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C:\Users\Tsolmon.EITIM-LAPTOP-2\Desktop\to Website 2021 01 08\"/>
    </mc:Choice>
  </mc:AlternateContent>
  <xr:revisionPtr revIDLastSave="0" documentId="8_{0F6F6885-E608-471C-ADC3-410000089D44}" xr6:coauthVersionLast="45" xr6:coauthVersionMax="45" xr10:uidLastSave="{00000000-0000-0000-0000-000000000000}"/>
  <bookViews>
    <workbookView xWindow="2115" yWindow="2115" windowWidth="14400" windowHeight="10755" tabRatio="834" xr2:uid="{00000000-000D-0000-FFFF-FFFF00000000}"/>
  </bookViews>
  <sheets>
    <sheet name="Жагсаалт " sheetId="86" r:id="rId1"/>
    <sheet name="1" sheetId="3" r:id="rId2"/>
    <sheet name="2" sheetId="32" r:id="rId3"/>
    <sheet name="3" sheetId="2" r:id="rId4"/>
    <sheet name="4" sheetId="33" r:id="rId5"/>
    <sheet name="5" sheetId="4" r:id="rId6"/>
    <sheet name="6" sheetId="34" r:id="rId7"/>
    <sheet name="7" sheetId="5" r:id="rId8"/>
    <sheet name="8" sheetId="35" r:id="rId9"/>
    <sheet name="9" sheetId="6" r:id="rId10"/>
    <sheet name="10" sheetId="36" r:id="rId11"/>
    <sheet name="11а" sheetId="37" r:id="rId12"/>
    <sheet name="11б" sheetId="38" r:id="rId13"/>
    <sheet name="12" sheetId="40" r:id="rId14"/>
    <sheet name="13" sheetId="7" r:id="rId15"/>
    <sheet name="14" sheetId="41" r:id="rId16"/>
    <sheet name="15" sheetId="14" r:id="rId17"/>
    <sheet name="16а" sheetId="42" r:id="rId18"/>
    <sheet name="16б" sheetId="43" r:id="rId19"/>
    <sheet name="16б-1" sheetId="55" r:id="rId20"/>
    <sheet name="16в" sheetId="44" r:id="rId21"/>
    <sheet name="16г" sheetId="45" r:id="rId22"/>
    <sheet name="16д" sheetId="46" r:id="rId23"/>
    <sheet name="16е" sheetId="47" r:id="rId24"/>
    <sheet name="16ё" sheetId="56" r:id="rId25"/>
    <sheet name="16ж" sheetId="61" r:id="rId26"/>
    <sheet name="16з" sheetId="49" r:id="rId27"/>
    <sheet name="16и" sheetId="50" r:id="rId28"/>
    <sheet name="16к" sheetId="51" r:id="rId29"/>
    <sheet name="16л" sheetId="52" r:id="rId30"/>
    <sheet name="16м" sheetId="53" r:id="rId31"/>
    <sheet name="16м-1" sheetId="58" r:id="rId32"/>
    <sheet name="16н" sheetId="54" r:id="rId33"/>
    <sheet name="16о" sheetId="29" r:id="rId34"/>
    <sheet name="16ө" sheetId="60" r:id="rId35"/>
    <sheet name="17" sheetId="15" r:id="rId36"/>
    <sheet name="18а" sheetId="84" r:id="rId37"/>
    <sheet name="18б" sheetId="83" r:id="rId38"/>
    <sheet name="18в" sheetId="85" r:id="rId39"/>
    <sheet name="19" sheetId="13" r:id="rId40"/>
    <sheet name="20а" sheetId="1" r:id="rId41"/>
    <sheet name="20б" sheetId="8" r:id="rId42"/>
    <sheet name="21" sheetId="16" r:id="rId43"/>
    <sheet name="21а" sheetId="17" r:id="rId44"/>
    <sheet name="21б" sheetId="64" r:id="rId45"/>
    <sheet name="21в" sheetId="65" r:id="rId46"/>
    <sheet name="21г" sheetId="19" r:id="rId47"/>
    <sheet name="22" sheetId="66" r:id="rId48"/>
    <sheet name="23" sheetId="9" r:id="rId49"/>
    <sheet name="24" sheetId="77" r:id="rId50"/>
    <sheet name="25" sheetId="11" r:id="rId51"/>
    <sheet name="26 а" sheetId="69" r:id="rId52"/>
    <sheet name="26 б" sheetId="70" r:id="rId53"/>
    <sheet name="27а" sheetId="12" r:id="rId54"/>
    <sheet name="27б" sheetId="71" r:id="rId55"/>
    <sheet name="28а" sheetId="10" r:id="rId56"/>
    <sheet name="28 б" sheetId="89" r:id="rId57"/>
    <sheet name="29" sheetId="73" r:id="rId58"/>
    <sheet name="30а" sheetId="67" r:id="rId59"/>
    <sheet name="30б" sheetId="80" r:id="rId60"/>
    <sheet name="31" sheetId="68" r:id="rId61"/>
    <sheet name="32а" sheetId="20" r:id="rId62"/>
    <sheet name="32б" sheetId="21" r:id="rId63"/>
    <sheet name="33" sheetId="26" r:id="rId64"/>
    <sheet name="34" sheetId="27" r:id="rId65"/>
    <sheet name="35" sheetId="28" r:id="rId66"/>
    <sheet name="36" sheetId="75" r:id="rId67"/>
    <sheet name="37" sheetId="76" r:id="rId68"/>
    <sheet name="38" sheetId="78" r:id="rId69"/>
    <sheet name="39" sheetId="79" r:id="rId70"/>
    <sheet name="40" sheetId="81" r:id="rId71"/>
    <sheet name="41" sheetId="87" r:id="rId72"/>
    <sheet name="42" sheetId="90" r:id="rId73"/>
  </sheets>
  <externalReferences>
    <externalReference r:id="rId74"/>
    <externalReference r:id="rId75"/>
  </externalReferences>
  <definedNames>
    <definedName name="_xlnm._FilterDatabase" localSheetId="1" hidden="1">'1'!$A$3:$T$3</definedName>
    <definedName name="_xlnm._FilterDatabase" localSheetId="12" hidden="1">'11б'!$A$3:$H$316</definedName>
    <definedName name="_xlnm._FilterDatabase" localSheetId="30" hidden="1">'16м'!$A$3:$D$184</definedName>
    <definedName name="_xlnm._FilterDatabase" localSheetId="35" hidden="1">'17'!$B$1:$L$826</definedName>
    <definedName name="_xlnm._FilterDatabase" localSheetId="48" hidden="1">'23'!$A$3:$C$849</definedName>
    <definedName name="_xlnm._FilterDatabase" localSheetId="56" hidden="1">'28 б'!$A$1:$A$116</definedName>
    <definedName name="_xlnm._FilterDatabase" localSheetId="59" hidden="1">'30б'!$A$3:$D$175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5" i="80" l="1"/>
  <c r="D216" i="1" l="1"/>
  <c r="E216" i="1"/>
  <c r="F216" i="1"/>
  <c r="G216" i="1"/>
  <c r="H216" i="1"/>
  <c r="I216" i="1"/>
  <c r="J216" i="1"/>
  <c r="K216" i="1"/>
  <c r="L216" i="1"/>
  <c r="C216" i="1"/>
  <c r="J514" i="37"/>
  <c r="E175" i="7" l="1"/>
  <c r="F175" i="7"/>
  <c r="G175" i="7"/>
  <c r="H175" i="7"/>
  <c r="I175" i="7"/>
  <c r="J175" i="7"/>
  <c r="K175" i="7"/>
  <c r="L175" i="7"/>
  <c r="M175" i="7"/>
  <c r="N175" i="7"/>
  <c r="O175" i="7"/>
  <c r="P175" i="7"/>
  <c r="Q175" i="7"/>
  <c r="D175" i="7"/>
  <c r="R5" i="7"/>
  <c r="R6" i="7"/>
  <c r="R7" i="7"/>
  <c r="R8" i="7"/>
  <c r="R9" i="7"/>
  <c r="R10" i="7"/>
  <c r="R11" i="7"/>
  <c r="R12" i="7"/>
  <c r="R13" i="7"/>
  <c r="R14" i="7"/>
  <c r="R15" i="7"/>
  <c r="R16" i="7"/>
  <c r="R17" i="7"/>
  <c r="R18" i="7"/>
  <c r="R19" i="7"/>
  <c r="R20" i="7"/>
  <c r="R21" i="7"/>
  <c r="R22" i="7"/>
  <c r="R23" i="7"/>
  <c r="R24" i="7"/>
  <c r="R25" i="7"/>
  <c r="R26" i="7"/>
  <c r="R27" i="7"/>
  <c r="R28" i="7"/>
  <c r="R29" i="7"/>
  <c r="R30" i="7"/>
  <c r="R31" i="7"/>
  <c r="R32" i="7"/>
  <c r="R33" i="7"/>
  <c r="R34" i="7"/>
  <c r="R35" i="7"/>
  <c r="R36" i="7"/>
  <c r="R37" i="7"/>
  <c r="R38" i="7"/>
  <c r="R39" i="7"/>
  <c r="R40" i="7"/>
  <c r="R41" i="7"/>
  <c r="R42" i="7"/>
  <c r="R43" i="7"/>
  <c r="R44" i="7"/>
  <c r="R45" i="7"/>
  <c r="R46" i="7"/>
  <c r="R47" i="7"/>
  <c r="R48" i="7"/>
  <c r="R49" i="7"/>
  <c r="R50" i="7"/>
  <c r="R51" i="7"/>
  <c r="R52" i="7"/>
  <c r="R53" i="7"/>
  <c r="R54" i="7"/>
  <c r="R55" i="7"/>
  <c r="R56" i="7"/>
  <c r="R57" i="7"/>
  <c r="R58" i="7"/>
  <c r="R59" i="7"/>
  <c r="R60" i="7"/>
  <c r="R61" i="7"/>
  <c r="R62" i="7"/>
  <c r="R63" i="7"/>
  <c r="R64" i="7"/>
  <c r="R65" i="7"/>
  <c r="R66" i="7"/>
  <c r="R67" i="7"/>
  <c r="R68" i="7"/>
  <c r="R69" i="7"/>
  <c r="R70" i="7"/>
  <c r="R71" i="7"/>
  <c r="R72" i="7"/>
  <c r="R73" i="7"/>
  <c r="R74" i="7"/>
  <c r="R75" i="7"/>
  <c r="R76" i="7"/>
  <c r="R77" i="7"/>
  <c r="R78" i="7"/>
  <c r="R79" i="7"/>
  <c r="R80" i="7"/>
  <c r="R81" i="7"/>
  <c r="R82" i="7"/>
  <c r="R83" i="7"/>
  <c r="R84" i="7"/>
  <c r="R85" i="7"/>
  <c r="R86" i="7"/>
  <c r="R87" i="7"/>
  <c r="R88" i="7"/>
  <c r="R89" i="7"/>
  <c r="R90" i="7"/>
  <c r="R91" i="7"/>
  <c r="R92" i="7"/>
  <c r="R93" i="7"/>
  <c r="R94" i="7"/>
  <c r="R95" i="7"/>
  <c r="R96" i="7"/>
  <c r="R97" i="7"/>
  <c r="R98" i="7"/>
  <c r="R99" i="7"/>
  <c r="R100" i="7"/>
  <c r="R101" i="7"/>
  <c r="R102" i="7"/>
  <c r="R103" i="7"/>
  <c r="R104" i="7"/>
  <c r="R105" i="7"/>
  <c r="R106" i="7"/>
  <c r="R107" i="7"/>
  <c r="R108" i="7"/>
  <c r="R109" i="7"/>
  <c r="R110" i="7"/>
  <c r="R111" i="7"/>
  <c r="R112" i="7"/>
  <c r="R113" i="7"/>
  <c r="R114" i="7"/>
  <c r="R115" i="7"/>
  <c r="R116" i="7"/>
  <c r="R117" i="7"/>
  <c r="R118" i="7"/>
  <c r="R119" i="7"/>
  <c r="R120" i="7"/>
  <c r="R121" i="7"/>
  <c r="R122" i="7"/>
  <c r="R123" i="7"/>
  <c r="R124" i="7"/>
  <c r="R125" i="7"/>
  <c r="R126" i="7"/>
  <c r="R127" i="7"/>
  <c r="R128" i="7"/>
  <c r="R129" i="7"/>
  <c r="R130" i="7"/>
  <c r="R131" i="7"/>
  <c r="R132" i="7"/>
  <c r="R133" i="7"/>
  <c r="R134" i="7"/>
  <c r="R135" i="7"/>
  <c r="R136" i="7"/>
  <c r="R137" i="7"/>
  <c r="R138" i="7"/>
  <c r="R139" i="7"/>
  <c r="R140" i="7"/>
  <c r="R141" i="7"/>
  <c r="R142" i="7"/>
  <c r="R143" i="7"/>
  <c r="R144" i="7"/>
  <c r="R145" i="7"/>
  <c r="R146" i="7"/>
  <c r="R147" i="7"/>
  <c r="R148" i="7"/>
  <c r="R149" i="7"/>
  <c r="R150" i="7"/>
  <c r="R151" i="7"/>
  <c r="R152" i="7"/>
  <c r="R153" i="7"/>
  <c r="R154" i="7"/>
  <c r="R155" i="7"/>
  <c r="R156" i="7"/>
  <c r="R157" i="7"/>
  <c r="R158" i="7"/>
  <c r="R159" i="7"/>
  <c r="R160" i="7"/>
  <c r="R161" i="7"/>
  <c r="R162" i="7"/>
  <c r="R163" i="7"/>
  <c r="R164" i="7"/>
  <c r="R165" i="7"/>
  <c r="R166" i="7"/>
  <c r="R167" i="7"/>
  <c r="R168" i="7"/>
  <c r="R169" i="7"/>
  <c r="R170" i="7"/>
  <c r="R171" i="7"/>
  <c r="R172" i="7"/>
  <c r="R173" i="7"/>
  <c r="R174" i="7"/>
  <c r="R4" i="7"/>
  <c r="AI4" i="40"/>
  <c r="AI5" i="40"/>
  <c r="AI6" i="40"/>
  <c r="AI7" i="40"/>
  <c r="AI8" i="40"/>
  <c r="AI9" i="40"/>
  <c r="AI10" i="40"/>
  <c r="AI11" i="40"/>
  <c r="AI12" i="40"/>
  <c r="AI13" i="40"/>
  <c r="AI14" i="40"/>
  <c r="AI15" i="40"/>
  <c r="AI16" i="40"/>
  <c r="AI17" i="40"/>
  <c r="AI18" i="40"/>
  <c r="AI19" i="40"/>
  <c r="AI20" i="40"/>
  <c r="AI21" i="40"/>
  <c r="AI22" i="40"/>
  <c r="AI23" i="40"/>
  <c r="AI24" i="40"/>
  <c r="AI25" i="40"/>
  <c r="AI26" i="40"/>
  <c r="AI27" i="40"/>
  <c r="AI28" i="40"/>
  <c r="AI29" i="40"/>
  <c r="AI30" i="40"/>
  <c r="AI31" i="40"/>
  <c r="AI32" i="40"/>
  <c r="AI33" i="40"/>
  <c r="AI34" i="40"/>
  <c r="AI35" i="40"/>
  <c r="AI36" i="40"/>
  <c r="AI37" i="40"/>
  <c r="AI38" i="40"/>
  <c r="AI39" i="40"/>
  <c r="AI40" i="40"/>
  <c r="AI41" i="40"/>
  <c r="AI42" i="40"/>
  <c r="AI43" i="40"/>
  <c r="AI44" i="40"/>
  <c r="AI45" i="40"/>
  <c r="AI46" i="40"/>
  <c r="AI47" i="40"/>
  <c r="AI48" i="40"/>
  <c r="AI49" i="40"/>
  <c r="AI50" i="40"/>
  <c r="AI51" i="40"/>
  <c r="AI52" i="40"/>
  <c r="AI53" i="40"/>
  <c r="AI54" i="40"/>
  <c r="AI55" i="40"/>
  <c r="AI56" i="40"/>
  <c r="AI57" i="40"/>
  <c r="AI58" i="40"/>
  <c r="AI59" i="40"/>
  <c r="AI60" i="40"/>
  <c r="AI61" i="40"/>
  <c r="AI62" i="40"/>
  <c r="AI63" i="40"/>
  <c r="AI64" i="40"/>
  <c r="AI65" i="40"/>
  <c r="AI66" i="40"/>
  <c r="AI67" i="40"/>
  <c r="AI68" i="40"/>
  <c r="AI69" i="40"/>
  <c r="AI70" i="40"/>
  <c r="AI71" i="40"/>
  <c r="AI72" i="40"/>
  <c r="AI73" i="40"/>
  <c r="AI74" i="40"/>
  <c r="AI75" i="40"/>
  <c r="AI76" i="40"/>
  <c r="AI77" i="40"/>
  <c r="AI78" i="40"/>
  <c r="AI79" i="40"/>
  <c r="AI80" i="40"/>
  <c r="AI81" i="40"/>
  <c r="AI82" i="40"/>
  <c r="AI83" i="40"/>
  <c r="AI84" i="40"/>
  <c r="AI85" i="40"/>
  <c r="AI86" i="40"/>
  <c r="AI87" i="40"/>
  <c r="AI88" i="40"/>
  <c r="AI89" i="40"/>
  <c r="AI90" i="40"/>
  <c r="AI91" i="40"/>
  <c r="AI92" i="40"/>
  <c r="AI93" i="40"/>
  <c r="AI94" i="40"/>
  <c r="AI95" i="40"/>
  <c r="AI96" i="40"/>
  <c r="AI97" i="40"/>
  <c r="AI98" i="40"/>
  <c r="AI99" i="40"/>
  <c r="AI100" i="40"/>
  <c r="AI101" i="40"/>
  <c r="AI102" i="40"/>
  <c r="AI103" i="40"/>
  <c r="AI104" i="40"/>
  <c r="AI105" i="40"/>
  <c r="AI106" i="40"/>
  <c r="AI107" i="40"/>
  <c r="AI108" i="40"/>
  <c r="AI109" i="40"/>
  <c r="AI110" i="40"/>
  <c r="AI111" i="40"/>
  <c r="AI112" i="40"/>
  <c r="AI113" i="40"/>
  <c r="AI114" i="40"/>
  <c r="AI115" i="40"/>
  <c r="AI116" i="40"/>
  <c r="AI117" i="40"/>
  <c r="AI118" i="40"/>
  <c r="AI119" i="40"/>
  <c r="AI120" i="40"/>
  <c r="AI121" i="40"/>
  <c r="AI122" i="40"/>
  <c r="AI123" i="40"/>
  <c r="AI124" i="40"/>
  <c r="AI125" i="40"/>
  <c r="AI126" i="40"/>
  <c r="AI127" i="40"/>
  <c r="AI128" i="40"/>
  <c r="AI129" i="40"/>
  <c r="AI130" i="40"/>
  <c r="AI131" i="40"/>
  <c r="AI132" i="40"/>
  <c r="AI133" i="40"/>
  <c r="AI134" i="40"/>
  <c r="AI135" i="40"/>
  <c r="AI136" i="40"/>
  <c r="AI137" i="40"/>
  <c r="AI138" i="40"/>
  <c r="AI139" i="40"/>
  <c r="AI140" i="40"/>
  <c r="AI141" i="40"/>
  <c r="AI142" i="40"/>
  <c r="AI143" i="40"/>
  <c r="AI144" i="40"/>
  <c r="AI145" i="40"/>
  <c r="AI146" i="40"/>
  <c r="AI147" i="40"/>
  <c r="AI148" i="40"/>
  <c r="AI149" i="40"/>
  <c r="AI150" i="40"/>
  <c r="AI151" i="40"/>
  <c r="AI152" i="40"/>
  <c r="AI153" i="40"/>
  <c r="AI154" i="40"/>
  <c r="AI155" i="40"/>
  <c r="AI156" i="40"/>
  <c r="AI157" i="40"/>
  <c r="AI158" i="40"/>
  <c r="AI159" i="40"/>
  <c r="AI160" i="40"/>
  <c r="AI161" i="40"/>
  <c r="AI162" i="40"/>
  <c r="AI163" i="40"/>
  <c r="AI164" i="40"/>
  <c r="AI165" i="40"/>
  <c r="AI166" i="40"/>
  <c r="AI167" i="40"/>
  <c r="AI168" i="40"/>
  <c r="AI169" i="40"/>
  <c r="AI170" i="40"/>
  <c r="AI171" i="40"/>
  <c r="AI172" i="40"/>
  <c r="AI173" i="40"/>
  <c r="AI174" i="40"/>
  <c r="D54" i="35"/>
  <c r="D53" i="35"/>
  <c r="D52" i="35"/>
  <c r="D51" i="35"/>
  <c r="C51" i="35"/>
  <c r="D11" i="34"/>
  <c r="D12" i="34"/>
  <c r="D13" i="34"/>
  <c r="D14" i="34"/>
  <c r="D15" i="34"/>
  <c r="D16" i="34"/>
  <c r="D17" i="34"/>
  <c r="D18" i="34"/>
  <c r="D19" i="34"/>
  <c r="D20" i="34"/>
  <c r="E20" i="68"/>
  <c r="F20" i="68"/>
  <c r="G20" i="68"/>
  <c r="H20" i="68"/>
  <c r="I20" i="68"/>
  <c r="J20" i="68"/>
  <c r="K20" i="68"/>
  <c r="L20" i="68"/>
  <c r="M20" i="68"/>
  <c r="N20" i="68"/>
  <c r="O20" i="68"/>
  <c r="P20" i="68"/>
  <c r="Q20" i="68"/>
  <c r="R20" i="68"/>
  <c r="S20" i="68"/>
  <c r="F23" i="67"/>
  <c r="G23" i="67"/>
  <c r="H23" i="67"/>
  <c r="I23" i="67"/>
  <c r="J23" i="67"/>
  <c r="K23" i="67"/>
  <c r="L23" i="67"/>
  <c r="N23" i="67"/>
  <c r="D55" i="35" l="1"/>
  <c r="R175" i="7"/>
  <c r="AH175" i="40"/>
  <c r="AG175" i="40"/>
  <c r="AF175" i="40"/>
  <c r="AE175" i="40"/>
  <c r="AD175" i="40"/>
  <c r="AC175" i="40"/>
  <c r="AB175" i="40"/>
  <c r="AA175" i="40"/>
  <c r="Z175" i="40"/>
  <c r="Y175" i="40"/>
  <c r="X175" i="40"/>
  <c r="W175" i="40"/>
  <c r="V175" i="40"/>
  <c r="U175" i="40"/>
  <c r="T175" i="40"/>
  <c r="S175" i="40"/>
  <c r="R175" i="40"/>
  <c r="Q175" i="40"/>
  <c r="P175" i="40"/>
  <c r="O175" i="40"/>
  <c r="N175" i="40"/>
  <c r="M175" i="40"/>
  <c r="L175" i="40"/>
  <c r="K175" i="40"/>
  <c r="J175" i="40"/>
  <c r="I175" i="40"/>
  <c r="H175" i="40"/>
  <c r="G175" i="40"/>
  <c r="F175" i="40"/>
  <c r="E175" i="40"/>
  <c r="D175" i="40"/>
  <c r="E54" i="35"/>
  <c r="C54" i="35"/>
  <c r="E53" i="35"/>
  <c r="C53" i="35"/>
  <c r="E52" i="35"/>
  <c r="C52" i="35"/>
  <c r="E51" i="35"/>
  <c r="C50" i="34"/>
  <c r="D49" i="34"/>
  <c r="D48" i="34"/>
  <c r="D47" i="34"/>
  <c r="D46" i="34"/>
  <c r="D45" i="34"/>
  <c r="D44" i="34"/>
  <c r="D43" i="34"/>
  <c r="D42" i="34"/>
  <c r="D41" i="34"/>
  <c r="D40" i="34"/>
  <c r="D39" i="34"/>
  <c r="D38" i="34"/>
  <c r="D37" i="34"/>
  <c r="D36" i="34"/>
  <c r="C35" i="34"/>
  <c r="C51" i="34" s="1"/>
  <c r="B35" i="34"/>
  <c r="B51" i="34" s="1"/>
  <c r="D34" i="34"/>
  <c r="D33" i="34"/>
  <c r="D32" i="34"/>
  <c r="D31" i="34"/>
  <c r="D30" i="34"/>
  <c r="D29" i="34"/>
  <c r="D28" i="34"/>
  <c r="D27" i="34"/>
  <c r="D26" i="34"/>
  <c r="D25" i="34"/>
  <c r="D24" i="34"/>
  <c r="D23" i="34"/>
  <c r="D22" i="34"/>
  <c r="D21" i="34"/>
  <c r="D10" i="34"/>
  <c r="D9" i="34"/>
  <c r="D8" i="34"/>
  <c r="D7" i="34"/>
  <c r="D6" i="34"/>
  <c r="D5" i="34"/>
  <c r="D4" i="34"/>
  <c r="E55" i="35" l="1"/>
  <c r="C55" i="35"/>
  <c r="AI175" i="40"/>
  <c r="D50" i="34"/>
  <c r="D35" i="34"/>
  <c r="D51" i="34" l="1"/>
  <c r="E11" i="34" l="1"/>
  <c r="E12" i="34"/>
  <c r="E13" i="34"/>
  <c r="E14" i="34"/>
  <c r="E15" i="34"/>
  <c r="E16" i="34"/>
  <c r="E17" i="34"/>
  <c r="E18" i="34"/>
  <c r="E19" i="34"/>
  <c r="E20" i="34"/>
  <c r="E51" i="34"/>
  <c r="E5" i="34"/>
  <c r="E7" i="34"/>
  <c r="E39" i="34"/>
  <c r="E40" i="34"/>
  <c r="E47" i="34"/>
  <c r="E48" i="34"/>
  <c r="E21" i="34"/>
  <c r="E23" i="34"/>
  <c r="E30" i="34"/>
  <c r="E4" i="34"/>
  <c r="E10" i="34"/>
  <c r="E27" i="34"/>
  <c r="E50" i="34"/>
  <c r="E29" i="34"/>
  <c r="E31" i="34"/>
  <c r="E37" i="34"/>
  <c r="E28" i="34"/>
  <c r="E42" i="34"/>
  <c r="E46" i="34"/>
  <c r="E34" i="34"/>
  <c r="E22" i="34"/>
  <c r="E24" i="34"/>
  <c r="E25" i="34"/>
  <c r="E41" i="34"/>
  <c r="E43" i="34"/>
  <c r="E32" i="34"/>
  <c r="E49" i="34"/>
  <c r="E44" i="34"/>
  <c r="E38" i="34"/>
  <c r="E8" i="34"/>
  <c r="E9" i="34"/>
  <c r="E26" i="34"/>
  <c r="E36" i="34"/>
  <c r="E6" i="34"/>
  <c r="E45" i="34"/>
  <c r="E33" i="34"/>
  <c r="E35" i="34"/>
  <c r="C848" i="9" l="1"/>
  <c r="D848" i="9"/>
  <c r="C849" i="9"/>
  <c r="E849" i="9" s="1"/>
  <c r="C850" i="9"/>
  <c r="E850" i="9" s="1"/>
  <c r="C851" i="9"/>
  <c r="E851" i="9" s="1"/>
  <c r="C852" i="9"/>
  <c r="E852" i="9" s="1"/>
  <c r="C853" i="9"/>
  <c r="E853" i="9" s="1"/>
  <c r="C854" i="9"/>
  <c r="E854" i="9" s="1"/>
  <c r="D847" i="9"/>
  <c r="C847" i="9"/>
  <c r="D846" i="9"/>
  <c r="C846" i="9"/>
  <c r="D845" i="9"/>
  <c r="C845" i="9"/>
  <c r="D844" i="9"/>
  <c r="C844" i="9"/>
  <c r="D843" i="9"/>
  <c r="C843" i="9"/>
  <c r="D842" i="9"/>
  <c r="C842" i="9"/>
  <c r="D841" i="9"/>
  <c r="C841" i="9"/>
  <c r="D840" i="9"/>
  <c r="C840" i="9"/>
  <c r="D839" i="9"/>
  <c r="C839" i="9"/>
  <c r="D838" i="9"/>
  <c r="C838" i="9"/>
  <c r="D837" i="9"/>
  <c r="C837" i="9"/>
  <c r="D836" i="9"/>
  <c r="C836" i="9"/>
  <c r="D835" i="9"/>
  <c r="C835" i="9"/>
  <c r="D834" i="9"/>
  <c r="C834" i="9"/>
  <c r="D833" i="9"/>
  <c r="C833" i="9"/>
  <c r="D832" i="9"/>
  <c r="C832" i="9"/>
  <c r="D831" i="9"/>
  <c r="C831" i="9"/>
  <c r="D830" i="9"/>
  <c r="C830" i="9"/>
  <c r="D829" i="9"/>
  <c r="C829" i="9"/>
  <c r="D828" i="9"/>
  <c r="C828" i="9"/>
  <c r="D827" i="9"/>
  <c r="C827" i="9"/>
  <c r="D826" i="9"/>
  <c r="C826" i="9"/>
  <c r="D825" i="9"/>
  <c r="C825" i="9"/>
  <c r="D824" i="9"/>
  <c r="C824" i="9"/>
  <c r="D823" i="9"/>
  <c r="C823" i="9"/>
  <c r="D822" i="9"/>
  <c r="C822" i="9"/>
  <c r="D821" i="9"/>
  <c r="C821" i="9"/>
  <c r="D820" i="9"/>
  <c r="C820" i="9"/>
  <c r="D819" i="9"/>
  <c r="C819" i="9"/>
  <c r="D818" i="9"/>
  <c r="C818" i="9"/>
  <c r="D817" i="9"/>
  <c r="C817" i="9"/>
  <c r="D816" i="9"/>
  <c r="C816" i="9"/>
  <c r="D815" i="9"/>
  <c r="C815" i="9"/>
  <c r="D814" i="9"/>
  <c r="C814" i="9"/>
  <c r="D813" i="9"/>
  <c r="C813" i="9"/>
  <c r="D812" i="9"/>
  <c r="C812" i="9"/>
  <c r="D811" i="9"/>
  <c r="C811" i="9"/>
  <c r="D810" i="9"/>
  <c r="C810" i="9"/>
  <c r="D809" i="9"/>
  <c r="C809" i="9"/>
  <c r="D808" i="9"/>
  <c r="C808" i="9"/>
  <c r="D807" i="9"/>
  <c r="C807" i="9"/>
  <c r="D806" i="9"/>
  <c r="C806" i="9"/>
  <c r="D805" i="9"/>
  <c r="C805" i="9"/>
  <c r="D804" i="9"/>
  <c r="C804" i="9"/>
  <c r="D803" i="9"/>
  <c r="C803" i="9"/>
  <c r="D802" i="9"/>
  <c r="C802" i="9"/>
  <c r="D801" i="9"/>
  <c r="C801" i="9"/>
  <c r="D800" i="9"/>
  <c r="C800" i="9"/>
  <c r="D799" i="9"/>
  <c r="C799" i="9"/>
  <c r="D798" i="9"/>
  <c r="C798" i="9"/>
  <c r="D797" i="9"/>
  <c r="C797" i="9"/>
  <c r="D796" i="9"/>
  <c r="C796" i="9"/>
  <c r="D795" i="9"/>
  <c r="C795" i="9"/>
  <c r="D794" i="9"/>
  <c r="C794" i="9"/>
  <c r="D793" i="9"/>
  <c r="C793" i="9"/>
  <c r="D792" i="9"/>
  <c r="C792" i="9"/>
  <c r="D791" i="9"/>
  <c r="C791" i="9"/>
  <c r="D790" i="9"/>
  <c r="C790" i="9"/>
  <c r="D789" i="9"/>
  <c r="C789" i="9"/>
  <c r="D788" i="9"/>
  <c r="C788" i="9"/>
  <c r="D787" i="9"/>
  <c r="C787" i="9"/>
  <c r="D786" i="9"/>
  <c r="C786" i="9"/>
  <c r="D785" i="9"/>
  <c r="C785" i="9"/>
  <c r="D784" i="9"/>
  <c r="C784" i="9"/>
  <c r="D783" i="9"/>
  <c r="C783" i="9"/>
  <c r="D782" i="9"/>
  <c r="C782" i="9"/>
  <c r="D781" i="9"/>
  <c r="C781" i="9"/>
  <c r="D780" i="9"/>
  <c r="C780" i="9"/>
  <c r="D779" i="9"/>
  <c r="C779" i="9"/>
  <c r="D778" i="9"/>
  <c r="C778" i="9"/>
  <c r="D777" i="9"/>
  <c r="C777" i="9"/>
  <c r="D776" i="9"/>
  <c r="C776" i="9"/>
  <c r="D775" i="9"/>
  <c r="C775" i="9"/>
  <c r="D774" i="9"/>
  <c r="C774" i="9"/>
  <c r="D773" i="9"/>
  <c r="C773" i="9"/>
  <c r="D772" i="9"/>
  <c r="C772" i="9"/>
  <c r="D771" i="9"/>
  <c r="C771" i="9"/>
  <c r="D770" i="9"/>
  <c r="C770" i="9"/>
  <c r="D769" i="9"/>
  <c r="C769" i="9"/>
  <c r="D768" i="9"/>
  <c r="C768" i="9"/>
  <c r="D767" i="9"/>
  <c r="C767" i="9"/>
  <c r="D766" i="9"/>
  <c r="C766" i="9"/>
  <c r="D765" i="9"/>
  <c r="C765" i="9"/>
  <c r="D764" i="9"/>
  <c r="C764" i="9"/>
  <c r="D763" i="9"/>
  <c r="C763" i="9"/>
  <c r="D762" i="9"/>
  <c r="C762" i="9"/>
  <c r="D761" i="9"/>
  <c r="C761" i="9"/>
  <c r="D760" i="9"/>
  <c r="C760" i="9"/>
  <c r="D759" i="9"/>
  <c r="C759" i="9"/>
  <c r="D758" i="9"/>
  <c r="C758" i="9"/>
  <c r="D757" i="9"/>
  <c r="C757" i="9"/>
  <c r="D756" i="9"/>
  <c r="C756" i="9"/>
  <c r="D755" i="9"/>
  <c r="C755" i="9"/>
  <c r="D749" i="9"/>
  <c r="D741" i="9"/>
  <c r="D736" i="9"/>
  <c r="D734" i="9"/>
  <c r="D732" i="9"/>
  <c r="D730" i="9"/>
  <c r="D717" i="9"/>
  <c r="D714" i="9"/>
  <c r="D711" i="9"/>
  <c r="D706" i="9"/>
  <c r="D697" i="9"/>
  <c r="D691" i="9"/>
  <c r="D688" i="9"/>
  <c r="D687" i="9"/>
  <c r="D674" i="9"/>
  <c r="D667" i="9"/>
  <c r="D643" i="9"/>
  <c r="D628" i="9"/>
  <c r="D626" i="9"/>
  <c r="D624" i="9"/>
  <c r="D620" i="9"/>
  <c r="D614" i="9"/>
  <c r="D597" i="9"/>
  <c r="D595" i="9"/>
  <c r="D580" i="9"/>
  <c r="D575" i="9"/>
  <c r="D562" i="9"/>
  <c r="D553" i="9"/>
  <c r="D542" i="9"/>
  <c r="D532" i="9"/>
  <c r="D530" i="9"/>
  <c r="D525" i="9"/>
  <c r="D516" i="9"/>
  <c r="D515" i="9"/>
  <c r="D506" i="9"/>
  <c r="D497" i="9"/>
  <c r="D473" i="9"/>
  <c r="D461" i="9"/>
  <c r="D459" i="9"/>
  <c r="D457" i="9"/>
  <c r="D456" i="9"/>
  <c r="D447" i="9"/>
  <c r="D442" i="9"/>
  <c r="D420" i="9"/>
  <c r="D411" i="9"/>
  <c r="D402" i="9"/>
  <c r="D392" i="9"/>
  <c r="D390" i="9"/>
  <c r="D365" i="9"/>
  <c r="D364" i="9"/>
  <c r="D362" i="9"/>
  <c r="D360" i="9"/>
  <c r="D358" i="9"/>
  <c r="D326" i="9"/>
  <c r="D322" i="9"/>
  <c r="D302" i="9"/>
  <c r="D301" i="9"/>
  <c r="D299" i="9"/>
  <c r="D281" i="9"/>
  <c r="D273" i="9"/>
  <c r="D262" i="9"/>
  <c r="D261" i="9"/>
  <c r="D256" i="9"/>
  <c r="D250" i="9"/>
  <c r="D247" i="9"/>
  <c r="D212" i="9"/>
  <c r="D209" i="9"/>
  <c r="D186" i="9"/>
  <c r="D177" i="9"/>
  <c r="D152" i="9"/>
  <c r="D148" i="9"/>
  <c r="D144" i="9"/>
  <c r="D130" i="9"/>
  <c r="D128" i="9"/>
  <c r="D124" i="9"/>
  <c r="D115" i="9"/>
  <c r="D108" i="9"/>
  <c r="D78" i="9"/>
  <c r="D57" i="9"/>
  <c r="D53" i="9"/>
  <c r="D31" i="9"/>
  <c r="E772" i="9" l="1"/>
  <c r="E776" i="9"/>
  <c r="E778" i="9"/>
  <c r="E818" i="9"/>
  <c r="E822" i="9"/>
  <c r="E826" i="9"/>
  <c r="E836" i="9"/>
  <c r="E840" i="9"/>
  <c r="E793" i="9"/>
  <c r="E823" i="9"/>
  <c r="E825" i="9"/>
  <c r="E802" i="9"/>
  <c r="E812" i="9"/>
  <c r="E831" i="9"/>
  <c r="E842" i="9"/>
  <c r="E845" i="9"/>
  <c r="E781" i="9"/>
  <c r="E844" i="9"/>
  <c r="D855" i="9"/>
  <c r="E758" i="9"/>
  <c r="E762" i="9"/>
  <c r="E786" i="9"/>
  <c r="E794" i="9"/>
  <c r="E813" i="9"/>
  <c r="E795" i="9"/>
  <c r="E806" i="9"/>
  <c r="E810" i="9"/>
  <c r="E814" i="9"/>
  <c r="E807" i="9"/>
  <c r="E839" i="9"/>
  <c r="E761" i="9"/>
  <c r="E769" i="9"/>
  <c r="E777" i="9"/>
  <c r="E820" i="9"/>
  <c r="E773" i="9"/>
  <c r="E804" i="9"/>
  <c r="E808" i="9"/>
  <c r="E816" i="9"/>
  <c r="E827" i="9"/>
  <c r="E770" i="9"/>
  <c r="E774" i="9"/>
  <c r="E789" i="9"/>
  <c r="E797" i="9"/>
  <c r="E809" i="9"/>
  <c r="E828" i="9"/>
  <c r="E848" i="9"/>
  <c r="E779" i="9"/>
  <c r="E782" i="9"/>
  <c r="E833" i="9"/>
  <c r="E841" i="9"/>
  <c r="E791" i="9"/>
  <c r="E815" i="9"/>
  <c r="E830" i="9"/>
  <c r="E834" i="9"/>
  <c r="E756" i="9"/>
  <c r="E771" i="9"/>
  <c r="E764" i="9"/>
  <c r="E768" i="9"/>
  <c r="E775" i="9"/>
  <c r="E801" i="9"/>
  <c r="E819" i="9"/>
  <c r="E829" i="9"/>
  <c r="E757" i="9"/>
  <c r="E790" i="9"/>
  <c r="E805" i="9"/>
  <c r="E837" i="9"/>
  <c r="E765" i="9"/>
  <c r="E780" i="9"/>
  <c r="E783" i="9"/>
  <c r="E787" i="9"/>
  <c r="E798" i="9"/>
  <c r="E817" i="9"/>
  <c r="E824" i="9"/>
  <c r="E838" i="9"/>
  <c r="E835" i="9"/>
  <c r="E846" i="9"/>
  <c r="E755" i="9"/>
  <c r="E759" i="9"/>
  <c r="E766" i="9"/>
  <c r="E788" i="9"/>
  <c r="E799" i="9"/>
  <c r="E803" i="9"/>
  <c r="E763" i="9"/>
  <c r="E767" i="9"/>
  <c r="E785" i="9"/>
  <c r="E796" i="9"/>
  <c r="E811" i="9"/>
  <c r="E821" i="9"/>
  <c r="E843" i="9"/>
  <c r="E847" i="9"/>
  <c r="E800" i="9"/>
  <c r="E832" i="9"/>
  <c r="E784" i="9"/>
  <c r="E760" i="9"/>
  <c r="E792" i="9"/>
  <c r="C4" i="9"/>
  <c r="C5" i="9"/>
  <c r="E5" i="9" s="1"/>
  <c r="C6" i="9"/>
  <c r="E6" i="9" s="1"/>
  <c r="C7" i="9"/>
  <c r="E7" i="9" s="1"/>
  <c r="C8" i="9"/>
  <c r="E8" i="9" s="1"/>
  <c r="C9" i="9"/>
  <c r="E9" i="9" s="1"/>
  <c r="C10" i="9"/>
  <c r="E10" i="9" s="1"/>
  <c r="C11" i="9"/>
  <c r="E11" i="9" s="1"/>
  <c r="C12" i="9"/>
  <c r="E12" i="9" s="1"/>
  <c r="C13" i="9"/>
  <c r="E13" i="9" s="1"/>
  <c r="C14" i="9"/>
  <c r="E14" i="9" s="1"/>
  <c r="C15" i="9"/>
  <c r="E15" i="9" s="1"/>
  <c r="C16" i="9"/>
  <c r="E16" i="9" s="1"/>
  <c r="C17" i="9"/>
  <c r="E17" i="9" s="1"/>
  <c r="C18" i="9"/>
  <c r="E18" i="9" s="1"/>
  <c r="C19" i="9"/>
  <c r="E19" i="9" s="1"/>
  <c r="C20" i="9"/>
  <c r="E20" i="9" s="1"/>
  <c r="C21" i="9"/>
  <c r="E21" i="9" s="1"/>
  <c r="C22" i="9"/>
  <c r="E22" i="9" s="1"/>
  <c r="C23" i="9"/>
  <c r="E23" i="9" s="1"/>
  <c r="C24" i="9"/>
  <c r="E24" i="9" s="1"/>
  <c r="C25" i="9"/>
  <c r="E25" i="9" s="1"/>
  <c r="C26" i="9"/>
  <c r="E26" i="9" s="1"/>
  <c r="C27" i="9"/>
  <c r="E27" i="9" s="1"/>
  <c r="C28" i="9"/>
  <c r="E28" i="9" s="1"/>
  <c r="C29" i="9"/>
  <c r="E29" i="9" s="1"/>
  <c r="C30" i="9"/>
  <c r="E30" i="9" s="1"/>
  <c r="C31" i="9"/>
  <c r="E31" i="9" s="1"/>
  <c r="C32" i="9"/>
  <c r="E32" i="9" s="1"/>
  <c r="C33" i="9"/>
  <c r="E33" i="9" s="1"/>
  <c r="C34" i="9"/>
  <c r="E34" i="9" s="1"/>
  <c r="C35" i="9"/>
  <c r="E35" i="9" s="1"/>
  <c r="C36" i="9"/>
  <c r="E36" i="9" s="1"/>
  <c r="C37" i="9"/>
  <c r="E37" i="9" s="1"/>
  <c r="C38" i="9"/>
  <c r="E38" i="9" s="1"/>
  <c r="C39" i="9"/>
  <c r="E39" i="9" s="1"/>
  <c r="C40" i="9"/>
  <c r="E40" i="9" s="1"/>
  <c r="C41" i="9"/>
  <c r="E41" i="9" s="1"/>
  <c r="C42" i="9"/>
  <c r="E42" i="9" s="1"/>
  <c r="C43" i="9"/>
  <c r="E43" i="9" s="1"/>
  <c r="C44" i="9"/>
  <c r="E44" i="9" s="1"/>
  <c r="C45" i="9"/>
  <c r="E45" i="9" s="1"/>
  <c r="C46" i="9"/>
  <c r="E46" i="9" s="1"/>
  <c r="C47" i="9"/>
  <c r="E47" i="9" s="1"/>
  <c r="C48" i="9"/>
  <c r="E48" i="9" s="1"/>
  <c r="C49" i="9"/>
  <c r="E49" i="9" s="1"/>
  <c r="C50" i="9"/>
  <c r="E50" i="9" s="1"/>
  <c r="C51" i="9"/>
  <c r="E51" i="9" s="1"/>
  <c r="C52" i="9"/>
  <c r="E52" i="9" s="1"/>
  <c r="C53" i="9"/>
  <c r="E53" i="9" s="1"/>
  <c r="C54" i="9"/>
  <c r="E54" i="9" s="1"/>
  <c r="C55" i="9"/>
  <c r="E55" i="9" s="1"/>
  <c r="C56" i="9"/>
  <c r="E56" i="9" s="1"/>
  <c r="C57" i="9"/>
  <c r="E57" i="9" s="1"/>
  <c r="C58" i="9"/>
  <c r="E58" i="9" s="1"/>
  <c r="C59" i="9"/>
  <c r="E59" i="9" s="1"/>
  <c r="C60" i="9"/>
  <c r="E60" i="9" s="1"/>
  <c r="C61" i="9"/>
  <c r="E61" i="9" s="1"/>
  <c r="C62" i="9"/>
  <c r="E62" i="9" s="1"/>
  <c r="C63" i="9"/>
  <c r="E63" i="9" s="1"/>
  <c r="C64" i="9"/>
  <c r="E64" i="9" s="1"/>
  <c r="C65" i="9"/>
  <c r="E65" i="9" s="1"/>
  <c r="C66" i="9"/>
  <c r="E66" i="9" s="1"/>
  <c r="C67" i="9"/>
  <c r="E67" i="9" s="1"/>
  <c r="C68" i="9"/>
  <c r="E68" i="9" s="1"/>
  <c r="C69" i="9"/>
  <c r="E69" i="9" s="1"/>
  <c r="C70" i="9"/>
  <c r="E70" i="9" s="1"/>
  <c r="C71" i="9"/>
  <c r="E71" i="9" s="1"/>
  <c r="C72" i="9"/>
  <c r="E72" i="9" s="1"/>
  <c r="C73" i="9"/>
  <c r="E73" i="9" s="1"/>
  <c r="C74" i="9"/>
  <c r="E74" i="9" s="1"/>
  <c r="C75" i="9"/>
  <c r="E75" i="9" s="1"/>
  <c r="C76" i="9"/>
  <c r="E76" i="9" s="1"/>
  <c r="C77" i="9"/>
  <c r="E77" i="9" s="1"/>
  <c r="C78" i="9"/>
  <c r="E78" i="9" s="1"/>
  <c r="C79" i="9"/>
  <c r="E79" i="9" s="1"/>
  <c r="C80" i="9"/>
  <c r="E80" i="9" s="1"/>
  <c r="C81" i="9"/>
  <c r="E81" i="9" s="1"/>
  <c r="C82" i="9"/>
  <c r="E82" i="9" s="1"/>
  <c r="C83" i="9"/>
  <c r="E83" i="9" s="1"/>
  <c r="C84" i="9"/>
  <c r="E84" i="9" s="1"/>
  <c r="C85" i="9"/>
  <c r="E85" i="9" s="1"/>
  <c r="C86" i="9"/>
  <c r="E86" i="9" s="1"/>
  <c r="C87" i="9"/>
  <c r="E87" i="9" s="1"/>
  <c r="C88" i="9"/>
  <c r="E88" i="9" s="1"/>
  <c r="C89" i="9"/>
  <c r="E89" i="9" s="1"/>
  <c r="C90" i="9"/>
  <c r="E90" i="9" s="1"/>
  <c r="C91" i="9"/>
  <c r="E91" i="9" s="1"/>
  <c r="C92" i="9"/>
  <c r="E92" i="9" s="1"/>
  <c r="C93" i="9"/>
  <c r="E93" i="9" s="1"/>
  <c r="C94" i="9"/>
  <c r="E94" i="9" s="1"/>
  <c r="C95" i="9"/>
  <c r="E95" i="9" s="1"/>
  <c r="C96" i="9"/>
  <c r="E96" i="9" s="1"/>
  <c r="C97" i="9"/>
  <c r="E97" i="9" s="1"/>
  <c r="C98" i="9"/>
  <c r="E98" i="9" s="1"/>
  <c r="C99" i="9"/>
  <c r="E99" i="9" s="1"/>
  <c r="C100" i="9"/>
  <c r="E100" i="9" s="1"/>
  <c r="C101" i="9"/>
  <c r="E101" i="9" s="1"/>
  <c r="C102" i="9"/>
  <c r="E102" i="9" s="1"/>
  <c r="C103" i="9"/>
  <c r="E103" i="9" s="1"/>
  <c r="C104" i="9"/>
  <c r="E104" i="9" s="1"/>
  <c r="C105" i="9"/>
  <c r="E105" i="9" s="1"/>
  <c r="C106" i="9"/>
  <c r="E106" i="9" s="1"/>
  <c r="C107" i="9"/>
  <c r="E107" i="9" s="1"/>
  <c r="C108" i="9"/>
  <c r="E108" i="9" s="1"/>
  <c r="C109" i="9"/>
  <c r="E109" i="9" s="1"/>
  <c r="C110" i="9"/>
  <c r="E110" i="9" s="1"/>
  <c r="C111" i="9"/>
  <c r="E111" i="9" s="1"/>
  <c r="C112" i="9"/>
  <c r="E112" i="9" s="1"/>
  <c r="C113" i="9"/>
  <c r="E113" i="9" s="1"/>
  <c r="C114" i="9"/>
  <c r="E114" i="9" s="1"/>
  <c r="C115" i="9"/>
  <c r="E115" i="9" s="1"/>
  <c r="C116" i="9"/>
  <c r="E116" i="9" s="1"/>
  <c r="C117" i="9"/>
  <c r="E117" i="9" s="1"/>
  <c r="C118" i="9"/>
  <c r="E118" i="9" s="1"/>
  <c r="C119" i="9"/>
  <c r="E119" i="9" s="1"/>
  <c r="C120" i="9"/>
  <c r="E120" i="9" s="1"/>
  <c r="C121" i="9"/>
  <c r="E121" i="9" s="1"/>
  <c r="C122" i="9"/>
  <c r="E122" i="9" s="1"/>
  <c r="C123" i="9"/>
  <c r="E123" i="9" s="1"/>
  <c r="C124" i="9"/>
  <c r="E124" i="9" s="1"/>
  <c r="C125" i="9"/>
  <c r="E125" i="9" s="1"/>
  <c r="C126" i="9"/>
  <c r="E126" i="9" s="1"/>
  <c r="C127" i="9"/>
  <c r="E127" i="9" s="1"/>
  <c r="C128" i="9"/>
  <c r="E128" i="9" s="1"/>
  <c r="C129" i="9"/>
  <c r="E129" i="9" s="1"/>
  <c r="C130" i="9"/>
  <c r="E130" i="9" s="1"/>
  <c r="C131" i="9"/>
  <c r="E131" i="9" s="1"/>
  <c r="C132" i="9"/>
  <c r="E132" i="9" s="1"/>
  <c r="C133" i="9"/>
  <c r="E133" i="9" s="1"/>
  <c r="C134" i="9"/>
  <c r="E134" i="9" s="1"/>
  <c r="C135" i="9"/>
  <c r="E135" i="9" s="1"/>
  <c r="C136" i="9"/>
  <c r="E136" i="9" s="1"/>
  <c r="C137" i="9"/>
  <c r="E137" i="9" s="1"/>
  <c r="C138" i="9"/>
  <c r="E138" i="9" s="1"/>
  <c r="C139" i="9"/>
  <c r="E139" i="9" s="1"/>
  <c r="C140" i="9"/>
  <c r="E140" i="9" s="1"/>
  <c r="C141" i="9"/>
  <c r="E141" i="9" s="1"/>
  <c r="C142" i="9"/>
  <c r="E142" i="9" s="1"/>
  <c r="C143" i="9"/>
  <c r="E143" i="9" s="1"/>
  <c r="C144" i="9"/>
  <c r="E144" i="9" s="1"/>
  <c r="C145" i="9"/>
  <c r="E145" i="9" s="1"/>
  <c r="C146" i="9"/>
  <c r="E146" i="9" s="1"/>
  <c r="C147" i="9"/>
  <c r="E147" i="9" s="1"/>
  <c r="C148" i="9"/>
  <c r="E148" i="9" s="1"/>
  <c r="C149" i="9"/>
  <c r="E149" i="9" s="1"/>
  <c r="C150" i="9"/>
  <c r="E150" i="9" s="1"/>
  <c r="C151" i="9"/>
  <c r="E151" i="9" s="1"/>
  <c r="C152" i="9"/>
  <c r="E152" i="9" s="1"/>
  <c r="C153" i="9"/>
  <c r="E153" i="9" s="1"/>
  <c r="C154" i="9"/>
  <c r="E154" i="9" s="1"/>
  <c r="C155" i="9"/>
  <c r="E155" i="9" s="1"/>
  <c r="C156" i="9"/>
  <c r="E156" i="9" s="1"/>
  <c r="C157" i="9"/>
  <c r="E157" i="9" s="1"/>
  <c r="C158" i="9"/>
  <c r="E158" i="9" s="1"/>
  <c r="C159" i="9"/>
  <c r="E159" i="9" s="1"/>
  <c r="C160" i="9"/>
  <c r="E160" i="9" s="1"/>
  <c r="C161" i="9"/>
  <c r="E161" i="9" s="1"/>
  <c r="C162" i="9"/>
  <c r="E162" i="9" s="1"/>
  <c r="C163" i="9"/>
  <c r="E163" i="9" s="1"/>
  <c r="C164" i="9"/>
  <c r="E164" i="9" s="1"/>
  <c r="C165" i="9"/>
  <c r="E165" i="9" s="1"/>
  <c r="C166" i="9"/>
  <c r="E166" i="9" s="1"/>
  <c r="C167" i="9"/>
  <c r="E167" i="9" s="1"/>
  <c r="C168" i="9"/>
  <c r="E168" i="9" s="1"/>
  <c r="C169" i="9"/>
  <c r="E169" i="9" s="1"/>
  <c r="C170" i="9"/>
  <c r="E170" i="9" s="1"/>
  <c r="C171" i="9"/>
  <c r="E171" i="9" s="1"/>
  <c r="C172" i="9"/>
  <c r="E172" i="9" s="1"/>
  <c r="C173" i="9"/>
  <c r="E173" i="9" s="1"/>
  <c r="C174" i="9"/>
  <c r="E174" i="9" s="1"/>
  <c r="C175" i="9"/>
  <c r="E175" i="9" s="1"/>
  <c r="C176" i="9"/>
  <c r="E176" i="9" s="1"/>
  <c r="C177" i="9"/>
  <c r="E177" i="9" s="1"/>
  <c r="C178" i="9"/>
  <c r="E178" i="9" s="1"/>
  <c r="C179" i="9"/>
  <c r="E179" i="9" s="1"/>
  <c r="C180" i="9"/>
  <c r="E180" i="9" s="1"/>
  <c r="C181" i="9"/>
  <c r="E181" i="9" s="1"/>
  <c r="C182" i="9"/>
  <c r="E182" i="9" s="1"/>
  <c r="C183" i="9"/>
  <c r="E183" i="9" s="1"/>
  <c r="C184" i="9"/>
  <c r="E184" i="9" s="1"/>
  <c r="C185" i="9"/>
  <c r="E185" i="9" s="1"/>
  <c r="C186" i="9"/>
  <c r="E186" i="9" s="1"/>
  <c r="C187" i="9"/>
  <c r="E187" i="9" s="1"/>
  <c r="C188" i="9"/>
  <c r="E188" i="9" s="1"/>
  <c r="C189" i="9"/>
  <c r="E189" i="9" s="1"/>
  <c r="C190" i="9"/>
  <c r="E190" i="9" s="1"/>
  <c r="C191" i="9"/>
  <c r="E191" i="9" s="1"/>
  <c r="C192" i="9"/>
  <c r="E192" i="9" s="1"/>
  <c r="C193" i="9"/>
  <c r="E193" i="9" s="1"/>
  <c r="C194" i="9"/>
  <c r="E194" i="9" s="1"/>
  <c r="C195" i="9"/>
  <c r="E195" i="9" s="1"/>
  <c r="C196" i="9"/>
  <c r="E196" i="9" s="1"/>
  <c r="C197" i="9"/>
  <c r="E197" i="9" s="1"/>
  <c r="C198" i="9"/>
  <c r="E198" i="9" s="1"/>
  <c r="C199" i="9"/>
  <c r="E199" i="9" s="1"/>
  <c r="C200" i="9"/>
  <c r="E200" i="9" s="1"/>
  <c r="C201" i="9"/>
  <c r="E201" i="9" s="1"/>
  <c r="C202" i="9"/>
  <c r="E202" i="9" s="1"/>
  <c r="C203" i="9"/>
  <c r="E203" i="9" s="1"/>
  <c r="C204" i="9"/>
  <c r="E204" i="9" s="1"/>
  <c r="C205" i="9"/>
  <c r="E205" i="9" s="1"/>
  <c r="C206" i="9"/>
  <c r="E206" i="9" s="1"/>
  <c r="C207" i="9"/>
  <c r="E207" i="9" s="1"/>
  <c r="C208" i="9"/>
  <c r="E208" i="9" s="1"/>
  <c r="C209" i="9"/>
  <c r="E209" i="9" s="1"/>
  <c r="C210" i="9"/>
  <c r="E210" i="9" s="1"/>
  <c r="C211" i="9"/>
  <c r="E211" i="9" s="1"/>
  <c r="C212" i="9"/>
  <c r="E212" i="9" s="1"/>
  <c r="C213" i="9"/>
  <c r="E213" i="9" s="1"/>
  <c r="C214" i="9"/>
  <c r="E214" i="9" s="1"/>
  <c r="C215" i="9"/>
  <c r="E215" i="9" s="1"/>
  <c r="C216" i="9"/>
  <c r="E216" i="9" s="1"/>
  <c r="C217" i="9"/>
  <c r="E217" i="9" s="1"/>
  <c r="C218" i="9"/>
  <c r="E218" i="9" s="1"/>
  <c r="C219" i="9"/>
  <c r="E219" i="9" s="1"/>
  <c r="C220" i="9"/>
  <c r="E220" i="9" s="1"/>
  <c r="C221" i="9"/>
  <c r="E221" i="9" s="1"/>
  <c r="C222" i="9"/>
  <c r="E222" i="9" s="1"/>
  <c r="C223" i="9"/>
  <c r="E223" i="9" s="1"/>
  <c r="C224" i="9"/>
  <c r="E224" i="9" s="1"/>
  <c r="C225" i="9"/>
  <c r="E225" i="9" s="1"/>
  <c r="C226" i="9"/>
  <c r="E226" i="9" s="1"/>
  <c r="C227" i="9"/>
  <c r="E227" i="9" s="1"/>
  <c r="C228" i="9"/>
  <c r="E228" i="9" s="1"/>
  <c r="C229" i="9"/>
  <c r="E229" i="9" s="1"/>
  <c r="C230" i="9"/>
  <c r="E230" i="9" s="1"/>
  <c r="C231" i="9"/>
  <c r="E231" i="9" s="1"/>
  <c r="C232" i="9"/>
  <c r="E232" i="9" s="1"/>
  <c r="C233" i="9"/>
  <c r="E233" i="9" s="1"/>
  <c r="C234" i="9"/>
  <c r="E234" i="9" s="1"/>
  <c r="C235" i="9"/>
  <c r="E235" i="9" s="1"/>
  <c r="C236" i="9"/>
  <c r="E236" i="9" s="1"/>
  <c r="C237" i="9"/>
  <c r="E237" i="9" s="1"/>
  <c r="C238" i="9"/>
  <c r="E238" i="9" s="1"/>
  <c r="C239" i="9"/>
  <c r="E239" i="9" s="1"/>
  <c r="C240" i="9"/>
  <c r="E240" i="9" s="1"/>
  <c r="C241" i="9"/>
  <c r="E241" i="9" s="1"/>
  <c r="C242" i="9"/>
  <c r="E242" i="9" s="1"/>
  <c r="C243" i="9"/>
  <c r="E243" i="9" s="1"/>
  <c r="C244" i="9"/>
  <c r="E244" i="9" s="1"/>
  <c r="C245" i="9"/>
  <c r="E245" i="9" s="1"/>
  <c r="C246" i="9"/>
  <c r="E246" i="9" s="1"/>
  <c r="C247" i="9"/>
  <c r="E247" i="9" s="1"/>
  <c r="C248" i="9"/>
  <c r="E248" i="9" s="1"/>
  <c r="C249" i="9"/>
  <c r="E249" i="9" s="1"/>
  <c r="C250" i="9"/>
  <c r="E250" i="9" s="1"/>
  <c r="C251" i="9"/>
  <c r="E251" i="9" s="1"/>
  <c r="C252" i="9"/>
  <c r="E252" i="9" s="1"/>
  <c r="C253" i="9"/>
  <c r="E253" i="9" s="1"/>
  <c r="C254" i="9"/>
  <c r="E254" i="9" s="1"/>
  <c r="C255" i="9"/>
  <c r="E255" i="9" s="1"/>
  <c r="C256" i="9"/>
  <c r="E256" i="9" s="1"/>
  <c r="C257" i="9"/>
  <c r="E257" i="9" s="1"/>
  <c r="C258" i="9"/>
  <c r="E258" i="9" s="1"/>
  <c r="C259" i="9"/>
  <c r="E259" i="9" s="1"/>
  <c r="C260" i="9"/>
  <c r="E260" i="9" s="1"/>
  <c r="C261" i="9"/>
  <c r="E261" i="9" s="1"/>
  <c r="C262" i="9"/>
  <c r="E262" i="9" s="1"/>
  <c r="C263" i="9"/>
  <c r="E263" i="9" s="1"/>
  <c r="C264" i="9"/>
  <c r="E264" i="9" s="1"/>
  <c r="C265" i="9"/>
  <c r="E265" i="9" s="1"/>
  <c r="C266" i="9"/>
  <c r="E266" i="9" s="1"/>
  <c r="C267" i="9"/>
  <c r="E267" i="9" s="1"/>
  <c r="C268" i="9"/>
  <c r="E268" i="9" s="1"/>
  <c r="C269" i="9"/>
  <c r="E269" i="9" s="1"/>
  <c r="C270" i="9"/>
  <c r="E270" i="9" s="1"/>
  <c r="C271" i="9"/>
  <c r="E271" i="9" s="1"/>
  <c r="C272" i="9"/>
  <c r="E272" i="9" s="1"/>
  <c r="C273" i="9"/>
  <c r="E273" i="9" s="1"/>
  <c r="C274" i="9"/>
  <c r="E274" i="9" s="1"/>
  <c r="C275" i="9"/>
  <c r="E275" i="9" s="1"/>
  <c r="C276" i="9"/>
  <c r="E276" i="9" s="1"/>
  <c r="C277" i="9"/>
  <c r="E277" i="9" s="1"/>
  <c r="C278" i="9"/>
  <c r="E278" i="9" s="1"/>
  <c r="C279" i="9"/>
  <c r="E279" i="9" s="1"/>
  <c r="C280" i="9"/>
  <c r="E280" i="9" s="1"/>
  <c r="C281" i="9"/>
  <c r="E281" i="9" s="1"/>
  <c r="C282" i="9"/>
  <c r="E282" i="9" s="1"/>
  <c r="C283" i="9"/>
  <c r="E283" i="9" s="1"/>
  <c r="C284" i="9"/>
  <c r="E284" i="9" s="1"/>
  <c r="C285" i="9"/>
  <c r="E285" i="9" s="1"/>
  <c r="C286" i="9"/>
  <c r="E286" i="9" s="1"/>
  <c r="C287" i="9"/>
  <c r="E287" i="9" s="1"/>
  <c r="C288" i="9"/>
  <c r="E288" i="9" s="1"/>
  <c r="C289" i="9"/>
  <c r="E289" i="9" s="1"/>
  <c r="C290" i="9"/>
  <c r="E290" i="9" s="1"/>
  <c r="C291" i="9"/>
  <c r="E291" i="9" s="1"/>
  <c r="C292" i="9"/>
  <c r="E292" i="9" s="1"/>
  <c r="C293" i="9"/>
  <c r="E293" i="9" s="1"/>
  <c r="C294" i="9"/>
  <c r="E294" i="9" s="1"/>
  <c r="C295" i="9"/>
  <c r="E295" i="9" s="1"/>
  <c r="C296" i="9"/>
  <c r="E296" i="9" s="1"/>
  <c r="C297" i="9"/>
  <c r="E297" i="9" s="1"/>
  <c r="C298" i="9"/>
  <c r="E298" i="9" s="1"/>
  <c r="C299" i="9"/>
  <c r="E299" i="9" s="1"/>
  <c r="C300" i="9"/>
  <c r="E300" i="9" s="1"/>
  <c r="C301" i="9"/>
  <c r="E301" i="9" s="1"/>
  <c r="C302" i="9"/>
  <c r="E302" i="9" s="1"/>
  <c r="C303" i="9"/>
  <c r="E303" i="9" s="1"/>
  <c r="C304" i="9"/>
  <c r="E304" i="9" s="1"/>
  <c r="C305" i="9"/>
  <c r="E305" i="9" s="1"/>
  <c r="C306" i="9"/>
  <c r="E306" i="9" s="1"/>
  <c r="C307" i="9"/>
  <c r="E307" i="9" s="1"/>
  <c r="C308" i="9"/>
  <c r="E308" i="9" s="1"/>
  <c r="C309" i="9"/>
  <c r="E309" i="9" s="1"/>
  <c r="C310" i="9"/>
  <c r="E310" i="9" s="1"/>
  <c r="C311" i="9"/>
  <c r="E311" i="9" s="1"/>
  <c r="C312" i="9"/>
  <c r="E312" i="9" s="1"/>
  <c r="C313" i="9"/>
  <c r="E313" i="9" s="1"/>
  <c r="C314" i="9"/>
  <c r="E314" i="9" s="1"/>
  <c r="C315" i="9"/>
  <c r="E315" i="9" s="1"/>
  <c r="C316" i="9"/>
  <c r="E316" i="9" s="1"/>
  <c r="C317" i="9"/>
  <c r="E317" i="9" s="1"/>
  <c r="C318" i="9"/>
  <c r="E318" i="9" s="1"/>
  <c r="C319" i="9"/>
  <c r="E319" i="9" s="1"/>
  <c r="C320" i="9"/>
  <c r="E320" i="9" s="1"/>
  <c r="C321" i="9"/>
  <c r="E321" i="9" s="1"/>
  <c r="C322" i="9"/>
  <c r="E322" i="9" s="1"/>
  <c r="C323" i="9"/>
  <c r="E323" i="9" s="1"/>
  <c r="C324" i="9"/>
  <c r="E324" i="9" s="1"/>
  <c r="C325" i="9"/>
  <c r="E325" i="9" s="1"/>
  <c r="C326" i="9"/>
  <c r="E326" i="9" s="1"/>
  <c r="C327" i="9"/>
  <c r="E327" i="9" s="1"/>
  <c r="C328" i="9"/>
  <c r="E328" i="9" s="1"/>
  <c r="C329" i="9"/>
  <c r="E329" i="9" s="1"/>
  <c r="C330" i="9"/>
  <c r="E330" i="9" s="1"/>
  <c r="C331" i="9"/>
  <c r="E331" i="9" s="1"/>
  <c r="C332" i="9"/>
  <c r="E332" i="9" s="1"/>
  <c r="C333" i="9"/>
  <c r="E333" i="9" s="1"/>
  <c r="C334" i="9"/>
  <c r="E334" i="9" s="1"/>
  <c r="C335" i="9"/>
  <c r="E335" i="9" s="1"/>
  <c r="C336" i="9"/>
  <c r="E336" i="9" s="1"/>
  <c r="C337" i="9"/>
  <c r="E337" i="9" s="1"/>
  <c r="C338" i="9"/>
  <c r="E338" i="9" s="1"/>
  <c r="C339" i="9"/>
  <c r="E339" i="9" s="1"/>
  <c r="C340" i="9"/>
  <c r="E340" i="9" s="1"/>
  <c r="C341" i="9"/>
  <c r="E341" i="9" s="1"/>
  <c r="C342" i="9"/>
  <c r="E342" i="9" s="1"/>
  <c r="C343" i="9"/>
  <c r="E343" i="9" s="1"/>
  <c r="C344" i="9"/>
  <c r="E344" i="9" s="1"/>
  <c r="C345" i="9"/>
  <c r="E345" i="9" s="1"/>
  <c r="C346" i="9"/>
  <c r="E346" i="9" s="1"/>
  <c r="C347" i="9"/>
  <c r="E347" i="9" s="1"/>
  <c r="C348" i="9"/>
  <c r="E348" i="9" s="1"/>
  <c r="C349" i="9"/>
  <c r="E349" i="9" s="1"/>
  <c r="C350" i="9"/>
  <c r="E350" i="9" s="1"/>
  <c r="C351" i="9"/>
  <c r="E351" i="9" s="1"/>
  <c r="C352" i="9"/>
  <c r="E352" i="9" s="1"/>
  <c r="C353" i="9"/>
  <c r="E353" i="9" s="1"/>
  <c r="C354" i="9"/>
  <c r="E354" i="9" s="1"/>
  <c r="C355" i="9"/>
  <c r="E355" i="9" s="1"/>
  <c r="C356" i="9"/>
  <c r="E356" i="9" s="1"/>
  <c r="C357" i="9"/>
  <c r="E357" i="9" s="1"/>
  <c r="C358" i="9"/>
  <c r="E358" i="9" s="1"/>
  <c r="C359" i="9"/>
  <c r="E359" i="9" s="1"/>
  <c r="C360" i="9"/>
  <c r="E360" i="9" s="1"/>
  <c r="C361" i="9"/>
  <c r="E361" i="9" s="1"/>
  <c r="C362" i="9"/>
  <c r="E362" i="9" s="1"/>
  <c r="C363" i="9"/>
  <c r="E363" i="9" s="1"/>
  <c r="C364" i="9"/>
  <c r="E364" i="9" s="1"/>
  <c r="C365" i="9"/>
  <c r="E365" i="9" s="1"/>
  <c r="C366" i="9"/>
  <c r="E366" i="9" s="1"/>
  <c r="C367" i="9"/>
  <c r="E367" i="9" s="1"/>
  <c r="C368" i="9"/>
  <c r="E368" i="9" s="1"/>
  <c r="C369" i="9"/>
  <c r="E369" i="9" s="1"/>
  <c r="C370" i="9"/>
  <c r="E370" i="9" s="1"/>
  <c r="C371" i="9"/>
  <c r="E371" i="9" s="1"/>
  <c r="C372" i="9"/>
  <c r="E372" i="9" s="1"/>
  <c r="C373" i="9"/>
  <c r="E373" i="9" s="1"/>
  <c r="C374" i="9"/>
  <c r="E374" i="9" s="1"/>
  <c r="C375" i="9"/>
  <c r="E375" i="9" s="1"/>
  <c r="C376" i="9"/>
  <c r="E376" i="9" s="1"/>
  <c r="C377" i="9"/>
  <c r="E377" i="9" s="1"/>
  <c r="C378" i="9"/>
  <c r="E378" i="9" s="1"/>
  <c r="C379" i="9"/>
  <c r="E379" i="9" s="1"/>
  <c r="C380" i="9"/>
  <c r="E380" i="9" s="1"/>
  <c r="C381" i="9"/>
  <c r="E381" i="9" s="1"/>
  <c r="C382" i="9"/>
  <c r="E382" i="9" s="1"/>
  <c r="C383" i="9"/>
  <c r="E383" i="9" s="1"/>
  <c r="C384" i="9"/>
  <c r="E384" i="9" s="1"/>
  <c r="C385" i="9"/>
  <c r="E385" i="9" s="1"/>
  <c r="C386" i="9"/>
  <c r="E386" i="9" s="1"/>
  <c r="C387" i="9"/>
  <c r="E387" i="9" s="1"/>
  <c r="C388" i="9"/>
  <c r="E388" i="9" s="1"/>
  <c r="C389" i="9"/>
  <c r="E389" i="9" s="1"/>
  <c r="C390" i="9"/>
  <c r="E390" i="9" s="1"/>
  <c r="C391" i="9"/>
  <c r="E391" i="9" s="1"/>
  <c r="C392" i="9"/>
  <c r="E392" i="9" s="1"/>
  <c r="C393" i="9"/>
  <c r="E393" i="9" s="1"/>
  <c r="C394" i="9"/>
  <c r="E394" i="9" s="1"/>
  <c r="C395" i="9"/>
  <c r="E395" i="9" s="1"/>
  <c r="C396" i="9"/>
  <c r="E396" i="9" s="1"/>
  <c r="C397" i="9"/>
  <c r="E397" i="9" s="1"/>
  <c r="C398" i="9"/>
  <c r="E398" i="9" s="1"/>
  <c r="C399" i="9"/>
  <c r="E399" i="9" s="1"/>
  <c r="C400" i="9"/>
  <c r="E400" i="9" s="1"/>
  <c r="C401" i="9"/>
  <c r="E401" i="9" s="1"/>
  <c r="C402" i="9"/>
  <c r="E402" i="9" s="1"/>
  <c r="C403" i="9"/>
  <c r="E403" i="9" s="1"/>
  <c r="C404" i="9"/>
  <c r="E404" i="9" s="1"/>
  <c r="C405" i="9"/>
  <c r="E405" i="9" s="1"/>
  <c r="C406" i="9"/>
  <c r="E406" i="9" s="1"/>
  <c r="C407" i="9"/>
  <c r="E407" i="9" s="1"/>
  <c r="C408" i="9"/>
  <c r="E408" i="9" s="1"/>
  <c r="C409" i="9"/>
  <c r="E409" i="9" s="1"/>
  <c r="C410" i="9"/>
  <c r="E410" i="9" s="1"/>
  <c r="C411" i="9"/>
  <c r="E411" i="9" s="1"/>
  <c r="C412" i="9"/>
  <c r="E412" i="9" s="1"/>
  <c r="C413" i="9"/>
  <c r="E413" i="9" s="1"/>
  <c r="C414" i="9"/>
  <c r="E414" i="9" s="1"/>
  <c r="C415" i="9"/>
  <c r="E415" i="9" s="1"/>
  <c r="C416" i="9"/>
  <c r="E416" i="9" s="1"/>
  <c r="C417" i="9"/>
  <c r="E417" i="9" s="1"/>
  <c r="C418" i="9"/>
  <c r="E418" i="9" s="1"/>
  <c r="C419" i="9"/>
  <c r="E419" i="9" s="1"/>
  <c r="C420" i="9"/>
  <c r="E420" i="9" s="1"/>
  <c r="C421" i="9"/>
  <c r="E421" i="9" s="1"/>
  <c r="C422" i="9"/>
  <c r="E422" i="9" s="1"/>
  <c r="C423" i="9"/>
  <c r="E423" i="9" s="1"/>
  <c r="C424" i="9"/>
  <c r="E424" i="9" s="1"/>
  <c r="C425" i="9"/>
  <c r="E425" i="9" s="1"/>
  <c r="C426" i="9"/>
  <c r="E426" i="9" s="1"/>
  <c r="C427" i="9"/>
  <c r="E427" i="9" s="1"/>
  <c r="C428" i="9"/>
  <c r="E428" i="9" s="1"/>
  <c r="C429" i="9"/>
  <c r="E429" i="9" s="1"/>
  <c r="C430" i="9"/>
  <c r="E430" i="9" s="1"/>
  <c r="C431" i="9"/>
  <c r="E431" i="9" s="1"/>
  <c r="C432" i="9"/>
  <c r="E432" i="9" s="1"/>
  <c r="C433" i="9"/>
  <c r="E433" i="9" s="1"/>
  <c r="C434" i="9"/>
  <c r="E434" i="9" s="1"/>
  <c r="C435" i="9"/>
  <c r="E435" i="9" s="1"/>
  <c r="C436" i="9"/>
  <c r="E436" i="9" s="1"/>
  <c r="C437" i="9"/>
  <c r="E437" i="9" s="1"/>
  <c r="C438" i="9"/>
  <c r="E438" i="9" s="1"/>
  <c r="C439" i="9"/>
  <c r="E439" i="9" s="1"/>
  <c r="C440" i="9"/>
  <c r="E440" i="9" s="1"/>
  <c r="C441" i="9"/>
  <c r="E441" i="9" s="1"/>
  <c r="C442" i="9"/>
  <c r="E442" i="9" s="1"/>
  <c r="C443" i="9"/>
  <c r="E443" i="9" s="1"/>
  <c r="C444" i="9"/>
  <c r="E444" i="9" s="1"/>
  <c r="C445" i="9"/>
  <c r="E445" i="9" s="1"/>
  <c r="C446" i="9"/>
  <c r="E446" i="9" s="1"/>
  <c r="C447" i="9"/>
  <c r="E447" i="9" s="1"/>
  <c r="C448" i="9"/>
  <c r="E448" i="9" s="1"/>
  <c r="C449" i="9"/>
  <c r="E449" i="9" s="1"/>
  <c r="C450" i="9"/>
  <c r="E450" i="9" s="1"/>
  <c r="C451" i="9"/>
  <c r="E451" i="9" s="1"/>
  <c r="C452" i="9"/>
  <c r="E452" i="9" s="1"/>
  <c r="C453" i="9"/>
  <c r="E453" i="9" s="1"/>
  <c r="C454" i="9"/>
  <c r="E454" i="9" s="1"/>
  <c r="C455" i="9"/>
  <c r="E455" i="9" s="1"/>
  <c r="C456" i="9"/>
  <c r="E456" i="9" s="1"/>
  <c r="C457" i="9"/>
  <c r="E457" i="9" s="1"/>
  <c r="C458" i="9"/>
  <c r="E458" i="9" s="1"/>
  <c r="C459" i="9"/>
  <c r="E459" i="9" s="1"/>
  <c r="C460" i="9"/>
  <c r="E460" i="9" s="1"/>
  <c r="C461" i="9"/>
  <c r="E461" i="9" s="1"/>
  <c r="C462" i="9"/>
  <c r="E462" i="9" s="1"/>
  <c r="C463" i="9"/>
  <c r="E463" i="9" s="1"/>
  <c r="C464" i="9"/>
  <c r="E464" i="9" s="1"/>
  <c r="C465" i="9"/>
  <c r="E465" i="9" s="1"/>
  <c r="C466" i="9"/>
  <c r="E466" i="9" s="1"/>
  <c r="C467" i="9"/>
  <c r="E467" i="9" s="1"/>
  <c r="C468" i="9"/>
  <c r="E468" i="9" s="1"/>
  <c r="C469" i="9"/>
  <c r="E469" i="9" s="1"/>
  <c r="C470" i="9"/>
  <c r="E470" i="9" s="1"/>
  <c r="C471" i="9"/>
  <c r="E471" i="9" s="1"/>
  <c r="C472" i="9"/>
  <c r="E472" i="9" s="1"/>
  <c r="C473" i="9"/>
  <c r="E473" i="9" s="1"/>
  <c r="C474" i="9"/>
  <c r="E474" i="9" s="1"/>
  <c r="C475" i="9"/>
  <c r="E475" i="9" s="1"/>
  <c r="C476" i="9"/>
  <c r="E476" i="9" s="1"/>
  <c r="C477" i="9"/>
  <c r="E477" i="9" s="1"/>
  <c r="C478" i="9"/>
  <c r="E478" i="9" s="1"/>
  <c r="C479" i="9"/>
  <c r="E479" i="9" s="1"/>
  <c r="C480" i="9"/>
  <c r="E480" i="9" s="1"/>
  <c r="C481" i="9"/>
  <c r="E481" i="9" s="1"/>
  <c r="C482" i="9"/>
  <c r="E482" i="9" s="1"/>
  <c r="C483" i="9"/>
  <c r="E483" i="9" s="1"/>
  <c r="C484" i="9"/>
  <c r="E484" i="9" s="1"/>
  <c r="C485" i="9"/>
  <c r="E485" i="9" s="1"/>
  <c r="C486" i="9"/>
  <c r="E486" i="9" s="1"/>
  <c r="C487" i="9"/>
  <c r="E487" i="9" s="1"/>
  <c r="C488" i="9"/>
  <c r="E488" i="9" s="1"/>
  <c r="C489" i="9"/>
  <c r="E489" i="9" s="1"/>
  <c r="C490" i="9"/>
  <c r="E490" i="9" s="1"/>
  <c r="C491" i="9"/>
  <c r="E491" i="9" s="1"/>
  <c r="C492" i="9"/>
  <c r="E492" i="9" s="1"/>
  <c r="C493" i="9"/>
  <c r="E493" i="9" s="1"/>
  <c r="C494" i="9"/>
  <c r="E494" i="9" s="1"/>
  <c r="C495" i="9"/>
  <c r="E495" i="9" s="1"/>
  <c r="C496" i="9"/>
  <c r="E496" i="9" s="1"/>
  <c r="C497" i="9"/>
  <c r="E497" i="9" s="1"/>
  <c r="C498" i="9"/>
  <c r="E498" i="9" s="1"/>
  <c r="C499" i="9"/>
  <c r="E499" i="9" s="1"/>
  <c r="C500" i="9"/>
  <c r="E500" i="9" s="1"/>
  <c r="C501" i="9"/>
  <c r="E501" i="9" s="1"/>
  <c r="C502" i="9"/>
  <c r="E502" i="9" s="1"/>
  <c r="C503" i="9"/>
  <c r="E503" i="9" s="1"/>
  <c r="C504" i="9"/>
  <c r="E504" i="9" s="1"/>
  <c r="C505" i="9"/>
  <c r="E505" i="9" s="1"/>
  <c r="C506" i="9"/>
  <c r="E506" i="9" s="1"/>
  <c r="C507" i="9"/>
  <c r="E507" i="9" s="1"/>
  <c r="C508" i="9"/>
  <c r="E508" i="9" s="1"/>
  <c r="C509" i="9"/>
  <c r="E509" i="9" s="1"/>
  <c r="C510" i="9"/>
  <c r="E510" i="9" s="1"/>
  <c r="C511" i="9"/>
  <c r="E511" i="9" s="1"/>
  <c r="C512" i="9"/>
  <c r="E512" i="9" s="1"/>
  <c r="C513" i="9"/>
  <c r="E513" i="9" s="1"/>
  <c r="C514" i="9"/>
  <c r="E514" i="9" s="1"/>
  <c r="C515" i="9"/>
  <c r="E515" i="9" s="1"/>
  <c r="C516" i="9"/>
  <c r="E516" i="9" s="1"/>
  <c r="C517" i="9"/>
  <c r="E517" i="9" s="1"/>
  <c r="C518" i="9"/>
  <c r="E518" i="9" s="1"/>
  <c r="C519" i="9"/>
  <c r="E519" i="9" s="1"/>
  <c r="C520" i="9"/>
  <c r="E520" i="9" s="1"/>
  <c r="C521" i="9"/>
  <c r="E521" i="9" s="1"/>
  <c r="C522" i="9"/>
  <c r="E522" i="9" s="1"/>
  <c r="C523" i="9"/>
  <c r="E523" i="9" s="1"/>
  <c r="C524" i="9"/>
  <c r="E524" i="9" s="1"/>
  <c r="C525" i="9"/>
  <c r="E525" i="9" s="1"/>
  <c r="C526" i="9"/>
  <c r="E526" i="9" s="1"/>
  <c r="C527" i="9"/>
  <c r="E527" i="9" s="1"/>
  <c r="C528" i="9"/>
  <c r="E528" i="9" s="1"/>
  <c r="C529" i="9"/>
  <c r="E529" i="9" s="1"/>
  <c r="C530" i="9"/>
  <c r="E530" i="9" s="1"/>
  <c r="C531" i="9"/>
  <c r="E531" i="9" s="1"/>
  <c r="C532" i="9"/>
  <c r="E532" i="9" s="1"/>
  <c r="C533" i="9"/>
  <c r="E533" i="9" s="1"/>
  <c r="C534" i="9"/>
  <c r="E534" i="9" s="1"/>
  <c r="C535" i="9"/>
  <c r="E535" i="9" s="1"/>
  <c r="C536" i="9"/>
  <c r="E536" i="9" s="1"/>
  <c r="C537" i="9"/>
  <c r="E537" i="9" s="1"/>
  <c r="C538" i="9"/>
  <c r="E538" i="9" s="1"/>
  <c r="C539" i="9"/>
  <c r="E539" i="9" s="1"/>
  <c r="C540" i="9"/>
  <c r="E540" i="9" s="1"/>
  <c r="C541" i="9"/>
  <c r="E541" i="9" s="1"/>
  <c r="C542" i="9"/>
  <c r="E542" i="9" s="1"/>
  <c r="C543" i="9"/>
  <c r="E543" i="9" s="1"/>
  <c r="C544" i="9"/>
  <c r="E544" i="9" s="1"/>
  <c r="C545" i="9"/>
  <c r="E545" i="9" s="1"/>
  <c r="C546" i="9"/>
  <c r="E546" i="9" s="1"/>
  <c r="C547" i="9"/>
  <c r="E547" i="9" s="1"/>
  <c r="C548" i="9"/>
  <c r="E548" i="9" s="1"/>
  <c r="C549" i="9"/>
  <c r="E549" i="9" s="1"/>
  <c r="C550" i="9"/>
  <c r="E550" i="9" s="1"/>
  <c r="C551" i="9"/>
  <c r="E551" i="9" s="1"/>
  <c r="C552" i="9"/>
  <c r="E552" i="9" s="1"/>
  <c r="C553" i="9"/>
  <c r="E553" i="9" s="1"/>
  <c r="C554" i="9"/>
  <c r="E554" i="9" s="1"/>
  <c r="C555" i="9"/>
  <c r="E555" i="9" s="1"/>
  <c r="C556" i="9"/>
  <c r="E556" i="9" s="1"/>
  <c r="C557" i="9"/>
  <c r="E557" i="9" s="1"/>
  <c r="C558" i="9"/>
  <c r="E558" i="9" s="1"/>
  <c r="C559" i="9"/>
  <c r="E559" i="9" s="1"/>
  <c r="C560" i="9"/>
  <c r="E560" i="9" s="1"/>
  <c r="C561" i="9"/>
  <c r="E561" i="9" s="1"/>
  <c r="C562" i="9"/>
  <c r="E562" i="9" s="1"/>
  <c r="C563" i="9"/>
  <c r="E563" i="9" s="1"/>
  <c r="C564" i="9"/>
  <c r="E564" i="9" s="1"/>
  <c r="C565" i="9"/>
  <c r="E565" i="9" s="1"/>
  <c r="C566" i="9"/>
  <c r="E566" i="9" s="1"/>
  <c r="C567" i="9"/>
  <c r="E567" i="9" s="1"/>
  <c r="C568" i="9"/>
  <c r="E568" i="9" s="1"/>
  <c r="C569" i="9"/>
  <c r="E569" i="9" s="1"/>
  <c r="C570" i="9"/>
  <c r="E570" i="9" s="1"/>
  <c r="C571" i="9"/>
  <c r="E571" i="9" s="1"/>
  <c r="C572" i="9"/>
  <c r="E572" i="9" s="1"/>
  <c r="C573" i="9"/>
  <c r="E573" i="9" s="1"/>
  <c r="C574" i="9"/>
  <c r="E574" i="9" s="1"/>
  <c r="C575" i="9"/>
  <c r="E575" i="9" s="1"/>
  <c r="C576" i="9"/>
  <c r="E576" i="9" s="1"/>
  <c r="C577" i="9"/>
  <c r="E577" i="9" s="1"/>
  <c r="C578" i="9"/>
  <c r="E578" i="9" s="1"/>
  <c r="C579" i="9"/>
  <c r="E579" i="9" s="1"/>
  <c r="C580" i="9"/>
  <c r="E580" i="9" s="1"/>
  <c r="C581" i="9"/>
  <c r="E581" i="9" s="1"/>
  <c r="C582" i="9"/>
  <c r="E582" i="9" s="1"/>
  <c r="C583" i="9"/>
  <c r="E583" i="9" s="1"/>
  <c r="C584" i="9"/>
  <c r="E584" i="9" s="1"/>
  <c r="C585" i="9"/>
  <c r="E585" i="9" s="1"/>
  <c r="C586" i="9"/>
  <c r="E586" i="9" s="1"/>
  <c r="C587" i="9"/>
  <c r="E587" i="9" s="1"/>
  <c r="C588" i="9"/>
  <c r="E588" i="9" s="1"/>
  <c r="C589" i="9"/>
  <c r="E589" i="9" s="1"/>
  <c r="C590" i="9"/>
  <c r="E590" i="9" s="1"/>
  <c r="C591" i="9"/>
  <c r="E591" i="9" s="1"/>
  <c r="C592" i="9"/>
  <c r="E592" i="9" s="1"/>
  <c r="C593" i="9"/>
  <c r="E593" i="9" s="1"/>
  <c r="C594" i="9"/>
  <c r="E594" i="9" s="1"/>
  <c r="C595" i="9"/>
  <c r="E595" i="9" s="1"/>
  <c r="C596" i="9"/>
  <c r="E596" i="9" s="1"/>
  <c r="C597" i="9"/>
  <c r="E597" i="9" s="1"/>
  <c r="C598" i="9"/>
  <c r="E598" i="9" s="1"/>
  <c r="C599" i="9"/>
  <c r="E599" i="9" s="1"/>
  <c r="C600" i="9"/>
  <c r="E600" i="9" s="1"/>
  <c r="C601" i="9"/>
  <c r="E601" i="9" s="1"/>
  <c r="C602" i="9"/>
  <c r="E602" i="9" s="1"/>
  <c r="C603" i="9"/>
  <c r="E603" i="9" s="1"/>
  <c r="C604" i="9"/>
  <c r="E604" i="9" s="1"/>
  <c r="C605" i="9"/>
  <c r="E605" i="9" s="1"/>
  <c r="C606" i="9"/>
  <c r="E606" i="9" s="1"/>
  <c r="C607" i="9"/>
  <c r="E607" i="9" s="1"/>
  <c r="C608" i="9"/>
  <c r="E608" i="9" s="1"/>
  <c r="C609" i="9"/>
  <c r="E609" i="9" s="1"/>
  <c r="C610" i="9"/>
  <c r="E610" i="9" s="1"/>
  <c r="C611" i="9"/>
  <c r="E611" i="9" s="1"/>
  <c r="C612" i="9"/>
  <c r="E612" i="9" s="1"/>
  <c r="C613" i="9"/>
  <c r="E613" i="9" s="1"/>
  <c r="C614" i="9"/>
  <c r="E614" i="9" s="1"/>
  <c r="C615" i="9"/>
  <c r="E615" i="9" s="1"/>
  <c r="C616" i="9"/>
  <c r="E616" i="9" s="1"/>
  <c r="C617" i="9"/>
  <c r="E617" i="9" s="1"/>
  <c r="C618" i="9"/>
  <c r="E618" i="9" s="1"/>
  <c r="C619" i="9"/>
  <c r="E619" i="9" s="1"/>
  <c r="C620" i="9"/>
  <c r="E620" i="9" s="1"/>
  <c r="C621" i="9"/>
  <c r="E621" i="9" s="1"/>
  <c r="C622" i="9"/>
  <c r="E622" i="9" s="1"/>
  <c r="C623" i="9"/>
  <c r="E623" i="9" s="1"/>
  <c r="C624" i="9"/>
  <c r="E624" i="9" s="1"/>
  <c r="C625" i="9"/>
  <c r="E625" i="9" s="1"/>
  <c r="C626" i="9"/>
  <c r="E626" i="9" s="1"/>
  <c r="C627" i="9"/>
  <c r="E627" i="9" s="1"/>
  <c r="C628" i="9"/>
  <c r="E628" i="9" s="1"/>
  <c r="C629" i="9"/>
  <c r="E629" i="9" s="1"/>
  <c r="C630" i="9"/>
  <c r="E630" i="9" s="1"/>
  <c r="C631" i="9"/>
  <c r="E631" i="9" s="1"/>
  <c r="C632" i="9"/>
  <c r="E632" i="9" s="1"/>
  <c r="C633" i="9"/>
  <c r="E633" i="9" s="1"/>
  <c r="C634" i="9"/>
  <c r="E634" i="9" s="1"/>
  <c r="C635" i="9"/>
  <c r="E635" i="9" s="1"/>
  <c r="C636" i="9"/>
  <c r="E636" i="9" s="1"/>
  <c r="C637" i="9"/>
  <c r="E637" i="9" s="1"/>
  <c r="C638" i="9"/>
  <c r="E638" i="9" s="1"/>
  <c r="C639" i="9"/>
  <c r="E639" i="9" s="1"/>
  <c r="C640" i="9"/>
  <c r="E640" i="9" s="1"/>
  <c r="C641" i="9"/>
  <c r="E641" i="9" s="1"/>
  <c r="C642" i="9"/>
  <c r="E642" i="9" s="1"/>
  <c r="C643" i="9"/>
  <c r="E643" i="9" s="1"/>
  <c r="C644" i="9"/>
  <c r="E644" i="9" s="1"/>
  <c r="C645" i="9"/>
  <c r="E645" i="9" s="1"/>
  <c r="C646" i="9"/>
  <c r="E646" i="9" s="1"/>
  <c r="C647" i="9"/>
  <c r="E647" i="9" s="1"/>
  <c r="C648" i="9"/>
  <c r="E648" i="9" s="1"/>
  <c r="C649" i="9"/>
  <c r="E649" i="9" s="1"/>
  <c r="C650" i="9"/>
  <c r="E650" i="9" s="1"/>
  <c r="C651" i="9"/>
  <c r="E651" i="9" s="1"/>
  <c r="C652" i="9"/>
  <c r="E652" i="9" s="1"/>
  <c r="C653" i="9"/>
  <c r="E653" i="9" s="1"/>
  <c r="C654" i="9"/>
  <c r="E654" i="9" s="1"/>
  <c r="C655" i="9"/>
  <c r="E655" i="9" s="1"/>
  <c r="C656" i="9"/>
  <c r="E656" i="9" s="1"/>
  <c r="C657" i="9"/>
  <c r="E657" i="9" s="1"/>
  <c r="C658" i="9"/>
  <c r="E658" i="9" s="1"/>
  <c r="C659" i="9"/>
  <c r="E659" i="9" s="1"/>
  <c r="C660" i="9"/>
  <c r="E660" i="9" s="1"/>
  <c r="C661" i="9"/>
  <c r="E661" i="9" s="1"/>
  <c r="C662" i="9"/>
  <c r="E662" i="9" s="1"/>
  <c r="C663" i="9"/>
  <c r="E663" i="9" s="1"/>
  <c r="C664" i="9"/>
  <c r="E664" i="9" s="1"/>
  <c r="C665" i="9"/>
  <c r="E665" i="9" s="1"/>
  <c r="C666" i="9"/>
  <c r="E666" i="9" s="1"/>
  <c r="C667" i="9"/>
  <c r="E667" i="9" s="1"/>
  <c r="C668" i="9"/>
  <c r="E668" i="9" s="1"/>
  <c r="C669" i="9"/>
  <c r="E669" i="9" s="1"/>
  <c r="C670" i="9"/>
  <c r="E670" i="9" s="1"/>
  <c r="C671" i="9"/>
  <c r="E671" i="9" s="1"/>
  <c r="C672" i="9"/>
  <c r="E672" i="9" s="1"/>
  <c r="C673" i="9"/>
  <c r="E673" i="9" s="1"/>
  <c r="C674" i="9"/>
  <c r="E674" i="9" s="1"/>
  <c r="C675" i="9"/>
  <c r="E675" i="9" s="1"/>
  <c r="C676" i="9"/>
  <c r="E676" i="9" s="1"/>
  <c r="C677" i="9"/>
  <c r="E677" i="9" s="1"/>
  <c r="C678" i="9"/>
  <c r="E678" i="9" s="1"/>
  <c r="C679" i="9"/>
  <c r="E679" i="9" s="1"/>
  <c r="C680" i="9"/>
  <c r="E680" i="9" s="1"/>
  <c r="C681" i="9"/>
  <c r="E681" i="9" s="1"/>
  <c r="C682" i="9"/>
  <c r="E682" i="9" s="1"/>
  <c r="C683" i="9"/>
  <c r="E683" i="9" s="1"/>
  <c r="C684" i="9"/>
  <c r="E684" i="9" s="1"/>
  <c r="C685" i="9"/>
  <c r="E685" i="9" s="1"/>
  <c r="C686" i="9"/>
  <c r="E686" i="9" s="1"/>
  <c r="C687" i="9"/>
  <c r="E687" i="9" s="1"/>
  <c r="C688" i="9"/>
  <c r="E688" i="9" s="1"/>
  <c r="C689" i="9"/>
  <c r="E689" i="9" s="1"/>
  <c r="C690" i="9"/>
  <c r="E690" i="9" s="1"/>
  <c r="C691" i="9"/>
  <c r="E691" i="9" s="1"/>
  <c r="C692" i="9"/>
  <c r="E692" i="9" s="1"/>
  <c r="C693" i="9"/>
  <c r="E693" i="9" s="1"/>
  <c r="C694" i="9"/>
  <c r="E694" i="9" s="1"/>
  <c r="C695" i="9"/>
  <c r="E695" i="9" s="1"/>
  <c r="C696" i="9"/>
  <c r="E696" i="9" s="1"/>
  <c r="C697" i="9"/>
  <c r="E697" i="9" s="1"/>
  <c r="C698" i="9"/>
  <c r="E698" i="9" s="1"/>
  <c r="C699" i="9"/>
  <c r="E699" i="9" s="1"/>
  <c r="C700" i="9"/>
  <c r="E700" i="9" s="1"/>
  <c r="C701" i="9"/>
  <c r="E701" i="9" s="1"/>
  <c r="C702" i="9"/>
  <c r="E702" i="9" s="1"/>
  <c r="C703" i="9"/>
  <c r="E703" i="9" s="1"/>
  <c r="C704" i="9"/>
  <c r="E704" i="9" s="1"/>
  <c r="C705" i="9"/>
  <c r="E705" i="9" s="1"/>
  <c r="C706" i="9"/>
  <c r="E706" i="9" s="1"/>
  <c r="C707" i="9"/>
  <c r="E707" i="9" s="1"/>
  <c r="C708" i="9"/>
  <c r="E708" i="9" s="1"/>
  <c r="C709" i="9"/>
  <c r="E709" i="9" s="1"/>
  <c r="C710" i="9"/>
  <c r="E710" i="9" s="1"/>
  <c r="C711" i="9"/>
  <c r="E711" i="9" s="1"/>
  <c r="C712" i="9"/>
  <c r="E712" i="9" s="1"/>
  <c r="C713" i="9"/>
  <c r="E713" i="9" s="1"/>
  <c r="C714" i="9"/>
  <c r="E714" i="9" s="1"/>
  <c r="C715" i="9"/>
  <c r="E715" i="9" s="1"/>
  <c r="C716" i="9"/>
  <c r="E716" i="9" s="1"/>
  <c r="C717" i="9"/>
  <c r="E717" i="9" s="1"/>
  <c r="C718" i="9"/>
  <c r="E718" i="9" s="1"/>
  <c r="C719" i="9"/>
  <c r="E719" i="9" s="1"/>
  <c r="C720" i="9"/>
  <c r="E720" i="9" s="1"/>
  <c r="C721" i="9"/>
  <c r="E721" i="9" s="1"/>
  <c r="C722" i="9"/>
  <c r="E722" i="9" s="1"/>
  <c r="C723" i="9"/>
  <c r="E723" i="9" s="1"/>
  <c r="C724" i="9"/>
  <c r="E724" i="9" s="1"/>
  <c r="C725" i="9"/>
  <c r="E725" i="9" s="1"/>
  <c r="C726" i="9"/>
  <c r="E726" i="9" s="1"/>
  <c r="C727" i="9"/>
  <c r="E727" i="9" s="1"/>
  <c r="C728" i="9"/>
  <c r="E728" i="9" s="1"/>
  <c r="C729" i="9"/>
  <c r="E729" i="9" s="1"/>
  <c r="C730" i="9"/>
  <c r="E730" i="9" s="1"/>
  <c r="C731" i="9"/>
  <c r="E731" i="9" s="1"/>
  <c r="C732" i="9"/>
  <c r="E732" i="9" s="1"/>
  <c r="C733" i="9"/>
  <c r="E733" i="9" s="1"/>
  <c r="C734" i="9"/>
  <c r="E734" i="9" s="1"/>
  <c r="C735" i="9"/>
  <c r="E735" i="9" s="1"/>
  <c r="C736" i="9"/>
  <c r="E736" i="9" s="1"/>
  <c r="C737" i="9"/>
  <c r="E737" i="9" s="1"/>
  <c r="C738" i="9"/>
  <c r="E738" i="9" s="1"/>
  <c r="C739" i="9"/>
  <c r="E739" i="9" s="1"/>
  <c r="C740" i="9"/>
  <c r="E740" i="9" s="1"/>
  <c r="C741" i="9"/>
  <c r="E741" i="9" s="1"/>
  <c r="C742" i="9"/>
  <c r="E742" i="9" s="1"/>
  <c r="C743" i="9"/>
  <c r="E743" i="9" s="1"/>
  <c r="C744" i="9"/>
  <c r="E744" i="9" s="1"/>
  <c r="C745" i="9"/>
  <c r="E745" i="9" s="1"/>
  <c r="C746" i="9"/>
  <c r="E746" i="9" s="1"/>
  <c r="C747" i="9"/>
  <c r="E747" i="9" s="1"/>
  <c r="C748" i="9"/>
  <c r="E748" i="9" s="1"/>
  <c r="C749" i="9"/>
  <c r="E749" i="9" s="1"/>
  <c r="C750" i="9"/>
  <c r="E750" i="9" s="1"/>
  <c r="C751" i="9"/>
  <c r="E751" i="9" s="1"/>
  <c r="C752" i="9"/>
  <c r="E752" i="9" s="1"/>
  <c r="C753" i="9"/>
  <c r="E753" i="9" s="1"/>
  <c r="C754" i="9"/>
  <c r="E754" i="9" s="1"/>
  <c r="E4" i="9" l="1"/>
  <c r="C855" i="9"/>
  <c r="E855" i="9" l="1"/>
  <c r="H15" i="19" l="1"/>
  <c r="G15" i="19"/>
  <c r="E15" i="19"/>
  <c r="F8" i="19"/>
  <c r="D7" i="19"/>
  <c r="D15" i="19" s="1"/>
  <c r="F5" i="19"/>
  <c r="E28" i="14"/>
  <c r="F28" i="14"/>
  <c r="G28" i="14"/>
  <c r="H28" i="14"/>
  <c r="I28" i="14"/>
  <c r="J28" i="14"/>
  <c r="D28" i="14"/>
  <c r="J72" i="10"/>
  <c r="I72" i="10"/>
  <c r="H72" i="10"/>
  <c r="G38" i="10"/>
  <c r="G72" i="10" s="1"/>
  <c r="L67" i="8"/>
  <c r="K67" i="8"/>
  <c r="J67" i="8"/>
  <c r="I67" i="8"/>
  <c r="H67" i="8"/>
  <c r="G67" i="8"/>
  <c r="F67" i="8"/>
  <c r="E67" i="8"/>
  <c r="F15" i="19" l="1"/>
</calcChain>
</file>

<file path=xl/sharedStrings.xml><?xml version="1.0" encoding="utf-8"?>
<sst xmlns="http://schemas.openxmlformats.org/spreadsheetml/2006/main" count="84958" uniqueCount="16961">
  <si>
    <t>Хавсралтуудын жагсаалт</t>
  </si>
  <si>
    <t>№</t>
  </si>
  <si>
    <t>Хавсралтууд</t>
  </si>
  <si>
    <t>МОҮИТБС-ын 2019 оны тайланд хамрагдсан компаниудын мэдээлэл</t>
  </si>
  <si>
    <t>Нэгтгэлийн ажилд мэдээлэл өгсөн ЗГ-ын байгууллагуудын албан тушаалтан</t>
  </si>
  <si>
    <t xml:space="preserve">Нэгтгэлийн ажилд мэдээлэл өгсөн орон нутгийн засаг захиргааны байгууллагын албан тушаалтан  </t>
  </si>
  <si>
    <t xml:space="preserve">Компаниудад илгээсэн тайлангийн маягтуудын бүтэц  </t>
  </si>
  <si>
    <t xml:space="preserve">Төрийн байгууллагуудад илгээсэн тайлангийн маягтуудын бүтэц  </t>
  </si>
  <si>
    <t xml:space="preserve">Гол орлогын урсгал (Засгийн газрын тайлагнаснаар, нийт ОҮ-ийн урсгал) </t>
  </si>
  <si>
    <t xml:space="preserve">ЗГ-ын байгууллагуудаас ирүүлсэн мэдээлэл  </t>
  </si>
  <si>
    <t xml:space="preserve">Тайлбарлагдаагүй зөрүү (компаниудаар) </t>
  </si>
  <si>
    <t xml:space="preserve">Анхны нэгтгэл, залруулга болон залруулгын дараах нэгтгэл (Компаниудаар) </t>
  </si>
  <si>
    <t xml:space="preserve">Нэгтгэлийн дараах төрийн байгууллагуудад олгосон хандив, тусламжийн дэлгэрэнгүй мэдээлэл </t>
  </si>
  <si>
    <t xml:space="preserve">Төрийн бус байгууллага, иргэн, компаниудад өгсөн хандив, тусламжийн дэлгэрэнгүй мэдээлэл /компаниудын тайлагнаснаар/ </t>
  </si>
  <si>
    <t xml:space="preserve">Тохируулгын дараах улсын хэмжээний гол орлогын урсгалууд, ЗГ-ын дүнгээр </t>
  </si>
  <si>
    <t xml:space="preserve">Тохируулгын дараах орон нутгийн хэмжээний гол урсгалууд, ЗГ-ын дүнгээр </t>
  </si>
  <si>
    <t xml:space="preserve">Нэгтгэлд хамрагдсан компаниудын санхүүгийн тайлангийн олон нийтийн мэдээллийн хэрэгслийн эх сурвалжууд </t>
  </si>
  <si>
    <t xml:space="preserve">Ажилчдын мэдээлэл  </t>
  </si>
  <si>
    <t>Хайгуулын тусгай зөвшөөрлүүдийн жагсаалт (2019 оны 12 сарын 31-ний байдлаар)</t>
  </si>
  <si>
    <t>Ашиглалтын тусгай зөвшөөрлүүдийн жагсаалт (2019 оны 12 сарын 31-ний байдлаар)</t>
  </si>
  <si>
    <t>Хавсралт 16.б-1</t>
  </si>
  <si>
    <t>2018 оны 12 сарын 31-ний байдлаар хүчин төгөлдөр хайгуулын болон ашиглалтын тусгай зөвшөөрлийн жагсаалт</t>
  </si>
  <si>
    <t xml:space="preserve">Шинээр олгосон хайгуулын тусгай зөвшөөрлүүдийн жагсаалт </t>
  </si>
  <si>
    <t xml:space="preserve">Шинээр олгосон ашиглалтын тусгай зөвшөөрлүүдийн жагсаалт  </t>
  </si>
  <si>
    <t xml:space="preserve">Шилжүүлсэн хайгуулын тусгай зөвшөөрлүүдийн жагсаалт </t>
  </si>
  <si>
    <t xml:space="preserve">Шилжүүлсэн ашиглалтын тусгай зөвшөөрлүүдийн жагсаалт </t>
  </si>
  <si>
    <t>2019 онд шилжүүлсэн ашиглалтын болон хайгуулын тусгай зөвшөөрлүүдийн жагсаалт</t>
  </si>
  <si>
    <t>2019 онд хасагдсан буюу хүчингүй болсон ашиглалтын болон хайгуулын тусгай зөвшөөрлийн талаарх дэлгэрэнгүй мэдээлэл</t>
  </si>
  <si>
    <t xml:space="preserve">ЭБМЗ-ийн ашигт малтмалын хайгуулын асуудал хэлэлцэх хуралдаанаар 2017 онд хэлэлцэгдсэн тайлангууд </t>
  </si>
  <si>
    <t xml:space="preserve">Хүчин төгөлдөр ураны тусгай зөвшөөрлийн жагсаалт (2019.12.31-ний байдлаар) </t>
  </si>
  <si>
    <t xml:space="preserve">Түгээмэл тархацтай ашигт малтмалын лиценз </t>
  </si>
  <si>
    <t xml:space="preserve">Хүчин төгөлдөр ураны тусгай зөвшөөрлийн солбилцлын цэгүүд </t>
  </si>
  <si>
    <t xml:space="preserve">Хайгуулын тусгай зөвшөөрлүүдийн сонгон шалгаруулалтын шийдвэрийн жагсаалт </t>
  </si>
  <si>
    <t>Хавсралт 16.м-1</t>
  </si>
  <si>
    <t xml:space="preserve">Сонгон шалгаруулалтаар улсын төсөвт орсон орлого </t>
  </si>
  <si>
    <t xml:space="preserve">Газрын тосны тусгай зөвшөөрлүүдийн жагсаалт </t>
  </si>
  <si>
    <t xml:space="preserve">Хүчин төгөлдөр БХГ-үүдийн солбилцлын цэгүүд </t>
  </si>
  <si>
    <t>Хавсралт 16.ө</t>
  </si>
  <si>
    <t>2019 онд сонгон шалгаруулалтын бус замаар (шууд гэрээ, хэлэлцээр хийх замаар) олгосон тусгай зөвшөөрлийн дэлгэрэнгүй мэдээлэл, ямар процетур хэрэглэж байгаа талаарх мэдээлэл</t>
  </si>
  <si>
    <t xml:space="preserve">Нийгмийн зарцуулалт /компаниудын ирүүлсэн мэдээлэл/ </t>
  </si>
  <si>
    <t>Хавсралт 18 а</t>
  </si>
  <si>
    <t>Нүүрсний олборлолт</t>
  </si>
  <si>
    <t>Хавсралт 18 б</t>
  </si>
  <si>
    <t>2019 оны дотоод болон экспортын борлуулалт</t>
  </si>
  <si>
    <t>Нүүрсний нөөц</t>
  </si>
  <si>
    <t xml:space="preserve">Санхүүгийн тайландаа аудит хийлгэсэн байдал </t>
  </si>
  <si>
    <t xml:space="preserve">Уулын ажлын төлөвлөгөөний гүйцэтгэл (Нүүрсний салбараас бусад)  </t>
  </si>
  <si>
    <t xml:space="preserve">Уулын ажлын төлөвлөгөөний гүйцэтгэл - Нүүрс  </t>
  </si>
  <si>
    <t xml:space="preserve">Төлөөлөн Удирдах Зөвлөлийн бүрэлдэхүүн  </t>
  </si>
  <si>
    <t xml:space="preserve">Хувьцаа эзэмшигчдийн мэдээлэл </t>
  </si>
  <si>
    <t>Ашиг хүртэгч эзэд (хувь хүн)</t>
  </si>
  <si>
    <t xml:space="preserve">Бенефициар өмчлөгчид (хуулийн этгээд) </t>
  </si>
  <si>
    <t>Ногдол ашиг</t>
  </si>
  <si>
    <t xml:space="preserve">Орон нутгийн засаг захиргааны байгууллагуудтай хийсэн гэрээний мэдээлэл  </t>
  </si>
  <si>
    <t xml:space="preserve">Компаниудын байгаль орчныг хамгаалах тусгай дансанд байршуулсан мөнгөн хөрөнгө  </t>
  </si>
  <si>
    <t>Төслийн түвшний мэдээлэл</t>
  </si>
  <si>
    <t xml:space="preserve">Компаниудын ирүүлсэн нөхөн сэргээлтийн мэдээлэл  </t>
  </si>
  <si>
    <t xml:space="preserve">2019 оны нөхөн сэргээлтийн зөвшөөрөлтэй компаниудын жагсаалт  </t>
  </si>
  <si>
    <t>Хавсралт 26.б</t>
  </si>
  <si>
    <t>2018-2019 онд эрх нь цуцлагдсан газрын хэвлийн нөхөн сэргээлтийн мэргэжлийн байгууллагын мэдээлэл</t>
  </si>
  <si>
    <t xml:space="preserve">Нэгтгэлд хамрагдсан компаниудын ОҮИТБС-д оролцооны үнэлгээ </t>
  </si>
  <si>
    <t xml:space="preserve">ЗГ, Төрийн байгууллагуудын  ОҮИТБС-д оролцооны үнэлгээ </t>
  </si>
  <si>
    <t xml:space="preserve">Орон нутаг дахь бичил уурхайн ГТББ-уудын гишүүдийн мэдээлэл </t>
  </si>
  <si>
    <t>Хавсралт 28.б</t>
  </si>
  <si>
    <t>Бичил уурхайн байгууллагуудын нөхөн сэргээлт хийсэн мэдээлэл-2020-5-р сарын байдлаар</t>
  </si>
  <si>
    <t xml:space="preserve">АМГТГ-аас ирүүлсэн БУУ-н үйл ажиллагааны мэдээлэл </t>
  </si>
  <si>
    <t xml:space="preserve">Ашигласан усны мэдээлэл </t>
  </si>
  <si>
    <t>ЗГ-т төлсөн ус ашигласны төлбөр (компаниудаар)</t>
  </si>
  <si>
    <t xml:space="preserve">Хог хаягдлын мэдээлэл </t>
  </si>
  <si>
    <t xml:space="preserve">Ашигт малтмалын тусгай зөвшөөрөлтэй, цахим тайлангийн системд ороогүй компаниудын жагсаалт </t>
  </si>
  <si>
    <t xml:space="preserve">Ашигт малтмалын тусгай зөвшөөрөлгүй, цахим тайлангийн систем дээр ЗГ-ын тайланд орсон компаниудын жагсаалт </t>
  </si>
  <si>
    <t>Ашигласан эрчим хүч, түлш шатахуун, бүтээгдэхүүн</t>
  </si>
  <si>
    <t>Хавсралт 34</t>
  </si>
  <si>
    <t>Туслан гүйцэтгэгчийн мэдээлэл</t>
  </si>
  <si>
    <t>Хавсралт 35</t>
  </si>
  <si>
    <t>Төрийн Өмчит Аж Ахуйн Нэгжүүдийн зээлийн мэдээлэл</t>
  </si>
  <si>
    <t>Хавсралт 36</t>
  </si>
  <si>
    <t>Нөөцийн мэдээлэл</t>
  </si>
  <si>
    <t>Хавсралт 37</t>
  </si>
  <si>
    <t>Нөлөөллийн бүсийн мэдээлэл</t>
  </si>
  <si>
    <t>Хавсралт 38</t>
  </si>
  <si>
    <t>Баяжуулах үйлдвэрлэл эрхлэгч Тэн Хун ХХК-ийн ашигласан химийн бодисын мэдээлэл</t>
  </si>
  <si>
    <t>Хавсралт 39</t>
  </si>
  <si>
    <t>Ашигт малтмал, газрын тосны газраас 2019 онд зохион байгуулсан тусгай зөвшөөрлийн сонгон шалгаруулалтын урилга</t>
  </si>
  <si>
    <t>Хавсралт 40</t>
  </si>
  <si>
    <t>Цацраг идэвхт ашигт малтмалын тусгай зөвшөөрлийн хайгуулын ажлын мэдээ</t>
  </si>
  <si>
    <t>Хавсралт 41</t>
  </si>
  <si>
    <t>Монгол орны цацраг идэвхт ашигт малтмал болох ураны ордуудын нөөцийн нэгтгэсэн мэдээлэл</t>
  </si>
  <si>
    <t>Хавсралт 42</t>
  </si>
  <si>
    <t>Тайланд тусгагдсан байх шаардлагатай ОҮИТБС-ын стандарт болон ажлын даалгаврын шаардлагууд</t>
  </si>
  <si>
    <t xml:space="preserve">Хавсралт 1: 2019 оны МОҮИТБС-ын тайланд хамрагдсан компаниудын мэдээлэл </t>
  </si>
  <si>
    <t>Компанийн регистр</t>
  </si>
  <si>
    <t>Компанийн нэр</t>
  </si>
  <si>
    <t>Хэрвээ төрийн өмчийн оролцоотой бол хэдэн хувь нь төрийнх болох</t>
  </si>
  <si>
    <t xml:space="preserve">Хэрвээ гадны хөрөнгө оруулалттай бол (хувь) </t>
  </si>
  <si>
    <t>Хэрвээ гадны хөрөнгө оруулалттай бол хэдэн хувь нь аль орных болох</t>
  </si>
  <si>
    <t>Хэрэв гадаадын хөрөнгө оруулалттай бол хөрөнгө оруулагчдын нэр</t>
  </si>
  <si>
    <t>Баг/ хороо</t>
  </si>
  <si>
    <t>Гудамж/ байр</t>
  </si>
  <si>
    <t>Шуудангийн хайрцаг</t>
  </si>
  <si>
    <t>Аж ахуйн нэгжийн хаяг, холбоо барих мэдээлэл: Цахим хуудас</t>
  </si>
  <si>
    <t>Захирлын холбоо барих мэдээлэл: Утас</t>
  </si>
  <si>
    <t>Захирлын холбоо барих мэдээлэл: Факс:</t>
  </si>
  <si>
    <t>Захирлын холбоо барих мэдээлэл: Гар утас</t>
  </si>
  <si>
    <t>Захирлын холбоо барих мэдээлэл: Цахим шуудангийн хаяг</t>
  </si>
  <si>
    <t>Санхүүгийн тайлагналын олон улсын стандартыг мөрддөг эсэх</t>
  </si>
  <si>
    <t>Санхүүгийн тайлангууд аудитлагдсан эсэх</t>
  </si>
  <si>
    <t>Аудитын олон улсын стандартын дагуу аудитлагдсан эсэх</t>
  </si>
  <si>
    <t>Аудитын компанийн нэр</t>
  </si>
  <si>
    <t xml:space="preserve">Тайлант оны санхүүгийн тайлангийн аудитын дүгнэлтийн төрөл </t>
  </si>
  <si>
    <t>АГМ Майнинг</t>
  </si>
  <si>
    <t xml:space="preserve">                              -  </t>
  </si>
  <si>
    <t>Солонгос</t>
  </si>
  <si>
    <t>Элкомтек</t>
  </si>
  <si>
    <t>1-р хороо</t>
  </si>
  <si>
    <t>34-р байр</t>
  </si>
  <si>
    <t xml:space="preserve">                                   -  </t>
  </si>
  <si>
    <t>-</t>
  </si>
  <si>
    <t>seegii_nbb@yahoo.com ulziibayar1220@yahoo.com</t>
  </si>
  <si>
    <t>тийм</t>
  </si>
  <si>
    <t xml:space="preserve"> Эс Жи Эм Ди Аудит ХХК </t>
  </si>
  <si>
    <t>Стандарт</t>
  </si>
  <si>
    <t>АДАЭ</t>
  </si>
  <si>
    <t>УБ, БЗД. 11-р хороо</t>
  </si>
  <si>
    <t>tsendee4289@yahoo.com</t>
  </si>
  <si>
    <t>Адуунчулуун</t>
  </si>
  <si>
    <t xml:space="preserve">                         -  </t>
  </si>
  <si>
    <t xml:space="preserve">                                 -  </t>
  </si>
  <si>
    <t xml:space="preserve">                                           -  </t>
  </si>
  <si>
    <t>8-р баг</t>
  </si>
  <si>
    <t>өөрийн байр</t>
  </si>
  <si>
    <t>nyamaabatchimeg9@gmail.com</t>
  </si>
  <si>
    <t>www.aduunchuluun.mn</t>
  </si>
  <si>
    <t xml:space="preserve">                                             -  </t>
  </si>
  <si>
    <t xml:space="preserve"> Ньюбаланс Аудит ХХК </t>
  </si>
  <si>
    <t>Ай Би Би Ай</t>
  </si>
  <si>
    <t>103-р байр 1001 тоот</t>
  </si>
  <si>
    <t>1-р хороо 103-р байр 1001 тоот</t>
  </si>
  <si>
    <t>oyunsuren.ibbi@gmail.com</t>
  </si>
  <si>
    <t>Алтайн Хүдэр</t>
  </si>
  <si>
    <t>Сүхбаатар дүүрэг 1-р хороо</t>
  </si>
  <si>
    <t>sarantuya.m@altainkhuder.mn</t>
  </si>
  <si>
    <t>Selenge.o@altainkhuder.mn, dolzodmaa.d@altainkhuder.mn</t>
  </si>
  <si>
    <t>үгүй</t>
  </si>
  <si>
    <t>Аудит хийгдээгүй</t>
  </si>
  <si>
    <t>Алтандорнод Монгол</t>
  </si>
  <si>
    <t>ХУД, 15-р хороо</t>
  </si>
  <si>
    <t>Махатма Гандигийн гудамж</t>
  </si>
  <si>
    <t>www.adm.mn</t>
  </si>
  <si>
    <t>uranchimeg@adm.mn</t>
  </si>
  <si>
    <t>Анандбаянтал</t>
  </si>
  <si>
    <t>БЗД-ийн 14-р хороо</t>
  </si>
  <si>
    <t>Консулын 512 тоот</t>
  </si>
  <si>
    <t>БЗД-ийн 14-р хороо Консулын 512 тоот</t>
  </si>
  <si>
    <t>z.buyanchimeg@gmail.com</t>
  </si>
  <si>
    <t>Арвижих энерги</t>
  </si>
  <si>
    <t>Олимпийн гудамж, Очир цент байр 6 давхар</t>
  </si>
  <si>
    <t>Сүхбаатар дүүрэг 1-р хороо, Олимпийн гудамж, Очир цент байр 6 давхар</t>
  </si>
  <si>
    <t>namsraijavd@yahoo.com</t>
  </si>
  <si>
    <t>АРГАТАЙ</t>
  </si>
  <si>
    <t>ДУНДГОВЬ АЙМАГ БАЯНЖАРГАЛАН</t>
  </si>
  <si>
    <t>IIIБАГ</t>
  </si>
  <si>
    <t>ДУНДГОВЬ АЙМАГ БАЯНЖАРГАЛАН СУМ IIIБАГ</t>
  </si>
  <si>
    <t>d.lhagvadulam@nyeemn.com</t>
  </si>
  <si>
    <t>Стандарт дүгнэлт аудит</t>
  </si>
  <si>
    <t>Арева Монгол</t>
  </si>
  <si>
    <t>Эл Марзуки</t>
  </si>
  <si>
    <t>1 хороо</t>
  </si>
  <si>
    <t>Жамьяан гүний гудамж, ICC цамхаг 3 давхар</t>
  </si>
  <si>
    <t>1 хороо, Жамьяан гүний гудамж, ICC цамхаг 3 давхар</t>
  </si>
  <si>
    <t>gartaamaa.tserendavaa@orano.group</t>
  </si>
  <si>
    <t>Аурум Ауруг</t>
  </si>
  <si>
    <t>Люксембург</t>
  </si>
  <si>
    <t>Стефен Дизард</t>
  </si>
  <si>
    <t>Allee sheffer</t>
  </si>
  <si>
    <t>СБД 1-р хороо</t>
  </si>
  <si>
    <t>bagana2012@gmail.com</t>
  </si>
  <si>
    <t xml:space="preserve"> Си Пи Ти Эй Аудит ХХК </t>
  </si>
  <si>
    <t>Аурум Металс</t>
  </si>
  <si>
    <t xml:space="preserve"> accountant@aumetals.mn </t>
  </si>
  <si>
    <t>accountant@aumetals.mn</t>
  </si>
  <si>
    <t xml:space="preserve"> Тэд Аудит ХХК </t>
  </si>
  <si>
    <t xml:space="preserve"> Стандарт </t>
  </si>
  <si>
    <t>Ачир ХХК</t>
  </si>
  <si>
    <t>Ачит ихт ХХК</t>
  </si>
  <si>
    <t>99825671 99006290</t>
  </si>
  <si>
    <t>unurjargal.g@achit-ikht.mn</t>
  </si>
  <si>
    <t>Багануур</t>
  </si>
  <si>
    <t>3-р хороо</t>
  </si>
  <si>
    <t>Үйлдвэрийн район</t>
  </si>
  <si>
    <t xml:space="preserve"> 12150 Улаанбаатар хот, Багануур дүүрэг, ш/х-554 </t>
  </si>
  <si>
    <t>http://www.baganuurmine.mn</t>
  </si>
  <si>
    <t>0121-21130</t>
  </si>
  <si>
    <t>daashkabgn@gmail.com</t>
  </si>
  <si>
    <t xml:space="preserve"> Сүлд Аудит ХХК </t>
  </si>
  <si>
    <t>БАДМААРАГ ХАШ</t>
  </si>
  <si>
    <t>БНХАУ</t>
  </si>
  <si>
    <t>4-р хороо</t>
  </si>
  <si>
    <t>401б</t>
  </si>
  <si>
    <t>БГД, 4-хороо, 2-р хороолол, 92 байр, 401б</t>
  </si>
  <si>
    <t>badmaaragkhash@ymail.com</t>
  </si>
  <si>
    <t xml:space="preserve"> Акбар Аудит ХХК </t>
  </si>
  <si>
    <t>Бадрах Энержи</t>
  </si>
  <si>
    <t>Жамьян Гүний гудамж</t>
  </si>
  <si>
    <t>http://www.badrakhenergy.com</t>
  </si>
  <si>
    <t xml:space="preserve"> Эрнст энд Янг Монголия Аудит </t>
  </si>
  <si>
    <t>Барилга Орд</t>
  </si>
  <si>
    <t>6-хороо</t>
  </si>
  <si>
    <t>13 хороолол 41-46</t>
  </si>
  <si>
    <t>6-хороо 13 хороолол 41-46</t>
  </si>
  <si>
    <t>barilgaord@gmail.com</t>
  </si>
  <si>
    <t>Баян Айраг Эксплорэйшн</t>
  </si>
  <si>
    <t>Австрали</t>
  </si>
  <si>
    <t>Сүхбаатар дүүрэг 8-р хороо</t>
  </si>
  <si>
    <t>Централ Тауер  7-р давхар</t>
  </si>
  <si>
    <t xml:space="preserve"> Ш/Х-19 </t>
  </si>
  <si>
    <t>www.bayanairag.com</t>
  </si>
  <si>
    <t>7011 6100</t>
  </si>
  <si>
    <t>11 330312</t>
  </si>
  <si>
    <t>bill.colvin@bayanairag.com</t>
  </si>
  <si>
    <t xml:space="preserve"> ПрайсуотерхаусКуперс Аудит ХХК </t>
  </si>
  <si>
    <t>Баянгол эко заамар</t>
  </si>
  <si>
    <t>15-р хороо</t>
  </si>
  <si>
    <t>bayangol.ekozaamar@gmail.com</t>
  </si>
  <si>
    <t xml:space="preserve"> Их наяд аудит ХХК </t>
  </si>
  <si>
    <t>Баянтээг</t>
  </si>
  <si>
    <t>2-р баг</t>
  </si>
  <si>
    <t>Нарийнтээл сумын 2-р баг</t>
  </si>
  <si>
    <t>01322-26559</t>
  </si>
  <si>
    <t>tunga_yuraa@yahoo.com</t>
  </si>
  <si>
    <t xml:space="preserve"> Дөлгөөн хайрхан Уул Аудит ХХК </t>
  </si>
  <si>
    <t>Билэгт баялаг</t>
  </si>
  <si>
    <t>Дорноговь, Даланжаргалан сум</t>
  </si>
  <si>
    <t>Олон овоо, Харуул овоо 13-3</t>
  </si>
  <si>
    <t>Дорноговь, Даланжаргалан сум, Олон овоо, Харуул овоо 13-3</t>
  </si>
  <si>
    <t>gerel.un@gmail.com</t>
  </si>
  <si>
    <t>Билэгт Хайхан Уул</t>
  </si>
  <si>
    <t>Гэгээнтэн хотхон, Фидес Тауэр</t>
  </si>
  <si>
    <t>angarag.b@hunnucoal.com</t>
  </si>
  <si>
    <t>7555-1551</t>
  </si>
  <si>
    <t>Болдтөмөр ерөө гол</t>
  </si>
  <si>
    <t>ЧД 5-р хороо</t>
  </si>
  <si>
    <t>Сэлбийн гудамж</t>
  </si>
  <si>
    <t>j.munkhbaatar@yahoo.com</t>
  </si>
  <si>
    <t xml:space="preserve"> Актив Аудит ХХК </t>
  </si>
  <si>
    <t>Бороо Гоулд</t>
  </si>
  <si>
    <t>Бельги</t>
  </si>
  <si>
    <t>Центерра Нидерланд</t>
  </si>
  <si>
    <t>Шангри-ла Оффис</t>
  </si>
  <si>
    <t xml:space="preserve"> Бороо Гоулд ХХК, Төв шуудан, Ш/х-1317, Улаанбаатар - 15160 </t>
  </si>
  <si>
    <t>http://www.boroogold.mn/</t>
  </si>
  <si>
    <t>+(976) 11-317798</t>
  </si>
  <si>
    <t>+(976) 11-316100</t>
  </si>
  <si>
    <t>otgontogtokh.ochirkhureet@centerragold.com</t>
  </si>
  <si>
    <t xml:space="preserve"> Кэй Пи Эм Жи Аудит ХХК </t>
  </si>
  <si>
    <t>Бүрдэл майнинг ХХК</t>
  </si>
  <si>
    <t>1-р хороо, Сүхбаатарын талбай-2,</t>
  </si>
  <si>
    <t>Централ Тауэр, 12-р давхар</t>
  </si>
  <si>
    <t>1-р хороо, Сүхбаатарын талбай-2, Централ Тауэр, 12-р давхар</t>
  </si>
  <si>
    <t>unurdalai.s@ecoalt.mn</t>
  </si>
  <si>
    <t>Бэрх Уул</t>
  </si>
  <si>
    <t>Люксэнбүрг</t>
  </si>
  <si>
    <t>Ханата ресорс Холдинг</t>
  </si>
  <si>
    <t>Батноов сум</t>
  </si>
  <si>
    <t>Бэрх тосгон</t>
  </si>
  <si>
    <t>mendsaikhan@berkhuul.mn</t>
  </si>
  <si>
    <t xml:space="preserve"> Ай Жэй Эй Эйч аудит ХХК </t>
  </si>
  <si>
    <t>Вояжер Минерал Ресурсес</t>
  </si>
  <si>
    <t>СБД, 1-р хороо</t>
  </si>
  <si>
    <t>Олимп гудамж, Аюуд товер, 1002 тоот</t>
  </si>
  <si>
    <t>СБД, 1-р хороо, Олимп гудамж, Аюуд товер, 1002 тоот</t>
  </si>
  <si>
    <t>vmrllcfinance@gmail.com</t>
  </si>
  <si>
    <t>Нийслэл аудит ХХК</t>
  </si>
  <si>
    <t>Ган-Илч</t>
  </si>
  <si>
    <t>ХУД</t>
  </si>
  <si>
    <t>Галакси Тауэр</t>
  </si>
  <si>
    <t>baigal_0816@yahoo.com</t>
  </si>
  <si>
    <t>88115038 96592059</t>
  </si>
  <si>
    <t>ganilch@yahoo.com</t>
  </si>
  <si>
    <t>ГБНБ</t>
  </si>
  <si>
    <t>20-р хороо</t>
  </si>
  <si>
    <t>Нөхөрлөл</t>
  </si>
  <si>
    <t>gbnb@gatsuurt.mn</t>
  </si>
  <si>
    <t xml:space="preserve"> Сэрэлт Дөл аудит </t>
  </si>
  <si>
    <t>Гоби коул энд энержи</t>
  </si>
  <si>
    <t>Бритиш Виржин Айланд</t>
  </si>
  <si>
    <t>8 давхар</t>
  </si>
  <si>
    <t>Жигүүр Гранд Оффис Центр</t>
  </si>
  <si>
    <t xml:space="preserve"> PO Box-1012 </t>
  </si>
  <si>
    <t>Нарны зам 18, сүхбаатар дүүрэг</t>
  </si>
  <si>
    <t>choidorj@gobicoal.com</t>
  </si>
  <si>
    <t xml:space="preserve"> Ворлдвайд Финанс Аудит ХХК </t>
  </si>
  <si>
    <t>ГОВЬШОО</t>
  </si>
  <si>
    <t>Монгол</t>
  </si>
  <si>
    <t>Ч.Ганбаатар</t>
  </si>
  <si>
    <t>УБ Баянгол дүүрэг</t>
  </si>
  <si>
    <t>Говь Шоо ХХК</t>
  </si>
  <si>
    <t>molorerdene1122@gmail.com</t>
  </si>
  <si>
    <t xml:space="preserve"> Саруул Баян Улаан Аудит ХХК </t>
  </si>
  <si>
    <t>ГОК Булган-Уул</t>
  </si>
  <si>
    <t>УБ хот ЧД 4-р хороо</t>
  </si>
  <si>
    <t>Баруун Сэлбэ-51 5 давхарт-502</t>
  </si>
  <si>
    <t>УБ хот ЧД 4-р хороо Баруун Сэлбэ-51 5 давхарт-502</t>
  </si>
  <si>
    <t>gokbulganuulllc@gmail.com</t>
  </si>
  <si>
    <t>Гэрэлт хөхийн тэнцэр аудит ХХК</t>
  </si>
  <si>
    <t>ГОЛДЕН ХАММЕР</t>
  </si>
  <si>
    <t>6-р хороо</t>
  </si>
  <si>
    <t>13р хороолол Улз гол цогцолбор 205 тоот</t>
  </si>
  <si>
    <t>sarantuya0908@gmail.com</t>
  </si>
  <si>
    <t xml:space="preserve"> Бизкон Аудит ХХК </t>
  </si>
  <si>
    <t>Гурван тамга</t>
  </si>
  <si>
    <t>5-р хороо</t>
  </si>
  <si>
    <t xml:space="preserve">                                     -  </t>
  </si>
  <si>
    <t>99664955 90077006</t>
  </si>
  <si>
    <t>erka56100960@gmail.com</t>
  </si>
  <si>
    <t xml:space="preserve"> ЗЦН Аудит ХХК </t>
  </si>
  <si>
    <t>Гурвансайхан</t>
  </si>
  <si>
    <t>Чех</t>
  </si>
  <si>
    <t>Ураниум Индастри</t>
  </si>
  <si>
    <t>Элчингийн гудамж Шүрэн барилга 2 давхар</t>
  </si>
  <si>
    <t>bbayantur@yahoo.com</t>
  </si>
  <si>
    <t xml:space="preserve"> Эйч Эл Би Монголиа  аудит ХХК </t>
  </si>
  <si>
    <t>Дархантөмөрлөгийн үйлдвэр</t>
  </si>
  <si>
    <t>Дархан хот</t>
  </si>
  <si>
    <t>Өөрийн байр</t>
  </si>
  <si>
    <t>Udelgermaa@yahoo.com, Saraa.sain@yahoo.com, sodod_19@yahoo.com</t>
  </si>
  <si>
    <t>01372-24203</t>
  </si>
  <si>
    <t>info@dmp.mn, delgermaa@dmp.mn</t>
  </si>
  <si>
    <t xml:space="preserve"> Аудит хийгдэж байгаа </t>
  </si>
  <si>
    <t>Дацан трейд</t>
  </si>
  <si>
    <t>СБД 8-р хороо</t>
  </si>
  <si>
    <t>Амарын гудамж</t>
  </si>
  <si>
    <t xml:space="preserve"> төв 1207 </t>
  </si>
  <si>
    <t>datsan@magicnet.mn</t>
  </si>
  <si>
    <t>tsenguund@yahoo.com</t>
  </si>
  <si>
    <t xml:space="preserve"> Юнистар Аудит ХХК </t>
  </si>
  <si>
    <t>Доншен газрын тос (Монгол)</t>
  </si>
  <si>
    <t>ДОНШЕН ЖИНГУН ПЕТРОЛЕУМ ДИВЕЛОПМЕНТ ГРУПП СТОК ХХК</t>
  </si>
  <si>
    <t>Махаяана 2-р байр</t>
  </si>
  <si>
    <t>sansarblg@yahoo.com</t>
  </si>
  <si>
    <t xml:space="preserve"> Санхүүч Аудит ХХК </t>
  </si>
  <si>
    <t>Доурадо</t>
  </si>
  <si>
    <t>Хан-Уул, 1-р хороо,</t>
  </si>
  <si>
    <t>Чингэсийн өргөн чөлөө, 14-8</t>
  </si>
  <si>
    <t>Хан-Уул, 1-р хороо, Чингэсийн өргөн чөлөө, 14-8</t>
  </si>
  <si>
    <t>makii_boloroo@yahoo.com</t>
  </si>
  <si>
    <t>Дрэйпэр капитал монголиа</t>
  </si>
  <si>
    <t>Сингапур</t>
  </si>
  <si>
    <t>Дрэйпэр капитал Вентурс</t>
  </si>
  <si>
    <t>Бодь цамхаг</t>
  </si>
  <si>
    <t>drapercapital.com</t>
  </si>
  <si>
    <t>jaltangerel@naranmandal.com илгээсэн.</t>
  </si>
  <si>
    <t>ЕАИ</t>
  </si>
  <si>
    <t>10-р хороо</t>
  </si>
  <si>
    <t>Өөрийн</t>
  </si>
  <si>
    <t>eaiminingllc@gmail.com</t>
  </si>
  <si>
    <t xml:space="preserve"> Нийслэл Аудит ХХК </t>
  </si>
  <si>
    <t>Ёл повер ХХК</t>
  </si>
  <si>
    <t>yolpower85@gmail.com</t>
  </si>
  <si>
    <t>Жавхлант орд</t>
  </si>
  <si>
    <t>Профит еэлд Лимитед</t>
  </si>
  <si>
    <t>Махамта ганди гудамж</t>
  </si>
  <si>
    <t>Хан-уул дүүрэг 15р хороо Махатма Ганди гудамж Галакси товер 4001тоот</t>
  </si>
  <si>
    <t>ЖИНХУА ОРД</t>
  </si>
  <si>
    <t>Оранж плаза -905 тоот</t>
  </si>
  <si>
    <t>77-22-33-00</t>
  </si>
  <si>
    <t>11-354054</t>
  </si>
  <si>
    <t>baigalmaa@iltgold.mn</t>
  </si>
  <si>
    <t>Заамар Гоулд</t>
  </si>
  <si>
    <t>5 р хороо</t>
  </si>
  <si>
    <t>Оренж төв 403 тоот</t>
  </si>
  <si>
    <t>99114878 99172710</t>
  </si>
  <si>
    <t>enkhtuya_oidow@yahoo.com</t>
  </si>
  <si>
    <t xml:space="preserve"> Сенор аудит ХХК </t>
  </si>
  <si>
    <t>ИЛТ ГОУЛД</t>
  </si>
  <si>
    <t>batbandi@iltgold.mn</t>
  </si>
  <si>
    <t>Империал гоулд Майнинг</t>
  </si>
  <si>
    <t>Хан-уул дүүрэг 11-р хороо</t>
  </si>
  <si>
    <t>Агниста хотхон 99-20 тоот</t>
  </si>
  <si>
    <t>Хан-уул дүүрэг 11-р хороо  Агниста хотхон 99-20 тоот</t>
  </si>
  <si>
    <t>batmagnai@imperial.mn</t>
  </si>
  <si>
    <t>Инфинити спэйс</t>
  </si>
  <si>
    <t>Бага тойруу 27-27</t>
  </si>
  <si>
    <t>Сүхбаатар дүүрэг,</t>
  </si>
  <si>
    <t>badamsuren@steppegold.com</t>
  </si>
  <si>
    <t>bat.battogtokh@yahoo.com</t>
  </si>
  <si>
    <t>Их Говь Энержи</t>
  </si>
  <si>
    <t>Олимпийн гудамж</t>
  </si>
  <si>
    <t>СБД 1 -р хороо 19А, Шангри-Ла оффис 10 давхар</t>
  </si>
  <si>
    <t>ceo@ikhgobienergu.mn</t>
  </si>
  <si>
    <t>Их ундарга майнинг</t>
  </si>
  <si>
    <t>Баянзүрх 26-р хороо</t>
  </si>
  <si>
    <t>кристал таун 802, 306</t>
  </si>
  <si>
    <t>Баянзүрх 26-р хороо,кристал таун 802, 306</t>
  </si>
  <si>
    <t>ikhundargamining@gmail.com</t>
  </si>
  <si>
    <t>Мэжик консалтинг аудит ХХК</t>
  </si>
  <si>
    <t>Капкорп Монголиа</t>
  </si>
  <si>
    <t>Кэймэн арал</t>
  </si>
  <si>
    <t>Сентрал Азиан Петролиум Корпорэйшн Лимитэд</t>
  </si>
  <si>
    <t>Сүхбаатар дүүрэг, 1-р хороо,</t>
  </si>
  <si>
    <t>Блю Скай Тауэр, 508 тоот Энхтайвны өргөн чөлөө 17</t>
  </si>
  <si>
    <t xml:space="preserve"> Блю Скай Тауэр, 508 тоот Энхтайвны өргөн чөлөө 17 Сүхбаатар дүүрэг, 1-р хороо,  Улаанбаатар 14240, Монгол Улс </t>
  </si>
  <si>
    <t>www.petromatadgroup.com</t>
  </si>
  <si>
    <t>7000-1799</t>
  </si>
  <si>
    <t>oyunchimeg@petromatadgroup.com</t>
  </si>
  <si>
    <t xml:space="preserve"> Делойтт Онч аудит ХХК </t>
  </si>
  <si>
    <t>Коммонмакс</t>
  </si>
  <si>
    <t>HONGKONG</t>
  </si>
  <si>
    <t>Чайна Глосс Лимитед</t>
  </si>
  <si>
    <t>ЧӨЧ-21-4</t>
  </si>
  <si>
    <t>УБ,ХУД,1 ХОРОО, ЧӨЧ-21-04</t>
  </si>
  <si>
    <t>khulanka00@gmail.com</t>
  </si>
  <si>
    <t xml:space="preserve"> НОМГОН АУДИТ ХХК </t>
  </si>
  <si>
    <t>Космо Коал</t>
  </si>
  <si>
    <t>БГД 1 хороо</t>
  </si>
  <si>
    <t>Космо трейд ХХК байр</t>
  </si>
  <si>
    <t>Д.Чанцал 99119567</t>
  </si>
  <si>
    <t>surleg@icloudl.com</t>
  </si>
  <si>
    <t xml:space="preserve"> Гэрэлтэх бүртгэл Аудит ХХК </t>
  </si>
  <si>
    <t>Коулд голд монгол</t>
  </si>
  <si>
    <t>Шинэ зеаланд</t>
  </si>
  <si>
    <t>Дэнни Уолкер</t>
  </si>
  <si>
    <t>battulga@uulszaamar.mn</t>
  </si>
  <si>
    <t xml:space="preserve"> Ас-Арвай Аудит ХХК </t>
  </si>
  <si>
    <t>МАК Цемент</t>
  </si>
  <si>
    <t>Чингисийн өргөн чөлөө</t>
  </si>
  <si>
    <t xml:space="preserve"> - </t>
  </si>
  <si>
    <t>75759700, 70107481</t>
  </si>
  <si>
    <t>infomakcement@mak.mn</t>
  </si>
  <si>
    <t>Хязгаарлалттай</t>
  </si>
  <si>
    <t>Марко Поло</t>
  </si>
  <si>
    <t>Самбуу</t>
  </si>
  <si>
    <t>finance@maxmining.mn</t>
  </si>
  <si>
    <t>maxmining@maxgroup.mn</t>
  </si>
  <si>
    <t xml:space="preserve"> Мишээл-Од Аудит ХХК </t>
  </si>
  <si>
    <t>Металл Опт</t>
  </si>
  <si>
    <t>Worker's St</t>
  </si>
  <si>
    <t>Улаанбаатар</t>
  </si>
  <si>
    <t>www.metallopt.mn</t>
  </si>
  <si>
    <t>Глобал капитал аудит</t>
  </si>
  <si>
    <t>МИН ЛИ ДА</t>
  </si>
  <si>
    <t>Дорноговь Айраг сум</t>
  </si>
  <si>
    <t>ireedui_bold14@yahoo.com</t>
  </si>
  <si>
    <t>Миндуотайди</t>
  </si>
  <si>
    <t>mingdutaidi@gmail.com</t>
  </si>
  <si>
    <t>Могойн гол</t>
  </si>
  <si>
    <t xml:space="preserve">                                  -  </t>
  </si>
  <si>
    <t>huvsgulmogoingol@yahoo.com</t>
  </si>
  <si>
    <t xml:space="preserve"> taivantsetseg@must.edu.mn</t>
  </si>
  <si>
    <t>Монвольфрам</t>
  </si>
  <si>
    <t>Жан Шиао Чин</t>
  </si>
  <si>
    <t>3-р баг</t>
  </si>
  <si>
    <t>Цагаан даваа</t>
  </si>
  <si>
    <t>СБД 6-р хороо 73-8</t>
  </si>
  <si>
    <t>(976)-7010-2088</t>
  </si>
  <si>
    <t>urangoo232302@gmail.com</t>
  </si>
  <si>
    <t xml:space="preserve"> Си Эс Ай аудит ХХК </t>
  </si>
  <si>
    <t>Монгол Майнинг энд Эксплорэйшн</t>
  </si>
  <si>
    <t>Зайсан</t>
  </si>
  <si>
    <t>info@mme.mn</t>
  </si>
  <si>
    <t>erdenee@mme.mn</t>
  </si>
  <si>
    <t>Монгол Манганейз Натурал ресурс</t>
  </si>
  <si>
    <t>Сүхбаатар дүүрэг, 6-р хороо</t>
  </si>
  <si>
    <t>Бага тойруу, 30-27 тоот</t>
  </si>
  <si>
    <t>Сүхбаатар дүүрэг, 6-р хороо, Бага тойруу, 30-27 тоот</t>
  </si>
  <si>
    <t>Chinzorig.baatar@yahoo.com</t>
  </si>
  <si>
    <t>Монголбазальт</t>
  </si>
  <si>
    <t>УБ хот БГД 20-р хороо</t>
  </si>
  <si>
    <t>үйлдвэрийн тойруу</t>
  </si>
  <si>
    <t>УБ хот БГД 20-р хороо үйлдвэрийн тойруу</t>
  </si>
  <si>
    <t>99586328, 99026691</t>
  </si>
  <si>
    <t>ganbold_ttt@yahoo.com, pnaranbileg@gmail.com</t>
  </si>
  <si>
    <t>Монголжүюаньли</t>
  </si>
  <si>
    <t>Чен Сон Ян, Ма Хонг, Ма Линг, Ма Лонг, Гао Мей Жун, Ли Баоши</t>
  </si>
  <si>
    <t>11-р хороо</t>
  </si>
  <si>
    <t>Хантүшээ хорхон 302-9-2 тоот</t>
  </si>
  <si>
    <t>sarangerelz@yahoo.com</t>
  </si>
  <si>
    <t xml:space="preserve"> Баян ташаагийн эх аудит ХХК </t>
  </si>
  <si>
    <t>Монголросцветмет</t>
  </si>
  <si>
    <t>22-р хороо</t>
  </si>
  <si>
    <t>98-р байр</t>
  </si>
  <si>
    <t>mongolros.mn</t>
  </si>
  <si>
    <t>nashko_82@yahoo.com</t>
  </si>
  <si>
    <t xml:space="preserve"> Ол Дөш Хайрхан Аудит ХХК </t>
  </si>
  <si>
    <t xml:space="preserve"> Хязгаарлалттай </t>
  </si>
  <si>
    <t>Монголчех металл</t>
  </si>
  <si>
    <t>19-р хороо</t>
  </si>
  <si>
    <t>54-р байр</t>
  </si>
  <si>
    <t>СХД 19 хороо Үйлдвэрчлний эвлэлийн гудамж 54 байр А тоот</t>
  </si>
  <si>
    <t xml:space="preserve"> Тэд-Од Аудит </t>
  </si>
  <si>
    <t>Монголын Алт МАК</t>
  </si>
  <si>
    <t>ХУД 1-р хороо</t>
  </si>
  <si>
    <t>МАК өөрийн байр</t>
  </si>
  <si>
    <t>www.mak.mn</t>
  </si>
  <si>
    <t>bilegsaikhan@mak.mn</t>
  </si>
  <si>
    <t>Мондулаан трейд</t>
  </si>
  <si>
    <t>СБД</t>
  </si>
  <si>
    <t>magnaitenuun@nuudelchin.mn</t>
  </si>
  <si>
    <t>Монлаа</t>
  </si>
  <si>
    <t>2-р хороо</t>
  </si>
  <si>
    <t>Олимпын гудамж -5</t>
  </si>
  <si>
    <t>mningmonlaa@gmail.com</t>
  </si>
  <si>
    <t xml:space="preserve"> Ай Жэй Эй Эйч Аудит ХХК </t>
  </si>
  <si>
    <t>Монполимет</t>
  </si>
  <si>
    <t>Автозамчдын гудамж</t>
  </si>
  <si>
    <t>monpolymet.mn</t>
  </si>
  <si>
    <t>monpolymet@mongol.net t.erkhembayar@monpolymet.mn</t>
  </si>
  <si>
    <t xml:space="preserve"> Мэдээлэл-Аудит ХХК </t>
  </si>
  <si>
    <t>Монцемент билдинг материалс</t>
  </si>
  <si>
    <t>Европ</t>
  </si>
  <si>
    <t>Европын Сэргээн Босголт Хөгжлийн Банк</t>
  </si>
  <si>
    <t>Авто Замчдын Гудамж</t>
  </si>
  <si>
    <t>www.moncement.mn</t>
  </si>
  <si>
    <t>976-11-313137</t>
  </si>
  <si>
    <t>dolgormaa.s@moncement.mn</t>
  </si>
  <si>
    <t>МоЭнКо</t>
  </si>
  <si>
    <t>Монголиан корпорашн ПиТиИ Лимитед</t>
  </si>
  <si>
    <t>Сөүлийн гудамж-23</t>
  </si>
  <si>
    <t>www.moenco.mn</t>
  </si>
  <si>
    <t>oyunchimeg.ja@mongolia-energy.com</t>
  </si>
  <si>
    <t xml:space="preserve"> Юнифайд Файнаншл Солюшнс Аудит ХХК </t>
  </si>
  <si>
    <t>Мөнхноён Суврага</t>
  </si>
  <si>
    <t>мэжик бридж</t>
  </si>
  <si>
    <t>ter_bat@yahoo.com</t>
  </si>
  <si>
    <t xml:space="preserve"> Энич-аудит ХХК </t>
  </si>
  <si>
    <t>Найнги</t>
  </si>
  <si>
    <t xml:space="preserve">Дорнод аймаг Хэрлэн сум </t>
  </si>
  <si>
    <t>6 дугаар баг</t>
  </si>
  <si>
    <t>Дорнод аймаг Хэрлэн сум 6 дугаар баг</t>
  </si>
  <si>
    <t>Naingi_xxk@yahoo.com byambaa.sh@gmail.com</t>
  </si>
  <si>
    <t>Нортерн майнинг монголиа</t>
  </si>
  <si>
    <t>Дорнод,Баянтүмэн сум, 2-р баг,</t>
  </si>
  <si>
    <t>Жаргалант, Мэндэхийн чулуут гол</t>
  </si>
  <si>
    <t>Дорнод,Баянтүмэн сум, 2-р баг, Жаргалант, Мэндэхийн чулуут гол</t>
  </si>
  <si>
    <t>taishir81@gmail.com</t>
  </si>
  <si>
    <t>Нуклер Энержи Монголиа</t>
  </si>
  <si>
    <t>УБ ,СБД 1-р хороо</t>
  </si>
  <si>
    <t>9Б 3 давхар</t>
  </si>
  <si>
    <t>УБ ,СБД 1-р хороо 9Б 3 давхар</t>
  </si>
  <si>
    <t>ddavaa721@yahoo.com</t>
  </si>
  <si>
    <t>Олгойбулаг</t>
  </si>
  <si>
    <t>sodbayar_g@yahoo.com</t>
  </si>
  <si>
    <t>Олон ихт баян</t>
  </si>
  <si>
    <t>цайз задгай</t>
  </si>
  <si>
    <t>19-р хороо цайз задгай</t>
  </si>
  <si>
    <t>khurd_account@yahoo.com</t>
  </si>
  <si>
    <t>Онтрэ</t>
  </si>
  <si>
    <t>Канад</t>
  </si>
  <si>
    <t>Онтрэ Ресорс ЭлТиДи</t>
  </si>
  <si>
    <t>Чингисийн өргөн чөлөө 8/1</t>
  </si>
  <si>
    <t>Гурван гал, 409-н тоот</t>
  </si>
  <si>
    <t>gan@entreeresourcesllc.com</t>
  </si>
  <si>
    <t xml:space="preserve"> Энур аудит ХХК </t>
  </si>
  <si>
    <t>Орос Гэрэл</t>
  </si>
  <si>
    <t>www.facebook.com/pages/category/Company/Орос-Гэрэл-ХХК-1044764135654641/</t>
  </si>
  <si>
    <t>elbeg_1211@yahoo.com</t>
  </si>
  <si>
    <t>Оюу Толгой</t>
  </si>
  <si>
    <t>Нидерланд 65.8% Канад 0.2%,</t>
  </si>
  <si>
    <t>Оюу толгой Недерландс БиВи-ТиЭйчАр Оюу толгой Элтиди</t>
  </si>
  <si>
    <t>СБ Дүүрэг, 1-р хороо</t>
  </si>
  <si>
    <t>Чингисийн өргөн чөлөө-15</t>
  </si>
  <si>
    <t xml:space="preserve"> Улаанбаатар 14240 </t>
  </si>
  <si>
    <t>www.ot.mn</t>
  </si>
  <si>
    <t>331880-3800</t>
  </si>
  <si>
    <t>online@ot.mn</t>
  </si>
  <si>
    <t>Оюут Улаан</t>
  </si>
  <si>
    <t>BVI</t>
  </si>
  <si>
    <t>Күйнцанкс</t>
  </si>
  <si>
    <t>Олимпын гудамж</t>
  </si>
  <si>
    <t>СБД 1-р хороо, Олимпийн гудамж, Шүрэн ХХК-ийн байр 2 давхар 70120211</t>
  </si>
  <si>
    <t>batkhuyag@xanadumines.com</t>
  </si>
  <si>
    <t xml:space="preserve"> Силвер Соробан аудит ХХК </t>
  </si>
  <si>
    <t>Өгөөжбаян хангай</t>
  </si>
  <si>
    <t>Мөнгөт шарга оффис</t>
  </si>
  <si>
    <t>7хороо 32-48 тоот</t>
  </si>
  <si>
    <t>ubkh_mining@yahoo.com</t>
  </si>
  <si>
    <t xml:space="preserve"> И эс эс эс Аудит ХХК </t>
  </si>
  <si>
    <t>ӨСӨХ ЗООС</t>
  </si>
  <si>
    <t>contact@usukhzoos.mn</t>
  </si>
  <si>
    <t>o.battsetseg.uz@gmail.com</t>
  </si>
  <si>
    <t>Петро Матад</t>
  </si>
  <si>
    <t>Кейман арал</t>
  </si>
  <si>
    <t>Петроматад Инвест Лимитед</t>
  </si>
  <si>
    <t>Энхтайвны Өргөн Чөлөө 17</t>
  </si>
  <si>
    <t>john.henriksen@petromatadgroup.com</t>
  </si>
  <si>
    <t>2075385</t>
  </si>
  <si>
    <t>Петрочайна Дачин Тамсаг</t>
  </si>
  <si>
    <t>100</t>
  </si>
  <si>
    <t>Хятад</t>
  </si>
  <si>
    <t>Дачин ойлфийлд</t>
  </si>
  <si>
    <t>8-р хороо</t>
  </si>
  <si>
    <t>Ж.Самбуугийн гудамж</t>
  </si>
  <si>
    <t xml:space="preserve"> ebolormn@yahoo.com </t>
  </si>
  <si>
    <t>www.mrpam.gov.mn</t>
  </si>
  <si>
    <t>77102777</t>
  </si>
  <si>
    <t>771027772</t>
  </si>
  <si>
    <t>99104448</t>
  </si>
  <si>
    <t>bolormaadatamo@gmail.com</t>
  </si>
  <si>
    <t>тийм3</t>
  </si>
  <si>
    <t>тийм2</t>
  </si>
  <si>
    <t>Платинумланд</t>
  </si>
  <si>
    <t>24 дугаартай барилга</t>
  </si>
  <si>
    <t xml:space="preserve"> zip code 14241 </t>
  </si>
  <si>
    <t>platinumland2016@gmail.com</t>
  </si>
  <si>
    <t>suyanga03@gmail.com</t>
  </si>
  <si>
    <t>про аурум</t>
  </si>
  <si>
    <t>Сентрал тауэр 1301 тоот</t>
  </si>
  <si>
    <t>8-р хороо Сентрал тауэр 1301 тоот</t>
  </si>
  <si>
    <t>altanzul_3b@yahoo.com</t>
  </si>
  <si>
    <t>РЭДВУЛКАН</t>
  </si>
  <si>
    <t>ЧД-ийн 5-р хороо</t>
  </si>
  <si>
    <t>ОРАНЖ ПЛАЗА 5-н давхарт 506 тоот</t>
  </si>
  <si>
    <t>ЧД-ийн 5-р хороо ОРАНЖ ПЛАЗА 5-н давхарт 506 тоот</t>
  </si>
  <si>
    <t>Redvolcanllc@gmail.com</t>
  </si>
  <si>
    <t>ЗЦН аудит</t>
  </si>
  <si>
    <t>Сауд гоби коэл транс</t>
  </si>
  <si>
    <t>ХУД 15-р хороо Чингисийн өргөн чөлөө КВ таувэр 8 давхар 88106737,99014422 batbayarsgct@gmail.com</t>
  </si>
  <si>
    <t>88106737 99014422</t>
  </si>
  <si>
    <t>Batbayar_khurd@yahoo.com</t>
  </si>
  <si>
    <t xml:space="preserve"> Конфиденсе Аудит ХХК </t>
  </si>
  <si>
    <t>Саусгоби Сэндс</t>
  </si>
  <si>
    <t>ЭсЖиКүй Коал Инвестмент ПиТиИ.ЭлТиДи</t>
  </si>
  <si>
    <t>Их монгол улсын гудамж Моннис бьюлдинг</t>
  </si>
  <si>
    <t>8 давхар.Утас 70070710 www.southgobi.com</t>
  </si>
  <si>
    <t>bayarmaa.khatanbaatar@southgobi.com</t>
  </si>
  <si>
    <t xml:space="preserve"> Их монгол хөлөг Аудит ХХК </t>
  </si>
  <si>
    <t>Сентеррагоулд Монголия</t>
  </si>
  <si>
    <t>Бельги Улс</t>
  </si>
  <si>
    <t>Центерра Недерландс БиВиБиЭй</t>
  </si>
  <si>
    <t>Олимпийн гудамж 19А</t>
  </si>
  <si>
    <t xml:space="preserve"> Төв шуудан ш/х-1317 </t>
  </si>
  <si>
    <t>info@centerragold.mn</t>
  </si>
  <si>
    <t>munkhzul.tumursukh@boroogold.mn</t>
  </si>
  <si>
    <t>Си Өү Эй Эл</t>
  </si>
  <si>
    <t>Цайз задгай</t>
  </si>
  <si>
    <t>БЗД</t>
  </si>
  <si>
    <t xml:space="preserve"> Бэст фортуна Аудит ХХК </t>
  </si>
  <si>
    <t>СМАРТ ОЙЛ МОНГОЛИА</t>
  </si>
  <si>
    <t>Зу Жин Мин</t>
  </si>
  <si>
    <t>Гэгээнтэн</t>
  </si>
  <si>
    <t>УБ, ХУД 15-р хороо, Гэгээнтэн, Фидэс тауэр 201 тоот</t>
  </si>
  <si>
    <t>lawfirm.odbayar@gmail.com</t>
  </si>
  <si>
    <t xml:space="preserve"> Эс Си Си Эс ХХК </t>
  </si>
  <si>
    <t>Сонор трейд</t>
  </si>
  <si>
    <t>Оюутны гудамж</t>
  </si>
  <si>
    <t>СБД 8-р хороо Сонор плаза</t>
  </si>
  <si>
    <t>sonortrade@yahoo.om</t>
  </si>
  <si>
    <t>Ол дөш хайрхан ХХК</t>
  </si>
  <si>
    <t>Спейшлмайнз</t>
  </si>
  <si>
    <t>Прожект Кинг Пи Ти И</t>
  </si>
  <si>
    <t>Улаанбаатар хот, Чингэлтэй дүүрэг,  Бодь Цамхаг 604</t>
  </si>
  <si>
    <t>finance@naranmandal.com</t>
  </si>
  <si>
    <t>Спек</t>
  </si>
  <si>
    <t>1-р хороо, Элчингийн гудамж</t>
  </si>
  <si>
    <t>Шүрэн компанийн байр 5 давхарт 16 тоот</t>
  </si>
  <si>
    <t>1-р хороо, Элчингийн гудамж Шүрэн компанийн байр 5 давхарт 16 тоот</t>
  </si>
  <si>
    <t>bat_idusha@yahoo.com</t>
  </si>
  <si>
    <t>СС Монголиа</t>
  </si>
  <si>
    <t>ХУД 16-р хороо</t>
  </si>
  <si>
    <t>99119481 99114735</t>
  </si>
  <si>
    <t>tsengelbayar@ssm.mn</t>
  </si>
  <si>
    <t xml:space="preserve"> Сэц Түшиг ХХК </t>
  </si>
  <si>
    <t>Степ Голд</t>
  </si>
  <si>
    <t>, олимпийн, Шангри-Ла оффис, 1201тоот</t>
  </si>
  <si>
    <t>1-р хороо, олимпийн, Шангри-Ла оффис, 1201тоот</t>
  </si>
  <si>
    <t xml:space="preserve">99063615, 90900887 </t>
  </si>
  <si>
    <t>BYAMBAA@STEPPEGOLD.COM</t>
  </si>
  <si>
    <t>Страто ХХК</t>
  </si>
  <si>
    <t>Космо трейдХХК-ийн байр</t>
  </si>
  <si>
    <t>1-р хороо Космо трейдХХК-ийн байр</t>
  </si>
  <si>
    <t>Сүхжин</t>
  </si>
  <si>
    <t>99992068 95116666</t>
  </si>
  <si>
    <t>delgermaa2068@yahoo.com</t>
  </si>
  <si>
    <t>Сэлэнгэ байгалийн нөөц</t>
  </si>
  <si>
    <t>Тавантолгой</t>
  </si>
  <si>
    <t>Цагаан-Овоо</t>
  </si>
  <si>
    <t>Тавантолгой тосгон</t>
  </si>
  <si>
    <t>www.tavantolgoi.mn</t>
  </si>
  <si>
    <t>Shurenkhishig@tavantolgoi.mn</t>
  </si>
  <si>
    <t>Тайшэн девелопмент</t>
  </si>
  <si>
    <t>26-р хороо</t>
  </si>
  <si>
    <t>ЭНКАНТО ХОТХОН 305-р байр</t>
  </si>
  <si>
    <t>БЗД 26-Р ХОРОО ЭНКАНТО ХОТХОН 305-78 ТООТ</t>
  </si>
  <si>
    <t>ataisheng@gmail.com</t>
  </si>
  <si>
    <t xml:space="preserve"> Өлзийт Экаунт Аудит ХХК </t>
  </si>
  <si>
    <t>Терра Энержи</t>
  </si>
  <si>
    <t>Улаанбаатар, Сүхбаатар дүүрэг</t>
  </si>
  <si>
    <t>Нарны зам - 91, Санроуд барилга, 6-р давхар</t>
  </si>
  <si>
    <t>Улаанбаатар, Сүхбаатар дүүрэг, Нарны зам - 91, Санроуд барилга, 6-р давхар</t>
  </si>
  <si>
    <t xml:space="preserve"> 99077033 80067080</t>
  </si>
  <si>
    <t xml:space="preserve">enkhjargal.b@terraenergy.mn </t>
  </si>
  <si>
    <t>Тод-Ундрага</t>
  </si>
  <si>
    <t>tdfinanceinfo@gmail.com</t>
  </si>
  <si>
    <t>99140674, 99041911</t>
  </si>
  <si>
    <t>todundraga.finance@gmail.com</t>
  </si>
  <si>
    <t xml:space="preserve"> Гэрэлт Хөхийн Тэнцвэр Аудит ХХК </t>
  </si>
  <si>
    <t>Топазстоне майнинг</t>
  </si>
  <si>
    <t>suvderdene@mining-mongolia.com</t>
  </si>
  <si>
    <t>Төвшин</t>
  </si>
  <si>
    <t> </t>
  </si>
  <si>
    <t>info@cmbblasting.com</t>
  </si>
  <si>
    <t>Түвшингарав</t>
  </si>
  <si>
    <t>Улаанбаатар Сүхбаатар 7-р хороолол 9-р хороо</t>
  </si>
  <si>
    <t>Алтайн-281 гудамж Хоймор оффис центр 1506 тоот</t>
  </si>
  <si>
    <t>Улаанбаатар Сүхбаатар 7-р хороолол 9-р хороо Алтайн-281 гудамж Хоймор оффис центр 1506 тоот</t>
  </si>
  <si>
    <t>tuvshingarav@gmail.com myagmarjav.batochir@gmail.com</t>
  </si>
  <si>
    <t>ТЭГШТПЛАНТ</t>
  </si>
  <si>
    <t>Энхтайваны гудам</t>
  </si>
  <si>
    <t>БГД, 20-р хороо, Энхтайваны гудамж, Гурвалжин 2 төв</t>
  </si>
  <si>
    <t>info@tegshtplant.mn</t>
  </si>
  <si>
    <t xml:space="preserve"> Аккурэйт- Аудит ХХК </t>
  </si>
  <si>
    <t>Тэн Хун</t>
  </si>
  <si>
    <t>Абундант Элит Вентурис Лимитед</t>
  </si>
  <si>
    <t>Victoria</t>
  </si>
  <si>
    <t>Mahe</t>
  </si>
  <si>
    <t xml:space="preserve"> PO Box 1239 </t>
  </si>
  <si>
    <t>t.battsetseg0401@gmail.com</t>
  </si>
  <si>
    <t>ulzii_4286@yahoo.com</t>
  </si>
  <si>
    <t xml:space="preserve"> Баян Сагсай Аудит ХХК </t>
  </si>
  <si>
    <t>Тэргүүн майнинг</t>
  </si>
  <si>
    <t>Чингэлтэй дүүрэг</t>
  </si>
  <si>
    <t>Оренж плаза төв 403 тоот</t>
  </si>
  <si>
    <t>Чингэлтэй дүүрэг Оренж плаза төв 403 тоот</t>
  </si>
  <si>
    <t>Улаанбаатар төмөр зам /Чулуун завод/ ХНН</t>
  </si>
  <si>
    <t>Дорноговь Даланжаргалан сум</t>
  </si>
  <si>
    <t>Говийн Тайхар 204</t>
  </si>
  <si>
    <t>www.ubtz.mn</t>
  </si>
  <si>
    <t>gmailerdee4184</t>
  </si>
  <si>
    <t>Улз гол</t>
  </si>
  <si>
    <t>БЗД 6-р хороо</t>
  </si>
  <si>
    <t>оюутны хотхон өөрийн байр</t>
  </si>
  <si>
    <t>ariunaa6016@yahoo.com</t>
  </si>
  <si>
    <t>Их наяд-Аудит ХХК</t>
  </si>
  <si>
    <t>Улз групп</t>
  </si>
  <si>
    <t>оюутны хотхон</t>
  </si>
  <si>
    <t>БЗД 6-р хороо оюутны хотхон</t>
  </si>
  <si>
    <t>byambajargal@ulzgroup.mn</t>
  </si>
  <si>
    <t>Уулсзаамар</t>
  </si>
  <si>
    <t>Баянгол 20-р хороо</t>
  </si>
  <si>
    <t>Москва 98</t>
  </si>
  <si>
    <t>batbaatar@uulszaamar.mn</t>
  </si>
  <si>
    <t>Уулс-ноён</t>
  </si>
  <si>
    <t>21-р хороолол</t>
  </si>
  <si>
    <t>413-р байр</t>
  </si>
  <si>
    <t>Uulsnoyon_xxk@yahoo.com</t>
  </si>
  <si>
    <t>uulsnoyon_xxk@yahoo.com</t>
  </si>
  <si>
    <t xml:space="preserve"> Пийк ом аудит ХХК </t>
  </si>
  <si>
    <t>Үнэн бэх</t>
  </si>
  <si>
    <t>Жан Жиан, Чай фан пин</t>
  </si>
  <si>
    <t>Богд Жавзандамба гудамж, Империал хаус 91Г</t>
  </si>
  <si>
    <t>ХУД 1-р хороо, Богд Жавзандамба гудамж, Империал хаус 91Г</t>
  </si>
  <si>
    <t>unenbekh@yahoo.com</t>
  </si>
  <si>
    <t>Фриендшип ресурсис</t>
  </si>
  <si>
    <t>mertacoalmining@gmail.com</t>
  </si>
  <si>
    <t>friendshipresourcesmn@gmail.com</t>
  </si>
  <si>
    <t>Хан Алтай Ресурс ХХК</t>
  </si>
  <si>
    <t>5-р хороо 15141</t>
  </si>
  <si>
    <t>Самбуу М Плаза 16 давхар 1604тоот</t>
  </si>
  <si>
    <t>5-р хороо 15141 Самбуу М Плаза 16 давхар 1604тоот</t>
  </si>
  <si>
    <t>solongo@khanaltai.mn</t>
  </si>
  <si>
    <t>Хангад Эксплорейшн</t>
  </si>
  <si>
    <t>Урт баг  Бага овоо - 01</t>
  </si>
  <si>
    <t>uranchimegbadam@yahoo.com</t>
  </si>
  <si>
    <t>ХАНШАШИР</t>
  </si>
  <si>
    <t>Бест метро (Хонг Конг) Лимитед</t>
  </si>
  <si>
    <t>buya@arcusholdings.com</t>
  </si>
  <si>
    <t>khanshashir@arcusholdings.com</t>
  </si>
  <si>
    <t>Си эс ай аудит ХХК</t>
  </si>
  <si>
    <t>Хатантүшиг трейд</t>
  </si>
  <si>
    <t>СХД, 20-р хороо</t>
  </si>
  <si>
    <t>Сонсголон-25</t>
  </si>
  <si>
    <t>Улаанбаатар хот, СХД, 20-Р хороо, Сонсголон-25, 98001131,  khatantushig@yahoo.com</t>
  </si>
  <si>
    <t>khatantushig@yahoo.com</t>
  </si>
  <si>
    <t>Хишиг арвин индустриал</t>
  </si>
  <si>
    <t>Энхтайвны өргөн чөлөө</t>
  </si>
  <si>
    <t>http://www.khishigarvin.mn</t>
  </si>
  <si>
    <t>Хос-Хас</t>
  </si>
  <si>
    <t>Жамъянгүний гудамж</t>
  </si>
  <si>
    <t>oyun_0919@yahoo.com</t>
  </si>
  <si>
    <t>oyundari@khoskhas.mn</t>
  </si>
  <si>
    <t xml:space="preserve"> Мэжик консалтинг аудит ХХК </t>
  </si>
  <si>
    <t>Хотгор</t>
  </si>
  <si>
    <t>7-р баг</t>
  </si>
  <si>
    <t>Усны 503</t>
  </si>
  <si>
    <t>Баян-Өлгий,Өлгий сум, 7-р баг</t>
  </si>
  <si>
    <t>70423609, 99425313</t>
  </si>
  <si>
    <t>Esboka.2018@gmail.com</t>
  </si>
  <si>
    <t>Хөх Бүрдний Эх</t>
  </si>
  <si>
    <t>БЗД 6-р хороо 13-р хороолол</t>
  </si>
  <si>
    <t>Энхтайваны өргөн чөлөө 77</t>
  </si>
  <si>
    <t>БЗД 6-р хороо 13-р хороолол Энхтайваны өргөн чөлөө 77#</t>
  </si>
  <si>
    <t>oyunchoijin@yahoo.com</t>
  </si>
  <si>
    <t>ГЛОБАЛ КАПИТАЛ АУДИТ</t>
  </si>
  <si>
    <t>Хөх шугам</t>
  </si>
  <si>
    <t>УБ, БГД, 2 р хороо, 2-р хороолол</t>
  </si>
  <si>
    <t>Энхтайваны ӨЧ, 18А_1 тоот</t>
  </si>
  <si>
    <t>УБ, БГД, 2 р хороо, 2-р хороолол  Энхтайваны ӨЧ, 18А_1 тоот</t>
  </si>
  <si>
    <t>99114631 99013108</t>
  </si>
  <si>
    <t>ggerelmaa@yahoo.com</t>
  </si>
  <si>
    <t>ЭС ЖИ ЭМ ДИ АУДИТ ХХК</t>
  </si>
  <si>
    <t>Хунбөө</t>
  </si>
  <si>
    <t>10-а байр 37 тоот</t>
  </si>
  <si>
    <t>6-хороо, 10-а байр 37 тоот</t>
  </si>
  <si>
    <t>25989617@qq.com</t>
  </si>
  <si>
    <t>ХУР ЭРДЭНЭ БАЯЛАГ</t>
  </si>
  <si>
    <t>5-ХОРОО</t>
  </si>
  <si>
    <t>ИХ ҮЙЛСИЙН ЭРЭЛД ХХК БАЙР 108 ТООТ</t>
  </si>
  <si>
    <t>5-ХОРОО ИХ ҮЙЛСИЙН ЭРЭЛД ХХК БАЙР 108 ТООТ</t>
  </si>
  <si>
    <t>khtd6165@gmail.com</t>
  </si>
  <si>
    <t>Хургатай Хайрхайн</t>
  </si>
  <si>
    <t>Эспайр Майнинг Лимитед</t>
  </si>
  <si>
    <t>ariuntsetseg@aspiremininglimited.com</t>
  </si>
  <si>
    <t>ganochir@aspiremininglimited.com</t>
  </si>
  <si>
    <t>Цагаан Өвөлжөө</t>
  </si>
  <si>
    <t>Нарны зам-91</t>
  </si>
  <si>
    <t>terraenergy.mn</t>
  </si>
  <si>
    <t>nominerdene.l@terraenergy.mn</t>
  </si>
  <si>
    <t>Цагаан уулын магнит</t>
  </si>
  <si>
    <t>Зайсангийн гудамж</t>
  </si>
  <si>
    <t xml:space="preserve"> info@tsm.mn </t>
  </si>
  <si>
    <t>Хан-Уул дүүрэг</t>
  </si>
  <si>
    <t>Цайртминерал</t>
  </si>
  <si>
    <t>Чайна нонферрус метал индастриис форейн инжинеринг энд констракшн ко.Лимитед</t>
  </si>
  <si>
    <t>5-р баг</t>
  </si>
  <si>
    <t>СБ аймаг</t>
  </si>
  <si>
    <t xml:space="preserve"> СБ сум Төмөртийн овоо </t>
  </si>
  <si>
    <t>www.tsairt.mn</t>
  </si>
  <si>
    <t>www.sbatkhuu@yahoo.com</t>
  </si>
  <si>
    <t xml:space="preserve"> Пантермидланд Аудит ХХК </t>
  </si>
  <si>
    <t>Цемент Шохой</t>
  </si>
  <si>
    <t>Үгүй</t>
  </si>
  <si>
    <t>Сэлэнгэ аймаг Сайхан сум Хөтөл хот 1-р баг</t>
  </si>
  <si>
    <t xml:space="preserve"> Сэлэнгэ аймаг Сайхан сум №200 </t>
  </si>
  <si>
    <t>Khutulcement.mn</t>
  </si>
  <si>
    <t>info@khutulcement.mn</t>
  </si>
  <si>
    <t xml:space="preserve"> Нью Проспект Аудит ХХК </t>
  </si>
  <si>
    <t>Цэцэнс Майнинг энд Энержи</t>
  </si>
  <si>
    <t>info@tme.mn</t>
  </si>
  <si>
    <t xml:space="preserve"> ЭМО Аудит ХХК </t>
  </si>
  <si>
    <t>ЧИНГИС ВОРЛД МАЙНИНГ</t>
  </si>
  <si>
    <t>Токио тауэр -ийн 10 давхарт</t>
  </si>
  <si>
    <t>15-р хороо Токио тауэр -ийн 10 давхарт</t>
  </si>
  <si>
    <t>hishgee9912@gmail.com</t>
  </si>
  <si>
    <t>Чингисийн хар алт</t>
  </si>
  <si>
    <t>chimgee_50@yahoo.com</t>
  </si>
  <si>
    <t>uugii55_d@yahoo.com</t>
  </si>
  <si>
    <t xml:space="preserve"> Мон-ста аудит ХХК </t>
  </si>
  <si>
    <t>Чинхаш</t>
  </si>
  <si>
    <t>Бэй Шунзан, Голден пийк ХХК</t>
  </si>
  <si>
    <t>БЗД, 12-р хороо</t>
  </si>
  <si>
    <t>Дүнжингарав хотхон, 103-11 торт</t>
  </si>
  <si>
    <t xml:space="preserve"> chinkhash@163.com </t>
  </si>
  <si>
    <t>БЗД, 12 хороо, Дүнжингарав хотхон, 103 байт 11 тоот</t>
  </si>
  <si>
    <t>ganjaa0601@yahoo.com</t>
  </si>
  <si>
    <t>Чинхуа МАК Нарийн сухайт</t>
  </si>
  <si>
    <t>Чинхуа</t>
  </si>
  <si>
    <t>Урт</t>
  </si>
  <si>
    <t>Бага овоо</t>
  </si>
  <si>
    <t>Чинхуа МАК Нарийн сухайт ХХК</t>
  </si>
  <si>
    <t>Т.Сүинибаатар          Утас: 99161891</t>
  </si>
  <si>
    <t xml:space="preserve"> Од бүртгэл аудит </t>
  </si>
  <si>
    <t>Шан Лун</t>
  </si>
  <si>
    <t>Англи</t>
  </si>
  <si>
    <t>Грийт Промайс</t>
  </si>
  <si>
    <t>Энгэр шанд</t>
  </si>
  <si>
    <t xml:space="preserve"> байхгүй </t>
  </si>
  <si>
    <t>байхгүй</t>
  </si>
  <si>
    <t xml:space="preserve"> Нью капитал тэнцэл аудит ХХК </t>
  </si>
  <si>
    <t>Шанжин орд</t>
  </si>
  <si>
    <t>АОС-21</t>
  </si>
  <si>
    <t>purevjavbold@ymail.com</t>
  </si>
  <si>
    <t>Шар Нарст</t>
  </si>
  <si>
    <t>16-р хороо</t>
  </si>
  <si>
    <t>30-262</t>
  </si>
  <si>
    <t>dashi_delee@yahoo.com</t>
  </si>
  <si>
    <t>Шарын гол</t>
  </si>
  <si>
    <t>Санжинт</t>
  </si>
  <si>
    <t>Дархан-Уул аймаг, Шарын гол сум, Санжинт баг, 70372235, www.sharyngol.com</t>
  </si>
  <si>
    <t>batbaatar@sharyngol.com</t>
  </si>
  <si>
    <t xml:space="preserve"> БДО аудит ХХК </t>
  </si>
  <si>
    <t>Шивээ-Овоо</t>
  </si>
  <si>
    <t>1-р баг</t>
  </si>
  <si>
    <t xml:space="preserve"> Байхгүй </t>
  </si>
  <si>
    <t>www.shivee-ovoo.mn</t>
  </si>
  <si>
    <t>nominerdene0529@gmail.com</t>
  </si>
  <si>
    <t>Шинь Шинь</t>
  </si>
  <si>
    <t>Грийт промайс энтерпрайс ЭлТиДи</t>
  </si>
  <si>
    <t>ШИНЬ ШИНЬ байр</t>
  </si>
  <si>
    <t>khuhbar@yahoo.com</t>
  </si>
  <si>
    <t xml:space="preserve">                                                         -  </t>
  </si>
  <si>
    <t>Эй Эл Жи Ти</t>
  </si>
  <si>
    <t>Британий Вирджиний арлууд</t>
  </si>
  <si>
    <t>Күйнтон оверсийс Эл Ти Ди</t>
  </si>
  <si>
    <t>Элит 12/3-1</t>
  </si>
  <si>
    <t xml:space="preserve"> algt.mng@gmail.com </t>
  </si>
  <si>
    <t>СБД 1р хороо элит хотхон 12-3-1 тоот 77220125</t>
  </si>
  <si>
    <t xml:space="preserve"> Дабль аксиом аудит ХХК </t>
  </si>
  <si>
    <t>Эйкүсора</t>
  </si>
  <si>
    <t>УБ Чингэлтэй Дүүрэг 4-р хороо</t>
  </si>
  <si>
    <t>УБ Чингэлтэй Дүүрэг 4-р хороо 26</t>
  </si>
  <si>
    <t>99992864,    86065599</t>
  </si>
  <si>
    <t>Эко хэлхээ  ХХК</t>
  </si>
  <si>
    <t>Эм Ди Эф И</t>
  </si>
  <si>
    <t>Шан Ёонзе Төмөрбаатар</t>
  </si>
  <si>
    <t>УБ БГД 4-р хороо Юу Би Платинум 306</t>
  </si>
  <si>
    <t xml:space="preserve"> Ингүүмэл аудит  ХХК </t>
  </si>
  <si>
    <t>Эм Жи Жи И Си</t>
  </si>
  <si>
    <t>15 хороо</t>
  </si>
  <si>
    <t>жаргалан 3-22</t>
  </si>
  <si>
    <t>15 хороо, жаргалан 3-22</t>
  </si>
  <si>
    <t>mggec.llc@gmail.com</t>
  </si>
  <si>
    <t>ЭМ СИ ТИ ТИ</t>
  </si>
  <si>
    <t>Их Британийн Виржин арал</t>
  </si>
  <si>
    <t>Сайно Монголиа Флоспер Майнинг Ко., ЭлТиДи</t>
  </si>
  <si>
    <t>БЗД 15-р хороо 72-26</t>
  </si>
  <si>
    <t>99998208 99057220</t>
  </si>
  <si>
    <t>mctt_mgl@yahoo.com</t>
  </si>
  <si>
    <t xml:space="preserve"> Мандах мотиваци аудит ХХК </t>
  </si>
  <si>
    <t>Эм Эл Цахиурт Овоо</t>
  </si>
  <si>
    <t>Фортунэйт Тайм Инвестмент ПитиИ.ЭлТиДи</t>
  </si>
  <si>
    <t>Хан-Уул дүүрэг 15-р хороо</t>
  </si>
  <si>
    <t>Махатма Гандийн гудамж АОС 19</t>
  </si>
  <si>
    <t>Хан-Уул дүүрэг 15-р хороо Махатма Гандийн гудамж Жаргалан хотхон АОС 19</t>
  </si>
  <si>
    <t>tovshoo_s@yahoo.com</t>
  </si>
  <si>
    <t xml:space="preserve"> Севиллиа Аудит ХХК </t>
  </si>
  <si>
    <t>Эн Си Жи Ти</t>
  </si>
  <si>
    <t>Сүхбаатар дүүрэг</t>
  </si>
  <si>
    <t>Сүхбаатар дүүрэг, Олимпийн гудамж, 14-р давхар, Аюуд цамхаг, 1404 тоот</t>
  </si>
  <si>
    <t>altanlish.ncgt@gmail.com burmaa.em@gmail.com</t>
  </si>
  <si>
    <t>Энержи Ресурс</t>
  </si>
  <si>
    <t>Сэнтрал Тауэр, 16-р давхар</t>
  </si>
  <si>
    <t>www.energyresources.mn</t>
  </si>
  <si>
    <t>11-311196</t>
  </si>
  <si>
    <t>Battsengel@mmc.mn</t>
  </si>
  <si>
    <t>Энхтунх Орчлон</t>
  </si>
  <si>
    <t>Улаанбаатар, Сүхбаатар Дүүрэг, 1-р хороо,</t>
  </si>
  <si>
    <t>Нарны зам-91, Санроуд барилга, 6р давхар</t>
  </si>
  <si>
    <t>Улаанбаатар, Сүхбаатар Дүүрэг, 1-р хороо, Нарны зам-91, Санроуд барилга, 6р давхар</t>
  </si>
  <si>
    <t>Эрбжэр</t>
  </si>
  <si>
    <t>СБНУ</t>
  </si>
  <si>
    <t>ТиБиЭйч Интернэшнл</t>
  </si>
  <si>
    <t>БГД 2-р хороо</t>
  </si>
  <si>
    <t>рокмон бюлдинг</t>
  </si>
  <si>
    <t>7-р давхар 707тоот</t>
  </si>
  <si>
    <t>oyunerdene.tbf@gmail.com</t>
  </si>
  <si>
    <t xml:space="preserve"> ЭМА ФИНАНС АУДИТ ХХК </t>
  </si>
  <si>
    <t>Эрдмин ХХК</t>
  </si>
  <si>
    <t>info@erdmin.mn</t>
  </si>
  <si>
    <t>Эрдэнийн сан майнинг</t>
  </si>
  <si>
    <t>Ли ЗенБи Лишу Хон</t>
  </si>
  <si>
    <t>dbaramsai@yahoo.com</t>
  </si>
  <si>
    <t>Эрдэнэ Монгол</t>
  </si>
  <si>
    <t>Эрдэнэ Ресурс Девелопмент Корпорэйшн</t>
  </si>
  <si>
    <t>Чингэлтэй дүүргийн 4-р хороо</t>
  </si>
  <si>
    <t>Монруд ХХК байр, 2-р давхар</t>
  </si>
  <si>
    <t xml:space="preserve"> Улаанбаатар-46А/513 </t>
  </si>
  <si>
    <t>www.erdene.com</t>
  </si>
  <si>
    <t>bayarmaa@erdene.com</t>
  </si>
  <si>
    <t>Эрдэнэс Монгол</t>
  </si>
  <si>
    <t>Монгол Улс, Улаанбаатар-14240, Сүхбаатар дүүрэг, 1 хороо,Чингисийн өргөн чөлөө--15, 15 давхарт.  www.erdenesmongol.mn</t>
  </si>
  <si>
    <t>Гүйцэтгэх захирал П.Ганхүү                   Утас: 75553399</t>
  </si>
  <si>
    <t>Факс: 75553399</t>
  </si>
  <si>
    <t>gankhuu@erdenesmongol.mn</t>
  </si>
  <si>
    <t xml:space="preserve"> Үндэсний аудитын газар </t>
  </si>
  <si>
    <t>Эрдэнэс Таван толгой</t>
  </si>
  <si>
    <t>Жигжиджав-8 Финанс төв</t>
  </si>
  <si>
    <t xml:space="preserve"> И-мэйл: info@ erdenestt.mn </t>
  </si>
  <si>
    <t>УБхот, Чингэлтэй дүүрэг,</t>
  </si>
  <si>
    <t>976-70118585</t>
  </si>
  <si>
    <t>gankhuyag@erdenestt.mn</t>
  </si>
  <si>
    <t>Эрдэнэс Тавантолгой майнинг</t>
  </si>
  <si>
    <t>Эрдэнэс Цагаансуварга</t>
  </si>
  <si>
    <t>Binderiya.u@mak.mn</t>
  </si>
  <si>
    <t>Эрдэнэт</t>
  </si>
  <si>
    <t>Хүрэнбулаг баг</t>
  </si>
  <si>
    <t>www.erdenetmc.mn</t>
  </si>
  <si>
    <t>tsevels@erdenetmc.mn</t>
  </si>
  <si>
    <t>Эрчимбаян өлгий</t>
  </si>
  <si>
    <t>Өөрийн байранд</t>
  </si>
  <si>
    <t>erchim_murat@yahoo.com</t>
  </si>
  <si>
    <t xml:space="preserve"> Бахылау аудит ХХК </t>
  </si>
  <si>
    <t>Эф Ви Эс Пи</t>
  </si>
  <si>
    <t>BYI</t>
  </si>
  <si>
    <t>Майнерал Инвестментс Лимитед</t>
  </si>
  <si>
    <t>Сүхбаатар дүүрэг 4-р хороо</t>
  </si>
  <si>
    <t>"Сөүлийн гудамж Түшиг төв  3 давхарт 301 тоот"</t>
  </si>
  <si>
    <t>brucezhang@mongolia-energy.com</t>
  </si>
  <si>
    <t>Юниверсал Коппер</t>
  </si>
  <si>
    <t>66% Их Британийн Виржиний Арлууд</t>
  </si>
  <si>
    <t>Юниверсал Коппер Холдингс Лимитэд</t>
  </si>
  <si>
    <t>8-р хороо, Сүхбаатарын талбай</t>
  </si>
  <si>
    <t>Сентрал Тауэр 15 давхар</t>
  </si>
  <si>
    <t>8-р хороо, Сүхбаатарын талбай, Сентрал Тауэр 15 давхар</t>
  </si>
  <si>
    <t xml:space="preserve"> operation @ucc.mn </t>
  </si>
  <si>
    <t>976-99113807</t>
  </si>
  <si>
    <t>lkhagvadulam.ts@mcs.mn</t>
  </si>
  <si>
    <t>Хавсралт 2: Нэгтгэлийн ажилд мэдээлэл өгсөн ЗГ-ын байгууллагуудын албан тушаалтан</t>
  </si>
  <si>
    <t>Засгийн газрын байгууллагын нэр</t>
  </si>
  <si>
    <t>Байршил</t>
  </si>
  <si>
    <t>Нэр</t>
  </si>
  <si>
    <t>Албан тушаал</t>
  </si>
  <si>
    <t>Утас</t>
  </si>
  <si>
    <t>Электрон хаяг</t>
  </si>
  <si>
    <t>Ашигт малтмал, газрын тосны газар</t>
  </si>
  <si>
    <t>Дөл</t>
  </si>
  <si>
    <t>Уул, уурхайн үйлдвэрлэл, технологийн хэлтсийн мэргэжилтэн</t>
  </si>
  <si>
    <t>dul.ganbat65@gmail.com</t>
  </si>
  <si>
    <t>БОАЖЯ</t>
  </si>
  <si>
    <t>Б.Буяннэмэх</t>
  </si>
  <si>
    <t>Хүрээлэн буй орчин, байгалын нөөцийн удирдлагын газрын ахлах мэргэжилтэн</t>
  </si>
  <si>
    <t>webmaster@mne.gov.mn</t>
  </si>
  <si>
    <t>Гаалийн ерөнхий газар</t>
  </si>
  <si>
    <t>Орлого бүрдүүлэлтийн хэлтэс</t>
  </si>
  <si>
    <t>11-351987</t>
  </si>
  <si>
    <t>info@customs.gov.mn</t>
  </si>
  <si>
    <t>Уул уурхай, хүнд үйлдвэрийн яам</t>
  </si>
  <si>
    <t>Мишээлт</t>
  </si>
  <si>
    <t>Судалгаа хөрөнгө оруулалтын газрын шинжээч</t>
  </si>
  <si>
    <t>info@mmhi.gov.mn</t>
  </si>
  <si>
    <t>Монголын бичил уурхайн дээвэр холбоо</t>
  </si>
  <si>
    <t>Мөнхцэцэг</t>
  </si>
  <si>
    <t>Гүйцэтгэх захирал</t>
  </si>
  <si>
    <t>ceoasmnf@gmail.com</t>
  </si>
  <si>
    <t>Үндэсний статистикийн хороо</t>
  </si>
  <si>
    <t>Уянга</t>
  </si>
  <si>
    <t>darkhansoyombo@nso.mn</t>
  </si>
  <si>
    <t>Төрийн өмчийн бодлого зохицуулалтын газар</t>
  </si>
  <si>
    <t>Ц.Баяр-Эрдэнэ</t>
  </si>
  <si>
    <t xml:space="preserve">Төрийн өмчийн удирдлага, зохицуулалтын хэлтсийн дарга </t>
  </si>
  <si>
    <t>info@pcsp.gov.mn</t>
  </si>
  <si>
    <t>Сангийн яам</t>
  </si>
  <si>
    <t>51-267468</t>
  </si>
  <si>
    <t>https://mof.gov.mn/</t>
  </si>
  <si>
    <t>Үндэсний аудитын хороо</t>
  </si>
  <si>
    <t>Энхдалай</t>
  </si>
  <si>
    <t>info@audit.gov.mn</t>
  </si>
  <si>
    <t>Татварын ерөнхий газар</t>
  </si>
  <si>
    <t>Батцэнгэл</t>
  </si>
  <si>
    <t>Том татвар төлөгчийн газар</t>
  </si>
  <si>
    <t>battsengel.ch@tttg.mta.gov.mn</t>
  </si>
  <si>
    <t>Монгол улсын хөгжлийн банк</t>
  </si>
  <si>
    <t>Цолмон</t>
  </si>
  <si>
    <t>Зээлийн мэргэжилтэн</t>
  </si>
  <si>
    <t>b.tsolmon@dbm.mn.</t>
  </si>
  <si>
    <t>Зам тээвэр хөгжлийн яам</t>
  </si>
  <si>
    <t>Нэмэхжаргал</t>
  </si>
  <si>
    <t>Бодлого төлөвлөлтийн газрын мэргэжилтэн</t>
  </si>
  <si>
    <t>info@mrtd.gov.mn</t>
  </si>
  <si>
    <t>Хөдөлмөр Нийгэм Хамгааллын Яам</t>
  </si>
  <si>
    <t>Буянбадрах</t>
  </si>
  <si>
    <t>Ажиллах хүчний шилжих хөдөлгөөний дарга</t>
  </si>
  <si>
    <t>info@mlsp.gov.mn</t>
  </si>
  <si>
    <t>Монголын төмөр зам</t>
  </si>
  <si>
    <t>Батэрдэнэ</t>
  </si>
  <si>
    <t xml:space="preserve">Тээвэр зохион байгуулалтын газрын дарга </t>
  </si>
  <si>
    <t>info@mtz.mn</t>
  </si>
  <si>
    <t>Эрүүл мэнд, нийгмийн даатгалын ерөнхий газар</t>
  </si>
  <si>
    <t xml:space="preserve">Бодигэрэл </t>
  </si>
  <si>
    <t>Нийгмийн даатгалын ерөнхий газрын мэргэжилтэн</t>
  </si>
  <si>
    <t>info@ndaatgal.mn  undeg@ndaatgal.mn</t>
  </si>
  <si>
    <t>Багануур дүүрэг</t>
  </si>
  <si>
    <t xml:space="preserve">Ариунжаргал </t>
  </si>
  <si>
    <t>БГД-ийн Татварын хэлтэс</t>
  </si>
  <si>
    <t>Бодь-Амар</t>
  </si>
  <si>
    <t>Санхүү, төрийн сангийн хэлтсийн дарга</t>
  </si>
  <si>
    <t>gbodio_bgd@yahoo.com</t>
  </si>
  <si>
    <t>БЗД-ийн татварын хэлтэс</t>
  </si>
  <si>
    <t>Ариунбилэг</t>
  </si>
  <si>
    <t>Татварын байцаагч</t>
  </si>
  <si>
    <t>ariunbileg.b@bzd.mta.gov.mn</t>
  </si>
  <si>
    <t>Налайх дүүргийн татварын алба</t>
  </si>
  <si>
    <t>Татварын алба</t>
  </si>
  <si>
    <t>nalaikh@mta.gov.mn</t>
  </si>
  <si>
    <t>СБД-ийн Татварын хэлтэс</t>
  </si>
  <si>
    <t>munkhzul.m@sbd.gov.mn</t>
  </si>
  <si>
    <t>ХУД-ийн татварын хэлтэс</t>
  </si>
  <si>
    <t>Khan_uul@mta.gov.mn</t>
  </si>
  <si>
    <t>ЧД-ийн Татварын хэлтэс</t>
  </si>
  <si>
    <t>Өнөрбаясгалан</t>
  </si>
  <si>
    <t>chingeltei@mta.gov.mn</t>
  </si>
  <si>
    <t xml:space="preserve">Хавсралт 3: Нэгтгэлийн ажилд мэдээлэл өгсөн орон нутгийн засаг захиргааны байгууллагын албан тушаалтан </t>
  </si>
  <si>
    <t xml:space="preserve">Аймаг </t>
  </si>
  <si>
    <t xml:space="preserve">Засаг даргын овог нэр </t>
  </si>
  <si>
    <t>Засаг даргын утас</t>
  </si>
  <si>
    <t>Санхүү, төрийн сангийн хэлтсийн даргын утас</t>
  </si>
  <si>
    <t>Мэдээлэл өгсөн ажилтан</t>
  </si>
  <si>
    <t>Утасны дугаар</t>
  </si>
  <si>
    <t>Цахим шуудангийн хаяг</t>
  </si>
  <si>
    <t>1</t>
  </si>
  <si>
    <t>Архангай</t>
  </si>
  <si>
    <t>Ц.Мөнхнасан</t>
  </si>
  <si>
    <t xml:space="preserve">                   -  </t>
  </si>
  <si>
    <t>Ж.Мөнхбат</t>
  </si>
  <si>
    <t>Мөнхжаргал</t>
  </si>
  <si>
    <t>Хөрөнгө оруулалт, хөгжлийн бодлого, төлөвлөлтийн хэлтсийн мэргэжилтэн</t>
  </si>
  <si>
    <t>99856403</t>
  </si>
  <si>
    <t>monkhjargal_mta@yahoo.com</t>
  </si>
  <si>
    <t xml:space="preserve">Баян-Өлгий </t>
  </si>
  <si>
    <t xml:space="preserve">А.Гылымхан </t>
  </si>
  <si>
    <t xml:space="preserve">Ербол </t>
  </si>
  <si>
    <t xml:space="preserve">99429069; 70422992 </t>
  </si>
  <si>
    <t>Марат</t>
  </si>
  <si>
    <t>marat_k@yahoo.com</t>
  </si>
  <si>
    <t>Баянхонгор</t>
  </si>
  <si>
    <t>Ц.Дашцэрэн</t>
  </si>
  <si>
    <t>С.Байгальмаа</t>
  </si>
  <si>
    <t xml:space="preserve">Намуунаа </t>
  </si>
  <si>
    <t>battulganamuun48@gmail.com</t>
  </si>
  <si>
    <t xml:space="preserve">Булган </t>
  </si>
  <si>
    <t xml:space="preserve">З.Батзориг </t>
  </si>
  <si>
    <t xml:space="preserve">О.Наранжаргал </t>
  </si>
  <si>
    <t>Алтанзул</t>
  </si>
  <si>
    <t>Altanzul.saruulzam@gmail.com</t>
  </si>
  <si>
    <t xml:space="preserve">Говь-Алтай </t>
  </si>
  <si>
    <t xml:space="preserve">С.Гансэлэм </t>
  </si>
  <si>
    <t xml:space="preserve">Жаргалсайхан </t>
  </si>
  <si>
    <t>Болд</t>
  </si>
  <si>
    <t>bold.mazo@gmail.com</t>
  </si>
  <si>
    <t>Говьсүмбэр</t>
  </si>
  <si>
    <t>Г.Батсуурь</t>
  </si>
  <si>
    <t>Одонтуяа</t>
  </si>
  <si>
    <t>Хонгор</t>
  </si>
  <si>
    <t>Slm_0604@yahoo.com</t>
  </si>
  <si>
    <t>Дархан уул</t>
  </si>
  <si>
    <t>С.Насанбат</t>
  </si>
  <si>
    <t>Б.Жаргалсайхан</t>
  </si>
  <si>
    <t>Дорноговь</t>
  </si>
  <si>
    <t>Т.Энхтүвшин</t>
  </si>
  <si>
    <t xml:space="preserve">Ц.Содхүү </t>
  </si>
  <si>
    <t>Батхишиг</t>
  </si>
  <si>
    <t>batkhishig2240@gmail.com</t>
  </si>
  <si>
    <t xml:space="preserve">Дорнод </t>
  </si>
  <si>
    <t>М.Бадамсүрэн</t>
  </si>
  <si>
    <t>Ч. Болормаа</t>
  </si>
  <si>
    <t>99009066, 70583033</t>
  </si>
  <si>
    <t>Бат-Эрдэнэ</t>
  </si>
  <si>
    <t>ariuntuyadashpuntsag@gmail.com</t>
  </si>
  <si>
    <t>Дундговь</t>
  </si>
  <si>
    <t xml:space="preserve">О.Бат-Эрдэнэ </t>
  </si>
  <si>
    <t xml:space="preserve">Ганбат </t>
  </si>
  <si>
    <t>Н.Эрдэнэочир</t>
  </si>
  <si>
    <t>Хөрөнгө оруулалт, хөгжлийн бодлого төлөвлөлтийн хэлтсийн дарга</t>
  </si>
  <si>
    <t>oochko8406@yahoo.com</t>
  </si>
  <si>
    <t xml:space="preserve">Орхон </t>
  </si>
  <si>
    <t>Д.Батлут</t>
  </si>
  <si>
    <t>Бямбацэцэг</t>
  </si>
  <si>
    <t>70359864, 99352293</t>
  </si>
  <si>
    <t>Хариу өгөхөөс татгалзсан.</t>
  </si>
  <si>
    <t>Өвөрхангай</t>
  </si>
  <si>
    <t>Г.Ганболд</t>
  </si>
  <si>
    <t xml:space="preserve">Д.Нэмэхбаяр </t>
  </si>
  <si>
    <t>Цэрэндэжид</t>
  </si>
  <si>
    <t>tserendejid0805@gmail.com</t>
  </si>
  <si>
    <t>Өмнөговь</t>
  </si>
  <si>
    <t>Н.Наранбаатар</t>
  </si>
  <si>
    <t>Наранхүү</t>
  </si>
  <si>
    <t>89770810, 99889014</t>
  </si>
  <si>
    <t>Ганхуяг</t>
  </si>
  <si>
    <t>gankhuyag1202@gmail.com</t>
  </si>
  <si>
    <t>Сүхбаатар</t>
  </si>
  <si>
    <t>Ж.Эрдэнэбаатар</t>
  </si>
  <si>
    <t>М.Төмөрчулуун</t>
  </si>
  <si>
    <t>Мөнхтуяа</t>
  </si>
  <si>
    <t>Хөрөнгө оруулалт, хөгжлийн бодлого төлөвлөлтийн хэлтсийн уул уурхай зам тээврийн асуудал хариуцсан бодлогын мэргэжилтэн</t>
  </si>
  <si>
    <t>munkhtuyabatzorigt@gmail.com</t>
  </si>
  <si>
    <t>Сэлэнгэ</t>
  </si>
  <si>
    <t>Ш.Оргил</t>
  </si>
  <si>
    <t>М.Нарантуяа</t>
  </si>
  <si>
    <t xml:space="preserve">Эрдэнэтогтох </t>
  </si>
  <si>
    <t>Erka7979@gmail.com</t>
  </si>
  <si>
    <t xml:space="preserve">Төв </t>
  </si>
  <si>
    <t>Ж.Батжаргал</t>
  </si>
  <si>
    <t>Бямбацогт</t>
  </si>
  <si>
    <t>99013955, 70272406</t>
  </si>
  <si>
    <t>Ю.Бямбацогт</t>
  </si>
  <si>
    <t>Санхүү төрийн сангийн хэлтсийн дарга</t>
  </si>
  <si>
    <t>nrchkhrl@gmail.com</t>
  </si>
  <si>
    <t>Увс</t>
  </si>
  <si>
    <t xml:space="preserve">Д.Батсайхан </t>
  </si>
  <si>
    <t xml:space="preserve">Эрдэнэ-Сүрэн </t>
  </si>
  <si>
    <t>Ганболд</t>
  </si>
  <si>
    <t>Z.ganbold@yahoo.com</t>
  </si>
  <si>
    <t>Ховд</t>
  </si>
  <si>
    <t>Б.Дүгэржав</t>
  </si>
  <si>
    <t>М.Отгонханд</t>
  </si>
  <si>
    <t>Сувдаа</t>
  </si>
  <si>
    <t>ts.suvdaa@gmail.com</t>
  </si>
  <si>
    <t>Хөвсгөл</t>
  </si>
  <si>
    <t>Л.Ганболд</t>
  </si>
  <si>
    <t>Сувд</t>
  </si>
  <si>
    <t>Батсайхан</t>
  </si>
  <si>
    <t>baagie07@gmail.com</t>
  </si>
  <si>
    <t xml:space="preserve">Хэнтий </t>
  </si>
  <si>
    <t>Н.Ганбямба</t>
  </si>
  <si>
    <t>Нямдаваа</t>
  </si>
  <si>
    <t>Цэрмаа</t>
  </si>
  <si>
    <t>infoazdtg@khentii.gov.mn</t>
  </si>
  <si>
    <t>Завхан</t>
  </si>
  <si>
    <t>Ж.Хүрэлбаатар</t>
  </si>
  <si>
    <t>М.Урантуяа</t>
  </si>
  <si>
    <t>zavkhan@gov.mn</t>
  </si>
  <si>
    <t xml:space="preserve">Хавсралт 4: Компаниудад илгээсэн тайлангийн маягтуудын жагсаалт </t>
  </si>
  <si>
    <t xml:space="preserve"> </t>
  </si>
  <si>
    <t>Компаниудаас хүссэн мэдээлэл</t>
  </si>
  <si>
    <t>Компаниудаас албан бичгээр авсан мэдээлэл</t>
  </si>
  <si>
    <t>Хавсралт 1</t>
  </si>
  <si>
    <t>Анхны нэгтгэлээрх зөрүүний талаарх мэдээлэл</t>
  </si>
  <si>
    <t>Хавсралт 2</t>
  </si>
  <si>
    <t xml:space="preserve"> Анхны нэгтгэлээрх зөрүүнд өгөх тайлбар – Улсын төсөвт</t>
  </si>
  <si>
    <t>Хавсралт 3</t>
  </si>
  <si>
    <t>Анхны нэгтгэлээрх зөрүүнд өгөх тайлбар – Орон нутгийн төсөвт</t>
  </si>
  <si>
    <t>Хавсралт 4</t>
  </si>
  <si>
    <t xml:space="preserve"> Төрийн байгууллагад төвлөрүүлсэн хандив, дэмжлэг</t>
  </si>
  <si>
    <t>Хавсралт 5</t>
  </si>
  <si>
    <t>Удирдлагын хариуцлагын  захидал</t>
  </si>
  <si>
    <t>Хавсралт 6</t>
  </si>
  <si>
    <t>Хөндлөнгийн аудитын мэдээллийн баталгаа</t>
  </si>
  <si>
    <t>Хавсралт 7</t>
  </si>
  <si>
    <t>ТӨААН-үүдийн хоорондын гүйлгээ</t>
  </si>
  <si>
    <t>Хавсралт 8</t>
  </si>
  <si>
    <t>ТӨААН-үүд нь Засгийн газар болон ТӨААН-ээс авсан болон бусад ТӨААН-үүдэд олгосон зээл, зээлийн баталгаа</t>
  </si>
  <si>
    <t>Хавсралт 9</t>
  </si>
  <si>
    <t>ТӨААН-үүдийн санхүүжилтийн эх үүсвэр, хөрөнгө оруулалт</t>
  </si>
  <si>
    <t>Цахим тайлагналын системээр компаниудаас хүлээн авсан нэмэлт мэдээлэл</t>
  </si>
  <si>
    <t>Нэмэлт 1</t>
  </si>
  <si>
    <t>Ашиглалт болон хайгуулын тусгай зөвшөөрлийн мэдээлэл</t>
  </si>
  <si>
    <t>Нэмэлт 2</t>
  </si>
  <si>
    <t>Нэмэлт 3</t>
  </si>
  <si>
    <t>Нэмэлт 4</t>
  </si>
  <si>
    <t>Санхүүгийн тайлангийн чанар</t>
  </si>
  <si>
    <t>Нэмэлт 5</t>
  </si>
  <si>
    <t>Ажиллагчдын мэдээлэл</t>
  </si>
  <si>
    <t>Нэмэлт 6</t>
  </si>
  <si>
    <t>Ашигт малтмалын бүтээгдэхүүний олборлолт, үйлдвэрлэл, борлуулалтын мэдээлэл</t>
  </si>
  <si>
    <t>Нэмэлт 7</t>
  </si>
  <si>
    <t>Нөхөн сэргээсэн талбайн мэдээлэл</t>
  </si>
  <si>
    <t>Нэмэлт 8</t>
  </si>
  <si>
    <t>Улсын төсөвт төлсөн албан татвар, төлбөр, хураамж, ногдол ашиг</t>
  </si>
  <si>
    <t>Нэмэлт 9</t>
  </si>
  <si>
    <t xml:space="preserve"> Орон нутгийн төсөвт төлсөн албан татвар, төлбөр, хураамж, ногдол ашиг </t>
  </si>
  <si>
    <t>Нэмэлт 10</t>
  </si>
  <si>
    <t>Төрийн болон орон нутгийн өмчит ААНБ-ын тээврийн төлбөр</t>
  </si>
  <si>
    <t>Нэмэлт 11</t>
  </si>
  <si>
    <t>Ашигласан усны мэдээлэл</t>
  </si>
  <si>
    <t>Нэмэлт 12</t>
  </si>
  <si>
    <t xml:space="preserve"> Ашигласан эрчим хүч, түлш шатахуун, хүнсний бүтээгдэхүүн, хөдөлмөрийн аюулгүй байдал, эрүүл ахуйн бүтээгдэхүүний мэдээлэл</t>
  </si>
  <si>
    <t>Нэмэлт 13</t>
  </si>
  <si>
    <t>Хог хаягдлын мэдээлэл</t>
  </si>
  <si>
    <t>Нэмэлт 14</t>
  </si>
  <si>
    <t xml:space="preserve"> Баяжуулах үйлдвэрлэл эрхлэгч ААНБ-уудын ашигласан химийн бодисын мэдээлэл, киллограммаар</t>
  </si>
  <si>
    <t>Нэмэлт 15</t>
  </si>
  <si>
    <t>Оператор, туслан гүйцэтгэгч ААНБ-ын мэдээлэл</t>
  </si>
  <si>
    <t>Нэмэлт 16</t>
  </si>
  <si>
    <t>Нэмэлт 17</t>
  </si>
  <si>
    <t>Эцсийн өмчлөгчийн мэдээлэл</t>
  </si>
  <si>
    <t>Нэмэлт 18</t>
  </si>
  <si>
    <t>Төрийн болон орон нутгийн өмчит ААНБ-уудын ногдол ашгийн мэдээлэл</t>
  </si>
  <si>
    <t>Нэмэлт 19</t>
  </si>
  <si>
    <t>Төрийн болон орон нутгийн өмчит ААНБ-уудын төлөөлөн удирдах зөвлөлийн гишүүдийн талаарх мэдээлэл</t>
  </si>
  <si>
    <t>Нэмэлт 20</t>
  </si>
  <si>
    <t>Орон нутгийн захиргааны байгууллагуудтай хийсэн гэрээний мэдээлэл</t>
  </si>
  <si>
    <t>Нэмэлт 21</t>
  </si>
  <si>
    <t>Дэд бүтцэд оруулсан хөрөнгө оруулалт болон бартерын гэрээ</t>
  </si>
  <si>
    <t>Нэмэлт 22</t>
  </si>
  <si>
    <t>Төрийн болон орон нутгийн өмчит ААНБ-ын зээл болон зээлийн мэдээлэл</t>
  </si>
  <si>
    <t>Нэмэлт 23</t>
  </si>
  <si>
    <t>Бүтээгдэхүүн хуваах гэрээний талаар мэдээлэл /Газрын тос/</t>
  </si>
  <si>
    <t>Нэмэлт 24</t>
  </si>
  <si>
    <t>Газрын тосны олборлолт , борлуулалтын мэдээлэл /Газрын тос/</t>
  </si>
  <si>
    <t>Нэмэлт 25</t>
  </si>
  <si>
    <t>Татвар , төлбөр , хураамж , үйлчилгээний хөлс /Газрын тос/</t>
  </si>
  <si>
    <t xml:space="preserve">Хавсралт 5: Төрийн байгууллагуудад илгээсэн тайлангийн маягтуудын бүтэц </t>
  </si>
  <si>
    <t>Төрийн байгууллагуудаас хүссэн мэдээлэл</t>
  </si>
  <si>
    <t>Хавсралт</t>
  </si>
  <si>
    <t>Газрын тос, хий болон ашигт малтмалын хайгуул ба олборлолттой холбоотой гэрээ ба лицензийн төрлийн талаарх дэлгэрэнгүй тайлбар</t>
  </si>
  <si>
    <t>Шаардлага 2.2.a.i</t>
  </si>
  <si>
    <t>Тусгай зөвшөөрлийг сонгон шалгаруулалтаар олгох, шилжүүлэхтэй холбоотой бодлого, дүрэм журам, хууль зүйн акт, тэдгээрийн хэрэгжилтийн үйл явц</t>
  </si>
  <si>
    <t>Тусгай зөвшөөрөл олголтын тендерийн үйл явц, ашигласан техникийн болон санхүүгийн шалгуур үзүүлэлтүүд, тендерт оролцсон болон Тийм компаниудын авсан онооны жагсаалт</t>
  </si>
  <si>
    <t>Шаардлага 2.2.a.ii</t>
  </si>
  <si>
    <t>2019 онд шинээр олгосон ашиглалтын тусгай зөвшөөрлийн талаарх дэлгэрэнгүй мэдээлэл (Хавсралт №4-ийн дагуу)</t>
  </si>
  <si>
    <t>Шаардлага 2.2.a.iii</t>
  </si>
  <si>
    <t>2019 онд шинээр олгосон хайгуулын тусгай зөвшөөрлийн талаарх дэлгэрэнгүй мэдээлэл (Хавсралт №4-ийн дагуу)</t>
  </si>
  <si>
    <t>Ашигт малтмалын болон хайгуулын тусгай зөвшөөрлийг шилжүүлэх үйл явц</t>
  </si>
  <si>
    <t>2019 онд шилжүүлсэн ашиглалтын болон хайгуулын тусгай зөвшөөрлийн талаарх дэлгэрэнгүй мэдээлэл (Хавсралт №6-ын дагуу)</t>
  </si>
  <si>
    <t>Шаардлага 2.2.a</t>
  </si>
  <si>
    <t>Хууль тогтоомж зөрчиж олгогдсон тусгай зөвшөөрлүүдийн мэдээлэл, тэдгээрийг олгосон үйл явц, авсан арга хэмжээний мэдээлэл</t>
  </si>
  <si>
    <t>Сонгон шалгаруулалтаар тусгай зөвшөөрөл олгох зориулалтаар талбай зарласан шийдвэр, сонгон шалгаруулалтын хорооны бүрэлдэхүүн, шийдвэрийн огноо, тогтоосон талбай, сонгон шалгаруулалтад тавигдах шаардлага, шалгуур үзүүлэлт, хурлын тэмдэглэл, эцсийн шийдвэрийн мэдээлэл</t>
  </si>
  <si>
    <t>Шаардлага 2.2.c</t>
  </si>
  <si>
    <t xml:space="preserve">2019 онд хайгуул болон ашиглалтын тусгай зөвшөөрлийн тендерт оролцогчдын жагсаалт, сонгон шалгаруулалтанд авсан онооны дэлгэрэнгүй мэдээлэл </t>
  </si>
  <si>
    <t>2019 онд сонгон шалгаруулалтанд ороод шалгарч чадаагүй талуудын жагсаалт оролцогчдын жагсаалт</t>
  </si>
  <si>
    <t>Шаардлага 2.2</t>
  </si>
  <si>
    <t>Олон нийтэд нээлттэй ашигт малтмал, газрын тос, байгалийн хий болон олборлох зорилгоор ААН-д олгосон кадастрын бүртгэл, тусгай зөвшөөрөл, түрээсийн эрх, зөвшөөрөл, гэрээ, концессийн талаарх мэдээлэл</t>
  </si>
  <si>
    <t>Шаардлага 2.3.a</t>
  </si>
  <si>
    <t>Тусгай зөвшөөрөл эзэмшигч болон бүтээгдэхүүн хуваах гэрээтэй аж ахуй нэгжийн талаарх дэлгэрэнгүй мэдээлэл (2018 оны 12 сарын 31-ний байдлаарх бүх хүчин төгөлдөр тусгай зөвшөөрлүүд) (Хавсралт №5-ын дагуу)</t>
  </si>
  <si>
    <t>Шаардлага 2.3.b.i</t>
  </si>
  <si>
    <t>Тусгай зөвшөөрөл эзэмшигч болон бүтээгдэхүүн хуваах гэрээтэй аж ахуй нэгжийн талаарх дэлгэрэнгүй мэдээлэл (2019 оны 12 сарын 31-ний байдлаарх бүх хүчин төгөлдөр тусгай зөвшөөрлүүд) (Хавсралт №5-ын дагуу)</t>
  </si>
  <si>
    <t>Хайгуул болон ашиглалтын талбайн солбицолын мэдээлэл (2019 оны 12 сарын 31-ний байдлаар)</t>
  </si>
  <si>
    <t>Шаардлага 2.3.b.ii</t>
  </si>
  <si>
    <t>Уран болон түгээмэл тархацтай ашигт малтмалын талбайн солбицолын мэдээлэл (2019 оны 12 сарын 31-ний байдлаар)</t>
  </si>
  <si>
    <t>2019 онд ашигт малтмал, газрын тосны хайгуул болон ашиглалтын лиценз авахаар гаргасан өргөдлийн дэлгэрэнгүй мэдээлэл, гаргасан огноо, лиценз олгосон огноо, талбайн солбицол, лицензийн хүчинтэй хугацаа, орон нутгийн захиргаанаас санал авах мэдэгдлийн огноо, ирсэн хариуны огноо</t>
  </si>
  <si>
    <t>Шаардлага 2.3.b.iii</t>
  </si>
  <si>
    <t>Өмнөх тайлангуудаар ил тод болгож амжаагүй байгаа тусгай зөвшөөрлийн өргөдлийн огноог ирүүлэх</t>
  </si>
  <si>
    <t>2019 онд улсын төсвийн хөрөнгөөр гүйцэтгэсэн томоохон хэмжээний АМГТ-ны геологи, хайгуулын үйл ажиллагааны мэдээлэл, зарцуулсан хөрөнгийн хэмжээ</t>
  </si>
  <si>
    <t>Шаардлага 3.1</t>
  </si>
  <si>
    <t>2019 онд хувийн хөрөнгөөр гүйцэтгэсэн томоохон хэмжээний АМГТ-ны геологи, хайгуулын үйл ажиллагааны мэдээлэл, зарцуулсан хөрөнгийн хэмжээ</t>
  </si>
  <si>
    <t>Ашигт малтмал, газрын тос, цацраг идэвхт ашигт малтмалын геологи, хайгуулын мэдээлэл, ашигт малтмалын нөөцийн дэлгэрэнгүй мэдээлэл</t>
  </si>
  <si>
    <t>2019 оны ашигт малтмал, газрын тосны бүтээгдэхүүн үйлдвэрлэлийн дэлгэрэнгүй мэдээлэл (Үүнд: ААН, төсөл тус бүрээр, бүтээгдэүүний нэр төрлөөр нь үйлдвэрлэсэн хэмжээ, үйлдвэрлэлийн өртөг, дундаж үнэ, борлуулалтын үнэ зэргийг сар, хагас жил, жилийн бүтэн дүнгээр харуулах)</t>
  </si>
  <si>
    <t>Шаардлага 3.2</t>
  </si>
  <si>
    <t>2019 оны ашигт малтмал, газрын тосны бүтээгдэхүүний борлуулалт, экспортын дэлгэрэнгүй мэдээлэл (Үүнд: ААН, төсөл тус бүрээр, бүтээгдэүүний нэр төрлөөр нь экспортын хэмжээ, экспортын үнэ зэргийг сар, хагас жил, жилийн бүтэн дүнгээр харуулах)</t>
  </si>
  <si>
    <t>Шаардлага 3.3</t>
  </si>
  <si>
    <t>Экспортын хэмжээ болон үнэ, өртгийг хэрхэн тооцсон тухай мэдээлэл, экспортын мэдээллийн эх үүсвэр</t>
  </si>
  <si>
    <t>Монгол орны ашигт малтмалын нөөцийн талаарх ерөнхий мэдээлэл</t>
  </si>
  <si>
    <t>ОТАХ-ийн санал</t>
  </si>
  <si>
    <t>Ураны талаарх тойм статистик мэдээлэл</t>
  </si>
  <si>
    <t>Стратегийн ач холбогдол бүхий ордуудын талаарх статистик мэдээлэл</t>
  </si>
  <si>
    <t>Монголын ашигт малтмалын нөөцийн статистик мэдээлэл</t>
  </si>
  <si>
    <t>Бичил уурхай эрхлэгчдийн мэдээлэл, тэдний олборлосон ашигт малтмалын бүтээгдхүүний хэмжээ, борлуулалт, байгаль орчны нөхөн сэргээлт, хөдөлмөрийн аюулгүй байдал, баяжуулах цехийн техникийн нөхцөл, нөхөрлөлийн үйл ажиллагаанд өгсөн үнэлэлт дүгнэлт</t>
  </si>
  <si>
    <t>2019 оны уулын ажлын болон нөхөн сэргээлтийн төлөвлөгөө, гүйцэтгэлийн мэдээлэл (нүүрснээс бусад компаниудаар) (Хавсралт №7-ийн дагуу)</t>
  </si>
  <si>
    <t>Шаардлага 6.4</t>
  </si>
  <si>
    <t>2019 оны уулын ажлын болон нөхөн сэргээлтийн төлөвлөгөө, гүйцэтгэлийн мэдээлэл (нүүрсний компаниуд) (Хавсралт №8-ын дагуу)</t>
  </si>
  <si>
    <t>2019 оны газрын тосны тусгай зөвшөөрөл эзэмшигчдийн уулын ажлын болон нөхөн сэргээлтийн төлөвлөгөө, гүйцэтгэлийн мэдээлэл</t>
  </si>
  <si>
    <t>2019 оны газрын тосны тусгай зөвшөөрөл эзэмшигчдийн нөхөн сэргээлтийн төлөвлөгөө, гүйцэтгэлийн мэдээлэл</t>
  </si>
  <si>
    <t>2019 онд ЭБМЗ-ийн хурлаар үр дүнгийн тайлангаа хэлэлцүүлж, нөөц батлуулсан ордын жагсаалт, нөөцийн хөдөлгөөний статистик мэдээлэл</t>
  </si>
  <si>
    <t>Газрын тос, байгалийн хий, ашигт малтмалын үйлдвэрлэсэн нөөцөөс төрд хамаарах хэсгийг борлуулсан борлуулалтын мэдээлэл (Хавсралт №9-ийн дагуу)</t>
  </si>
  <si>
    <t>Шаардлага 4.2.а</t>
  </si>
  <si>
    <t>Хайгуулын томоохон үйл ажиллагааны мэдээлэл</t>
  </si>
  <si>
    <t xml:space="preserve">Тусгай зөвшөөрөл эзэмшигч газрын тосны хайгуул болон олборлолт эрхэлдэг ямар аж ахуйн нэгжүүд байна вэ? (Дэлгэрэнгүй жагсаалт)  </t>
  </si>
  <si>
    <t>Газрын тосны салбарын эрх зүйн тогтолцоо болон практикт ямар зөрүүтэй асуудал үүсэж байгаа вэ?</t>
  </si>
  <si>
    <t>Монгол орны газрын тосны нөөцийн талаарх дэлгэрэнгүй мэдээ тайлан (Хавсралт №10-ын дагуу)</t>
  </si>
  <si>
    <t>Газрын тосны олборлолт явуулж байгаа компанийн талбайн мэдээлэл /2019 он/ (Хавсралт №11-ийн дагуу)</t>
  </si>
  <si>
    <t>Газрын тосны хайгуул болон ашиглалтын тусгай зөвшөөрлийн гэрээлэгчийг сонгон шалгаруулалт нь юу вэ? Ямар бодлого журмаар зохицуулдаг вэ?</t>
  </si>
  <si>
    <t>Ашигт малтмал, газрын тосны хайгуул болон ашиглалтын лиценз авахаар хүсэлт гаргасан, лиценз олгосон, талбайн солбицол, лицензийн хүчинтэй хугацаа, орон нутгийн захиргаанаас санал  авах мэдэгдлийн талаарх мэдээ тайлан</t>
  </si>
  <si>
    <t>2019 оны байдлаар хайгуулын болон ашиглалтын тусгай зөвшөөрлийг шилжүүлсэн компани байгаа эсэх? /дэлгэрэнгүй жагсаалт/ (Хавсралт №15-ын дагуу)</t>
  </si>
  <si>
    <t>Газрын тосны салбар дахь төрийн оролцооны талаарх тайлан мэдээ (Хавсралт №12-ын дагуу)</t>
  </si>
  <si>
    <t xml:space="preserve">Газрын тос, байгалийн хий болон ашигт малтмалын хайгуул болон олборлолтын асуудлыг зохицуулсан гэрээ болон лицензийг ил тод болгох чиглэлээр төр засгаас баримталж буй ямар бодлого, журам баримталдаг вэ? </t>
  </si>
  <si>
    <t>ААН нь ЗГ-т төлбөр шилжүүлдэг үү? (Хавсралт №14-ийн дагуу)</t>
  </si>
  <si>
    <t>Газрын тосны салбарт хайгуул болон олоборлолтын үйл ажиллагаа явуулж байгаа компаниудын мэдээллийг нь ил тод болгох  сонгох зохистой босго нь юу вэ? (Хавсралт №13-ын дагуу)</t>
  </si>
  <si>
    <t>Засгийн газар болон төрийн өмчит аж ахуйн нэгж нь тухайн улсад үйл ажиллагаа явуулж буй уул уурхай, газрын тос болон байгалийн хийн компаниудад эзэмших өөрсдийн хувь эзэмшлийг тогтоо. Ихэнх хувийг эзэмшдэггүйч төрийн хяналт бүхий ямар компаниуд байдаг вэ?</t>
  </si>
  <si>
    <t>Олборлох салбар дахь төрийн оролцоог зохицуулах хууль эрх зүй юу вэ?</t>
  </si>
  <si>
    <t>Компаниуд төсвөөс санхүүжилт хүлээн авах эрхтэй юу? (Хавсралт №12-ы дагуу)</t>
  </si>
  <si>
    <t>Монгол улсын хэмжээнд газрын тосны нөөц болон байгалийн хий ашиглалтын талаарх судалгаа дэлгэрэнгүй мэдээлэл</t>
  </si>
  <si>
    <t>Анхны нэгтгэлээрх зөрүүний талаарх мэдээлэл - ААНОАТ</t>
  </si>
  <si>
    <t>Хавсралт 1.1</t>
  </si>
  <si>
    <t>Анхны нэгтгэлээрх зөрүүний талаарх мэдээлэл -ТЕГ-д төлсөн НӨАТ</t>
  </si>
  <si>
    <t>Хавсралт 1.2</t>
  </si>
  <si>
    <t>Анхны нэгтгэлээрх зөрүүний талаарх мэдээлэл - Автобензин дизелийн түлшний онцгой албан татвар</t>
  </si>
  <si>
    <t>Хавсралт 1.3</t>
  </si>
  <si>
    <t>Анхны нэгтгэлээрх зөрүүний талаарх мэдээлэл - Ашигт малтмалын нөөц ашигласны төлбөр болон нэмэлт төлбөр</t>
  </si>
  <si>
    <t>Хавсралт 1.4</t>
  </si>
  <si>
    <t>Анхны нэгтгэлээрх зөрүүний талаарх мэдээлэл -Агаарын бохирдлын төлбөр</t>
  </si>
  <si>
    <t>Хавсралт 1.5</t>
  </si>
  <si>
    <t>Анхны нэгтгэлээрх зөрүүнд өгөх тайлбар</t>
  </si>
  <si>
    <t>Дээр дурьдсан мэдээллүүд нь үнэн зөв гэдгийг илэрхийлсэн Удирдлагын хариуцлагын захидал</t>
  </si>
  <si>
    <t>Шаардлага 4.9</t>
  </si>
  <si>
    <t>Анхны нэгтгэлээрх зөрүүний талаарх мэдээлэл - Гаалийн албан татвар</t>
  </si>
  <si>
    <t>Анхны нэгтгэлээрх зөрүүний талаарх мэдээлэл - НӨАТ гаальд төлсөн</t>
  </si>
  <si>
    <t>Анхны нэгтгэлээрх зөрүүний талаарх мэдээлэл - Автобензин дизелийн түлшний албан татвар</t>
  </si>
  <si>
    <t>Анхны нэгтгэлээрх зөрүүний талаарх мэдээлэл - Гаалийн үйлчилгээний хураамж</t>
  </si>
  <si>
    <t>Байгаль орчин, аялал, жуулчлалын яам</t>
  </si>
  <si>
    <t>Төрөөс уул уурхайн салбарт байгаль орчныг хамгаалах, түүнд үзүүлж буй нөлөөллийг хянах, нөхөн сэргээлт хийх чиглэлээр гаргасан эрх зүйн зохицуулалт, дүрэм журам, нөхөн сэргээлтийн хүрээнд баримтлах бодлого, 2019 он, 2020 оны эхний 6 сарын байдлаар эдгээрт гарсан өөрчлөлтүүд</t>
  </si>
  <si>
    <t>Шаардлага 2.1</t>
  </si>
  <si>
    <t>Тусгай зөвшөөрөл эзэмшигч компаниудын зүгээс байгаль орчныг хамгаалах тусгай дансанд байршуулсан мөнгөн хөрөнгийн үлдэгдэл, 2019 онд шинээр нэмж төвлөрүүлсэн, зарцуулсан болон буцаан олгосон мөнгөн хөрөнгийн хөдөлгөөний тайлан (Хавсралт № 5-ын дагуу)</t>
  </si>
  <si>
    <t>Монголын ОТАХ-ийн шаардлага</t>
  </si>
  <si>
    <t>Байгаль орчныг нөхөн сэргээх чиглэлээр компаниудад олгосон тусгай зөвшөөрлийн жагсаалт (2019 оны 12 сарын 31-ний байдлаар) (Хавсралт № 4-ийн дагуу)</t>
  </si>
  <si>
    <t>Байгаль орчныг нөхөн сэргээх чиглэлээр компаниудад шинээр олгосон, хүчингүй болсон, цуцалсан тусгай зөвшөөрлийн хөдөлгөөний тайлан (2019 оны хувьд)</t>
  </si>
  <si>
    <t>Уул уурхайн салбарын нөхөн сэргээлтийн мэдээлэл, дэлгэрэнгүй тайлан 2006-2019 он</t>
  </si>
  <si>
    <t>Нөхөн сэргээлтийн ажлыг хангалтгүй гүйцэтгэсэн буюу огт хийгдээгүй тусгай зөвшөөрөл эзэмшигчдийн дэлгэрэнгүй мэдээлэл (2019 оны хувьд) (Хавсралт № 6-ын дагуу)</t>
  </si>
  <si>
    <t>Гадаргын болон гүний ус ашиглалт, дахин ашигласан усны хэмжээ</t>
  </si>
  <si>
    <t>Хог хаягдал, боловсруулсан хог хаягдлын дэлгэрэнгүй мэдээлэл</t>
  </si>
  <si>
    <t>Монголын олборлох салбарын хөрөнгө оруулалтын байгаль орчны менежмент болон мониторингд хамаарах хуулийн заалтууд, захиргааны журмууд, бодлогууд болон бодит практикийн тухай тойм мэдээлэл</t>
  </si>
  <si>
    <t>Шаардлага 6.4.a</t>
  </si>
  <si>
    <t>Монголын олборлох салбараас байгаль орчинд үзүүлж буй нөлөөллийн чиглэлээр хийгдэхээр төлөвлөж байгаа төсөл, хөтөлбөр болон эсвэл одоо хийгдэж байгаа шинэчлэлийн талаарх мэдээлэл</t>
  </si>
  <si>
    <t>Байгаль орчныг нөхөн сэргээх чиглэлээр ААН-үүдэд тусгай зөвшөөрлийг олгох үйл явц, нарийвчилсан алхамууд, бодлого, дүрэм журам, хууль эрх зүйн актууд</t>
  </si>
  <si>
    <t>Тодорхой бүс нутаг болон сав газарт иргэн, аж ахуйн нэгж, байгууллагаас хэрэгжүүлэх, хэрэгжүүлж байгаа төсөлд хийсэн байгаль орчны стратегийн үнэлгээ, хуримтлагдах нөлөөллийн үнэлгээний тайлан</t>
  </si>
  <si>
    <t>Эрдэс баялгийн салбарын төслийн байгаль орчны төлөв байдлын үнэлгээ, байгаль орчны нөлөөллийн үнэлгээний тайлан</t>
  </si>
  <si>
    <t>Байгаль орчны менежментийн төлөвлөгөө, хэрэгжилтийн тайлан </t>
  </si>
  <si>
    <t>Уул уурхайн үйл ажиллагааны улмаас эвдэрсэн газрын нөхөн сэргээлтийн дэлгэрэнгүй статистик мэдээлэл (БОАЖЯ-ны Маягт БОХ-3 дагуу, 2019 оны хувьд)</t>
  </si>
  <si>
    <t>Ашигт малтмал, газрын тос, байгалийн хий, цацраг идэвхт ашигт малтмал, түгээмэл тархацтай ашигт малтмалын ордын нөхөн сэргээлт, хаалтын менежментийн төлөвлөгөө</t>
  </si>
  <si>
    <t>Орон нутгийн байгаль орчин, экологи, ан амьтан, ургамал зүйд үзүүлэх нөлөөлөл</t>
  </si>
  <si>
    <t xml:space="preserve">Уул уурхайн ашиглалтын улмаас эвдэрсэн газар, эвдэгдсэнээс нөхөн сэргээх шаардлагатай газруудын тооллого, судалгааны тайлан (2019 оны хувьд) </t>
  </si>
  <si>
    <t>Төрийн зүгээс хэрэгжүүлж байгаа байгаль орчныг хамгаалах чиглэлийн мониторингийн үйл явц, авч хэрэгжүүлж байгаа хориг арга хэмжээний тухай дэлгэрэнгүй мэдээлэл</t>
  </si>
  <si>
    <t>Шаардлага 6.4.b</t>
  </si>
  <si>
    <t>Төрийн зүгээс авч хэрэгжүүлжүүлж байгаа байгаль орчны нөхөн сэргээлтийн төлөвлөгөө, хөтөлбөрүүдийн тухай мэдээлэл</t>
  </si>
  <si>
    <t>Байгаль орчны нөхөн сэргээлт хийх тусгай зөвшөөрөлтэй ААН-үүдийн хувьд тухайн хот суурин, орон нутагтай байгуулсан нөхөн сэргээлтийн гэрээнүүдийн дэлгэрэнгүй жагсаалт</t>
  </si>
  <si>
    <t>Шаардлага 2.4</t>
  </si>
  <si>
    <t>Анхны нэгтгэлээрх зөрүүний талаарх мэдээлэл – Аж ахуйн нэгжээс төлсөн ажиллагчдын нийгмийн болон эрүүл мэндийн даатгалын шимтгэл</t>
  </si>
  <si>
    <t>Төсвийн бодлого, 2019-2020 оны төсвийн бодлоготой холбоотой хууль тогтоомжийн өөрчлөлт (2019-2020 оны 7-р сарын 1-нээс өмнөх)</t>
  </si>
  <si>
    <t>Олборлох салбараас улсын төсөвт төвлөрүүлсэн нийт орлогын (татвар, төлбөр, хураамж, хандив тусламж) хэмжээг үнэмлэхүй дүнгээр ба улсын төсөвт эзлэх хувь хэмжээгээр.</t>
  </si>
  <si>
    <t>Шаардлага 6.3</t>
  </si>
  <si>
    <t>Улсын төсөвт бүртгээгүй байж болох орлогын мэдээлэл, ирээдүйд авах татварыг урьдчилан авчихсан боловч “өр” гэж бүртгэсэн байж болох тухай мэдээлэл.</t>
  </si>
  <si>
    <t>Төсвийн тухай хуулийн 59.1.2, 59.1.5-д заасны дагуу ОНХС-ийн эх үүсвэр болох ашигт малтмалын нөөц ашигласны төлбөрийн орлогын 5 хувь, газрын тосны нөөц ашигласны төлбөрийн орлогын 30 хувийн орлогын төвлөрүүлэлтийн тайлан.</t>
  </si>
  <si>
    <t>Шаардлага 5.1</t>
  </si>
  <si>
    <t xml:space="preserve">Төсвийн тухай хуулийн 59.2-д заасны дагуу ОНХС-гаас болон улсын төсвөөс олгосон шилжүүлгийг аймаг, нийслэлээс сум дүүргийн ОНХС-д хуваарилсан хуваарилалт (аймаг, сум бүрээр) </t>
  </si>
  <si>
    <t>Шаардлага 5.2</t>
  </si>
  <si>
    <t>ОНХС-д хийсэн аудит, үнэлгээний тайлан</t>
  </si>
  <si>
    <t>ОНХС-тай ижил төстэй бусад өөр шилжүүлгүүд</t>
  </si>
  <si>
    <t>Хүний хөгжлийн сангийн тухай хуулийн 3.2-д заасан эх үүсвэрүүдийг татан төвлөрүүлсэн байдал, сангийн зарцуулалтын тайлан</t>
  </si>
  <si>
    <t>Төсвийн тогтвортой байдлын тухай хуулийн 16.2-д заасан төсвийн тогтворжуулалтын сангийн эх үүсвэрүүдийг татан төвлөрүүлсэн байдал, сангийн зарцуулалтын тайлан</t>
  </si>
  <si>
    <t>Олборлох салбараас орсон орлогоос төв болон орон нутгийн төрийн байгууллага хоорондоо шилжүүлсэн материаллаг хэмжээний төлбөрийн мэдээлэл</t>
  </si>
  <si>
    <t>Засгийн газраас төрийн өмчит аж ахуйн нэгжүүдэд шилжүүлсэн аливаа шилжүүлэг</t>
  </si>
  <si>
    <t>Шаардлага 2.6</t>
  </si>
  <si>
    <t>Ирээдүйд төсвийн мөчлөгт гарах өөрчлөлтүүдийн талаарх таамаглал, олборлох салбарын үйлдвэрлэлийн хэмжээний талаарх төсөөлөл, ашигт малтмалын зах зээлийн үнийн төлөв байдал, олборлох салбараас орох орлогын хэмжээний тухай урьдчилсан тооцоо, олборлох салбарын орлогын улсын төсөвт эзлэх урьдчилан таамаглаж буй хувь хэмжээ зэрэг мэдээлэл байж болно.</t>
  </si>
  <si>
    <t>Шаардлага 5.3</t>
  </si>
  <si>
    <t>ТӨААН болон ЗГ хоорондын санхүүгийн харилцаа нь тайлант жилд холбогдох дүрэм, журмын дагуу явагдсан эсэх</t>
  </si>
  <si>
    <t>ОТАХ-ийн шаардлага</t>
  </si>
  <si>
    <t xml:space="preserve">ТӨААН нь 2019 онд Төрөөс ямар нэгэн татаас санхүүжилт, хөрөнгө оруулалт авсан уу? Тийм бол харгалзах үнийн дүн </t>
  </si>
  <si>
    <t>ТӨААН нь 2019 онд ямар нэгэн ногдол ашиг зарлаж эсвэл төлсөн эсэх</t>
  </si>
  <si>
    <t>Олборлох салбарын компаниудад олгосон ямар нэгэн зээл, түүний үлдэгдэл эсвэл гаргасан зээлийн баталгаа бий эсэх</t>
  </si>
  <si>
    <t>Төрийн өмчийн бодлого, зохицуулалтын газар</t>
  </si>
  <si>
    <t>Олборлох салбарын компаниуд дахь өмчийн эзэмшил ямар вэ? (Хавсралт №2.1, Хавсралт №2.2-р ирүүлнэ)</t>
  </si>
  <si>
    <t>2019 онд ТӨААН дэх төрийн эзэмшилд ямар нэгэн өөрчлөлт гарсан уу? Тийм бол 2.1-д хариулна.</t>
  </si>
  <si>
    <t>Эзэмшлийн хувьтай холбоотой ажил гүйлгээний нөхцөл нь юу вэ? Өмчийн оролцооны үнэлгээ нь юу вэ? Шилжүүлгийг ямар нөхцөлөөр хийсэн?</t>
  </si>
  <si>
    <t>ТӨААН-ийн ТУЗ нь хууль эрх зүйн хувьд ногдол ашгийн шийдвэрийг өөрсдөө гаргадаг уу?</t>
  </si>
  <si>
    <t>ТӨААН нь хууль эрх зүйн хувьд гуравдагч талын санхүүжилтийг авч болох уу? /зээл эсвэл өмч/</t>
  </si>
  <si>
    <t>ТӨААН нь 2019 онд ямар нэгэн ногдол ашиг зарлаж эсвэл төлсөн үү? (Хавсралт №3-р ирүүлнэ)</t>
  </si>
  <si>
    <t>ТӨААН-үүдийн гүйцэтгэх удирдлагатай байгуулсан гэрээ контракт, цалин, хөнгөлөлт, урамшууллын хэмжээг хэрхэн тохирох асуудлыг зохицуулсан журам</t>
  </si>
  <si>
    <t>Төрийн өмчит аж ахуйн нэгж болон засгийн газрын хоорондын харилцааг зохицуулсан хууль эрх зүйн орчны мэдээлэл</t>
  </si>
  <si>
    <t>Засгийн газар болон төрийн өмчит аж ахуйн нэгжүүд хоорондын санхүүгийн харилцааг зохицуулсан дүрэм журмын жагсаалт, тэдгээрийн хуулбар</t>
  </si>
  <si>
    <t>2019 онд төрийн өмчит аж ахуйн нэгжийн эзэмшилд гарсан өөрчлөлтүүд, төрийн өмчит аж ахуйн нэгжүүдийн төрд ногдох хэсгийг хувьчилсан байдал</t>
  </si>
  <si>
    <t>2019 онд нийт төрийн өмчит аж ахуйн нэгжүүдээс хүлээн авсан ногдол ашгийн жагсаалт</t>
  </si>
  <si>
    <t>Хөдөлмөр, нийгмийн хамгааллын яам</t>
  </si>
  <si>
    <t xml:space="preserve">Анхны нэгтгэлээрх зөрүүнд өгөх тайлбар-Гадаадын мэргэжилтэн, ажилчдыг ажилд сонгон шалгаруулж авахад төлөх төлбөр  </t>
  </si>
  <si>
    <t xml:space="preserve">Олборлох үйлдвэрлэлийн салбарын ажил олголтын байдал </t>
  </si>
  <si>
    <t>Олборлох үйлдвэрлэлийн салбар дахь гадаад мэргэжилтэн болон ажилчдын хөдөлмөр эрхлэлтийн байдал</t>
  </si>
  <si>
    <t>Дээр дурьдсан мэдээлэлүүд нь үнэн зөв гэдгийг илэрхийлсэн удирдлагын хариуцлагын захидал</t>
  </si>
  <si>
    <t>Уул уурхайн хүнд үйлдвэрийн яам</t>
  </si>
  <si>
    <t>Олборлох салбарын үйлдвэрлэлийн хэмжээ, ДНБ-д эзлэх хувь хэмжээ (ашигт малтмалын төрлөөр, геологи, уул уурхай, газрын тос, хүнд үйлдвэрийн салбараар), боломжтой бол үүнээс бичил уурхайтай холбоотой тоо мэдээлэл</t>
  </si>
  <si>
    <t>Олборлох салбарын хийж буй экспортын хэмжээг үнэмлэхүй дүнгээр болон нийт экспортод эзлэх хувь хэмжээгээр</t>
  </si>
  <si>
    <t>Олборлох салбарт тусгай зөвшөөрөл эзэмшигчтэй гэрээний үндсэн дээр хамтран ажиллаж байгаа, оператор, туслан гүйцэтгэгч болон ханган нийлүүлэгч компаниудын мэдээлэл, тэдний бий болгож буй ажлын байрны нийт тоог үнэмлэхгүй дүнгээр болон нийт ажил эрхлэлтэд эзлэх хувь хэмжээгээр;</t>
  </si>
  <si>
    <t xml:space="preserve">Уул уурхай, газрын тос, түлш, цөмийн энергийн салбарын эрх зүйн зохицуулалт, 2019 ба 2020 онд гарсан хуулийн нэмэлт өөрчлөлтүүд, шинэчилсэн болон шинэ журам заавар </t>
  </si>
  <si>
    <t>Эрдэс баялагийн салбарт Төрөөс баримтлах бодлогууд, бодлогын шинэчлэл</t>
  </si>
  <si>
    <t>Уул уурхай, газрын тос, түлш, цөмийн энергийн салбарын эрх зүйн тогтолцоо болон практикт үүсэж байгаа зөрүүтэй байдал</t>
  </si>
  <si>
    <t>Олборлох үйлдвэрлэлийн ил тод байдлын санаачилгыг Монгол Улсад хэрэгжүүлэх хүрээнд гарсан эрх зүйн баримт бичгүүд</t>
  </si>
  <si>
    <t>Олборлох үйлдвэрлэл явагдаж байгаа гол бүс нутгуудын тухай мэдээлэл</t>
  </si>
  <si>
    <t>Шаардлага 6.3(д)</t>
  </si>
  <si>
    <t>Гол, мөрний урсац бүрэлдэх эх, усны сан бүхий газрын хамгаалалтын бүс, ойн сан бүхий газарт ашигт малтмал хайх, ашиглахыг хориглох тухай хуулийн хэрэгжилт, өнөөгийн бодит байдал</t>
  </si>
  <si>
    <t>Олборлох салбараас улсын төсөвт төвлөрүүлсэн нийт орлогын (татвар, төлбөр, хураамж, хандив тусламж) хэмжээг үнэмлэхүй дүнгээр ба улсын төсөвт эзлэх хувь хэмжээгээр</t>
  </si>
  <si>
    <t>Ирээдүйд төсвийн мөчлөгт гарах өөрчлөлтүүдийн талаарх таамаглал, олборлох салбарын үйлдвэрлэлийн хэмжээний талаарх төсөөлөл, ашигт малтмалын зах зээлийн үнийн төлөв байдал, олборлох салбараас орох орлогын хэмжээний тухай урьдчилсан тооцоо, олборлох салбарын орлогын улсын төсөвт эзлэх урьдчилан таамаглаж буй хувь хэмжээ зэрэг мэдээлэл байж болно</t>
  </si>
  <si>
    <t>Төрийн өмчит болон төрийн өмчийн оролцоотой уул уурхайн компаниудад 2019 онд олгосон татаас, санхүүжилтийн жагсаалт</t>
  </si>
  <si>
    <t>Шаардлага 4.5</t>
  </si>
  <si>
    <t>Эрдэс баялгийн салбар дахь гэрээний ил тод байдалтай холбоотой өнөөгийн хууль тогтоомж, тэдгээрийн хэрэгжилт, гэрээг ил тод болгохтой холбоотойгоор талуудад тулгарч буй асуудал, тэдгээрийг шийдвэрлэх арга зам</t>
  </si>
  <si>
    <t>Шаардлага 2.4.c</t>
  </si>
  <si>
    <t>Гэрээний ил тод байдлын чиглэлээр ОТАХ-ийн гаргасан төлөвлөгөө, шинэчлэлийн талаарх мэдээлэл</t>
  </si>
  <si>
    <t>Уул уурхайн тухай хуулийн төсөл, түүнд агуулагдах ил тод байдлын заалтууд, тэдгээр нь ОҮИТБС-ын шинэ стандарттай хэрхэн нийцэж буй байдалд хийсэн дүн шинжилгээ</t>
  </si>
  <si>
    <t>Байгаль орчны нөхөн сэргээлт, өнөөгийн байдал, эрх зүйн орчин</t>
  </si>
  <si>
    <t>Үндэсний аудитын газар</t>
  </si>
  <si>
    <t>ТӨААН-үүдийн 2019 оны санхүүгийн тайлан аудитлагдсан уу? Тэдгээр тайланг НББОУС/СТОУС-ын дагуу бэлтгэсэн үү? Аудитын олон улсын стандартын дагуу аудит хийгдсэн үү? (Хавсарлт №1-р ирүүлнэ үү)</t>
  </si>
  <si>
    <t xml:space="preserve">Төрийн аудитын тухай хуулийн дагуу Төрийн аудитын байгууллага аудитын тайланг цахим хуудсаараа ил тод болгодог.  ОҮИТБС-ын 2019 оны ЗГ-ын ирүүлсэн тайлангаар нийт хайгуулын болон ашиглалтын тусгай зөвшөөрөл эзэмшиж буй төрийн болон төрийн өмчийн оролцоотой 31 байгууллага байгаа бөгөөд, бид эдгээрээс 8 байгууллагын аудитын тайланг www.audit.mn цахим хуудсанд байршуулсан байна. Аудитын тайланг нийтэд ил тод болгоогүй үлдсэн 23 байгууллагын жагсаалтыг хавсаргав (Хавсралт №2). Эдгээр байгууллагуудын аудитын тайланг ирүүлэх эсвэл ил тод болсон бол холбогдох линкийг нь ирүүлнэ үү.  </t>
  </si>
  <si>
    <t>Хүний хөгжлийн сангийн 2019 оны санхүүгийн болон үйл ажиллагааны тайланд Үндэсний аудитын газраас хийсэн аудитын тайлан, дүгнэлт</t>
  </si>
  <si>
    <t>Сангуудын үйл ажиллагаанд Үндэсний аудитын газраас хийсэн гүйцэтгэлийн эсвэл нийцлийн, бусад зорилгоор хийсэн аудитын шалгалтын тайлан, дүгнэлт ирүүлнэ үү. Ил тод болсон бол холбогдох линкийг нь ирүүлнэ үү.</t>
  </si>
  <si>
    <t>Төсвийн тогтворжуулалтын сангийн 2019 оны санхүүгийн болон үйл ажиллагааны тайланд Үндэсний аудитын газраас хийсэн аудитын тайлан, дүгнэлт</t>
  </si>
  <si>
    <t>Төрийн аудитын байгууллагаас Санхүүгийн тайланд аудит хийх журмын 15.4.2-д "Олборлох үйлдвэрлэл эрхэлдэг аж ахуйн нэгжүүдийн төсөвт төвлөрүүлсэн төлбөрийг ОҮИТБС-ын Ажлын алба болон орлого хүлээн авсан Засгийн газрын байгууллагуудтай тулган баталгаажуулж, дүгнэлт гаргах" гэж заасны дагуу хийсэн аудитын тайлан, дүгнэлт, ийм аудит хийгдээгүй бол түүний шалтгаан, тайлбар</t>
  </si>
  <si>
    <t xml:space="preserve">2019 онд олборлох үйлдвэрлэлийн салбар дахь хөдөлмөр эрхлэлтийн тойм мэдээлэл </t>
  </si>
  <si>
    <t>Шаардлага 6.3(г)</t>
  </si>
  <si>
    <t xml:space="preserve">2019 онд олборлох салбарт бий болгосон ажлын байрны нийт тоо (үнэмлэхүй дүнгээр, нийт ажил эрхлэлтэд эзлэх хувь хэмжээгээр, хүйсээр) </t>
  </si>
  <si>
    <t>2019 онд олборлох үйлдвэрлэлийн салбар дахь гадаад мэргэжилтэн болон ажилчдын хөдөлмөр эрхлэлтийн мэдээлэл</t>
  </si>
  <si>
    <t>2019 оны олборлох салбарын тойм мэдээлэл, үйлдвэрлэлийн хэмжээ, ДНБ-д эзлэх хувь хэмжээ (салбарын үйл ажиллагааны албан бус тооцоо, бичил уурхайтай холбоотой тоо мэдээлэл)</t>
  </si>
  <si>
    <t>2019 онд олборлох салбарын хийж буй экспортын хэмжээг үнэмлэхүй дүнгээр болон нийт экспортод эзлэх хувь хэмжээгээр</t>
  </si>
  <si>
    <t>Олборлох салбарын компаниудад олгосон ямар нэгэн зээл, түүний үлдэгдэл эсвэл гаргасан зээлийн баталгаа бий юу? (Хавсралт №2-р ирүүлнэ)</t>
  </si>
  <si>
    <t xml:space="preserve">Засгийн газраас Хөгжлийн банкаар дамжуулан уул уурхай, газрын тосны төрийн болон төрийн өмчийн оролцоотой аж ахуйн нэгжүүдэд олгосон зээл, гаргасан баталгаа </t>
  </si>
  <si>
    <t>Төрийн Өмчит Аж Ахуйн Нэгж</t>
  </si>
  <si>
    <r>
      <t>Компанийн</t>
    </r>
    <r>
      <rPr>
        <sz val="9"/>
        <color rgb="FF000000"/>
        <rFont val="Arial"/>
        <family val="2"/>
      </rPr>
      <t xml:space="preserve"> Төрийн өмнөөс олборлох салбарт үйл ажиллагаа явуулах үндсэн зорилго, үүргийг компани тус бүрээр дэлгэрэнгүй мэдээлэл /хэрэв хамааралтай бол/</t>
    </r>
  </si>
  <si>
    <t>Шаардлага 2.6.а</t>
  </si>
  <si>
    <t>Компанийн засаглах удирдлага, бүтэц, зохион байгуулалт, өмчлөл, засаглалын талаарх мэдээлэл (Хавсралт маягт №1.1, 1.2-р ирүүлнэ)</t>
  </si>
  <si>
    <t>Шаардлага 2.6.а.i</t>
  </si>
  <si>
    <t>Компанийн 2019 оны санхүүгийн тайлан, аудитын иж бүрэн тайлан  (Хавсралт маягт №4)</t>
  </si>
  <si>
    <t>Шаардлага 2.6.b</t>
  </si>
  <si>
    <t>Компанийн өмчлөлийн бүтцэд 2019 онд гарсан өөрчлөлтүүдийн зураглал, тэдгээртэй холбоотой шийдвэрүүд (Хавсралт маягт №1.1)</t>
  </si>
  <si>
    <t>Шаардлага 2.6.а.ii</t>
  </si>
  <si>
    <t>Компанийн концессын гэрээ,  бараа, ажил үйлчилгээ худалдан авалт буюу ханган нийлүүлэгчид, тэдгээртэй байгуулсан гэрээний жагсаалт, түүний дагуу хийсэн төлбөрийн мэдээлэл</t>
  </si>
  <si>
    <t>Шаардлага 4.2, Шаардлага 4.5</t>
  </si>
  <si>
    <t>Компанийн Төрийн болон орон нутгийн өмчөөр бараа, ажил үйлчилгээ худалдан авах тухай хууль болон шилэн дансны хуулийн хэрэгжилтийн талаарх мэдээлэл</t>
  </si>
  <si>
    <t>Иргэний нийгмийн санал</t>
  </si>
  <si>
    <t>Бараа ажил үйлчилгээ худалдан авахтай холбоотой Компанийн дотоод дүрэм журам</t>
  </si>
  <si>
    <t>Компанийн хувьцаа эзэмшигчдийн нэр, хаяг, тэдгээрийн эзэмшлийн хувь хэмжээ, түүнд орсон өөрчлөлтийн мэдээлэл</t>
  </si>
  <si>
    <t>Шаардлага 2.6.а Иргэний нийгмийн санал</t>
  </si>
  <si>
    <t>Компанийн оператор, туслан гүйцэтгэгч компаниудын мэдээлэл, тэдгээртэй байгуулсан гэрээ</t>
  </si>
  <si>
    <t>Компанийн ТУЗ-ийн гишүүдийн  нэр, ажил албан тушаал, ажлын хаяг зэрэг мэдээлэл (Маягт №6)</t>
  </si>
  <si>
    <t>Шаардлага 2.6.с Иргэний нийгмийн санал</t>
  </si>
  <si>
    <t>Компанийн ТУЗ-ийн гишүүдийн цалин, урамшуулал, үзүүлсэн хөнгөлөлт, томилолтын зардал (охин компани тус бүрээр) (Маягт №6)</t>
  </si>
  <si>
    <t>Компанийн ТУЗ-ийн хараат бус гишүүдийг томилох үйл явц, тавих шаардлага, түүнтэй холбоотой дүрэм журам</t>
  </si>
  <si>
    <t>Шаардлага 2.6.с</t>
  </si>
  <si>
    <t>Компанийн хөрөнгө оруулалтын нөхцөл, компани болон төр хоорондын шилжүүлэг, тэдгээртэй холбоотой гэрээ хэлцэл, шийдвэр</t>
  </si>
  <si>
    <t>Компанийн ногдол ашиг тооцох, хуваарилах аргачлал, дүрэм журам, түүний хэрэгжилт, [2019 онд олгосон болон зарласан ногдол ашгийн дүн (Маягт №2)]</t>
  </si>
  <si>
    <t>Компани 2019 онд Төрөөс ямар нэгэн татаас санхүүжилт, хөрөнгө оруулалт авсан уу? Тийм бол харгалзах үнийн дүн хэд вэ? Дэлгэрэнгүй мэдээлэл өгнө үү.</t>
  </si>
  <si>
    <t>Компани нь 2019 онд өөр компаниудад хувьцаагаар хөрөнгө оруулалт хийсэн үү? Хэрэв тийм бол Маягт №2-р мэдээлэл ирүүлэх.</t>
  </si>
  <si>
    <t>Компани нь 2019 онд гуравдагч талаас авсан шинэ эх үүсвэр /өр эсвэл өмч/ болон үлдэгдэл бүхий гуравдагч талын санхүүжилт байгаа юу? Хэрэв тийм бол Маягт №2-р мэдээлэл ирүүлэх.</t>
  </si>
  <si>
    <t>Олборлох салбарын компаниудад олгосон ямар нэгэн зээл, түүний үлдэгдэл эсвэл гаргасан зээлийн баталгаа бий юу? Маягт №3-р ирүүлнэ</t>
  </si>
  <si>
    <t>Компани нь санхүүгийн тайлан гаргадаг уу? 2019 оны санхүүгийн тайлан нь аудитлагдсан уу? Тэдгээр тайланг НББОУС/СТОУС-ын дагуу бэлтгэсэн үү? Аудитын олон улсын стандартын дагуу аудит хийгдсэн үү? Маягт №4-р ирүүлнэ</t>
  </si>
  <si>
    <t>Шаардлага 2.6.б</t>
  </si>
  <si>
    <t>Компани нь 2019 оны санхүүгийн тайланг олон нийтэд ил тод болгосон уу? Хэрэв үгүй бол шалтгаан нь юу вэ?, хэрэв тийм бол линкийг оруулна уу.</t>
  </si>
  <si>
    <t>Иж бүрэн санхүүгийн тайланг олон нийтэд ил тод болгох боломжгүй бол, ТӨААН нь баланс, ашиг, алдагдал болон мөнгөн гүйлгээний тайлангийн хураангуйг ил тод болгосон уу? Тийм бол линкийг оруулна уу. Үгүй бол шалтгааныг тайлбарла.  Маягт №5-р ирүүлнэ</t>
  </si>
  <si>
    <t>Дээр дурдсан мэдээллүүд нь үнэн зөв гэдгийг илэрхийлсэн Удирдлагын хариуцлагын захидал</t>
  </si>
  <si>
    <t>Охин болон хараат компаниудын Төрийн өмнөөс олборлох салбарт үйл ажиллагаа явуулах үндсэн зорилго, үүргийг компани тус бүрээр дэлгэрэнгүй мэдээлэл</t>
  </si>
  <si>
    <t>“Эрдэнэс Монгол” ХХК-ийн засаглах удирдлага, бүтэц, зохион байгуулалт, өмчлөл, засаглалын талаарх мэдээлэл (Хавсралт маягт №1.1, 1.2-р ирүүлнэ)</t>
  </si>
  <si>
    <t>“Эрдэнэс монгол” ХХК болон түүний охин компаниудын 2019 оны санхүүгийн тайлан, аудитын иж бүрэн тайлан  (Хавсралт маягт №4)</t>
  </si>
  <si>
    <t>“Эрдэнэс Монгол” ХХК болон түүний охин, хараат компаниудын өмчлөлийн бүтцэд 2019 онд гарсан өөрчлөлтүүдийн зураглал, тэдгээртэй холбоотой шийдвэрүүд (Хавсралт маягт №1.1)</t>
  </si>
  <si>
    <t>“Эрдэнэс Монгол” ХХК болон түүний охин, хараат компаниудын концессын гэрээ,  бараа, ажил үйлчилгээ худалдан авалт буюу ханган нийлүүлэгчид, тэдгээртэй байгуулсан гэрээний жагсаалт, түүний дагуу хийсэн төлбөрийн мэдээлэл</t>
  </si>
  <si>
    <t>“Эрдэнэс Монгол” ХХК болон түүний охин, хараат компаниудын Төрийн болон орон нутгийн өмчөөр бараа, ажил үйлчилгээ худалдан авах тухай хууль болон шилэн дансны хуулийн хэрэгжилтийн талаарх мэдээлэл</t>
  </si>
  <si>
    <t>Бараа ажил үйлчилгээ худалдан авахтай холбоотой “Эрдэнэс Монгол” ХХК болон түүний охин, хараат компаниудын дотоод дүрэм журам</t>
  </si>
  <si>
    <t>“Эрдэнэс Монгол” ХХК болон түүний охин, хараат компаниудын хувьцаа эзэмшигчдийн нэр, хаяг, тэдгээрийн эзэмшлийн хувь хэмжээ, түүнд орсон өөрчлөлтийн мэдээлэл</t>
  </si>
  <si>
    <t>“Эрдэнэс Монгол” ХХК болон түүний охин, хараат компаниудын оператор, туслан гүйцэтгэгч компаниудын мэдээлэл, тэдгээртэй байгуулсан гэрээ</t>
  </si>
  <si>
    <t>“Эрдэнэс Монгол” ХХК болон түүний охин компаниудын ТУЗ-ийн гишүүдийн  нэр, ажил албан тушаал, ажлын хаяг зэрэг мэдээлэл (Маягт №6)</t>
  </si>
  <si>
    <t>“Эрдэнэс Монгол” ХХК болон түүний охин, хараат компаниудын ТУЗ-ийн гишүүдийн цалин, урамшуулал, үзүүлсэн хөнгөлөлт, томилолтын зардал (охин компани тус бүрээр) (Маягт №6)</t>
  </si>
  <si>
    <t>“Эрдэнэс Монгол” ХХК болон түүний охин, хараат компаниудын ТУЗ-ийн хараат бус гишүүдийг томилох үйл явц, тавих шаардлага, түүнтэй холбоотой дүрэм журам</t>
  </si>
  <si>
    <t>“Эрдэнэс Монгол” ХХК болон түүний охин, хараат компаниудын хөрөнгө оруулалтын нөхцөл, компани болон төр хоорондын шилжүүлэг, тэдгээртэй холбоотой гэрээ хэлцэл, шийдвэр</t>
  </si>
  <si>
    <t>“Эрдэнэс Монгол” ХХК болон түүний охин компаниудын ногдол ашиг тооцох, хуваарилах аргачлал, дүрэм журам, түүний хэрэгжилт, [2019 онд олгосон болон зарласан ногдол ашгийн дүн (Маягт №2)]</t>
  </si>
  <si>
    <t>“Эрдэнэс Монгол” ХХК болон түүний охин компаниуд нь 2019 онд Төрөөс ямар нэгэн татаас санхүүжилт, хөрөнгө оруулалт авсан уу? Тийм бол харгалзах үнийн дүн хэд вэ? Дэлгэрэнгүй мэдээлэл өгнө үү.</t>
  </si>
  <si>
    <t>“Эрдэнэс Монгол” ХХК болон түүний охин компаниуд нь 2019 онд өөр компаниудад хувьцаагаар хөрөнгө оруулалт хийсэн үү? Хэрэв тийм бол Маягт №2-р мэдээлэл ирүүлэх.</t>
  </si>
  <si>
    <t>“Эрдэнэс Монгол” ХХК болон түүний охин компаниуд нь 2019 онд гуравдагч талаас авсан шинэ эх үүсвэр /өр эсвэл өмч/ болон үлдэгдэл бүхий гуравдагч талын санхүүжилт байгаа юу? Хэрэв тийм бол Маягт №2-р мэдээлэл ирүүлэх.</t>
  </si>
  <si>
    <t>“Эрдэнэс Монгол” ХХК болон түүний охин компаниуд нь санхүүгийн тайлан гаргадаг уу? 2019 оны санхүүгийн тайлан нь аудитлагдсан уу? Тэдгээр тайланг НББОУС/СТОУС-ын дагуу бэлтгэсэн үү? Аудитын олон улсын стандартын дагуу аудит хийгдсэн үү? Маягт №4-р ирүүлнэ</t>
  </si>
  <si>
    <t>“Эрдэнэс Монгол” ХХК болон түүний охин компаниудын 2019 оны санхүүгийн тайланг олон нийтэд ил тод болгосон уу? Хэрэв үгүй бол шалтгаан нь юу вэ?, хэрэв тийм бол линкийг оруулна уу.</t>
  </si>
  <si>
    <t>Зам, тээврийн хөгжлийн яам</t>
  </si>
  <si>
    <t>Газрын тос, ашигт малтмалын бүтээгдэхүүн тээвэрлэсэн тээвэрлэлтийн зохион байгуулалт, тээвэрлэж буй бүтээгдэхүүн, тээвэрлэлтийн маршрут, тээвэрлэлтэд оролцож буй компаниуд</t>
  </si>
  <si>
    <t>Шаардлага 4.4</t>
  </si>
  <si>
    <t>Тээвэрлэлтийн тариф, тэдгээрийг тооцох аргачлал</t>
  </si>
  <si>
    <t>Тээвэрлэсэн бүтээгдэхүүний тоо хэмжээ</t>
  </si>
  <si>
    <t>Тээвэрлэлтээс төрийн байгууллага болон ТӨААН-ийн хүлээн авсан орлого</t>
  </si>
  <si>
    <t>Улаанбаатар Төмөр Зам</t>
  </si>
  <si>
    <t>Монголын бичил уурхайн нэгдсэн Дээвэр холбоо</t>
  </si>
  <si>
    <t>Бичил уул уурхайн гишүүн ТББ-ын гишүүдийн дэлгэрэнгүй мэдээлэл</t>
  </si>
  <si>
    <t>Бичил уул уурхайн гишүүн ТББ-ын үйл ажиллагаанд өгсөн дүгнэлт, үнэлгээний тайлан</t>
  </si>
  <si>
    <t>Бичил уул уурхай эрхлэгчдийн өнөөгийн байдал, хөдөлмөрийн аюулгүй байдал, техникийн нөхцөл, тулгамдсан асуудалууд, цаашид авч хэрэгжүүлэх гэж байгаа төсөл хөтөлбөр, шинэчлэлийн талаар</t>
  </si>
  <si>
    <t>Бичил уул уурхай эрхлэгчдийн олборлосон бүтээгдэхүүний хэмжээ, борлуулалтын статистик мэдээлэл</t>
  </si>
  <si>
    <t>Бичил уул уурхай эрхлэгчдийн нийгэм, эдийн засагт оруулж буй хувь нэмрийн талаар мэдээлэл</t>
  </si>
  <si>
    <t>Бичил уул уурхай эрхлэгчдийн нөхөн сэргээлтийн мэдээлэл, төсөл, хөтөлбөрүүд</t>
  </si>
  <si>
    <t xml:space="preserve">Хавсралт 6:  Гол орлогын урсгал (Засгийн газрын тайлагнаснаар, нийт ОҮ-ийн урсгал) </t>
  </si>
  <si>
    <t>Татварын төрөл</t>
  </si>
  <si>
    <t xml:space="preserve">Нэгтгэлд хамрагдсан 171 байгууллагын дүн  </t>
  </si>
  <si>
    <t>Нэгтгэлд хамрагдаагүй байгууллагын дүн</t>
  </si>
  <si>
    <t>Нийт дүн</t>
  </si>
  <si>
    <t>Эзлэх хувь</t>
  </si>
  <si>
    <t>Аж ахуйн нэгжийн орлогын албан татвар</t>
  </si>
  <si>
    <t>Гаалийн албан татвар</t>
  </si>
  <si>
    <t xml:space="preserve">Нэмэгдсэн өртгийн албан татвар (ТЕГ-т төлсөн) </t>
  </si>
  <si>
    <t>Нэмэгдсэн өртгийн албан татвар (Гааль)</t>
  </si>
  <si>
    <t>Автобензин, дизелийн түлшний онцгой албан татвар</t>
  </si>
  <si>
    <t xml:space="preserve">Автобензин, дизелийн түлшний албан татвар </t>
  </si>
  <si>
    <t>Ашигт малтмалын нөөц ашигласны төлбөр болон нэмэлт төлбөр</t>
  </si>
  <si>
    <t xml:space="preserve">Ашигт малтмал ашиглалтын болон хайгуулын тусгай зөвшөөрлийн төлбөр </t>
  </si>
  <si>
    <t>Улсын төсвийн хөрөнгөөр хайгуул хийсэн ордын нөхөн төлбөр</t>
  </si>
  <si>
    <t>Бүтээгдэхүүн хуваах гэрээнд тухайн жилд гарын үсэг зурсны урамшуулал</t>
  </si>
  <si>
    <t xml:space="preserve">Бүтээгдэхүүн хуваах гэрээгээр олборлолт эхэлсний урамшуулал </t>
  </si>
  <si>
    <t>Бүтээгдэхүүн хуваах гэрээгээр олборлолт нэмэгдүүлсний урамшуулал</t>
  </si>
  <si>
    <t>Газрын тосны хайгуулын болон ашиглалтын тусгай зөвшөөрлийн төлбөр</t>
  </si>
  <si>
    <t>Газрын тосны хайгуулын болон ашиглалтын талбайн хэмжээг нэмэгдүүлэхэд төлсөн төлбөр</t>
  </si>
  <si>
    <t>Бүтээгдэхүүн хуваах гэрээний эрх үүргээ шилжүүлэхэд төлсөн төлбөр</t>
  </si>
  <si>
    <t>Гадаадын мэргэжилтэн, ажилчны ажлын байрны төлбөр</t>
  </si>
  <si>
    <t>Агаарын бохирдлын төлбөр</t>
  </si>
  <si>
    <t>Аж ахуйн нэгжээс төлсөн ажиллагчдын нийгмийн болон эрүүл мэндийн даатгалын шимтгэл</t>
  </si>
  <si>
    <t>Гаалийн үйлчилгээний хураамж</t>
  </si>
  <si>
    <t xml:space="preserve">Газрын тосны хайгуулын талбайн захиалгын үйлчилгээний хөлс </t>
  </si>
  <si>
    <t>Бүтээгдэхүүн хуваах гэрээгээр тухайн жилд төлсөн сургалтын урамшуулал</t>
  </si>
  <si>
    <t>Бүтээгдэхүүн хуваах гэрээнд заасан нөхцөлийн дагуу төлөөлөгчийн газрын үйл ажиллагааг дэмжсэн төлбөр</t>
  </si>
  <si>
    <t>Төрийн өмчийн ногдол ашиг</t>
  </si>
  <si>
    <t>Засгийн газарт төлсөн урьдчилгаа төлбөр</t>
  </si>
  <si>
    <t>Цөмийн энергийн тухай хуулийн дагуу Засгийн газарт ногдох орлого</t>
  </si>
  <si>
    <t>Бүтээгдэхүүн хуваах гэрээний дагуу Засгийн газарт ногдох газрын тосны орлого</t>
  </si>
  <si>
    <t>рояльти</t>
  </si>
  <si>
    <t>Торгууль</t>
  </si>
  <si>
    <t>Нөхөн төлбөр</t>
  </si>
  <si>
    <t>БО-ны асуудал эрхэлсэн төрийн захиргааны төв байгууллагын тусгай дансанд төвлөрүүлсэн байгаль хамгаалах зардлын 50 хувийн хэмжээ</t>
  </si>
  <si>
    <t>Бусад</t>
  </si>
  <si>
    <t>Улсын төсөвт төлсөн дүн</t>
  </si>
  <si>
    <t>Үл хөдлөх эд хөрөнгийн албан татвар</t>
  </si>
  <si>
    <t>Авто тээврийн болон өөрөө явагч хэрэгслийн албан татвар</t>
  </si>
  <si>
    <t>Газрын төлбөр</t>
  </si>
  <si>
    <t>Ус ашигласны төлбөр</t>
  </si>
  <si>
    <t>Ус бохирдуулсны төлбөр</t>
  </si>
  <si>
    <t>Түгээмэл тархацтай ашигт малтмалын нөөц ашигласны төлбөр</t>
  </si>
  <si>
    <t>Бүтээгдэхүүн хуваах гэрээний дагуу хүлээн авсан орон нутгийг хөгжүүлэх урамшуулал</t>
  </si>
  <si>
    <t>Орон нутийн төрийн өмчийн ногдол ашиг</t>
  </si>
  <si>
    <t>Байгаль хамгаалах зардлын 50 хувийг тусгай дансанд шилжүүлсэн дүн</t>
  </si>
  <si>
    <t>Төрийн байгууллагад өгсөн хандив дэмжлэг</t>
  </si>
  <si>
    <t>Орон нутгийн төсөвт төлсөн дүн</t>
  </si>
  <si>
    <t>Хавсралт 7: Компаниудын ирүүлсэн мэдээлэл</t>
  </si>
  <si>
    <t>Регистрийн дугаар</t>
  </si>
  <si>
    <t>Нэгтгэлийн залруулгын маягт</t>
  </si>
  <si>
    <t>Нэгтгэлийн залруулгын маягт2</t>
  </si>
  <si>
    <t>Нэгтгэлийн залруулгын маягт3</t>
  </si>
  <si>
    <t>Удирдлагын хариуцлагын захидал</t>
  </si>
  <si>
    <t>Аудитын мэдэгдэл</t>
  </si>
  <si>
    <t>Аудитын тайлан</t>
  </si>
  <si>
    <t>○</t>
  </si>
  <si>
    <t>x</t>
  </si>
  <si>
    <t>√</t>
  </si>
  <si>
    <t>х</t>
  </si>
  <si>
    <t>СпейшлмайнзНаран Мандал Энтерпрайзес</t>
  </si>
  <si>
    <t>Хүрэн толгой коал майнинг</t>
  </si>
  <si>
    <t xml:space="preserve">Ирүүлсэн  </t>
  </si>
  <si>
    <t>Ирүүлээгүй байгаа</t>
  </si>
  <si>
    <t>Хийх шаардлагагүй</t>
  </si>
  <si>
    <t>Ирүүлсэн ч гарын үсэггүй</t>
  </si>
  <si>
    <t>Нийт</t>
  </si>
  <si>
    <t xml:space="preserve"> Хавсралт 8.  ЗГ-ын байгууллагуудаас ирүүлсэн мэдээлэл  </t>
  </si>
  <si>
    <t>Анхны нэгтгэлийн зөрүүгийн мэдээлэл</t>
  </si>
  <si>
    <t>Анхны нэгтгэлийн зөрүүгийн тайлбар</t>
  </si>
  <si>
    <t>Удирдлагын төлөөллийн захидал</t>
  </si>
  <si>
    <t xml:space="preserve">Ашигт малтмал, Газрын тосны газар </t>
  </si>
  <si>
    <t>Байгаль Орчин, Аялал Жуулчлалын яам</t>
  </si>
  <si>
    <t>×</t>
  </si>
  <si>
    <t>Хөдөлмөр, Нийгмийн хамгааллын яам</t>
  </si>
  <si>
    <t>Үндэсний статистакийн хороо</t>
  </si>
  <si>
    <t>Нийгмийн Даатгалын Ерөнхий Газар</t>
  </si>
  <si>
    <t>Төрийн өмчит бодлого зохицуулалтын газар</t>
  </si>
  <si>
    <t>Зам тээвэр, хөгжлийн яам</t>
  </si>
  <si>
    <t>Архангай аймаг</t>
  </si>
  <si>
    <t>Баян-Өлгий аймаг</t>
  </si>
  <si>
    <t>Баянхонгор аймаг</t>
  </si>
  <si>
    <t>Булган аймаг</t>
  </si>
  <si>
    <t>Говь-Алтай аймаг</t>
  </si>
  <si>
    <t>Говьсүмбэр аймаг</t>
  </si>
  <si>
    <t>Дархан-Уул аймаг</t>
  </si>
  <si>
    <t>Дорноговь аймаг</t>
  </si>
  <si>
    <t>Дорнод аймаг</t>
  </si>
  <si>
    <t>Дундговь аймаг</t>
  </si>
  <si>
    <t>Завхан аймаг</t>
  </si>
  <si>
    <t>Орхон аймаг</t>
  </si>
  <si>
    <t>Өвөрхангай аймаг</t>
  </si>
  <si>
    <t>Өмнөговь аймаг</t>
  </si>
  <si>
    <t>Сүхбаатар аймаг</t>
  </si>
  <si>
    <t>Сэлэнгэ аймаг</t>
  </si>
  <si>
    <t>Төв аймаг</t>
  </si>
  <si>
    <t>Увс аймаг</t>
  </si>
  <si>
    <t>Ховд аймаг</t>
  </si>
  <si>
    <t>Хөвсгөл аймаг</t>
  </si>
  <si>
    <t>Хэнтий аймаг</t>
  </si>
  <si>
    <t>Нийслэлийн татварын газар</t>
  </si>
  <si>
    <t>Баянгол дүүргийн татварын хэлтэс</t>
  </si>
  <si>
    <t>Баянзүрх дүүргийн татварын хэлтэс</t>
  </si>
  <si>
    <t>Багахангай дүүргийн татварын хэлтэс</t>
  </si>
  <si>
    <t>Багануур дүүргийн татварын хэлтэс</t>
  </si>
  <si>
    <t>Чингэлтэй дүүргийн татварын хэлтэс</t>
  </si>
  <si>
    <t>Сүхбаатар дүүргийн татварын хэлтэс</t>
  </si>
  <si>
    <t>Налайх дүүргийн газрын алба</t>
  </si>
  <si>
    <t>Хан-Уул дүүргийн татварын хэлтэс</t>
  </si>
  <si>
    <t>Хан-Уул дүүргийн газрын алба</t>
  </si>
  <si>
    <t>Сонгинохайрхан дүүргийн татварын хэлтэс</t>
  </si>
  <si>
    <t>Шаардлагагүй</t>
  </si>
  <si>
    <t>Эксэль файл хүлээн авсан, гарын үсэг зурсан баримт хүлээн аваагүй</t>
  </si>
  <si>
    <t>Гарын үсгээр баталгаажсан баримт хүлээн авсан</t>
  </si>
  <si>
    <t>Хүлээн аваагүй</t>
  </si>
  <si>
    <t xml:space="preserve">Хавсралт 9: Тайлбарлагдаагүй зөрүү (компаниудаар) </t>
  </si>
  <si>
    <t>cая төгрөгөөр</t>
  </si>
  <si>
    <t>РД</t>
  </si>
  <si>
    <t>Компани</t>
  </si>
  <si>
    <t>Компаниас Засгийн газар</t>
  </si>
  <si>
    <t>Илүү тайлагнасан</t>
  </si>
  <si>
    <t>Дутуу тайлагнасан</t>
  </si>
  <si>
    <t>Болдтөмөр Ерөө гол</t>
  </si>
  <si>
    <t>Дархан Төмөрлөгийн үйлдвэр</t>
  </si>
  <si>
    <t>Үнэнбэх ГХО ХХК</t>
  </si>
  <si>
    <t>Спейшлмайнз/Наран Мандал Энтерпрайзес</t>
  </si>
  <si>
    <t>ХҮРЭН ТОЛГОЙ КОАЛ МАЙНИНГ</t>
  </si>
  <si>
    <t>Чингисийн Хар Алт</t>
  </si>
  <si>
    <t>Ачит-Ихт</t>
  </si>
  <si>
    <t>Цэвэр тохируулаагүй зөрүү</t>
  </si>
  <si>
    <t>Хавсралт 10. Анхны нэгтгэл, залруулга болон залруулгын дараах нэгтгэл (Компаниудаар)</t>
  </si>
  <si>
    <t>(сая төгрөгөөр)</t>
  </si>
  <si>
    <t>Анхны нэгтгэл</t>
  </si>
  <si>
    <t xml:space="preserve"> Залруулга</t>
  </si>
  <si>
    <t>Залруулгын дараах нэгтгэл</t>
  </si>
  <si>
    <t>ЗГ</t>
  </si>
  <si>
    <t xml:space="preserve">Зөрүү  </t>
  </si>
  <si>
    <t xml:space="preserve">ЗГ </t>
  </si>
  <si>
    <t xml:space="preserve"> Компани</t>
  </si>
  <si>
    <t xml:space="preserve">ЗГ  </t>
  </si>
  <si>
    <t xml:space="preserve"> Компани  </t>
  </si>
  <si>
    <t>Зөрүү  2</t>
  </si>
  <si>
    <t>СТРАТО</t>
  </si>
  <si>
    <t xml:space="preserve">Хавсралт 11а  Нэгтгэлийн дараах төрийн байгууллагуудад олгосон хандив, тусламжийн дэлгэрэнгүй мэдээлэл </t>
  </si>
  <si>
    <t>Огноо</t>
  </si>
  <si>
    <t>Хандив өгсөн байгууллага</t>
  </si>
  <si>
    <t>Аймаг</t>
  </si>
  <si>
    <t>Байгууллагын нэр</t>
  </si>
  <si>
    <t>Зориулалт</t>
  </si>
  <si>
    <t>Байгууллагын төрөл</t>
  </si>
  <si>
    <t>Хандив, дэмжлэгийн төрөл</t>
  </si>
  <si>
    <t>Хандив, дэмжлэгийн хэлбэр</t>
  </si>
  <si>
    <t>Зорилго</t>
  </si>
  <si>
    <t>Дүн</t>
  </si>
  <si>
    <t>Дорнод</t>
  </si>
  <si>
    <t>Дорнод Хөгжлийн сан</t>
  </si>
  <si>
    <t>Аймаг, нийслэлд</t>
  </si>
  <si>
    <t>Хариу төлбөргүй үйлчилгээ</t>
  </si>
  <si>
    <t>Мөнгөн</t>
  </si>
  <si>
    <t>хандив</t>
  </si>
  <si>
    <t>СБА Түмэнцогт ЗДТГ</t>
  </si>
  <si>
    <t>Сум, дүүрэгт</t>
  </si>
  <si>
    <t>Хандив</t>
  </si>
  <si>
    <t>Сумтай хамтран ажиллах</t>
  </si>
  <si>
    <t>сб Бичигт Их өргөө</t>
  </si>
  <si>
    <t>Илт гоулд</t>
  </si>
  <si>
    <t>Төв</t>
  </si>
  <si>
    <t>Соёл, спорт</t>
  </si>
  <si>
    <t>Нийгмийн хариуцлагын гэрээ</t>
  </si>
  <si>
    <t>Төв аймгийн эмнэлэг</t>
  </si>
  <si>
    <t>Эрүүл мэнд</t>
  </si>
  <si>
    <t>Төв аймгийн эмнэлэгт хандив</t>
  </si>
  <si>
    <t>Өвөлжөө авахад тусламж</t>
  </si>
  <si>
    <t>Боловсрол</t>
  </si>
  <si>
    <t>Мөнгөн бус</t>
  </si>
  <si>
    <t>Заамар сумын цэцэрлэгт хандив</t>
  </si>
  <si>
    <t>Малын ванн тохижуулах</t>
  </si>
  <si>
    <t>Заамар суманд компютер принтер</t>
  </si>
  <si>
    <t>Заамар суманд 10 оюутны сургалтын төлбөр</t>
  </si>
  <si>
    <t>Нортерн Майнинг Монголиа</t>
  </si>
  <si>
    <t>Дорнод аймгийн ЗДТГ</t>
  </si>
  <si>
    <t>Бэлэг</t>
  </si>
  <si>
    <t>Найман ханатай гэр иж бүрэн тавилгатай</t>
  </si>
  <si>
    <t>Хамтын ажиллагааны гэрээний дагуу</t>
  </si>
  <si>
    <t>Дорнод аймаг Баянтүмэн сумын ЗДТГ</t>
  </si>
  <si>
    <t>Сумын малчдад хүнсний бүтээгдэхүүн</t>
  </si>
  <si>
    <t>Билэгт Хайрхан Уул</t>
  </si>
  <si>
    <t>Дундговь аймаг,Өлзийт сумын засаг дарга</t>
  </si>
  <si>
    <t>"3000 км аян"-ы дэмжлэг</t>
  </si>
  <si>
    <t>Дундговь аймаг,Гурвансайхан сумын засаг дарга</t>
  </si>
  <si>
    <t>Алтан гадас одонгийн мялаалга наадмын дэмжлэг</t>
  </si>
  <si>
    <t>Өвс тэжээлийн нөөц бүрдүүлэлт</t>
  </si>
  <si>
    <t>"3000 морин хуурч, уртын дуучид"-ын урлагийн их наадмын арга хэмжээнд дэмжлэг</t>
  </si>
  <si>
    <t>95 жилийн ойн баяр наадмын телевизийн бичлэгний төлбөр</t>
  </si>
  <si>
    <t>Сэлэнгэ таван хан ХХК</t>
  </si>
  <si>
    <t>Бугант сургуулийн гадна засвар</t>
  </si>
  <si>
    <t>УВС ЖДҮ худалдаа ахуйн үйлчилгээний АЖ салбар</t>
  </si>
  <si>
    <t>Ерөө сумын тохижилт</t>
  </si>
  <si>
    <t>Ерөө Бугантын төрийн албан хаагчдын тэмжээний зардал</t>
  </si>
  <si>
    <t>СЭ Дархан Дизайн ХХК</t>
  </si>
  <si>
    <t>Багийн төвийн байр</t>
  </si>
  <si>
    <t>ДОГО Бугант ХХК</t>
  </si>
  <si>
    <t>Суудлын авто машин</t>
  </si>
  <si>
    <t>Сэлэнгэ Бадрал трейд ХХК</t>
  </si>
  <si>
    <t>Атарын 60 жилийн ойн зардал-Жавхлант</t>
  </si>
  <si>
    <t>Атарын 60 жилийн ойн зардал-Ерөө</t>
  </si>
  <si>
    <t>Сэлэнгэ Атарын нутгийн хөгжил ТББ</t>
  </si>
  <si>
    <t>Атарын нутгийн хөгжил ТББ-д</t>
  </si>
  <si>
    <t>2019/01-7САР</t>
  </si>
  <si>
    <t>Жавхлант Орд</t>
  </si>
  <si>
    <t>ӨМА Гурвантэс Баясах баг</t>
  </si>
  <si>
    <t>Баялагаас хүртэх санд шилж-в</t>
  </si>
  <si>
    <t>Оюутны сургалт төлбөр төлсөн</t>
  </si>
  <si>
    <t>ахмадын өдөрлөг</t>
  </si>
  <si>
    <t>Дорнод аймаг матад сум</t>
  </si>
  <si>
    <t>Спек ХХК хурдан морьний хандив матад сум</t>
  </si>
  <si>
    <t>ДОРНОД Матад сум ЗДТГазар</t>
  </si>
  <si>
    <t>Спек ХХК 2019 НААДАМ ХАНДИВ</t>
  </si>
  <si>
    <t>Өм.говь Ноён сум</t>
  </si>
  <si>
    <t>ХАА, Үйлдвэржилтийн жилд</t>
  </si>
  <si>
    <t>Уулс-Ноён</t>
  </si>
  <si>
    <t>ДУА Хонгор сум</t>
  </si>
  <si>
    <t>Атрын 60 жилийн ой</t>
  </si>
  <si>
    <t xml:space="preserve">Сэлэнгэ, Ерөө сум </t>
  </si>
  <si>
    <t>Бугант тосгон захирагчийн алба</t>
  </si>
  <si>
    <t>ХО Хонгор атарчид 60жил ТББ</t>
  </si>
  <si>
    <t>Бугант тосгон ЕБС 60 жил ой</t>
  </si>
  <si>
    <t>УБ Нийгмийн хариуцлагын хүрээнд Бүрэгхангай сумд хандив</t>
  </si>
  <si>
    <t>Өсвөрийн  волейболын улсын аврага шалгаруулах тэмцээний тамирчидын зардалд</t>
  </si>
  <si>
    <t>Булган</t>
  </si>
  <si>
    <t>БУ Бүрэгхангай сумд Соёлын төвд хандив</t>
  </si>
  <si>
    <t>Соёлын төвийн засварт</t>
  </si>
  <si>
    <t>бу Бүрэгхангайсумын төрийн сан банкинд хандив шилжүүлэв.</t>
  </si>
  <si>
    <t>Улсын гоц харваач Баярцэцэгийн хүндэтгэлийн наадамд зориулж</t>
  </si>
  <si>
    <t>бу Бүрэгхангай сумад НХГэрээний эхний төлбөр шилжүүлэв</t>
  </si>
  <si>
    <t>Цэцэрлэгийн барилгын өргөтгөлийн дулааан цэвэр бохир хийх ажилд</t>
  </si>
  <si>
    <t>БУ Эгшиглэнт Прожект ХХК д Бүрэг хангай Нийгмийн хариуцлагын гэрээний хүрээнд 2019 он</t>
  </si>
  <si>
    <t>Сумын төвийн хатуу хучилттай замын засварт</t>
  </si>
  <si>
    <t>БУ Бүрэгхангай сумын нутгийн зөвлөл ёолка</t>
  </si>
  <si>
    <t>Такс авч нутгийн иргэнд өгсөн</t>
  </si>
  <si>
    <t>Капкорп монголиа</t>
  </si>
  <si>
    <t>Өвөрхангай аймаг, Гучин-Ус сумын ЗДТГ</t>
  </si>
  <si>
    <t xml:space="preserve"> Хүүхдийн спортын багийн бэлтгэлийн хувцас авхад санхүүжилт, хандив өгсөн </t>
  </si>
  <si>
    <t>ДУ Шувуутай хийморь</t>
  </si>
  <si>
    <t>ДОГО Говь-Угтаал сум</t>
  </si>
  <si>
    <t>ДУ Говь-Угтаал сум</t>
  </si>
  <si>
    <t>УБ Баттунгалаг</t>
  </si>
  <si>
    <t>ДУ Хишиг-Ундрал</t>
  </si>
  <si>
    <t>ду О.Эрдэнэсувд</t>
  </si>
  <si>
    <t>ду Ж.Хоролсүрэн</t>
  </si>
  <si>
    <t>ДУ Шувуутай хийморь ХХК</t>
  </si>
  <si>
    <t>ДУ Эм би жи трейд ХХК</t>
  </si>
  <si>
    <t>ДУ Хоролсүрэн</t>
  </si>
  <si>
    <t>ДУ Долгорсүрэн</t>
  </si>
  <si>
    <t>Ду.ГовьУгтаал соёлын төв н.с</t>
  </si>
  <si>
    <t>Суманд соёлын төв барих</t>
  </si>
  <si>
    <t>ДУ Өлзийт сумын ИТХ</t>
  </si>
  <si>
    <t>Дундговь аймгийн Өлзийт сумын иргэдийн төлөөлөгчдийн Улаанбаатар хотод буусан буудлын төлбөр</t>
  </si>
  <si>
    <t>ӨМ Өндөршил сумын ЗДТГ</t>
  </si>
  <si>
    <t>Дундговь аймгийн Өндөршил суманд дэмжлэг</t>
  </si>
  <si>
    <t>ДУ Өлзийт сумын ЗДТГ</t>
  </si>
  <si>
    <t>Дундговь аймгийн Өлзийт сумтай хамтран ажиллах гэрээний дагуу суманд дэмжлэг</t>
  </si>
  <si>
    <t>Дундговь аймгийн ЗДТГ</t>
  </si>
  <si>
    <t>Морин хуурчдын наадамд</t>
  </si>
  <si>
    <t xml:space="preserve"> ДГ Мандах сум </t>
  </si>
  <si>
    <t xml:space="preserve">Улсын баяр наадам дэмжлэг </t>
  </si>
  <si>
    <t xml:space="preserve">ДОГО Хатанбулаг сум </t>
  </si>
  <si>
    <t xml:space="preserve">Дорноговь аймаг </t>
  </si>
  <si>
    <t>Булган аймгийн Бүрхангай сум</t>
  </si>
  <si>
    <t>Булган аймгийн Бүрхангай сумын хүүхдүүдэд хүүхдийн баяраар бэлэг</t>
  </si>
  <si>
    <t>Булган аймгийн Дэрс сум</t>
  </si>
  <si>
    <t>Булган аймгийн Дэрс багт нийгмийн хариуцлагын гэрээний дагуу хандив</t>
  </si>
  <si>
    <t>Булган аймгийн Дэрс багт нийгмийн хариуцлагын гэрээний дагуу 3 сая дахь иргэнд хандив</t>
  </si>
  <si>
    <t>Булган аймгийн Бүрхангай суманд нийгмийн хариуцлагын гэрээний сургуулийн засварын хандив</t>
  </si>
  <si>
    <t>Булган аймгийн Бүрхангай суманд нийгмийн хариуцлагын гэрээний дагуу цэцэрлэгийн засварын хандив</t>
  </si>
  <si>
    <t>Булган аймгийн Бүрхангай суманд нийгмийн хариуцлагын гэрээний дагуу хандив</t>
  </si>
  <si>
    <t>Булган аймагт хариуцлагын гэрээний дагуу гэр хандивлав</t>
  </si>
  <si>
    <t>СБ Сургууль, эмнэлэг, цэцэрлэгт 170тн нүүрс тээвэр</t>
  </si>
  <si>
    <t>Бусад байгууллагад</t>
  </si>
  <si>
    <t>Өгөөжбаян хангай ххк</t>
  </si>
  <si>
    <t>бу Бүрхангай ЗДТГ</t>
  </si>
  <si>
    <t>380 вт цахилгаан татах ажил</t>
  </si>
  <si>
    <t>Дорноговь.Улаанбадрах сумын сургууль</t>
  </si>
  <si>
    <t>ТХ УБАДРАХ СУМЫН СУРГУУЛЬ ДОТУУР БАЙР ДЭЭВЭР ЗАСВАРЫН ҮЛДЭГДЭЛ ТӨЛБӨР</t>
  </si>
  <si>
    <t>Дорноговь.Улаанбадрах сумын соёлын төв</t>
  </si>
  <si>
    <t>ТХ УБ СУМЫН СОЁЛЫН ТӨВИЙН ГАДНАХ ЗАСАЛ</t>
  </si>
  <si>
    <t>Дорноговь Зүүнбаян ЗДТГ</t>
  </si>
  <si>
    <t xml:space="preserve">ТХ ЗБ ХОГИЙН МАШИНЫ ЗАСВАР ҮЙЛЧИЛГЭЭ </t>
  </si>
  <si>
    <t>ТХ ЗБ ХОГИЙН МАШИНЫ ЗАСВАР ҮЙЛЧИЛГЭЭ 60%</t>
  </si>
  <si>
    <t>ТХ УБ СУМЫН СОЁЛЫН ТӨВИЙН ГАДНАХ ЗАСАЛ ҮЛДЭГДЭЛ 50% ТӨЛБӨР</t>
  </si>
  <si>
    <t>ТХ УБ СУМЫН ДОТУУР БАЙРНЫ ИХ ЗАСВАР УРЬДЧИЛГАА</t>
  </si>
  <si>
    <t>Дорноговь.Улаанбадрах сумын цэцэрлэг</t>
  </si>
  <si>
    <t>ТХ УБ СУМЫН ЦЭЦЭРЛЭГИЙН ИХ ЗАСВАРЫН АЖЛЫН УРЬДЧИЛГАА</t>
  </si>
  <si>
    <t>ТХ ЗБ СУРГУУЛЬ ГАДНАХ ТАЛБАЙН ШИНЭЧЛЭЛ УРЬД 50%</t>
  </si>
  <si>
    <t>ТХ УБ СУМЫН ДОТУУР БАЙРНЫ ИХ ЗАСВАР ҮЛД 60% ТӨЛБӨР</t>
  </si>
  <si>
    <t>ТХ УБ СУМЫН ЦЭЦЭРЛЭГИЙН ИХ ЗАСВАРЫН АЖИЛ ҮЛДЭГ 60% ТӨЛБӨР</t>
  </si>
  <si>
    <t>Дорноговь.Улаанбадрах сумын эмнэлэг</t>
  </si>
  <si>
    <t>ТХ УБ СУМЫН ЭМНЭЛГИЙН ЦОНХ СОЛИХ ТӨЛБӨР</t>
  </si>
  <si>
    <t>ТХ 3Б СУРГУУЛИЙН ГАДНАХ ТАЛБАЙН ШИНЭЧЛЭЛ,СПОРТЫН ХЭРЭГСЭЛ</t>
  </si>
  <si>
    <t>ДГ Их говийн хөгжил сан</t>
  </si>
  <si>
    <t>До.Далан Нөхөн сэргээлтийн сан</t>
  </si>
  <si>
    <t>Сэлэнгэ аймгийн нэгдсэн хогийн цэгийг янзлах</t>
  </si>
  <si>
    <t>Сэлэнгэ аймаг Түшиг сум</t>
  </si>
  <si>
    <t>Түшиг сумтай байгуулсан гэрээний дагуу бетонон хцчилттай авто зам барих</t>
  </si>
  <si>
    <t>ДОГО Түшиг сумын уяачдын холбоо</t>
  </si>
  <si>
    <t>Түшиг сумын уяачдын холбоонд хандив</t>
  </si>
  <si>
    <t>ДОГО аймаг Түшиг сумын уяачдын холбоо</t>
  </si>
  <si>
    <t>Түшиг сумын ахмадын холбооны байр тохижуулах хандив</t>
  </si>
  <si>
    <t>Сэлэнгэ аймгийн Шаамар суманд оншилгооны аппрат авах</t>
  </si>
  <si>
    <t>Сэлэнгэ аймаг, Мандал сум ЗДТГ</t>
  </si>
  <si>
    <t>Орон нутгийн ахмадуудад цагаан сарын бэлэг</t>
  </si>
  <si>
    <t>Онцгой байдлын албатай хамтарсан Бичил уурхай олборлогчидад зориулсан сургалт, хөтөлбөр</t>
  </si>
  <si>
    <t>Хүүхдийн баярын бэлэг</t>
  </si>
  <si>
    <t>Эссэ бичлэгийн уралдаан</t>
  </si>
  <si>
    <t>Сэлэнгэ айма, Баянгол сум ЗДТГ</t>
  </si>
  <si>
    <t>Шороон ордын байгаль орчны үнэлгээг орон нутгийн иргэдэд танилцуулах</t>
  </si>
  <si>
    <t>Сэлэнгэ аймаг, Баянгол сум ЗДТГ</t>
  </si>
  <si>
    <t>Машины үнэ 0578УНЧ Делика</t>
  </si>
  <si>
    <t>Машины үнэ 6303УБЧ Страда</t>
  </si>
  <si>
    <t>Говь-Алтай</t>
  </si>
  <si>
    <t>ГАА Есөнбулаг ЗДТГ</t>
  </si>
  <si>
    <t>Сумын нэгдсэн хогын цэг дарж цэгцлэх</t>
  </si>
  <si>
    <t>ӨВ Лхатаном ХХК</t>
  </si>
  <si>
    <t>мөнгөн бус</t>
  </si>
  <si>
    <t>багийн төвийн байр барих</t>
  </si>
  <si>
    <t>СБ Шарга ХХК</t>
  </si>
  <si>
    <t>ӨВ Лхатоном ХХК</t>
  </si>
  <si>
    <t>Сүхбаатар аймгийн Эрдэнэцагаан сум</t>
  </si>
  <si>
    <t>нарийн мэргэжлийн эмч бэлтгэх</t>
  </si>
  <si>
    <t>СБАЗДТГ</t>
  </si>
  <si>
    <t>мөнгөн</t>
  </si>
  <si>
    <t>Орон нутагтай хамтран ажиллах гэрээний дагуу</t>
  </si>
  <si>
    <t>Сүхбаатарын өнгө ХМБ</t>
  </si>
  <si>
    <t>Өмнөговь аймаг гоёот баг</t>
  </si>
  <si>
    <t xml:space="preserve">наадам </t>
  </si>
  <si>
    <t>Өмнөговь аймаг ЗДТгазар</t>
  </si>
  <si>
    <t>одонтой ээж</t>
  </si>
  <si>
    <t>өм Монголын үндэсний их сургууль</t>
  </si>
  <si>
    <t>Ц.Ванданхүү КГ96092011 сургалтын төлбөр</t>
  </si>
  <si>
    <t>өм ХААИСургууль</t>
  </si>
  <si>
    <t>Ч.Энхзаяа сургалтын төлбөр</t>
  </si>
  <si>
    <t>өм Техник технологи</t>
  </si>
  <si>
    <t>Э.Мөнхдөлгөөн сургалтын төлбөр</t>
  </si>
  <si>
    <t>өм МУБИСургууль</t>
  </si>
  <si>
    <t>Э.Санчирмаа КГ98052900 сургалтын төлбөр</t>
  </si>
  <si>
    <t>ӨГ аймгийн засаг даргын тамгийн газар</t>
  </si>
  <si>
    <t>АМерикийн нэгдсэн улсад томиололтоор ажиллахад хандив</t>
  </si>
  <si>
    <t>ӨГ аймаг ГТ сумын Бага овоо баг</t>
  </si>
  <si>
    <t>Баг байгуулагдсаны хандив</t>
  </si>
  <si>
    <t>ӨГАГТ</t>
  </si>
  <si>
    <t>ӨМГТ сумын Урт багийн ахмадын өдөрлөгт</t>
  </si>
  <si>
    <t>СЭ УУМХЗ</t>
  </si>
  <si>
    <t>УУМХЗ-д хандив</t>
  </si>
  <si>
    <t>ӨГ аймгийн Эрүүл мэндийн газар</t>
  </si>
  <si>
    <t>Өмнөговь Гурван тэс сум</t>
  </si>
  <si>
    <t>Өмнөговь гурван суманд</t>
  </si>
  <si>
    <t>Сүхбаатар аймаг Бичигт их өргөө</t>
  </si>
  <si>
    <t>Сүхбаатар аймаг өнгө сонин</t>
  </si>
  <si>
    <t>сб Эрдэнэцагаан сум</t>
  </si>
  <si>
    <t>СБ Эрдэнэцагаан сум 3-р баг</t>
  </si>
  <si>
    <t>СБ Эрдэнэцагаан сум соёлын төв</t>
  </si>
  <si>
    <t>СБ Эрдэнэцагаан сум ахмадын хороо</t>
  </si>
  <si>
    <t>СБ Эрдэнэцагаан сум</t>
  </si>
  <si>
    <t>Сэлэнгэ аймаг, Мандал сум ЗДТГХөгжилд хүрэх түншлэл ГҮТББ</t>
  </si>
  <si>
    <t>Сэлэнгэ аймаг, Мандал сум ЗДТГАдмон принт ХХК</t>
  </si>
  <si>
    <t>Мандал сумын ногоочдын зөвлөгөөн</t>
  </si>
  <si>
    <t>Сэлэнгэ аймаг, Мандал сум ЗДТГЗДТГ</t>
  </si>
  <si>
    <t>Сэлэнгэ аймаг, Мандал сум ЗДТГDICOLINE LLC</t>
  </si>
  <si>
    <t>Тариаланчдын туршлага судлах аялал</t>
  </si>
  <si>
    <t>Сэлэнгэ аймаг, Мандал сум ЗДТГНик ХХК</t>
  </si>
  <si>
    <t>Бүх нийтийн хог цэвэрлэгээ</t>
  </si>
  <si>
    <t>Сэлэнгэ аймаг, Мандал сум ЗДТГТүшиг Хайрхан</t>
  </si>
  <si>
    <t>ТЗ-ын 1-р байрны фасат засах</t>
  </si>
  <si>
    <t>Сэлэнгэ аймаг, Мандал сум ЗДТГГанхараа ХХК</t>
  </si>
  <si>
    <t>Сэлэнгэ аймаг, Мандал сум ЗДТГНамуун ар үр ХХК</t>
  </si>
  <si>
    <t>Сэлэнгэ аймаг, Мандал сум ЗДТГНоцох дөл ХХК</t>
  </si>
  <si>
    <t>24 км автозам засахтай холбоотой GRADER-н зардал</t>
  </si>
  <si>
    <t>Сэлэнгэ аймаг, Мандал сум ЗДТГММБИ ХХК</t>
  </si>
  <si>
    <t>Хурдан морьны зам услахад хэрэглэсэн түлш</t>
  </si>
  <si>
    <t>24 км автозам засахтай холбоотой GRADER-н түлш</t>
  </si>
  <si>
    <t>Шатахуун</t>
  </si>
  <si>
    <t>Наадам</t>
  </si>
  <si>
    <t>Сэлэнгэ аймаг, Мандал сум ЗДТГТуушин хараа ХХК</t>
  </si>
  <si>
    <t>Үерийн далан</t>
  </si>
  <si>
    <t>Сэлэнгэ аймаг, Мандал сум ЗДТГМандал эх ХХК</t>
  </si>
  <si>
    <t>Цэцэрлэгт хүрээлэнгийн тохижилт</t>
  </si>
  <si>
    <t>Сэлэнгэ аймаг, Мандал сум ЗДТГЦахарын зам ХХК</t>
  </si>
  <si>
    <t>Нөхөн сэргээлтийн танилцуулга</t>
  </si>
  <si>
    <t>Хичээлийн шинэ жилийн нээлт</t>
  </si>
  <si>
    <t>Шатрын тэмцээн</t>
  </si>
  <si>
    <t>Сэлэнгэ аймаг, Мандал сум ЗДТГБумм ХХК</t>
  </si>
  <si>
    <t>Янзагахан цэцэрлэгийн тохижилт</t>
  </si>
  <si>
    <t>Малчдын туршлага судлах</t>
  </si>
  <si>
    <t>Сэлэнгэ аймаг, Мандал сум ЗДТГМандал сумын хөгжлийн төлөө хамтдаа холбоо НҮТББ</t>
  </si>
  <si>
    <t>Төрийн албан хаагчдын сургалт</t>
  </si>
  <si>
    <t>Сэлэнгэ аймаг, Мандал сум ЗДТГЭдод ХХК</t>
  </si>
  <si>
    <t>Хүүхдийн шинэ жилийн бэлэг</t>
  </si>
  <si>
    <t>Сэлэнгэ аймаг, Мандал сум ЗДТГАуруг ноён ХХК</t>
  </si>
  <si>
    <t>Сэлэнгэ аймаг, Мандал сум ЗДТГBAYANSUUDAL SHUTEEN LLC</t>
  </si>
  <si>
    <t>HANDIV HERH TSAGDAAGIN BAIRNI ZASVAR UIL</t>
  </si>
  <si>
    <t>HERH-YNZGAHAN-HUGJMIINZEMSEG-HANDIV</t>
  </si>
  <si>
    <t>MANDAL HUGJ/BERH-TEI IRGED OYDLIN MASHIN</t>
  </si>
  <si>
    <t>Сэлэнгэ айма, Баянгол сум ЗДТГХөгжилд хүрэх түншлэл ГҮТББ</t>
  </si>
  <si>
    <t>Сэлэнгэ айма, Баянгол сум ЗДТГ21-р цэцэрлэг</t>
  </si>
  <si>
    <t>Гал тогооны тоног төхөөрөмж</t>
  </si>
  <si>
    <t>Сэлэнгэ айма, Баянгол сум ЗДТГБаянгол сум ЗДТГ</t>
  </si>
  <si>
    <t>Хүүхдийн баярын үйл ажиллагаа</t>
  </si>
  <si>
    <t>Сэлэнгэ айма, Баянгол сум ЗДТГБаянгол сум ЗДТГ/Баян хөгжил НҮТББ</t>
  </si>
  <si>
    <t>Атар 60 жил ойн арга хэмжээ</t>
  </si>
  <si>
    <t>Сэлэнгэ айма, Баянгол сум ЗДТГБаянгол сум ЗДТГ/Баян хөгжил НҮТББ /ном /</t>
  </si>
  <si>
    <t>Сэлэнгэ айма, Баянгол сум ЗДТГТүмэн хараа ХХК</t>
  </si>
  <si>
    <t>Сэлэнгэ айма, Баянгол сум ЗДТГНамуун ар үр ХХК</t>
  </si>
  <si>
    <t>Мөнгөн бус Хандив өгөв - Машин</t>
  </si>
  <si>
    <t xml:space="preserve">Сэлэнгэ айма, Баянгол сум ЗДТГБаян хөгжил сан </t>
  </si>
  <si>
    <t>Мөнгөн бус Хандив өгөв - Автобус</t>
  </si>
  <si>
    <t>ГОК Булган-Уул ХХК</t>
  </si>
  <si>
    <t>Хэнтий</t>
  </si>
  <si>
    <t>Хэнтий ЗДТГ</t>
  </si>
  <si>
    <t>Орон нутгийн хөгжилд</t>
  </si>
  <si>
    <t>Марко Поло ХХК</t>
  </si>
  <si>
    <t>ГАА Бигэр ЗДТГазар</t>
  </si>
  <si>
    <t>ГАА Есөнбулаг ЗДТГазар</t>
  </si>
  <si>
    <t>Монголбазальт ХХК</t>
  </si>
  <si>
    <t>Төв аймаг Баяндэлгэр</t>
  </si>
  <si>
    <t>Нийгмийн хариуцлагын хүрээнд</t>
  </si>
  <si>
    <t>Дорнод аймгийн</t>
  </si>
  <si>
    <t>Багийн өдөрлөгт хандив</t>
  </si>
  <si>
    <t>УБ Баянгол хөгжлийн гүүр ОНӨААТҮГ</t>
  </si>
  <si>
    <t>сургуулийн засварт</t>
  </si>
  <si>
    <t>Хангад Эксплорейшн ХХК</t>
  </si>
  <si>
    <t>Өмнөговь Даланзадгад ЗДТГ</t>
  </si>
  <si>
    <t>Хандивын нүүрс</t>
  </si>
  <si>
    <t>Өмнөговь Ханхонгор ЗДТГ</t>
  </si>
  <si>
    <t>Гэрээний дагуу</t>
  </si>
  <si>
    <t>Хөх шугам ХХК</t>
  </si>
  <si>
    <t>Дого Алтанбулаг сум-нд</t>
  </si>
  <si>
    <t>Хүйн холбоо цогцолборын бүтээн байгуулалтанд</t>
  </si>
  <si>
    <t>Цайртминерал ХХК</t>
  </si>
  <si>
    <t>Сүхбаатар аймгийн ЗДТГ</t>
  </si>
  <si>
    <t>ӨВ Онгон сумын хилийн 0184-р анги</t>
  </si>
  <si>
    <t>СБ Асгат сумын ЗДТГ</t>
  </si>
  <si>
    <t>сб Халзан сумын ЗДТГ</t>
  </si>
  <si>
    <t>Сүхбаатар аймгийн Нийтлэг үйлчилгээн ОНӨҮГазар</t>
  </si>
  <si>
    <t>сб Халзан сумын Соёлын төв</t>
  </si>
  <si>
    <t>Сүхбаатар аймгийн СБ сум 5-р баг</t>
  </si>
  <si>
    <t>Эй Эл Жи Ти ХХК</t>
  </si>
  <si>
    <t>УБ АШУҮИСургууль</t>
  </si>
  <si>
    <t>сургалтын төлбөр эрдэнэочир мөнхзул</t>
  </si>
  <si>
    <t>СБ СУИС Дүрслэх дизайн урлагын сургууль</t>
  </si>
  <si>
    <t>Сургалт төлбөр Анхтуяа</t>
  </si>
  <si>
    <t>УБ Анхтуяа</t>
  </si>
  <si>
    <t>Сургалтын төлбөр үлдэгдэл Анхтуяа</t>
  </si>
  <si>
    <t>ХО Эко ховд ХХК</t>
  </si>
  <si>
    <t xml:space="preserve"> Мянгад номны үнэ хандив </t>
  </si>
  <si>
    <t>Увс ОБЕГ</t>
  </si>
  <si>
    <t>Өвс НБ</t>
  </si>
  <si>
    <t>ХО Түлш</t>
  </si>
  <si>
    <t>Уурхайгаас түлш авсан</t>
  </si>
  <si>
    <t>ХОО овоот хөгжлийн дэмжих холбоо</t>
  </si>
  <si>
    <t>сумын ой</t>
  </si>
  <si>
    <t>ХО Цахиурт аргамаг ххк</t>
  </si>
  <si>
    <t>алдар баг урьдчилгаа</t>
  </si>
  <si>
    <t xml:space="preserve">Дорноговь </t>
  </si>
  <si>
    <t>НБ сум алдар багийн төвийн үлдэгдэл</t>
  </si>
  <si>
    <t>увс Одбаяр гэрээт ажилтан</t>
  </si>
  <si>
    <t>алдар багийн төв</t>
  </si>
  <si>
    <t>Алдар баг</t>
  </si>
  <si>
    <t>Алдар баг мате</t>
  </si>
  <si>
    <t>ХО түлш</t>
  </si>
  <si>
    <t>НБ хээрийн штаб уурхайгаас түлш</t>
  </si>
  <si>
    <t>НБ хээрийн штаб</t>
  </si>
  <si>
    <t>УВС Билгүүн</t>
  </si>
  <si>
    <t>НБ хээрийн штаб ажлын хөлс</t>
  </si>
  <si>
    <t>ХО Үүрцайх</t>
  </si>
  <si>
    <t>ХО Улаан шүрэн чандмань ххк</t>
  </si>
  <si>
    <t>чацарганы модны төлбөр</t>
  </si>
  <si>
    <t>Ховд гол ххк</t>
  </si>
  <si>
    <t>мате төлбөр</t>
  </si>
  <si>
    <t>увс Буянтогтох/Бямбаэрдэнэ/</t>
  </si>
  <si>
    <t>ажлын хөлс</t>
  </si>
  <si>
    <t>увс Мягмарцэдэн</t>
  </si>
  <si>
    <t>тракторын хөлс</t>
  </si>
  <si>
    <t>Өлгий өвс</t>
  </si>
  <si>
    <t>ӨМ Өөрсдөө хийсэн</t>
  </si>
  <si>
    <t>Өлгий зам засвар</t>
  </si>
  <si>
    <t>Өмнөговь зам засвар</t>
  </si>
  <si>
    <t>Өмнөговь мод тарих</t>
  </si>
  <si>
    <t xml:space="preserve">Ховд Мянгад сум </t>
  </si>
  <si>
    <t>Адууны баярт</t>
  </si>
  <si>
    <t>Улаанбаатар УУХ-нд</t>
  </si>
  <si>
    <t>Уул уурхайн холбооны баярт</t>
  </si>
  <si>
    <t>Эм Ди Эф И ХХК</t>
  </si>
  <si>
    <t xml:space="preserve">Дундговь аймаг  Боловсрол соёл урлагын газар </t>
  </si>
  <si>
    <t>ДУ Олимп судлалын төв</t>
  </si>
  <si>
    <t>Дундговь аймаг Өндөршил сум</t>
  </si>
  <si>
    <t>УБ Төмөр зам</t>
  </si>
  <si>
    <t xml:space="preserve">Дундговь аймаг </t>
  </si>
  <si>
    <t>ДУ Уул уурхайн мэргэжлийн хяналтын зөвлөл</t>
  </si>
  <si>
    <t>Алтайн хүдэр</t>
  </si>
  <si>
    <t>ГА ЦЭЭЛ ЗДТГАЗАР</t>
  </si>
  <si>
    <t xml:space="preserve">мөнгөн </t>
  </si>
  <si>
    <t xml:space="preserve">Говь Алтай </t>
  </si>
  <si>
    <t>ГА ЗДТГ</t>
  </si>
  <si>
    <t>Оюу толгой</t>
  </si>
  <si>
    <t>өм Говийн Оюу Хөгжлийн Сан</t>
  </si>
  <si>
    <t xml:space="preserve">Сангийн 2019 оны санхүүжилт -5сая$  </t>
  </si>
  <si>
    <t>УБ Цагдаагийн Ерөнхий Газар</t>
  </si>
  <si>
    <t>Яам агентлаг</t>
  </si>
  <si>
    <t>"Яараад яах вэ" замын хөдөлгөөний төслийн санхүүжилт - 2000069562</t>
  </si>
  <si>
    <t>"Яараад яах вэ" замын хөдөлгөөний төслийн санхүүжилт  -2000071773</t>
  </si>
  <si>
    <t>Хөвсгөл Билэгт Ууган ХХК</t>
  </si>
  <si>
    <t>Хөвсгөл аймгийн Цагдаагийн албаны Зил131 маркын автомашиныг тоноглож явуулын пост болгон тохижуулах</t>
  </si>
  <si>
    <t>ХЭ Бор-Өндөр ЗДТГ</t>
  </si>
  <si>
    <t>хамтран ажиллах</t>
  </si>
  <si>
    <t>ХЭ Теннисчдын холбоо</t>
  </si>
  <si>
    <t xml:space="preserve">Дундговь аймаг Баянжаргалан сумын ЗДТГ. Сум орон нутагтай хамтран ажиллах </t>
  </si>
  <si>
    <t xml:space="preserve">УБ Бие хамгаалах урлагийн улсын аварга шалгарлуулах тэмцээний дэмжлэг </t>
  </si>
  <si>
    <t>ХЭ Бор-Өндөр Боржигон Бөхийн холбоонд Бор-Өндөр УБҮ-н захирлын Б/181 тоот тушаал</t>
  </si>
  <si>
    <t>Эрдэнэс таван толгой</t>
  </si>
  <si>
    <t>Өм.Цогтцэций сумын 6 дугаар сургууль</t>
  </si>
  <si>
    <t>Математикийн олимпиад</t>
  </si>
  <si>
    <t>Өм.Эрүүл мэндийн газар Н.С</t>
  </si>
  <si>
    <t>ЭМГазрын 80 жилийн ойд</t>
  </si>
  <si>
    <t>Өм.Цогтцэций ЗДТГ н.с</t>
  </si>
  <si>
    <t>арга хэмжээнд дэмжлэг</t>
  </si>
  <si>
    <t>Орхон</t>
  </si>
  <si>
    <t>Эрдэнэт 2019.03.19 №А/176 тушаал Береке Берлик /Наурыз/</t>
  </si>
  <si>
    <t>2019.03.19 №А/176 тушаал Береке Берлик /Наурыз/</t>
  </si>
  <si>
    <t>СБ СтепановаС Иорос№19сургууль захирал</t>
  </si>
  <si>
    <t>СтепановаС Иорос№19сургууль захирал</t>
  </si>
  <si>
    <t xml:space="preserve">Эрдэнэт Зэвсэгт хүчний 310-р анги Торгоны зам-2019, ОУ-ын авторалли тэмцээн/зох/байг/зардал, </t>
  </si>
  <si>
    <t xml:space="preserve">Зэвсэгт хүчний 310-р анги Торгоны зам-2019, ОУ-ын авторалли тэмцээн/зох/байг/зардал, </t>
  </si>
  <si>
    <t>Эрдэнэт хил хамгаалах 02860-р анги хамтран ажиллах 5/253-19 гэрээ/ нүүрс/</t>
  </si>
  <si>
    <t>хил хамгаалах 02860-р анги хамтран ажиллах 5/253-19 гэрээ/ нүүрс/</t>
  </si>
  <si>
    <t>эрдэнэт нөат</t>
  </si>
  <si>
    <t>нөат</t>
  </si>
  <si>
    <t xml:space="preserve"> Эрдэнэт №А/808 ОУ-н маркшейдр холбооны XVII  чуулган</t>
  </si>
  <si>
    <t>№А/808 ОУ-н маркшейдр холбооны XVII  чуулган</t>
  </si>
  <si>
    <t>эрдэнэт Монголын үндэсний худалдаа аж үйлдвэрийн танхим хандив №А/815</t>
  </si>
  <si>
    <t>Монголын үндэсний худалдаа аж үйлдвэрийн танхим хандив №А/815</t>
  </si>
  <si>
    <t>Эрдэнэт Залуучууд инженерүүдийн  чуулга уулзалт №А/975</t>
  </si>
  <si>
    <t>Залуучууд инженерүүдийн  чуулга уулзалт №А/975</t>
  </si>
  <si>
    <t>Эрдэнэт  Эрдэс баялагийн  салбарын ахмад настанд дэмжлэг №А/907 тушаал</t>
  </si>
  <si>
    <t xml:space="preserve"> Эрдэс баялагийн  салбарын ахмад настанд дэмжлэг №А/907 тушаал</t>
  </si>
  <si>
    <t>Эрдэнэт Цэцэрлэг сумын цэцэрлэг</t>
  </si>
  <si>
    <t>Цэцэрлэгийн Нээлтийн хандив</t>
  </si>
  <si>
    <t>Энержи ресурс</t>
  </si>
  <si>
    <t>Өмнөговь аймгийн Даланзадгад сумын захирагчийн алба</t>
  </si>
  <si>
    <t>4-ш хогны машин</t>
  </si>
  <si>
    <t>өм Цогт цэций сум Тэгш дүүрэн тохижилт ОНӨААТҮГ</t>
  </si>
  <si>
    <t>2-ш хогны машин</t>
  </si>
  <si>
    <t>өм Ханхонгор сумын Эл-ка ОНӨААТҮГ</t>
  </si>
  <si>
    <t>1-ш хогны машин</t>
  </si>
  <si>
    <t>ӨМА Цогт Цэций сумын ЗДТГ</t>
  </si>
  <si>
    <t>3.2км авто зам хандивлав</t>
  </si>
  <si>
    <t>ӨМ Даланзадгад ДЦС</t>
  </si>
  <si>
    <t>Нүүрс нийлүүлэв</t>
  </si>
  <si>
    <t>Өмнөговь аймгийн ЗДТГ</t>
  </si>
  <si>
    <t>Эрдэнэ монгол</t>
  </si>
  <si>
    <t>Сургалтын зардал</t>
  </si>
  <si>
    <t>Баянхонгор Шинэжинст</t>
  </si>
  <si>
    <t>Хурал хуруулах</t>
  </si>
  <si>
    <t xml:space="preserve">Мотор , сэлбэг , засварын хөлс </t>
  </si>
  <si>
    <t xml:space="preserve">Хяналтын камер байршуулах хяналт хийх бэлтгэл ажилд </t>
  </si>
  <si>
    <t>Залуу багш нарын анхдугаар чуулганы шагналын зардал</t>
  </si>
  <si>
    <t>Зохион байгуулалттай ажлын байрыг дэмжих хөтөлбөр</t>
  </si>
  <si>
    <t>Баянхонгор БаянӨндөр</t>
  </si>
  <si>
    <t>Хүүхдийн тоглоомын багц</t>
  </si>
  <si>
    <t>Залуу гэр бүлийг дэмжих хөтөлбөр</t>
  </si>
  <si>
    <t>Отрын малчдыг эргэх , мод усалгаа</t>
  </si>
  <si>
    <t>Орон нутгийн оролцоо , бүх нийтийн боловсрол</t>
  </si>
  <si>
    <t>Барилгын санхүүжилт</t>
  </si>
  <si>
    <t>Төслийн санхүүжилт</t>
  </si>
  <si>
    <t xml:space="preserve">Говь Алтай Цогт </t>
  </si>
  <si>
    <t>Залуучуудын чуулга уулзалт</t>
  </si>
  <si>
    <t>Болвсролын салбарт</t>
  </si>
  <si>
    <t>Сургуулийн гал тогоонд</t>
  </si>
  <si>
    <t>Зөвлөлгөөнд</t>
  </si>
  <si>
    <t>Эко клубын мини чуулга</t>
  </si>
  <si>
    <t>Сургуулийн өмнөх боловсрол</t>
  </si>
  <si>
    <t xml:space="preserve"> УБ АМГ</t>
  </si>
  <si>
    <t>Геологийн албаны 80 жил ой</t>
  </si>
  <si>
    <t>10р сарын гэрээний төлбөр</t>
  </si>
  <si>
    <t>Нэгдсэн эмнэлэг - Төслийн сахүүжилт</t>
  </si>
  <si>
    <t>Цэцэрлэгт - Хивс</t>
  </si>
  <si>
    <t xml:space="preserve">Цэцэрлэгт </t>
  </si>
  <si>
    <t>Тэмээний уралдаанд</t>
  </si>
  <si>
    <t>Хэвлэлийн үйлчилгээ</t>
  </si>
  <si>
    <t>Эрүүл Мэндийн хөтөлбөрт санхүүжилт</t>
  </si>
  <si>
    <t>Эрсдэлийн санд</t>
  </si>
  <si>
    <t>Дугуйлан сургалтын хувцасны зардалд</t>
  </si>
  <si>
    <t>уб АМГ</t>
  </si>
  <si>
    <t>УУ Салбарын 90 жилийн ойд - Мэдээ</t>
  </si>
  <si>
    <t>Цом өргөмжлөл</t>
  </si>
  <si>
    <t>Дого Заамар ЭМТөв</t>
  </si>
  <si>
    <t>төхөөрөмж хандив</t>
  </si>
  <si>
    <t>Дого Заамар сургууль</t>
  </si>
  <si>
    <t>шүдний тон төх-ж хандив</t>
  </si>
  <si>
    <t>Дорнод Баяндун ЭМТөв</t>
  </si>
  <si>
    <t>Дорноговь аймгийн нэгдсэн эмнэлэг</t>
  </si>
  <si>
    <t>ГЕМОДИАЛЕЗИЙН ӨРӨӨНИЙ ТОХИЖИЛТОНД</t>
  </si>
  <si>
    <t>Төв Засаг даргын тамгын газар</t>
  </si>
  <si>
    <t>“Мэргэжил сургалт үйлдвэрлэлийн төв түүхт 50 жил”-ийн ойн  тоглолтын тасалбар - 30ш</t>
  </si>
  <si>
    <t>Наадам - морины бай</t>
  </si>
  <si>
    <t>Уурхай орчмын зам засварт</t>
  </si>
  <si>
    <t>Халзангийн даваа засахад</t>
  </si>
  <si>
    <t>УБ Цагдаагийн хэлтэс</t>
  </si>
  <si>
    <t>сум дундын цагдаагийн хэлтэс</t>
  </si>
  <si>
    <t>Хувь хүний хөгжил - сургалтын төлбөр</t>
  </si>
  <si>
    <t>Хүүхдийн сургалтын танхим</t>
  </si>
  <si>
    <t>Хандивын тоглолтын тасалбар - 40ш</t>
  </si>
  <si>
    <t>Ховд ЗДТГ</t>
  </si>
  <si>
    <t>Хамтран ажиллах гэрээний дагуу Ховд Хөшөөт Хөгжил Санд</t>
  </si>
  <si>
    <t>Ховд Цэцэг сумын ЗДТГ</t>
  </si>
  <si>
    <t>Ховд Дарви сумын ЗДТГ</t>
  </si>
  <si>
    <t>ХО Хөшөөт багийн айл өрх</t>
  </si>
  <si>
    <t>Хамтран ажиллах гэрээний дагуу/Хөшөөт тосгоныг нүүлгэн шилжүүлэхтэй холбоотой цахилгаан болон барилга угсаралтын ажлын төлбөр</t>
  </si>
  <si>
    <t>Òàõèëòûí áóëãûí îâîî òàõèõ ºäºðëºãèéí õàíäèâ</t>
  </si>
  <si>
    <t>Ховд аймаг Цэцэг сум Хөшөөт багийн ЗД</t>
  </si>
  <si>
    <t>Үйл ажиллагаанд дэмжлэг үзүүлэх</t>
  </si>
  <si>
    <t>Хандивийн мөнгө олгов_Хөшөөт багийн өдөрлөгийн үйл</t>
  </si>
  <si>
    <t>Ховд аймаг Булган гааль</t>
  </si>
  <si>
    <t>Ховд аймаг Цэцэг сум Хөшөөт багийн цэцэрлэг</t>
  </si>
  <si>
    <t>Орон нутгийг дэмжих</t>
  </si>
  <si>
    <t>Ховд аймаг Цэцэг сумын ЗДТГазар</t>
  </si>
  <si>
    <t>Õîâä àéìãèéí ÇÄÒÃ À.Àþóøûí 160æèëèéí îéä äýìæëýã</t>
  </si>
  <si>
    <t>Ховд аймаг Үенч сумын 10 жилийн сургууль</t>
  </si>
  <si>
    <t>Мөнх ноён суварга</t>
  </si>
  <si>
    <t>Өмнөговь аймаг, Баян-Овоо сумын засаг дарга</t>
  </si>
  <si>
    <t>Ахмад настан-35 өрхөд дэмжлэг</t>
  </si>
  <si>
    <t xml:space="preserve">Хур мэдээллийн сисмемийг Баян-Овоо суманд шинээр суурилуулах </t>
  </si>
  <si>
    <t>"Хөдөө аж ахуйн үйлдвэржилтийг дэмжих жил"-тэй холбоотойгоор малчдыг Хөдөө аж ахуйг хөгжүүлэх талаар туршлага судлах ажил</t>
  </si>
  <si>
    <t xml:space="preserve"> Спейшлмайнз/Наран Мандал Энтерпрайзес </t>
  </si>
  <si>
    <t>Улаанбаатар Holy Lama NGO / Ламын Гэгээн Бат Оршил ТББ</t>
  </si>
  <si>
    <t>өм Баян-Овоо Баялаг ГҮ-ТББ</t>
  </si>
  <si>
    <t>Баянхонгор орон нутаг хөгжлийн сан (Local Development Fund of Bayankhongor Province)</t>
  </si>
  <si>
    <t>УБ Блускай Авиэшн ХХК</t>
  </si>
  <si>
    <t>Бх.Баян-Овоо ОНХСан</t>
  </si>
  <si>
    <t>БХ Эван НҮТББ /Evan Nursing  Care Center NGO/</t>
  </si>
  <si>
    <t>БХ Эван НҮТББ /Evan Nursing Care Center NGO/</t>
  </si>
  <si>
    <t>БХ Яньбиан Их Сургуулийн Монгол Оюутны Холбоо/ Yanibian University 's Mongolian students' association</t>
  </si>
  <si>
    <t>ТӨ Эгшиглэнт прожект ХХК</t>
  </si>
  <si>
    <t>Нийгмийн хариуцлагын гэрээний биелэлт Сургуулийн дотуур байрны өргөтгөлийн ажил</t>
  </si>
  <si>
    <t>Төв Т.Баатар</t>
  </si>
  <si>
    <t>Ахмадын хорооны байрны засвар</t>
  </si>
  <si>
    <t>сургуулийн хөгжмийн зэмсэг шинэчилсэн</t>
  </si>
  <si>
    <t>Заамар сумын оюутан Б.Мөнгөнцэцэгийн сургалтын төлбөр</t>
  </si>
  <si>
    <t>Заамар 1-р сургууль дотуур байр засварт</t>
  </si>
  <si>
    <t>хариу төлбөргүй үйлчилгээ</t>
  </si>
  <si>
    <t>Эмнэлэгийн тоног төхөөрөмж</t>
  </si>
  <si>
    <t>номын сан тохижолт</t>
  </si>
  <si>
    <t>Сагсан болон гар бөмбөг талбай, малын ванн</t>
  </si>
  <si>
    <t>бу Бүрэг Хангай сумын ЗДТГ</t>
  </si>
  <si>
    <t>Баяр наадам арга хэмжээ</t>
  </si>
  <si>
    <t>Хатан түшиг трейд ХХК</t>
  </si>
  <si>
    <t>Дархан-Уул</t>
  </si>
  <si>
    <t>ДА Голден Мед ХХК                               ХХБанк 457053968</t>
  </si>
  <si>
    <t>Дархан-Уул аймгийн нэгдсэн                                  эмнэлэгт төрөх ор авч өгсөн</t>
  </si>
  <si>
    <t>да Мед Буян ХХК Хас банк 5001995166</t>
  </si>
  <si>
    <t>Дархан-Уул аймгийн нэгдсэн                                       эмнэлэгт өвчтөний ор авч өгөхөд</t>
  </si>
  <si>
    <t>да ЭТОГ ХХК                                                Хас банк 5002989941</t>
  </si>
  <si>
    <t>Шарын гол сумын 14-р цэцэрлэгт                       ариун цэврийн өрөө засварын ажилд</t>
  </si>
  <si>
    <t>ДОГО Дулаан Шарын Гол                           Хаан банк 504709007</t>
  </si>
  <si>
    <t>Шарын гол сумын  2-р цэцэрлэг,                        6-р сургууль цэвэр усны шугам                           шинээр тавих ажилд</t>
  </si>
  <si>
    <t xml:space="preserve"> ДОГО Дулаан Шарын Гол                           Хаан банк 504709007</t>
  </si>
  <si>
    <t>Дархан</t>
  </si>
  <si>
    <t>Шарын гол сумыг 6-р сургуульд                               сагсан бөмбөгийн гадна талбай                                   тохижуулахад</t>
  </si>
  <si>
    <t>Шарын гол сумын Дархан багт гадна                тоглоомын талбай хийлгэсэн</t>
  </si>
  <si>
    <t>Шарын гол сумын гэр хороолол явах                      замын гэрэлтүүлэг хийлгэсэн</t>
  </si>
  <si>
    <t>ДА Гадна талбайн тоглоом тохижилт касст</t>
  </si>
  <si>
    <t>Шарын гол сумын 2-р цэцрлэгт гадна                  тоглоомын иж бүрдэл авч өгсөн</t>
  </si>
  <si>
    <t xml:space="preserve">  Дархан уул 100 айл БМД  Мөнхцэцэг                          Хаан банк 5720172703</t>
  </si>
  <si>
    <t>Шарын гол сумын 2-р цэцрлэгт цэвэр                   усны насос авч өгсөн</t>
  </si>
  <si>
    <t>ДА Дархан болор талст ХХК                    Хаан банк 5119034655</t>
  </si>
  <si>
    <t>Шарынгол сумын Цагдаагийн Хэлтсийн            байрны тохижилт засварын ажилд</t>
  </si>
  <si>
    <t>ДА Дарханбармат                                         Хаан банк 5045003956</t>
  </si>
  <si>
    <t>да Шарынгол сум 55-р анги                   Алтансүх Хаан банк 5045477554</t>
  </si>
  <si>
    <t>Шарын гол сумын гал унтраах, аврах 55-р               ангийн бүтээн байгуулалтын ажилд</t>
  </si>
  <si>
    <t xml:space="preserve"> ӨМ Булагтайн гол  Жагархаан                          Хаан банк 5033283494</t>
  </si>
  <si>
    <t>Дархан-Уул аймгийн ОБГ-ын бүтээн                     байгуулалтын ажилд</t>
  </si>
  <si>
    <t>да Чиглэл ХХК                                                 Хаан банк 5017149572</t>
  </si>
  <si>
    <t>Шарын голсумын 19-р цэцэрлэгт 4-н                     ширэмтэй дуковкатай пийшин авч өгсөн</t>
  </si>
  <si>
    <t>да Шарын гол сумын ЗДТГ-ын                  касст</t>
  </si>
  <si>
    <t>Шарын гол сумын Дархан-Уул хайрханы             тахилга, дайлганы арга хэмжээнд хандив</t>
  </si>
  <si>
    <t>Да. Шарын гол ЗДТГ н.с                 Төрийн сан банк 100190455403</t>
  </si>
  <si>
    <t>Шарын гол сумын наадмын                                         арга хэмжээнд хандив</t>
  </si>
  <si>
    <t>да Шарын гол сумын Дархан баг         Жанибек Хаан банк 5753677310</t>
  </si>
  <si>
    <t>Шарын гол сумын Дархан багт гадна                сагсны талбай хийлгэсэн</t>
  </si>
  <si>
    <t>да Шарын гол сум 6-р сургууль           Туяа  Хаан банк 5047135518</t>
  </si>
  <si>
    <t>Шарын гол сумын 6-р сургуулийн  сурагчдад сагсан бөмбөгийн тэмцээнд медаль, өргөмжлөл, мөнгөн шагнал гардуулсан</t>
  </si>
  <si>
    <t>ДА Шарын гол сум 6-р сургууль           Туяа  Хаан банк 5047135518</t>
  </si>
  <si>
    <t>Шарын гол сумын 6-р сургуулийн  ахлах 3-н    бүлгийн хичээлийн танхимд 3 ширхэг LCD 49"        дэлгэцтэй зурагт, ус буцалгагч авч өгсөн</t>
  </si>
  <si>
    <t>ДА Шарын гол сум Залуучуудын   Холбоо  Гантулга Хаан банк 5047229666</t>
  </si>
  <si>
    <t>Шарын гол сумын Залуучуудын холбооны         уулзалт, арга хэмжээнп хандив</t>
  </si>
  <si>
    <t>ДА Шарын гол сум ИТХ Золзаяа             Хаан банк 5021376304</t>
  </si>
  <si>
    <t>Шарын гол сумын иргэдийн спорт наадмын             арга хмжээнд хандив</t>
  </si>
  <si>
    <t>ДА Шарын гол сум Авто сэлбэг             Баянбаатар  Хаан банк 5047220595</t>
  </si>
  <si>
    <t>Шарын гол сумын ЗДТГ -ын хог тээврийн             машинд сэлбэг, засвар хийлгэсэн</t>
  </si>
  <si>
    <t>ДА Номин таб трейд касст</t>
  </si>
  <si>
    <t>Шарын гол сумын зорилтот бүлгийн                           хүүхдүүдэд шинэ жилийн бэлэг авч өгсөн</t>
  </si>
  <si>
    <t>ДА Некст электроникс касст</t>
  </si>
  <si>
    <t>Шарын гол сумын 17-р цэцэрлэгийн дуу              хөгжмийн танхимд өнгөт принтер авч өгсөн.</t>
  </si>
  <si>
    <t>Хүрэнтолгой коал майнинг</t>
  </si>
  <si>
    <t xml:space="preserve">ӨМ Гурвантэс ЗДТГ </t>
  </si>
  <si>
    <t>Өвөлжилтийн бэлтгэл  хангах</t>
  </si>
  <si>
    <t xml:space="preserve">өм Сэврэй сум ЗДТГ </t>
  </si>
  <si>
    <t>Өмнөговь 0166-р анги</t>
  </si>
  <si>
    <t>өм ХЦ 0166-р анги</t>
  </si>
  <si>
    <t>өм ШХ Гаалийн газар</t>
  </si>
  <si>
    <t>Эф Ви Эс пи</t>
  </si>
  <si>
    <t xml:space="preserve">Улаанбаатар  Association of mongolia geology </t>
  </si>
  <si>
    <t xml:space="preserve"> Хандив </t>
  </si>
  <si>
    <t>Энэ нь Геологийн 80 жилийн ойд зориулж Монголын үйлдвэрлэлийн геологичдын холбоо ТББ-д өгсөн хандив юм.</t>
  </si>
  <si>
    <t xml:space="preserve"> Говь алтай province Altay soum</t>
  </si>
  <si>
    <t>Сум орон нутгийн хөгжлийг дэмжих</t>
  </si>
  <si>
    <t>2019 1,2,3,9,10,12саруудад</t>
  </si>
  <si>
    <t>Саусгоби сэндс</t>
  </si>
  <si>
    <t>өм Гурвантэс сумын ЗДТГ</t>
  </si>
  <si>
    <t>Засаг даргын хүсэлтийн дагуу 1758.45 тонн нүүрс хандивлав</t>
  </si>
  <si>
    <t>ӨМ Баяндалай сумын ЗДТГ</t>
  </si>
  <si>
    <t>Засаг даргын хүсэлтийн дагуу 1243.50 тонн нүүрс хандивлав</t>
  </si>
  <si>
    <t>өм Сэврэй сумын ЗДТГ</t>
  </si>
  <si>
    <t>Засаг даргын хүсэлтийн дагуу 388 тонн нүүрс хандивлав</t>
  </si>
  <si>
    <t>ӨМНоён сумын ЗДТГ</t>
  </si>
  <si>
    <t>Засаг даргын хүсэлтийн дагуу 671.95 тонн нүүрс хандивлав</t>
  </si>
  <si>
    <t>ӨМ Хилийн 0166-р анги /овоот/</t>
  </si>
  <si>
    <t>Засаг даргын хүсэлтийн дагуу 22 тонн нүүрс хандивлав</t>
  </si>
  <si>
    <t>ӨМ Даланзадгад сумын 3-р ЕБС</t>
  </si>
  <si>
    <t xml:space="preserve">Мөнгөн </t>
  </si>
  <si>
    <t xml:space="preserve">Биологийн кабинет тохижуулах санхүүжилтийг олгов. </t>
  </si>
  <si>
    <t>өм Сэврэй сумын ЕБС</t>
  </si>
  <si>
    <t xml:space="preserve">Интерномоос ном авч сургуулийн номын сангийн фонд баяжуулав. </t>
  </si>
  <si>
    <t>ӨМ Баяндалай сумын цэцэрлэг</t>
  </si>
  <si>
    <t xml:space="preserve">тоглоомууд хандивлав. </t>
  </si>
  <si>
    <t>ӨМ Ноён сумын цэцэрлэг</t>
  </si>
  <si>
    <t>ӨМА Мал хамгаалах сан</t>
  </si>
  <si>
    <t>Өвс тэжээл авахад зориулж</t>
  </si>
  <si>
    <t xml:space="preserve">өм Гурвантэс номын сан </t>
  </si>
  <si>
    <t>Номын фондыг баяжуулж номнууд авч өгсөн.</t>
  </si>
  <si>
    <t>Малчдын Зөвлөгөөний Хурал /Хоол, буудал зардал/</t>
  </si>
  <si>
    <t>өм Гурвантэс сумын эрүүл мэндийн төв</t>
  </si>
  <si>
    <t xml:space="preserve">Мөнгөн бус </t>
  </si>
  <si>
    <t>Зөөлөн эдлэл /гудас, хөнжил, дэвсгэр даавуу/ хандивлав</t>
  </si>
  <si>
    <t xml:space="preserve">Хамтран ажиллах гурван талт гэрээний дагуу нийтийн ариун цэврийн байгууламж барих санхүүжилтийн урьдчилгааг олгов. </t>
  </si>
  <si>
    <t>ӨМ Ноён сумын Маньбадарын нэрэмжит ЕБС</t>
  </si>
  <si>
    <t>Спорт заалны нээлтийн ёслолд спортын бараанууд бэлэглэв. /бөмбөг, теннис гэх мэт/</t>
  </si>
  <si>
    <t xml:space="preserve">Хамтран ажиллах гурван талт гэрээний дагуу сургуулийн спорт заалны их засварт шаардлагатай санхүүжилтийн 70 хувийн урьдчилгааг олгов. </t>
  </si>
  <si>
    <t>УБ Спорт Менежмент ХК</t>
  </si>
  <si>
    <t xml:space="preserve">ОУ-ын залуучуудын ногоог наадам дэмжих хүрээнд, Буудлагын төвийн их засварт хандив олгов. </t>
  </si>
  <si>
    <t>ӨМ Шивээхүрэн Гаалийн Газар</t>
  </si>
  <si>
    <t>5 ш Safety хувцас хандивлав</t>
  </si>
  <si>
    <t>ӨМ Ноён сумын соёлын төв</t>
  </si>
  <si>
    <t xml:space="preserve">Уламлжлал болгон жил бүр нэг сумын урлагийн наадмыг ивээн тэтгэдэг. </t>
  </si>
  <si>
    <t xml:space="preserve">ҮНЭНБЭХ ХХК </t>
  </si>
  <si>
    <t>Ду.Мэргэжлийн хяналт</t>
  </si>
  <si>
    <t xml:space="preserve">Спортын арга хэмжээнд </t>
  </si>
  <si>
    <t>ДуА аймгийн эмнэлэгт</t>
  </si>
  <si>
    <t>Хүн эмнэлгийн машин /starex/</t>
  </si>
  <si>
    <t>ДуА Гурван сайнхан сум ЗДТГ</t>
  </si>
  <si>
    <t>Хүн эмнэлгийн машин /Фургон/</t>
  </si>
  <si>
    <t>ДуА аймгийн ЗДТГ</t>
  </si>
  <si>
    <t>Гурван сайхан сумын хогийн цэгийг цэвэрлэнэ</t>
  </si>
  <si>
    <t>Гурван сайхан сумын цэцэрлэг</t>
  </si>
  <si>
    <t>Цэцэрлэгийн тавилга, тоглоом</t>
  </si>
  <si>
    <t>Сэ.Баянгол сумын нэгдсэн эмнэлэг</t>
  </si>
  <si>
    <t>Эмнэлэгийн өргөтгөл /Яаралтай түргэн тусламжийн төв/</t>
  </si>
  <si>
    <t>Доншен Газрын Тос</t>
  </si>
  <si>
    <t>Сайншанд</t>
  </si>
  <si>
    <t>Газарзүй,Гоо эко хүрээлэн</t>
  </si>
  <si>
    <t>Сумын цөлжилтийн зэрэглэл тогтоох ажил</t>
  </si>
  <si>
    <t>Баянчандман</t>
  </si>
  <si>
    <t>БЧ сумын цэцэрлэгт хүрээлэн усан оргилуур барьж өгөх</t>
  </si>
  <si>
    <t>ЗДТГ-ын барилгын дотор сангийн систем шинчлэх ажилд</t>
  </si>
  <si>
    <t xml:space="preserve">Сумын үндэсний бөхийн холбоог дэмжих цалин олгосон </t>
  </si>
  <si>
    <t>Сумын цэцэрлэгт хүрээлэнд эрчим хүчний шугам татах ажил</t>
  </si>
  <si>
    <t>Хүүхдийн баяраар 300 хүүхдэд гарын бэлэг олгосон</t>
  </si>
  <si>
    <t>Шинэ жилээр орон нутгийн хүүхдүүдэд гарын бэлэг гардуулсан</t>
  </si>
  <si>
    <t>Цагаан сараар 108 ахмад хүлээж авсан</t>
  </si>
  <si>
    <t>Сумын төвлөрсөн хогийн цэгийг цэгцлэх ажилд техник болон түлшний муслалуаа олгосон</t>
  </si>
  <si>
    <t>Төв аймгийн ХХҮЕГ-ын гадна пасадны ажил</t>
  </si>
  <si>
    <t>Сумын наадамд</t>
  </si>
  <si>
    <t>ДО Хатанбулаг ЗДТГазар</t>
  </si>
  <si>
    <t xml:space="preserve"> Мөнгөн </t>
  </si>
  <si>
    <t>Нийгмийн хариуцлагын гэрээний дэмжлэг</t>
  </si>
  <si>
    <t>Төв аймгийн баян өнжүүл сум</t>
  </si>
  <si>
    <t xml:space="preserve">Сумын бүтээн байгуулалтын гэрэлтүүлгийн ажил </t>
  </si>
  <si>
    <t>Төв аймгийн хөдөлмөр халамж үйлчилгээны газар</t>
  </si>
  <si>
    <t>Төв аймгийн ХХҮГ гэрэлтүүлэг</t>
  </si>
  <si>
    <t>Халзан хайрхан ХХК</t>
  </si>
  <si>
    <t>Гурвалсан гэрээний төлбөр</t>
  </si>
  <si>
    <t xml:space="preserve">Сэлэнгэ аймаг ЗДТГазар </t>
  </si>
  <si>
    <t xml:space="preserve">Сэлэнгэ аймгийн засаг даргаас 2019/03/28-ны 1/252 тоотын дагуу үер буусны улмаас зам талбай их хэмжээгээр эвдэрч гэмтсэн учир нөхөн сэргээлтийн ажилд 66тн цементийн хандив </t>
  </si>
  <si>
    <t>Сэлэнгэ аймаг Сайхан сум ЕББДСургууль</t>
  </si>
  <si>
    <t>Сэлэнгэ аймгийн Сайхан сум ЕБСургуулиас 2019/05/06-ний 188тоотыг дагуу Ялалтын баярыг тохиолдуулан зохион байгуулдаг орос орон урлаг соёлын наадмын 2-р байрын шагнал</t>
  </si>
  <si>
    <t>Сэлэнгэ аймаг Орхон сумын ЗДТГазар</t>
  </si>
  <si>
    <t>Сэлэнгэ аймгийн Орхон сумын 60 жилийн ойн бүтээн байгуулалтанд зориулан 18.14тн цементийн хандив</t>
  </si>
  <si>
    <t>Сэлэнгэ аймгийн Орхон сумын засаг даргаас 2019/06/12-ны 1/128 тоотын дагуу Орхон сумын 60 жилийн ойг угтсан бүтээн байгуулалтын ажил болох Атар-60 цогцолборт суурьлагдах 75гинжит тракторыг зөөвөрлөсөн краны түрээсийн төлбөр</t>
  </si>
  <si>
    <t xml:space="preserve">Сэлэнгэ аймгийн Орхон сумын засаг даргаас 2019/07/19-ны 1/169 тоотын дагуу Орхон сумын 60 жилийн ойг угтсан бүтээн байгуулалтын нэг болох угтах хаалганы ойролцоо замын байгууламжийн өргөтгөл, тэгшилгээ хийхэд ковш, ачигч машин ажилласан түрээсийн төлбөр </t>
  </si>
  <si>
    <t>Сэлэнгэ аймгийн Сайхан сумын ЕБСургуулийн зурагзүйн багш Ч.шинэбаяр, Нийгмийн ажилтан П.Саранзаяа нарын хүсэлтийн дагуу гар зургийн уралдааны ивээн тэтгэлэг</t>
  </si>
  <si>
    <t>ЧОЙР НУТГИЙН ЗӨВЛӨЛ</t>
  </si>
  <si>
    <t>Ханшашир ХХК</t>
  </si>
  <si>
    <t>Баяновоо сумын ЗДТГ</t>
  </si>
  <si>
    <t>Гэрэлтүүлэг</t>
  </si>
  <si>
    <t>Баян овоо сумын хөгжлийг дэмжих</t>
  </si>
  <si>
    <t>Налайх дүүргийн аврах анги</t>
  </si>
  <si>
    <t>Уул уурхайн аврах ангийн танхим тохижуулах хандив</t>
  </si>
  <si>
    <t>Баяновоо сумын</t>
  </si>
  <si>
    <t>Өвөлжилтийн бэлтгэл хангах-3000 боодол өвс</t>
  </si>
  <si>
    <t>Тайшэн девелопмэнт</t>
  </si>
  <si>
    <t>Монголын зураачдын эвлэл</t>
  </si>
  <si>
    <t>соёлын арга хэмжээ зохион байгуулах</t>
  </si>
  <si>
    <t xml:space="preserve">Хавсралт 11б  Төрийн бус байгууллага, иргэн, компаниудад өгсөн хандив, тусламжийн дэлгэрэнгүй мэдээлэл /компаниудын тайлагнаснаар/ </t>
  </si>
  <si>
    <t>Компаний нэр</t>
  </si>
  <si>
    <t>Хандив, дэмжлэгийн зориулалт</t>
  </si>
  <si>
    <t>Хүлээн авагчийн төрөл</t>
  </si>
  <si>
    <t>Хандив хүлээн авагчийн нэр</t>
  </si>
  <si>
    <t>С.Эзэннайрамдах</t>
  </si>
  <si>
    <t>А.Төгөлдөр</t>
  </si>
  <si>
    <t>Б.Ганхуяг</t>
  </si>
  <si>
    <t>Яам, агентлагт</t>
  </si>
  <si>
    <t>Егүзэрийн Мэргэн Үндэсний Сурын Холбоо ТББ</t>
  </si>
  <si>
    <t>Ц.Ганболд</t>
  </si>
  <si>
    <t>Дунгоулд</t>
  </si>
  <si>
    <t>КЁКҮШЮЗАН ХӨГЖИЛ САН</t>
  </si>
  <si>
    <t>ХУВЬ ХҮМҮҮС</t>
  </si>
  <si>
    <t>Бэрлэгмайнинг</t>
  </si>
  <si>
    <t>Сэ.Ерөө сум шинэ давалгаа</t>
  </si>
  <si>
    <t>Г.Номуундалай</t>
  </si>
  <si>
    <t>Сэ.Ерөө сум Төгөлдөр цэцэрлэг</t>
  </si>
  <si>
    <t>Андын тэмүүлэл</t>
  </si>
  <si>
    <t>Ламын гэгээн бат оршил ТББ</t>
  </si>
  <si>
    <t>Баянхонгор аймгийн Баян-Овоо сумын иргэд</t>
  </si>
  <si>
    <t>Эрүүл, мэнд</t>
  </si>
  <si>
    <t>дорноп баяндун</t>
  </si>
  <si>
    <t>төв заамар</t>
  </si>
  <si>
    <t>сургалтын төлбөр</t>
  </si>
  <si>
    <t>Жун-Юань</t>
  </si>
  <si>
    <t>Сумын иргэнд</t>
  </si>
  <si>
    <t>Дорноговь Улаанбадрах сум</t>
  </si>
  <si>
    <t>Дорноговь Улаанбадрах сумын Тэмээчдийн холбоо ТББ</t>
  </si>
  <si>
    <t>Дорноговь аймгийн  эмэгтэйчүүдийн зөвлөл</t>
  </si>
  <si>
    <t>Бадрахын хүчтэн дэвжээ</t>
  </si>
  <si>
    <t>Нэргүйбаатарын Отгонцэцэг</t>
  </si>
  <si>
    <t>Зүүнбаян СӨХ</t>
  </si>
  <si>
    <t>Д.Эрдэнэтуяа</t>
  </si>
  <si>
    <t>Ууганбаатар</t>
  </si>
  <si>
    <t>Т.Эрдэнэцэцэг</t>
  </si>
  <si>
    <t>Эрдэнэжаргалын Цэцэгжаргал</t>
  </si>
  <si>
    <t>Т.Хатанбүүвэй</t>
  </si>
  <si>
    <t>Э.Тэмүүжин</t>
  </si>
  <si>
    <t>Гэрэлээгийн Эрдэнэболд</t>
  </si>
  <si>
    <t>Н.Алтанзул</t>
  </si>
  <si>
    <t>Э.Эрдэнэцэцэг</t>
  </si>
  <si>
    <t>О.Анударь</t>
  </si>
  <si>
    <t>Н.Санжайтамжид</t>
  </si>
  <si>
    <t>Э.Гантуяа</t>
  </si>
  <si>
    <t>Э.Сарангэрэл</t>
  </si>
  <si>
    <t>БӨРТЭ ТӨААТҮГ</t>
  </si>
  <si>
    <t>Т.Номинтуяа</t>
  </si>
  <si>
    <t>И.Будням</t>
  </si>
  <si>
    <t>Намжил Лхагвадорж</t>
  </si>
  <si>
    <t>Лхамжав Оюунбэлэг</t>
  </si>
  <si>
    <t>Цагаанхүү Алтангэрэл</t>
  </si>
  <si>
    <t>Цагаанхүү Баярхүү</t>
  </si>
  <si>
    <t>Бүлтүүш Батжаргал</t>
  </si>
  <si>
    <t>Дорноговь аймгийн ахмадын хороо ТББ</t>
  </si>
  <si>
    <t>Дорнын манлайлагч залуус ТББ</t>
  </si>
  <si>
    <t>Монголын Геологи, Уул уурхайн мэргэжлийн институт ТББ</t>
  </si>
  <si>
    <t>Хүслэн</t>
  </si>
  <si>
    <t>Дорноговь Зүүнбаян багийн тамирчид</t>
  </si>
  <si>
    <t>Хардэл бэйс</t>
  </si>
  <si>
    <t>Күнлүн</t>
  </si>
  <si>
    <t>Налайх тоосго үйлдвэрлэгчдийн холбоо</t>
  </si>
  <si>
    <t>УУМХЗ</t>
  </si>
  <si>
    <t>Монголиан транс ложистик ХХК</t>
  </si>
  <si>
    <t>Д.Бямбажав-ХЧТА  орлогогүй 2 оюутан хүүхэдтэй</t>
  </si>
  <si>
    <t>Уул уурхайн мэргэжлийн холбоодын зөвлөл</t>
  </si>
  <si>
    <t>Эрдэнэресурс Монголиа</t>
  </si>
  <si>
    <t>Гэрэлт Орд</t>
  </si>
  <si>
    <t>Налайх цэцэрлэгт хүрээлэн</t>
  </si>
  <si>
    <t>Эко Ховд ХХК</t>
  </si>
  <si>
    <t>М.Анхтуяа</t>
  </si>
  <si>
    <t>Э.Мөнхзул</t>
  </si>
  <si>
    <t>Сунхунголд</t>
  </si>
  <si>
    <t>Уул уурхайн 97 жилийн ойн арга хэмжээ</t>
  </si>
  <si>
    <t>Уул баян сумын Эрдэнэжавхлант уулын тахилга</t>
  </si>
  <si>
    <t>Дүүрэнбаялаг орд</t>
  </si>
  <si>
    <t>Макс Ойл</t>
  </si>
  <si>
    <t>Эрдэнэцагаан отриад</t>
  </si>
  <si>
    <t>Үйлдвэрлэлийн Геологчдийн Холбоо ТББ</t>
  </si>
  <si>
    <t>Дорнод аймгийн нутгийн зөвлөл</t>
  </si>
  <si>
    <t>Кожеговь</t>
  </si>
  <si>
    <t>Дамдиндорж Хүрэлбаатар</t>
  </si>
  <si>
    <t>Сүхбаатар Онгон сум</t>
  </si>
  <si>
    <t>Сэлэнгэ аймгийн Мандал сумын үндэсний бөхийн холбоо</t>
  </si>
  <si>
    <t>Уран тогоо уран бүтээлийн нэгдэл</t>
  </si>
  <si>
    <t>Сэлэнгэ аймгийн Баянгол сумын өндөр настангууд</t>
  </si>
  <si>
    <t>Монголын үйлдвэрлэл геологчдын холбоо</t>
  </si>
  <si>
    <t>Норовлин олон талт зөвлөл</t>
  </si>
  <si>
    <t>Төгөлдөр Ерөө ААТТӨҮГ</t>
  </si>
  <si>
    <t>Ерөө Шинэ Давалгаа</t>
  </si>
  <si>
    <t>Цүй Ханг Инвест ХХК</t>
  </si>
  <si>
    <t>Алтангэрэл Урангуа</t>
  </si>
  <si>
    <t>Шианганюнтун</t>
  </si>
  <si>
    <t>Иргэн Нарангэрэл</t>
  </si>
  <si>
    <t>Уяачдын холбоонд хандив</t>
  </si>
  <si>
    <t>Чойр нутгийн зөвлөлд хандив</t>
  </si>
  <si>
    <t>ЖУНХАОВЭЙЕЭ</t>
  </si>
  <si>
    <t>Эрдэнэсийн буян ОНӨААТҮГазар</t>
  </si>
  <si>
    <t>Цэнтрал Могул Майнинг</t>
  </si>
  <si>
    <t>Чинцогт</t>
  </si>
  <si>
    <t>Эрдэнэбулган</t>
  </si>
  <si>
    <t>Муухүү Цэнд-Аюуш</t>
  </si>
  <si>
    <t>Дуулан бүжье цэнгүүн</t>
  </si>
  <si>
    <t>намсрайжав</t>
  </si>
  <si>
    <t>Говь фестивал 2019</t>
  </si>
  <si>
    <t>Уул уурхайн мэргэжлийн холбоо зөвлөл</t>
  </si>
  <si>
    <t>Монголын үйлдвэрлэлийн геологичдын холбоо</t>
  </si>
  <si>
    <t>Хайлааст баг иргэд</t>
  </si>
  <si>
    <t>Эх нутгийн эзэд ТББ</t>
  </si>
  <si>
    <t>Монгол улсын боловсролын их сургууль</t>
  </si>
  <si>
    <t>Женри</t>
  </si>
  <si>
    <t>Хонг Да интернэшнл</t>
  </si>
  <si>
    <t>Дугуй Уул</t>
  </si>
  <si>
    <t>Дорно говь аймаг айраг сумын засаг дарга</t>
  </si>
  <si>
    <t>Баян өнжүүл сумын 16 ирнэд өвс хадлан хандивлав</t>
  </si>
  <si>
    <t>Оюуны самбар НҮТББ</t>
  </si>
  <si>
    <t>Алтан говийн шонхорууд ГҮТББ</t>
  </si>
  <si>
    <t>Батсүх</t>
  </si>
  <si>
    <t>Эрдэнэцогт</t>
  </si>
  <si>
    <t>Жамъянсүрэн</t>
  </si>
  <si>
    <t>Чүлтэм-Очир</t>
  </si>
  <si>
    <t>Доржсүрэн</t>
  </si>
  <si>
    <t>Бархасжигмэд</t>
  </si>
  <si>
    <t>Баатарцогт</t>
  </si>
  <si>
    <t>Гантулга</t>
  </si>
  <si>
    <t>Цогтгэрэл</t>
  </si>
  <si>
    <t>Глобал тоун</t>
  </si>
  <si>
    <t>Налайх тохижилт үйлчилгээ ОНӨААТҮГ</t>
  </si>
  <si>
    <t>Чимэдрэгзэн Д</t>
  </si>
  <si>
    <t>ХОС ЗЭЭБАД</t>
  </si>
  <si>
    <t>Үйлдвэрлэлийн геологичдийн холбоо ТББ</t>
  </si>
  <si>
    <t>ХБИргэд</t>
  </si>
  <si>
    <t>ТАЙМС МЕДИА КОРПОРЕЙШН ХХК</t>
  </si>
  <si>
    <t>Уул уурхайн мэргэжлийн холбоодын зөвлөл ГҮТББ</t>
  </si>
  <si>
    <t>Эс Жи Групп</t>
  </si>
  <si>
    <t>тува иргэдийн эв нэгдлийн холбоо</t>
  </si>
  <si>
    <t>Баянжаргал</t>
  </si>
  <si>
    <t>Алтанцэцэг</t>
  </si>
  <si>
    <t>Бигэр сум</t>
  </si>
  <si>
    <t>Түмэндэлгэр</t>
  </si>
  <si>
    <t>Бигэр Хөгжил НҮТББ</t>
  </si>
  <si>
    <t>Баяртогтох</t>
  </si>
  <si>
    <t>Ариунболд</t>
  </si>
  <si>
    <t>Хунт өгөөж</t>
  </si>
  <si>
    <t>Уул уурхай мэргэжлийн хяналтын зөвлөл</t>
  </si>
  <si>
    <t>Cash, Mongolian Mining Erdenes Council</t>
  </si>
  <si>
    <t>Наранцэцэг</t>
  </si>
  <si>
    <t>Хажидмаа</t>
  </si>
  <si>
    <t>Хатанбаатар</t>
  </si>
  <si>
    <t>Доржсамбуу</t>
  </si>
  <si>
    <t>Чойжинжав</t>
  </si>
  <si>
    <t>Сэндэгжав</t>
  </si>
  <si>
    <t>Золзаяа</t>
  </si>
  <si>
    <t>Цэрэгжав</t>
  </si>
  <si>
    <t>Жамбалбавуу</t>
  </si>
  <si>
    <t>Батцэцэг</t>
  </si>
  <si>
    <t>Гүнждарь</t>
  </si>
  <si>
    <t>Цэдэнсодном</t>
  </si>
  <si>
    <t>Майцэцэг</t>
  </si>
  <si>
    <t>Билэгт</t>
  </si>
  <si>
    <t>Гантуул</t>
  </si>
  <si>
    <t>Цэндмаа</t>
  </si>
  <si>
    <t>Төгссайхан</t>
  </si>
  <si>
    <t>Цэвэлсүрэн</t>
  </si>
  <si>
    <t>Уртнасан</t>
  </si>
  <si>
    <t>Золжаргал</t>
  </si>
  <si>
    <t>Monlogistic Worldwide</t>
  </si>
  <si>
    <t>Бумбаяр</t>
  </si>
  <si>
    <t>Нутгийн Анар</t>
  </si>
  <si>
    <t>хувь хүн</t>
  </si>
  <si>
    <t>НОЁН ОРОН НУТГИЙН ХАМТЫН АЖИЛЛАГААНЫ ЗӨВЛӨЛ</t>
  </si>
  <si>
    <t>Ховор хүмүүс сан</t>
  </si>
  <si>
    <t>Аюулгүй Ажиллагааны Нэгдсэн Холбоо</t>
  </si>
  <si>
    <t>БЗД -ийн эмнэлэг, Лантуундохио болон бусад ТББ</t>
  </si>
  <si>
    <t>Гандөрөө - БХД -ийн иргэн</t>
  </si>
  <si>
    <t>Дэлхийн зөн ТББ</t>
  </si>
  <si>
    <t>Завхан Эрүүл мэндийн төв, Тэс сумын эмнэлэг болон ТББ-ууд</t>
  </si>
  <si>
    <t>Монгол Улсын Их Сургууль</t>
  </si>
  <si>
    <t>Монголын Эдийн Засгийн Форум</t>
  </si>
  <si>
    <t>Политехникийн коллеж</t>
  </si>
  <si>
    <t>СХД-ийн нэлдсэн эмнэлэг</t>
  </si>
  <si>
    <t>Уул Уурхайн Холбоо</t>
  </si>
  <si>
    <t>Хүрээ Дээд сургууль</t>
  </si>
  <si>
    <t>Хүүхдийн халамжийн нэгдсэн төв</t>
  </si>
  <si>
    <t>Хүүхэд Залуучуудын хөгжил хамгааллын төв</t>
  </si>
  <si>
    <t>ЧД-ийн ХБИргэдийн Холбоо</t>
  </si>
  <si>
    <t>ШУТИС</t>
  </si>
  <si>
    <t>Өмнөговь аймгийн Хөдөлмөрийн товчоо</t>
  </si>
  <si>
    <t>Өмнөговь. Ханбогд сум  УЗАШХ</t>
  </si>
  <si>
    <t>Өмнөговь. Ханбогд сумын албан байгууллагууд</t>
  </si>
  <si>
    <t>Өмнөговь аймгийн эрүүл мэндийн газар</t>
  </si>
  <si>
    <t>Өм.Баяндалай, Баяновоо, Цогтовоо, Манлай  сумдын  УЗАШХ</t>
  </si>
  <si>
    <t>Өмнөговь аймгийн  УЗАШХ</t>
  </si>
  <si>
    <t>Өмнөговийн 85 иргэн</t>
  </si>
  <si>
    <t>11 иргэн</t>
  </si>
  <si>
    <t>Өмнөговь. Ханбогд сумын ахмадын холбоо</t>
  </si>
  <si>
    <t>Өмнөговь. Ханбогд сумын соёлын төв</t>
  </si>
  <si>
    <t>Ажил мэргэжилд бэлтгэх хөтөлбөр</t>
  </si>
  <si>
    <t>МБС-ыг дэмжих, Дэлхийн ур чадварын тэмцээн</t>
  </si>
  <si>
    <t>3Д төсөл, Чадамжийн төвүүдийн хамтын ажиллагаа</t>
  </si>
  <si>
    <t>Сургалтын тэтгэлэгт хөтөлбөр - дoтоод</t>
  </si>
  <si>
    <t>Сургалтын тэтгэлэгт хөтөлбөр - гадаад</t>
  </si>
  <si>
    <t>Оюутны дадлагажих хөтөлбөр</t>
  </si>
  <si>
    <t>Төгсөгчдийн дадлагажих хөтөлбөр</t>
  </si>
  <si>
    <t>Залуусын хөгжилийн хөтөлбөр</t>
  </si>
  <si>
    <t>Ханбогд сумын дунд сургууль</t>
  </si>
  <si>
    <t>Хөвсгөл зам</t>
  </si>
  <si>
    <t>иргэн, төрийн бус байгууллага</t>
  </si>
  <si>
    <t>Түмэн Ерөөлт</t>
  </si>
  <si>
    <t>Дашбалбар ОНХСан</t>
  </si>
  <si>
    <t>Монголын үйлдвэрлэлийн геологичдийн холбоо</t>
  </si>
  <si>
    <t>Баянтүмэн сум</t>
  </si>
  <si>
    <t>Сора Интернэшнл</t>
  </si>
  <si>
    <t>Г.Батзаяа</t>
  </si>
  <si>
    <t>Централ Эйшиан Цемент</t>
  </si>
  <si>
    <t>ррр</t>
  </si>
  <si>
    <t>Монголын чөлөөт бөхийн холбоо</t>
  </si>
  <si>
    <t>Монголын даамны холбоо</t>
  </si>
  <si>
    <t>УУМХЗөвлөл</t>
  </si>
  <si>
    <t>ДГ Мэргэчүүд шагайн холбоо</t>
  </si>
  <si>
    <t>ДГА Чойр нутгийн зөвлөл</t>
  </si>
  <si>
    <t>Цэнгазар</t>
  </si>
  <si>
    <t>ГАА Тайшир сум</t>
  </si>
  <si>
    <t>Идэр Хайрхан</t>
  </si>
  <si>
    <t>ДУА, Хонгор сумын, Соёлын төв</t>
  </si>
  <si>
    <t>Хүннү Алтай Минералс</t>
  </si>
  <si>
    <t>Төгрөг сумын залуучуудын холбоо</t>
  </si>
  <si>
    <t>Шинэ гарц залуус ТББ</t>
  </si>
  <si>
    <t>Голден Гоби Майнинг</t>
  </si>
  <si>
    <t>Өмнөговь, 5 оюутанд сургалтын тэтгэлэг</t>
  </si>
  <si>
    <t>Элбэг сан</t>
  </si>
  <si>
    <t>Баян-овоо сумын Соёлын төв</t>
  </si>
  <si>
    <t>2 оюутанд сургалтын тэтгэлэг</t>
  </si>
  <si>
    <t>Баян-овоо сумын сургууль</t>
  </si>
  <si>
    <t>Цариг шонхор</t>
  </si>
  <si>
    <t>Заамар нутгийн хөгжлийг дэмжих сан</t>
  </si>
  <si>
    <t>ажилчид бусад</t>
  </si>
  <si>
    <t>Хонгор сум</t>
  </si>
  <si>
    <t>Нутгийн хөгжлийн сан</t>
  </si>
  <si>
    <t>ХТД</t>
  </si>
  <si>
    <t>Хэнтий аймаг Дархан сум Ахмадын өргөө</t>
  </si>
  <si>
    <t>Тэргүүн сервис</t>
  </si>
  <si>
    <t>Бөхөг түргэн</t>
  </si>
  <si>
    <t>Байхгүй</t>
  </si>
  <si>
    <t>Говь-Алтай цээл сум</t>
  </si>
  <si>
    <t>ЭМ ЭМ ЭС ЭС</t>
  </si>
  <si>
    <t>Нутгийн орд</t>
  </si>
  <si>
    <t>Энхбаатар</t>
  </si>
  <si>
    <t>Ө.Гүндалай</t>
  </si>
  <si>
    <t>Б.Отгонжаргал</t>
  </si>
  <si>
    <t>М.Хонгорзул</t>
  </si>
  <si>
    <t>Б.Нандибилэг</t>
  </si>
  <si>
    <t>Б.Өнөржаргал</t>
  </si>
  <si>
    <t>Х.Энхзул</t>
  </si>
  <si>
    <t>Д.Сайнзаяа</t>
  </si>
  <si>
    <t>Б.Хад</t>
  </si>
  <si>
    <t>Б.Батхишиг</t>
  </si>
  <si>
    <t>Г.Мядагжав</t>
  </si>
  <si>
    <t>Т.Нансалмаа</t>
  </si>
  <si>
    <t>Д.Нандин-Эрдэнэ</t>
  </si>
  <si>
    <t>Б.Отгонзул</t>
  </si>
  <si>
    <t>М.Баатархүү</t>
  </si>
  <si>
    <t>М.Сайнжаргал</t>
  </si>
  <si>
    <t>Ү.Солонго</t>
  </si>
  <si>
    <t>Э.Уянга</t>
  </si>
  <si>
    <t>О.Нандинцэцэг</t>
  </si>
  <si>
    <t>Б.Цэндсүрэн</t>
  </si>
  <si>
    <t>Б.Алтантуяа</t>
  </si>
  <si>
    <t>Б.Ариунсанаа</t>
  </si>
  <si>
    <t>М.Төгөлдөр</t>
  </si>
  <si>
    <t>Сэврэй сумын ахмадын өргөө</t>
  </si>
  <si>
    <t>Орон нутгийн 16 иргэн</t>
  </si>
  <si>
    <t>5-н оюутны сургалтын төлбөр</t>
  </si>
  <si>
    <t>Молор-Констракшн</t>
  </si>
  <si>
    <t>Ламын Гэгээн Бат-Оршил</t>
  </si>
  <si>
    <t>Нарны элч</t>
  </si>
  <si>
    <t>Нью нимон майнинг</t>
  </si>
  <si>
    <t>Дэлгэрсайхан Отгонтөгс</t>
  </si>
  <si>
    <t>Батжаргал Цэнддорж</t>
  </si>
  <si>
    <t>Алтан хүрд проспектинг</t>
  </si>
  <si>
    <t>Шилийн ирээдүй ХХК-д Ду.Өндөршил</t>
  </si>
  <si>
    <t>Алт зэс проспектинг</t>
  </si>
  <si>
    <t>Мөнгөн пүрэв</t>
  </si>
  <si>
    <t>Алтай мандал майнинг</t>
  </si>
  <si>
    <t>Рэдхил Монголия</t>
  </si>
  <si>
    <t>Түшиг сумын ахмадын хороо</t>
  </si>
  <si>
    <t>Окслейгоулд</t>
  </si>
  <si>
    <t>орон нутгийн иргэд</t>
  </si>
  <si>
    <t>ММНБИ</t>
  </si>
  <si>
    <t>"Роял Кинг Констракшн" ХХК</t>
  </si>
  <si>
    <t>"Хаан Зос" ХХК</t>
  </si>
  <si>
    <t>"Зун Хуа" нийгэмлэг</t>
  </si>
  <si>
    <t>" Бодь буян " ХХК</t>
  </si>
  <si>
    <t>Төв аймгийн Жрагалнт сумын НЗ</t>
  </si>
  <si>
    <t>"Мобинет" ХХК</t>
  </si>
  <si>
    <t>Жаргалант сумын ахмадын хороо</t>
  </si>
  <si>
    <t>"Уран тогоо уран бүтээлийн нэгдэл</t>
  </si>
  <si>
    <t>"Цацрах хангай" ХХК</t>
  </si>
  <si>
    <t>"Буян Оюу" ХХК</t>
  </si>
  <si>
    <t>ЭМШУИС Бадамханд</t>
  </si>
  <si>
    <t>"BSB электроникс ХХК</t>
  </si>
  <si>
    <t>"Чамин хаус" ХХК</t>
  </si>
  <si>
    <t>Баянбулаг 3-р баг</t>
  </si>
  <si>
    <t>Уул уурхайн мэргэжлийн зөвлөлийн холбоо</t>
  </si>
  <si>
    <t>Жаргалант сум ЗДТГ</t>
  </si>
  <si>
    <t>Жаргалант сумын гар бөмбөгийн холбоо</t>
  </si>
  <si>
    <t>Галын машины гаалийн татвар</t>
  </si>
  <si>
    <t>Дашнамжил сургалтын төлбөр</t>
  </si>
  <si>
    <t>Эрүүгийн цагдаагын ахмадын холбоо</t>
  </si>
  <si>
    <t>Атарын 60 жил /Төв аймаг /</t>
  </si>
  <si>
    <t>Өгөөмөр 2-р баг гэр</t>
  </si>
  <si>
    <t>Буурлын 1-р баг уурын зуухны тогоо</t>
  </si>
  <si>
    <t>Нийгмийн хариуцлагын гэрээний дагуу сумын  2 эмч</t>
  </si>
  <si>
    <t>Лиебромотор</t>
  </si>
  <si>
    <t>Өү Икс Өү</t>
  </si>
  <si>
    <t>Баянцагаан сумын иргэд</t>
  </si>
  <si>
    <t>Монголын үйлдвэрлэлийн геологичдын холбоо ГҮТББ</t>
  </si>
  <si>
    <t>Дэлхийн хөөмийн холбоо ТББ</t>
  </si>
  <si>
    <t>Ажилчдад</t>
  </si>
  <si>
    <t>Пара олимпийн хороо ТББ</t>
  </si>
  <si>
    <t>Ховд аймгийн Цэцэг сумын Хөшөөт багийн иргэдэд</t>
  </si>
  <si>
    <t>ХУАЛЯН</t>
  </si>
  <si>
    <t>Борын Оюунбуянд</t>
  </si>
  <si>
    <t>Хавсралт 12: Тохируулгын дараах улсын хэмжээний гол орлогын урсгалууд, ЗГ-ын дүнгээр</t>
  </si>
  <si>
    <t>No</t>
  </si>
  <si>
    <t>Хавсралт 13: Тохируулгын дараах орон нутгийн хэмжээний гол урсгалууд, ЗГ-ын дүнгээр</t>
  </si>
  <si>
    <t>Төрийн байгууллагад өгсөн хандив, дэмжлэг</t>
  </si>
  <si>
    <t xml:space="preserve">Их Говь Энержи </t>
  </si>
  <si>
    <t>Чингисийн хар алт ХХК</t>
  </si>
  <si>
    <t>Хавсралт 14: Нэгтгэлд хамрагдсан компаниудын санхүүгийн тайлангийн олон нийтийн мэдээллийн хэрэгслийн эх сурвалжууд</t>
  </si>
  <si>
    <t>Санхүүгийн тайланг нийтэлсэн линк</t>
  </si>
  <si>
    <t>Шивээ-Овоо ХК</t>
  </si>
  <si>
    <t>http://mse.mn/uploads/finance/46020194report.pdf</t>
  </si>
  <si>
    <t>Багануур ХК</t>
  </si>
  <si>
    <t>http://www.baganuurmine.mn/?p=6612</t>
  </si>
  <si>
    <t>Тавантолгой ХК</t>
  </si>
  <si>
    <t>http://mse.mn/uploads/finance/45820194Audit.pdf</t>
  </si>
  <si>
    <t>Шарын Гол ХК</t>
  </si>
  <si>
    <t>http://mse.mn/uploads/finance/30920194Audit.pdf</t>
  </si>
  <si>
    <t>Эрдэнэс Таван Толгой ХК</t>
  </si>
  <si>
    <t>https://ett.mn/mon/upload/news_files/d30062849c32a052e1d53a8b6f951d97.pdf</t>
  </si>
  <si>
    <t>http://mse.mn/uploads/finance/44520192report.pdf</t>
  </si>
  <si>
    <t>Хавсралт 15: Ажилчдын мэдээлэл</t>
  </si>
  <si>
    <t xml:space="preserve">Компанийн нэр </t>
  </si>
  <si>
    <t>Нийт ажилчдын тоо</t>
  </si>
  <si>
    <t>Монгол эрэгтэй ажилчид</t>
  </si>
  <si>
    <t>Гадаад эрэгтэй ажилчид</t>
  </si>
  <si>
    <t>Гадаад эмэгтэй ажилчид</t>
  </si>
  <si>
    <t>Зөвшөөрөгдсөн квотоос давсан</t>
  </si>
  <si>
    <t>Орон нутгийн ажиллагчдын тоо</t>
  </si>
  <si>
    <t>Инженер, техникийн ажиллагчдын тоо</t>
  </si>
  <si>
    <t>2012677</t>
  </si>
  <si>
    <t>2008572</t>
  </si>
  <si>
    <t>5502292</t>
  </si>
  <si>
    <t>2862468</t>
  </si>
  <si>
    <t>5236517</t>
  </si>
  <si>
    <t>6254713</t>
  </si>
  <si>
    <t>2699869</t>
  </si>
  <si>
    <t>5292638</t>
  </si>
  <si>
    <t>2590565</t>
  </si>
  <si>
    <t>2587645</t>
  </si>
  <si>
    <t>2839717</t>
  </si>
  <si>
    <t>2787822</t>
  </si>
  <si>
    <t>Тэргүүр</t>
  </si>
  <si>
    <t>2344343</t>
  </si>
  <si>
    <t>2819996</t>
  </si>
  <si>
    <t>2618176</t>
  </si>
  <si>
    <t>2100231</t>
  </si>
  <si>
    <t>2605694</t>
  </si>
  <si>
    <t>2565803</t>
  </si>
  <si>
    <t>5104424</t>
  </si>
  <si>
    <t>2697947</t>
  </si>
  <si>
    <t>2784904</t>
  </si>
  <si>
    <t>5130662</t>
  </si>
  <si>
    <t>5504767</t>
  </si>
  <si>
    <t>5898749</t>
  </si>
  <si>
    <t>Хавсралт 16.а: Хайгуулын тусгай зөвшөөрлүүдийн жагсаалт (2019 оны 12 сарын 31-ний байдлаар)</t>
  </si>
  <si>
    <t>Тусгай зөвшөөрлийн дугаар</t>
  </si>
  <si>
    <t>Тусгай зөвшөөрлийн төрөл</t>
  </si>
  <si>
    <t>Талбайн нэр</t>
  </si>
  <si>
    <t>Талбайн хэмжээ (га)</t>
  </si>
  <si>
    <t>Эзэмшигчийн Регистр</t>
  </si>
  <si>
    <t>Эзэмшигч компанийн нэр</t>
  </si>
  <si>
    <t>Хуулийн этгээдийн төрөл</t>
  </si>
  <si>
    <t>Олгосон огноо</t>
  </si>
  <si>
    <t>Дуусах огноо</t>
  </si>
  <si>
    <t>Сум</t>
  </si>
  <si>
    <t>XV-005036</t>
  </si>
  <si>
    <t>Хайгуул</t>
  </si>
  <si>
    <t>Хоолойн тал-3</t>
  </si>
  <si>
    <t>Очгүн</t>
  </si>
  <si>
    <t>ХХК</t>
  </si>
  <si>
    <t>Баяндун, Дашбалбар</t>
  </si>
  <si>
    <t>XV-002162</t>
  </si>
  <si>
    <t>Замбалын ам</t>
  </si>
  <si>
    <t>Ганбат тулга</t>
  </si>
  <si>
    <t>Мөнгөнморьт</t>
  </si>
  <si>
    <t>XV-003367</t>
  </si>
  <si>
    <t>Эрхт овоот толгой</t>
  </si>
  <si>
    <t>Адамасмайнинг</t>
  </si>
  <si>
    <t>хамтарсан хөрөнгө оруулалттай ХХК</t>
  </si>
  <si>
    <t>Гурванзагал, Дашбалбар</t>
  </si>
  <si>
    <t>XV-018653</t>
  </si>
  <si>
    <t>Доргонот, Улаан ухаа</t>
  </si>
  <si>
    <t>ПЛ майнинг</t>
  </si>
  <si>
    <t>Дашинчилэн</t>
  </si>
  <si>
    <t>XV-003828</t>
  </si>
  <si>
    <t>Булган, Төв</t>
  </si>
  <si>
    <t>Дашинчилэн, Заамар</t>
  </si>
  <si>
    <t>XV-004215</t>
  </si>
  <si>
    <t>Хөх үзүүр</t>
  </si>
  <si>
    <t>Баярсгоулд</t>
  </si>
  <si>
    <t>Завханмандал</t>
  </si>
  <si>
    <t>XV-004251</t>
  </si>
  <si>
    <t>Зост уул</t>
  </si>
  <si>
    <t>Зостресорсиз</t>
  </si>
  <si>
    <t>Тосонцэнгэл</t>
  </si>
  <si>
    <t>XV-021090</t>
  </si>
  <si>
    <t>Шар усны булаг</t>
  </si>
  <si>
    <t>Скарн</t>
  </si>
  <si>
    <t>XV-021091</t>
  </si>
  <si>
    <t>Дагналтай</t>
  </si>
  <si>
    <t>XV-021509</t>
  </si>
  <si>
    <t>Галтын ам</t>
  </si>
  <si>
    <t>Саламандер</t>
  </si>
  <si>
    <t>Заамар</t>
  </si>
  <si>
    <t>XV-017134</t>
  </si>
  <si>
    <t>XV-005261</t>
  </si>
  <si>
    <t>Хайрхан толгой</t>
  </si>
  <si>
    <t>Нитросибир азиа</t>
  </si>
  <si>
    <t>Гурвантэс</t>
  </si>
  <si>
    <t>XV-005355</t>
  </si>
  <si>
    <t>Асар уул</t>
  </si>
  <si>
    <t>Нуклер энэржи монголиа</t>
  </si>
  <si>
    <t>Жаргалант, Тариат</t>
  </si>
  <si>
    <t>XV-005359</t>
  </si>
  <si>
    <t>Далтын овоо</t>
  </si>
  <si>
    <t>Жаргалант, Өндөр-Улаан, Тариат</t>
  </si>
  <si>
    <t>XV-016909</t>
  </si>
  <si>
    <t>Нарийн овгор</t>
  </si>
  <si>
    <t>Нутгийн хаш</t>
  </si>
  <si>
    <t>Есөнбулаг, Тайшир</t>
  </si>
  <si>
    <t>XV-021318</t>
  </si>
  <si>
    <t>Бургастай-1</t>
  </si>
  <si>
    <t>Экс Ай Эн</t>
  </si>
  <si>
    <t>гадаадын 100% хөрөнгө оруулалттай ХХК</t>
  </si>
  <si>
    <t>Цэнхэрмандал</t>
  </si>
  <si>
    <t>XV-015276</t>
  </si>
  <si>
    <t>Хоромт</t>
  </si>
  <si>
    <t>Олон-Овоот гоулд</t>
  </si>
  <si>
    <t>Мандал-Овоо</t>
  </si>
  <si>
    <t>XV-015281</t>
  </si>
  <si>
    <t>Авдрант-1</t>
  </si>
  <si>
    <t>XV-016777</t>
  </si>
  <si>
    <t>Хоримт</t>
  </si>
  <si>
    <t>XV-015284</t>
  </si>
  <si>
    <t>Авдрант</t>
  </si>
  <si>
    <t>XV-021045</t>
  </si>
  <si>
    <t>Мандалын хоолой, Басангийн хооло</t>
  </si>
  <si>
    <t>Хао шен</t>
  </si>
  <si>
    <t>Булган, Сэлэнгэ, Төв</t>
  </si>
  <si>
    <t>Бүрэгхангай, Орхонтуул, Заамар</t>
  </si>
  <si>
    <t>XV-006630</t>
  </si>
  <si>
    <t>Баян уул</t>
  </si>
  <si>
    <t>Сайхан-Оргил гоулд</t>
  </si>
  <si>
    <t>Баян-Адрага, Дадал</t>
  </si>
  <si>
    <t>XV-017136</t>
  </si>
  <si>
    <t>Эргэн ус</t>
  </si>
  <si>
    <t>Алтандорнод монгол</t>
  </si>
  <si>
    <t>Хайрхандулаан</t>
  </si>
  <si>
    <t>XV-021412</t>
  </si>
  <si>
    <t>Ихрийн ам</t>
  </si>
  <si>
    <t>Баяраам</t>
  </si>
  <si>
    <t>Гурванбулаг</t>
  </si>
  <si>
    <t>XV-007410</t>
  </si>
  <si>
    <t>Өвөр зост</t>
  </si>
  <si>
    <t>XV-015278</t>
  </si>
  <si>
    <t>Өлгий уул-1</t>
  </si>
  <si>
    <t>Булган, Мандал-Овоо, Ханхонгор, Цогт-Овоо</t>
  </si>
  <si>
    <t>XV-007812</t>
  </si>
  <si>
    <t>Мушгиа ухаа</t>
  </si>
  <si>
    <t>Жи Эс Би майнинг</t>
  </si>
  <si>
    <t>XV-007856</t>
  </si>
  <si>
    <t>Гарган толгой</t>
  </si>
  <si>
    <t>Зараяа холдингс</t>
  </si>
  <si>
    <t>Улаанбадрах</t>
  </si>
  <si>
    <t>XV-008488</t>
  </si>
  <si>
    <t>Булгийн цагаан толгой</t>
  </si>
  <si>
    <t>Некстмайн</t>
  </si>
  <si>
    <t>Жаргалтхаан</t>
  </si>
  <si>
    <t>XV-008501</t>
  </si>
  <si>
    <t>Хараатын овоо</t>
  </si>
  <si>
    <t>Цантын жим</t>
  </si>
  <si>
    <t>Баян</t>
  </si>
  <si>
    <t>XV-015279</t>
  </si>
  <si>
    <t>Баруун-Овоо</t>
  </si>
  <si>
    <t>XV-017150</t>
  </si>
  <si>
    <t>Бумбат-4</t>
  </si>
  <si>
    <t>Хавчигийн ам</t>
  </si>
  <si>
    <t>XV-008822</t>
  </si>
  <si>
    <t>Замын толгой</t>
  </si>
  <si>
    <t>Монголцамхаг</t>
  </si>
  <si>
    <t>Арбулаг</t>
  </si>
  <si>
    <t>XV-009062</t>
  </si>
  <si>
    <t>Баруун уурхайт</t>
  </si>
  <si>
    <t>Жи Би Эм</t>
  </si>
  <si>
    <t>Түвшинширээ</t>
  </si>
  <si>
    <t>XV-015280</t>
  </si>
  <si>
    <t>Баян Ширээ Уул</t>
  </si>
  <si>
    <t>Луус, Хулд</t>
  </si>
  <si>
    <t>XV-009698</t>
  </si>
  <si>
    <t>Хөх сүмийн ам</t>
  </si>
  <si>
    <t>Наран хөхийн оргил</t>
  </si>
  <si>
    <t>Төвшрүүлэх, Хотонт</t>
  </si>
  <si>
    <t>XV-010335</t>
  </si>
  <si>
    <t>Асгатын дархад</t>
  </si>
  <si>
    <t>Өгөөмөр өргөө</t>
  </si>
  <si>
    <t>Зүүнбаян-Улаан, Уянга</t>
  </si>
  <si>
    <t>XV-013828</t>
  </si>
  <si>
    <t>Өндөр хошуу</t>
  </si>
  <si>
    <t>ЛАВА</t>
  </si>
  <si>
    <t>Хатанбулаг</t>
  </si>
  <si>
    <t>XV-010975</t>
  </si>
  <si>
    <t>Тайван-1</t>
  </si>
  <si>
    <t>НАБД</t>
  </si>
  <si>
    <t>Хүдэр</t>
  </si>
  <si>
    <t>XV-011005</t>
  </si>
  <si>
    <t>Модот</t>
  </si>
  <si>
    <t>Модот-Уул</t>
  </si>
  <si>
    <t>Айраг</t>
  </si>
  <si>
    <t>XV-011044</t>
  </si>
  <si>
    <t>Билх овоо</t>
  </si>
  <si>
    <t>МТ майнинг</t>
  </si>
  <si>
    <t>Эрдэнэцагаан</t>
  </si>
  <si>
    <t>XV-011128</t>
  </si>
  <si>
    <t>Салхит уул-1</t>
  </si>
  <si>
    <t>Си Эй Эм</t>
  </si>
  <si>
    <t>Жаргалант</t>
  </si>
  <si>
    <t>XV-011200</t>
  </si>
  <si>
    <t>Тоглойн худаг</t>
  </si>
  <si>
    <t>Ньюмон ривер</t>
  </si>
  <si>
    <t>Дөрвөлжин, Ургамал</t>
  </si>
  <si>
    <t>XV-011447</t>
  </si>
  <si>
    <t>Сумт</t>
  </si>
  <si>
    <t>Эм Си Жэй майнинг</t>
  </si>
  <si>
    <t>Дашбалбар</t>
  </si>
  <si>
    <t>XV-011448</t>
  </si>
  <si>
    <t>Хадааст</t>
  </si>
  <si>
    <t>XV-011468</t>
  </si>
  <si>
    <t>Их уул</t>
  </si>
  <si>
    <t>Пибодивинсвэй ресорсез</t>
  </si>
  <si>
    <t>Ханхонгор</t>
  </si>
  <si>
    <t>XV-016830</t>
  </si>
  <si>
    <t>Шанд худаг</t>
  </si>
  <si>
    <t>Винтерблоссом</t>
  </si>
  <si>
    <t>Бөхмөрөн</t>
  </si>
  <si>
    <t>XV-011573</t>
  </si>
  <si>
    <t>Бахлаг</t>
  </si>
  <si>
    <t>Карьерферрум</t>
  </si>
  <si>
    <t>Баян-Өлгий</t>
  </si>
  <si>
    <t>Бугат, Ногооннуур</t>
  </si>
  <si>
    <t>XV-016656</t>
  </si>
  <si>
    <t>Асгат улаан уул</t>
  </si>
  <si>
    <t>Аксиспрожект</t>
  </si>
  <si>
    <t>Бугат, Төгрөг</t>
  </si>
  <si>
    <t>XV-011938</t>
  </si>
  <si>
    <t>Бумбатын алаг</t>
  </si>
  <si>
    <t>Дарви</t>
  </si>
  <si>
    <t>XV-011939</t>
  </si>
  <si>
    <t>Тунгалагийн хөтөл</t>
  </si>
  <si>
    <t>Дарви, Чандмань</t>
  </si>
  <si>
    <t>XV-012051</t>
  </si>
  <si>
    <t>Талын толгой</t>
  </si>
  <si>
    <t>XV-012050</t>
  </si>
  <si>
    <t>Тунгалагийн хутал</t>
  </si>
  <si>
    <t>XV-012141</t>
  </si>
  <si>
    <t>Захцаг уул</t>
  </si>
  <si>
    <t>Фокусметал майнинг</t>
  </si>
  <si>
    <t>Бүрэгхангай</t>
  </si>
  <si>
    <t>XV-017016</t>
  </si>
  <si>
    <t>Дойтын булаг</t>
  </si>
  <si>
    <t>Дөрвөнхүмүүн</t>
  </si>
  <si>
    <t>ББН</t>
  </si>
  <si>
    <t>Сэргэлэн</t>
  </si>
  <si>
    <t>XV-020833</t>
  </si>
  <si>
    <t>Шоргоолжийн гол</t>
  </si>
  <si>
    <t>Бест боломж</t>
  </si>
  <si>
    <t>XV-020799</t>
  </si>
  <si>
    <t>Үлэмж-Алт</t>
  </si>
  <si>
    <t>XV-012227</t>
  </si>
  <si>
    <t>Нарийн хярийн нуруу</t>
  </si>
  <si>
    <t>Тахилгатгурван сайхан</t>
  </si>
  <si>
    <t>XV-012251</t>
  </si>
  <si>
    <t>Богд уул</t>
  </si>
  <si>
    <t>XV-012304</t>
  </si>
  <si>
    <t>Баянмод</t>
  </si>
  <si>
    <t>Эй Эйч Жи металлс групп</t>
  </si>
  <si>
    <t>XV-012322</t>
  </si>
  <si>
    <t>Улаан дэл</t>
  </si>
  <si>
    <t>Гео-Инфо</t>
  </si>
  <si>
    <t>XV-017135</t>
  </si>
  <si>
    <t>Цагаан цахир уул-2</t>
  </si>
  <si>
    <t>Супериор гоулд майнинг</t>
  </si>
  <si>
    <t>Баян-Овоо</t>
  </si>
  <si>
    <t>XV-017141</t>
  </si>
  <si>
    <t>Байдраг гол</t>
  </si>
  <si>
    <t>Монинг давн гоулд</t>
  </si>
  <si>
    <t>Баацагаан</t>
  </si>
  <si>
    <t>XV-017140</t>
  </si>
  <si>
    <t>Намагт</t>
  </si>
  <si>
    <t>Фокус гоулд майнинг монголиа</t>
  </si>
  <si>
    <t>XV-017142</t>
  </si>
  <si>
    <t>Бор худаг</t>
  </si>
  <si>
    <t>Импайр гоулд майнинг</t>
  </si>
  <si>
    <t>XV-017138</t>
  </si>
  <si>
    <t>Хар сүүл</t>
  </si>
  <si>
    <t>Лидер гоулд</t>
  </si>
  <si>
    <t>Баацагаан, Бөмбөгөр</t>
  </si>
  <si>
    <t>XV-012536</t>
  </si>
  <si>
    <t>Цагаан дэл</t>
  </si>
  <si>
    <t>Эф Эм Ай</t>
  </si>
  <si>
    <t>XV-012540</t>
  </si>
  <si>
    <t>Өвөр тал</t>
  </si>
  <si>
    <t>Хаантоонот</t>
  </si>
  <si>
    <t>XV-021512</t>
  </si>
  <si>
    <t>XV-012581</t>
  </si>
  <si>
    <t>Шургуулга</t>
  </si>
  <si>
    <t>Баянжаргалан</t>
  </si>
  <si>
    <t>XV-016853</t>
  </si>
  <si>
    <t>Тойром</t>
  </si>
  <si>
    <t>ВҮС</t>
  </si>
  <si>
    <t>Алтанширээ</t>
  </si>
  <si>
    <t>XV-021077</t>
  </si>
  <si>
    <t>голден говь констракшн материалз</t>
  </si>
  <si>
    <t>XV-012590</t>
  </si>
  <si>
    <t>Индэрт, Их жаргалант-1</t>
  </si>
  <si>
    <t>Бүркит корпораци</t>
  </si>
  <si>
    <t>XV-012596</t>
  </si>
  <si>
    <t>Айраг уул</t>
  </si>
  <si>
    <t>Шинжунчи</t>
  </si>
  <si>
    <t>Эрдэнэхайрхан</t>
  </si>
  <si>
    <t>XV-017139</t>
  </si>
  <si>
    <t>Цахир худаг</t>
  </si>
  <si>
    <t>Ривади</t>
  </si>
  <si>
    <t>Баян-Овоо, Галуут</t>
  </si>
  <si>
    <t>XV-012621</t>
  </si>
  <si>
    <t>Баруун горхийн хөндий</t>
  </si>
  <si>
    <t>Сайнзалуус</t>
  </si>
  <si>
    <t>Биндэр</t>
  </si>
  <si>
    <t>XV-017614</t>
  </si>
  <si>
    <t>Хадан</t>
  </si>
  <si>
    <t>Юнионголд</t>
  </si>
  <si>
    <t>XV-012649</t>
  </si>
  <si>
    <t>Цагаан цахир уул</t>
  </si>
  <si>
    <t>Алтанбумбат овоо</t>
  </si>
  <si>
    <t>XV-012650</t>
  </si>
  <si>
    <t>Цахир Уул</t>
  </si>
  <si>
    <t>Гучингийн алт</t>
  </si>
  <si>
    <t>XV-012685</t>
  </si>
  <si>
    <t>Хөх дэл</t>
  </si>
  <si>
    <t>Алкалли метал монголиа</t>
  </si>
  <si>
    <t>Өлзийт</t>
  </si>
  <si>
    <t>XV-012705</t>
  </si>
  <si>
    <t>Цооногтын шил</t>
  </si>
  <si>
    <t>Империал метал групп</t>
  </si>
  <si>
    <t>Чойбалсан</t>
  </si>
  <si>
    <t>XV-012707</t>
  </si>
  <si>
    <t>Суврага</t>
  </si>
  <si>
    <t>Тройгоби</t>
  </si>
  <si>
    <t>XV-013400</t>
  </si>
  <si>
    <t>Шар хад-1</t>
  </si>
  <si>
    <t>ЭБГ</t>
  </si>
  <si>
    <t>Батноров</t>
  </si>
  <si>
    <t>XV-021087</t>
  </si>
  <si>
    <t>Сэнжитийн хяр</t>
  </si>
  <si>
    <t>Алтайголд</t>
  </si>
  <si>
    <t>Алтай</t>
  </si>
  <si>
    <t>XV-016677</t>
  </si>
  <si>
    <t>Шинэ ус</t>
  </si>
  <si>
    <t>Говьшоо</t>
  </si>
  <si>
    <t>XV-012739</t>
  </si>
  <si>
    <t>Бүргэд толгой</t>
  </si>
  <si>
    <t>Ньюголден кроун</t>
  </si>
  <si>
    <t>Хөлөнбуйр</t>
  </si>
  <si>
    <t>XV-012738</t>
  </si>
  <si>
    <t>Номгон</t>
  </si>
  <si>
    <t>Сайхан</t>
  </si>
  <si>
    <t>XV-012743</t>
  </si>
  <si>
    <t>Цавчиргийн хэт</t>
  </si>
  <si>
    <t>Боролзой</t>
  </si>
  <si>
    <t>Эрдэнэдалай</t>
  </si>
  <si>
    <t>XV-012785</t>
  </si>
  <si>
    <t>Өндөр улаан</t>
  </si>
  <si>
    <t>Номунбогд</t>
  </si>
  <si>
    <t>Баяннуур, Дашинчилэн</t>
  </si>
  <si>
    <t>XV-012800</t>
  </si>
  <si>
    <t>Хар толгой</t>
  </si>
  <si>
    <t>Билгүүн-Эрдэс</t>
  </si>
  <si>
    <t>Эрдэнэ</t>
  </si>
  <si>
    <t>XV-012829</t>
  </si>
  <si>
    <t>Шар хад</t>
  </si>
  <si>
    <t>Эф Жи Пи Эм</t>
  </si>
  <si>
    <t>Түмэнцогт</t>
  </si>
  <si>
    <t>XV-015445</t>
  </si>
  <si>
    <t>Улаанбулаг</t>
  </si>
  <si>
    <t>Сайенс-Элементс</t>
  </si>
  <si>
    <t>Галуут</t>
  </si>
  <si>
    <t>XV-012951</t>
  </si>
  <si>
    <t>Зүүн авдрант</t>
  </si>
  <si>
    <t>Зөөлөн чулуу</t>
  </si>
  <si>
    <t>Баяндэлгэр</t>
  </si>
  <si>
    <t>XV-012966</t>
  </si>
  <si>
    <t>Баруун хөндлөн</t>
  </si>
  <si>
    <t>Юниверсалминерал эксплорейшн</t>
  </si>
  <si>
    <t>Тонхил</t>
  </si>
  <si>
    <t>XV-013042</t>
  </si>
  <si>
    <t>Тахилт</t>
  </si>
  <si>
    <t>Нийслэл-Өргөө</t>
  </si>
  <si>
    <t>ХК</t>
  </si>
  <si>
    <t>Сонгинохайрхан</t>
  </si>
  <si>
    <t>XV-013053</t>
  </si>
  <si>
    <t>Салхит</t>
  </si>
  <si>
    <t>Ай Эн Ди</t>
  </si>
  <si>
    <t>Баян-Овоо, Бөмбөгөр</t>
  </si>
  <si>
    <t>XV-013060</t>
  </si>
  <si>
    <t>Хар бургаст</t>
  </si>
  <si>
    <t>Биндэр, Өмнөдэлгэр</t>
  </si>
  <si>
    <t>XV-021502</t>
  </si>
  <si>
    <t>Их булаг</t>
  </si>
  <si>
    <t>Ти Жи Вай</t>
  </si>
  <si>
    <t>XV-013124</t>
  </si>
  <si>
    <t>Хархорум сүлд</t>
  </si>
  <si>
    <t>XV-013131</t>
  </si>
  <si>
    <t>Шар булаг</t>
  </si>
  <si>
    <t>Говийн ертөнц</t>
  </si>
  <si>
    <t>XV-014235</t>
  </si>
  <si>
    <t>Баруун</t>
  </si>
  <si>
    <t>Цахирцагаан гол</t>
  </si>
  <si>
    <t>XV-013138</t>
  </si>
  <si>
    <t>Яргайт</t>
  </si>
  <si>
    <t>XV-013147</t>
  </si>
  <si>
    <t>Өмнөт</t>
  </si>
  <si>
    <t>Бидний зорилго</t>
  </si>
  <si>
    <t>Өргөн</t>
  </si>
  <si>
    <t>XV-013150</t>
  </si>
  <si>
    <t>Улаан чулуут</t>
  </si>
  <si>
    <t>Нагааранз</t>
  </si>
  <si>
    <t>XV-017703</t>
  </si>
  <si>
    <t>XV-013164</t>
  </si>
  <si>
    <t>Их өвхөөдөг уулын хөндий</t>
  </si>
  <si>
    <t>Эрэл</t>
  </si>
  <si>
    <t>XV-020797</t>
  </si>
  <si>
    <t>XV-013166</t>
  </si>
  <si>
    <t>XV-013211</t>
  </si>
  <si>
    <t>Хар чулуут</t>
  </si>
  <si>
    <t>Эгшиглэнт-Уул</t>
  </si>
  <si>
    <t>XV-016993</t>
  </si>
  <si>
    <t>Дунд бөхөг</t>
  </si>
  <si>
    <t>Шижирхайрга</t>
  </si>
  <si>
    <t>Алтанбулаг</t>
  </si>
  <si>
    <t>XV-013259</t>
  </si>
  <si>
    <t>Нүүрст уул-3</t>
  </si>
  <si>
    <t>Говь-Эрээн</t>
  </si>
  <si>
    <t>Түргэн</t>
  </si>
  <si>
    <t>XV-016928</t>
  </si>
  <si>
    <t>Соёот</t>
  </si>
  <si>
    <t>Эл Ви Ти</t>
  </si>
  <si>
    <t>Ханбогд</t>
  </si>
  <si>
    <t>XV-013337</t>
  </si>
  <si>
    <t>Олдвор</t>
  </si>
  <si>
    <t>Ургахговь</t>
  </si>
  <si>
    <t>XV-013341</t>
  </si>
  <si>
    <t>Цогт овоо</t>
  </si>
  <si>
    <t>Гангангялбаа</t>
  </si>
  <si>
    <t>Тэшиг</t>
  </si>
  <si>
    <t>XV-013385</t>
  </si>
  <si>
    <t>Хүйтэн</t>
  </si>
  <si>
    <t>Жунгуокианефажан</t>
  </si>
  <si>
    <t>Дэлүүн</t>
  </si>
  <si>
    <t>XV-013386</t>
  </si>
  <si>
    <t>Ширээгийн хөндий</t>
  </si>
  <si>
    <t>Эрдэнэгипс</t>
  </si>
  <si>
    <t>Дэлгэрхангай</t>
  </si>
  <si>
    <t>XV-013405</t>
  </si>
  <si>
    <t>Хойд хонгор</t>
  </si>
  <si>
    <t>Хэрлэнголын үйлс</t>
  </si>
  <si>
    <t>Айраг, Даланжаргалан</t>
  </si>
  <si>
    <t>XV-013406</t>
  </si>
  <si>
    <t>XV-013428</t>
  </si>
  <si>
    <t>Могойтын ар</t>
  </si>
  <si>
    <t>Майнтөмөр</t>
  </si>
  <si>
    <t>Даланжаргалан</t>
  </si>
  <si>
    <t>XV-017618</t>
  </si>
  <si>
    <t>XV-013439</t>
  </si>
  <si>
    <t>Давст</t>
  </si>
  <si>
    <t>Коттеджбарилга</t>
  </si>
  <si>
    <t>Налайх</t>
  </si>
  <si>
    <t>XV-013436</t>
  </si>
  <si>
    <t>Бор хоолой</t>
  </si>
  <si>
    <t>Эс Эм Ай</t>
  </si>
  <si>
    <t>XV-013459</t>
  </si>
  <si>
    <t>Эрээний ихэр уул-2</t>
  </si>
  <si>
    <t>Илчитметалл</t>
  </si>
  <si>
    <t>XV-013464</t>
  </si>
  <si>
    <t>Ухаа</t>
  </si>
  <si>
    <t>Грандхаски интернэшнл</t>
  </si>
  <si>
    <t>XV-013476</t>
  </si>
  <si>
    <t>Баруун цохио</t>
  </si>
  <si>
    <t>Голденгоби майнинг</t>
  </si>
  <si>
    <t>Номгон, Хүрмэн</t>
  </si>
  <si>
    <t>XV-013473</t>
  </si>
  <si>
    <t>Өндөр сүүж</t>
  </si>
  <si>
    <t>Сүмбэр-Орд</t>
  </si>
  <si>
    <t>Цагаандэлгэр</t>
  </si>
  <si>
    <t>XV-013552</t>
  </si>
  <si>
    <t>Хөх овоот</t>
  </si>
  <si>
    <t>Эрдэнийн хөтөл</t>
  </si>
  <si>
    <t>Манлай</t>
  </si>
  <si>
    <t>XV-013551</t>
  </si>
  <si>
    <t>Улаан овоо</t>
  </si>
  <si>
    <t>Халиун төгс</t>
  </si>
  <si>
    <t>Дорноговь, Өмнөговь</t>
  </si>
  <si>
    <t>Мандах, Манлай</t>
  </si>
  <si>
    <t>XV-013571</t>
  </si>
  <si>
    <t>Зүүн далан</t>
  </si>
  <si>
    <t>Туяа-Ундрам</t>
  </si>
  <si>
    <t>XV-013570</t>
  </si>
  <si>
    <t>Далангийн гашуун</t>
  </si>
  <si>
    <t>XV-016731</t>
  </si>
  <si>
    <t>Өлт-2</t>
  </si>
  <si>
    <t>Эрдэнийн ундрага хайрхан</t>
  </si>
  <si>
    <t>XV-013593</t>
  </si>
  <si>
    <t>Зөөлөн толгой</t>
  </si>
  <si>
    <t>Алтай, Цээл</t>
  </si>
  <si>
    <t>XV-013603</t>
  </si>
  <si>
    <t>Шандын уул</t>
  </si>
  <si>
    <t>Кингдаймонд</t>
  </si>
  <si>
    <t>XV-013607</t>
  </si>
  <si>
    <t>Хонгил цав</t>
  </si>
  <si>
    <t>Кратон</t>
  </si>
  <si>
    <t>XV-013615</t>
  </si>
  <si>
    <t>Хөндлөн</t>
  </si>
  <si>
    <t>Голден гроуз айбекс</t>
  </si>
  <si>
    <t>Мандах</t>
  </si>
  <si>
    <t>XV-013624</t>
  </si>
  <si>
    <t>Баяжихын худаг</t>
  </si>
  <si>
    <t>Дарьгангын их тал</t>
  </si>
  <si>
    <t>Наранбулаг, Өлгий</t>
  </si>
  <si>
    <t>XV-013637</t>
  </si>
  <si>
    <t>Очирнэүлэ</t>
  </si>
  <si>
    <t>XV-016714</t>
  </si>
  <si>
    <t>Бор толгод</t>
  </si>
  <si>
    <t>Манлай энержи</t>
  </si>
  <si>
    <t>XV-013693</t>
  </si>
  <si>
    <t>Хойд Аргалант</t>
  </si>
  <si>
    <t>Монгол манганейз натурал ресурс</t>
  </si>
  <si>
    <t>Баяндалай</t>
  </si>
  <si>
    <t>XV-013670</t>
  </si>
  <si>
    <t>Холбоо</t>
  </si>
  <si>
    <t>Занадукоппэр монголиа</t>
  </si>
  <si>
    <t>Бугат, Сэлэнгэ</t>
  </si>
  <si>
    <t>XV-013692</t>
  </si>
  <si>
    <t>Хар овоо</t>
  </si>
  <si>
    <t>XV-013708</t>
  </si>
  <si>
    <t>Цогтын сүм</t>
  </si>
  <si>
    <t>Эм Эм Эс Эс</t>
  </si>
  <si>
    <t>XV-013702</t>
  </si>
  <si>
    <t>Гурван овоо</t>
  </si>
  <si>
    <t>Ди Эс Эн Кэй</t>
  </si>
  <si>
    <t>Дэлгэрхаан</t>
  </si>
  <si>
    <t>XV-013733</t>
  </si>
  <si>
    <t>Цогт толгой</t>
  </si>
  <si>
    <t>XV-013765</t>
  </si>
  <si>
    <t>Бор ухаа</t>
  </si>
  <si>
    <t>Ньюгоулд майн</t>
  </si>
  <si>
    <t>XV-013764</t>
  </si>
  <si>
    <t>Хүрэн толгой</t>
  </si>
  <si>
    <t>XV-013798</t>
  </si>
  <si>
    <t>Өмнөдэлгэр</t>
  </si>
  <si>
    <t>Нутгийн мана</t>
  </si>
  <si>
    <t>XV-016977</t>
  </si>
  <si>
    <t>Майхант уул</t>
  </si>
  <si>
    <t>Ди Эйч Пи</t>
  </si>
  <si>
    <t>XV-013801</t>
  </si>
  <si>
    <t>Дэндгэр овоо</t>
  </si>
  <si>
    <t>СТБЛ</t>
  </si>
  <si>
    <t>XV-013816</t>
  </si>
  <si>
    <t>Их тамир чулуут</t>
  </si>
  <si>
    <t>Метал инвест медком</t>
  </si>
  <si>
    <t>Чулуут</t>
  </si>
  <si>
    <t>XV-013814</t>
  </si>
  <si>
    <t>Дулаан уул</t>
  </si>
  <si>
    <t>Ерөө, Хүдэр</t>
  </si>
  <si>
    <t>XV-013819</t>
  </si>
  <si>
    <t>МУУБ</t>
  </si>
  <si>
    <t>XV-016858</t>
  </si>
  <si>
    <t>Зүүн шарын ус</t>
  </si>
  <si>
    <t>Эх үрсийн жаргалан</t>
  </si>
  <si>
    <t>XV-013901</t>
  </si>
  <si>
    <t>Баргилтын овоо</t>
  </si>
  <si>
    <t>XV-021116</t>
  </si>
  <si>
    <t>Шороот</t>
  </si>
  <si>
    <t>ВАБК</t>
  </si>
  <si>
    <t>XV-013938</t>
  </si>
  <si>
    <t>Шивээгийн гозгор</t>
  </si>
  <si>
    <t>Энх-Ембүү</t>
  </si>
  <si>
    <t>XV-013930</t>
  </si>
  <si>
    <t>Мандал</t>
  </si>
  <si>
    <t>Фэско</t>
  </si>
  <si>
    <t>XV-017024</t>
  </si>
  <si>
    <t>Си Жи Си Эм</t>
  </si>
  <si>
    <t>XV-013936</t>
  </si>
  <si>
    <t>Бэрх уул</t>
  </si>
  <si>
    <t>Цахиуртресурс</t>
  </si>
  <si>
    <t>Дархан-Уул, Сэлэнгэ</t>
  </si>
  <si>
    <t>Шарынгол, Баянгол</t>
  </si>
  <si>
    <t>XV-014091</t>
  </si>
  <si>
    <t>Харганы ам-1</t>
  </si>
  <si>
    <t>Туншан шиандон</t>
  </si>
  <si>
    <t>Борнуур</t>
  </si>
  <si>
    <t>XV-013964</t>
  </si>
  <si>
    <t>Дэлгэрэх</t>
  </si>
  <si>
    <t>Цэрэнбадам</t>
  </si>
  <si>
    <t>Хяргас</t>
  </si>
  <si>
    <t>XV-013977</t>
  </si>
  <si>
    <t>Цагаан элгэн</t>
  </si>
  <si>
    <t>Болор оюун жонш</t>
  </si>
  <si>
    <t>Их хэт</t>
  </si>
  <si>
    <t>XV-013984</t>
  </si>
  <si>
    <t>Артаг гуншинт</t>
  </si>
  <si>
    <t>Атлантастар</t>
  </si>
  <si>
    <t>XV-013986</t>
  </si>
  <si>
    <t>Элгэний худаг</t>
  </si>
  <si>
    <t>Эм Эн Эл Жи</t>
  </si>
  <si>
    <t>XV-013998</t>
  </si>
  <si>
    <t>Цагаан толгой</t>
  </si>
  <si>
    <t>Шинэлонгда</t>
  </si>
  <si>
    <t>XV-014008</t>
  </si>
  <si>
    <t>Бор тал</t>
  </si>
  <si>
    <t>Мэжикстэйшин</t>
  </si>
  <si>
    <t>Багахангай</t>
  </si>
  <si>
    <t>XV-021118</t>
  </si>
  <si>
    <t>Их нарт</t>
  </si>
  <si>
    <t>Дорноговь, Дундговь</t>
  </si>
  <si>
    <t>Айраг, Даланжаргалан, Өндөршил</t>
  </si>
  <si>
    <t>XV-014028</t>
  </si>
  <si>
    <t>Хадаасан</t>
  </si>
  <si>
    <t>Анирдэлхий</t>
  </si>
  <si>
    <t>Есөнбулаг, Тайшир, Халиун</t>
  </si>
  <si>
    <t>XV-014027</t>
  </si>
  <si>
    <t>Нуурын</t>
  </si>
  <si>
    <t>Эм Жи Ти Жи</t>
  </si>
  <si>
    <t>XV-014024</t>
  </si>
  <si>
    <t>Зүүн хүрэн чулуут</t>
  </si>
  <si>
    <t>XV-014032</t>
  </si>
  <si>
    <t>Толгод</t>
  </si>
  <si>
    <t>ЭРБЖЭР</t>
  </si>
  <si>
    <t>Баяндалай, Гурвантэс, Ноён</t>
  </si>
  <si>
    <t>XV-021117</t>
  </si>
  <si>
    <t>Шим булаг</t>
  </si>
  <si>
    <t>Цэцэг</t>
  </si>
  <si>
    <t>XV-021150</t>
  </si>
  <si>
    <t>Ганц мод</t>
  </si>
  <si>
    <t>XV-014031</t>
  </si>
  <si>
    <t>Хартан овоо</t>
  </si>
  <si>
    <t>Дорноговь, Сүхбаатар</t>
  </si>
  <si>
    <t>Өргөн, Баяндэлгэр</t>
  </si>
  <si>
    <t>XV-021149</t>
  </si>
  <si>
    <t>XV-020979</t>
  </si>
  <si>
    <t>Хүрээ-2</t>
  </si>
  <si>
    <t>Хүрмэн</t>
  </si>
  <si>
    <t>XV-014049</t>
  </si>
  <si>
    <t>XV-014055</t>
  </si>
  <si>
    <t>Улаан хэц</t>
  </si>
  <si>
    <t>Улаанхэцийн шанд</t>
  </si>
  <si>
    <t>XV-021494</t>
  </si>
  <si>
    <t>Алтангадас</t>
  </si>
  <si>
    <t>Аз макс</t>
  </si>
  <si>
    <t>Тайшир</t>
  </si>
  <si>
    <t>XV-014066</t>
  </si>
  <si>
    <t>Дуут</t>
  </si>
  <si>
    <t>Содмаргад</t>
  </si>
  <si>
    <t>XV-014070</t>
  </si>
  <si>
    <t>Гургалдай</t>
  </si>
  <si>
    <t>Жи Эн Ти Эл</t>
  </si>
  <si>
    <t>XV-016992</t>
  </si>
  <si>
    <t>Могойт худаг</t>
  </si>
  <si>
    <t>Их наран уул</t>
  </si>
  <si>
    <t>XV-019045</t>
  </si>
  <si>
    <t>Ноён худаг</t>
  </si>
  <si>
    <t>Лайли</t>
  </si>
  <si>
    <t>XV-014092</t>
  </si>
  <si>
    <t>Майхан цахир</t>
  </si>
  <si>
    <t>Хадат өндрийн өгөөж</t>
  </si>
  <si>
    <t>XV-014105</t>
  </si>
  <si>
    <t>Хүүш</t>
  </si>
  <si>
    <t>Сауд гоби блейк гоулд</t>
  </si>
  <si>
    <t>Баян-Адрага</t>
  </si>
  <si>
    <t>XV-014108</t>
  </si>
  <si>
    <t>Хонгор-1</t>
  </si>
  <si>
    <t>Шинэжинст</t>
  </si>
  <si>
    <t>XV-021504</t>
  </si>
  <si>
    <t>Бор толгой</t>
  </si>
  <si>
    <t>Жуо юүэ жин энержи монголиа</t>
  </si>
  <si>
    <t>XV-017597</t>
  </si>
  <si>
    <t>Болоргол</t>
  </si>
  <si>
    <t>XV-014139</t>
  </si>
  <si>
    <t>Эндэг улаан</t>
  </si>
  <si>
    <t>ЦЕТ</t>
  </si>
  <si>
    <t>XV-014138</t>
  </si>
  <si>
    <t>XV-014132</t>
  </si>
  <si>
    <t>Баян-Өндөр, Шинэжинст</t>
  </si>
  <si>
    <t>XV-014140</t>
  </si>
  <si>
    <t>Гашууны тал</t>
  </si>
  <si>
    <t>Төв, Улаанбаатар</t>
  </si>
  <si>
    <t>Баян, Багахангай</t>
  </si>
  <si>
    <t>XV-014152</t>
  </si>
  <si>
    <t>Загт</t>
  </si>
  <si>
    <t>Дүүлэх шонхор</t>
  </si>
  <si>
    <t>Үенч</t>
  </si>
  <si>
    <t>XV-014148</t>
  </si>
  <si>
    <t>Төгөл</t>
  </si>
  <si>
    <t>Ихтүмэн бээр</t>
  </si>
  <si>
    <t>XV-014154</t>
  </si>
  <si>
    <t>Цагаан овоо</t>
  </si>
  <si>
    <t>XV-014162</t>
  </si>
  <si>
    <t>Саруул сансар</t>
  </si>
  <si>
    <t>Сайхан-Овоо</t>
  </si>
  <si>
    <t>XV-014194</t>
  </si>
  <si>
    <t>Бүрхээр-2</t>
  </si>
  <si>
    <t>Могойн гол глобал ресурс</t>
  </si>
  <si>
    <t>Цэцэрлэг</t>
  </si>
  <si>
    <t>XV-014201</t>
  </si>
  <si>
    <t>Улаан тойром</t>
  </si>
  <si>
    <t>Нутгийн гантиг</t>
  </si>
  <si>
    <t>XV-014211</t>
  </si>
  <si>
    <t>Сөөм газар</t>
  </si>
  <si>
    <t>Илчлэгхайлан</t>
  </si>
  <si>
    <t>XV-014219</t>
  </si>
  <si>
    <t>Өлзийт уул</t>
  </si>
  <si>
    <t>Нью-Орем</t>
  </si>
  <si>
    <t>Хангай</t>
  </si>
  <si>
    <t>XV-014231</t>
  </si>
  <si>
    <t>Баян өлзийт болд</t>
  </si>
  <si>
    <t>XV-014248</t>
  </si>
  <si>
    <t>Хөх-ам</t>
  </si>
  <si>
    <t>XV-014263</t>
  </si>
  <si>
    <t>Их наран</t>
  </si>
  <si>
    <t>Алтандинар</t>
  </si>
  <si>
    <t>XV-014264</t>
  </si>
  <si>
    <t>Зүрхний дөрвөлжин уул</t>
  </si>
  <si>
    <t>Калеодомус</t>
  </si>
  <si>
    <t>XV-014270</t>
  </si>
  <si>
    <t>Жонш толгой</t>
  </si>
  <si>
    <t>Чулуут-Интернэшнл</t>
  </si>
  <si>
    <t>XV-014261</t>
  </si>
  <si>
    <t>Хуйт</t>
  </si>
  <si>
    <t>Өү И Эл</t>
  </si>
  <si>
    <t>XV-014257</t>
  </si>
  <si>
    <t>Уртын дэнж</t>
  </si>
  <si>
    <t>Цогт-Онон</t>
  </si>
  <si>
    <t>XV-016892</t>
  </si>
  <si>
    <t>Туулын зүүн дэнж</t>
  </si>
  <si>
    <t>Хамтын эх булаг</t>
  </si>
  <si>
    <t>XV-016672</t>
  </si>
  <si>
    <t>Дуутын ухаа</t>
  </si>
  <si>
    <t>Престиж-эксплорэйшн</t>
  </si>
  <si>
    <t>Баянцагаан</t>
  </si>
  <si>
    <t>XV-014277</t>
  </si>
  <si>
    <t>Ногоон толгой</t>
  </si>
  <si>
    <t>XV-014305</t>
  </si>
  <si>
    <t>Глобалтоун</t>
  </si>
  <si>
    <t>XV-014307</t>
  </si>
  <si>
    <t>Бор хошуу</t>
  </si>
  <si>
    <t>Баяжтату</t>
  </si>
  <si>
    <t>Баянлиг</t>
  </si>
  <si>
    <t>XV-014308</t>
  </si>
  <si>
    <t>Хул шарга</t>
  </si>
  <si>
    <t>XV-014332</t>
  </si>
  <si>
    <t>Баянтал</t>
  </si>
  <si>
    <t>Каймекс</t>
  </si>
  <si>
    <t>XV-014349</t>
  </si>
  <si>
    <t>Доод халгат</t>
  </si>
  <si>
    <t>Звездаметрика</t>
  </si>
  <si>
    <t>XV-014376</t>
  </si>
  <si>
    <t>Цагаан</t>
  </si>
  <si>
    <t>Дундговь, Төв</t>
  </si>
  <si>
    <t>Цагаандэлгэр, Баянцагаан</t>
  </si>
  <si>
    <t>XV-014381</t>
  </si>
  <si>
    <t>Халзан хошуу</t>
  </si>
  <si>
    <t>СДДГ</t>
  </si>
  <si>
    <t>Дөрвөлжин</t>
  </si>
  <si>
    <t>XV-014400</t>
  </si>
  <si>
    <t>Зост толгой</t>
  </si>
  <si>
    <t>Эм Эм Ар энд Эм</t>
  </si>
  <si>
    <t>Эрдэнэмандал</t>
  </si>
  <si>
    <t>XV-014412</t>
  </si>
  <si>
    <t>Зэст</t>
  </si>
  <si>
    <t>Баянжонш</t>
  </si>
  <si>
    <t>XV-014414</t>
  </si>
  <si>
    <t>Цагаан чулуут</t>
  </si>
  <si>
    <t>Нутгийн болор</t>
  </si>
  <si>
    <t>XV-021517</t>
  </si>
  <si>
    <t>Хан-Асур</t>
  </si>
  <si>
    <t>Цогт-Овоо</t>
  </si>
  <si>
    <t>XV-014392</t>
  </si>
  <si>
    <t>Талстбурхант</t>
  </si>
  <si>
    <t>XV-015147</t>
  </si>
  <si>
    <t>Тэнүүн-2</t>
  </si>
  <si>
    <t>XV-014430</t>
  </si>
  <si>
    <t>Лугийн толгой</t>
  </si>
  <si>
    <t>Реалкокореа</t>
  </si>
  <si>
    <t>XV-014436</t>
  </si>
  <si>
    <t>Хараат</t>
  </si>
  <si>
    <t>Алтансүлжээ системос</t>
  </si>
  <si>
    <t>XV-014440</t>
  </si>
  <si>
    <t>Санчуан ривар</t>
  </si>
  <si>
    <t>XV-020811</t>
  </si>
  <si>
    <t>Чунноров</t>
  </si>
  <si>
    <t>Дорноговь, Хэнтий</t>
  </si>
  <si>
    <t>Даланжаргалан, Дархан</t>
  </si>
  <si>
    <t>XV-014450</t>
  </si>
  <si>
    <t>Ноён уул-2</t>
  </si>
  <si>
    <t>Чихуа оч</t>
  </si>
  <si>
    <t>XV-014453</t>
  </si>
  <si>
    <t>Дулаанхаан</t>
  </si>
  <si>
    <t>Шаамар</t>
  </si>
  <si>
    <t>XV-021331</t>
  </si>
  <si>
    <t>Хонгор овоо</t>
  </si>
  <si>
    <t>И Эм Жи Ар</t>
  </si>
  <si>
    <t>XV-014474</t>
  </si>
  <si>
    <t>Дэлгэрэх-2</t>
  </si>
  <si>
    <t>Жи Ар Ти Би</t>
  </si>
  <si>
    <t>Дэлгэр</t>
  </si>
  <si>
    <t>XV-014487</t>
  </si>
  <si>
    <t>Хужиртын адаг</t>
  </si>
  <si>
    <t>Хурай</t>
  </si>
  <si>
    <t>Орхонтуул</t>
  </si>
  <si>
    <t>XV-014488</t>
  </si>
  <si>
    <t>Цагаан гозгор</t>
  </si>
  <si>
    <t>XV-014475</t>
  </si>
  <si>
    <t>Сүртийн ам</t>
  </si>
  <si>
    <t>Галт-Үнэг</t>
  </si>
  <si>
    <t>Тарагт</t>
  </si>
  <si>
    <t>XV-014491</t>
  </si>
  <si>
    <t>Баянголын эх хөндий</t>
  </si>
  <si>
    <t>Хандгайтгол</t>
  </si>
  <si>
    <t>Ерөө</t>
  </si>
  <si>
    <t>XV-014507</t>
  </si>
  <si>
    <t>XV-014510</t>
  </si>
  <si>
    <t>Хуримт-1</t>
  </si>
  <si>
    <t>Хургатайхайрхан</t>
  </si>
  <si>
    <t>XV-014508</t>
  </si>
  <si>
    <t>Тогоотолгой</t>
  </si>
  <si>
    <t>Баянговь</t>
  </si>
  <si>
    <t>XV-014533</t>
  </si>
  <si>
    <t>Ялгуусан</t>
  </si>
  <si>
    <t>XV-014539</t>
  </si>
  <si>
    <t>Онгон-Улаан уул</t>
  </si>
  <si>
    <t>Бритишмайнинг</t>
  </si>
  <si>
    <t>XV-014560</t>
  </si>
  <si>
    <t>Цахир</t>
  </si>
  <si>
    <t>МЕМ</t>
  </si>
  <si>
    <t>Сант</t>
  </si>
  <si>
    <t>XV-014570</t>
  </si>
  <si>
    <t>Бичигт</t>
  </si>
  <si>
    <t>Гөүюу эко монголиа</t>
  </si>
  <si>
    <t>XV-014587</t>
  </si>
  <si>
    <t>Наран уул</t>
  </si>
  <si>
    <t>Саруулсайн</t>
  </si>
  <si>
    <t>XV-014614</t>
  </si>
  <si>
    <t>Хүрэн хад-1</t>
  </si>
  <si>
    <t>Эрдэнийн гялтгануур</t>
  </si>
  <si>
    <t>XV-014617</t>
  </si>
  <si>
    <t>Элдэв шанд</t>
  </si>
  <si>
    <t>Ситик интернэшнл майнинг инвестмент</t>
  </si>
  <si>
    <t>XV-021468</t>
  </si>
  <si>
    <t>Энержикантри майнинг</t>
  </si>
  <si>
    <t>XV-014660</t>
  </si>
  <si>
    <t>Сумэру</t>
  </si>
  <si>
    <t>XV-014679</t>
  </si>
  <si>
    <t>Жавхлантын уул</t>
  </si>
  <si>
    <t>Говьфайндерс</t>
  </si>
  <si>
    <t>XV-014684</t>
  </si>
  <si>
    <t>Агуйт</t>
  </si>
  <si>
    <t>Нью-Айконик</t>
  </si>
  <si>
    <t>Мянгад</t>
  </si>
  <si>
    <t>XV-014696</t>
  </si>
  <si>
    <t>Апро</t>
  </si>
  <si>
    <t>XV-014703</t>
  </si>
  <si>
    <t>Тэмээн чулуу</t>
  </si>
  <si>
    <t>Ричдаймонд</t>
  </si>
  <si>
    <t>Баяндун</t>
  </si>
  <si>
    <t>XV-021467</t>
  </si>
  <si>
    <t>Баянцагаан 1</t>
  </si>
  <si>
    <t>XV-014736</t>
  </si>
  <si>
    <t>Мөнхсаяан</t>
  </si>
  <si>
    <t>XV-014753</t>
  </si>
  <si>
    <t>Би Ар Икс</t>
  </si>
  <si>
    <t>XV-014755</t>
  </si>
  <si>
    <t>Мааньт</t>
  </si>
  <si>
    <t>Эрдэсплазм</t>
  </si>
  <si>
    <t>XV-014758</t>
  </si>
  <si>
    <t>Алтан цөгц</t>
  </si>
  <si>
    <t>Өнгөтмаргад</t>
  </si>
  <si>
    <t>Алтанцөгц</t>
  </si>
  <si>
    <t>XV-014768</t>
  </si>
  <si>
    <t>Тээг</t>
  </si>
  <si>
    <t>Хангайлэнд</t>
  </si>
  <si>
    <t>XV-014775</t>
  </si>
  <si>
    <t>Адаг</t>
  </si>
  <si>
    <t>Арома амт</t>
  </si>
  <si>
    <t>Ноён</t>
  </si>
  <si>
    <t>XV-014786</t>
  </si>
  <si>
    <t>Их толгодын ар</t>
  </si>
  <si>
    <t>Бигэрхайрхан</t>
  </si>
  <si>
    <t>Дашбалбар, Чулуунхороот</t>
  </si>
  <si>
    <t>XV-014787</t>
  </si>
  <si>
    <t>Энгэр Ухаа</t>
  </si>
  <si>
    <t>Шинэ уянга</t>
  </si>
  <si>
    <t>Шарга</t>
  </si>
  <si>
    <t>XV-014788</t>
  </si>
  <si>
    <t>Энгэр ухаа</t>
  </si>
  <si>
    <t>XV-020835</t>
  </si>
  <si>
    <t>Ухаа дэл</t>
  </si>
  <si>
    <t>Мон минералс майнинг энд трейд</t>
  </si>
  <si>
    <t>XV-014802</t>
  </si>
  <si>
    <t>Морин толгой</t>
  </si>
  <si>
    <t>БУМБ</t>
  </si>
  <si>
    <t>Хонгор, Шарынгол</t>
  </si>
  <si>
    <t>XV-021364</t>
  </si>
  <si>
    <t>Монгол майнинг энд эксплорэйшн</t>
  </si>
  <si>
    <t>Баянхонгор, Завхан</t>
  </si>
  <si>
    <t>Баянбулаг, Отгон</t>
  </si>
  <si>
    <t>XV-014806</t>
  </si>
  <si>
    <t>Отгон</t>
  </si>
  <si>
    <t>XV-014809</t>
  </si>
  <si>
    <t>Таргат</t>
  </si>
  <si>
    <t>Американстандарт ресурс</t>
  </si>
  <si>
    <t>XV-014827</t>
  </si>
  <si>
    <t>Цагаан өндөр</t>
  </si>
  <si>
    <t>Борж-Овоот</t>
  </si>
  <si>
    <t>XV-020457</t>
  </si>
  <si>
    <t>Хөөвөр худаг</t>
  </si>
  <si>
    <t>Вита майн</t>
  </si>
  <si>
    <t>XV-014850</t>
  </si>
  <si>
    <t>Загийн хар уул</t>
  </si>
  <si>
    <t>XV-014569</t>
  </si>
  <si>
    <t>Оюут толгой</t>
  </si>
  <si>
    <t>Орчлон-Орд</t>
  </si>
  <si>
    <t>XV-014717</t>
  </si>
  <si>
    <t>Дулаан хар уул</t>
  </si>
  <si>
    <t>Юүшэнгминг</t>
  </si>
  <si>
    <t>Ногооннуур</t>
  </si>
  <si>
    <t>XV-014877</t>
  </si>
  <si>
    <t>Энгэр сухайтын тал</t>
  </si>
  <si>
    <t>XV-014888</t>
  </si>
  <si>
    <t>Монкварц</t>
  </si>
  <si>
    <t>Сайхандулаан</t>
  </si>
  <si>
    <t>XV-014897</t>
  </si>
  <si>
    <t>Буянт</t>
  </si>
  <si>
    <t>Эм Жи Эм Жи</t>
  </si>
  <si>
    <t>Баянгол</t>
  </si>
  <si>
    <t>XV-014930</t>
  </si>
  <si>
    <t>Майхант</t>
  </si>
  <si>
    <t>Ундармал хүдэр</t>
  </si>
  <si>
    <t>XV-014934</t>
  </si>
  <si>
    <t>Завсар</t>
  </si>
  <si>
    <t>Итгэлтүшиг</t>
  </si>
  <si>
    <t>XV-014947</t>
  </si>
  <si>
    <t>Алтангол эксплорэйшн</t>
  </si>
  <si>
    <t>XV-014979</t>
  </si>
  <si>
    <t>Дэрст</t>
  </si>
  <si>
    <t>Хотгоршанага</t>
  </si>
  <si>
    <t>XV-015000</t>
  </si>
  <si>
    <t>Надмин Айбекс</t>
  </si>
  <si>
    <t>XV-015029</t>
  </si>
  <si>
    <t>Цувраа толгой</t>
  </si>
  <si>
    <t>Монголстандарт</t>
  </si>
  <si>
    <t>XV-015043</t>
  </si>
  <si>
    <t>Гурван хар толгой</t>
  </si>
  <si>
    <t>XV-015048</t>
  </si>
  <si>
    <t>Манант толгой</t>
  </si>
  <si>
    <t>Бэрхресорсиз</t>
  </si>
  <si>
    <t>Батширээт</t>
  </si>
  <si>
    <t>XV-015051</t>
  </si>
  <si>
    <t>Элстэй</t>
  </si>
  <si>
    <t>XV-015059</t>
  </si>
  <si>
    <t>Хүрэн булаг</t>
  </si>
  <si>
    <t>Эйч энд Эйч майнинг</t>
  </si>
  <si>
    <t>XV-015063</t>
  </si>
  <si>
    <t>Заагийн хөндий</t>
  </si>
  <si>
    <t>Жи Би Эм Ди</t>
  </si>
  <si>
    <t>XV-015079</t>
  </si>
  <si>
    <t>Дэрст хотгор</t>
  </si>
  <si>
    <t>ЖАСКО</t>
  </si>
  <si>
    <t>XV-015099</t>
  </si>
  <si>
    <t>Хуурай тал</t>
  </si>
  <si>
    <t>Алтарганахайрхан</t>
  </si>
  <si>
    <t>XV-015112</t>
  </si>
  <si>
    <t>Балугар</t>
  </si>
  <si>
    <t>Жорчидай</t>
  </si>
  <si>
    <t>XV-015117</t>
  </si>
  <si>
    <t>Улаан өндөр</t>
  </si>
  <si>
    <t>Вайлинк</t>
  </si>
  <si>
    <t>XV-015129</t>
  </si>
  <si>
    <t>Бүүвэй</t>
  </si>
  <si>
    <t>Централ эйшиан цемент</t>
  </si>
  <si>
    <t>XV-015140</t>
  </si>
  <si>
    <t>Ангархай ам</t>
  </si>
  <si>
    <t>Эмэмарай</t>
  </si>
  <si>
    <t>Бөмбөгөр</t>
  </si>
  <si>
    <t>XV-015162</t>
  </si>
  <si>
    <t>Иххаан чулуу</t>
  </si>
  <si>
    <t>Өндөршил</t>
  </si>
  <si>
    <t>XV-015186</t>
  </si>
  <si>
    <t>Нэргүй</t>
  </si>
  <si>
    <t>Эм энд Би майнинг</t>
  </si>
  <si>
    <t>XV-016948</t>
  </si>
  <si>
    <t>Хандгайт</t>
  </si>
  <si>
    <t>Инфинитиспэйс</t>
  </si>
  <si>
    <t>XV-015210</t>
  </si>
  <si>
    <t>Цагаан тал</t>
  </si>
  <si>
    <t>Болдлан</t>
  </si>
  <si>
    <t>XV-015209</t>
  </si>
  <si>
    <t>Нэргүй сайр</t>
  </si>
  <si>
    <t>Нордвест минералс</t>
  </si>
  <si>
    <t>XV-015208</t>
  </si>
  <si>
    <t>Улаанбухнууд</t>
  </si>
  <si>
    <t>XV-015266</t>
  </si>
  <si>
    <t>Булагт</t>
  </si>
  <si>
    <t>Мандал-Алтай групп</t>
  </si>
  <si>
    <t>XV-015296</t>
  </si>
  <si>
    <t>Төв эрдэнэ сант</t>
  </si>
  <si>
    <t>XV-015314</t>
  </si>
  <si>
    <t>Сэртэн</t>
  </si>
  <si>
    <t>УТЖ</t>
  </si>
  <si>
    <t>XV-015312</t>
  </si>
  <si>
    <t>Орхон цээл</t>
  </si>
  <si>
    <t>XV-016761</t>
  </si>
  <si>
    <t>Онгон уул</t>
  </si>
  <si>
    <t>Илчитхурдаст</t>
  </si>
  <si>
    <t>XV-015336</t>
  </si>
  <si>
    <t>Нүдэн</t>
  </si>
  <si>
    <t>Мөнхгүн од</t>
  </si>
  <si>
    <t>XV-015337</t>
  </si>
  <si>
    <t>Булаг</t>
  </si>
  <si>
    <t>Хан алтай ресурс</t>
  </si>
  <si>
    <t>Есөнбулаг</t>
  </si>
  <si>
    <t>XV-021244</t>
  </si>
  <si>
    <t>Маркополо</t>
  </si>
  <si>
    <t>Бигэр</t>
  </si>
  <si>
    <t>XV-015341</t>
  </si>
  <si>
    <t>Тэлт</t>
  </si>
  <si>
    <t>Чулуун-Эрдэнэс</t>
  </si>
  <si>
    <t>XV-017181</t>
  </si>
  <si>
    <t>Далтын нуруу</t>
  </si>
  <si>
    <t>Бест коппер гоулд корпорейшн</t>
  </si>
  <si>
    <t>XV-015346</t>
  </si>
  <si>
    <t>Жаргалантын нуруу</t>
  </si>
  <si>
    <t>Эс Кью Эс</t>
  </si>
  <si>
    <t>XV-017183</t>
  </si>
  <si>
    <t>Бага далтын нуруу</t>
  </si>
  <si>
    <t>XV-015359</t>
  </si>
  <si>
    <t>Шанд</t>
  </si>
  <si>
    <t>Дэлгэр баян дэлгэрэх</t>
  </si>
  <si>
    <t>XV-016956</t>
  </si>
  <si>
    <t>Цэнхэр Номин</t>
  </si>
  <si>
    <t>Эрдэнэмонгол</t>
  </si>
  <si>
    <t>XV-015382</t>
  </si>
  <si>
    <t>Хөх хадат</t>
  </si>
  <si>
    <t>Монголголомт групп</t>
  </si>
  <si>
    <t>XV-015380</t>
  </si>
  <si>
    <t>Цээл</t>
  </si>
  <si>
    <t>XV-015381</t>
  </si>
  <si>
    <t>Алдар</t>
  </si>
  <si>
    <t>XV-015383</t>
  </si>
  <si>
    <t>Хэрсийн тал</t>
  </si>
  <si>
    <t>Агьбуянт</t>
  </si>
  <si>
    <t>XV-015379</t>
  </si>
  <si>
    <t>Алтан гадас</t>
  </si>
  <si>
    <t>Рийлзоин рэсурс</t>
  </si>
  <si>
    <t>XV-015432</t>
  </si>
  <si>
    <t>Хүдэрт</t>
  </si>
  <si>
    <t>Эм Си Эй Ди</t>
  </si>
  <si>
    <t>XV-015447</t>
  </si>
  <si>
    <t>Дэл өндөр</t>
  </si>
  <si>
    <t>И Эм Ай Си</t>
  </si>
  <si>
    <t>XV-015446</t>
  </si>
  <si>
    <t>Үнэгтийн овоо</t>
  </si>
  <si>
    <t>Миллениумсторм</t>
  </si>
  <si>
    <t>Бүрэн, Дэлгэрхаан</t>
  </si>
  <si>
    <t>XV-015472</t>
  </si>
  <si>
    <t>Чамин харш</t>
  </si>
  <si>
    <t>XV-015497</t>
  </si>
  <si>
    <t>Ташгай уул орчим</t>
  </si>
  <si>
    <t>Тэгштплант</t>
  </si>
  <si>
    <t>Алтанбулаг, Хан-Уул</t>
  </si>
  <si>
    <t>XV-015499</t>
  </si>
  <si>
    <t>Ар-Эрхэс</t>
  </si>
  <si>
    <t>Архуст, Баяндэлгэр, Эрдэнэ</t>
  </si>
  <si>
    <t>XV-017050</t>
  </si>
  <si>
    <t>Тариат</t>
  </si>
  <si>
    <t>Степ голд</t>
  </si>
  <si>
    <t>XV-015503</t>
  </si>
  <si>
    <t>XV-015502</t>
  </si>
  <si>
    <t>Баян-уул</t>
  </si>
  <si>
    <t>Скэйнтгоулд</t>
  </si>
  <si>
    <t>Жавхлант</t>
  </si>
  <si>
    <t>XV-015559</t>
  </si>
  <si>
    <t>Чантуугийн хөндий</t>
  </si>
  <si>
    <t>XV-015562</t>
  </si>
  <si>
    <t>Ананд</t>
  </si>
  <si>
    <t>Булгантайхар</t>
  </si>
  <si>
    <t>XV-015569</t>
  </si>
  <si>
    <t>Хөндий</t>
  </si>
  <si>
    <t>XV-021326</t>
  </si>
  <si>
    <t>Дэвжих арвин орд</t>
  </si>
  <si>
    <t>XV-018243</t>
  </si>
  <si>
    <t>Шувуун уул</t>
  </si>
  <si>
    <t>Монгол ураниум ресурс</t>
  </si>
  <si>
    <t>Сайншанд, Сайхандулаан, Улаанбадрах</t>
  </si>
  <si>
    <t>XV-018247</t>
  </si>
  <si>
    <t>Хэрмийн цагаан өндөр</t>
  </si>
  <si>
    <t>XV-020956</t>
  </si>
  <si>
    <t>Хөх уул</t>
  </si>
  <si>
    <t>Вест монголиан металс энд минералс</t>
  </si>
  <si>
    <t>XV-017628</t>
  </si>
  <si>
    <t>Довцог худаг</t>
  </si>
  <si>
    <t>Түмэн айл инвест</t>
  </si>
  <si>
    <t>XV-018327</t>
  </si>
  <si>
    <t>Хашаатын хөндий</t>
  </si>
  <si>
    <t>Дрэйпэркапитал монголиа</t>
  </si>
  <si>
    <t>XV-021462</t>
  </si>
  <si>
    <t>Их түмэн хүрд</t>
  </si>
  <si>
    <t>XV-017634</t>
  </si>
  <si>
    <t>XV-017632</t>
  </si>
  <si>
    <t>Ногоон тал</t>
  </si>
  <si>
    <t>XV-019017</t>
  </si>
  <si>
    <t>Арголд</t>
  </si>
  <si>
    <t>XV-018953</t>
  </si>
  <si>
    <t>Мончех ураниум</t>
  </si>
  <si>
    <t>Xамтарсан ТӨ</t>
  </si>
  <si>
    <t>Норовлин</t>
  </si>
  <si>
    <t>XV-017651</t>
  </si>
  <si>
    <t>Хонхор дэрс</t>
  </si>
  <si>
    <t>Гобикоул энд энержи</t>
  </si>
  <si>
    <t>XV-017646</t>
  </si>
  <si>
    <t>Хар ат  уул</t>
  </si>
  <si>
    <t>XV-017645</t>
  </si>
  <si>
    <t>Цогтхайрхан уул</t>
  </si>
  <si>
    <t>XV-017357</t>
  </si>
  <si>
    <t>Хандгайт-1</t>
  </si>
  <si>
    <t>XV-017647</t>
  </si>
  <si>
    <t>Улаан эрэг</t>
  </si>
  <si>
    <t>XV-017690</t>
  </si>
  <si>
    <t>Сүүж уул</t>
  </si>
  <si>
    <t>Фоксмайнинг</t>
  </si>
  <si>
    <t>XV-017691</t>
  </si>
  <si>
    <t>Даравгайн худаг</t>
  </si>
  <si>
    <t>Вивидстар</t>
  </si>
  <si>
    <t>XV-017692</t>
  </si>
  <si>
    <t>XV-017648</t>
  </si>
  <si>
    <t>Бага хөх цав</t>
  </si>
  <si>
    <t>Хаадын эрдэнэс</t>
  </si>
  <si>
    <t>XV-017714</t>
  </si>
  <si>
    <t>Бүүвэйт-1</t>
  </si>
  <si>
    <t>XV-017713</t>
  </si>
  <si>
    <t>Минерал-Оргил</t>
  </si>
  <si>
    <t>XV-017819</t>
  </si>
  <si>
    <t>Усчийн хүрэн</t>
  </si>
  <si>
    <t>БАСИС</t>
  </si>
  <si>
    <t>XV-016057</t>
  </si>
  <si>
    <t>Улаан</t>
  </si>
  <si>
    <t>Лидер эксплорэйшн</t>
  </si>
  <si>
    <t>XV-017977</t>
  </si>
  <si>
    <t>XV-017982</t>
  </si>
  <si>
    <t>Нутгийн-орд</t>
  </si>
  <si>
    <t>XV-017981</t>
  </si>
  <si>
    <t>Дааган дэл уул</t>
  </si>
  <si>
    <t>XV-017987</t>
  </si>
  <si>
    <t>Си Эм Кэй Ай</t>
  </si>
  <si>
    <t>XV-017986</t>
  </si>
  <si>
    <t>БЭТТА</t>
  </si>
  <si>
    <t>XV-017769</t>
  </si>
  <si>
    <t>Ханын худаг</t>
  </si>
  <si>
    <t>Касс таун</t>
  </si>
  <si>
    <t>XV-017747</t>
  </si>
  <si>
    <t>Урд борц</t>
  </si>
  <si>
    <t>Чингис ворлд майнинг</t>
  </si>
  <si>
    <t>Хяргас, Цагаанхайрхан</t>
  </si>
  <si>
    <t>XV-017749</t>
  </si>
  <si>
    <t>Хойд борц</t>
  </si>
  <si>
    <t>Цэнгүүншилтгээн</t>
  </si>
  <si>
    <t>XV-017799</t>
  </si>
  <si>
    <t>Нарийн</t>
  </si>
  <si>
    <t>Цагаанхайрхан</t>
  </si>
  <si>
    <t>XV-017788</t>
  </si>
  <si>
    <t>Ичээт</t>
  </si>
  <si>
    <t>Есөн эрдэнэ ундарга</t>
  </si>
  <si>
    <t>XV-017768</t>
  </si>
  <si>
    <t>Хойд дааган</t>
  </si>
  <si>
    <t>ТИС андууд</t>
  </si>
  <si>
    <t>Малчин, Хяргас</t>
  </si>
  <si>
    <t>XV-017775</t>
  </si>
  <si>
    <t>Борц уул</t>
  </si>
  <si>
    <t>Болдгянтболд</t>
  </si>
  <si>
    <t>XV-020985</t>
  </si>
  <si>
    <t>Бодончийн гол</t>
  </si>
  <si>
    <t>Ди Эйч Эл</t>
  </si>
  <si>
    <t>XV-017828</t>
  </si>
  <si>
    <t>XV-017867</t>
  </si>
  <si>
    <t>Хаг</t>
  </si>
  <si>
    <t>Баруун гео</t>
  </si>
  <si>
    <t>Цэнгэл</t>
  </si>
  <si>
    <t>XV-017739</t>
  </si>
  <si>
    <t>Шаргатын уул</t>
  </si>
  <si>
    <t>Увс, Ховд</t>
  </si>
  <si>
    <t>Өлгий, Дөргөн, Мянгад</t>
  </si>
  <si>
    <t>XV-017840</t>
  </si>
  <si>
    <t>Өмнө</t>
  </si>
  <si>
    <t>Эрдэнэбайна</t>
  </si>
  <si>
    <t>Өмнөговь, Тариалан</t>
  </si>
  <si>
    <t>XV-017854</t>
  </si>
  <si>
    <t>Улаантолгой</t>
  </si>
  <si>
    <t>Сүмбэр эрдэнэ оргил</t>
  </si>
  <si>
    <t>Малчин</t>
  </si>
  <si>
    <t>XV-017897</t>
  </si>
  <si>
    <t>Борц-1</t>
  </si>
  <si>
    <t>XV-017894</t>
  </si>
  <si>
    <t>Өндөр</t>
  </si>
  <si>
    <t>Моеллер гоулд корпораци</t>
  </si>
  <si>
    <t>XV-017929</t>
  </si>
  <si>
    <t>Ланд-Оре</t>
  </si>
  <si>
    <t>Баацагаан, Баянцагаан</t>
  </si>
  <si>
    <t>XV-017839</t>
  </si>
  <si>
    <t>Эрдэнэст проспектинг</t>
  </si>
  <si>
    <t>XV-017910</t>
  </si>
  <si>
    <t>XV-017813</t>
  </si>
  <si>
    <t>Цахир жалга</t>
  </si>
  <si>
    <t>Эрдэнэ цагаач</t>
  </si>
  <si>
    <t>XV-017810</t>
  </si>
  <si>
    <t>Оч</t>
  </si>
  <si>
    <t>Мэйн ланд блайкгоулд</t>
  </si>
  <si>
    <t>Богд</t>
  </si>
  <si>
    <t>XV-017989</t>
  </si>
  <si>
    <t>Новонэт майн</t>
  </si>
  <si>
    <t>Алтай, Үенч</t>
  </si>
  <si>
    <t>XV-017731</t>
  </si>
  <si>
    <t>Жи Эм энд Эм Жи</t>
  </si>
  <si>
    <t>XV-017915</t>
  </si>
  <si>
    <t>Шар хоолой</t>
  </si>
  <si>
    <t>XV-017735</t>
  </si>
  <si>
    <t>Хөтөл шанд</t>
  </si>
  <si>
    <t>Тавтаанай майнинг</t>
  </si>
  <si>
    <t>XV-017836</t>
  </si>
  <si>
    <t>Од</t>
  </si>
  <si>
    <t>Ургамал</t>
  </si>
  <si>
    <t>XV-017718</t>
  </si>
  <si>
    <t>Тос</t>
  </si>
  <si>
    <t>Эйжаминералз</t>
  </si>
  <si>
    <t>XV-017762</t>
  </si>
  <si>
    <t>Хашаат</t>
  </si>
  <si>
    <t>Маргад инженеринг</t>
  </si>
  <si>
    <t>Алдархаан</t>
  </si>
  <si>
    <t>XV-020839</t>
  </si>
  <si>
    <t>Олон аарагт</t>
  </si>
  <si>
    <t>Гүрвэлжингоо</t>
  </si>
  <si>
    <t>XV-018216</t>
  </si>
  <si>
    <t>Алтан хүрд</t>
  </si>
  <si>
    <t>Майн индастри консалтинг</t>
  </si>
  <si>
    <t>Рашаант</t>
  </si>
  <si>
    <t>XV-017789</t>
  </si>
  <si>
    <t>Нурамт</t>
  </si>
  <si>
    <t>Энержимандал</t>
  </si>
  <si>
    <t>Бууцагаан</t>
  </si>
  <si>
    <t>XV-017812</t>
  </si>
  <si>
    <t>Тогоот</t>
  </si>
  <si>
    <t>Эл Ти Ди</t>
  </si>
  <si>
    <t>Баацагаан, Баян-Овоо, Бөмбөгөр</t>
  </si>
  <si>
    <t>XV-018255</t>
  </si>
  <si>
    <t>Зөөлөн</t>
  </si>
  <si>
    <t>Трой-Унц</t>
  </si>
  <si>
    <t>XV-018076</t>
  </si>
  <si>
    <t>Эс Эс Си Монголиа майнинг</t>
  </si>
  <si>
    <t>XV-018012</t>
  </si>
  <si>
    <t>Байшинт толгой</t>
  </si>
  <si>
    <t>Эй Би Пи Капитал</t>
  </si>
  <si>
    <t>XV-017954</t>
  </si>
  <si>
    <t>Алаг улаан толгой</t>
  </si>
  <si>
    <t>Өлгий, Мянгад</t>
  </si>
  <si>
    <t>XV-018045</t>
  </si>
  <si>
    <t>Мөнхийн хэлхээ</t>
  </si>
  <si>
    <t>Наранбулаг</t>
  </si>
  <si>
    <t>XV-017776</t>
  </si>
  <si>
    <t>Дөр</t>
  </si>
  <si>
    <t>Буман олз дриллинг</t>
  </si>
  <si>
    <t>Дөрвөлжин, Завханмандал</t>
  </si>
  <si>
    <t>XV-017941</t>
  </si>
  <si>
    <t>Аргал</t>
  </si>
  <si>
    <t>ЗААКИ</t>
  </si>
  <si>
    <t>Дөрвөлжин, Завханмандал, Ургамал</t>
  </si>
  <si>
    <t>XV-018646</t>
  </si>
  <si>
    <t>Элст</t>
  </si>
  <si>
    <t>Номин эрдэнийн өргөө</t>
  </si>
  <si>
    <t>Завхан, Увс</t>
  </si>
  <si>
    <t>Ургамал, Цагаанхайрхан</t>
  </si>
  <si>
    <t>XV-018648</t>
  </si>
  <si>
    <t>Баянхонгор-2</t>
  </si>
  <si>
    <t>XV-018645</t>
  </si>
  <si>
    <t>Алтан</t>
  </si>
  <si>
    <t>Си Ай Жи</t>
  </si>
  <si>
    <t>Халхгол</t>
  </si>
  <si>
    <t>XV-018003</t>
  </si>
  <si>
    <t>Билүүгийн хар гозгор</t>
  </si>
  <si>
    <t>Цагааннуур групп</t>
  </si>
  <si>
    <t>XV-018085</t>
  </si>
  <si>
    <t>Баян толгой</t>
  </si>
  <si>
    <t>Грандлаки</t>
  </si>
  <si>
    <t>XV-017943</t>
  </si>
  <si>
    <t>Туул</t>
  </si>
  <si>
    <t>Их мандал хүрд ресурс проспектинг</t>
  </si>
  <si>
    <t>XV-018075</t>
  </si>
  <si>
    <t>Нар</t>
  </si>
  <si>
    <t>Глобалсайкл</t>
  </si>
  <si>
    <t>XV-018037</t>
  </si>
  <si>
    <t>Алт</t>
  </si>
  <si>
    <t>Алтайхянган</t>
  </si>
  <si>
    <t>XV-018094</t>
  </si>
  <si>
    <t>Бодонч</t>
  </si>
  <si>
    <t>XV-017978</t>
  </si>
  <si>
    <t>Даймондресурс</t>
  </si>
  <si>
    <t>XV-021048</t>
  </si>
  <si>
    <t>Уудавын булаг</t>
  </si>
  <si>
    <t>Бүрдэнговь Групп</t>
  </si>
  <si>
    <t>XV-018115</t>
  </si>
  <si>
    <t>Хужирт</t>
  </si>
  <si>
    <t>Монкон групп</t>
  </si>
  <si>
    <t>Бугат</t>
  </si>
  <si>
    <t>XV-018063</t>
  </si>
  <si>
    <t>Дунд</t>
  </si>
  <si>
    <t>Эс Би Эйч</t>
  </si>
  <si>
    <t>XV-018324</t>
  </si>
  <si>
    <t>Хаг-1</t>
  </si>
  <si>
    <t>XV-017944</t>
  </si>
  <si>
    <t>Шохойт</t>
  </si>
  <si>
    <t>СУММУС</t>
  </si>
  <si>
    <t>XV-018051</t>
  </si>
  <si>
    <t>Билүү</t>
  </si>
  <si>
    <t>Хар-Алмандин</t>
  </si>
  <si>
    <t>Сагсай, Улаанхус, Цэнгэл</t>
  </si>
  <si>
    <t>XV-018074</t>
  </si>
  <si>
    <t>Шалын хар уул</t>
  </si>
  <si>
    <t>Фэстжампер</t>
  </si>
  <si>
    <t>XV-017921</t>
  </si>
  <si>
    <t>Хар уул</t>
  </si>
  <si>
    <t>Завхан, Цагаанхайрхан</t>
  </si>
  <si>
    <t>XV-018142</t>
  </si>
  <si>
    <t>Баруун тэрмэс</t>
  </si>
  <si>
    <t>Терра-Энержи</t>
  </si>
  <si>
    <t>Давст, Улаангом</t>
  </si>
  <si>
    <t>XV-018131</t>
  </si>
  <si>
    <t>Дунх</t>
  </si>
  <si>
    <t>Хулангоулд</t>
  </si>
  <si>
    <t>XV-018151</t>
  </si>
  <si>
    <t>Дэлт</t>
  </si>
  <si>
    <t>Цогш</t>
  </si>
  <si>
    <t>Өндөрхангай</t>
  </si>
  <si>
    <t>XV-018708</t>
  </si>
  <si>
    <t>Чигэртэй-1</t>
  </si>
  <si>
    <t>Ориент</t>
  </si>
  <si>
    <t>XV-018711</t>
  </si>
  <si>
    <t>Энгэр толгод</t>
  </si>
  <si>
    <t>Алтанширээ, Дэлгэрэх</t>
  </si>
  <si>
    <t>XV-018119</t>
  </si>
  <si>
    <t>Эс Ди Ти И Эм</t>
  </si>
  <si>
    <t>XV-018220</t>
  </si>
  <si>
    <t>Хүлэг голд</t>
  </si>
  <si>
    <t>XV-018175</t>
  </si>
  <si>
    <t>Орлогын гол</t>
  </si>
  <si>
    <t>ЭБЭГ</t>
  </si>
  <si>
    <t>XV-018200</t>
  </si>
  <si>
    <t>Дээд</t>
  </si>
  <si>
    <t>Эй Би Пи Девелопмент</t>
  </si>
  <si>
    <t>Сагил, Улаангом</t>
  </si>
  <si>
    <t>XV-018193</t>
  </si>
  <si>
    <t>Өлгий</t>
  </si>
  <si>
    <t>Бинани минерал ресурсез</t>
  </si>
  <si>
    <t>XV-018257</t>
  </si>
  <si>
    <t>Галтконстракшн</t>
  </si>
  <si>
    <t>XV-019026</t>
  </si>
  <si>
    <t>Форс голд майнинг</t>
  </si>
  <si>
    <t>XV-019025</t>
  </si>
  <si>
    <t>XV-017729</t>
  </si>
  <si>
    <t>XV-018109</t>
  </si>
  <si>
    <t>Андын харгуй</t>
  </si>
  <si>
    <t>Алтанцөгц, Баяннуур</t>
  </si>
  <si>
    <t>XV-018065</t>
  </si>
  <si>
    <t>Баруун цэрд</t>
  </si>
  <si>
    <t>Сагил</t>
  </si>
  <si>
    <t>XV-018158</t>
  </si>
  <si>
    <t>Баруун жалга</t>
  </si>
  <si>
    <t>Наран мандал энтерпрайзес</t>
  </si>
  <si>
    <t>Алтай, Мөст</t>
  </si>
  <si>
    <t>XV-017933</t>
  </si>
  <si>
    <t>Шохойтнуруу</t>
  </si>
  <si>
    <t>Малчин, Наранбулаг</t>
  </si>
  <si>
    <t>XV-018363</t>
  </si>
  <si>
    <t>Нарийн хар</t>
  </si>
  <si>
    <t>Эмералд-Экспедишн</t>
  </si>
  <si>
    <t>XV-018191</t>
  </si>
  <si>
    <t>Баянсайр тур</t>
  </si>
  <si>
    <t>Нарийнтээл</t>
  </si>
  <si>
    <t>XV-018111</t>
  </si>
  <si>
    <t>Гүн хар заг</t>
  </si>
  <si>
    <t>Цагаан-Өвөлжөө</t>
  </si>
  <si>
    <t>XV-018204</t>
  </si>
  <si>
    <t>Төмөрт</t>
  </si>
  <si>
    <t>Плантин энержи</t>
  </si>
  <si>
    <t>XV-018241</t>
  </si>
  <si>
    <t>Эмгэнт</t>
  </si>
  <si>
    <t>Орд ундарга</t>
  </si>
  <si>
    <t>Өмнөговь, Ховд</t>
  </si>
  <si>
    <t>XV-018421</t>
  </si>
  <si>
    <t>Дөш</t>
  </si>
  <si>
    <t>Бигстоне</t>
  </si>
  <si>
    <t>XV-017935</t>
  </si>
  <si>
    <t>Конгломерат</t>
  </si>
  <si>
    <t>XV-017988</t>
  </si>
  <si>
    <t>Мончин</t>
  </si>
  <si>
    <t>Наранбулаг, Тариалан</t>
  </si>
  <si>
    <t>XV-018052</t>
  </si>
  <si>
    <t>XV-018381</t>
  </si>
  <si>
    <t>Хар хад</t>
  </si>
  <si>
    <t>Цагаан-Уулын магнит</t>
  </si>
  <si>
    <t>Баруунтуруун</t>
  </si>
  <si>
    <t>XV-018113</t>
  </si>
  <si>
    <t>Шахлаган</t>
  </si>
  <si>
    <t>XV-018557</t>
  </si>
  <si>
    <t>Даваат</t>
  </si>
  <si>
    <t>Даваат алтайн хишиг</t>
  </si>
  <si>
    <t>Тариалан</t>
  </si>
  <si>
    <t>XV-018150</t>
  </si>
  <si>
    <t>Алт-Импэкс</t>
  </si>
  <si>
    <t>XV-018292</t>
  </si>
  <si>
    <t>Баруунбаян</t>
  </si>
  <si>
    <t>XV-018091</t>
  </si>
  <si>
    <t>Алтат</t>
  </si>
  <si>
    <t>Залуучууд Шим</t>
  </si>
  <si>
    <t>XV-017716</t>
  </si>
  <si>
    <t>Хуурай</t>
  </si>
  <si>
    <t>XV-017942</t>
  </si>
  <si>
    <t>Балжинням</t>
  </si>
  <si>
    <t>Ташгайхайрхан</t>
  </si>
  <si>
    <t>XV-017875</t>
  </si>
  <si>
    <t>Бургаст</t>
  </si>
  <si>
    <t>Цогт</t>
  </si>
  <si>
    <t>XV-018462</t>
  </si>
  <si>
    <t>Мянга</t>
  </si>
  <si>
    <t>XV-018440</t>
  </si>
  <si>
    <t>Хайрхан</t>
  </si>
  <si>
    <t>Будар минералс</t>
  </si>
  <si>
    <t>XV-018374</t>
  </si>
  <si>
    <t>Апполо капитал</t>
  </si>
  <si>
    <t>XV-018431</t>
  </si>
  <si>
    <t>АЖФ</t>
  </si>
  <si>
    <t>XV-018398</t>
  </si>
  <si>
    <t>Гичгэнэ</t>
  </si>
  <si>
    <t>XV-018741</t>
  </si>
  <si>
    <t>Хүрэн уул</t>
  </si>
  <si>
    <t>Домогт хээр</t>
  </si>
  <si>
    <t>XV-018341</t>
  </si>
  <si>
    <t>XV-017824</t>
  </si>
  <si>
    <t>XV-017925</t>
  </si>
  <si>
    <t>Металл-Опт</t>
  </si>
  <si>
    <t>XV-017949</t>
  </si>
  <si>
    <t>Аргалант</t>
  </si>
  <si>
    <t>Фокстрат интернэшнл</t>
  </si>
  <si>
    <t>XV-018639</t>
  </si>
  <si>
    <t>Уушиг</t>
  </si>
  <si>
    <t>Мөнхмайнинг</t>
  </si>
  <si>
    <t>XV-021493</t>
  </si>
  <si>
    <t>Дов</t>
  </si>
  <si>
    <t>Цагаагчуудконстракшн</t>
  </si>
  <si>
    <t>XV-017913</t>
  </si>
  <si>
    <t>Сагсай</t>
  </si>
  <si>
    <t>Цэнтрал азиа нонферроус металл</t>
  </si>
  <si>
    <t>Буянт, Сагсай</t>
  </si>
  <si>
    <t>XV-018367</t>
  </si>
  <si>
    <t>Чандмань</t>
  </si>
  <si>
    <t>Хонгор эко</t>
  </si>
  <si>
    <t>XV-017907</t>
  </si>
  <si>
    <t>Эс Жи Эйч</t>
  </si>
  <si>
    <t>XV-017904</t>
  </si>
  <si>
    <t>Тэргүүнмакс</t>
  </si>
  <si>
    <t>Төгрөг</t>
  </si>
  <si>
    <t>XV-018549</t>
  </si>
  <si>
    <t>Сайрт</t>
  </si>
  <si>
    <t>Чингисийн алтан зоос</t>
  </si>
  <si>
    <t>XV-017951</t>
  </si>
  <si>
    <t>Ханхэнтийн хүдэр</t>
  </si>
  <si>
    <t>XV-018031</t>
  </si>
  <si>
    <t>Шар тохой</t>
  </si>
  <si>
    <t>Ирээдүй МНЖ транс</t>
  </si>
  <si>
    <t>XV-018554</t>
  </si>
  <si>
    <t>Буян</t>
  </si>
  <si>
    <t>Мөнгөн нахиа</t>
  </si>
  <si>
    <t>XV-018040</t>
  </si>
  <si>
    <t>Нуруут</t>
  </si>
  <si>
    <t>Бугат, Тонхил</t>
  </si>
  <si>
    <t>XV-017940</t>
  </si>
  <si>
    <t>Би Ти Ти Ай</t>
  </si>
  <si>
    <t>XV-017841</t>
  </si>
  <si>
    <t>ТДЛБЧ</t>
  </si>
  <si>
    <t>XV-018028</t>
  </si>
  <si>
    <t>Тээл</t>
  </si>
  <si>
    <t>XV-017979</t>
  </si>
  <si>
    <t>Бод</t>
  </si>
  <si>
    <t>Буянт, Толбо</t>
  </si>
  <si>
    <t>XV-018603</t>
  </si>
  <si>
    <t>Алтай бор үзүүр</t>
  </si>
  <si>
    <t>Цаст-Агула</t>
  </si>
  <si>
    <t>XV-018641</t>
  </si>
  <si>
    <t>Шар дэл</t>
  </si>
  <si>
    <t>ЦДР</t>
  </si>
  <si>
    <t>Дөргөн</t>
  </si>
  <si>
    <t>XV-018488</t>
  </si>
  <si>
    <t>Хас-Агро</t>
  </si>
  <si>
    <t>XV-018456</t>
  </si>
  <si>
    <t>Зэрэг</t>
  </si>
  <si>
    <t>XV-018961</t>
  </si>
  <si>
    <t>Нарийн нуруу</t>
  </si>
  <si>
    <t>Өлгий толбо</t>
  </si>
  <si>
    <t>Бугат, Буянт, Сагсай</t>
  </si>
  <si>
    <t>XV-018579</t>
  </si>
  <si>
    <t>Бор үзүүр</t>
  </si>
  <si>
    <t>XV-020645</t>
  </si>
  <si>
    <t>Кизүна</t>
  </si>
  <si>
    <t>XV-018609</t>
  </si>
  <si>
    <t>Түмэн</t>
  </si>
  <si>
    <t>Готикголд</t>
  </si>
  <si>
    <t>XV-017772</t>
  </si>
  <si>
    <t>Гүн заг</t>
  </si>
  <si>
    <t>Ши Ри Дун Шинг</t>
  </si>
  <si>
    <t>XV-020644</t>
  </si>
  <si>
    <t>XV-018665</t>
  </si>
  <si>
    <t>Эс Ди Баянхаш</t>
  </si>
  <si>
    <t>XV-021492</t>
  </si>
  <si>
    <t>Тулгат уул</t>
  </si>
  <si>
    <t>XV-017720</t>
  </si>
  <si>
    <t>Хүрэмтийн хяр</t>
  </si>
  <si>
    <t>Цогт, Эрдэнэ</t>
  </si>
  <si>
    <t>XV-017846</t>
  </si>
  <si>
    <t>Замт</t>
  </si>
  <si>
    <t>XV-018957</t>
  </si>
  <si>
    <t>Суварга</t>
  </si>
  <si>
    <t>XV-017823</t>
  </si>
  <si>
    <t>Жанжин</t>
  </si>
  <si>
    <t>Гурван оч констракшн</t>
  </si>
  <si>
    <t>XV-018683</t>
  </si>
  <si>
    <t>Сайр</t>
  </si>
  <si>
    <t>Жи Эй Кэй</t>
  </si>
  <si>
    <t>XV-018802</t>
  </si>
  <si>
    <t>Баруун тэрмэс-2</t>
  </si>
  <si>
    <t>XV-018766</t>
  </si>
  <si>
    <t>Эрдэнэ толгой</t>
  </si>
  <si>
    <t>Хаанбуурынх</t>
  </si>
  <si>
    <t>XV-018797</t>
  </si>
  <si>
    <t>Баруун тэрмэс-1</t>
  </si>
  <si>
    <t>XV-018696</t>
  </si>
  <si>
    <t>Онгиу</t>
  </si>
  <si>
    <t>XV-018096</t>
  </si>
  <si>
    <t>Жинст</t>
  </si>
  <si>
    <t>Лүтайрөүд констракшн</t>
  </si>
  <si>
    <t>Баянцагаан, Жинст</t>
  </si>
  <si>
    <t>XV-018168</t>
  </si>
  <si>
    <t>Наран</t>
  </si>
  <si>
    <t>XV-015986</t>
  </si>
  <si>
    <t>Плато</t>
  </si>
  <si>
    <t>Зүлэгтбулаг</t>
  </si>
  <si>
    <t>XV-018223</t>
  </si>
  <si>
    <t>Сүүл</t>
  </si>
  <si>
    <t>Майнперфект сольюшн</t>
  </si>
  <si>
    <t>XV-017945</t>
  </si>
  <si>
    <t>Их баян</t>
  </si>
  <si>
    <t>Аюут толгой</t>
  </si>
  <si>
    <t>XV-018408</t>
  </si>
  <si>
    <t>Могойн шанд</t>
  </si>
  <si>
    <t>Эй Би Пи Менежмент</t>
  </si>
  <si>
    <t>XV-018810</t>
  </si>
  <si>
    <t>Эрдэнэ-1</t>
  </si>
  <si>
    <t>XV-018819</t>
  </si>
  <si>
    <t>Эрдэнэ-2</t>
  </si>
  <si>
    <t>XV-018926</t>
  </si>
  <si>
    <t>Гэгээн лотос</t>
  </si>
  <si>
    <t>XV-018927</t>
  </si>
  <si>
    <t>XV-018555</t>
  </si>
  <si>
    <t>Хад</t>
  </si>
  <si>
    <t>СННС</t>
  </si>
  <si>
    <t>Хишиг-Өндөр</t>
  </si>
  <si>
    <t>XV-017881</t>
  </si>
  <si>
    <t>Хүйс</t>
  </si>
  <si>
    <t>Ресурс партнерс групп</t>
  </si>
  <si>
    <t>XV-018090</t>
  </si>
  <si>
    <t>Урд цээл</t>
  </si>
  <si>
    <t>XV-018391</t>
  </si>
  <si>
    <t>XV-018666</t>
  </si>
  <si>
    <t>Сангийн далай</t>
  </si>
  <si>
    <t>Оргилттэмүүлэл</t>
  </si>
  <si>
    <t>XV-019277</t>
  </si>
  <si>
    <t>XV-017748</t>
  </si>
  <si>
    <t>Их сүү</t>
  </si>
  <si>
    <t>XV-018362</t>
  </si>
  <si>
    <t>Таац</t>
  </si>
  <si>
    <t>Хасбагана</t>
  </si>
  <si>
    <t>XV-018229</t>
  </si>
  <si>
    <t>XV-019009</t>
  </si>
  <si>
    <t>СБЭБ</t>
  </si>
  <si>
    <t>Эрдэнэбүрэн</t>
  </si>
  <si>
    <t>XV-019013</t>
  </si>
  <si>
    <t>Тэргүүнбадрах</t>
  </si>
  <si>
    <t>Манхан</t>
  </si>
  <si>
    <t>XV-021237</t>
  </si>
  <si>
    <t>Юү И Ар Ти Си Эф Жи</t>
  </si>
  <si>
    <t>XV-019010</t>
  </si>
  <si>
    <t>Мөрөн</t>
  </si>
  <si>
    <t>XV-017800</t>
  </si>
  <si>
    <t>Үнээт</t>
  </si>
  <si>
    <t>Хос-Орчлон</t>
  </si>
  <si>
    <t>Дөргөн, Мянгад</t>
  </si>
  <si>
    <t>XV-018993</t>
  </si>
  <si>
    <t>XV-019058</t>
  </si>
  <si>
    <t>Баян оюу</t>
  </si>
  <si>
    <t>XV-019152</t>
  </si>
  <si>
    <t>Баян-Овоо, Ханбогд</t>
  </si>
  <si>
    <t>XV-019138</t>
  </si>
  <si>
    <t>Оюут</t>
  </si>
  <si>
    <t>XV-018630</t>
  </si>
  <si>
    <t>Мэжиклаборатори</t>
  </si>
  <si>
    <t>XV-019147</t>
  </si>
  <si>
    <t>Дэ-Юан</t>
  </si>
  <si>
    <t>XV-019182</t>
  </si>
  <si>
    <t>Бор</t>
  </si>
  <si>
    <t>АОГО</t>
  </si>
  <si>
    <t>Бор-Өндөр, Дархан</t>
  </si>
  <si>
    <t>XV-018581</t>
  </si>
  <si>
    <t>Алтан толгой</t>
  </si>
  <si>
    <t>Хабекомон</t>
  </si>
  <si>
    <t>XV-018001</t>
  </si>
  <si>
    <t>Зэмүүжин</t>
  </si>
  <si>
    <t>Баянхайрхан</t>
  </si>
  <si>
    <t>XV-018269</t>
  </si>
  <si>
    <t>Ханбогд эксплорэйшн</t>
  </si>
  <si>
    <t>XV-019688</t>
  </si>
  <si>
    <t>Бахлайн нуруу</t>
  </si>
  <si>
    <t>Аранжинболд</t>
  </si>
  <si>
    <t>XV-020340</t>
  </si>
  <si>
    <t>Хөх толгой</t>
  </si>
  <si>
    <t>Бор-Өндөр</t>
  </si>
  <si>
    <t>XV-017774</t>
  </si>
  <si>
    <t>Эс Ти Эс Эм</t>
  </si>
  <si>
    <t>XV-019692</t>
  </si>
  <si>
    <t>Богоч</t>
  </si>
  <si>
    <t>Талстмолор</t>
  </si>
  <si>
    <t>XV-019127</t>
  </si>
  <si>
    <t>Давхар</t>
  </si>
  <si>
    <t>Монголианминералз питии</t>
  </si>
  <si>
    <t>XV-021498</t>
  </si>
  <si>
    <t>Хадагтайн хөндий</t>
  </si>
  <si>
    <t>Монголиан метал майнинг групп</t>
  </si>
  <si>
    <t>XV-018161</t>
  </si>
  <si>
    <t>Хага</t>
  </si>
  <si>
    <t>Талын-үчимбэр</t>
  </si>
  <si>
    <t>XV-019081</t>
  </si>
  <si>
    <t>БСБА</t>
  </si>
  <si>
    <t>XV-021481</t>
  </si>
  <si>
    <t>Нобель трейд</t>
  </si>
  <si>
    <t>XV-019068</t>
  </si>
  <si>
    <t>Сэрвэн</t>
  </si>
  <si>
    <t>XV-019074</t>
  </si>
  <si>
    <t>Бүлтгэр</t>
  </si>
  <si>
    <t>ТУСО майнинг</t>
  </si>
  <si>
    <t>XV-019121</t>
  </si>
  <si>
    <t>Элемент сток</t>
  </si>
  <si>
    <t>Гурванзагал</t>
  </si>
  <si>
    <t>XV-019158</t>
  </si>
  <si>
    <t>Уулбаян</t>
  </si>
  <si>
    <t>Авад майнинг</t>
  </si>
  <si>
    <t>Жаргалтхаан, Цэнхэрмандал</t>
  </si>
  <si>
    <t>XV-019003</t>
  </si>
  <si>
    <t>Цайна инвэстмент монголиа</t>
  </si>
  <si>
    <t>XV-019073</t>
  </si>
  <si>
    <t>Мөрөн дэл</t>
  </si>
  <si>
    <t>Монголын алт МАК</t>
  </si>
  <si>
    <t>XV-018144</t>
  </si>
  <si>
    <t>Эс И И Ди</t>
  </si>
  <si>
    <t>XV-019244</t>
  </si>
  <si>
    <t>Зүүн</t>
  </si>
  <si>
    <t>Түмэн ерөөлт</t>
  </si>
  <si>
    <t>XV-019222</t>
  </si>
  <si>
    <t>Цахиурт</t>
  </si>
  <si>
    <t>Кланүэстайн майнинг</t>
  </si>
  <si>
    <t>Өндөрширээ</t>
  </si>
  <si>
    <t>XV-019085</t>
  </si>
  <si>
    <t>Хүрэндэл</t>
  </si>
  <si>
    <t>Иххүдэр</t>
  </si>
  <si>
    <t>XV-019196</t>
  </si>
  <si>
    <t>Баян талст эрдэнэ тур</t>
  </si>
  <si>
    <t>XV-019148</t>
  </si>
  <si>
    <t>Хошуу</t>
  </si>
  <si>
    <t>Билэгт арвижих</t>
  </si>
  <si>
    <t>Баянтүмэн, Сэргэлэн</t>
  </si>
  <si>
    <t>XV-018380</t>
  </si>
  <si>
    <t>XV-019898</t>
  </si>
  <si>
    <t>Гурван сайхан</t>
  </si>
  <si>
    <t>Очир-Ундраа</t>
  </si>
  <si>
    <t>XV-021482</t>
  </si>
  <si>
    <t>Улаанцохио</t>
  </si>
  <si>
    <t>Гоби минералс групп</t>
  </si>
  <si>
    <t>XV-019192</t>
  </si>
  <si>
    <t>Замын дагуух</t>
  </si>
  <si>
    <t>XV-021388</t>
  </si>
  <si>
    <t>Өдөр булаг</t>
  </si>
  <si>
    <t>Төгс түмт хөгжил</t>
  </si>
  <si>
    <t>XV-019142</t>
  </si>
  <si>
    <t>Сайхан тал</t>
  </si>
  <si>
    <t>Хөшүүн хавцгай</t>
  </si>
  <si>
    <t>XV-019080</t>
  </si>
  <si>
    <t>Зүүн цэрд</t>
  </si>
  <si>
    <t>Гэрэлт олз</t>
  </si>
  <si>
    <t>XV-019140</t>
  </si>
  <si>
    <t>Цайдам</t>
  </si>
  <si>
    <t>XV-019207</t>
  </si>
  <si>
    <t>Интегрейтэдмайнинг Консалтинг</t>
  </si>
  <si>
    <t>XV-019900</t>
  </si>
  <si>
    <t>Цогц эрин транс</t>
  </si>
  <si>
    <t>XV-018513</t>
  </si>
  <si>
    <t>Хадангийн ус</t>
  </si>
  <si>
    <t>XV-018509</t>
  </si>
  <si>
    <t>Хөдөө</t>
  </si>
  <si>
    <t>Эс Ди Баянхөдөө</t>
  </si>
  <si>
    <t>Сантмаргац, Сонгино</t>
  </si>
  <si>
    <t>XV-019245</t>
  </si>
  <si>
    <t>Гашуун худаг</t>
  </si>
  <si>
    <t>Таурус кредит</t>
  </si>
  <si>
    <t>XV-019174</t>
  </si>
  <si>
    <t>Бооны эрэгцэг</t>
  </si>
  <si>
    <t>Ньюкроун</t>
  </si>
  <si>
    <t>Мөрөн, Хэрлэн</t>
  </si>
  <si>
    <t>XV-019251</t>
  </si>
  <si>
    <t>Өнгөт</t>
  </si>
  <si>
    <t>Эм Жи Эл Геохүдэр</t>
  </si>
  <si>
    <t>Сайншанд, Сайхандулаан</t>
  </si>
  <si>
    <t>XV-019258</t>
  </si>
  <si>
    <t>Галсан-уул</t>
  </si>
  <si>
    <t>Хэрлэн</t>
  </si>
  <si>
    <t>XV-018236</t>
  </si>
  <si>
    <t>Өвгөн овоо</t>
  </si>
  <si>
    <t>Батшандас</t>
  </si>
  <si>
    <t>Шилүүстэй</t>
  </si>
  <si>
    <t>XV-018147</t>
  </si>
  <si>
    <t>Баяндулаан</t>
  </si>
  <si>
    <t>Милленумсинержи ресурс</t>
  </si>
  <si>
    <t>XV-019144</t>
  </si>
  <si>
    <t>Хайлаастын хөндий</t>
  </si>
  <si>
    <t>Уулдалайн баялаг</t>
  </si>
  <si>
    <t>XV-019268</t>
  </si>
  <si>
    <t>Зүүн хошуу</t>
  </si>
  <si>
    <t>Говьсайхан майнинг</t>
  </si>
  <si>
    <t>Баянтүмэн</t>
  </si>
  <si>
    <t>XV-019201</t>
  </si>
  <si>
    <t>Мандах дорнын жонш</t>
  </si>
  <si>
    <t>XV-019155</t>
  </si>
  <si>
    <t>Зүүн өмнөд</t>
  </si>
  <si>
    <t>Эм Жи Эл гео агро</t>
  </si>
  <si>
    <t>XV-019262</t>
  </si>
  <si>
    <t>Эрдэнэ овоо</t>
  </si>
  <si>
    <t>Легал медиа</t>
  </si>
  <si>
    <t>XV-019281</t>
  </si>
  <si>
    <t>Хадат</t>
  </si>
  <si>
    <t>Ребус майнинг холдинг</t>
  </si>
  <si>
    <t>XV-019282</t>
  </si>
  <si>
    <t>Холбоо цагаан</t>
  </si>
  <si>
    <t>Демситрейд</t>
  </si>
  <si>
    <t>XV-019321</t>
  </si>
  <si>
    <t>Жаргалан</t>
  </si>
  <si>
    <t>Тайга  Зоне</t>
  </si>
  <si>
    <t>Баянжаргалан, Гурвансайхан, Өндөршил</t>
  </si>
  <si>
    <t>XV-019048</t>
  </si>
  <si>
    <t>Булгантэвш</t>
  </si>
  <si>
    <t>XV-019350</t>
  </si>
  <si>
    <t>жаргалант-1</t>
  </si>
  <si>
    <t>XV-019384</t>
  </si>
  <si>
    <t>Уулс хангай</t>
  </si>
  <si>
    <t>Батноров, Баян-Овоо</t>
  </si>
  <si>
    <t>XV-019304</t>
  </si>
  <si>
    <t>Хүдэрт майнинг ресурс</t>
  </si>
  <si>
    <t>Алтанширээ, Их хэт</t>
  </si>
  <si>
    <t>XV-019248</t>
  </si>
  <si>
    <t>Ийстгоби ресурс</t>
  </si>
  <si>
    <t>XV-018532</t>
  </si>
  <si>
    <t>Гал</t>
  </si>
  <si>
    <t>Завханмандал, Эрдэнэхайрхан</t>
  </si>
  <si>
    <t>XV-019303</t>
  </si>
  <si>
    <t>Зүүн ац</t>
  </si>
  <si>
    <t>Майнинг депозит</t>
  </si>
  <si>
    <t>XV-019319</t>
  </si>
  <si>
    <t>XV-019324</t>
  </si>
  <si>
    <t>Загал</t>
  </si>
  <si>
    <t>Ди Пи Холдинг</t>
  </si>
  <si>
    <t>XV-018369</t>
  </si>
  <si>
    <t>Баян-1</t>
  </si>
  <si>
    <t>XV-019285</t>
  </si>
  <si>
    <t>Дорнод коппер</t>
  </si>
  <si>
    <t>XV-021415</t>
  </si>
  <si>
    <t>Мөнх баялаг майнинг</t>
  </si>
  <si>
    <t>XV-019306</t>
  </si>
  <si>
    <t>Монголиа графит майнинг</t>
  </si>
  <si>
    <t>XV-019203</t>
  </si>
  <si>
    <t>Виваксконстракшн</t>
  </si>
  <si>
    <t>XV-019626</t>
  </si>
  <si>
    <t>Сэрүүндэнжийн өргөө</t>
  </si>
  <si>
    <t>XV-019573</t>
  </si>
  <si>
    <t>Тавт</t>
  </si>
  <si>
    <t>Ай Ар И Ай Эн Ти Эл</t>
  </si>
  <si>
    <t>XV-019341</t>
  </si>
  <si>
    <t>Цагаан дэрс</t>
  </si>
  <si>
    <t>Эх орд майнинг</t>
  </si>
  <si>
    <t>Хулд</t>
  </si>
  <si>
    <t>XV-021275</t>
  </si>
  <si>
    <t>Очир мандал хайрхан</t>
  </si>
  <si>
    <t>Өлзийт, Хулд</t>
  </si>
  <si>
    <t>XV-019344</t>
  </si>
  <si>
    <t>Хүлэгтмайнинг</t>
  </si>
  <si>
    <t>XV-019590</t>
  </si>
  <si>
    <t>Батноров, Хэрлэн</t>
  </si>
  <si>
    <t>XV-019320</t>
  </si>
  <si>
    <t>Аман усны хөндий</t>
  </si>
  <si>
    <t>Өргөн, Эрдэнэ</t>
  </si>
  <si>
    <t>XV-019430</t>
  </si>
  <si>
    <t>Овоот</t>
  </si>
  <si>
    <t>Баян фү жин</t>
  </si>
  <si>
    <t>XV-019067</t>
  </si>
  <si>
    <t>Аман ус</t>
  </si>
  <si>
    <t>Өгөөмөрговийн нуур</t>
  </si>
  <si>
    <t>XV-019423</t>
  </si>
  <si>
    <t>Тал</t>
  </si>
  <si>
    <t>Хүрэн цав майнинг</t>
  </si>
  <si>
    <t>XV-017826</t>
  </si>
  <si>
    <t>Цог-Урин</t>
  </si>
  <si>
    <t>Бөмбөгөр, Галуут</t>
  </si>
  <si>
    <t>XV-019380</t>
  </si>
  <si>
    <t>Алтгана</t>
  </si>
  <si>
    <t>Солар кредит</t>
  </si>
  <si>
    <t>XV-019374</t>
  </si>
  <si>
    <t>Өл</t>
  </si>
  <si>
    <t>Монголламбер</t>
  </si>
  <si>
    <t>XV-018458</t>
  </si>
  <si>
    <t>Дэл</t>
  </si>
  <si>
    <t>Эф Эйч Эл</t>
  </si>
  <si>
    <t>XV-019402</t>
  </si>
  <si>
    <t>Хулгар</t>
  </si>
  <si>
    <t>Голден гоби резервс</t>
  </si>
  <si>
    <t>XV-019449</t>
  </si>
  <si>
    <t>Зүүн мандал</t>
  </si>
  <si>
    <t>XV-019308</t>
  </si>
  <si>
    <t>Томбраун майнинг</t>
  </si>
  <si>
    <t>XV-019512</t>
  </si>
  <si>
    <t>Могойт</t>
  </si>
  <si>
    <t>Маргац Интернэшнл голд</t>
  </si>
  <si>
    <t>XV-019793</t>
  </si>
  <si>
    <t>Нарт</t>
  </si>
  <si>
    <t>Эм даблью трейд энд экплорэйшн</t>
  </si>
  <si>
    <t>XV-019448</t>
  </si>
  <si>
    <t>Орд</t>
  </si>
  <si>
    <t>Ийстернроуд</t>
  </si>
  <si>
    <t>XV-019819</t>
  </si>
  <si>
    <t>Номт</t>
  </si>
  <si>
    <t>XV-020906</t>
  </si>
  <si>
    <t>Майн Ланд Майнинг</t>
  </si>
  <si>
    <t>XV-019621</t>
  </si>
  <si>
    <t>XV-019392</t>
  </si>
  <si>
    <t>Гурван олз</t>
  </si>
  <si>
    <t>XV-019412</t>
  </si>
  <si>
    <t>Улаанбадрах, Эрдэнэ</t>
  </si>
  <si>
    <t>XV-019309</t>
  </si>
  <si>
    <t>Шувуут</t>
  </si>
  <si>
    <t>XV-019466</t>
  </si>
  <si>
    <t>Улиастайчулуу</t>
  </si>
  <si>
    <t>XV-019390</t>
  </si>
  <si>
    <t>Шар тогоо</t>
  </si>
  <si>
    <t>XV-019505</t>
  </si>
  <si>
    <t>XV-019644</t>
  </si>
  <si>
    <t>Голденсанрайз энержи</t>
  </si>
  <si>
    <t>XV-019510</t>
  </si>
  <si>
    <t>Бүрдэл</t>
  </si>
  <si>
    <t>Цогтцэций</t>
  </si>
  <si>
    <t>XV-019661</t>
  </si>
  <si>
    <t>XV-019748</t>
  </si>
  <si>
    <t>Бум</t>
  </si>
  <si>
    <t>Өмнөдэлгэр, Хэрлэн</t>
  </si>
  <si>
    <t>XV-019632</t>
  </si>
  <si>
    <t>XV-019540</t>
  </si>
  <si>
    <t>Бэст минералс</t>
  </si>
  <si>
    <t>XV-019557</t>
  </si>
  <si>
    <t>Дөшт</t>
  </si>
  <si>
    <t>Баян майнинг</t>
  </si>
  <si>
    <t>XV-019511</t>
  </si>
  <si>
    <t>Олдмен</t>
  </si>
  <si>
    <t>XV-019604</t>
  </si>
  <si>
    <t>Баянсүмбэр Богд</t>
  </si>
  <si>
    <t>XV-020392</t>
  </si>
  <si>
    <t>XV-020395</t>
  </si>
  <si>
    <t>Бурхант</t>
  </si>
  <si>
    <t>Их орд эко лайн</t>
  </si>
  <si>
    <t>XV-020394</t>
  </si>
  <si>
    <t>Гашууны худаг</t>
  </si>
  <si>
    <t>БХДБ</t>
  </si>
  <si>
    <t>XV-019194</t>
  </si>
  <si>
    <t>Санчуан шаньруй</t>
  </si>
  <si>
    <t>XV-019736</t>
  </si>
  <si>
    <t>Хүрэн</t>
  </si>
  <si>
    <t>XV-019770</t>
  </si>
  <si>
    <t>Сайхан хад</t>
  </si>
  <si>
    <t>XV-021464</t>
  </si>
  <si>
    <t>Хөтөл</t>
  </si>
  <si>
    <t>Чандмань платиниум</t>
  </si>
  <si>
    <t>Галшар</t>
  </si>
  <si>
    <t>XV-019769</t>
  </si>
  <si>
    <t>XV-020943</t>
  </si>
  <si>
    <t>Хэрлэн-Энерго</t>
  </si>
  <si>
    <t>Луус, Өлзийт</t>
  </si>
  <si>
    <t>XV-019627</t>
  </si>
  <si>
    <t>УТК</t>
  </si>
  <si>
    <t>XV-019566</t>
  </si>
  <si>
    <t>Ууган</t>
  </si>
  <si>
    <t>Би Эс Би Эм</t>
  </si>
  <si>
    <t>XV-019572</t>
  </si>
  <si>
    <t>Довжир-6</t>
  </si>
  <si>
    <t>Түшигт-Ээл</t>
  </si>
  <si>
    <t>XV-019172</t>
  </si>
  <si>
    <t>Наран-1</t>
  </si>
  <si>
    <t>Чалко минералз</t>
  </si>
  <si>
    <t>XV-019579</t>
  </si>
  <si>
    <t>XV-019481</t>
  </si>
  <si>
    <t>Билгэх-3</t>
  </si>
  <si>
    <t>Грандмэп инженеринг</t>
  </si>
  <si>
    <t>XV-019666</t>
  </si>
  <si>
    <t>XV-019614</t>
  </si>
  <si>
    <t>Цахирт</t>
  </si>
  <si>
    <t>Юу Ти Эм Эн</t>
  </si>
  <si>
    <t>XV-019725</t>
  </si>
  <si>
    <t>Көүл энержи групп</t>
  </si>
  <si>
    <t>XV-019543</t>
  </si>
  <si>
    <t>Цагаан цавын худаг</t>
  </si>
  <si>
    <t>Жавхлантболд майнинг</t>
  </si>
  <si>
    <t>XV-019663</t>
  </si>
  <si>
    <t>Цагаан хошуу</t>
  </si>
  <si>
    <t>Жиннью интернейшнл монголиа</t>
  </si>
  <si>
    <t>XV-019676</t>
  </si>
  <si>
    <t>Жаран</t>
  </si>
  <si>
    <t>Баян-Өндөр, Есөнзүйл</t>
  </si>
  <si>
    <t>XV-019679</t>
  </si>
  <si>
    <t>XV-019683</t>
  </si>
  <si>
    <t>Түүчээ тэрэг</t>
  </si>
  <si>
    <t>XV-019716</t>
  </si>
  <si>
    <t>Эрдэнийн гүн говь</t>
  </si>
  <si>
    <t>XV-019515</t>
  </si>
  <si>
    <t>Хан рояал</t>
  </si>
  <si>
    <t>XV-020393</t>
  </si>
  <si>
    <t>Хавцал Уул</t>
  </si>
  <si>
    <t>Чойжиддагина</t>
  </si>
  <si>
    <t>XV-019944</t>
  </si>
  <si>
    <t>Дундговь, Өмнөговь</t>
  </si>
  <si>
    <t>Дэлгэрхангай, Мандал-Овоо</t>
  </si>
  <si>
    <t>XV-019789</t>
  </si>
  <si>
    <t>XV-019799</t>
  </si>
  <si>
    <t>Кенросс майнинг</t>
  </si>
  <si>
    <t>XV-019804</t>
  </si>
  <si>
    <t>Булга</t>
  </si>
  <si>
    <t>Кеестонресурс моторс</t>
  </si>
  <si>
    <t>XV-019815</t>
  </si>
  <si>
    <t>Хул</t>
  </si>
  <si>
    <t>Метал саплай</t>
  </si>
  <si>
    <t>Баянхутаг</t>
  </si>
  <si>
    <t>XV-019841</t>
  </si>
  <si>
    <t>Скайлла монголиа</t>
  </si>
  <si>
    <t>XV-019870</t>
  </si>
  <si>
    <t>XV-019893</t>
  </si>
  <si>
    <t>Юбиксолюшн</t>
  </si>
  <si>
    <t>XV-019783</t>
  </si>
  <si>
    <t>Мөнгөнхас шонхор</t>
  </si>
  <si>
    <t>XV-019918</t>
  </si>
  <si>
    <t>Эндлесс ресоурс</t>
  </si>
  <si>
    <t>XV-019960</t>
  </si>
  <si>
    <t>Кинзроуд</t>
  </si>
  <si>
    <t>XV-020015</t>
  </si>
  <si>
    <t>XV-019901</t>
  </si>
  <si>
    <t>Тал булаг</t>
  </si>
  <si>
    <t>XV-019781</t>
  </si>
  <si>
    <t>Цэлмэг</t>
  </si>
  <si>
    <t>XV-020020</t>
  </si>
  <si>
    <t>Гүн усны зараа</t>
  </si>
  <si>
    <t>Инэл Гео</t>
  </si>
  <si>
    <t>Дэлгэрхангай, Хулд</t>
  </si>
  <si>
    <t>XV-019766</t>
  </si>
  <si>
    <t>Нэг толгой</t>
  </si>
  <si>
    <t>XV-019924</t>
  </si>
  <si>
    <t>Мега Энержи</t>
  </si>
  <si>
    <t>XV-019761</t>
  </si>
  <si>
    <t>Улаан толгой</t>
  </si>
  <si>
    <t>Миранд</t>
  </si>
  <si>
    <t>XV-019747</t>
  </si>
  <si>
    <t>Очирдайрга</t>
  </si>
  <si>
    <t>XV-019582</t>
  </si>
  <si>
    <t>Үйзэн</t>
  </si>
  <si>
    <t>XV-019623</t>
  </si>
  <si>
    <t>Сайхан тулга</t>
  </si>
  <si>
    <t>XV-019684</t>
  </si>
  <si>
    <t>Цэнгэг</t>
  </si>
  <si>
    <t>Мөнгөнпүрэв</t>
  </si>
  <si>
    <t>XV-019657</t>
  </si>
  <si>
    <t>Жаргалт</t>
  </si>
  <si>
    <t>XV-019646</t>
  </si>
  <si>
    <t>Уушгийн уул</t>
  </si>
  <si>
    <t>Шинэ жес гранд уул уурхай</t>
  </si>
  <si>
    <t>XV-019108</t>
  </si>
  <si>
    <t>Шижир</t>
  </si>
  <si>
    <t>Баянгол, Мандал</t>
  </si>
  <si>
    <t>XV-019154</t>
  </si>
  <si>
    <t>Говь</t>
  </si>
  <si>
    <t>XV-019532</t>
  </si>
  <si>
    <t>Арцүнхэг</t>
  </si>
  <si>
    <t>Сүүдэртхайрхан</t>
  </si>
  <si>
    <t>XV-020396</t>
  </si>
  <si>
    <t>Цагаан хайрхан</t>
  </si>
  <si>
    <t>Тонхил, Төгрөг</t>
  </si>
  <si>
    <t>XV-019805</t>
  </si>
  <si>
    <t>Хар өндөр</t>
  </si>
  <si>
    <t>Буянт оргил транс</t>
  </si>
  <si>
    <t>XV-019888</t>
  </si>
  <si>
    <t>Хундага</t>
  </si>
  <si>
    <t>Эрдэнэс хянган</t>
  </si>
  <si>
    <t>Чулуунхороот</t>
  </si>
  <si>
    <t>XV-019800</t>
  </si>
  <si>
    <t>Дэвшил отгонтэнгэр</t>
  </si>
  <si>
    <t>XV-020018</t>
  </si>
  <si>
    <t>Ухаа овоот</t>
  </si>
  <si>
    <t>Баян-Уул</t>
  </si>
  <si>
    <t>XV-019858</t>
  </si>
  <si>
    <t>Марзат</t>
  </si>
  <si>
    <t>Трансвайд металс</t>
  </si>
  <si>
    <t>XV-019881</t>
  </si>
  <si>
    <t>Шар худаг</t>
  </si>
  <si>
    <t>Хандээж</t>
  </si>
  <si>
    <t>Луус</t>
  </si>
  <si>
    <t>XV-020079</t>
  </si>
  <si>
    <t>Улаанхус, Цэнгэл</t>
  </si>
  <si>
    <t>XV-019199</t>
  </si>
  <si>
    <t>XV-019971</t>
  </si>
  <si>
    <t>XV-019298</t>
  </si>
  <si>
    <t>Мөнх хас үүлэн</t>
  </si>
  <si>
    <t>XV-019848</t>
  </si>
  <si>
    <t>Муруй</t>
  </si>
  <si>
    <t>Бронз маунт</t>
  </si>
  <si>
    <t>XV-019857</t>
  </si>
  <si>
    <t>Голден хаммер</t>
  </si>
  <si>
    <t>XV-019907</t>
  </si>
  <si>
    <t>Бугат од</t>
  </si>
  <si>
    <t>XV-019773</t>
  </si>
  <si>
    <t>Цагаан дөрвөлжин</t>
  </si>
  <si>
    <t>XV-019739</t>
  </si>
  <si>
    <t>Терра виста</t>
  </si>
  <si>
    <t>XV-020247</t>
  </si>
  <si>
    <t>Гео мандал солюшн</t>
  </si>
  <si>
    <t>XV-019891</t>
  </si>
  <si>
    <t>Алаг овоо</t>
  </si>
  <si>
    <t>Синхизит ресурс</t>
  </si>
  <si>
    <t>Улаанбадрах, Хөвсгөл</t>
  </si>
  <si>
    <t>XV-020091</t>
  </si>
  <si>
    <t>Хөх чулуут</t>
  </si>
  <si>
    <t>Эрэнко групп</t>
  </si>
  <si>
    <t>XV-020826</t>
  </si>
  <si>
    <t>Элгэн булаг</t>
  </si>
  <si>
    <t>Элгэн майнинг</t>
  </si>
  <si>
    <t>XV-019461</t>
  </si>
  <si>
    <t>Степ флюорит</t>
  </si>
  <si>
    <t>XV-021497</t>
  </si>
  <si>
    <t>Ухаа овоо-2</t>
  </si>
  <si>
    <t>XV-020005</t>
  </si>
  <si>
    <t>Дэвжих гоулд</t>
  </si>
  <si>
    <t>XV-019981</t>
  </si>
  <si>
    <t>Өьөр шанд</t>
  </si>
  <si>
    <t>Аз хээр</t>
  </si>
  <si>
    <t>XV-019791</t>
  </si>
  <si>
    <t>Хүнхэр</t>
  </si>
  <si>
    <t>XV-019927</t>
  </si>
  <si>
    <t>Өндөр уул</t>
  </si>
  <si>
    <t>Редгранат</t>
  </si>
  <si>
    <t>XV-020022</t>
  </si>
  <si>
    <t>УБ ресурс</t>
  </si>
  <si>
    <t>XV-020438</t>
  </si>
  <si>
    <t>XV-019488</t>
  </si>
  <si>
    <t>Зэст-Алтай</t>
  </si>
  <si>
    <t>XV-019630</t>
  </si>
  <si>
    <t>Гашуун</t>
  </si>
  <si>
    <t>Мандах, Хатанбулаг</t>
  </si>
  <si>
    <t>XV-019746</t>
  </si>
  <si>
    <t>Хонгор морьт</t>
  </si>
  <si>
    <t>XV-020441</t>
  </si>
  <si>
    <t>Мөнгөө Уул</t>
  </si>
  <si>
    <t>Рэд-Эпле</t>
  </si>
  <si>
    <t>XV-020440</t>
  </si>
  <si>
    <t>Ямаат</t>
  </si>
  <si>
    <t>XV-019516</t>
  </si>
  <si>
    <t>Майхан толгой-2</t>
  </si>
  <si>
    <t>Асралт хайрхан дэлгэрэх</t>
  </si>
  <si>
    <t>XV-020069</t>
  </si>
  <si>
    <t>XV-018938</t>
  </si>
  <si>
    <t>Зэд алт</t>
  </si>
  <si>
    <t>XV-019836</t>
  </si>
  <si>
    <t>МЖМ монгол</t>
  </si>
  <si>
    <t>Даланжаргалан, Бор-Өндөр, Дархан</t>
  </si>
  <si>
    <t>XV-021306</t>
  </si>
  <si>
    <t>XV-020064</t>
  </si>
  <si>
    <t>Сүүл толгой</t>
  </si>
  <si>
    <t>Ти Эм Жи групп</t>
  </si>
  <si>
    <t>XV-019972</t>
  </si>
  <si>
    <t>XV-019370</t>
  </si>
  <si>
    <t>XV-019886</t>
  </si>
  <si>
    <t>Баян зэс</t>
  </si>
  <si>
    <t>Их монголын орд</t>
  </si>
  <si>
    <t>XV-020114</t>
  </si>
  <si>
    <t>Иххүрмэн</t>
  </si>
  <si>
    <t>XV-020077</t>
  </si>
  <si>
    <t>Бор дэл</t>
  </si>
  <si>
    <t>Креско майнинг</t>
  </si>
  <si>
    <t>XV-019755</t>
  </si>
  <si>
    <t>Бэрх</t>
  </si>
  <si>
    <t>Борзонтгазар</t>
  </si>
  <si>
    <t>XV-019998</t>
  </si>
  <si>
    <t>Бэрз</t>
  </si>
  <si>
    <t>Ар Ай Жи Эс</t>
  </si>
  <si>
    <t>XV-019576</t>
  </si>
  <si>
    <t>Элсэн чулуу</t>
  </si>
  <si>
    <t>Норт Лэнд майнинг корпорейшн</t>
  </si>
  <si>
    <t>XV-018089</t>
  </si>
  <si>
    <t>Жаргалан, Тайшир</t>
  </si>
  <si>
    <t>XV-019936</t>
  </si>
  <si>
    <t>Ухаа овоо</t>
  </si>
  <si>
    <t>Алтан оргил ресурс</t>
  </si>
  <si>
    <t>XV-020031</t>
  </si>
  <si>
    <t>XV-020060</t>
  </si>
  <si>
    <t>Толгойт</t>
  </si>
  <si>
    <t>Си Эл Ти Жи</t>
  </si>
  <si>
    <t>XV-020278</t>
  </si>
  <si>
    <t>Хутагт</t>
  </si>
  <si>
    <t>Сүхбаатар, Хэнтий</t>
  </si>
  <si>
    <t>Мөнххаан, Баянхутаг</t>
  </si>
  <si>
    <t>XV-018002</t>
  </si>
  <si>
    <t>Алтан мандал</t>
  </si>
  <si>
    <t>XV-020189</t>
  </si>
  <si>
    <t>Хайтан</t>
  </si>
  <si>
    <t>Зун Хуа Ин Си Куан</t>
  </si>
  <si>
    <t>XV-020010</t>
  </si>
  <si>
    <t>Хас металл</t>
  </si>
  <si>
    <t>XV-020172</t>
  </si>
  <si>
    <t>Балт</t>
  </si>
  <si>
    <t>XV-017882</t>
  </si>
  <si>
    <t>Хүрд</t>
  </si>
  <si>
    <t>Говь-Алтай, Ховд</t>
  </si>
  <si>
    <t>Тонхил, Алтай</t>
  </si>
  <si>
    <t>XV-020302</t>
  </si>
  <si>
    <t>Алтай-3</t>
  </si>
  <si>
    <t>XV-020741</t>
  </si>
  <si>
    <t>Улаан тулга</t>
  </si>
  <si>
    <t>XV-020216</t>
  </si>
  <si>
    <t>Дулаан-1</t>
  </si>
  <si>
    <t>XV-020167</t>
  </si>
  <si>
    <t>Дөт</t>
  </si>
  <si>
    <t>Энхиндэрт</t>
  </si>
  <si>
    <t>XV-018791</t>
  </si>
  <si>
    <t>Умгар</t>
  </si>
  <si>
    <t>XV-020221</t>
  </si>
  <si>
    <t>Өү Ди Би</t>
  </si>
  <si>
    <t>Баруунбүрэн, Орхонтуул</t>
  </si>
  <si>
    <t>XV-020129</t>
  </si>
  <si>
    <t>XV-020223</t>
  </si>
  <si>
    <t>Тосон</t>
  </si>
  <si>
    <t>Цог зол орших</t>
  </si>
  <si>
    <t>XV-020105</t>
  </si>
  <si>
    <t>Говь-Эрдэнэ</t>
  </si>
  <si>
    <t>XV-019115</t>
  </si>
  <si>
    <t>Харгант уул</t>
  </si>
  <si>
    <t>Фэйстмедиа групп</t>
  </si>
  <si>
    <t>XV-020227</t>
  </si>
  <si>
    <t>Дунд цэрд</t>
  </si>
  <si>
    <t>XV-020284</t>
  </si>
  <si>
    <t>Хутагт өлзийт говь</t>
  </si>
  <si>
    <t>XV-020201</t>
  </si>
  <si>
    <t>Мухар</t>
  </si>
  <si>
    <t>XV-020357</t>
  </si>
  <si>
    <t>Од-2</t>
  </si>
  <si>
    <t>Эс Жи Эл Эс</t>
  </si>
  <si>
    <t>XV-019634</t>
  </si>
  <si>
    <t>Хайч</t>
  </si>
  <si>
    <t>Бугант дорф</t>
  </si>
  <si>
    <t>XV-019117</t>
  </si>
  <si>
    <t>Одод</t>
  </si>
  <si>
    <t>XV-019343</t>
  </si>
  <si>
    <t>Майхан</t>
  </si>
  <si>
    <t>Лүн</t>
  </si>
  <si>
    <t>XV-018800</t>
  </si>
  <si>
    <t>Өлгий, Сагсай</t>
  </si>
  <si>
    <t>XV-020384</t>
  </si>
  <si>
    <t>Петровисресурс</t>
  </si>
  <si>
    <t>XV-019909</t>
  </si>
  <si>
    <t>Аранжин</t>
  </si>
  <si>
    <t>Могул майнинг партнерс</t>
  </si>
  <si>
    <t>XV-020257</t>
  </si>
  <si>
    <t>Трешур гоулд</t>
  </si>
  <si>
    <t>XV-020106</t>
  </si>
  <si>
    <t>Бэлчир эрдэнэ</t>
  </si>
  <si>
    <t>XV-018108</t>
  </si>
  <si>
    <t>Баян улаан</t>
  </si>
  <si>
    <t>XV-020135</t>
  </si>
  <si>
    <t>Улаан хад</t>
  </si>
  <si>
    <t>Дөлгөөндөл</t>
  </si>
  <si>
    <t>XV-020145</t>
  </si>
  <si>
    <t>Баян чулуут</t>
  </si>
  <si>
    <t>Ариг майнинг</t>
  </si>
  <si>
    <t>XV-020168</t>
  </si>
  <si>
    <t>XV-020207</t>
  </si>
  <si>
    <t>XV-020096</t>
  </si>
  <si>
    <t>XV-020243</t>
  </si>
  <si>
    <t>XV-020014</t>
  </si>
  <si>
    <t>Буянтпрокюрмент</t>
  </si>
  <si>
    <t>XV-020270</t>
  </si>
  <si>
    <t>ТСГ</t>
  </si>
  <si>
    <t>XV-020294</t>
  </si>
  <si>
    <t>Улаан худаг</t>
  </si>
  <si>
    <t>XV-019183</t>
  </si>
  <si>
    <t>Нялга</t>
  </si>
  <si>
    <t>Вайлдстепп</t>
  </si>
  <si>
    <t>XV-019218</t>
  </si>
  <si>
    <t>Өвөр</t>
  </si>
  <si>
    <t>Эс Си Си Ди трейд</t>
  </si>
  <si>
    <t>XV-020309</t>
  </si>
  <si>
    <t>Занарт</t>
  </si>
  <si>
    <t>XV-020162</t>
  </si>
  <si>
    <t>Оюу ресурс</t>
  </si>
  <si>
    <t>XV-020301</t>
  </si>
  <si>
    <t>Нэгүн гэрэгэ</t>
  </si>
  <si>
    <t>Мандал-Овоо, Ханхонгор, Цогт-Овоо</t>
  </si>
  <si>
    <t>XV-019571</t>
  </si>
  <si>
    <t>XV-019059</t>
  </si>
  <si>
    <t>Баян айраг</t>
  </si>
  <si>
    <t>Монгол баянбат чэнгрүй инвестмэнт</t>
  </si>
  <si>
    <t>XV-020177</t>
  </si>
  <si>
    <t>Хөөт</t>
  </si>
  <si>
    <t>ЭНТЭ</t>
  </si>
  <si>
    <t>XV-020532</t>
  </si>
  <si>
    <t>Хажуу</t>
  </si>
  <si>
    <t>Мэнтэ интернэйшнл</t>
  </si>
  <si>
    <t>XV-019568</t>
  </si>
  <si>
    <t>Өвөр модот</t>
  </si>
  <si>
    <t>XV-019589</t>
  </si>
  <si>
    <t>XV-019619</t>
  </si>
  <si>
    <t>Нэшнл койн майнинг</t>
  </si>
  <si>
    <t>XV-020169</t>
  </si>
  <si>
    <t>Майндкомпас</t>
  </si>
  <si>
    <t>XV-020021</t>
  </si>
  <si>
    <t>Өндөр дэнж</t>
  </si>
  <si>
    <t>XV-020461</t>
  </si>
  <si>
    <t>Чойл-Уул</t>
  </si>
  <si>
    <t>Майнерел</t>
  </si>
  <si>
    <t>XV-020341</t>
  </si>
  <si>
    <t>Хойд ямаат</t>
  </si>
  <si>
    <t>Алтан-Ар</t>
  </si>
  <si>
    <t>XV-020195</t>
  </si>
  <si>
    <t>Иннер монголиа жи юунлай</t>
  </si>
  <si>
    <t>XV-020378</t>
  </si>
  <si>
    <t>XV-020171</t>
  </si>
  <si>
    <t>XV-020230</t>
  </si>
  <si>
    <t>Хөх газрын шим</t>
  </si>
  <si>
    <t>XV-020196</t>
  </si>
  <si>
    <t>Зүүн чулуут</t>
  </si>
  <si>
    <t>Хулд-Олз</t>
  </si>
  <si>
    <t>XV-020373</t>
  </si>
  <si>
    <t>Ямаат борзон</t>
  </si>
  <si>
    <t>XV-020361</t>
  </si>
  <si>
    <t>Цагаан залаа</t>
  </si>
  <si>
    <t>Амазон ресурс</t>
  </si>
  <si>
    <t>XV-020262</t>
  </si>
  <si>
    <t>XV-020083</t>
  </si>
  <si>
    <t>Церкон геологи</t>
  </si>
  <si>
    <t>XV-020318</t>
  </si>
  <si>
    <t>Гүүдпрожект</t>
  </si>
  <si>
    <t>XV-020314</t>
  </si>
  <si>
    <t>XV-019301</t>
  </si>
  <si>
    <t>Юниверсаль логгинг</t>
  </si>
  <si>
    <t>XV-020282</t>
  </si>
  <si>
    <t>Шинэ-Оюут</t>
  </si>
  <si>
    <t>Шижир баялаг</t>
  </si>
  <si>
    <t>XV-020281</t>
  </si>
  <si>
    <t>Баруун тэрмэс-3</t>
  </si>
  <si>
    <t>XV-020268</t>
  </si>
  <si>
    <t>Бүдүүний хяр</t>
  </si>
  <si>
    <t>XV-017898</t>
  </si>
  <si>
    <t>Жараат</t>
  </si>
  <si>
    <t>Металл эрэл хайгуул</t>
  </si>
  <si>
    <t>Толбо</t>
  </si>
  <si>
    <t>XV-019226</t>
  </si>
  <si>
    <t>Гүн-Өндөр-2</t>
  </si>
  <si>
    <t>XV-017862</t>
  </si>
  <si>
    <t>Бураат</t>
  </si>
  <si>
    <t>XV-020174</t>
  </si>
  <si>
    <t>Хойд чулуу</t>
  </si>
  <si>
    <t>Можа байк</t>
  </si>
  <si>
    <t>XV-019299</t>
  </si>
  <si>
    <t>Мандал инженеринг</t>
  </si>
  <si>
    <t>XV-019491</t>
  </si>
  <si>
    <t>XV-019558</t>
  </si>
  <si>
    <t>ТИММОТ</t>
  </si>
  <si>
    <t>XV-020161</t>
  </si>
  <si>
    <t>XV-020176</t>
  </si>
  <si>
    <t>Дэлгэрийн тал</t>
  </si>
  <si>
    <t>Генерго</t>
  </si>
  <si>
    <t>Говьсүмбэр, Төв</t>
  </si>
  <si>
    <t>Баянтал, Баян</t>
  </si>
  <si>
    <t>XV-019826</t>
  </si>
  <si>
    <t>Өндөрхаан майнинг</t>
  </si>
  <si>
    <t>XV-020470</t>
  </si>
  <si>
    <t>XV-020375</t>
  </si>
  <si>
    <t>Урд тарагт</t>
  </si>
  <si>
    <t>Эхлэл ургац энержи</t>
  </si>
  <si>
    <t>XV-020065</t>
  </si>
  <si>
    <t>Алтай-2</t>
  </si>
  <si>
    <t>XV-020205</t>
  </si>
  <si>
    <t>Бага үүц</t>
  </si>
  <si>
    <t>Ар Эм Си трэйд</t>
  </si>
  <si>
    <t>XV-020004</t>
  </si>
  <si>
    <t>Их үүц</t>
  </si>
  <si>
    <t>XV-019269</t>
  </si>
  <si>
    <t>Баянтал-1</t>
  </si>
  <si>
    <t>Эрдэнэшувуут</t>
  </si>
  <si>
    <t>XV-019395</t>
  </si>
  <si>
    <t>Зэгэл</t>
  </si>
  <si>
    <t>XV-020245</t>
  </si>
  <si>
    <t>Гашуун булаг</t>
  </si>
  <si>
    <t>XV-019253</t>
  </si>
  <si>
    <t>Хоолой</t>
  </si>
  <si>
    <t>Трожан холдинг</t>
  </si>
  <si>
    <t>XV-018446</t>
  </si>
  <si>
    <t>XV-019213</t>
  </si>
  <si>
    <t>Ханан</t>
  </si>
  <si>
    <t>Вийвсорсес</t>
  </si>
  <si>
    <t>Баян-Өнжүүл</t>
  </si>
  <si>
    <t>XV-020269</t>
  </si>
  <si>
    <t>XV-020033</t>
  </si>
  <si>
    <t>Бударгана</t>
  </si>
  <si>
    <t>XV-020322</t>
  </si>
  <si>
    <t>Алт мөнгө зэс</t>
  </si>
  <si>
    <t>XV-019691</t>
  </si>
  <si>
    <t>Цахир булаг</t>
  </si>
  <si>
    <t>Минторес</t>
  </si>
  <si>
    <t>Есөнбулаг, Халиун</t>
  </si>
  <si>
    <t>XV-019408</t>
  </si>
  <si>
    <t>Бор өндөр</t>
  </si>
  <si>
    <t>Профиргеологи</t>
  </si>
  <si>
    <t>XV-019837</t>
  </si>
  <si>
    <t>Баруун баян</t>
  </si>
  <si>
    <t>Шижирзул</t>
  </si>
  <si>
    <t>XV-019737</t>
  </si>
  <si>
    <t>Дөрөвт</t>
  </si>
  <si>
    <t>Шижир дөл</t>
  </si>
  <si>
    <t>XV-019186</t>
  </si>
  <si>
    <t>Толгой-1</t>
  </si>
  <si>
    <t>Эм Ди Жи Эм</t>
  </si>
  <si>
    <t>XV-020374</t>
  </si>
  <si>
    <t>Шинэ худаг</t>
  </si>
  <si>
    <t>Тодцахир</t>
  </si>
  <si>
    <t>XV-020259</t>
  </si>
  <si>
    <t>Хамар толгой</t>
  </si>
  <si>
    <t>XV-019570</t>
  </si>
  <si>
    <t>Баян тал</t>
  </si>
  <si>
    <t>Менгтиан</t>
  </si>
  <si>
    <t>Архуст, Баян, Баянжаргалан</t>
  </si>
  <si>
    <t>XV-019216</t>
  </si>
  <si>
    <t>Ти Эс Пи Би</t>
  </si>
  <si>
    <t>XV-019559</t>
  </si>
  <si>
    <t>Баянширээ</t>
  </si>
  <si>
    <t>Эко энвайронментал консалтинг</t>
  </si>
  <si>
    <t>XV-019825</t>
  </si>
  <si>
    <t>Бараат</t>
  </si>
  <si>
    <t>Арвинбаялгийн эрэлд</t>
  </si>
  <si>
    <t>Сэлэнгэ, Төв</t>
  </si>
  <si>
    <t>Баянгол, Сүмбэр</t>
  </si>
  <si>
    <t>XV-019586</t>
  </si>
  <si>
    <t>XV-019274</t>
  </si>
  <si>
    <t>Амодисковер</t>
  </si>
  <si>
    <t>XV-020127</t>
  </si>
  <si>
    <t>Их баруун</t>
  </si>
  <si>
    <t>XV-019456</t>
  </si>
  <si>
    <t>Аранзалзээрд</t>
  </si>
  <si>
    <t>XV-019420</t>
  </si>
  <si>
    <t>Геоган дөл сервис</t>
  </si>
  <si>
    <t>XV-020346</t>
  </si>
  <si>
    <t>Kроссфор ворлд майнинг лимитед</t>
  </si>
  <si>
    <t>XV-019974</t>
  </si>
  <si>
    <t>Дулаан</t>
  </si>
  <si>
    <t>Шинэбаялаг</t>
  </si>
  <si>
    <t>XV-020296</t>
  </si>
  <si>
    <t>Гүлүн Мон Бал Чулуу</t>
  </si>
  <si>
    <t>XV-019708</t>
  </si>
  <si>
    <t>XV-020068</t>
  </si>
  <si>
    <t>Очир</t>
  </si>
  <si>
    <t>XV-019047</t>
  </si>
  <si>
    <t>Тохой-1</t>
  </si>
  <si>
    <t>Олз газар</t>
  </si>
  <si>
    <t>XV-019066</t>
  </si>
  <si>
    <t>Тохой-2</t>
  </si>
  <si>
    <t>Бронз хиллс</t>
  </si>
  <si>
    <t>XV-020150</t>
  </si>
  <si>
    <t>Сүпер</t>
  </si>
  <si>
    <t>Супермедиа пойнт</t>
  </si>
  <si>
    <t>XV-019694</t>
  </si>
  <si>
    <t>XV-019443</t>
  </si>
  <si>
    <t>Загдал</t>
  </si>
  <si>
    <t>Хаш-Аранга</t>
  </si>
  <si>
    <t>Сүмбэр</t>
  </si>
  <si>
    <t>XV-019100</t>
  </si>
  <si>
    <t>И Эс энд Си Эс</t>
  </si>
  <si>
    <t>XV-017928</t>
  </si>
  <si>
    <t>Шийрт</t>
  </si>
  <si>
    <t>Алтан од майнинг</t>
  </si>
  <si>
    <t>Асгат</t>
  </si>
  <si>
    <t>XV-019129</t>
  </si>
  <si>
    <t>Бүрэгхангай-1</t>
  </si>
  <si>
    <t>Өүк три партнер</t>
  </si>
  <si>
    <t>XV-020337</t>
  </si>
  <si>
    <t>XV-019369</t>
  </si>
  <si>
    <t>Сүмбэрийн бор</t>
  </si>
  <si>
    <t>Ай гоулд</t>
  </si>
  <si>
    <t>XV-019339</t>
  </si>
  <si>
    <t>Хоолтын баруун салаа</t>
  </si>
  <si>
    <t>Эрдэнийн цахирмаа тал</t>
  </si>
  <si>
    <t>XV-020094</t>
  </si>
  <si>
    <t>Хэрсэн</t>
  </si>
  <si>
    <t>Дэрэн</t>
  </si>
  <si>
    <t>XV-019656</t>
  </si>
  <si>
    <t>Даблью Ти Эл Ди</t>
  </si>
  <si>
    <t>XV-019930</t>
  </si>
  <si>
    <t>Ихбулаг</t>
  </si>
  <si>
    <t>Таван од ресоурс</t>
  </si>
  <si>
    <t>Архуст, Эрдэнэ</t>
  </si>
  <si>
    <t>XV-019170</t>
  </si>
  <si>
    <t>344</t>
  </si>
  <si>
    <t>Мэжикмэнс</t>
  </si>
  <si>
    <t>XV-018788</t>
  </si>
  <si>
    <t>Соларнано энержи</t>
  </si>
  <si>
    <t>XV-017947</t>
  </si>
  <si>
    <t>Алтай, Мөст, Үенч</t>
  </si>
  <si>
    <t>XV-020285</t>
  </si>
  <si>
    <t>Өгөөмөр</t>
  </si>
  <si>
    <t>Ихкристалл гео</t>
  </si>
  <si>
    <t>XV-019132</t>
  </si>
  <si>
    <t>Зүүн дагай</t>
  </si>
  <si>
    <t>Гранд терра</t>
  </si>
  <si>
    <t>XV-019603</t>
  </si>
  <si>
    <t>Хөх таг</t>
  </si>
  <si>
    <t>Иннова минерал</t>
  </si>
  <si>
    <t>XV-019556</t>
  </si>
  <si>
    <t>Тарвагатай</t>
  </si>
  <si>
    <t>Билэгтөгс дэлгэр</t>
  </si>
  <si>
    <t>XV-020515</t>
  </si>
  <si>
    <t>Ямбат</t>
  </si>
  <si>
    <t>Есөнбулаг, Тайшир, Шарга</t>
  </si>
  <si>
    <t>XV-020517</t>
  </si>
  <si>
    <t>Монголзүрх сэтгэл</t>
  </si>
  <si>
    <t>XV-019735</t>
  </si>
  <si>
    <t>Оорцог</t>
  </si>
  <si>
    <t>Ихмонгол  коммерс</t>
  </si>
  <si>
    <t>XV-019217</t>
  </si>
  <si>
    <t>XV-019214</t>
  </si>
  <si>
    <t>Найртын дэнж</t>
  </si>
  <si>
    <t>XV-019145</t>
  </si>
  <si>
    <t>Сүүлт толгой</t>
  </si>
  <si>
    <t>Стоун майнинг</t>
  </si>
  <si>
    <t>XV-019204</t>
  </si>
  <si>
    <t>Учралтномт констракшн</t>
  </si>
  <si>
    <t>XV-019062</t>
  </si>
  <si>
    <t>Баян овоо</t>
  </si>
  <si>
    <t>XV-019539</t>
  </si>
  <si>
    <t>XV-019584</t>
  </si>
  <si>
    <t>Мөнгөн өндөр</t>
  </si>
  <si>
    <t>XV-020159</t>
  </si>
  <si>
    <t>Их ноёд пропертийз</t>
  </si>
  <si>
    <t>XV-020523</t>
  </si>
  <si>
    <t>Урт сайр</t>
  </si>
  <si>
    <t>XV-020521</t>
  </si>
  <si>
    <t>Галтын талбай</t>
  </si>
  <si>
    <t>XV-020092</t>
  </si>
  <si>
    <t>Лугийн гол</t>
  </si>
  <si>
    <t>XV-019238</t>
  </si>
  <si>
    <t>Өвөлжөөт</t>
  </si>
  <si>
    <t>Повер Стон</t>
  </si>
  <si>
    <t>XV-019254</t>
  </si>
  <si>
    <t>Бүрэг</t>
  </si>
  <si>
    <t>Күүпермен</t>
  </si>
  <si>
    <t>XV-020204</t>
  </si>
  <si>
    <t>Зүүн баян</t>
  </si>
  <si>
    <t>XV-020347</t>
  </si>
  <si>
    <t>XV-019146</t>
  </si>
  <si>
    <t>ММНС</t>
  </si>
  <si>
    <t>XV-019548</t>
  </si>
  <si>
    <t>Холбообаян нуур</t>
  </si>
  <si>
    <t>XV-020526</t>
  </si>
  <si>
    <t>Доод буурт</t>
  </si>
  <si>
    <t>Заамар гоулд</t>
  </si>
  <si>
    <t>XV-020213</t>
  </si>
  <si>
    <t>Авдрант уул</t>
  </si>
  <si>
    <t>Номулан хүдэр</t>
  </si>
  <si>
    <t>XV-016041</t>
  </si>
  <si>
    <t>Талын толгод</t>
  </si>
  <si>
    <t>Глобалбальш</t>
  </si>
  <si>
    <t>XV-016040</t>
  </si>
  <si>
    <t>Талын толгод-1</t>
  </si>
  <si>
    <t>XV-019078</t>
  </si>
  <si>
    <t>Шаргал маргад</t>
  </si>
  <si>
    <t>XV-020222</t>
  </si>
  <si>
    <t>Их зүүн</t>
  </si>
  <si>
    <t>Авад ресурс</t>
  </si>
  <si>
    <t>XV-019580</t>
  </si>
  <si>
    <t>Их хайрхан</t>
  </si>
  <si>
    <t>Гео хайгуул</t>
  </si>
  <si>
    <t>XV-019433</t>
  </si>
  <si>
    <t>Алтанбулаг, Баянхангай, Лүн</t>
  </si>
  <si>
    <t>XV-019315</t>
  </si>
  <si>
    <t>Баг</t>
  </si>
  <si>
    <t>Херуга-Эксплорэйшн</t>
  </si>
  <si>
    <t>XV-019325</t>
  </si>
  <si>
    <t>Могул майнинг Контрактор</t>
  </si>
  <si>
    <t>XV-019995</t>
  </si>
  <si>
    <t>XV-020535</t>
  </si>
  <si>
    <t>Хар тогоо</t>
  </si>
  <si>
    <t>Хөх бүрдний эх</t>
  </si>
  <si>
    <t>XV-020536</t>
  </si>
  <si>
    <t>Бадрах</t>
  </si>
  <si>
    <t>Тэмүүлэн-Орших</t>
  </si>
  <si>
    <t>XV-020537</t>
  </si>
  <si>
    <t>XV-020538</t>
  </si>
  <si>
    <t>Монгол шанхайн лин хуа олон улсын худалдаа</t>
  </si>
  <si>
    <t>XV-019507</t>
  </si>
  <si>
    <t>Шилийн эрдэнэс</t>
  </si>
  <si>
    <t>XV-020181</t>
  </si>
  <si>
    <t>Модот-3</t>
  </si>
  <si>
    <t>Батбадмаараг</t>
  </si>
  <si>
    <t>XV-018695</t>
  </si>
  <si>
    <t>Мөнгөт-2</t>
  </si>
  <si>
    <t>Отгонбогд</t>
  </si>
  <si>
    <t>Говь-Алтай, Завхан</t>
  </si>
  <si>
    <t>Тайшир, Цагаанчулуут</t>
  </si>
  <si>
    <t>XV-018691</t>
  </si>
  <si>
    <t>Мөнгөт-1</t>
  </si>
  <si>
    <t>XV-019130</t>
  </si>
  <si>
    <t>XV-020013</t>
  </si>
  <si>
    <t>Галт</t>
  </si>
  <si>
    <t>Эрдэнэ дисковери</t>
  </si>
  <si>
    <t>XV-020734</t>
  </si>
  <si>
    <t>Зээг</t>
  </si>
  <si>
    <t>Эм Би Эм Эксплорэйшн</t>
  </si>
  <si>
    <t>XV-019838</t>
  </si>
  <si>
    <t>Уудам</t>
  </si>
  <si>
    <t>Наймган-Орд</t>
  </si>
  <si>
    <t>XV-020226</t>
  </si>
  <si>
    <t>Суперпойнт</t>
  </si>
  <si>
    <t>XV-019354</t>
  </si>
  <si>
    <t>Жалга</t>
  </si>
  <si>
    <t>Архуст</t>
  </si>
  <si>
    <t>XV-021451</t>
  </si>
  <si>
    <t>Мөнхбичигт</t>
  </si>
  <si>
    <t>XV-020539</t>
  </si>
  <si>
    <t>XV-019077</t>
  </si>
  <si>
    <t>XV-019163</t>
  </si>
  <si>
    <t>Интерсале</t>
  </si>
  <si>
    <t>XV-020571</t>
  </si>
  <si>
    <t>Даваа-Уул</t>
  </si>
  <si>
    <t>Белуха</t>
  </si>
  <si>
    <t>Хотонт</t>
  </si>
  <si>
    <t>XV-018983</t>
  </si>
  <si>
    <t>Чойдог худаг</t>
  </si>
  <si>
    <t>ОДНЭ</t>
  </si>
  <si>
    <t>XV-020331</t>
  </si>
  <si>
    <t>XV-019797</t>
  </si>
  <si>
    <t>Борог</t>
  </si>
  <si>
    <t>Ханхул ресурс</t>
  </si>
  <si>
    <t>XV-020289</t>
  </si>
  <si>
    <t>Бумбат хан</t>
  </si>
  <si>
    <t>XV-019955</t>
  </si>
  <si>
    <t>Цагаан тэвш</t>
  </si>
  <si>
    <t>Ар Эн Эм</t>
  </si>
  <si>
    <t>XV-020580</t>
  </si>
  <si>
    <t>Хашаат овоот даваат</t>
  </si>
  <si>
    <t>XV-020003</t>
  </si>
  <si>
    <t>УҮГ</t>
  </si>
  <si>
    <t>XV-019615</t>
  </si>
  <si>
    <t>Өгөөжт</t>
  </si>
  <si>
    <t>Мөнх сэргэлэн майнинг</t>
  </si>
  <si>
    <t>XV-020256</t>
  </si>
  <si>
    <t>Сумтын хоолойн адаг</t>
  </si>
  <si>
    <t>XV-019686</t>
  </si>
  <si>
    <t>Үнэгтийн</t>
  </si>
  <si>
    <t>Дэвжих интернешнл</t>
  </si>
  <si>
    <t>Архуст, Баяндэлгэр</t>
  </si>
  <si>
    <t>XV-020583</t>
  </si>
  <si>
    <t>Дэлийн</t>
  </si>
  <si>
    <t>Занарт-Уул</t>
  </si>
  <si>
    <t>XV-020585</t>
  </si>
  <si>
    <t>Цэнхэр</t>
  </si>
  <si>
    <t>Тэргүүн сод орд</t>
  </si>
  <si>
    <t>XV-020590</t>
  </si>
  <si>
    <t>Өрмөгтэй</t>
  </si>
  <si>
    <t>Ийст эжиа майнинг</t>
  </si>
  <si>
    <t>XV-019197</t>
  </si>
  <si>
    <t>Амьюс</t>
  </si>
  <si>
    <t>XV-020090</t>
  </si>
  <si>
    <t>XV-019564</t>
  </si>
  <si>
    <t>Шар ус</t>
  </si>
  <si>
    <t>Өсөх түмэн баясах</t>
  </si>
  <si>
    <t>XV-019089</t>
  </si>
  <si>
    <t>Шавагтай</t>
  </si>
  <si>
    <t>Алтан жигүүр майнинг</t>
  </si>
  <si>
    <t>XV-017877</t>
  </si>
  <si>
    <t>Хөх</t>
  </si>
  <si>
    <t>Эй энд капитал</t>
  </si>
  <si>
    <t>Хөхморьт</t>
  </si>
  <si>
    <t>XV-018305</t>
  </si>
  <si>
    <t>Мэргэн</t>
  </si>
  <si>
    <t>Хөхморьт, Дарви</t>
  </si>
  <si>
    <t>XV-019128</t>
  </si>
  <si>
    <t>Хөндийт</t>
  </si>
  <si>
    <t>Мэпинг эриэ</t>
  </si>
  <si>
    <t>XV-019809</t>
  </si>
  <si>
    <t>XV-019479</t>
  </si>
  <si>
    <t>Шүтээн майнинг</t>
  </si>
  <si>
    <t>XV-017130</t>
  </si>
  <si>
    <t>Хатанбулаг, Хөвсгөл</t>
  </si>
  <si>
    <t>XV-020600</t>
  </si>
  <si>
    <t>Ай ти икс</t>
  </si>
  <si>
    <t>XV-019520</t>
  </si>
  <si>
    <t>Магма майнс</t>
  </si>
  <si>
    <t>XV-019469</t>
  </si>
  <si>
    <t>Ханан-1</t>
  </si>
  <si>
    <t>Ар Ай Эс И</t>
  </si>
  <si>
    <t>XV-019473</t>
  </si>
  <si>
    <t>Хос уул</t>
  </si>
  <si>
    <t>XV-019499</t>
  </si>
  <si>
    <t>Сэтгэлийн үүр</t>
  </si>
  <si>
    <t>XV-019114</t>
  </si>
  <si>
    <t>Монгол металл консалтинг</t>
  </si>
  <si>
    <t>XV-019279</t>
  </si>
  <si>
    <t>Булагийн</t>
  </si>
  <si>
    <t>Би Эм Ди Эм</t>
  </si>
  <si>
    <t>Их хэт, Дархан</t>
  </si>
  <si>
    <t>XV-019104</t>
  </si>
  <si>
    <t>Адекс-Эксплорейшн</t>
  </si>
  <si>
    <t>XV-019439</t>
  </si>
  <si>
    <t>XV-020617</t>
  </si>
  <si>
    <t>Таван толгод</t>
  </si>
  <si>
    <t>Шинэ баялаг майнинг</t>
  </si>
  <si>
    <t>XV-019987</t>
  </si>
  <si>
    <t>XV-017734</t>
  </si>
  <si>
    <t>XV-019157</t>
  </si>
  <si>
    <t>Хойлогийн худаг</t>
  </si>
  <si>
    <t>XV-017847</t>
  </si>
  <si>
    <t>XV-019317</t>
  </si>
  <si>
    <t>ТЕКА</t>
  </si>
  <si>
    <t>XV-019464</t>
  </si>
  <si>
    <t>Галзоо хан</t>
  </si>
  <si>
    <t>XV-019424</t>
  </si>
  <si>
    <t>XV-019465</t>
  </si>
  <si>
    <t>XV-020012</t>
  </si>
  <si>
    <t>XV-019912</t>
  </si>
  <si>
    <t>XV-019727</t>
  </si>
  <si>
    <t>Өндөр улаан овоо</t>
  </si>
  <si>
    <t>XV-019210</t>
  </si>
  <si>
    <t>Өндөр эрэг</t>
  </si>
  <si>
    <t>Хантэнгэрийн дуудлага</t>
  </si>
  <si>
    <t>XV-018239</t>
  </si>
  <si>
    <t>Их очир мандал ресурс проспектинг</t>
  </si>
  <si>
    <t>XV-018795</t>
  </si>
  <si>
    <t>Эвт</t>
  </si>
  <si>
    <t>XV-019069</t>
  </si>
  <si>
    <t>Далан хар уул</t>
  </si>
  <si>
    <t>Баян ундрал эрдэс групп</t>
  </si>
  <si>
    <t>XV-018751</t>
  </si>
  <si>
    <t>Нэгүүндриллинг</t>
  </si>
  <si>
    <t>XV-020700</t>
  </si>
  <si>
    <t>XV-020704</t>
  </si>
  <si>
    <t>Вестернхолд</t>
  </si>
  <si>
    <t>XV-017754</t>
  </si>
  <si>
    <t>Дугуй</t>
  </si>
  <si>
    <t>XV-020599</t>
  </si>
  <si>
    <t>Мухар хувийн хоолой</t>
  </si>
  <si>
    <t>Тэнгисконстракшн</t>
  </si>
  <si>
    <t>XV-020740</t>
  </si>
  <si>
    <t>Говьгео</t>
  </si>
  <si>
    <t>XV-020743</t>
  </si>
  <si>
    <t>Чулуут толгой</t>
  </si>
  <si>
    <t>Жунхө куан еэ</t>
  </si>
  <si>
    <t>Говь-Угтаал</t>
  </si>
  <si>
    <t>XV-020751</t>
  </si>
  <si>
    <t>Чацарганат</t>
  </si>
  <si>
    <t>Ребус ресурсез</t>
  </si>
  <si>
    <t>XV-017721</t>
  </si>
  <si>
    <t>Морганитминералс</t>
  </si>
  <si>
    <t>Завханмандал, Ургамал</t>
  </si>
  <si>
    <t>XV-020749</t>
  </si>
  <si>
    <t>Дунд салаа</t>
  </si>
  <si>
    <t>Ургацбуян</t>
  </si>
  <si>
    <t>XV-020746</t>
  </si>
  <si>
    <t>Эрдэнэ чулуут</t>
  </si>
  <si>
    <t>Дийпсурвэй</t>
  </si>
  <si>
    <t>XV-020745</t>
  </si>
  <si>
    <t>МОЭНКО</t>
  </si>
  <si>
    <t>XV-017855</t>
  </si>
  <si>
    <t>Аз</t>
  </si>
  <si>
    <t>Хэмжээлшгүй-Од</t>
  </si>
  <si>
    <t>XV-017934</t>
  </si>
  <si>
    <t>Эс Пи Эй Ар</t>
  </si>
  <si>
    <t>XV-020752</t>
  </si>
  <si>
    <t>Хашаатын цав</t>
  </si>
  <si>
    <t>Меланж</t>
  </si>
  <si>
    <t>XV-017795</t>
  </si>
  <si>
    <t>XV-020820</t>
  </si>
  <si>
    <t>ЦВД</t>
  </si>
  <si>
    <t>XV-021376</t>
  </si>
  <si>
    <t>Монголиан майнинг энд минерал индастри</t>
  </si>
  <si>
    <t>XV-019701</t>
  </si>
  <si>
    <t>Нэчрал паувер</t>
  </si>
  <si>
    <t>XV-017844</t>
  </si>
  <si>
    <t>Дэлгэр-1</t>
  </si>
  <si>
    <t>Юумэд хайрхан</t>
  </si>
  <si>
    <t>XV-020818</t>
  </si>
  <si>
    <t>Цагаан хадын нуур</t>
  </si>
  <si>
    <t>XV-020817</t>
  </si>
  <si>
    <t>Хорхойт</t>
  </si>
  <si>
    <t>Свисс эйшн майнинг</t>
  </si>
  <si>
    <t>XV-020816</t>
  </si>
  <si>
    <t>Худагт</t>
  </si>
  <si>
    <t>Говьсүмбэр, Дорноговь</t>
  </si>
  <si>
    <t>Шивээговь, Даланжаргалан</t>
  </si>
  <si>
    <t>XV-019786</t>
  </si>
  <si>
    <t>Түнхэл</t>
  </si>
  <si>
    <t>XV-019228</t>
  </si>
  <si>
    <t>Их</t>
  </si>
  <si>
    <t>Арвижих орд</t>
  </si>
  <si>
    <t>XV-018767</t>
  </si>
  <si>
    <t>Хүй даль</t>
  </si>
  <si>
    <t>XV-020827</t>
  </si>
  <si>
    <t>XV-020830</t>
  </si>
  <si>
    <t>Далан</t>
  </si>
  <si>
    <t>XV-020831</t>
  </si>
  <si>
    <t>Шар хөндий</t>
  </si>
  <si>
    <t>Өнө орших булаг</t>
  </si>
  <si>
    <t>XV-017767</t>
  </si>
  <si>
    <t>Магнай уул</t>
  </si>
  <si>
    <t>Гео таван эрдэнэс  монголиа</t>
  </si>
  <si>
    <t>XV-020854</t>
  </si>
  <si>
    <t>Руби стоун</t>
  </si>
  <si>
    <t>XV-019414</t>
  </si>
  <si>
    <t>Хар-Овоо</t>
  </si>
  <si>
    <t>ЧДМ</t>
  </si>
  <si>
    <t>XV-020865</t>
  </si>
  <si>
    <t>Винд майнинг</t>
  </si>
  <si>
    <t>XV-020871</t>
  </si>
  <si>
    <t>Уулсноён</t>
  </si>
  <si>
    <t>XV-020870</t>
  </si>
  <si>
    <t>Согоот</t>
  </si>
  <si>
    <t>Болор эксплорэйшн</t>
  </si>
  <si>
    <t>XV-020874</t>
  </si>
  <si>
    <t>Мөст</t>
  </si>
  <si>
    <t>Булган стар</t>
  </si>
  <si>
    <t>XV-020879</t>
  </si>
  <si>
    <t>Төмөр толгой</t>
  </si>
  <si>
    <t>XV-020883</t>
  </si>
  <si>
    <t>Корунд Гео</t>
  </si>
  <si>
    <t>XV-020880</t>
  </si>
  <si>
    <t>Өвөр наймганы ам</t>
  </si>
  <si>
    <t>Эрдэнэсийн эрэг</t>
  </si>
  <si>
    <t>XV-020897</t>
  </si>
  <si>
    <t>Адуляр ундарга</t>
  </si>
  <si>
    <t>XV-020900</t>
  </si>
  <si>
    <t>XV-020886</t>
  </si>
  <si>
    <t>Халзан овоо</t>
  </si>
  <si>
    <t>Монголиадун фанхөен</t>
  </si>
  <si>
    <t>XV-019565</t>
  </si>
  <si>
    <t>Голд хантер</t>
  </si>
  <si>
    <t>XV-019273</t>
  </si>
  <si>
    <t>Цагдуулт</t>
  </si>
  <si>
    <t>М-Гурван-Өв трейд</t>
  </si>
  <si>
    <t>XV-020909</t>
  </si>
  <si>
    <t>Алаг</t>
  </si>
  <si>
    <t>Хонгор холдинг</t>
  </si>
  <si>
    <t>XV-020919</t>
  </si>
  <si>
    <t>Хөх чулуутын ам-2</t>
  </si>
  <si>
    <t>XV-020918</t>
  </si>
  <si>
    <t>Цагаан жалга-3</t>
  </si>
  <si>
    <t>Азаргын гол чонот</t>
  </si>
  <si>
    <t>XV-020917</t>
  </si>
  <si>
    <t>Цагаан жалга-5</t>
  </si>
  <si>
    <t>XV-020916</t>
  </si>
  <si>
    <t>Цагаан жалга-4</t>
  </si>
  <si>
    <t>Баруунбаян, Хайрхандулаан</t>
  </si>
  <si>
    <t>XV-020915</t>
  </si>
  <si>
    <t>Цагаан жалга-2</t>
  </si>
  <si>
    <t>XV-020913</t>
  </si>
  <si>
    <t>Цагаан жалга-1</t>
  </si>
  <si>
    <t>Ханхонгор, Цогт-Овоо, Цогтцэций</t>
  </si>
  <si>
    <t>XV-020914</t>
  </si>
  <si>
    <t>Хөх чулуутын ам-1</t>
  </si>
  <si>
    <t>XV-020912</t>
  </si>
  <si>
    <t>Хөх чулуутын ам-3</t>
  </si>
  <si>
    <t>Ти Жи Вольф</t>
  </si>
  <si>
    <t>XV-020923</t>
  </si>
  <si>
    <t>Улаан сайр-1</t>
  </si>
  <si>
    <t>Элбэг-орд</t>
  </si>
  <si>
    <t>XV-020926</t>
  </si>
  <si>
    <t>Сэл-2</t>
  </si>
  <si>
    <t>Билүүт эрдэс</t>
  </si>
  <si>
    <t>XV-020925</t>
  </si>
  <si>
    <t>Сэл-1</t>
  </si>
  <si>
    <t>XV-020924</t>
  </si>
  <si>
    <t>Сэл-3</t>
  </si>
  <si>
    <t>Сэлмандал</t>
  </si>
  <si>
    <t>XV-020933</t>
  </si>
  <si>
    <t>Дэрст толгой-2</t>
  </si>
  <si>
    <t>Намуунтод</t>
  </si>
  <si>
    <t>XV-020932</t>
  </si>
  <si>
    <t>Дэрст толгой-1</t>
  </si>
  <si>
    <t>XV-020931</t>
  </si>
  <si>
    <t>Говийн хөгжил ресорс</t>
  </si>
  <si>
    <t>XV-020937</t>
  </si>
  <si>
    <t>Дэлийн хяр</t>
  </si>
  <si>
    <t>Азийн эртний зулай</t>
  </si>
  <si>
    <t>Цогт-Овоо, Цогтцэций</t>
  </si>
  <si>
    <t>XV-020934</t>
  </si>
  <si>
    <t>Сэнжит</t>
  </si>
  <si>
    <t>ХӨД</t>
  </si>
  <si>
    <t>XV-018049</t>
  </si>
  <si>
    <t>Тод</t>
  </si>
  <si>
    <t>Алтанговь ресурс</t>
  </si>
  <si>
    <t>XV-020951</t>
  </si>
  <si>
    <t>Френдли майнинг консалтинг</t>
  </si>
  <si>
    <t>XV-021271</t>
  </si>
  <si>
    <t>Эргэл-Халивийн өргөтгөл</t>
  </si>
  <si>
    <t>XV-017883</t>
  </si>
  <si>
    <t>Бакунатур</t>
  </si>
  <si>
    <t>Дэлгэр, Тайшир</t>
  </si>
  <si>
    <t>XV-020952</t>
  </si>
  <si>
    <t>Вольф ресурс</t>
  </si>
  <si>
    <t>XV-020965</t>
  </si>
  <si>
    <t>Үүрэг</t>
  </si>
  <si>
    <t>Баян хишиг хараа</t>
  </si>
  <si>
    <t>XV-017785</t>
  </si>
  <si>
    <t>Тэргүүн гарц</t>
  </si>
  <si>
    <t>XV-017356</t>
  </si>
  <si>
    <t>Буурал-Уул</t>
  </si>
  <si>
    <t>Оросгэрэл</t>
  </si>
  <si>
    <t>XV-019697</t>
  </si>
  <si>
    <t>Үзүүр</t>
  </si>
  <si>
    <t>Талын эрэлчин групп</t>
  </si>
  <si>
    <t>XV-021128</t>
  </si>
  <si>
    <t>Тайшир-1</t>
  </si>
  <si>
    <t>XV-021147</t>
  </si>
  <si>
    <t>Баян тээг</t>
  </si>
  <si>
    <t>Аукумо майнз</t>
  </si>
  <si>
    <t>Гурвансайхан, Өлзийт</t>
  </si>
  <si>
    <t>XV-021145</t>
  </si>
  <si>
    <t>Айбо консалтинг</t>
  </si>
  <si>
    <t>XV-021320</t>
  </si>
  <si>
    <t>Эрдэнэ-4</t>
  </si>
  <si>
    <t>Монгол панчуан энержи</t>
  </si>
  <si>
    <t>XV-021144</t>
  </si>
  <si>
    <t>Манлайлагч оддын тэнгэр</t>
  </si>
  <si>
    <t>XV-021442</t>
  </si>
  <si>
    <t>Фондминералс</t>
  </si>
  <si>
    <t>XV-021143</t>
  </si>
  <si>
    <t>Алтайн хар азарга групп</t>
  </si>
  <si>
    <t>XV-021127</t>
  </si>
  <si>
    <t>Гоби-Эксплорэйшн</t>
  </si>
  <si>
    <t>XV-021174</t>
  </si>
  <si>
    <t>Хатагтай</t>
  </si>
  <si>
    <t>Мета менежмент</t>
  </si>
  <si>
    <t>XV-021181</t>
  </si>
  <si>
    <t>Алтан дун</t>
  </si>
  <si>
    <t>Арвинцайдам</t>
  </si>
  <si>
    <t>XV-021146</t>
  </si>
  <si>
    <t>Бор нуруу</t>
  </si>
  <si>
    <t>Солид трейд</t>
  </si>
  <si>
    <t>XV-021179</t>
  </si>
  <si>
    <t>Уушиг уул-1</t>
  </si>
  <si>
    <t>Эрдгео</t>
  </si>
  <si>
    <t>XV-021177</t>
  </si>
  <si>
    <t>Нүхтийн хяр</t>
  </si>
  <si>
    <t>XV-021176</t>
  </si>
  <si>
    <t>Баян үзүүр</t>
  </si>
  <si>
    <t>XV-021173</t>
  </si>
  <si>
    <t>XV-021175</t>
  </si>
  <si>
    <t>Хар үзүүр</t>
  </si>
  <si>
    <t>Стратажео</t>
  </si>
  <si>
    <t>XV-021194</t>
  </si>
  <si>
    <t>XV-021211</t>
  </si>
  <si>
    <t>Баянцогт, Баянчандмань</t>
  </si>
  <si>
    <t>XV-021190</t>
  </si>
  <si>
    <t>Алаг толгой</t>
  </si>
  <si>
    <t>Зүүнбаян-Улаан</t>
  </si>
  <si>
    <t>XV-021178</t>
  </si>
  <si>
    <t>Наран гол</t>
  </si>
  <si>
    <t>Говькараван</t>
  </si>
  <si>
    <t>XV-021210</t>
  </si>
  <si>
    <t>Баавхай уул</t>
  </si>
  <si>
    <t>Ион энержи</t>
  </si>
  <si>
    <t>Наран, Онгон</t>
  </si>
  <si>
    <t>XV-021191</t>
  </si>
  <si>
    <t>XV-021219</t>
  </si>
  <si>
    <t>Хавцгайт</t>
  </si>
  <si>
    <t>XV-021215</t>
  </si>
  <si>
    <t>Хүрэн цав</t>
  </si>
  <si>
    <t>XV-021196</t>
  </si>
  <si>
    <t>XV-021197</t>
  </si>
  <si>
    <t>Хажуу улаан</t>
  </si>
  <si>
    <t>Сайхантөмөрт</t>
  </si>
  <si>
    <t>XV-021213</t>
  </si>
  <si>
    <t>Ар Эс И</t>
  </si>
  <si>
    <t>XV-021230</t>
  </si>
  <si>
    <t>Үнэгт</t>
  </si>
  <si>
    <t>ГД трейд</t>
  </si>
  <si>
    <t>XV-021198</t>
  </si>
  <si>
    <t>Хадан хар</t>
  </si>
  <si>
    <t>Эрч гоулд</t>
  </si>
  <si>
    <t>XV-021226</t>
  </si>
  <si>
    <t>XV-021232</t>
  </si>
  <si>
    <t>Алтан уул-2</t>
  </si>
  <si>
    <t>АНДЕРГРАУНД ГОЛД МАЙНИНГ</t>
  </si>
  <si>
    <t>XV-021217</t>
  </si>
  <si>
    <t>XV-021231</t>
  </si>
  <si>
    <t>Алтан уул</t>
  </si>
  <si>
    <t>Голденхилл</t>
  </si>
  <si>
    <t>XV-021228</t>
  </si>
  <si>
    <t>Хар тогоо уул</t>
  </si>
  <si>
    <t>XV-021229</t>
  </si>
  <si>
    <t>XV-021227</t>
  </si>
  <si>
    <t>Шөр хөтөл</t>
  </si>
  <si>
    <t>Алтай, Бугат</t>
  </si>
  <si>
    <t>XV-021261</t>
  </si>
  <si>
    <t>Зайсангийн хэц</t>
  </si>
  <si>
    <t>Алтан рио ресурс</t>
  </si>
  <si>
    <t>XV-021256</t>
  </si>
  <si>
    <t>Дунд сухайт</t>
  </si>
  <si>
    <t>Алтан шар тал</t>
  </si>
  <si>
    <t>XV-021267</t>
  </si>
  <si>
    <t>Зоогийн цагаан овоо</t>
  </si>
  <si>
    <t>Мөнхдалай энержи</t>
  </si>
  <si>
    <t>Баянтүмэн, Матад</t>
  </si>
  <si>
    <t>XV-021260</t>
  </si>
  <si>
    <t>Хорт уул</t>
  </si>
  <si>
    <t>XV-021254</t>
  </si>
  <si>
    <t>XV-021282</t>
  </si>
  <si>
    <t>Цагаан айраг уул</t>
  </si>
  <si>
    <t>Баянжаргалан, Гурвансайхан</t>
  </si>
  <si>
    <t>XV-021288</t>
  </si>
  <si>
    <t>Төөнхий ухаа</t>
  </si>
  <si>
    <t>XV-021281</t>
  </si>
  <si>
    <t>Айраг толгой</t>
  </si>
  <si>
    <t>Тайжийн буян</t>
  </si>
  <si>
    <t>XV-021283</t>
  </si>
  <si>
    <t>Эмтийн цагаан толгой</t>
  </si>
  <si>
    <t>Баян, Баянжаргалан</t>
  </si>
  <si>
    <t>XV-021285</t>
  </si>
  <si>
    <t>Хулман нуур</t>
  </si>
  <si>
    <t>Акс капитал групп</t>
  </si>
  <si>
    <t>XV-021280</t>
  </si>
  <si>
    <t>Ташгай</t>
  </si>
  <si>
    <t>Баян хөх толгой</t>
  </si>
  <si>
    <t>Баянгол, Гучин-Ус, Тарагт, Төгрөг</t>
  </si>
  <si>
    <t>XV-021286</t>
  </si>
  <si>
    <t>XV-021284</t>
  </si>
  <si>
    <t>Баян хушуу</t>
  </si>
  <si>
    <t>XV-021299</t>
  </si>
  <si>
    <t>Орших төхөм</t>
  </si>
  <si>
    <t>Ричмайнинг</t>
  </si>
  <si>
    <t>Мандах, Хатанбулаг, Хөвсгөл</t>
  </si>
  <si>
    <t>XV-021298</t>
  </si>
  <si>
    <t>Зүүнхангай</t>
  </si>
  <si>
    <t>XV-021295</t>
  </si>
  <si>
    <t>Булган од майнинг</t>
  </si>
  <si>
    <t>XV-021294</t>
  </si>
  <si>
    <t>Марданресурс</t>
  </si>
  <si>
    <t>XV-021301</t>
  </si>
  <si>
    <t>Мига-Эрин</t>
  </si>
  <si>
    <t>XV-021316</t>
  </si>
  <si>
    <t>Номин шинэ өргөө</t>
  </si>
  <si>
    <t>XV-021311</t>
  </si>
  <si>
    <t>Дулаан хөндий</t>
  </si>
  <si>
    <t>Динг шэнг шин</t>
  </si>
  <si>
    <t>XV-021309</t>
  </si>
  <si>
    <t>Дэлийн чулуут ухаа</t>
  </si>
  <si>
    <t>XV-021339</t>
  </si>
  <si>
    <t>Баатарын нуруу</t>
  </si>
  <si>
    <t>Көүк энержи корпорэйшн</t>
  </si>
  <si>
    <t>XV-021340</t>
  </si>
  <si>
    <t>Хорт уул -2</t>
  </si>
  <si>
    <t>Гурван Үндэс</t>
  </si>
  <si>
    <t>XV-021337</t>
  </si>
  <si>
    <t>XV-021314</t>
  </si>
  <si>
    <t>Цагдуулт уул</t>
  </si>
  <si>
    <t>XV-021351</t>
  </si>
  <si>
    <t>Дэлэн</t>
  </si>
  <si>
    <t>XV-021310</t>
  </si>
  <si>
    <t>Шохойт уул</t>
  </si>
  <si>
    <t>Супремкуалити</t>
  </si>
  <si>
    <t>XV-021332</t>
  </si>
  <si>
    <t>Монголын молибден корпораци</t>
  </si>
  <si>
    <t>Говьсүмбэр, Дундговь</t>
  </si>
  <si>
    <t>Сүмбэр, Цагаандэлгэр</t>
  </si>
  <si>
    <t>XV-021335</t>
  </si>
  <si>
    <t>Улаан дух</t>
  </si>
  <si>
    <t>Нутгийн сувд</t>
  </si>
  <si>
    <t>Бугат, Буянт</t>
  </si>
  <si>
    <t>XV-021349</t>
  </si>
  <si>
    <t>Баруун дэнж</t>
  </si>
  <si>
    <t>Монсофт</t>
  </si>
  <si>
    <t>XV-021368</t>
  </si>
  <si>
    <t>Унаа хад</t>
  </si>
  <si>
    <t>Утаатболор</t>
  </si>
  <si>
    <t>XV-021350</t>
  </si>
  <si>
    <t>XV-021347</t>
  </si>
  <si>
    <t>Цахиуртын хоолой</t>
  </si>
  <si>
    <t>Сайнцагаан</t>
  </si>
  <si>
    <t>XV-021370</t>
  </si>
  <si>
    <t>Баяндүүрэх-1</t>
  </si>
  <si>
    <t>Монголбридж Ресурс</t>
  </si>
  <si>
    <t>Гурванбулаг, Могод</t>
  </si>
  <si>
    <t>XV-021393</t>
  </si>
  <si>
    <t>Хавчуу</t>
  </si>
  <si>
    <t>XV-021396</t>
  </si>
  <si>
    <t>Нуур</t>
  </si>
  <si>
    <t>МШҮБ майнинг</t>
  </si>
  <si>
    <t>Баян-Өндөр</t>
  </si>
  <si>
    <t>XV-021400</t>
  </si>
  <si>
    <t>Идэр макс</t>
  </si>
  <si>
    <t>Өлзийт, Сайнцагаан</t>
  </si>
  <si>
    <t>XV-021352</t>
  </si>
  <si>
    <t>Модун хаад</t>
  </si>
  <si>
    <t>XV-021395</t>
  </si>
  <si>
    <t>Арцат</t>
  </si>
  <si>
    <t>Эрдэнэс алтай</t>
  </si>
  <si>
    <t>XV-021421</t>
  </si>
  <si>
    <t>Холбоо уул</t>
  </si>
  <si>
    <t>Шанбал хангарьд</t>
  </si>
  <si>
    <t>Баяндэлгэр, Баянжаргалан</t>
  </si>
  <si>
    <t>XV-021419</t>
  </si>
  <si>
    <t>Мандал-1</t>
  </si>
  <si>
    <t>Гео актив</t>
  </si>
  <si>
    <t>XV-021398</t>
  </si>
  <si>
    <t>Баяндүүрэх</t>
  </si>
  <si>
    <t>Эм Эн Жи Ар ресурс</t>
  </si>
  <si>
    <t>XV-021439</t>
  </si>
  <si>
    <t>Хараа толгой</t>
  </si>
  <si>
    <t>Глобалгүүр транс</t>
  </si>
  <si>
    <t>XV-021428</t>
  </si>
  <si>
    <t>Даваа</t>
  </si>
  <si>
    <t>Бага сар холдинг</t>
  </si>
  <si>
    <t>XV-021397</t>
  </si>
  <si>
    <t>XV-021430</t>
  </si>
  <si>
    <t>Совинт хайрхан</t>
  </si>
  <si>
    <t>Баянтэс</t>
  </si>
  <si>
    <t>XV-021433</t>
  </si>
  <si>
    <t>XV-021438</t>
  </si>
  <si>
    <t>Хөөвөр</t>
  </si>
  <si>
    <t>XV-021437</t>
  </si>
  <si>
    <t>Мухлагын овоо</t>
  </si>
  <si>
    <t>Монгол чүнчен энержи индастри групп</t>
  </si>
  <si>
    <t>XV-021434</t>
  </si>
  <si>
    <t>Гүн өндөр</t>
  </si>
  <si>
    <t>Матад</t>
  </si>
  <si>
    <t>XV-021432</t>
  </si>
  <si>
    <t>Их буурал</t>
  </si>
  <si>
    <t>Дорныншим</t>
  </si>
  <si>
    <t>XV-021436</t>
  </si>
  <si>
    <t>Хос кварц</t>
  </si>
  <si>
    <t>XV-021435</t>
  </si>
  <si>
    <t>Ханзо майнинг</t>
  </si>
  <si>
    <t>XV-021224</t>
  </si>
  <si>
    <t>Хотон</t>
  </si>
  <si>
    <t>Цэцэ гоулд ресурс</t>
  </si>
  <si>
    <t>Хавсралт 16.б: Ашиглалтын тусгай зөвшөөрлүүдийн жагсаалт (2019 оны 12 сарын 31-ний байдлаар)</t>
  </si>
  <si>
    <t>MV-000223</t>
  </si>
  <si>
    <t>Ашиглалт</t>
  </si>
  <si>
    <t>Эрдэсналайх</t>
  </si>
  <si>
    <t>Ихтамир</t>
  </si>
  <si>
    <t>MV-000311</t>
  </si>
  <si>
    <t>Жаргалантын ам</t>
  </si>
  <si>
    <t>Монголболгаргео</t>
  </si>
  <si>
    <t>MV-000282</t>
  </si>
  <si>
    <t>Баян-Ам</t>
  </si>
  <si>
    <t>Шижир-Аранжин</t>
  </si>
  <si>
    <t>MV-000294</t>
  </si>
  <si>
    <t>Шохойн чулууны 1,2</t>
  </si>
  <si>
    <t>MV-000394</t>
  </si>
  <si>
    <t>Шохойн чулуу1</t>
  </si>
  <si>
    <t>MV-000124</t>
  </si>
  <si>
    <t>Зайсан салаа</t>
  </si>
  <si>
    <t>Хартарвагатай</t>
  </si>
  <si>
    <t>Хамтарсан ХК</t>
  </si>
  <si>
    <t>MV-000201</t>
  </si>
  <si>
    <t>MV-009356</t>
  </si>
  <si>
    <t>Харганат-2</t>
  </si>
  <si>
    <t>Жамп</t>
  </si>
  <si>
    <t>MV-020575</t>
  </si>
  <si>
    <t>Өлөнт</t>
  </si>
  <si>
    <t>Монлид трейд</t>
  </si>
  <si>
    <t>MV-009396</t>
  </si>
  <si>
    <t>Харганат-1</t>
  </si>
  <si>
    <t>MV-007453</t>
  </si>
  <si>
    <t>Цагаан чулуут-2</t>
  </si>
  <si>
    <t>Гацуурт</t>
  </si>
  <si>
    <t>MV-014913</t>
  </si>
  <si>
    <t>Талстнуур</t>
  </si>
  <si>
    <t>Hөхөрлөл</t>
  </si>
  <si>
    <t>MV-001121</t>
  </si>
  <si>
    <t>Цагаан Чулуут</t>
  </si>
  <si>
    <t>Монгол метал ложистик</t>
  </si>
  <si>
    <t>MV-011114</t>
  </si>
  <si>
    <t>Цагаан чулуут-1</t>
  </si>
  <si>
    <t>Дамбат</t>
  </si>
  <si>
    <t>MV-017146</t>
  </si>
  <si>
    <t>Ди Эм Эм Ди</t>
  </si>
  <si>
    <t>MV-000286</t>
  </si>
  <si>
    <t>Цагаан чулуут худаг</t>
  </si>
  <si>
    <t>Дун-Уянга</t>
  </si>
  <si>
    <t>MV-016700</t>
  </si>
  <si>
    <t>Өвөр бүрэгтэй</t>
  </si>
  <si>
    <t>Аум алт</t>
  </si>
  <si>
    <t>MV-000400</t>
  </si>
  <si>
    <t>Жамп-Алт</t>
  </si>
  <si>
    <t>MV-016711</t>
  </si>
  <si>
    <t>Өлтийн бүлэг</t>
  </si>
  <si>
    <t>Буд-Ундрам</t>
  </si>
  <si>
    <t>MV-000362</t>
  </si>
  <si>
    <t>MV-000131</t>
  </si>
  <si>
    <t>Баруун баруун-Урт</t>
  </si>
  <si>
    <t>Хүдэр-Эрдэнэ</t>
  </si>
  <si>
    <t>MV-000228</t>
  </si>
  <si>
    <t>Тахилтын нүүрс</t>
  </si>
  <si>
    <t>Төгрөгнуурын энержи</t>
  </si>
  <si>
    <t>MV-000384</t>
  </si>
  <si>
    <t>MV-005507</t>
  </si>
  <si>
    <t>Дархан алтан туул</t>
  </si>
  <si>
    <t>Шарынгол</t>
  </si>
  <si>
    <t>MV-013331</t>
  </si>
  <si>
    <t>Хүйтний гол</t>
  </si>
  <si>
    <t>Барилга-Орд</t>
  </si>
  <si>
    <t>MV-000440</t>
  </si>
  <si>
    <t>Жел гор</t>
  </si>
  <si>
    <t>MV-000203</t>
  </si>
  <si>
    <t>MV-001401</t>
  </si>
  <si>
    <t>Ялбаг гол 3(1)</t>
  </si>
  <si>
    <t>Сентеррагоулд монголия</t>
  </si>
  <si>
    <t>MV-001400</t>
  </si>
  <si>
    <t>Ялбаг гол 2(1)</t>
  </si>
  <si>
    <t>MV-000238</t>
  </si>
  <si>
    <t>Их дашир</t>
  </si>
  <si>
    <t>Бороогоулд</t>
  </si>
  <si>
    <t>MV-021088</t>
  </si>
  <si>
    <t>Туулын полигоны зүүн дэнж</t>
  </si>
  <si>
    <t>MV-021089</t>
  </si>
  <si>
    <t>MV-000163</t>
  </si>
  <si>
    <t>Бужгар</t>
  </si>
  <si>
    <t>MV-000161</t>
  </si>
  <si>
    <t>MV-000159</t>
  </si>
  <si>
    <t>Хамар ус</t>
  </si>
  <si>
    <t>MV-000173</t>
  </si>
  <si>
    <t>MV-000175</t>
  </si>
  <si>
    <t>Туул голын гольдрол</t>
  </si>
  <si>
    <t>Бүрэгхангай, Заамар</t>
  </si>
  <si>
    <t>MV-000174</t>
  </si>
  <si>
    <t>MV-000168</t>
  </si>
  <si>
    <t>Толгойт гол</t>
  </si>
  <si>
    <t>Ди Зэт энд Ай</t>
  </si>
  <si>
    <t>MV-000169</t>
  </si>
  <si>
    <t>Дунд өлөнт</t>
  </si>
  <si>
    <t>MV-005959</t>
  </si>
  <si>
    <t>Вершина толгойт</t>
  </si>
  <si>
    <t>Бугантнандин</t>
  </si>
  <si>
    <t>MV-012469</t>
  </si>
  <si>
    <t>Толгойт-1</t>
  </si>
  <si>
    <t>Чамин-Алт</t>
  </si>
  <si>
    <t>MV-000287</t>
  </si>
  <si>
    <t>Таван толгой</t>
  </si>
  <si>
    <t>Таван толгойн нүүрсний уурхай</t>
  </si>
  <si>
    <t>MV-000227</t>
  </si>
  <si>
    <t>Нарийн сухайт</t>
  </si>
  <si>
    <t>MV-020869</t>
  </si>
  <si>
    <t>Хайлааст</t>
  </si>
  <si>
    <t>Гурвантамга</t>
  </si>
  <si>
    <t>MV-020868</t>
  </si>
  <si>
    <t>MV-000296</t>
  </si>
  <si>
    <t>Царигшонхор</t>
  </si>
  <si>
    <t>MV-000178</t>
  </si>
  <si>
    <t>Тосонгийн гол</t>
  </si>
  <si>
    <t>Ньюхаппи</t>
  </si>
  <si>
    <t>MV-000166</t>
  </si>
  <si>
    <t>Бэрх-Уул</t>
  </si>
  <si>
    <t>MV-001137</t>
  </si>
  <si>
    <t>Урд дэлэнгийн дэнж</t>
  </si>
  <si>
    <t>Коулдголд монгол</t>
  </si>
  <si>
    <t>MV-000399</t>
  </si>
  <si>
    <t>Дадизи юиан</t>
  </si>
  <si>
    <t>MV-000218</t>
  </si>
  <si>
    <t>Урд дэлэнгийн Жалга-44</t>
  </si>
  <si>
    <t>MV-016718</t>
  </si>
  <si>
    <t>MV-000281</t>
  </si>
  <si>
    <t>Их өвөлжөө</t>
  </si>
  <si>
    <t>ИӨОТ</t>
  </si>
  <si>
    <t>MV-000114</t>
  </si>
  <si>
    <t>Билүүт</t>
  </si>
  <si>
    <t>MV-000136</t>
  </si>
  <si>
    <t>Баян-Эрдэс</t>
  </si>
  <si>
    <t>MV-000367</t>
  </si>
  <si>
    <t>MV-000396</t>
  </si>
  <si>
    <t>Шаазгайт, Жалга1,2</t>
  </si>
  <si>
    <t>MV-000456</t>
  </si>
  <si>
    <t>Мухар эрэг, Өвөрчулуут, Сайрын худаг</t>
  </si>
  <si>
    <t>MV-000160</t>
  </si>
  <si>
    <t>Баруун баргын овоо</t>
  </si>
  <si>
    <t>MV-000293</t>
  </si>
  <si>
    <t>MV-000011</t>
  </si>
  <si>
    <t>Эрдэнэтийн овоо</t>
  </si>
  <si>
    <t>Эрдэнэт-Үйлдвэр</t>
  </si>
  <si>
    <t>ТӨҮГ</t>
  </si>
  <si>
    <t>Баян-Өндөр, Жаргалант</t>
  </si>
  <si>
    <t>MV-000184</t>
  </si>
  <si>
    <t>Тосонгийн дэнж</t>
  </si>
  <si>
    <t>MV-000181</t>
  </si>
  <si>
    <t>Туул голын зүүн дэнжийн 1-3</t>
  </si>
  <si>
    <t>MV-000372</t>
  </si>
  <si>
    <t>MV-000191</t>
  </si>
  <si>
    <t>Бүдүүн гол</t>
  </si>
  <si>
    <t>MV-000211</t>
  </si>
  <si>
    <t>Баянголын хөндийн Зүүншанд, Салт</t>
  </si>
  <si>
    <t>MV-000267</t>
  </si>
  <si>
    <t>Ар тамсаг</t>
  </si>
  <si>
    <t>Хосхас</t>
  </si>
  <si>
    <t>MV-015480</t>
  </si>
  <si>
    <t>Ар наймганы хөндийн дээд хэсэг</t>
  </si>
  <si>
    <t>Рэдвулкан</t>
  </si>
  <si>
    <t>MV-000085</t>
  </si>
  <si>
    <t>Элэгний булаг</t>
  </si>
  <si>
    <t>Монгол керамик</t>
  </si>
  <si>
    <t>MV-000278</t>
  </si>
  <si>
    <t>MV-000183</t>
  </si>
  <si>
    <t>Нүүрс</t>
  </si>
  <si>
    <t>Налайх-Од</t>
  </si>
  <si>
    <t>MV-000164</t>
  </si>
  <si>
    <t>MV-000283</t>
  </si>
  <si>
    <t>Бага наймган</t>
  </si>
  <si>
    <t>Илтгоулд</t>
  </si>
  <si>
    <t>MV-000200</t>
  </si>
  <si>
    <t>Баруун шанд</t>
  </si>
  <si>
    <t>MV-000288</t>
  </si>
  <si>
    <t>Цагаан цав</t>
  </si>
  <si>
    <t>Талстгөлтгөнө</t>
  </si>
  <si>
    <t>MV-000360</t>
  </si>
  <si>
    <t>Баян-Эрхэт</t>
  </si>
  <si>
    <t>MV-000290</t>
  </si>
  <si>
    <t>Баянголын гольдрол</t>
  </si>
  <si>
    <t>Баянгол эко  заамар</t>
  </si>
  <si>
    <t>MV-000015</t>
  </si>
  <si>
    <t>Далд-2</t>
  </si>
  <si>
    <t>MV-000129</t>
  </si>
  <si>
    <t>Ар наймган хөндий доод хэсэг</t>
  </si>
  <si>
    <t>MV-000274</t>
  </si>
  <si>
    <t>Гишүүний ам</t>
  </si>
  <si>
    <t>Сонсголон бармат</t>
  </si>
  <si>
    <t>Хан-Уул</t>
  </si>
  <si>
    <t>MV-012884</t>
  </si>
  <si>
    <t>MV-000321</t>
  </si>
  <si>
    <t>Тосонгийн гольдрол</t>
  </si>
  <si>
    <t>MV-000222</t>
  </si>
  <si>
    <t>Өвөрчулуут</t>
  </si>
  <si>
    <t>Баялаг-Орд</t>
  </si>
  <si>
    <t>MV-000221</t>
  </si>
  <si>
    <t>Сүмбэрхудаг</t>
  </si>
  <si>
    <t>MV-011884</t>
  </si>
  <si>
    <t>Хужхаан</t>
  </si>
  <si>
    <t>Хонгчангли</t>
  </si>
  <si>
    <t>MV-000213</t>
  </si>
  <si>
    <t>MV-000349</t>
  </si>
  <si>
    <t>16-р зөрлөг</t>
  </si>
  <si>
    <t>Баянтал, Цагаандэлгэр</t>
  </si>
  <si>
    <t>MV-000005</t>
  </si>
  <si>
    <t>Баянголын дэнж</t>
  </si>
  <si>
    <t>MV-010223</t>
  </si>
  <si>
    <t>Тарагт-2</t>
  </si>
  <si>
    <t>Тарагт гөлтгөнө</t>
  </si>
  <si>
    <t>MV-000251</t>
  </si>
  <si>
    <t>Тарагт-1</t>
  </si>
  <si>
    <t>MV-011657</t>
  </si>
  <si>
    <t>Шавар царам</t>
  </si>
  <si>
    <t>Монголиан Жемстонес индустри</t>
  </si>
  <si>
    <t>MV-000167</t>
  </si>
  <si>
    <t>Тохой булаг</t>
  </si>
  <si>
    <t>Адуляргео</t>
  </si>
  <si>
    <t>MV-017639</t>
  </si>
  <si>
    <t>Дундгол</t>
  </si>
  <si>
    <t>Зүрийн булан</t>
  </si>
  <si>
    <t>MV-000431</t>
  </si>
  <si>
    <t>MV-000247</t>
  </si>
  <si>
    <t>MV-000231</t>
  </si>
  <si>
    <t>Буурал хангай</t>
  </si>
  <si>
    <t>Гурвантөхөм</t>
  </si>
  <si>
    <t>MV-000436</t>
  </si>
  <si>
    <t>Өртөнт, Нарийн жалга</t>
  </si>
  <si>
    <t>Ирмүүнбосго</t>
  </si>
  <si>
    <t>MV-015458</t>
  </si>
  <si>
    <t>Буурлын хөндийн дээд</t>
  </si>
  <si>
    <t>Түвшинтөр трейд</t>
  </si>
  <si>
    <t>MV-021071</t>
  </si>
  <si>
    <t>Цагаан тохой</t>
  </si>
  <si>
    <t>MV-000435</t>
  </si>
  <si>
    <t>MV-000194</t>
  </si>
  <si>
    <t>Сүжигтэй</t>
  </si>
  <si>
    <t>Гүнбилэг трейд</t>
  </si>
  <si>
    <t>MV-000104</t>
  </si>
  <si>
    <t>Бэрлэг, Бэрлэгийн цагаан тохой, Е</t>
  </si>
  <si>
    <t>Монтэнгэр</t>
  </si>
  <si>
    <t>MV-000242</t>
  </si>
  <si>
    <t>Дэлийн хошуу</t>
  </si>
  <si>
    <t>Чингэлбөөнцагаан</t>
  </si>
  <si>
    <t>MV-000198</t>
  </si>
  <si>
    <t>Бороо</t>
  </si>
  <si>
    <t>MV-000704</t>
  </si>
  <si>
    <t>Туул голын дэнж</t>
  </si>
  <si>
    <t>MV-000713</t>
  </si>
  <si>
    <t>Наран толгой</t>
  </si>
  <si>
    <t>MV-000716</t>
  </si>
  <si>
    <t>Алаг тогоо</t>
  </si>
  <si>
    <t>MV-000723</t>
  </si>
  <si>
    <t>Төмөртийн-Овоо</t>
  </si>
  <si>
    <t>MV-000150</t>
  </si>
  <si>
    <t>Багатаян</t>
  </si>
  <si>
    <t>MV-021489</t>
  </si>
  <si>
    <t>Олон овоот</t>
  </si>
  <si>
    <t>MV-000782</t>
  </si>
  <si>
    <t>MV-017160</t>
  </si>
  <si>
    <t>Бумбат</t>
  </si>
  <si>
    <t>MV-000801</t>
  </si>
  <si>
    <t>Булагийн -Ам</t>
  </si>
  <si>
    <t>Пураам</t>
  </si>
  <si>
    <t>MV-000806</t>
  </si>
  <si>
    <t>Цагаан толгойн урд арын</t>
  </si>
  <si>
    <t>Минжит булган гол</t>
  </si>
  <si>
    <t>MV-021005</t>
  </si>
  <si>
    <t>Хүдэн</t>
  </si>
  <si>
    <t>Нордпойнт</t>
  </si>
  <si>
    <t>MV-000859</t>
  </si>
  <si>
    <t>MV-000857</t>
  </si>
  <si>
    <t>Найрамдал-Орд</t>
  </si>
  <si>
    <t>MV-000874</t>
  </si>
  <si>
    <t>Шүдэн-Уул</t>
  </si>
  <si>
    <t>Ихтэмүүлэл</t>
  </si>
  <si>
    <t>MV-000873</t>
  </si>
  <si>
    <t>MV-000876</t>
  </si>
  <si>
    <t>Зоогийн-Эх</t>
  </si>
  <si>
    <t>MV-000883</t>
  </si>
  <si>
    <t>Элстэйн гол</t>
  </si>
  <si>
    <t>Мон-Элс</t>
  </si>
  <si>
    <t>MV-000901</t>
  </si>
  <si>
    <t>Шивээговь</t>
  </si>
  <si>
    <t>MV-000905</t>
  </si>
  <si>
    <t>Зээгт</t>
  </si>
  <si>
    <t>MV-000911</t>
  </si>
  <si>
    <t>Наран тахилт</t>
  </si>
  <si>
    <t>MV-000918</t>
  </si>
  <si>
    <t>МЭАТ</t>
  </si>
  <si>
    <t>MV-000919</t>
  </si>
  <si>
    <t>Шохойт-Уул</t>
  </si>
  <si>
    <t>Шохой цагаан булаг</t>
  </si>
  <si>
    <t>MV-000926</t>
  </si>
  <si>
    <t>Заамарын-Эх</t>
  </si>
  <si>
    <t>MV-021305</t>
  </si>
  <si>
    <t>Бат-Алт төв</t>
  </si>
  <si>
    <t>MV-017020</t>
  </si>
  <si>
    <t>Да шан хайрхан</t>
  </si>
  <si>
    <t>MV-000966</t>
  </si>
  <si>
    <t>Эргэмэг</t>
  </si>
  <si>
    <t>MV-015332</t>
  </si>
  <si>
    <t>Баруун зах цаг</t>
  </si>
  <si>
    <t>Төсөлч</t>
  </si>
  <si>
    <t>MV-000995</t>
  </si>
  <si>
    <t>Кенже</t>
  </si>
  <si>
    <t>MV-001025</t>
  </si>
  <si>
    <t>Их мянган</t>
  </si>
  <si>
    <t>Эрдэс-Увс</t>
  </si>
  <si>
    <t>MV-001071</t>
  </si>
  <si>
    <t>Ховд гол</t>
  </si>
  <si>
    <t>MV-012219</t>
  </si>
  <si>
    <t>Шохойн чулуу</t>
  </si>
  <si>
    <t>Цемент шохой</t>
  </si>
  <si>
    <t>Орхон, Сайхан</t>
  </si>
  <si>
    <t>MV-001105</t>
  </si>
  <si>
    <t>Чулуут цагаанм дэл</t>
  </si>
  <si>
    <t>MV-007194</t>
  </si>
  <si>
    <t>Баян-Уул-3</t>
  </si>
  <si>
    <t>Гэрэлт-Орд</t>
  </si>
  <si>
    <t>MV-001126</t>
  </si>
  <si>
    <t>Олон-Овоо</t>
  </si>
  <si>
    <t>УБТЗ-ын Чулуун завод</t>
  </si>
  <si>
    <t>MV-001125</t>
  </si>
  <si>
    <t>Сүмбэрхунтан</t>
  </si>
  <si>
    <t>MV-001130</t>
  </si>
  <si>
    <t>Дэвтээр нуур</t>
  </si>
  <si>
    <t>Монголхан</t>
  </si>
  <si>
    <t>Сантмаргац</t>
  </si>
  <si>
    <t>MV-001134</t>
  </si>
  <si>
    <t>MV-001026</t>
  </si>
  <si>
    <t>Сүүж нуур</t>
  </si>
  <si>
    <t>MV-001231</t>
  </si>
  <si>
    <t>Улаан-Овоо</t>
  </si>
  <si>
    <t>Рэдхилмонголия</t>
  </si>
  <si>
    <t>Түшиг</t>
  </si>
  <si>
    <t>MV-001258</t>
  </si>
  <si>
    <t>Бааюу Буурлын овоо</t>
  </si>
  <si>
    <t>Урансэлэнгэ</t>
  </si>
  <si>
    <t>MV-001269</t>
  </si>
  <si>
    <t>Давстрейд</t>
  </si>
  <si>
    <t>MV-020907</t>
  </si>
  <si>
    <t>Хүнгүйч зүр хүзүү</t>
  </si>
  <si>
    <t>Капитал авто сервис</t>
  </si>
  <si>
    <t>MV-019022</t>
  </si>
  <si>
    <t>Угалзанцамхаг</t>
  </si>
  <si>
    <t>MV-000784</t>
  </si>
  <si>
    <t>Нарийны алтны шороон орд</t>
  </si>
  <si>
    <t>MV-001329</t>
  </si>
  <si>
    <t>MV-001347</t>
  </si>
  <si>
    <t>Цагаандаваа</t>
  </si>
  <si>
    <t>Монланд</t>
  </si>
  <si>
    <t>Баянзүрх</t>
  </si>
  <si>
    <t>MV-001361</t>
  </si>
  <si>
    <t>Жилчиг булаг</t>
  </si>
  <si>
    <t>Мон-Ажнай</t>
  </si>
  <si>
    <t>Бүрэнтогтох</t>
  </si>
  <si>
    <t>MV-001364</t>
  </si>
  <si>
    <t>Адуунчулуу</t>
  </si>
  <si>
    <t>Баянтүмэн, Хэрлэн</t>
  </si>
  <si>
    <t>MV-001366</t>
  </si>
  <si>
    <t>Хар тарвагатай</t>
  </si>
  <si>
    <t>MV-001371</t>
  </si>
  <si>
    <t>Нарийний тал</t>
  </si>
  <si>
    <t>Баяндэлгэр, Багануур</t>
  </si>
  <si>
    <t>MV-001389</t>
  </si>
  <si>
    <t>Адуун чулуу</t>
  </si>
  <si>
    <t>MV-001390</t>
  </si>
  <si>
    <t>Ихрийн хөндий</t>
  </si>
  <si>
    <t>Тэвшийн говь</t>
  </si>
  <si>
    <t>MV-001408</t>
  </si>
  <si>
    <t>Халнитийн-Ам</t>
  </si>
  <si>
    <t>Дунар-Од</t>
  </si>
  <si>
    <t>MV-001414</t>
  </si>
  <si>
    <t>Хөшөөт гол</t>
  </si>
  <si>
    <t>MV-001438</t>
  </si>
  <si>
    <t>Салхит-Уул</t>
  </si>
  <si>
    <t>MV-001441</t>
  </si>
  <si>
    <t>Нүүрст хотгор</t>
  </si>
  <si>
    <t>MV-001455</t>
  </si>
  <si>
    <t>Мануулт</t>
  </si>
  <si>
    <t>Үнэн-Анд</t>
  </si>
  <si>
    <t>MV-001498</t>
  </si>
  <si>
    <t>MV-001497</t>
  </si>
  <si>
    <t>Сондог</t>
  </si>
  <si>
    <t>MV-001573</t>
  </si>
  <si>
    <t>Буурал Хангай Уул</t>
  </si>
  <si>
    <t>Мага</t>
  </si>
  <si>
    <t>MV-001581</t>
  </si>
  <si>
    <t>Цагаан-Элгэн</t>
  </si>
  <si>
    <t>Жимэнг</t>
  </si>
  <si>
    <t>MV-001640</t>
  </si>
  <si>
    <t>Хөндлөнгийн хөтөл</t>
  </si>
  <si>
    <t>MV-001715</t>
  </si>
  <si>
    <t>Хужиртын-Ам</t>
  </si>
  <si>
    <t>Хүннү говь алтай</t>
  </si>
  <si>
    <t>MV-001747</t>
  </si>
  <si>
    <t>Шанд худаг-2</t>
  </si>
  <si>
    <t>Чилагу</t>
  </si>
  <si>
    <t>MV-001755</t>
  </si>
  <si>
    <t>Хутаг-Уул</t>
  </si>
  <si>
    <t>ЭБЭ</t>
  </si>
  <si>
    <t>MV-001774</t>
  </si>
  <si>
    <t>MV-001781</t>
  </si>
  <si>
    <t>Цагаан шар</t>
  </si>
  <si>
    <t>MV-017147</t>
  </si>
  <si>
    <t>Баг хайлаастын амны эх</t>
  </si>
  <si>
    <t>Төгс майнинг</t>
  </si>
  <si>
    <t>MV-001804</t>
  </si>
  <si>
    <t>Тэгшхан</t>
  </si>
  <si>
    <t>MV-001817</t>
  </si>
  <si>
    <t>Цагаанчулуутын-Ам</t>
  </si>
  <si>
    <t>Сонортрейд</t>
  </si>
  <si>
    <t>MV-001824</t>
  </si>
  <si>
    <t>Хараа</t>
  </si>
  <si>
    <t>Дархан молор-Эрдэнэ</t>
  </si>
  <si>
    <t>MV-001830</t>
  </si>
  <si>
    <t>Баруун шохойн хажуу</t>
  </si>
  <si>
    <t>Говьманхан</t>
  </si>
  <si>
    <t>MV-001903</t>
  </si>
  <si>
    <t>Зуун модны элс</t>
  </si>
  <si>
    <t>Ай Эф соонс</t>
  </si>
  <si>
    <t>MV-011222</t>
  </si>
  <si>
    <t>Зуун модны элс-1</t>
  </si>
  <si>
    <t>БҮТИ</t>
  </si>
  <si>
    <t>MV-013323</t>
  </si>
  <si>
    <t>Зуун модны элс-2</t>
  </si>
  <si>
    <t>Сэрүүнсэлбэ</t>
  </si>
  <si>
    <t>MV-013322</t>
  </si>
  <si>
    <t>MV-001913</t>
  </si>
  <si>
    <t>MV-017525</t>
  </si>
  <si>
    <t>Илжигтэйн ам</t>
  </si>
  <si>
    <t>Шударга-Андууд</t>
  </si>
  <si>
    <t>MV-001960</t>
  </si>
  <si>
    <t>Бороогийн</t>
  </si>
  <si>
    <t>MV-001970</t>
  </si>
  <si>
    <t>MV-001990</t>
  </si>
  <si>
    <t>Зүлэгт</t>
  </si>
  <si>
    <t>Витватерсранд</t>
  </si>
  <si>
    <t>MV-014563</t>
  </si>
  <si>
    <t>Талбулаг</t>
  </si>
  <si>
    <t>Талын гал</t>
  </si>
  <si>
    <t>MV-007435</t>
  </si>
  <si>
    <t>Баруун уртын</t>
  </si>
  <si>
    <t>Ариун-Өрнөх</t>
  </si>
  <si>
    <t>MV-019106</t>
  </si>
  <si>
    <t>Айраг эксплорэйшн</t>
  </si>
  <si>
    <t>MV-002244</t>
  </si>
  <si>
    <t>Лхамсүрэнгийн тохой</t>
  </si>
  <si>
    <t>Ти энд Ти юникс</t>
  </si>
  <si>
    <t>MV-002247</t>
  </si>
  <si>
    <t>Гутай</t>
  </si>
  <si>
    <t>Айвуунтэс</t>
  </si>
  <si>
    <t>MV-002273</t>
  </si>
  <si>
    <t>Харганы хөндий</t>
  </si>
  <si>
    <t>Цэнгэг-Орог</t>
  </si>
  <si>
    <t>MV-002275</t>
  </si>
  <si>
    <t>Өлөнтийн наран</t>
  </si>
  <si>
    <t>Дунтрейд</t>
  </si>
  <si>
    <t>MV-009631</t>
  </si>
  <si>
    <t>Баргилт овоо</t>
  </si>
  <si>
    <t>Шидэт-Од</t>
  </si>
  <si>
    <t>MV-002366</t>
  </si>
  <si>
    <t>Сайхан уул</t>
  </si>
  <si>
    <t>MV-002392</t>
  </si>
  <si>
    <t>Хошуу уулын уурхайн доод хэсэг</t>
  </si>
  <si>
    <t>Шижиргоулд</t>
  </si>
  <si>
    <t>MV-002425</t>
  </si>
  <si>
    <t>Сөгдөх</t>
  </si>
  <si>
    <t>Ялгуун-Интернэйшнл</t>
  </si>
  <si>
    <t>MV-002545</t>
  </si>
  <si>
    <t>Элдэвийн</t>
  </si>
  <si>
    <t>MV-002613</t>
  </si>
  <si>
    <t>Гөүлдэннэст</t>
  </si>
  <si>
    <t>MV-002616</t>
  </si>
  <si>
    <t>Эрээн</t>
  </si>
  <si>
    <t>Сонгоулд</t>
  </si>
  <si>
    <t>MV-002907</t>
  </si>
  <si>
    <t>Батговь</t>
  </si>
  <si>
    <t>MV-002913</t>
  </si>
  <si>
    <t>Олон булаг</t>
  </si>
  <si>
    <t>MV-003040</t>
  </si>
  <si>
    <t>Үхэр чулуутын толгой</t>
  </si>
  <si>
    <t>MV-005683</t>
  </si>
  <si>
    <t>Чүүгэн</t>
  </si>
  <si>
    <t>MV-003054</t>
  </si>
  <si>
    <t>НК</t>
  </si>
  <si>
    <t>MV-003059</t>
  </si>
  <si>
    <t>Баянмодот уул</t>
  </si>
  <si>
    <t>MV-013499</t>
  </si>
  <si>
    <t>Ногоон толгой-1</t>
  </si>
  <si>
    <t>Төгс-Эрхэс</t>
  </si>
  <si>
    <t>MV-003065</t>
  </si>
  <si>
    <t>Зүүн сөдөт</t>
  </si>
  <si>
    <t>Архангай, Өвөрхангай</t>
  </si>
  <si>
    <t>Цэнхэр, Бат-Өлзий</t>
  </si>
  <si>
    <t>MV-003108</t>
  </si>
  <si>
    <t>Цагаан чулуут хоолойн дээд хэсэг</t>
  </si>
  <si>
    <t>ХОТУ</t>
  </si>
  <si>
    <t>MV-020771</t>
  </si>
  <si>
    <t>Улиастайн гол</t>
  </si>
  <si>
    <t>Эй Кэй Эм Юу</t>
  </si>
  <si>
    <t>Дадал</t>
  </si>
  <si>
    <t>MV-003166</t>
  </si>
  <si>
    <t>Цемент 3 орд</t>
  </si>
  <si>
    <t>Шиба</t>
  </si>
  <si>
    <t>MV-016981</t>
  </si>
  <si>
    <t>Хонгорын орд</t>
  </si>
  <si>
    <t>MV-021095</t>
  </si>
  <si>
    <t>Буянтын хөндий</t>
  </si>
  <si>
    <t>Чойчингүн</t>
  </si>
  <si>
    <t>MV-003202</t>
  </si>
  <si>
    <t>Өлзийт-1</t>
  </si>
  <si>
    <t>Гаррисон-Ази</t>
  </si>
  <si>
    <t>MV-020401</t>
  </si>
  <si>
    <t>Дөч гол</t>
  </si>
  <si>
    <t>Хөөсгөл</t>
  </si>
  <si>
    <t>MV-003205</t>
  </si>
  <si>
    <t>Шимконстракшн</t>
  </si>
  <si>
    <t>MV-003206</t>
  </si>
  <si>
    <t>MV-003220</t>
  </si>
  <si>
    <t>Скорпионсервис</t>
  </si>
  <si>
    <t>MV-005008</t>
  </si>
  <si>
    <t>Олон дов</t>
  </si>
  <si>
    <t>Заяатүвшин</t>
  </si>
  <si>
    <t>MV-003240</t>
  </si>
  <si>
    <t>Сангийн найдвар</t>
  </si>
  <si>
    <t>Бугант мандал</t>
  </si>
  <si>
    <t>MV-011823</t>
  </si>
  <si>
    <t>Бүрэнхаан-9</t>
  </si>
  <si>
    <t>Топруонхэнцо</t>
  </si>
  <si>
    <t>Түнэл</t>
  </si>
  <si>
    <t>MV-003274</t>
  </si>
  <si>
    <t>Думбатын гол</t>
  </si>
  <si>
    <t>MV-003284</t>
  </si>
  <si>
    <t>Чулуут цагаан дэл</t>
  </si>
  <si>
    <t>MV-003315</t>
  </si>
  <si>
    <t>Баруун цагаан дэл</t>
  </si>
  <si>
    <t>Таванбаатар</t>
  </si>
  <si>
    <t>MV-003389</t>
  </si>
  <si>
    <t>Баянтэгш импекс</t>
  </si>
  <si>
    <t>MV-003506</t>
  </si>
  <si>
    <t>Цүнхэг</t>
  </si>
  <si>
    <t>Их уулын эрдэнэс</t>
  </si>
  <si>
    <t>MV-003508</t>
  </si>
  <si>
    <t>Шанага</t>
  </si>
  <si>
    <t>MV-003504</t>
  </si>
  <si>
    <t>Баянхошуу тоосгоны шавар</t>
  </si>
  <si>
    <t>ЦДЦ</t>
  </si>
  <si>
    <t>MV-003512</t>
  </si>
  <si>
    <t>Бургастайн дунд хэсэг</t>
  </si>
  <si>
    <t>Оюу майнинг энд эксплорейшн</t>
  </si>
  <si>
    <t>MV-003518</t>
  </si>
  <si>
    <t>Сайрын худаг</t>
  </si>
  <si>
    <t>Новодин</t>
  </si>
  <si>
    <t>MV-009968</t>
  </si>
  <si>
    <t>Си Эм Би</t>
  </si>
  <si>
    <t>MV-020646</t>
  </si>
  <si>
    <t>Сойрт</t>
  </si>
  <si>
    <t>Хризопраза групп</t>
  </si>
  <si>
    <t>MV-003613</t>
  </si>
  <si>
    <t>Сонгины гол</t>
  </si>
  <si>
    <t>Баяжмал-Алт</t>
  </si>
  <si>
    <t>MV-011824</t>
  </si>
  <si>
    <t>Бүрэнхаан-хх</t>
  </si>
  <si>
    <t>MV-003803</t>
  </si>
  <si>
    <t>Халзангийн ам</t>
  </si>
  <si>
    <t>MV-007530</t>
  </si>
  <si>
    <t>Өндөр дов</t>
  </si>
  <si>
    <t>Хотолдэгжих</t>
  </si>
  <si>
    <t>MV-003883</t>
  </si>
  <si>
    <t>Зүрхийнхуудас</t>
  </si>
  <si>
    <t>Дэлгэрхангай трейд</t>
  </si>
  <si>
    <t>MV-003978</t>
  </si>
  <si>
    <t>Хоргын чулуу</t>
  </si>
  <si>
    <t>MV-017398</t>
  </si>
  <si>
    <t>Бүрэнхаан-8</t>
  </si>
  <si>
    <t>Сутайхэн цо</t>
  </si>
  <si>
    <t>MV-003999</t>
  </si>
  <si>
    <t>Бүрэнхаан-1</t>
  </si>
  <si>
    <t>Талстмаргад</t>
  </si>
  <si>
    <t>MV-012335</t>
  </si>
  <si>
    <t>Архүрэн уул</t>
  </si>
  <si>
    <t>Монголиан нэшнл рийр ийрт корп</t>
  </si>
  <si>
    <t>MV-004121</t>
  </si>
  <si>
    <t>Цагаан эрэг</t>
  </si>
  <si>
    <t>Их тохойрол</t>
  </si>
  <si>
    <t>MV-004136</t>
  </si>
  <si>
    <t>Аралтхудаг</t>
  </si>
  <si>
    <t>Ам Tа Тү</t>
  </si>
  <si>
    <t>MV-004153</t>
  </si>
  <si>
    <t>Хүдрийнбиет-16</t>
  </si>
  <si>
    <t>MV-004265</t>
  </si>
  <si>
    <t>Баавгайт</t>
  </si>
  <si>
    <t>MV-004306</t>
  </si>
  <si>
    <t>Төв үнэгт</t>
  </si>
  <si>
    <t>MV-004317</t>
  </si>
  <si>
    <t>Бөхөгийн гол</t>
  </si>
  <si>
    <t>Хөхшугам</t>
  </si>
  <si>
    <t>MV-004323</t>
  </si>
  <si>
    <t>Жугамын ам</t>
  </si>
  <si>
    <t>MV-004322</t>
  </si>
  <si>
    <t>Хөндлөнгийн гол</t>
  </si>
  <si>
    <t>MV-004332</t>
  </si>
  <si>
    <t>Найрамдал орд</t>
  </si>
  <si>
    <t>MV-004386</t>
  </si>
  <si>
    <t>Ханхас трейд</t>
  </si>
  <si>
    <t>MV-004388</t>
  </si>
  <si>
    <t>Асгатын орд</t>
  </si>
  <si>
    <t>MV-004403</t>
  </si>
  <si>
    <t>Бурхантайн хөндий</t>
  </si>
  <si>
    <t>ЖМЭ</t>
  </si>
  <si>
    <t>MV-004404</t>
  </si>
  <si>
    <t>Цагаан тал, Дагналтай</t>
  </si>
  <si>
    <t>MV-004405</t>
  </si>
  <si>
    <t>Баянхошуу</t>
  </si>
  <si>
    <t>Солонгобил</t>
  </si>
  <si>
    <t>MV-004411</t>
  </si>
  <si>
    <t>Ар наймган</t>
  </si>
  <si>
    <t>MV-004412</t>
  </si>
  <si>
    <t>MV-004431</t>
  </si>
  <si>
    <t>Жоншт толгой</t>
  </si>
  <si>
    <t>Хүрээ дэл</t>
  </si>
  <si>
    <t>MV-004458</t>
  </si>
  <si>
    <t>Бурхант-1</t>
  </si>
  <si>
    <t>MV-004478</t>
  </si>
  <si>
    <t>Тасархай дэл</t>
  </si>
  <si>
    <t>Болд фо ар да</t>
  </si>
  <si>
    <t>MV-007005</t>
  </si>
  <si>
    <t>Шавартын ам-1</t>
  </si>
  <si>
    <t>Местранспортэшн</t>
  </si>
  <si>
    <t>MV-004487</t>
  </si>
  <si>
    <t>Зүүн үнэгт</t>
  </si>
  <si>
    <t>MV-004508</t>
  </si>
  <si>
    <t>Налайхын зүүн жигүүр</t>
  </si>
  <si>
    <t>Хуалян</t>
  </si>
  <si>
    <t>MV-004537</t>
  </si>
  <si>
    <t>Хавцал</t>
  </si>
  <si>
    <t>ЭБНЭ</t>
  </si>
  <si>
    <t>MV-004555</t>
  </si>
  <si>
    <t>Галтын хөндий</t>
  </si>
  <si>
    <t>Жи Жи Эс Эс</t>
  </si>
  <si>
    <t>MV-004561</t>
  </si>
  <si>
    <t>Зүүн жигүүр</t>
  </si>
  <si>
    <t>Таваншүтээн трейд</t>
  </si>
  <si>
    <t>Xоршоо</t>
  </si>
  <si>
    <t>MV-004590</t>
  </si>
  <si>
    <t>Чандган тал</t>
  </si>
  <si>
    <t>MV-004591</t>
  </si>
  <si>
    <t>Найрамдал шаврын орд</t>
  </si>
  <si>
    <t>Шинэтоосго</t>
  </si>
  <si>
    <t>MV-004646</t>
  </si>
  <si>
    <t>Цагаанчулуут</t>
  </si>
  <si>
    <t>MV-004658</t>
  </si>
  <si>
    <t>Цохиот толгой 2</t>
  </si>
  <si>
    <t>Идэрхайрхан</t>
  </si>
  <si>
    <t>MV-021515</t>
  </si>
  <si>
    <t>Цохиот толгой 1</t>
  </si>
  <si>
    <t>MV-004663</t>
  </si>
  <si>
    <t>MV-004691</t>
  </si>
  <si>
    <t>Урд дэлэн</t>
  </si>
  <si>
    <t>MV-004773</t>
  </si>
  <si>
    <t>Антрацит</t>
  </si>
  <si>
    <t>MV-016982</t>
  </si>
  <si>
    <t>MV-014125</t>
  </si>
  <si>
    <t>Арвинхад</t>
  </si>
  <si>
    <t>MV-004839</t>
  </si>
  <si>
    <t>MV-004852</t>
  </si>
  <si>
    <t>Зүүн өргөн</t>
  </si>
  <si>
    <t>Спот констракшн</t>
  </si>
  <si>
    <t>MV-004872</t>
  </si>
  <si>
    <t>Хавтгай</t>
  </si>
  <si>
    <t>Дорнын нүүрс</t>
  </si>
  <si>
    <t>MV-004878</t>
  </si>
  <si>
    <t>Улаан уул</t>
  </si>
  <si>
    <t>MV-004910</t>
  </si>
  <si>
    <t>Улаан шивэртийн ам</t>
  </si>
  <si>
    <t>MV-017100</t>
  </si>
  <si>
    <t>MV-004967</t>
  </si>
  <si>
    <t>Бурхантын хөндий</t>
  </si>
  <si>
    <t>Жиндизи юиан</t>
  </si>
  <si>
    <t>MV-014686</t>
  </si>
  <si>
    <t>Алтанхөндий</t>
  </si>
  <si>
    <t>MV-004960</t>
  </si>
  <si>
    <t>Ододгоулд</t>
  </si>
  <si>
    <t>Бөмбөгөр, Бууцагаан</t>
  </si>
  <si>
    <t>MV-016980</t>
  </si>
  <si>
    <t>Саарлын хөтөл</t>
  </si>
  <si>
    <t>MV-005028</t>
  </si>
  <si>
    <t>Ар наймганы дунд хэсэг</t>
  </si>
  <si>
    <t>MV-020482</t>
  </si>
  <si>
    <t>Шандын ам</t>
  </si>
  <si>
    <t>ЛМО майнинг</t>
  </si>
  <si>
    <t>MV-005043</t>
  </si>
  <si>
    <t>Хужирт булаг</t>
  </si>
  <si>
    <t>MV-005082</t>
  </si>
  <si>
    <t>MV-005092</t>
  </si>
  <si>
    <t>Баян-Овоот уул</t>
  </si>
  <si>
    <t>Заамар өгөөмөр хайрхан</t>
  </si>
  <si>
    <t>MV-005097</t>
  </si>
  <si>
    <t>Хужиртын булаг</t>
  </si>
  <si>
    <t>MV-005117</t>
  </si>
  <si>
    <t>Цавдан</t>
  </si>
  <si>
    <t>Дельфин</t>
  </si>
  <si>
    <t>MV-005129</t>
  </si>
  <si>
    <t>Ширээ нуруу</t>
  </si>
  <si>
    <t>Даланбулаг трейд</t>
  </si>
  <si>
    <t>MV-005145</t>
  </si>
  <si>
    <t>Бөөрөгийн ам</t>
  </si>
  <si>
    <t>MV-017573</t>
  </si>
  <si>
    <t>Нэргүй хөндий</t>
  </si>
  <si>
    <t>MV-020399</t>
  </si>
  <si>
    <t>Бөөргийн ам</t>
  </si>
  <si>
    <t>MV-020400</t>
  </si>
  <si>
    <t>MV-005210</t>
  </si>
  <si>
    <t>Хүдрийн биет-17</t>
  </si>
  <si>
    <t>MV-005211</t>
  </si>
  <si>
    <t>Монгол-Анар трейд</t>
  </si>
  <si>
    <t>MV-005239</t>
  </si>
  <si>
    <t>Их гүн нуур</t>
  </si>
  <si>
    <t>Шүүхийн шийдвэр гүйцэтгэх алба</t>
  </si>
  <si>
    <t>MV-005294</t>
  </si>
  <si>
    <t>Баруун бүс</t>
  </si>
  <si>
    <t>Баялагжонш</t>
  </si>
  <si>
    <t>MV-005341</t>
  </si>
  <si>
    <t>Жи энд Юу голд</t>
  </si>
  <si>
    <t>MV-005356</t>
  </si>
  <si>
    <t>Ширээ уул-2</t>
  </si>
  <si>
    <t>Түмэнтал</t>
  </si>
  <si>
    <t>MV-005411</t>
  </si>
  <si>
    <t>Өвөр хөшөөт</t>
  </si>
  <si>
    <t>Жи Эс Би Ресурс</t>
  </si>
  <si>
    <t>MV-005458</t>
  </si>
  <si>
    <t>MV-005459</t>
  </si>
  <si>
    <t>Чинхуа МАК нарийн сухайт</t>
  </si>
  <si>
    <t>MV-021490</t>
  </si>
  <si>
    <t>Овоот-1</t>
  </si>
  <si>
    <t>MV-005484</t>
  </si>
  <si>
    <t>MV-005518</t>
  </si>
  <si>
    <t>Кайнарвольфрам</t>
  </si>
  <si>
    <t>MV-005582</t>
  </si>
  <si>
    <t>Оргилсэр</t>
  </si>
  <si>
    <t>MV-005639</t>
  </si>
  <si>
    <t>Дун-Эрдэнэ</t>
  </si>
  <si>
    <t>MV-005651</t>
  </si>
  <si>
    <t>Өлзийт гол</t>
  </si>
  <si>
    <t>MV-016833</t>
  </si>
  <si>
    <t>Шийрийн хөндийн адаг 4-р орд</t>
  </si>
  <si>
    <t>Иннова Ложиистик</t>
  </si>
  <si>
    <t>MV-005692</t>
  </si>
  <si>
    <t>Мин Ли Да</t>
  </si>
  <si>
    <t>MV-005696</t>
  </si>
  <si>
    <t>Эрчим</t>
  </si>
  <si>
    <t>MV-005707</t>
  </si>
  <si>
    <t>Харгана</t>
  </si>
  <si>
    <t>Гүнбилэг гоулд</t>
  </si>
  <si>
    <t>MV-005770</t>
  </si>
  <si>
    <t>Эргэн усны худаг</t>
  </si>
  <si>
    <t>Си Эй Жи И Эн</t>
  </si>
  <si>
    <t>MV-007299</t>
  </si>
  <si>
    <t>Тэх-Ямаат</t>
  </si>
  <si>
    <t>Султан гоулд</t>
  </si>
  <si>
    <t>MV-005778</t>
  </si>
  <si>
    <t>Туулынбаруун дэнж</t>
  </si>
  <si>
    <t>Тодбум</t>
  </si>
  <si>
    <t>MV-005784</t>
  </si>
  <si>
    <t>Өвөршар хөтөл</t>
  </si>
  <si>
    <t>MV-005806</t>
  </si>
  <si>
    <t>Дархан толгой</t>
  </si>
  <si>
    <t>Суурь</t>
  </si>
  <si>
    <t>MV-005798</t>
  </si>
  <si>
    <t>Өмнөбага чулуу</t>
  </si>
  <si>
    <t>Ану Майнинг Минералс</t>
  </si>
  <si>
    <t>MV-005850</t>
  </si>
  <si>
    <t>Найдвар</t>
  </si>
  <si>
    <t>Өргөн мандал говь майнинг</t>
  </si>
  <si>
    <t>MV-005877</t>
  </si>
  <si>
    <t>Мөнх ням хайрхан</t>
  </si>
  <si>
    <t>Сонгино, Зүүнхангай</t>
  </si>
  <si>
    <t>MV-005881</t>
  </si>
  <si>
    <t>Ухмал ам</t>
  </si>
  <si>
    <t>Түшиг Индустраль</t>
  </si>
  <si>
    <t>MV-005899</t>
  </si>
  <si>
    <t>Хажуу булаг</t>
  </si>
  <si>
    <t>Тэрмэнжонш</t>
  </si>
  <si>
    <t>Мөнххаан</t>
  </si>
  <si>
    <t>MV-021086</t>
  </si>
  <si>
    <t>Туулын баруун дэнж</t>
  </si>
  <si>
    <t>Буян өсөх арвижих</t>
  </si>
  <si>
    <t>MV-005974</t>
  </si>
  <si>
    <t>Бага ноёны дунд хэсэг</t>
  </si>
  <si>
    <t>MV-005970</t>
  </si>
  <si>
    <t>Өндөр-1</t>
  </si>
  <si>
    <t>Харзанар</t>
  </si>
  <si>
    <t>Баян, Сэргэлэн</t>
  </si>
  <si>
    <t>MV-021505</t>
  </si>
  <si>
    <t>Буянтын хөндийн адаг</t>
  </si>
  <si>
    <t>ЧЧБТ</t>
  </si>
  <si>
    <t>MV-006066</t>
  </si>
  <si>
    <t>Шоргоолж-1</t>
  </si>
  <si>
    <t>Вэнчөн</t>
  </si>
  <si>
    <t>MV-006080</t>
  </si>
  <si>
    <t>Нарангийн гол</t>
  </si>
  <si>
    <t>Нарангол тоосго</t>
  </si>
  <si>
    <t>MV-006098</t>
  </si>
  <si>
    <t>Шанлун</t>
  </si>
  <si>
    <t>MV-020974</t>
  </si>
  <si>
    <t>Чавганцын булаг</t>
  </si>
  <si>
    <t>Дальняя земля</t>
  </si>
  <si>
    <t>MV-006222</t>
  </si>
  <si>
    <t>Дөш толгой</t>
  </si>
  <si>
    <t>Чулуун-Өргөө</t>
  </si>
  <si>
    <t>MV-006233</t>
  </si>
  <si>
    <t>Мирайфлюорид</t>
  </si>
  <si>
    <t>MV-006242</t>
  </si>
  <si>
    <t>Индэрт</t>
  </si>
  <si>
    <t>MV-016723</t>
  </si>
  <si>
    <t>Зүүн турууны ам</t>
  </si>
  <si>
    <t>Газар-Орд</t>
  </si>
  <si>
    <t>MV-017439</t>
  </si>
  <si>
    <t>Тойванамдүү чинео</t>
  </si>
  <si>
    <t>MV-006364</t>
  </si>
  <si>
    <t>Нарийн гол</t>
  </si>
  <si>
    <t>Нарийн гол гоулд</t>
  </si>
  <si>
    <t>MV-006387</t>
  </si>
  <si>
    <t>Огторгын худаг</t>
  </si>
  <si>
    <t>MV-006391</t>
  </si>
  <si>
    <t>Баруун сүүж</t>
  </si>
  <si>
    <t>Ирвэс-интертрейд</t>
  </si>
  <si>
    <t>MV-006399</t>
  </si>
  <si>
    <t>Хөтөл ус-2</t>
  </si>
  <si>
    <t>Адил-Оч</t>
  </si>
  <si>
    <t>MV-016841</t>
  </si>
  <si>
    <t>Туул голын баруун дэнж</t>
  </si>
  <si>
    <t>MV-006428</t>
  </si>
  <si>
    <t>Цагаан чулуутын ам</t>
  </si>
  <si>
    <t>MV-006449</t>
  </si>
  <si>
    <t>MV-020342</t>
  </si>
  <si>
    <t>Цайдам нуурын хүрэн нүүрсний орд</t>
  </si>
  <si>
    <t>Цэцэнс майнинг энд энержи</t>
  </si>
  <si>
    <t>MV-006454</t>
  </si>
  <si>
    <t>Хайрхан чулуу</t>
  </si>
  <si>
    <t>MV-006453</t>
  </si>
  <si>
    <t>Цэцэнс холдинг</t>
  </si>
  <si>
    <t>MV-006452</t>
  </si>
  <si>
    <t>Довцог</t>
  </si>
  <si>
    <t>Цирконмайнинг</t>
  </si>
  <si>
    <t>MV-006502</t>
  </si>
  <si>
    <t>Гоулдланд</t>
  </si>
  <si>
    <t>MV-006506</t>
  </si>
  <si>
    <t>MV-006505</t>
  </si>
  <si>
    <t>Сайхан гол</t>
  </si>
  <si>
    <t>Алтайхангай бүрд</t>
  </si>
  <si>
    <t>Батширээт, Өмнөдэлгэр</t>
  </si>
  <si>
    <t>MV-006525</t>
  </si>
  <si>
    <t>Хөшөөт</t>
  </si>
  <si>
    <t>MV-017159</t>
  </si>
  <si>
    <t>Бумбат 56</t>
  </si>
  <si>
    <t>MV-017158</t>
  </si>
  <si>
    <t>Бумбат 115</t>
  </si>
  <si>
    <t>MV-006606</t>
  </si>
  <si>
    <t>Хангай-2</t>
  </si>
  <si>
    <t>MV-006612</t>
  </si>
  <si>
    <t>Туулын гольдрол-3</t>
  </si>
  <si>
    <t>Жотойнбажууна</t>
  </si>
  <si>
    <t>MV-006620</t>
  </si>
  <si>
    <t>Үрлийн овоо</t>
  </si>
  <si>
    <t>MV-006680</t>
  </si>
  <si>
    <t>Өрмөн уул групп</t>
  </si>
  <si>
    <t>MV-006689</t>
  </si>
  <si>
    <t>Билүүт ам</t>
  </si>
  <si>
    <t>Бат-Өлзий</t>
  </si>
  <si>
    <t>MV-006701</t>
  </si>
  <si>
    <t>Жинхуа орд</t>
  </si>
  <si>
    <t>MV-006703</t>
  </si>
  <si>
    <t>Хөх Өндөр</t>
  </si>
  <si>
    <t>MV-006710</t>
  </si>
  <si>
    <t>Хөх хад</t>
  </si>
  <si>
    <t>MV-006709</t>
  </si>
  <si>
    <t>MV-006708</t>
  </si>
  <si>
    <t>Манахт</t>
  </si>
  <si>
    <t>MV-006720</t>
  </si>
  <si>
    <t>MV-006725</t>
  </si>
  <si>
    <t>Дархан, Сайхан</t>
  </si>
  <si>
    <t>MV-006784</t>
  </si>
  <si>
    <t>Баржин</t>
  </si>
  <si>
    <t>АШБ</t>
  </si>
  <si>
    <t>MV-006852</t>
  </si>
  <si>
    <t>Нарийн Сухайтзүүний</t>
  </si>
  <si>
    <t>MV-006853</t>
  </si>
  <si>
    <t>MV-006854</t>
  </si>
  <si>
    <t>Хэрсийн гол</t>
  </si>
  <si>
    <t>Бүүргэнт</t>
  </si>
  <si>
    <t>MV-017274</t>
  </si>
  <si>
    <t>Баян өндөр инвест</t>
  </si>
  <si>
    <t>MV-006907</t>
  </si>
  <si>
    <t>MV-006911</t>
  </si>
  <si>
    <t>Халзан бүрэгтэй</t>
  </si>
  <si>
    <t>MV-007039</t>
  </si>
  <si>
    <t>Ноёнтохой трейд</t>
  </si>
  <si>
    <t>MV-007104</t>
  </si>
  <si>
    <t>Мод мухар</t>
  </si>
  <si>
    <t>MV-007134</t>
  </si>
  <si>
    <t>Цээцээ-Импекс</t>
  </si>
  <si>
    <t>MV-007137</t>
  </si>
  <si>
    <t>Улаан-Уул</t>
  </si>
  <si>
    <t>MV-007197</t>
  </si>
  <si>
    <t>Туулын баруун тэнж</t>
  </si>
  <si>
    <t>MV-007257</t>
  </si>
  <si>
    <t>ШТН</t>
  </si>
  <si>
    <t>MV-007374</t>
  </si>
  <si>
    <t>Нарийн өлөнт</t>
  </si>
  <si>
    <t>MV-007401</t>
  </si>
  <si>
    <t>Цагаан толгойн шохойн орд</t>
  </si>
  <si>
    <t>Монре</t>
  </si>
  <si>
    <t>MV-007468</t>
  </si>
  <si>
    <t>MV-007511</t>
  </si>
  <si>
    <t>Гүн-Өндөр булаг</t>
  </si>
  <si>
    <t>MV-007514</t>
  </si>
  <si>
    <t>MV-007690</t>
  </si>
  <si>
    <t>Зүүн сөдөт-4</t>
  </si>
  <si>
    <t>MV-007688</t>
  </si>
  <si>
    <t>Зүүн сөдөт-3</t>
  </si>
  <si>
    <t>MV-007689</t>
  </si>
  <si>
    <t>Зүүн сөдөт-2</t>
  </si>
  <si>
    <t>MV-007700</t>
  </si>
  <si>
    <t>MV-007687</t>
  </si>
  <si>
    <t>Зүүн сөдөт-1</t>
  </si>
  <si>
    <t>MV-007712</t>
  </si>
  <si>
    <t>Их Тохойрол</t>
  </si>
  <si>
    <t>Эко алтан заамар</t>
  </si>
  <si>
    <t>MV-007716</t>
  </si>
  <si>
    <t>MV-007713</t>
  </si>
  <si>
    <t>Их Тохойрол-1</t>
  </si>
  <si>
    <t>MV-021342</t>
  </si>
  <si>
    <t>Хар бичигт</t>
  </si>
  <si>
    <t>Бичигтхайрхан трейд</t>
  </si>
  <si>
    <t>MV-007741</t>
  </si>
  <si>
    <t>Булгийн хөл</t>
  </si>
  <si>
    <t>MV-007746</t>
  </si>
  <si>
    <t>Асгат уул</t>
  </si>
  <si>
    <t>Си Би Зи</t>
  </si>
  <si>
    <t>MV-013858</t>
  </si>
  <si>
    <t>цахиурт</t>
  </si>
  <si>
    <t>MV-017156</t>
  </si>
  <si>
    <t>Бумбат-188</t>
  </si>
  <si>
    <t>MV-017157</t>
  </si>
  <si>
    <t>Бумбат-197</t>
  </si>
  <si>
    <t>MV-007902</t>
  </si>
  <si>
    <t>Хайлаастын орд</t>
  </si>
  <si>
    <t>ДБТХ</t>
  </si>
  <si>
    <t>MV-007929</t>
  </si>
  <si>
    <t>ЖЕМИ интернэйшнл</t>
  </si>
  <si>
    <t>MV-007944</t>
  </si>
  <si>
    <t>Хар тэвш</t>
  </si>
  <si>
    <t>Биг могул коул энд энержи</t>
  </si>
  <si>
    <t>MV-007969</t>
  </si>
  <si>
    <t>Ерөө-Хэрээн гол</t>
  </si>
  <si>
    <t>MV-007970</t>
  </si>
  <si>
    <t>Хүнгүйч-Хэрээ гол</t>
  </si>
  <si>
    <t>Хангарьд</t>
  </si>
  <si>
    <t>MV-007976</t>
  </si>
  <si>
    <t>Эрдэнийн хөгжил</t>
  </si>
  <si>
    <t>MV-007977</t>
  </si>
  <si>
    <t>Харзатын гозгор</t>
  </si>
  <si>
    <t>Даян-Оргил</t>
  </si>
  <si>
    <t>MV-007978</t>
  </si>
  <si>
    <t>MV-008085</t>
  </si>
  <si>
    <t>Өлөнтийн хяр</t>
  </si>
  <si>
    <t>Уртхошуу</t>
  </si>
  <si>
    <t>MV-008097</t>
  </si>
  <si>
    <t>Баруун баруун урт</t>
  </si>
  <si>
    <t>Хунан</t>
  </si>
  <si>
    <t>MV-008149</t>
  </si>
  <si>
    <t>Сэрүүн цагаан</t>
  </si>
  <si>
    <t>Тэнүүн байгаль</t>
  </si>
  <si>
    <t>MV-017005</t>
  </si>
  <si>
    <t>Их бурхант</t>
  </si>
  <si>
    <t>Асланполимет</t>
  </si>
  <si>
    <t>MV-008183</t>
  </si>
  <si>
    <t>Полиметпотала</t>
  </si>
  <si>
    <t>MV-008191</t>
  </si>
  <si>
    <t>Асгатын өмнөд участок</t>
  </si>
  <si>
    <t>MV-008207</t>
  </si>
  <si>
    <t>Хараа-1</t>
  </si>
  <si>
    <t>Булган-Инвест</t>
  </si>
  <si>
    <t>MV-008219</t>
  </si>
  <si>
    <t>Хүц толгойн зүүн</t>
  </si>
  <si>
    <t>Бэст-Орд</t>
  </si>
  <si>
    <t>MV-021094</t>
  </si>
  <si>
    <t>Хөх дэл-1</t>
  </si>
  <si>
    <t>Хөхтөр</t>
  </si>
  <si>
    <t>MV-008469</t>
  </si>
  <si>
    <t>Өмнөт хар айраг</t>
  </si>
  <si>
    <t>MV-008478</t>
  </si>
  <si>
    <t>Зүүн сөдөт-6</t>
  </si>
  <si>
    <t>MV-008479</t>
  </si>
  <si>
    <t>Зүүн сөдөт-5</t>
  </si>
  <si>
    <t>MV-008523</t>
  </si>
  <si>
    <t>Ноён уулын ам</t>
  </si>
  <si>
    <t>Лучеро</t>
  </si>
  <si>
    <t>MV-008595</t>
  </si>
  <si>
    <t>Чулуутын зүүн салаа</t>
  </si>
  <si>
    <t>MV-021065</t>
  </si>
  <si>
    <t>MV-008645</t>
  </si>
  <si>
    <t>Асгатын хойд төвийн хэсэг</t>
  </si>
  <si>
    <t>MV-008652</t>
  </si>
  <si>
    <t>Зэрэгцээ</t>
  </si>
  <si>
    <t>MV-008656</t>
  </si>
  <si>
    <t>Хүдрийн биет-9</t>
  </si>
  <si>
    <t>MV-008664</t>
  </si>
  <si>
    <t>Их ноёны дунд хэсэг</t>
  </si>
  <si>
    <t>Монзол</t>
  </si>
  <si>
    <t>Хонгор, Ерөө</t>
  </si>
  <si>
    <t>MV-008663</t>
  </si>
  <si>
    <t>Галгатайн гол</t>
  </si>
  <si>
    <t>Дөрвөн тал</t>
  </si>
  <si>
    <t>MV-008719</t>
  </si>
  <si>
    <t>Модот уул</t>
  </si>
  <si>
    <t>Ов энд тулга</t>
  </si>
  <si>
    <t>MV-008728</t>
  </si>
  <si>
    <t>Бага мухар</t>
  </si>
  <si>
    <t>Пенинсуламайнинг</t>
  </si>
  <si>
    <t>MV-008826</t>
  </si>
  <si>
    <t>Бөхөг-1</t>
  </si>
  <si>
    <t>Бетон-Арматур</t>
  </si>
  <si>
    <t>MV-021098</t>
  </si>
  <si>
    <t>MV-020391</t>
  </si>
  <si>
    <t>Ар тамсаг-1-3-2</t>
  </si>
  <si>
    <t>Эрхэсмайнинг</t>
  </si>
  <si>
    <t>MV-013205</t>
  </si>
  <si>
    <t>Өгөөмөр хоолой-3</t>
  </si>
  <si>
    <t>MV-008880</t>
  </si>
  <si>
    <t>Алтантөхөм</t>
  </si>
  <si>
    <t>MV-009623</t>
  </si>
  <si>
    <t>Ар тамсаг-1-2-2</t>
  </si>
  <si>
    <t>MV-008866</t>
  </si>
  <si>
    <t>Өгөөмөр-2</t>
  </si>
  <si>
    <t>MV-008863</t>
  </si>
  <si>
    <t>Ар тамсаг-1-1</t>
  </si>
  <si>
    <t>MV-020903</t>
  </si>
  <si>
    <t>MV-015424</t>
  </si>
  <si>
    <t>Наран гоулд</t>
  </si>
  <si>
    <t>MV-011882</t>
  </si>
  <si>
    <t>Ар тамсаг-1-3-1</t>
  </si>
  <si>
    <t>MV-020955</t>
  </si>
  <si>
    <t>Ар тамсаг-1-1-2</t>
  </si>
  <si>
    <t>Талдовын шонхор</t>
  </si>
  <si>
    <t>MV-019852</t>
  </si>
  <si>
    <t>Ар тамсаг-1-2</t>
  </si>
  <si>
    <t>Булган, Сэлэнгэ</t>
  </si>
  <si>
    <t>Бүрэгхангай, Орхонтуул</t>
  </si>
  <si>
    <t>MV-011881</t>
  </si>
  <si>
    <t>Ар тамсаг-1-1-1</t>
  </si>
  <si>
    <t>MV-008888</t>
  </si>
  <si>
    <t>MV-008998</t>
  </si>
  <si>
    <t>MV-009918</t>
  </si>
  <si>
    <t>Алтан овоо</t>
  </si>
  <si>
    <t>MV-009061</t>
  </si>
  <si>
    <t>Барлагийн голын орд</t>
  </si>
  <si>
    <t>ЛУВР</t>
  </si>
  <si>
    <t>MV-017443</t>
  </si>
  <si>
    <t>Рашаантын доод хэсэг</t>
  </si>
  <si>
    <t>Тунамал шижир</t>
  </si>
  <si>
    <t>MV-009097</t>
  </si>
  <si>
    <t>Ховилын хоолой</t>
  </si>
  <si>
    <t>Монрос пром уголь</t>
  </si>
  <si>
    <t>MV-017028</t>
  </si>
  <si>
    <t>MV-020763</t>
  </si>
  <si>
    <t>Хөх тээг</t>
  </si>
  <si>
    <t>Тайхар-Орд</t>
  </si>
  <si>
    <t>MV-009115</t>
  </si>
  <si>
    <t>MV-009192</t>
  </si>
  <si>
    <t>Налайх гол-1</t>
  </si>
  <si>
    <t>MV-009204</t>
  </si>
  <si>
    <t>Таацын гол-1</t>
  </si>
  <si>
    <t>MV-009203</t>
  </si>
  <si>
    <t>Таацын гол</t>
  </si>
  <si>
    <t>MV-009305</t>
  </si>
  <si>
    <t>Дунд Галт</t>
  </si>
  <si>
    <t>MV-011427</t>
  </si>
  <si>
    <t>Налайхын хэсэг</t>
  </si>
  <si>
    <t>Бэцтрейд</t>
  </si>
  <si>
    <t>MV-009364</t>
  </si>
  <si>
    <t>Булган аймгийн хорих 439-р анги</t>
  </si>
  <si>
    <t>MV-009427</t>
  </si>
  <si>
    <t>MV-009467</t>
  </si>
  <si>
    <t>Полиметмонголд</t>
  </si>
  <si>
    <t>MV-017004</t>
  </si>
  <si>
    <t>MV-009464</t>
  </si>
  <si>
    <t>Бөхөгийн хөндий-1</t>
  </si>
  <si>
    <t>MV-009470</t>
  </si>
  <si>
    <t>Хөтөл шохой-1</t>
  </si>
  <si>
    <t>Лайм-Инвест</t>
  </si>
  <si>
    <t>MV-009495</t>
  </si>
  <si>
    <t>Баянголын дэнж Б хэсэг</t>
  </si>
  <si>
    <t>Баян гол тариалан</t>
  </si>
  <si>
    <t>MV-009515</t>
  </si>
  <si>
    <t>Зүүн цагаан хошуу-1</t>
  </si>
  <si>
    <t>Эрдэнэмайнинг үйлс</t>
  </si>
  <si>
    <t>MV-009516</t>
  </si>
  <si>
    <t>Гэдгэр хангай</t>
  </si>
  <si>
    <t>Анхай-Интернэшнл</t>
  </si>
  <si>
    <t>MV-009517</t>
  </si>
  <si>
    <t>Арын худаг</t>
  </si>
  <si>
    <t>Пауэрлэнд</t>
  </si>
  <si>
    <t>MV-009579</t>
  </si>
  <si>
    <t>Шохойн чулууны 3-р орд</t>
  </si>
  <si>
    <t>MV-009598</t>
  </si>
  <si>
    <t>Цагаан шал</t>
  </si>
  <si>
    <t>Одцэ</t>
  </si>
  <si>
    <t>MV-009630</t>
  </si>
  <si>
    <t>Сэрвэн сухайт</t>
  </si>
  <si>
    <t>Эрдэнэс цагаан суварга</t>
  </si>
  <si>
    <t>MV-009772</t>
  </si>
  <si>
    <t>Тамирын гол</t>
  </si>
  <si>
    <t>Бэрэнмайнинг</t>
  </si>
  <si>
    <t>Төвшрүүлэх</t>
  </si>
  <si>
    <t>MV-020497</t>
  </si>
  <si>
    <t>Харганат-3</t>
  </si>
  <si>
    <t>Танлон</t>
  </si>
  <si>
    <t>MV-009813</t>
  </si>
  <si>
    <t>Шохойн нуруу</t>
  </si>
  <si>
    <t>БСОН</t>
  </si>
  <si>
    <t>MV-009831</t>
  </si>
  <si>
    <t>Бор толгой-1</t>
  </si>
  <si>
    <t>Ихмонгол шувуу</t>
  </si>
  <si>
    <t>MV-009817</t>
  </si>
  <si>
    <t>MV-009848</t>
  </si>
  <si>
    <t>Ирээдүйн алтан шонхор</t>
  </si>
  <si>
    <t>MV-009852</t>
  </si>
  <si>
    <t>Дун-Юань</t>
  </si>
  <si>
    <t>MV-016817</t>
  </si>
  <si>
    <t>Хужиртын гол-1</t>
  </si>
  <si>
    <t>Нарлагговь жем</t>
  </si>
  <si>
    <t>Бүрэн</t>
  </si>
  <si>
    <t>MV-016816</t>
  </si>
  <si>
    <t>Хужиртын гол</t>
  </si>
  <si>
    <t>MV-009919</t>
  </si>
  <si>
    <t>Сүхийн ам</t>
  </si>
  <si>
    <t>Эрдэс мөрөн</t>
  </si>
  <si>
    <t>MV-009951</t>
  </si>
  <si>
    <t>MV-009950</t>
  </si>
  <si>
    <t>MV-009978</t>
  </si>
  <si>
    <t>Баруун-Урт</t>
  </si>
  <si>
    <t>MV-009975</t>
  </si>
  <si>
    <t>Арын нуур</t>
  </si>
  <si>
    <t>Молиметал</t>
  </si>
  <si>
    <t>MV-010061</t>
  </si>
  <si>
    <t>Шүдэн уул</t>
  </si>
  <si>
    <t>Жамц давс</t>
  </si>
  <si>
    <t>MV-010085</t>
  </si>
  <si>
    <t>Хар төмөртэй</t>
  </si>
  <si>
    <t>Зө-Юүе</t>
  </si>
  <si>
    <t>MV-010089</t>
  </si>
  <si>
    <t>MV-013555</t>
  </si>
  <si>
    <t>Мухар-1</t>
  </si>
  <si>
    <t>MV-010126</t>
  </si>
  <si>
    <t>Цайдам нуур</t>
  </si>
  <si>
    <t>Чандганакоул</t>
  </si>
  <si>
    <t>MV-010164</t>
  </si>
  <si>
    <t>Харганат</t>
  </si>
  <si>
    <t>Хунхуа</t>
  </si>
  <si>
    <t>MV-010172</t>
  </si>
  <si>
    <t>Даяарх</t>
  </si>
  <si>
    <t>MV-010194</t>
  </si>
  <si>
    <t>Ингэний ам</t>
  </si>
  <si>
    <t>MV-010196</t>
  </si>
  <si>
    <t>Цорж толгой</t>
  </si>
  <si>
    <t>Өнгөттулга</t>
  </si>
  <si>
    <t>MV-010206</t>
  </si>
  <si>
    <t>Баргилт овоо-1</t>
  </si>
  <si>
    <t>Лут чулуу</t>
  </si>
  <si>
    <t>MV-010207</t>
  </si>
  <si>
    <t>Баргилтын овоо-1</t>
  </si>
  <si>
    <t>MV-020819</t>
  </si>
  <si>
    <t>Цав уул</t>
  </si>
  <si>
    <t>Баялагбогд</t>
  </si>
  <si>
    <t>MV-014506</t>
  </si>
  <si>
    <t>Цагаан булаг</t>
  </si>
  <si>
    <t>Монжин далай</t>
  </si>
  <si>
    <t>MV-010219</t>
  </si>
  <si>
    <t>MV-010224</t>
  </si>
  <si>
    <t>Егүзэр</t>
  </si>
  <si>
    <t>Билүүтмайнинг</t>
  </si>
  <si>
    <t>MV-010225</t>
  </si>
  <si>
    <t>Хүдрийн биет-12</t>
  </si>
  <si>
    <t>РЕМАР</t>
  </si>
  <si>
    <t>MV-016964</t>
  </si>
  <si>
    <t>Өлзийт ухаа</t>
  </si>
  <si>
    <t>MV-020726</t>
  </si>
  <si>
    <t>Стар флюорит</t>
  </si>
  <si>
    <t>MV-010258</t>
  </si>
  <si>
    <t>Шаширтрейд</t>
  </si>
  <si>
    <t>MV-010278</t>
  </si>
  <si>
    <t>Эй Ар Ай Эй</t>
  </si>
  <si>
    <t>MV-010296</t>
  </si>
  <si>
    <t>Бургастайн-1</t>
  </si>
  <si>
    <t>Эс Эн Даблью интернэшнл</t>
  </si>
  <si>
    <t>MV-010319</t>
  </si>
  <si>
    <t>Баянзүрх, Сүхбаатар</t>
  </si>
  <si>
    <t>MV-010329</t>
  </si>
  <si>
    <t>MV-010380</t>
  </si>
  <si>
    <t>Бамбарын талбай</t>
  </si>
  <si>
    <t>Цэгц финанс</t>
  </si>
  <si>
    <t>MV-017036</t>
  </si>
  <si>
    <t>Гавьжийн шанд</t>
  </si>
  <si>
    <t>Восточный дорог</t>
  </si>
  <si>
    <t>MV-010431</t>
  </si>
  <si>
    <t>Тохойрол-88</t>
  </si>
  <si>
    <t>MV-010434</t>
  </si>
  <si>
    <t>Чинг хиеи вей еэ</t>
  </si>
  <si>
    <t>MV-010457</t>
  </si>
  <si>
    <t>Нүүрэнт</t>
  </si>
  <si>
    <t>Бриджконстракшн</t>
  </si>
  <si>
    <t>MV-010483</t>
  </si>
  <si>
    <t>Налайх хэсэг</t>
  </si>
  <si>
    <t>MV-010488</t>
  </si>
  <si>
    <t>Гоал тоавард майнинг</t>
  </si>
  <si>
    <t>MV-010489</t>
  </si>
  <si>
    <t>Цагаан хөндий</t>
  </si>
  <si>
    <t>Бат-Адар</t>
  </si>
  <si>
    <t>MV-010508</t>
  </si>
  <si>
    <t>Шандын нуруу</t>
  </si>
  <si>
    <t>MV-010511</t>
  </si>
  <si>
    <t>Нураг уул</t>
  </si>
  <si>
    <t>Ирмүүнзээрд</t>
  </si>
  <si>
    <t>MV-010551</t>
  </si>
  <si>
    <t>Бэрэнгрупп</t>
  </si>
  <si>
    <t>Төвшрүүлэх, Цэнхэр</t>
  </si>
  <si>
    <t>MV-010548</t>
  </si>
  <si>
    <t>MV-021251</t>
  </si>
  <si>
    <t>Мөнхтийн цагаан дөрвөлжин</t>
  </si>
  <si>
    <t>Литиуммайнинг</t>
  </si>
  <si>
    <t>Шивээговь, Баянжаргалан</t>
  </si>
  <si>
    <t>MV-010598</t>
  </si>
  <si>
    <t>Наймдай</t>
  </si>
  <si>
    <t>Эм Жи Би</t>
  </si>
  <si>
    <t>MV-010599</t>
  </si>
  <si>
    <t>Дорнын цеолит</t>
  </si>
  <si>
    <t>MV-015565</t>
  </si>
  <si>
    <t>МОНЦЕО</t>
  </si>
  <si>
    <t>MV-020429</t>
  </si>
  <si>
    <t>Заамарын их алт</t>
  </si>
  <si>
    <t>MV-020427</t>
  </si>
  <si>
    <t>MV-015479</t>
  </si>
  <si>
    <t>Ар наймганы доод хэсэг</t>
  </si>
  <si>
    <t>MV-020428</t>
  </si>
  <si>
    <t>MV-015478</t>
  </si>
  <si>
    <t>Ар наймганы дээд хэсэг</t>
  </si>
  <si>
    <t>MV-010614</t>
  </si>
  <si>
    <t>MV-016710</t>
  </si>
  <si>
    <t>Их алт-Заамар</t>
  </si>
  <si>
    <t>MV-020430</t>
  </si>
  <si>
    <t>Бүрэгхангай, Дашинчилэн, Заамар</t>
  </si>
  <si>
    <t>MV-010632</t>
  </si>
  <si>
    <t>MV-010646</t>
  </si>
  <si>
    <t>Хүдрийн биет</t>
  </si>
  <si>
    <t>Монфайненс</t>
  </si>
  <si>
    <t>MV-010663</t>
  </si>
  <si>
    <t>Суурь хана</t>
  </si>
  <si>
    <t>MV-017071</t>
  </si>
  <si>
    <t>Батзуурмаг</t>
  </si>
  <si>
    <t>MV-010664</t>
  </si>
  <si>
    <t>Өлзийт-2</t>
  </si>
  <si>
    <t>MV-010665</t>
  </si>
  <si>
    <t>Хараат уул</t>
  </si>
  <si>
    <t>Шанжин-Орд</t>
  </si>
  <si>
    <t>Баянжаргалан, Говь-Угтаал</t>
  </si>
  <si>
    <t>MV-010666</t>
  </si>
  <si>
    <t>Хүрмэн-2</t>
  </si>
  <si>
    <t>MV-010714</t>
  </si>
  <si>
    <t>Тавин-Эх</t>
  </si>
  <si>
    <t>MV-017543</t>
  </si>
  <si>
    <t>Лог</t>
  </si>
  <si>
    <t>MV-010737</t>
  </si>
  <si>
    <t>Жонштгазар</t>
  </si>
  <si>
    <t>MV-010735</t>
  </si>
  <si>
    <t>Их бичигт</t>
  </si>
  <si>
    <t>MV-010736</t>
  </si>
  <si>
    <t>Замын улаан уул</t>
  </si>
  <si>
    <t>Монгол перлит констракшн</t>
  </si>
  <si>
    <t>MV-010738</t>
  </si>
  <si>
    <t>Төмөр толгойн орд</t>
  </si>
  <si>
    <t>Дарханы төмөрлөгийн үйлдвэр</t>
  </si>
  <si>
    <t>MV-010749</t>
  </si>
  <si>
    <t>Шувуутын адаг</t>
  </si>
  <si>
    <t>Зунрун</t>
  </si>
  <si>
    <t>MV-010811</t>
  </si>
  <si>
    <t>Төмөртэй</t>
  </si>
  <si>
    <t>Хүдэрболд</t>
  </si>
  <si>
    <t>MV-010810</t>
  </si>
  <si>
    <t>MV-013860</t>
  </si>
  <si>
    <t>Залаа цагаан</t>
  </si>
  <si>
    <t>MV-013859</t>
  </si>
  <si>
    <t>Дэрсэн ус</t>
  </si>
  <si>
    <t>MV-010871</t>
  </si>
  <si>
    <t>Хулдын нүүрс</t>
  </si>
  <si>
    <t>MV-010874</t>
  </si>
  <si>
    <t>Тэвшийн нүүрс</t>
  </si>
  <si>
    <t>MV-010875</t>
  </si>
  <si>
    <t>Улаан уул-2</t>
  </si>
  <si>
    <t>MV-010882</t>
  </si>
  <si>
    <t>Хорикаваметалл</t>
  </si>
  <si>
    <t>MV-010883</t>
  </si>
  <si>
    <t>MV-010889</t>
  </si>
  <si>
    <t>Арын нуур-1</t>
  </si>
  <si>
    <t>MV-010927</t>
  </si>
  <si>
    <t>MV-010935</t>
  </si>
  <si>
    <t>Аяганы ам</t>
  </si>
  <si>
    <t>МЕС</t>
  </si>
  <si>
    <t>MV-010965</t>
  </si>
  <si>
    <t>Баянхаан</t>
  </si>
  <si>
    <t>MV-010988</t>
  </si>
  <si>
    <t>Хайлуур жонш</t>
  </si>
  <si>
    <t>MV-010989</t>
  </si>
  <si>
    <t>Зангиат толгой</t>
  </si>
  <si>
    <t>MV-011027</t>
  </si>
  <si>
    <t>Улаан уулын орд</t>
  </si>
  <si>
    <t>MV-011025</t>
  </si>
  <si>
    <t>MV-011029</t>
  </si>
  <si>
    <t>Салбартай</t>
  </si>
  <si>
    <t>MV-011055</t>
  </si>
  <si>
    <t>Баянцогт</t>
  </si>
  <si>
    <t>Өндөрбаян цогт</t>
  </si>
  <si>
    <t>MV-015605</t>
  </si>
  <si>
    <t>MV-020530</t>
  </si>
  <si>
    <t>Элээтийн ам</t>
  </si>
  <si>
    <t>Ричмөнх</t>
  </si>
  <si>
    <t>MV-011123</t>
  </si>
  <si>
    <t>Өвөр баян</t>
  </si>
  <si>
    <t>Баян-Эрч</t>
  </si>
  <si>
    <t>MV-011124</t>
  </si>
  <si>
    <t>Ар баян</t>
  </si>
  <si>
    <t>Сэнтрал азиан майнор металс</t>
  </si>
  <si>
    <t>MV-011125</t>
  </si>
  <si>
    <t>Ногоон толгой-2</t>
  </si>
  <si>
    <t>Сатурнпрогресс</t>
  </si>
  <si>
    <t>MV-011151</t>
  </si>
  <si>
    <t>Хадат уул</t>
  </si>
  <si>
    <t>Юу Эн Эф Эм</t>
  </si>
  <si>
    <t>Баянхангай, Баянцогт</t>
  </si>
  <si>
    <t>MV-021012</t>
  </si>
  <si>
    <t>Хэрэйн гол-1</t>
  </si>
  <si>
    <t>Хасү</t>
  </si>
  <si>
    <t>MV-015274</t>
  </si>
  <si>
    <t>MV-011281</t>
  </si>
  <si>
    <t>Штайнколе</t>
  </si>
  <si>
    <t>MV-014715</t>
  </si>
  <si>
    <t>Дүньли</t>
  </si>
  <si>
    <t>MV-020895</t>
  </si>
  <si>
    <t>Бугант-1</t>
  </si>
  <si>
    <t>Хишиг-Оргилуун</t>
  </si>
  <si>
    <t>MV-011350</t>
  </si>
  <si>
    <t>НУН</t>
  </si>
  <si>
    <t>MV-011378</t>
  </si>
  <si>
    <t>Шар хөтөл</t>
  </si>
  <si>
    <t>Баян талын өв</t>
  </si>
  <si>
    <t>MV-011382</t>
  </si>
  <si>
    <t>Баянчандмань</t>
  </si>
  <si>
    <t>MV-011377</t>
  </si>
  <si>
    <t>Цагаанташаа</t>
  </si>
  <si>
    <t>MV-011376</t>
  </si>
  <si>
    <t>Топтоосго</t>
  </si>
  <si>
    <t>MV-011425</t>
  </si>
  <si>
    <t>7,18,19,20-р хүдрийн биет</t>
  </si>
  <si>
    <t>MV-011426</t>
  </si>
  <si>
    <t>Эрдэсгрупп</t>
  </si>
  <si>
    <t>MV-011430</t>
  </si>
  <si>
    <t>MV-011428</t>
  </si>
  <si>
    <t>Бүрэн уул</t>
  </si>
  <si>
    <t>MV-011510</t>
  </si>
  <si>
    <t>Баярсконстракшн</t>
  </si>
  <si>
    <t>MV-017275</t>
  </si>
  <si>
    <t>Эргийн ус</t>
  </si>
  <si>
    <t>Гэр хороолол барилгажилт</t>
  </si>
  <si>
    <t>MV-011593</t>
  </si>
  <si>
    <t>4-р давхрага</t>
  </si>
  <si>
    <t>MV-011595</t>
  </si>
  <si>
    <t>Мөнгөн цээж</t>
  </si>
  <si>
    <t>MV-016870</t>
  </si>
  <si>
    <t>Майхант толгой</t>
  </si>
  <si>
    <t>Ти Эн Би</t>
  </si>
  <si>
    <t>MV-011618</t>
  </si>
  <si>
    <t>Туулын тохой</t>
  </si>
  <si>
    <t>Флинкмонголиа</t>
  </si>
  <si>
    <t>MV-011619</t>
  </si>
  <si>
    <t>MV-011617</t>
  </si>
  <si>
    <t>Хөөтийн тал</t>
  </si>
  <si>
    <t>MV-011648</t>
  </si>
  <si>
    <t>Бугантай-1</t>
  </si>
  <si>
    <t>MV-020709</t>
  </si>
  <si>
    <t>MV-011666</t>
  </si>
  <si>
    <t>Цагаан даваа-3</t>
  </si>
  <si>
    <t>MV-011665</t>
  </si>
  <si>
    <t>MV-011664</t>
  </si>
  <si>
    <t>Давст-Оргил</t>
  </si>
  <si>
    <t>MV-011667</t>
  </si>
  <si>
    <t>Их цагаан дэл</t>
  </si>
  <si>
    <t>Ричфлюорит</t>
  </si>
  <si>
    <t>MV-011668</t>
  </si>
  <si>
    <t>Нордвинд</t>
  </si>
  <si>
    <t>MV-011696</t>
  </si>
  <si>
    <t>Элстэйн зуун мод-1</t>
  </si>
  <si>
    <t>Жи  Эй Жи</t>
  </si>
  <si>
    <t>MV-011702</t>
  </si>
  <si>
    <t>Алаг толгой-1</t>
  </si>
  <si>
    <t>Ариун флюор</t>
  </si>
  <si>
    <t>MV-011722</t>
  </si>
  <si>
    <t>Зүүн цагаан дэл</t>
  </si>
  <si>
    <t>MV-011732</t>
  </si>
  <si>
    <t>Зуун мод</t>
  </si>
  <si>
    <t>Мерсу</t>
  </si>
  <si>
    <t>MV-011721</t>
  </si>
  <si>
    <t>Өндөр цагаан-1</t>
  </si>
  <si>
    <t>MV-011761</t>
  </si>
  <si>
    <t>MV-011790</t>
  </si>
  <si>
    <t>Баруун шувуун уул</t>
  </si>
  <si>
    <t>Шувуун-Уул</t>
  </si>
  <si>
    <t>MV-011809</t>
  </si>
  <si>
    <t>Цөнхөгийн гол-1</t>
  </si>
  <si>
    <t>Жэй Си Си Ар</t>
  </si>
  <si>
    <t>MV-011820</t>
  </si>
  <si>
    <t>Зүүн Аргатай</t>
  </si>
  <si>
    <t>Болоржонш</t>
  </si>
  <si>
    <t>MV-011839</t>
  </si>
  <si>
    <t>Талын бор толгой</t>
  </si>
  <si>
    <t>Очот-Уул</t>
  </si>
  <si>
    <t>MV-011836</t>
  </si>
  <si>
    <t>Цагаанбүрд</t>
  </si>
  <si>
    <t>MV-011855</t>
  </si>
  <si>
    <t>Баруун цагаан дэл 175</t>
  </si>
  <si>
    <t>Дунфанлунма</t>
  </si>
  <si>
    <t>MV-011853</t>
  </si>
  <si>
    <t>MV-011860</t>
  </si>
  <si>
    <t>Улаан ам 1</t>
  </si>
  <si>
    <t>Дацантрейд</t>
  </si>
  <si>
    <t>MV-011863</t>
  </si>
  <si>
    <t>MV-011864</t>
  </si>
  <si>
    <t>Улаан хус</t>
  </si>
  <si>
    <t>Кавернболд</t>
  </si>
  <si>
    <t>Улаанхус</t>
  </si>
  <si>
    <t>MV-020486</t>
  </si>
  <si>
    <t>Ямаат-1</t>
  </si>
  <si>
    <t>MV-020493</t>
  </si>
  <si>
    <t>MV-011875</t>
  </si>
  <si>
    <t>Боржгоны тал</t>
  </si>
  <si>
    <t>MV-020299</t>
  </si>
  <si>
    <t>Хамар даваа</t>
  </si>
  <si>
    <t>MV-011888</t>
  </si>
  <si>
    <t>MV-011887</t>
  </si>
  <si>
    <t>Хөшөөт хөндлөн</t>
  </si>
  <si>
    <t>MV-011892</t>
  </si>
  <si>
    <t>Хүрзэтийн ам</t>
  </si>
  <si>
    <t>Үүртгоулд</t>
  </si>
  <si>
    <t>MV-011898</t>
  </si>
  <si>
    <t>MV-011923</t>
  </si>
  <si>
    <t>Намираа эх</t>
  </si>
  <si>
    <t>MV-011913</t>
  </si>
  <si>
    <t>MV-011907</t>
  </si>
  <si>
    <t>MV-011917</t>
  </si>
  <si>
    <t>Их тойруу</t>
  </si>
  <si>
    <t>MV-011916</t>
  </si>
  <si>
    <t>MV-011914</t>
  </si>
  <si>
    <t>MV-011919</t>
  </si>
  <si>
    <t>MV-011909</t>
  </si>
  <si>
    <t>Ар хөшөөт</t>
  </si>
  <si>
    <t>MV-011908</t>
  </si>
  <si>
    <t>MV-011893</t>
  </si>
  <si>
    <t>Бөхөгийн голын адаг-1</t>
  </si>
  <si>
    <t>Таны зам</t>
  </si>
  <si>
    <t>MV-011915</t>
  </si>
  <si>
    <t>Сайхан гашуун</t>
  </si>
  <si>
    <t>Дасайн-Уул</t>
  </si>
  <si>
    <t>MV-014840</t>
  </si>
  <si>
    <t>Гашуун овоо</t>
  </si>
  <si>
    <t>Аурум-Ауруг</t>
  </si>
  <si>
    <t>MV-011894</t>
  </si>
  <si>
    <t>Их ажир</t>
  </si>
  <si>
    <t>Жи Би Лийз</t>
  </si>
  <si>
    <t>MV-011933</t>
  </si>
  <si>
    <t>Шар толгой</t>
  </si>
  <si>
    <t>Монголиан Нейшнл Рийр Ийрт Корпорейшн</t>
  </si>
  <si>
    <t>MV-011931</t>
  </si>
  <si>
    <t>Дорноговийн үйлс</t>
  </si>
  <si>
    <t>MV-011932</t>
  </si>
  <si>
    <t>MV-011943</t>
  </si>
  <si>
    <t>MV-011940</t>
  </si>
  <si>
    <t>Аллянсголд</t>
  </si>
  <si>
    <t>MV-011941</t>
  </si>
  <si>
    <t>Ухаа бэл</t>
  </si>
  <si>
    <t>Алагтайцэцэн</t>
  </si>
  <si>
    <t>MV-011949</t>
  </si>
  <si>
    <t>Мингхонда</t>
  </si>
  <si>
    <t>MV-011950</t>
  </si>
  <si>
    <t>Кормонмайн хаус</t>
  </si>
  <si>
    <t>MV-014217</t>
  </si>
  <si>
    <t>MV-011952</t>
  </si>
  <si>
    <t>Ухаа худаг</t>
  </si>
  <si>
    <t>Энержиресурс</t>
  </si>
  <si>
    <t>MV-011953</t>
  </si>
  <si>
    <t>Эрдэнэс-Тавантолгой</t>
  </si>
  <si>
    <t>MV-011954</t>
  </si>
  <si>
    <t>Бор тээг-1</t>
  </si>
  <si>
    <t>Ханхонгор, Цогтцэций</t>
  </si>
  <si>
    <t>MV-011956</t>
  </si>
  <si>
    <t>Таван толгой-1</t>
  </si>
  <si>
    <t>MV-011955</t>
  </si>
  <si>
    <t>Шар тээг</t>
  </si>
  <si>
    <t>MV-011968</t>
  </si>
  <si>
    <t>Орхон орд</t>
  </si>
  <si>
    <t>MV-011965</t>
  </si>
  <si>
    <t>MV-016881</t>
  </si>
  <si>
    <t>MV-016882</t>
  </si>
  <si>
    <t>MV-016883</t>
  </si>
  <si>
    <t>MV-011969</t>
  </si>
  <si>
    <t>Шарга овоо</t>
  </si>
  <si>
    <t>Хатанцацал</t>
  </si>
  <si>
    <t>MV-011976</t>
  </si>
  <si>
    <t>Гишүүний ам-4</t>
  </si>
  <si>
    <t>Грийнстейшн</t>
  </si>
  <si>
    <t>MV-011981</t>
  </si>
  <si>
    <t>MV-011979</t>
  </si>
  <si>
    <t>Толгойтын эх</t>
  </si>
  <si>
    <t>MV-011985</t>
  </si>
  <si>
    <t>MV-012039</t>
  </si>
  <si>
    <t>Их мандал</t>
  </si>
  <si>
    <t>MV-012031</t>
  </si>
  <si>
    <t>MV-017408</t>
  </si>
  <si>
    <t>Ноён шанд</t>
  </si>
  <si>
    <t>MV-012048</t>
  </si>
  <si>
    <t>БИЛГҮҮНТРЕЙД</t>
  </si>
  <si>
    <t>MV-012049</t>
  </si>
  <si>
    <t>Гуравт</t>
  </si>
  <si>
    <t>MV-012056</t>
  </si>
  <si>
    <t>Гишүүний</t>
  </si>
  <si>
    <t>Ордталст</t>
  </si>
  <si>
    <t>MV-013542</t>
  </si>
  <si>
    <t>MV-014170</t>
  </si>
  <si>
    <t>Цагаан элгэн-2</t>
  </si>
  <si>
    <t>MV-012085</t>
  </si>
  <si>
    <t>Голденхейлс</t>
  </si>
  <si>
    <t>MV-012094</t>
  </si>
  <si>
    <t>Бүдүүн ам</t>
  </si>
  <si>
    <t>Шарнарст</t>
  </si>
  <si>
    <t>MV-012112</t>
  </si>
  <si>
    <t>Ногоон дов</t>
  </si>
  <si>
    <t>MV-012118</t>
  </si>
  <si>
    <t>Хэцүү цав</t>
  </si>
  <si>
    <t>Боржигт</t>
  </si>
  <si>
    <t>MV-012125</t>
  </si>
  <si>
    <t>Барууны гол</t>
  </si>
  <si>
    <t>Эрдэнэдорно</t>
  </si>
  <si>
    <t>MV-012131</t>
  </si>
  <si>
    <t>Цагаан галт</t>
  </si>
  <si>
    <t>MV-012161</t>
  </si>
  <si>
    <t>Тасгийн овоо</t>
  </si>
  <si>
    <t>Очиртөв</t>
  </si>
  <si>
    <t>MV-012169</t>
  </si>
  <si>
    <t>MV-016835</t>
  </si>
  <si>
    <t>Эслэт</t>
  </si>
  <si>
    <t>MV-012193</t>
  </si>
  <si>
    <t>Цагаан чулуут эллойс</t>
  </si>
  <si>
    <t>MV-012197</t>
  </si>
  <si>
    <t>Заг</t>
  </si>
  <si>
    <t>MV-012199</t>
  </si>
  <si>
    <t>MV-012203</t>
  </si>
  <si>
    <t>Хажуу-Улаан</t>
  </si>
  <si>
    <t>MV-012215</t>
  </si>
  <si>
    <t>Бөхөг-солонго</t>
  </si>
  <si>
    <t>Очирням</t>
  </si>
  <si>
    <t>MV-012214</t>
  </si>
  <si>
    <t>MV-012229</t>
  </si>
  <si>
    <t>Тэнгэс гол</t>
  </si>
  <si>
    <t>Өргөнцагаан нуур</t>
  </si>
  <si>
    <t>Цагааннуур</t>
  </si>
  <si>
    <t>MV-012239</t>
  </si>
  <si>
    <t>Цант уул-1</t>
  </si>
  <si>
    <t>Мөнхийн жонш</t>
  </si>
  <si>
    <t>MV-012226</t>
  </si>
  <si>
    <t>Нарийн сухайт зүүн</t>
  </si>
  <si>
    <t>MV-012225</t>
  </si>
  <si>
    <t>Нарийн сухайт баруун</t>
  </si>
  <si>
    <t>MV-012246</t>
  </si>
  <si>
    <t>Сангийн гол</t>
  </si>
  <si>
    <t>MV-012263</t>
  </si>
  <si>
    <t>Худаг байшинт</t>
  </si>
  <si>
    <t>MV-012277</t>
  </si>
  <si>
    <t>Ханан-Өнжүүл</t>
  </si>
  <si>
    <t>MV-012297</t>
  </si>
  <si>
    <t>Хөхтий нуруу-3</t>
  </si>
  <si>
    <t>Эрдэнийн олз</t>
  </si>
  <si>
    <t>MV-020996</t>
  </si>
  <si>
    <t>Хөхтий нуруу-2</t>
  </si>
  <si>
    <t>Андын илч</t>
  </si>
  <si>
    <t>MV-012325</t>
  </si>
  <si>
    <t>Цүй ханг инвест</t>
  </si>
  <si>
    <t>MV-012328</t>
  </si>
  <si>
    <t>Эрвэн хошууны овоо</t>
  </si>
  <si>
    <t>Каскейд майнинг</t>
  </si>
  <si>
    <t>MV-012342</t>
  </si>
  <si>
    <t>Жунзэнь</t>
  </si>
  <si>
    <t>MV-016968</t>
  </si>
  <si>
    <t>Самартай-1</t>
  </si>
  <si>
    <t>Хөхжонш</t>
  </si>
  <si>
    <t>MV-012373</t>
  </si>
  <si>
    <t>Бөхөгийн хөндий</t>
  </si>
  <si>
    <t>MV-012395</t>
  </si>
  <si>
    <t>Хөл цайдам</t>
  </si>
  <si>
    <t>Гоулд-Оптивелл</t>
  </si>
  <si>
    <t>MV-012401</t>
  </si>
  <si>
    <t>Хөөтийн хонхор</t>
  </si>
  <si>
    <t>MV-012415</t>
  </si>
  <si>
    <t>Зоолуу хар</t>
  </si>
  <si>
    <t>MV-012412</t>
  </si>
  <si>
    <t>Дай уул</t>
  </si>
  <si>
    <t>Тайшаншин юань</t>
  </si>
  <si>
    <t>MV-012413</t>
  </si>
  <si>
    <t>MV-012414</t>
  </si>
  <si>
    <t>Гермесгахиур</t>
  </si>
  <si>
    <t>MV-012435</t>
  </si>
  <si>
    <t>Алагтолгод-1</t>
  </si>
  <si>
    <t>MV-012439</t>
  </si>
  <si>
    <t>MV-012442</t>
  </si>
  <si>
    <t>Хүрэнбулаг</t>
  </si>
  <si>
    <t>MV-012463</t>
  </si>
  <si>
    <t>Элдэв-2</t>
  </si>
  <si>
    <t>MV-012466</t>
  </si>
  <si>
    <t>Цэгээн-Үүдэн</t>
  </si>
  <si>
    <t>MV-012474</t>
  </si>
  <si>
    <t>Эм Си Жи Ти</t>
  </si>
  <si>
    <t>MV-012475</t>
  </si>
  <si>
    <t>Галбаян-1</t>
  </si>
  <si>
    <t>Петрокоал</t>
  </si>
  <si>
    <t>MV-012484</t>
  </si>
  <si>
    <t>Бөхөгийн голын адаг</t>
  </si>
  <si>
    <t>Ар бөхөг</t>
  </si>
  <si>
    <t>MV-012500</t>
  </si>
  <si>
    <t>Хүрэн ганга</t>
  </si>
  <si>
    <t>МБГЦ</t>
  </si>
  <si>
    <t>MV-012515</t>
  </si>
  <si>
    <t>Баруун далан</t>
  </si>
  <si>
    <t>MV-012512</t>
  </si>
  <si>
    <t>Шийр ам</t>
  </si>
  <si>
    <t>Эм Ар Си Эм Жи Эл</t>
  </si>
  <si>
    <t>MV-012551</t>
  </si>
  <si>
    <t>Гишүүний ам-2</t>
  </si>
  <si>
    <t>Цоросжамбаа</t>
  </si>
  <si>
    <t>MV-012558</t>
  </si>
  <si>
    <t>Зүүн хэсэг</t>
  </si>
  <si>
    <t>Хэлтрэгэ</t>
  </si>
  <si>
    <t>MV-012579</t>
  </si>
  <si>
    <t>Үнэгт төв баруун-2</t>
  </si>
  <si>
    <t>Тээлийн шонхор</t>
  </si>
  <si>
    <t>MV-012578</t>
  </si>
  <si>
    <t>Өндөр-овоо-33</t>
  </si>
  <si>
    <t>Дарханфлюорит</t>
  </si>
  <si>
    <t>MV-020546</t>
  </si>
  <si>
    <t>MV-019234</t>
  </si>
  <si>
    <t>Цагаандаваа-2</t>
  </si>
  <si>
    <t>Бум-Арвай-Инвест</t>
  </si>
  <si>
    <t>MV-021518</t>
  </si>
  <si>
    <t>Минералплас</t>
  </si>
  <si>
    <t>MV-012605</t>
  </si>
  <si>
    <t>Эм Си Ти Ти</t>
  </si>
  <si>
    <t>MV-012619</t>
  </si>
  <si>
    <t>Хавтгай-1</t>
  </si>
  <si>
    <t>Бор-Өндөр уул</t>
  </si>
  <si>
    <t>MV-012653</t>
  </si>
  <si>
    <t>Бууцат уул</t>
  </si>
  <si>
    <t>MV-012665</t>
  </si>
  <si>
    <t>Замын булаг</t>
  </si>
  <si>
    <t>MV-012681</t>
  </si>
  <si>
    <t>Цагаан-Өвөр</t>
  </si>
  <si>
    <t>Мөнхболор хүрээ</t>
  </si>
  <si>
    <t>MV-020415</t>
  </si>
  <si>
    <t>Цахир уул</t>
  </si>
  <si>
    <t>Гангархаш</t>
  </si>
  <si>
    <t>MV-012717</t>
  </si>
  <si>
    <t>Гучин-сайр</t>
  </si>
  <si>
    <t>MV-012721</t>
  </si>
  <si>
    <t>Баруун мухар ам</t>
  </si>
  <si>
    <t>Стандартхолдинг</t>
  </si>
  <si>
    <t>MV-017035</t>
  </si>
  <si>
    <t>Алтан элс-1</t>
  </si>
  <si>
    <t>MV-012726</t>
  </si>
  <si>
    <t>Овоот толгой</t>
  </si>
  <si>
    <t>MV-012728</t>
  </si>
  <si>
    <t>MV-012763</t>
  </si>
  <si>
    <t>Заамарын эх -2</t>
  </si>
  <si>
    <t>MV-019031</t>
  </si>
  <si>
    <t>Заамрын эх-2</t>
  </si>
  <si>
    <t>MV-012806</t>
  </si>
  <si>
    <t>Өвөрхөшөөтийн ам</t>
  </si>
  <si>
    <t>MV-012841</t>
  </si>
  <si>
    <t>Хужихан</t>
  </si>
  <si>
    <t>Цуглан</t>
  </si>
  <si>
    <t>MV-012909</t>
  </si>
  <si>
    <t>Нугын тохой</t>
  </si>
  <si>
    <t>MV-013730</t>
  </si>
  <si>
    <t>Татам-1</t>
  </si>
  <si>
    <t>Бэрхэттолгой</t>
  </si>
  <si>
    <t>MV-013564</t>
  </si>
  <si>
    <t>Татам-4</t>
  </si>
  <si>
    <t>эвт найзууд</t>
  </si>
  <si>
    <t>MV-013401</t>
  </si>
  <si>
    <t>Татам-3</t>
  </si>
  <si>
    <t>Гравелстоун</t>
  </si>
  <si>
    <t>MV-012960</t>
  </si>
  <si>
    <t>Дунд булаг</t>
  </si>
  <si>
    <t>Талст-Орчлон</t>
  </si>
  <si>
    <t>MV-013028</t>
  </si>
  <si>
    <t>Ар өлт</t>
  </si>
  <si>
    <t>Агитхангай</t>
  </si>
  <si>
    <t>MV-013132</t>
  </si>
  <si>
    <t>MV-014937</t>
  </si>
  <si>
    <t>Баян төмөртэй</t>
  </si>
  <si>
    <t>Рэмет</t>
  </si>
  <si>
    <t>MV-013146</t>
  </si>
  <si>
    <t>MV-013185</t>
  </si>
  <si>
    <t>Лотус-Амгалан</t>
  </si>
  <si>
    <t>MV-013179</t>
  </si>
  <si>
    <t>Флюмон</t>
  </si>
  <si>
    <t>MV-013180</t>
  </si>
  <si>
    <t>Хуурай чулуутын дунд хэсэг</t>
  </si>
  <si>
    <t>MV-013218</t>
  </si>
  <si>
    <t>Хүрэмт</t>
  </si>
  <si>
    <t>Олонгол трейд</t>
  </si>
  <si>
    <t>MV-013223</t>
  </si>
  <si>
    <t>Өмнөд алтат</t>
  </si>
  <si>
    <t>Хэрлэн-Импекс</t>
  </si>
  <si>
    <t>MV-013262</t>
  </si>
  <si>
    <t>Өндөрцагаан</t>
  </si>
  <si>
    <t>Эрстсайр эксплорэйшн</t>
  </si>
  <si>
    <t>MV-013276</t>
  </si>
  <si>
    <t>Баяннүүргэстэй</t>
  </si>
  <si>
    <t>MV-013278</t>
  </si>
  <si>
    <t>Нэйшнлхимикал</t>
  </si>
  <si>
    <t>Заамар, Цээл</t>
  </si>
  <si>
    <t>MV-013282</t>
  </si>
  <si>
    <t>Гишүүний ам-3</t>
  </si>
  <si>
    <t>Билэгтбичээ</t>
  </si>
  <si>
    <t>MV-013312</t>
  </si>
  <si>
    <t>Талбай-2</t>
  </si>
  <si>
    <t>MV-013313</t>
  </si>
  <si>
    <t>Талбай-3</t>
  </si>
  <si>
    <t>MV-013311</t>
  </si>
  <si>
    <t>Талбай-1</t>
  </si>
  <si>
    <t>Сүмбэр, Шивээговь</t>
  </si>
  <si>
    <t>MV-013308</t>
  </si>
  <si>
    <t>Онгон хайрхан-1</t>
  </si>
  <si>
    <t>Резевоиртунгс</t>
  </si>
  <si>
    <t>MV-013319</t>
  </si>
  <si>
    <t>Төмөртэйн орд</t>
  </si>
  <si>
    <t>MV-013348</t>
  </si>
  <si>
    <t>Маль</t>
  </si>
  <si>
    <t>Мальфлюорит</t>
  </si>
  <si>
    <t>MV-013357</t>
  </si>
  <si>
    <t>Баянголын дэнж-6</t>
  </si>
  <si>
    <t>MV-013362</t>
  </si>
  <si>
    <t>Сэлүүхэн</t>
  </si>
  <si>
    <t>MV-013378</t>
  </si>
  <si>
    <t>Булган уул</t>
  </si>
  <si>
    <t>Ди Жи Эи энд Эм</t>
  </si>
  <si>
    <t>MV-013403</t>
  </si>
  <si>
    <t>Билэгтзурвас</t>
  </si>
  <si>
    <t>MV-013409</t>
  </si>
  <si>
    <t>Баян айраг эксплорэйшн</t>
  </si>
  <si>
    <t>MV-013412</t>
  </si>
  <si>
    <t>Авдарант уул</t>
  </si>
  <si>
    <t>Принципал инвестмэнтс</t>
  </si>
  <si>
    <t>MV-013414</t>
  </si>
  <si>
    <t>Идэрмэг</t>
  </si>
  <si>
    <t>MV-013421</t>
  </si>
  <si>
    <t>Улаан ам-1</t>
  </si>
  <si>
    <t>Нэтэнт</t>
  </si>
  <si>
    <t>MV-013440</t>
  </si>
  <si>
    <t>8-р хүдрийн бүс</t>
  </si>
  <si>
    <t>MV-013456</t>
  </si>
  <si>
    <t>Хүрэнбэлчир</t>
  </si>
  <si>
    <t>MV-013455</t>
  </si>
  <si>
    <t>Элт хайрга</t>
  </si>
  <si>
    <t>Гантиг-Уул</t>
  </si>
  <si>
    <t>MV-020671</t>
  </si>
  <si>
    <t>Татам-2</t>
  </si>
  <si>
    <t>Эвэрласт</t>
  </si>
  <si>
    <t>MV-013470</t>
  </si>
  <si>
    <t>Баруун цогт</t>
  </si>
  <si>
    <t>Нутгийн анар</t>
  </si>
  <si>
    <t>MV-013500</t>
  </si>
  <si>
    <t>Буман-Олз</t>
  </si>
  <si>
    <t>MV-013506</t>
  </si>
  <si>
    <t>Илч эрдэнэ ундарга</t>
  </si>
  <si>
    <t>MV-013502</t>
  </si>
  <si>
    <t>MV-013501</t>
  </si>
  <si>
    <t>MV-013507</t>
  </si>
  <si>
    <t>Анома</t>
  </si>
  <si>
    <t>Эрдэнэ, Налайх</t>
  </si>
  <si>
    <t>MV-013527</t>
  </si>
  <si>
    <t>Таян нуур</t>
  </si>
  <si>
    <t>Алтайнхүдэр</t>
  </si>
  <si>
    <t>MV-013533</t>
  </si>
  <si>
    <t>Тахилт-1</t>
  </si>
  <si>
    <t>MV-013539</t>
  </si>
  <si>
    <t>Мааль</t>
  </si>
  <si>
    <t>MV-014668</t>
  </si>
  <si>
    <t>MV-013550</t>
  </si>
  <si>
    <t>Арвижих</t>
  </si>
  <si>
    <t>Эм Си Си Эм</t>
  </si>
  <si>
    <t>MV-014377</t>
  </si>
  <si>
    <t>Жэй Ти Ти</t>
  </si>
  <si>
    <t>MV-013553</t>
  </si>
  <si>
    <t>Тахилтын нүүрсний орд</t>
  </si>
  <si>
    <t>MV-013549</t>
  </si>
  <si>
    <t>Оюурок</t>
  </si>
  <si>
    <t>MV-013579</t>
  </si>
  <si>
    <t>Нийлэх</t>
  </si>
  <si>
    <t>Санаажигүүр</t>
  </si>
  <si>
    <t>MV-013606</t>
  </si>
  <si>
    <t>MV-013630</t>
  </si>
  <si>
    <t>MV-013631</t>
  </si>
  <si>
    <t>MV-013635</t>
  </si>
  <si>
    <t>Дэлгэр-3</t>
  </si>
  <si>
    <t>Ситисүлжээ</t>
  </si>
  <si>
    <t>MV-015275</t>
  </si>
  <si>
    <t>Гоёот улаан</t>
  </si>
  <si>
    <t>MV-013653</t>
  </si>
  <si>
    <t>Баргилт толгой</t>
  </si>
  <si>
    <t>MV-013683</t>
  </si>
  <si>
    <t>Хуурай сайрын ам</t>
  </si>
  <si>
    <t>Сигма-Инженеринг</t>
  </si>
  <si>
    <t>MV-013681</t>
  </si>
  <si>
    <t>Сэнжит худаг</t>
  </si>
  <si>
    <t>Мон цемент билдинг материалс</t>
  </si>
  <si>
    <t>MV-013678</t>
  </si>
  <si>
    <t>Ямаат худаг</t>
  </si>
  <si>
    <t>Ноёнгари</t>
  </si>
  <si>
    <t>MV-018964</t>
  </si>
  <si>
    <t>MV-018764</t>
  </si>
  <si>
    <t>Бөөрөлжүүтийн гол-1</t>
  </si>
  <si>
    <t>MV-013759</t>
  </si>
  <si>
    <t>Гурван толгой</t>
  </si>
  <si>
    <t>MV-013766</t>
  </si>
  <si>
    <t>MV-013784</t>
  </si>
  <si>
    <t>Элит гурван багана</t>
  </si>
  <si>
    <t>MV-013786</t>
  </si>
  <si>
    <t>Сөөг</t>
  </si>
  <si>
    <t>MV-013787</t>
  </si>
  <si>
    <t>MV-013813</t>
  </si>
  <si>
    <t>Улаан хужирт</t>
  </si>
  <si>
    <t>MV-013851</t>
  </si>
  <si>
    <t>Хуст-Уул</t>
  </si>
  <si>
    <t>MV-013852</t>
  </si>
  <si>
    <t>Зүүн хоолой</t>
  </si>
  <si>
    <t>MV-015523</t>
  </si>
  <si>
    <t>Бог уул</t>
  </si>
  <si>
    <t>Марикоманхан</t>
  </si>
  <si>
    <t>MV-016822</t>
  </si>
  <si>
    <t>Монголжодоо интернэшнл</t>
  </si>
  <si>
    <t>MV-013868</t>
  </si>
  <si>
    <t>Монстрой</t>
  </si>
  <si>
    <t>MV-017066</t>
  </si>
  <si>
    <t>Немон-Инженеринг</t>
  </si>
  <si>
    <t>MV-013869</t>
  </si>
  <si>
    <t>Баттөр гэрэл</t>
  </si>
  <si>
    <t>MV-017002</t>
  </si>
  <si>
    <t>MV-013875</t>
  </si>
  <si>
    <t>MV-013882</t>
  </si>
  <si>
    <t>MV-013904</t>
  </si>
  <si>
    <t>Хуурай салаа</t>
  </si>
  <si>
    <t>MV-013948</t>
  </si>
  <si>
    <t>Алтанхунчир</t>
  </si>
  <si>
    <t>MV-013972</t>
  </si>
  <si>
    <t>Зуун мод-1</t>
  </si>
  <si>
    <t>MV-014111</t>
  </si>
  <si>
    <t>Экилешия</t>
  </si>
  <si>
    <t>MV-014112</t>
  </si>
  <si>
    <t>Чин</t>
  </si>
  <si>
    <t>MV-014147</t>
  </si>
  <si>
    <t>Баруун уртын баруун дээд хэсэг</t>
  </si>
  <si>
    <t>MV-014196</t>
  </si>
  <si>
    <t>Дримлэйнд</t>
  </si>
  <si>
    <t>MV-014209</t>
  </si>
  <si>
    <t>Энгүйтал</t>
  </si>
  <si>
    <t>MV-014218</t>
  </si>
  <si>
    <t>Алс-1</t>
  </si>
  <si>
    <t>Засаг сүмбэр</t>
  </si>
  <si>
    <t>MV-014228</t>
  </si>
  <si>
    <t>Эрээний ихэр уул</t>
  </si>
  <si>
    <t>MV-014272</t>
  </si>
  <si>
    <t>Бор хужир</t>
  </si>
  <si>
    <t>Дарханбор хужир</t>
  </si>
  <si>
    <t>MV-014302</t>
  </si>
  <si>
    <t>Харзатын хотгор</t>
  </si>
  <si>
    <t>Өвөрхарзат</t>
  </si>
  <si>
    <t>MV-014310</t>
  </si>
  <si>
    <t>Шар хөвийн хоолой</t>
  </si>
  <si>
    <t>Эм Эл Ти Престиж</t>
  </si>
  <si>
    <t>MV-014312</t>
  </si>
  <si>
    <t>Бумбат-1</t>
  </si>
  <si>
    <t>Бууралстоун</t>
  </si>
  <si>
    <t>MV-014382</t>
  </si>
  <si>
    <t>Элст-Хайрхан</t>
  </si>
  <si>
    <t>Ядам-Од</t>
  </si>
  <si>
    <t>MV-014442</t>
  </si>
  <si>
    <t>Хотгор өргөтгөл</t>
  </si>
  <si>
    <t>MV-014493</t>
  </si>
  <si>
    <t>Баруун наран</t>
  </si>
  <si>
    <t>Хангад-Эксплорэйшн</t>
  </si>
  <si>
    <t>MV-021008</t>
  </si>
  <si>
    <t>Билэгтбаялаг</t>
  </si>
  <si>
    <t>MV-014483</t>
  </si>
  <si>
    <t>МБРИК</t>
  </si>
  <si>
    <t>MV-014492</t>
  </si>
  <si>
    <t>Фриендшип Ресурсис</t>
  </si>
  <si>
    <t>MV-015299</t>
  </si>
  <si>
    <t>Геогоулд</t>
  </si>
  <si>
    <t>MV-014519</t>
  </si>
  <si>
    <t>MV-014532</t>
  </si>
  <si>
    <t>MV-014548</t>
  </si>
  <si>
    <t>Бүдүүний гол</t>
  </si>
  <si>
    <t>Бэйсикметал майнинг</t>
  </si>
  <si>
    <t>MV-014631</t>
  </si>
  <si>
    <t>Хуц-Толгой</t>
  </si>
  <si>
    <t>Цагаанговь</t>
  </si>
  <si>
    <t>MV-014707</t>
  </si>
  <si>
    <t>MV-014759</t>
  </si>
  <si>
    <t>Зүүн мухар</t>
  </si>
  <si>
    <t>MV-014760</t>
  </si>
  <si>
    <t>Мухарын ам</t>
  </si>
  <si>
    <t>MV-014799</t>
  </si>
  <si>
    <t>Тэвш нуур</t>
  </si>
  <si>
    <t>Этранс</t>
  </si>
  <si>
    <t>MV-014828</t>
  </si>
  <si>
    <t>Агар-уул</t>
  </si>
  <si>
    <t>Хангихүдэр</t>
  </si>
  <si>
    <t>MV-021171</t>
  </si>
  <si>
    <t>Эмэний хүрэн өндөр</t>
  </si>
  <si>
    <t>Бушуо-Уул</t>
  </si>
  <si>
    <t>MV-014866</t>
  </si>
  <si>
    <t>Бөхөг хөндий-1</t>
  </si>
  <si>
    <t>Бууралын ар булаг</t>
  </si>
  <si>
    <t>MV-014657</t>
  </si>
  <si>
    <t>MV-014892</t>
  </si>
  <si>
    <t>MV-014905</t>
  </si>
  <si>
    <t>Харз</t>
  </si>
  <si>
    <t>Эхдэлгэр мөрөн</t>
  </si>
  <si>
    <t>MV-018782</t>
  </si>
  <si>
    <t>Цагаан Овоо</t>
  </si>
  <si>
    <t>Алтанбарга</t>
  </si>
  <si>
    <t>MV-020732</t>
  </si>
  <si>
    <t>Хуурай-1</t>
  </si>
  <si>
    <t>Хааны харгуй</t>
  </si>
  <si>
    <t>MV-014910</t>
  </si>
  <si>
    <t>Дунд бөхөг-1</t>
  </si>
  <si>
    <t>MV-014911</t>
  </si>
  <si>
    <t>Үнст худаг</t>
  </si>
  <si>
    <t>Билэгтхайрхан уул</t>
  </si>
  <si>
    <t>MV-014917</t>
  </si>
  <si>
    <t>Торомхон</t>
  </si>
  <si>
    <t>Агммайнинг</t>
  </si>
  <si>
    <t>MV-014920</t>
  </si>
  <si>
    <t>Сутайцэнд</t>
  </si>
  <si>
    <t>MV-014929</t>
  </si>
  <si>
    <t>Бухт уул</t>
  </si>
  <si>
    <t>Лэндмонголиа</t>
  </si>
  <si>
    <t>MV-017486</t>
  </si>
  <si>
    <t>Баруун дэл</t>
  </si>
  <si>
    <t>Дугуй-Уул</t>
  </si>
  <si>
    <t>MV-014946</t>
  </si>
  <si>
    <t>Элст хайрга</t>
  </si>
  <si>
    <t>Эн Эс Ар</t>
  </si>
  <si>
    <t>MV-014949</t>
  </si>
  <si>
    <t>Силикат</t>
  </si>
  <si>
    <t>MV-016719</t>
  </si>
  <si>
    <t>Бүс толгой-1</t>
  </si>
  <si>
    <t>Чандмань-Эрхүүд</t>
  </si>
  <si>
    <t>MV-014987</t>
  </si>
  <si>
    <t>MV-014986</t>
  </si>
  <si>
    <t>MV-014992</t>
  </si>
  <si>
    <t>Монресорсиз</t>
  </si>
  <si>
    <t>Сэлэнгэ, Түшиг</t>
  </si>
  <si>
    <t>MV-014989</t>
  </si>
  <si>
    <t>Бичигт хад</t>
  </si>
  <si>
    <t>Бичигт хад майнинг</t>
  </si>
  <si>
    <t>MV-015283</t>
  </si>
  <si>
    <t>Бороодон</t>
  </si>
  <si>
    <t>MV-015282</t>
  </si>
  <si>
    <t>Мөргөцөг уул</t>
  </si>
  <si>
    <t>MV-015023</t>
  </si>
  <si>
    <t>Хулд химикалс</t>
  </si>
  <si>
    <t>MV-015025</t>
  </si>
  <si>
    <t>Цагаан зүр</t>
  </si>
  <si>
    <t>Зүбгол</t>
  </si>
  <si>
    <t>MV-017559</t>
  </si>
  <si>
    <t>Хүрэн-1</t>
  </si>
  <si>
    <t>Айваору</t>
  </si>
  <si>
    <t>MV-015032</t>
  </si>
  <si>
    <t>MV-015033</t>
  </si>
  <si>
    <t>Хар толгой-1</t>
  </si>
  <si>
    <t>MV-015037</t>
  </si>
  <si>
    <t>Их наран гол</t>
  </si>
  <si>
    <t>Тэнгэрийн хүрд</t>
  </si>
  <si>
    <t>MV-015038</t>
  </si>
  <si>
    <t>Билүүтийн зүүн хойд хэсэг</t>
  </si>
  <si>
    <t>Улаанцахар</t>
  </si>
  <si>
    <t>MV-015041</t>
  </si>
  <si>
    <t>Баян-Овоо, Номгон</t>
  </si>
  <si>
    <t>MV-015042</t>
  </si>
  <si>
    <t>Зүүн эрэг</t>
  </si>
  <si>
    <t>Жо интернэшнл</t>
  </si>
  <si>
    <t>MV-015066</t>
  </si>
  <si>
    <t>Хадаттогой</t>
  </si>
  <si>
    <t>Жи Кэй Эм Кэй</t>
  </si>
  <si>
    <t>MV-015077</t>
  </si>
  <si>
    <t>Хөтөл улаан</t>
  </si>
  <si>
    <t>Дүншинхэние</t>
  </si>
  <si>
    <t>MV-015091</t>
  </si>
  <si>
    <t>Доод золуу хар</t>
  </si>
  <si>
    <t>Монрок</t>
  </si>
  <si>
    <t>MV-015090</t>
  </si>
  <si>
    <t>Цайдам-1</t>
  </si>
  <si>
    <t>Тэнгрипетро чэмикалс</t>
  </si>
  <si>
    <t>MV-015100</t>
  </si>
  <si>
    <t>Нарсын-Хөндлөн</t>
  </si>
  <si>
    <t>Амирлангуй-Үжин</t>
  </si>
  <si>
    <t>MV-015119</t>
  </si>
  <si>
    <t>Нэргүй толгой</t>
  </si>
  <si>
    <t>Бужгар-Орд</t>
  </si>
  <si>
    <t>MV-020417</t>
  </si>
  <si>
    <t>Алаг өндөр</t>
  </si>
  <si>
    <t>Минюу шиши</t>
  </si>
  <si>
    <t>MV-015124</t>
  </si>
  <si>
    <t>Төгрөгийн нүүрсний орд</t>
  </si>
  <si>
    <t>Нэйчө</t>
  </si>
  <si>
    <t>MV-015152</t>
  </si>
  <si>
    <t>MV-015151</t>
  </si>
  <si>
    <t>Эрдэнэ-Өндөр</t>
  </si>
  <si>
    <t>MV-015161</t>
  </si>
  <si>
    <t>Баруун далан-1</t>
  </si>
  <si>
    <t>Ловонко</t>
  </si>
  <si>
    <t>MV-015170</t>
  </si>
  <si>
    <t>Ихэр худаг</t>
  </si>
  <si>
    <t>Шинэсансар</t>
  </si>
  <si>
    <t>MV-015169</t>
  </si>
  <si>
    <t>MV-015219</t>
  </si>
  <si>
    <t>Ягаан худгийн ам</t>
  </si>
  <si>
    <t>Ивээл-Өлзий</t>
  </si>
  <si>
    <t>MV-015226</t>
  </si>
  <si>
    <t>Шивээ толгой</t>
  </si>
  <si>
    <t>ОНТРЭ</t>
  </si>
  <si>
    <t>MV-015225</t>
  </si>
  <si>
    <t>MV-015222</t>
  </si>
  <si>
    <t>Баруун бурхант</t>
  </si>
  <si>
    <t>Гүн-Орд</t>
  </si>
  <si>
    <t>MV-015234</t>
  </si>
  <si>
    <t>Ньюфлюорит</t>
  </si>
  <si>
    <t>MV-015244</t>
  </si>
  <si>
    <t>Мөнх аргал уул</t>
  </si>
  <si>
    <t>Баянхангай, Угтаалцайдам</t>
  </si>
  <si>
    <t>MV-015243</t>
  </si>
  <si>
    <t>Налайх-2</t>
  </si>
  <si>
    <t>Хөхсүлд групп</t>
  </si>
  <si>
    <t>MV-015249</t>
  </si>
  <si>
    <t>Хөтөл-2</t>
  </si>
  <si>
    <t>MV-015285</t>
  </si>
  <si>
    <t>Өнжин уул</t>
  </si>
  <si>
    <t>Мандал, Борнуур</t>
  </si>
  <si>
    <t>MV-015288</t>
  </si>
  <si>
    <t>Бурхантын булаг</t>
  </si>
  <si>
    <t>MV-015289</t>
  </si>
  <si>
    <t>MV-015287</t>
  </si>
  <si>
    <t>Ихшижир эрдэнэ</t>
  </si>
  <si>
    <t>MV-015310</t>
  </si>
  <si>
    <t>Арвижихкар</t>
  </si>
  <si>
    <t>Сэргэлэн, Налайх</t>
  </si>
  <si>
    <t>MV-015331</t>
  </si>
  <si>
    <t>Авдартолгой</t>
  </si>
  <si>
    <t>Би Эйч Эм</t>
  </si>
  <si>
    <t>MV-015334</t>
  </si>
  <si>
    <t>Шар хүрээ</t>
  </si>
  <si>
    <t>Рео</t>
  </si>
  <si>
    <t>MV-015333</t>
  </si>
  <si>
    <t>Оюут овоо</t>
  </si>
  <si>
    <t>Голденпогада</t>
  </si>
  <si>
    <t>MV-015353</t>
  </si>
  <si>
    <t>MV-020432</t>
  </si>
  <si>
    <t>Соронзон толгой</t>
  </si>
  <si>
    <t>Соронзонтолгой</t>
  </si>
  <si>
    <t>MV-015378</t>
  </si>
  <si>
    <t>Хөх адар-1</t>
  </si>
  <si>
    <t>И Эй Эм хөх адар</t>
  </si>
  <si>
    <t>MV-015377</t>
  </si>
  <si>
    <t>Таяннуур-1</t>
  </si>
  <si>
    <t>MV-015403</t>
  </si>
  <si>
    <t>Хужиртын улаан ар</t>
  </si>
  <si>
    <t>MV-015406</t>
  </si>
  <si>
    <t>Сондуулт</t>
  </si>
  <si>
    <t>Хэнтий аймаг дахь Шүүхийн Шийдвэр Биелүүлэх Алба</t>
  </si>
  <si>
    <t>MV-015429</t>
  </si>
  <si>
    <t>Тахилт-2</t>
  </si>
  <si>
    <t>MV-015436</t>
  </si>
  <si>
    <t>Эс Жи Гоулд Майнинг</t>
  </si>
  <si>
    <t>MV-015450</t>
  </si>
  <si>
    <t>MV-015449</t>
  </si>
  <si>
    <t>Хар ямаат</t>
  </si>
  <si>
    <t>MV-020622</t>
  </si>
  <si>
    <t>MV-015465</t>
  </si>
  <si>
    <t>MV-015476</t>
  </si>
  <si>
    <t>Далангийн уул орчим</t>
  </si>
  <si>
    <t>УБТТТ</t>
  </si>
  <si>
    <t>MV-015496</t>
  </si>
  <si>
    <t>Тарвагатайн гол</t>
  </si>
  <si>
    <t>Микмайнинг</t>
  </si>
  <si>
    <t>MV-015522</t>
  </si>
  <si>
    <t>Сөрт</t>
  </si>
  <si>
    <t>Ууган-Илч</t>
  </si>
  <si>
    <t>MV-015535</t>
  </si>
  <si>
    <t>Ганзагат</t>
  </si>
  <si>
    <t>Баян-Уудам тал</t>
  </si>
  <si>
    <t>MV-015552</t>
  </si>
  <si>
    <t>MV-016896</t>
  </si>
  <si>
    <t>MV-015573</t>
  </si>
  <si>
    <t>Дэнжийн элс-1</t>
  </si>
  <si>
    <t>MV-015571</t>
  </si>
  <si>
    <t>Бурхант толгой</t>
  </si>
  <si>
    <t>Шенгчан</t>
  </si>
  <si>
    <t>MV-015572</t>
  </si>
  <si>
    <t>Замын хөх толгой</t>
  </si>
  <si>
    <t>MV-015576</t>
  </si>
  <si>
    <t>Цагаан хөшөө адаг</t>
  </si>
  <si>
    <t>Улаангом</t>
  </si>
  <si>
    <t>MV-015580</t>
  </si>
  <si>
    <t>Түмэн-Ивээл</t>
  </si>
  <si>
    <t>MV-015581</t>
  </si>
  <si>
    <t>Төгрөг нуур</t>
  </si>
  <si>
    <t>Төгрөгтал</t>
  </si>
  <si>
    <t>MV-021452</t>
  </si>
  <si>
    <t>Бага Аргалант</t>
  </si>
  <si>
    <t>Алтан эрдэнэ газар</t>
  </si>
  <si>
    <t>MV-015584</t>
  </si>
  <si>
    <t>Гэрэлтшинэчлэл</t>
  </si>
  <si>
    <t>MV-015585</t>
  </si>
  <si>
    <t>Их ам</t>
  </si>
  <si>
    <t>Шармонгол</t>
  </si>
  <si>
    <t>MV-015586</t>
  </si>
  <si>
    <t>Туул гол</t>
  </si>
  <si>
    <t>Олз гоулд майнинг</t>
  </si>
  <si>
    <t>MV-015590</t>
  </si>
  <si>
    <t>Юүдэг</t>
  </si>
  <si>
    <t>Арвижихмандал</t>
  </si>
  <si>
    <t>MV-015593</t>
  </si>
  <si>
    <t>Элстэйн зуунмод</t>
  </si>
  <si>
    <t>Эдинбүрг</t>
  </si>
  <si>
    <t>MV-015594</t>
  </si>
  <si>
    <t>Засаг чандмань майнз</t>
  </si>
  <si>
    <t>MV-015595</t>
  </si>
  <si>
    <t>Ундрах толгой</t>
  </si>
  <si>
    <t>Их-Урсгал</t>
  </si>
  <si>
    <t>MV-015596</t>
  </si>
  <si>
    <t>MV-015597</t>
  </si>
  <si>
    <t>MV-015598</t>
  </si>
  <si>
    <t>MV-015599</t>
  </si>
  <si>
    <t>MV-015600</t>
  </si>
  <si>
    <t>Тасархай</t>
  </si>
  <si>
    <t>Монлайхад</t>
  </si>
  <si>
    <t>MV-015604</t>
  </si>
  <si>
    <t>Жаргалантрашаант</t>
  </si>
  <si>
    <t>MV-015608</t>
  </si>
  <si>
    <t>MV-015606</t>
  </si>
  <si>
    <t>Шар уул</t>
  </si>
  <si>
    <t>MV-015610</t>
  </si>
  <si>
    <t>Цахиурт овоо</t>
  </si>
  <si>
    <t>Эм Эл цахиурт овоо</t>
  </si>
  <si>
    <t>MV-015616</t>
  </si>
  <si>
    <t>Баян-Ус</t>
  </si>
  <si>
    <t>Пи Эй Ар Эй Эн</t>
  </si>
  <si>
    <t>MV-015618</t>
  </si>
  <si>
    <t>Зуун модны гол-1</t>
  </si>
  <si>
    <t>MV-015619</t>
  </si>
  <si>
    <t>Зуун модны гол</t>
  </si>
  <si>
    <t>MV-015617</t>
  </si>
  <si>
    <t>Эрээн гол</t>
  </si>
  <si>
    <t>MV-015620</t>
  </si>
  <si>
    <t>Би Жи Эм Би</t>
  </si>
  <si>
    <t>MV-015646</t>
  </si>
  <si>
    <t>Шайзгайтын гол</t>
  </si>
  <si>
    <t>Би Эс Майнинг</t>
  </si>
  <si>
    <t>MV-015633</t>
  </si>
  <si>
    <t>Шаргалболор</t>
  </si>
  <si>
    <t>MV-015631</t>
  </si>
  <si>
    <t>Хотгор минералс</t>
  </si>
  <si>
    <t>Ханхонгор, Цогт-Овоо</t>
  </si>
  <si>
    <t>MV-020954</t>
  </si>
  <si>
    <t>Харгайт</t>
  </si>
  <si>
    <t>Геопро монгол</t>
  </si>
  <si>
    <t>MV-015632</t>
  </si>
  <si>
    <t>MV-015635</t>
  </si>
  <si>
    <t>MV-015636</t>
  </si>
  <si>
    <t>MV-015640</t>
  </si>
  <si>
    <t>Эргэн</t>
  </si>
  <si>
    <t>Олондавна</t>
  </si>
  <si>
    <t>Баруун-Урт, Сүхбаатар</t>
  </si>
  <si>
    <t>MV-015642</t>
  </si>
  <si>
    <t>Хээр морьт</t>
  </si>
  <si>
    <t>Тоосгон-Уул</t>
  </si>
  <si>
    <t>MV-015645</t>
  </si>
  <si>
    <t>MV-015643</t>
  </si>
  <si>
    <t>Хүүшийн ам</t>
  </si>
  <si>
    <t>Империал гоулд майнинг</t>
  </si>
  <si>
    <t>MV-015649</t>
  </si>
  <si>
    <t>Дэнжийн элс</t>
  </si>
  <si>
    <t>MV-015651</t>
  </si>
  <si>
    <t>Мандалын голын адаг</t>
  </si>
  <si>
    <t>Оргил моунт</t>
  </si>
  <si>
    <t>MV-015650</t>
  </si>
  <si>
    <t>MV-020624</t>
  </si>
  <si>
    <t>MV-016653</t>
  </si>
  <si>
    <t>Балган уул</t>
  </si>
  <si>
    <t>MV-016657</t>
  </si>
  <si>
    <t>Баргилт</t>
  </si>
  <si>
    <t>MV-016658</t>
  </si>
  <si>
    <t>Болоршүр</t>
  </si>
  <si>
    <t>MV-016660</t>
  </si>
  <si>
    <t>Ширэн овоо</t>
  </si>
  <si>
    <t>Зэст-Өндөр</t>
  </si>
  <si>
    <t>MV-016662</t>
  </si>
  <si>
    <t>Зүүн түрүүний адаг</t>
  </si>
  <si>
    <t>Ди Эйч Пи Эн</t>
  </si>
  <si>
    <t>MV-016669</t>
  </si>
  <si>
    <t>Түмэн-Анд</t>
  </si>
  <si>
    <t>MV-016920</t>
  </si>
  <si>
    <t>Түмэнцацал</t>
  </si>
  <si>
    <t>MV-016668</t>
  </si>
  <si>
    <t>Ширээ уул-1</t>
  </si>
  <si>
    <t>MV-016679</t>
  </si>
  <si>
    <t>Сайн хөөвөр</t>
  </si>
  <si>
    <t>Бадмаарагхаш</t>
  </si>
  <si>
    <t>MV-016687</t>
  </si>
  <si>
    <t>MV-016683</t>
  </si>
  <si>
    <t>Цагаанхайрхан-2</t>
  </si>
  <si>
    <t>Мөст олон булаг</t>
  </si>
  <si>
    <t>MV-016682</t>
  </si>
  <si>
    <t>Төхөм</t>
  </si>
  <si>
    <t>Төхөмдавс</t>
  </si>
  <si>
    <t>MV-016684</t>
  </si>
  <si>
    <t>Монголиан индастрил минералс корпорэйшн</t>
  </si>
  <si>
    <t>MV-016685</t>
  </si>
  <si>
    <t>MV-016686</t>
  </si>
  <si>
    <t>Шийризстоун</t>
  </si>
  <si>
    <t>MV-016722</t>
  </si>
  <si>
    <t>MV-016690</t>
  </si>
  <si>
    <t>Түргэний гол</t>
  </si>
  <si>
    <t>Увс хүдэр</t>
  </si>
  <si>
    <t>MV-016689</t>
  </si>
  <si>
    <t>Бүдүүн ухаа</t>
  </si>
  <si>
    <t>Хунт Өгөөж</t>
  </si>
  <si>
    <t>MV-016703</t>
  </si>
  <si>
    <t>MV-016704</t>
  </si>
  <si>
    <t>Цайдам уул</t>
  </si>
  <si>
    <t>Сувданбороо</t>
  </si>
  <si>
    <t>MV-016708</t>
  </si>
  <si>
    <t>Өнөржонш</t>
  </si>
  <si>
    <t>MV-016709</t>
  </si>
  <si>
    <t>Мөргөцөг-2</t>
  </si>
  <si>
    <t>Арвинжонш</t>
  </si>
  <si>
    <t>MV-016733</t>
  </si>
  <si>
    <t>Хими-2</t>
  </si>
  <si>
    <t>ТЭДЭӨ</t>
  </si>
  <si>
    <t>MV-016734</t>
  </si>
  <si>
    <t>MV-016735</t>
  </si>
  <si>
    <t>Манж толгой</t>
  </si>
  <si>
    <t>MV-016759</t>
  </si>
  <si>
    <t>Бурхандэл алт</t>
  </si>
  <si>
    <t>MV-016760</t>
  </si>
  <si>
    <t>Лаахын хөндий</t>
  </si>
  <si>
    <t>MV-016767</t>
  </si>
  <si>
    <t>MV-016772</t>
  </si>
  <si>
    <t>Хүдрийнбиет-16-1</t>
  </si>
  <si>
    <t>MV-016775</t>
  </si>
  <si>
    <t>Ихэргурван цохио</t>
  </si>
  <si>
    <t>MV-016783</t>
  </si>
  <si>
    <t>MV-016790</t>
  </si>
  <si>
    <t>MV-016794</t>
  </si>
  <si>
    <t>Ухаа-1</t>
  </si>
  <si>
    <t>Умардын ган</t>
  </si>
  <si>
    <t>MV-016795</t>
  </si>
  <si>
    <t>Ховдцемент</t>
  </si>
  <si>
    <t>MV-016791</t>
  </si>
  <si>
    <t>Бор-Овоо</t>
  </si>
  <si>
    <t>Алтантахь</t>
  </si>
  <si>
    <t>MV-016793</t>
  </si>
  <si>
    <t>MV-016806</t>
  </si>
  <si>
    <t>MV-016813</t>
  </si>
  <si>
    <t>Алтан элс-2</t>
  </si>
  <si>
    <t>Сигмабетта</t>
  </si>
  <si>
    <t>MV-016819</t>
  </si>
  <si>
    <t>Дожир</t>
  </si>
  <si>
    <t>Ханшашир</t>
  </si>
  <si>
    <t>MV-016821</t>
  </si>
  <si>
    <t>Билүүт уул</t>
  </si>
  <si>
    <t>MV-016825</t>
  </si>
  <si>
    <t>MV-016827</t>
  </si>
  <si>
    <t>Ухаа бэл-3</t>
  </si>
  <si>
    <t>Гүрэн</t>
  </si>
  <si>
    <t>MV-016826</t>
  </si>
  <si>
    <t>Зүүн хээр-1</t>
  </si>
  <si>
    <t>Инкобрик</t>
  </si>
  <si>
    <t>MV-016831</t>
  </si>
  <si>
    <t>Эрдэнэтолгой ресорсэс</t>
  </si>
  <si>
    <t>MV-016834</t>
  </si>
  <si>
    <t>MV-016836</t>
  </si>
  <si>
    <t>Хөвийн хар</t>
  </si>
  <si>
    <t>Анианресорсиз</t>
  </si>
  <si>
    <t>MV-016839</t>
  </si>
  <si>
    <t>Бөхөг-3</t>
  </si>
  <si>
    <t>Батшил</t>
  </si>
  <si>
    <t>MV-016838</t>
  </si>
  <si>
    <t>Цагаан хяр</t>
  </si>
  <si>
    <t>Прешиусмаунтин</t>
  </si>
  <si>
    <t>MV-016843</t>
  </si>
  <si>
    <t>Ширээгийн шугуй</t>
  </si>
  <si>
    <t>MV-016848</t>
  </si>
  <si>
    <t>Баруун туруун-2</t>
  </si>
  <si>
    <t>Монфрукт</t>
  </si>
  <si>
    <t>MV-016852</t>
  </si>
  <si>
    <t>Салхит бор толгой</t>
  </si>
  <si>
    <t>Резервоирмонголиа</t>
  </si>
  <si>
    <t>MV-016854</t>
  </si>
  <si>
    <t>Могул-Энержи</t>
  </si>
  <si>
    <t>MV-016855</t>
  </si>
  <si>
    <t>Гокбулган уул</t>
  </si>
  <si>
    <t>MV-016862</t>
  </si>
  <si>
    <t>Морин даваа</t>
  </si>
  <si>
    <t>Ургахморин элс</t>
  </si>
  <si>
    <t>MV-016865</t>
  </si>
  <si>
    <t>Дорноговь-4</t>
  </si>
  <si>
    <t>Мандах, Хөвсгөл</t>
  </si>
  <si>
    <t>MV-016861</t>
  </si>
  <si>
    <t>Банзат хайрхан</t>
  </si>
  <si>
    <t>Гурванзам</t>
  </si>
  <si>
    <t>MV-016867</t>
  </si>
  <si>
    <t>Бэрхийн нурамт</t>
  </si>
  <si>
    <t>MV-016868</t>
  </si>
  <si>
    <t>Онолтмөнх</t>
  </si>
  <si>
    <t>MV-016872</t>
  </si>
  <si>
    <t>Цант уул</t>
  </si>
  <si>
    <t>Мөнхноён суварга</t>
  </si>
  <si>
    <t>MV-016871</t>
  </si>
  <si>
    <t>Баянжаргалан район</t>
  </si>
  <si>
    <t>Занадукоал монголиа</t>
  </si>
  <si>
    <t>MV-016879</t>
  </si>
  <si>
    <t>MV-016880</t>
  </si>
  <si>
    <t>Морин толгой-1</t>
  </si>
  <si>
    <t>ЭСТО</t>
  </si>
  <si>
    <t>MV-016877</t>
  </si>
  <si>
    <t>Мөнгөн-Уул</t>
  </si>
  <si>
    <t>Ариунхайрхан</t>
  </si>
  <si>
    <t>MV-016876</t>
  </si>
  <si>
    <t>БТМГ</t>
  </si>
  <si>
    <t>MV-016891</t>
  </si>
  <si>
    <t>Буурт</t>
  </si>
  <si>
    <t>Газархэвлий</t>
  </si>
  <si>
    <t>MV-016898</t>
  </si>
  <si>
    <t>MV-016897</t>
  </si>
  <si>
    <t>Бүүвэйт</t>
  </si>
  <si>
    <t>MV-016901</t>
  </si>
  <si>
    <t>Уулзвар</t>
  </si>
  <si>
    <t>Жинжий майнинг</t>
  </si>
  <si>
    <t>MV-016905</t>
  </si>
  <si>
    <t>MV-016906</t>
  </si>
  <si>
    <t>Хоолтын даваа</t>
  </si>
  <si>
    <t>Андсөүрвэй</t>
  </si>
  <si>
    <t>MV-016912</t>
  </si>
  <si>
    <t>Долмитжсэн гантиг</t>
  </si>
  <si>
    <t>MV-017430</t>
  </si>
  <si>
    <t>MV-016921</t>
  </si>
  <si>
    <t>Асгат-Эрдэнэ</t>
  </si>
  <si>
    <t>MV-016922</t>
  </si>
  <si>
    <t>Кайлонкуонеэ</t>
  </si>
  <si>
    <t>MV-016935</t>
  </si>
  <si>
    <t>Ди Жи Эф Эл</t>
  </si>
  <si>
    <t>MV-016930</t>
  </si>
  <si>
    <t>Цагаан-Өндөр</t>
  </si>
  <si>
    <t>MV-016929</t>
  </si>
  <si>
    <t>Өндөр-2</t>
  </si>
  <si>
    <t>MV-016936</t>
  </si>
  <si>
    <t>Айраг-Индмин</t>
  </si>
  <si>
    <t>MV-016934</t>
  </si>
  <si>
    <t>Алтан тал</t>
  </si>
  <si>
    <t>Говьмарал</t>
  </si>
  <si>
    <t>MV-016932</t>
  </si>
  <si>
    <t>Луже-Орд</t>
  </si>
  <si>
    <t>MV-016933</t>
  </si>
  <si>
    <t>Ногоон нуурын хөндий</t>
  </si>
  <si>
    <t>MV-016937</t>
  </si>
  <si>
    <t>Цэнхэрмандал-1</t>
  </si>
  <si>
    <t>Алтан эрдэнийн орд</t>
  </si>
  <si>
    <t>MV-016938</t>
  </si>
  <si>
    <t>Талын элч</t>
  </si>
  <si>
    <t>MV-016940</t>
  </si>
  <si>
    <t>Цагаан чулуут уул</t>
  </si>
  <si>
    <t>Шашир-Оргил</t>
  </si>
  <si>
    <t>MV-017607</t>
  </si>
  <si>
    <t>MV-016947</t>
  </si>
  <si>
    <t>MV-016950</t>
  </si>
  <si>
    <t>Саран Уул</t>
  </si>
  <si>
    <t>Ньюсаймин рисорсэс</t>
  </si>
  <si>
    <t>MV-016952</t>
  </si>
  <si>
    <t>Зангат уул-1</t>
  </si>
  <si>
    <t>Жавхлант-Орд</t>
  </si>
  <si>
    <t>MV-016957</t>
  </si>
  <si>
    <t>Баянголын доод хэсэг</t>
  </si>
  <si>
    <t>Хелиосголд</t>
  </si>
  <si>
    <t>MV-016959</t>
  </si>
  <si>
    <t>Эрдэнэцогт-1</t>
  </si>
  <si>
    <t>Грийн энержи просперити</t>
  </si>
  <si>
    <t>MV-016958</t>
  </si>
  <si>
    <t>MV-016962</t>
  </si>
  <si>
    <t>Үүд</t>
  </si>
  <si>
    <t>Дорнын хүдэр</t>
  </si>
  <si>
    <t>Булган, Матад</t>
  </si>
  <si>
    <t>MV-016965</t>
  </si>
  <si>
    <t>Ихбуянт овоо</t>
  </si>
  <si>
    <t>MV-016971</t>
  </si>
  <si>
    <t>Хөвгүүн</t>
  </si>
  <si>
    <t>Алагтэвш</t>
  </si>
  <si>
    <t>MV-016975</t>
  </si>
  <si>
    <t>Премиумкөүл корпораци</t>
  </si>
  <si>
    <t>MV-020693</t>
  </si>
  <si>
    <t>Цоцгоны мухар</t>
  </si>
  <si>
    <t>Эрдхул</t>
  </si>
  <si>
    <t>MV-016989</t>
  </si>
  <si>
    <t>MV-016990</t>
  </si>
  <si>
    <t>Шанаган</t>
  </si>
  <si>
    <t>Жи Эл Ди Ви</t>
  </si>
  <si>
    <t>MV-016988</t>
  </si>
  <si>
    <t>MV-016994</t>
  </si>
  <si>
    <t>Улаан хажуу</t>
  </si>
  <si>
    <t>Эж улаан хатуу</t>
  </si>
  <si>
    <t>MV-016995</t>
  </si>
  <si>
    <t>Арцат цүнхэг</t>
  </si>
  <si>
    <t>MV-016998</t>
  </si>
  <si>
    <t>MV-016997</t>
  </si>
  <si>
    <t>Бор хаг</t>
  </si>
  <si>
    <t>Монголиан күүпер майнинг</t>
  </si>
  <si>
    <t>MV-017007</t>
  </si>
  <si>
    <t>Хүрээ дэл-1</t>
  </si>
  <si>
    <t>Жунхаовэйеэ</t>
  </si>
  <si>
    <t>MV-017010</t>
  </si>
  <si>
    <t>MV-020662</t>
  </si>
  <si>
    <t>Өвдөг худаг</t>
  </si>
  <si>
    <t>Талын баялаг эрдэнэс</t>
  </si>
  <si>
    <t>MV-017013</t>
  </si>
  <si>
    <t>Чойр</t>
  </si>
  <si>
    <t>Талын шигтгээ</t>
  </si>
  <si>
    <t>Баянжаргалан, Өндөршил</t>
  </si>
  <si>
    <t>MV-017014</t>
  </si>
  <si>
    <t>Халбас уул</t>
  </si>
  <si>
    <t>Эс эс Жи Пи</t>
  </si>
  <si>
    <t>MV-021344</t>
  </si>
  <si>
    <t>Могул станнум</t>
  </si>
  <si>
    <t>MV-019223</t>
  </si>
  <si>
    <t>MV-017017</t>
  </si>
  <si>
    <t>Хустай</t>
  </si>
  <si>
    <t>Хүннүстийл</t>
  </si>
  <si>
    <t>MV-021501</t>
  </si>
  <si>
    <t>MV-017021</t>
  </si>
  <si>
    <t>Оньдолт</t>
  </si>
  <si>
    <t>Завтайж</t>
  </si>
  <si>
    <t>MV-020770</t>
  </si>
  <si>
    <t>Дабльштутце</t>
  </si>
  <si>
    <t>MV-017029</t>
  </si>
  <si>
    <t>Ар богол</t>
  </si>
  <si>
    <t>MV-017030</t>
  </si>
  <si>
    <t>MV-017286</t>
  </si>
  <si>
    <t>Налгар</t>
  </si>
  <si>
    <t>Стар ложестик ресурс</t>
  </si>
  <si>
    <t>MV-017369</t>
  </si>
  <si>
    <t>MV-017042</t>
  </si>
  <si>
    <t>Бадамт</t>
  </si>
  <si>
    <t>Лотусдай уул</t>
  </si>
  <si>
    <t>MV-017043</t>
  </si>
  <si>
    <t>Товон уул-1</t>
  </si>
  <si>
    <t>MV-017041</t>
  </si>
  <si>
    <t>Шийрийн хөндий</t>
  </si>
  <si>
    <t>Мөнхболор эрдэнэ</t>
  </si>
  <si>
    <t>MV-017057</t>
  </si>
  <si>
    <t>MV-017059</t>
  </si>
  <si>
    <t>Миншингэрэлт од</t>
  </si>
  <si>
    <t>MV-017060</t>
  </si>
  <si>
    <t>Хотгор зүүн</t>
  </si>
  <si>
    <t>MV-017061</t>
  </si>
  <si>
    <t>Хотгор баруун</t>
  </si>
  <si>
    <t>MV-017062</t>
  </si>
  <si>
    <t>Байц</t>
  </si>
  <si>
    <t>MV-017063</t>
  </si>
  <si>
    <t>Шанд худаг-2-1</t>
  </si>
  <si>
    <t>Тэвхэн</t>
  </si>
  <si>
    <t>MV-017064</t>
  </si>
  <si>
    <t>Өндөр жавхлан</t>
  </si>
  <si>
    <t>Фрийгүүд эрин</t>
  </si>
  <si>
    <t>MV-017065</t>
  </si>
  <si>
    <t>MV-017067</t>
  </si>
  <si>
    <t>Задгайт</t>
  </si>
  <si>
    <t>MV-021480</t>
  </si>
  <si>
    <t>Терра майнинг</t>
  </si>
  <si>
    <t>MV-017078</t>
  </si>
  <si>
    <t>Эрдэнэцогт-2</t>
  </si>
  <si>
    <t>И Си Эм</t>
  </si>
  <si>
    <t>MV-017076</t>
  </si>
  <si>
    <t>Төв азийн гантиг</t>
  </si>
  <si>
    <t>Алаг-Эрдэнэ</t>
  </si>
  <si>
    <t>MV-017077</t>
  </si>
  <si>
    <t>Бор нуур</t>
  </si>
  <si>
    <t>Тайширын хүдэр</t>
  </si>
  <si>
    <t>MV-017084</t>
  </si>
  <si>
    <t>MV-017080</t>
  </si>
  <si>
    <t>Манж худаг</t>
  </si>
  <si>
    <t>Нинжмөрөн</t>
  </si>
  <si>
    <t>MV-017081</t>
  </si>
  <si>
    <t>Цахир дэл</t>
  </si>
  <si>
    <t>MV-017088</t>
  </si>
  <si>
    <t>MV-017089</t>
  </si>
  <si>
    <t>Юниверсалкоппер</t>
  </si>
  <si>
    <t>MV-017090</t>
  </si>
  <si>
    <t>Даажийн булаг</t>
  </si>
  <si>
    <t>MV-017093</t>
  </si>
  <si>
    <t>Рашаантын хөндий-1</t>
  </si>
  <si>
    <t>Голдентайга</t>
  </si>
  <si>
    <t>MV-017097</t>
  </si>
  <si>
    <t>Доод дөрвөлжин</t>
  </si>
  <si>
    <t>MV-017098</t>
  </si>
  <si>
    <t>MV-017106</t>
  </si>
  <si>
    <t>Номхондалайн эрдэнэс</t>
  </si>
  <si>
    <t>MV-017111</t>
  </si>
  <si>
    <t>Урд цагаан овоо</t>
  </si>
  <si>
    <t>MV-017112</t>
  </si>
  <si>
    <t>Олонгийн ухаа</t>
  </si>
  <si>
    <t>Эл Эл Ти Ди</t>
  </si>
  <si>
    <t>MV-017113</t>
  </si>
  <si>
    <t>Хэц толгой</t>
  </si>
  <si>
    <t>MV-017121</t>
  </si>
  <si>
    <t>MV-017120</t>
  </si>
  <si>
    <t>Дарцагт</t>
  </si>
  <si>
    <t>MV-017117</t>
  </si>
  <si>
    <t>MV-017118</t>
  </si>
  <si>
    <t>Сайн шанд худаг</t>
  </si>
  <si>
    <t>Майпло майнинг девелопмент</t>
  </si>
  <si>
    <t>MV-017131</t>
  </si>
  <si>
    <t>MV-017129</t>
  </si>
  <si>
    <t>Оюут улаан</t>
  </si>
  <si>
    <t>Вантаже</t>
  </si>
  <si>
    <t>MV-017162</t>
  </si>
  <si>
    <t>Баруун ноён уул-1</t>
  </si>
  <si>
    <t>MV-017164</t>
  </si>
  <si>
    <t>Ухаа шар уул</t>
  </si>
  <si>
    <t>Эс Жи майнинг эрдэс</t>
  </si>
  <si>
    <t>MV-017166</t>
  </si>
  <si>
    <t>Зүүн тойром</t>
  </si>
  <si>
    <t>MV-017171</t>
  </si>
  <si>
    <t>MV-019336</t>
  </si>
  <si>
    <t>зөв зүг</t>
  </si>
  <si>
    <t>MV-017173</t>
  </si>
  <si>
    <t>MV-020335</t>
  </si>
  <si>
    <t>MV-020388</t>
  </si>
  <si>
    <t>MV-017188</t>
  </si>
  <si>
    <t>MV-017187</t>
  </si>
  <si>
    <t>MV-017185</t>
  </si>
  <si>
    <t>Ээдэмт-2</t>
  </si>
  <si>
    <t>Нарантуул трейд</t>
  </si>
  <si>
    <t>MV-017186</t>
  </si>
  <si>
    <t>Бөхөг</t>
  </si>
  <si>
    <t>Дабльмөнх</t>
  </si>
  <si>
    <t>MV-017191</t>
  </si>
  <si>
    <t>Баянтойрог</t>
  </si>
  <si>
    <t>ТОУУ</t>
  </si>
  <si>
    <t>MV-017192</t>
  </si>
  <si>
    <t>Ингхө</t>
  </si>
  <si>
    <t>MV-017189</t>
  </si>
  <si>
    <t>Зэвтдуулга</t>
  </si>
  <si>
    <t>MV-017194</t>
  </si>
  <si>
    <t>Зараа</t>
  </si>
  <si>
    <t>Анандбаян тал</t>
  </si>
  <si>
    <t>MV-017195</t>
  </si>
  <si>
    <t>Үнсгэнийн хөндий-1</t>
  </si>
  <si>
    <t>Би Си Эм Эм</t>
  </si>
  <si>
    <t>MV-017196</t>
  </si>
  <si>
    <t>Төхөм-3</t>
  </si>
  <si>
    <t>Ихговь энержи</t>
  </si>
  <si>
    <t>MV-017198</t>
  </si>
  <si>
    <t>Бумбат-5</t>
  </si>
  <si>
    <t>MV-017202</t>
  </si>
  <si>
    <t>Адаацаг</t>
  </si>
  <si>
    <t>MV-017220</t>
  </si>
  <si>
    <t>MV-017223</t>
  </si>
  <si>
    <t>Зорь итгэ бүтээ</t>
  </si>
  <si>
    <t>MV-017225</t>
  </si>
  <si>
    <t>Жөн Юан</t>
  </si>
  <si>
    <t>MV-017224</t>
  </si>
  <si>
    <t>Сонин хангай-1</t>
  </si>
  <si>
    <t>Сонинхад</t>
  </si>
  <si>
    <t>MV-017227</t>
  </si>
  <si>
    <t>Бүс толгой</t>
  </si>
  <si>
    <t>Эм Ай Би Эм</t>
  </si>
  <si>
    <t>MV-017231</t>
  </si>
  <si>
    <t>Минжийн хангайн төгөл</t>
  </si>
  <si>
    <t>MV-017232</t>
  </si>
  <si>
    <t>Улаан-Үүд</t>
  </si>
  <si>
    <t>Умардбаян</t>
  </si>
  <si>
    <t>MV-017234</t>
  </si>
  <si>
    <t>Ээдэмт-3</t>
  </si>
  <si>
    <t>Баянжаргалан, Говь-Угтаал, Гурвансайхан</t>
  </si>
  <si>
    <t>MV-017238</t>
  </si>
  <si>
    <t>Туулын дэнж</t>
  </si>
  <si>
    <t>MV-017239</t>
  </si>
  <si>
    <t>Тулга</t>
  </si>
  <si>
    <t>Дөчиндэлгэрэх</t>
  </si>
  <si>
    <t>MV-017241</t>
  </si>
  <si>
    <t>Алаг уул</t>
  </si>
  <si>
    <t>Металл-Импекс</t>
  </si>
  <si>
    <t>MV-017243</t>
  </si>
  <si>
    <t>MV-017256</t>
  </si>
  <si>
    <t>Хонгор-3</t>
  </si>
  <si>
    <t>Хүдрэнт</t>
  </si>
  <si>
    <t>MV-017257</t>
  </si>
  <si>
    <t>Гозгор уул</t>
  </si>
  <si>
    <t>ЗТХ</t>
  </si>
  <si>
    <t>MV-017259</t>
  </si>
  <si>
    <t>Баян метал</t>
  </si>
  <si>
    <t>MV-020573</t>
  </si>
  <si>
    <t>Рео майнинг</t>
  </si>
  <si>
    <t>MV-020502</t>
  </si>
  <si>
    <t>Баян металл майнинг</t>
  </si>
  <si>
    <t>MV-020808</t>
  </si>
  <si>
    <t>Цагаан өндөр толгой</t>
  </si>
  <si>
    <t>Занаду энержи ресорсэс монголиа</t>
  </si>
  <si>
    <t>MV-020809</t>
  </si>
  <si>
    <t>Тахилгат уул</t>
  </si>
  <si>
    <t>Их хэт, Галшар</t>
  </si>
  <si>
    <t>MV-019889</t>
  </si>
  <si>
    <t>Цахир толгод</t>
  </si>
  <si>
    <t>Талст дөл баяжмал</t>
  </si>
  <si>
    <t>MV-017291</t>
  </si>
  <si>
    <t>Талст дөл</t>
  </si>
  <si>
    <t>MV-017292</t>
  </si>
  <si>
    <t>Хонхор заг</t>
  </si>
  <si>
    <t>Салхит-Алтай</t>
  </si>
  <si>
    <t>MV-020810</t>
  </si>
  <si>
    <t>MV-017301</t>
  </si>
  <si>
    <t>Баруун ноён уул</t>
  </si>
  <si>
    <t>Хур эрдэнэ баялаг</t>
  </si>
  <si>
    <t>MV-017302</t>
  </si>
  <si>
    <t>Тарагтын хөндий</t>
  </si>
  <si>
    <t>MV-017303</t>
  </si>
  <si>
    <t>MV-017304</t>
  </si>
  <si>
    <t>Баянголын дэнж-1</t>
  </si>
  <si>
    <t>MV-017305</t>
  </si>
  <si>
    <t>MV-017309</t>
  </si>
  <si>
    <t>Хашаат худаг</t>
  </si>
  <si>
    <t>Гоби форсе майнинг</t>
  </si>
  <si>
    <t>MV-017310</t>
  </si>
  <si>
    <t>MV-017314</t>
  </si>
  <si>
    <t>Морин даваа-2</t>
  </si>
  <si>
    <t>Мориндаваа дайрга</t>
  </si>
  <si>
    <t>MV-017317</t>
  </si>
  <si>
    <t>Хүрэншанд</t>
  </si>
  <si>
    <t>Өсөхзоос</t>
  </si>
  <si>
    <t>MV-017321</t>
  </si>
  <si>
    <t>Кэй Эм майнинг</t>
  </si>
  <si>
    <t>MV-017325</t>
  </si>
  <si>
    <t>Ар тээл</t>
  </si>
  <si>
    <t>Би Би Жи Эн</t>
  </si>
  <si>
    <t>MV-017329</t>
  </si>
  <si>
    <t>Мандахбулаг</t>
  </si>
  <si>
    <t>MV-017334</t>
  </si>
  <si>
    <t>Адуун чулууны хөндий</t>
  </si>
  <si>
    <t>MV-017336</t>
  </si>
  <si>
    <t>Цайхар худаг</t>
  </si>
  <si>
    <t>MV-017337</t>
  </si>
  <si>
    <t>Миний тоонот</t>
  </si>
  <si>
    <t>MV-017338</t>
  </si>
  <si>
    <t>Баянцогт уул</t>
  </si>
  <si>
    <t>MV-017341</t>
  </si>
  <si>
    <t>Шандан толгой</t>
  </si>
  <si>
    <t>Си Би Эс Эн</t>
  </si>
  <si>
    <t>MV-017352</t>
  </si>
  <si>
    <t>Геохөгжил майнинг</t>
  </si>
  <si>
    <t>MV-017350</t>
  </si>
  <si>
    <t>Майхан толгой</t>
  </si>
  <si>
    <t>MV-017349</t>
  </si>
  <si>
    <t>Нүүрст</t>
  </si>
  <si>
    <t>Модунресурсэс</t>
  </si>
  <si>
    <t>MV-017362</t>
  </si>
  <si>
    <t>Их булан</t>
  </si>
  <si>
    <t>Сонголонхайрхан</t>
  </si>
  <si>
    <t>MV-017365</t>
  </si>
  <si>
    <t>MV-017367</t>
  </si>
  <si>
    <t>Цагаан-Өндөр-3</t>
  </si>
  <si>
    <t>MV-017371</t>
  </si>
  <si>
    <t>Орхонтуул-4</t>
  </si>
  <si>
    <t>Бийд майнинг</t>
  </si>
  <si>
    <t>MV-017373</t>
  </si>
  <si>
    <t>Салхитын бор толгой</t>
  </si>
  <si>
    <t>Нонферрос металл майнин</t>
  </si>
  <si>
    <t>MV-017377</t>
  </si>
  <si>
    <t>Зүүн цайдам</t>
  </si>
  <si>
    <t>Монкоул петро майнинг</t>
  </si>
  <si>
    <t>MV-017376</t>
  </si>
  <si>
    <t>Цайдам хөндий</t>
  </si>
  <si>
    <t>MV-017375</t>
  </si>
  <si>
    <t>MV-017378</t>
  </si>
  <si>
    <t>Сүмтийн хоолой</t>
  </si>
  <si>
    <t>Гоулдсэнын монголиа</t>
  </si>
  <si>
    <t>MV-017384</t>
  </si>
  <si>
    <t>MV-017386</t>
  </si>
  <si>
    <t>Гишүүн</t>
  </si>
  <si>
    <t>Бэствайт</t>
  </si>
  <si>
    <t>MV-017389</t>
  </si>
  <si>
    <t>Минтекминералс</t>
  </si>
  <si>
    <t>MV-017388</t>
  </si>
  <si>
    <t>Си Би Жи Эм</t>
  </si>
  <si>
    <t>MV-017387</t>
  </si>
  <si>
    <t>Хармагтай</t>
  </si>
  <si>
    <t>Оюут-Улаан</t>
  </si>
  <si>
    <t>MV-017392</t>
  </si>
  <si>
    <t>Урт дэл</t>
  </si>
  <si>
    <t>Идэрголд</t>
  </si>
  <si>
    <t>MV-017393</t>
  </si>
  <si>
    <t>Шар-Өндөр</t>
  </si>
  <si>
    <t>MV-017396</t>
  </si>
  <si>
    <t>Мушгиа худаг-1</t>
  </si>
  <si>
    <t>Макс-Импекс</t>
  </si>
  <si>
    <t>MV-017397</t>
  </si>
  <si>
    <t>Мушгиа худаг-2</t>
  </si>
  <si>
    <t>MV-017399</t>
  </si>
  <si>
    <t>Тугалтай-2</t>
  </si>
  <si>
    <t>Космо коал</t>
  </si>
  <si>
    <t>Жаргалтхаан, Мөрөн</t>
  </si>
  <si>
    <t>MV-017405</t>
  </si>
  <si>
    <t>MV-017404</t>
  </si>
  <si>
    <t>Ээмдэ</t>
  </si>
  <si>
    <t>MV-017402</t>
  </si>
  <si>
    <t>Хар мөрөн Монгол</t>
  </si>
  <si>
    <t>MV-017401</t>
  </si>
  <si>
    <t>Тугалгатай</t>
  </si>
  <si>
    <t>MV-017411</t>
  </si>
  <si>
    <t>Бөхөгийн хөндий-3</t>
  </si>
  <si>
    <t>Гангар-Инвест</t>
  </si>
  <si>
    <t>MV-017412</t>
  </si>
  <si>
    <t>Урал дизел</t>
  </si>
  <si>
    <t>MV-017424</t>
  </si>
  <si>
    <t>Оорцог толгой</t>
  </si>
  <si>
    <t>Бумбат шохой</t>
  </si>
  <si>
    <t>MV-017423</t>
  </si>
  <si>
    <t>Замын худаг</t>
  </si>
  <si>
    <t>MV-017425</t>
  </si>
  <si>
    <t>MV-021454</t>
  </si>
  <si>
    <t>Мига эрин зуун</t>
  </si>
  <si>
    <t>MV-017426</t>
  </si>
  <si>
    <t>Ногоон уул</t>
  </si>
  <si>
    <t>Монгол базальт</t>
  </si>
  <si>
    <t>MV-017432</t>
  </si>
  <si>
    <t>Цагаан залаат</t>
  </si>
  <si>
    <t>Дорнын чулуулаг</t>
  </si>
  <si>
    <t>Асгат, Сүхбаатар</t>
  </si>
  <si>
    <t>MV-017431</t>
  </si>
  <si>
    <t>Үнээтийн дэл</t>
  </si>
  <si>
    <t>Урагшлахговь</t>
  </si>
  <si>
    <t>MV-017433</t>
  </si>
  <si>
    <t>Ерөөлт</t>
  </si>
  <si>
    <t>MV-017436</t>
  </si>
  <si>
    <t>MV-017437</t>
  </si>
  <si>
    <t>MV-017438</t>
  </si>
  <si>
    <t>MV-017442</t>
  </si>
  <si>
    <t>MV-021491</t>
  </si>
  <si>
    <t>Хулстай</t>
  </si>
  <si>
    <t>МИМС</t>
  </si>
  <si>
    <t>MV-017448</t>
  </si>
  <si>
    <t>MV-017449</t>
  </si>
  <si>
    <t>Алтан хундагын хөндий-1</t>
  </si>
  <si>
    <t>ОДЭ</t>
  </si>
  <si>
    <t>MV-017452</t>
  </si>
  <si>
    <t>Ямаан усны хяр</t>
  </si>
  <si>
    <t>MV-017456</t>
  </si>
  <si>
    <t>Шохойт-1</t>
  </si>
  <si>
    <t>Би Вай Эйч</t>
  </si>
  <si>
    <t>MV-017471</t>
  </si>
  <si>
    <t>Хуабэй куане</t>
  </si>
  <si>
    <t>MV-017479</t>
  </si>
  <si>
    <t>Гал баян</t>
  </si>
  <si>
    <t>Софт коал</t>
  </si>
  <si>
    <t>MV-017480</t>
  </si>
  <si>
    <t>Эрдэнийн босго</t>
  </si>
  <si>
    <t>MV-017482</t>
  </si>
  <si>
    <t>Цайрт</t>
  </si>
  <si>
    <t>Говьмастер</t>
  </si>
  <si>
    <t>MV-017488</t>
  </si>
  <si>
    <t>Шанд-1</t>
  </si>
  <si>
    <t>Би Эм Би Би</t>
  </si>
  <si>
    <t>MV-017493</t>
  </si>
  <si>
    <t>Дэвжих</t>
  </si>
  <si>
    <t>MV-017495</t>
  </si>
  <si>
    <t>Вестернресурс</t>
  </si>
  <si>
    <t>MV-017496</t>
  </si>
  <si>
    <t>Давхарсолонго</t>
  </si>
  <si>
    <t>MV-017499</t>
  </si>
  <si>
    <t>MV-017500</t>
  </si>
  <si>
    <t>Өнжүүл, Хар хонгор</t>
  </si>
  <si>
    <t>Си Ти Эл Ти</t>
  </si>
  <si>
    <t>MV-017501</t>
  </si>
  <si>
    <t>Мөнххаш</t>
  </si>
  <si>
    <t>MV-017504</t>
  </si>
  <si>
    <t>Этүгэн-Эе</t>
  </si>
  <si>
    <t>MV-017506</t>
  </si>
  <si>
    <t>Хавцгайтын ам</t>
  </si>
  <si>
    <t>MV-017507</t>
  </si>
  <si>
    <t>Хатавчийн өндөр уул</t>
  </si>
  <si>
    <t>Эрдэнэминас</t>
  </si>
  <si>
    <t>MV-017511</t>
  </si>
  <si>
    <t>Олон овоотын талбай</t>
  </si>
  <si>
    <t>Мэжиктийм</t>
  </si>
  <si>
    <t>MV-017512</t>
  </si>
  <si>
    <t>Ай Ай Жэй Эй Эй</t>
  </si>
  <si>
    <t>MV-017514</t>
  </si>
  <si>
    <t>MV-017515</t>
  </si>
  <si>
    <t>Хөмөөлт-1</t>
  </si>
  <si>
    <t>MV-017516</t>
  </si>
  <si>
    <t>MV-017517</t>
  </si>
  <si>
    <t>Мөрөн, Түнэл</t>
  </si>
  <si>
    <t>MV-017521</t>
  </si>
  <si>
    <t>Залаа хайрхан уул-4</t>
  </si>
  <si>
    <t>MV-017524</t>
  </si>
  <si>
    <t>Өгөөмөр толгой</t>
  </si>
  <si>
    <t>MV-020507</t>
  </si>
  <si>
    <t>Хөндлөн уул</t>
  </si>
  <si>
    <t>ЦЦ эрдэс майнинг</t>
  </si>
  <si>
    <t>MV-017527</t>
  </si>
  <si>
    <t>Хашаатын говь</t>
  </si>
  <si>
    <t>Галлантстар</t>
  </si>
  <si>
    <t>MV-017536</t>
  </si>
  <si>
    <t>Бөөрөлжүүтийн тал</t>
  </si>
  <si>
    <t>MV-017535</t>
  </si>
  <si>
    <t>Цагаан суврага</t>
  </si>
  <si>
    <t>MV-017534</t>
  </si>
  <si>
    <t>Батширээт-1</t>
  </si>
  <si>
    <t>Эс Эйч Юу Ти</t>
  </si>
  <si>
    <t>MV-017539</t>
  </si>
  <si>
    <t>Өлзийт овоо</t>
  </si>
  <si>
    <t>Нүүдэлчин айрон ресорс</t>
  </si>
  <si>
    <t>MV-017540</t>
  </si>
  <si>
    <t>Венера-Алтай</t>
  </si>
  <si>
    <t>MV-017541</t>
  </si>
  <si>
    <t>Түмэн Өлзий уул</t>
  </si>
  <si>
    <t>MV-017594</t>
  </si>
  <si>
    <t>Цагаан даваа-1</t>
  </si>
  <si>
    <t>Корн-Эскорт</t>
  </si>
  <si>
    <t>MV-017545</t>
  </si>
  <si>
    <t>Чингилийн гол-2</t>
  </si>
  <si>
    <t>MV-017546</t>
  </si>
  <si>
    <t>Ачмандал</t>
  </si>
  <si>
    <t>MV-017548</t>
  </si>
  <si>
    <t>Сэлэнгэминералс</t>
  </si>
  <si>
    <t>MV-017551</t>
  </si>
  <si>
    <t>Нүүрстийн хутаг</t>
  </si>
  <si>
    <t>MV-017555</t>
  </si>
  <si>
    <t>MV-017556</t>
  </si>
  <si>
    <t>Элст гол</t>
  </si>
  <si>
    <t>БММЖ</t>
  </si>
  <si>
    <t>MV-017568</t>
  </si>
  <si>
    <t>Цагаан гозгор-2</t>
  </si>
  <si>
    <t>Коол Адвентурс</t>
  </si>
  <si>
    <t>MV-017566</t>
  </si>
  <si>
    <t>MV-017567</t>
  </si>
  <si>
    <t>Баянхурай</t>
  </si>
  <si>
    <t>MV-017569</t>
  </si>
  <si>
    <t>Арслантрейд</t>
  </si>
  <si>
    <t>MV-017572</t>
  </si>
  <si>
    <t>Шавагтай уул</t>
  </si>
  <si>
    <t>Могол интэрнэшнл</t>
  </si>
  <si>
    <t>MV-017570</t>
  </si>
  <si>
    <t>Хиагтын Сэврээ уул</t>
  </si>
  <si>
    <t>MV-017574</t>
  </si>
  <si>
    <t>Уянхайрхан</t>
  </si>
  <si>
    <t>MV-017575</t>
  </si>
  <si>
    <t>Хөмөөлт-2</t>
  </si>
  <si>
    <t>MV-017577</t>
  </si>
  <si>
    <t>MV-017579</t>
  </si>
  <si>
    <t>Өрхөт</t>
  </si>
  <si>
    <t>MV-017580</t>
  </si>
  <si>
    <t>MV-017585</t>
  </si>
  <si>
    <t>Улаан чулуу</t>
  </si>
  <si>
    <t>Мандговь</t>
  </si>
  <si>
    <t>MV-021449</t>
  </si>
  <si>
    <t>MV-017590</t>
  </si>
  <si>
    <t>Баяннуур</t>
  </si>
  <si>
    <t>Гялалзах-Эрдэнэс</t>
  </si>
  <si>
    <t>MV-017591</t>
  </si>
  <si>
    <t>Балганы ар хоолой</t>
  </si>
  <si>
    <t>Тинаха</t>
  </si>
  <si>
    <t>MV-017598</t>
  </si>
  <si>
    <t>MV-017603</t>
  </si>
  <si>
    <t>MV-017604</t>
  </si>
  <si>
    <t>MV-017606</t>
  </si>
  <si>
    <t>MV-017609</t>
  </si>
  <si>
    <t>Алаг уул-1</t>
  </si>
  <si>
    <t>Блэкпланет</t>
  </si>
  <si>
    <t>MV-017610</t>
  </si>
  <si>
    <t>Шийр</t>
  </si>
  <si>
    <t>Монсөнөд</t>
  </si>
  <si>
    <t>MV-017611</t>
  </si>
  <si>
    <t>MV-017615</t>
  </si>
  <si>
    <t>Өвөлжөөний эх</t>
  </si>
  <si>
    <t>Жи Эф Си</t>
  </si>
  <si>
    <t>MV-017616</t>
  </si>
  <si>
    <t>MV-017617</t>
  </si>
  <si>
    <t>MV-017621</t>
  </si>
  <si>
    <t>Өндөр цахир</t>
  </si>
  <si>
    <t>Содгазар</t>
  </si>
  <si>
    <t>MV-017624</t>
  </si>
  <si>
    <t>Хөх булаг</t>
  </si>
  <si>
    <t>Брит осианс куание</t>
  </si>
  <si>
    <t>MV-017625</t>
  </si>
  <si>
    <t>Шарлангол</t>
  </si>
  <si>
    <t>MV-017626</t>
  </si>
  <si>
    <t>Чандмань-Өндөр</t>
  </si>
  <si>
    <t>MV-017627</t>
  </si>
  <si>
    <t>MV-017629</t>
  </si>
  <si>
    <t>Мандахын хөндий</t>
  </si>
  <si>
    <t>Мянганжигүүр</t>
  </si>
  <si>
    <t>Батцэнгэл, Төвшрүүлэх</t>
  </si>
  <si>
    <t>MV-017630</t>
  </si>
  <si>
    <t>Аман гол</t>
  </si>
  <si>
    <t>Эпидот</t>
  </si>
  <si>
    <t>MV-017638</t>
  </si>
  <si>
    <t>Хөхтэйн нуруу-1</t>
  </si>
  <si>
    <t>Гуо мао жиа хэ</t>
  </si>
  <si>
    <t>MV-017637</t>
  </si>
  <si>
    <t>Хөхтэйн нуруу</t>
  </si>
  <si>
    <t>MV-017635</t>
  </si>
  <si>
    <t>Салхит-2</t>
  </si>
  <si>
    <t>Хувьбилэгт</t>
  </si>
  <si>
    <t>MV-017642</t>
  </si>
  <si>
    <t>MV-017643</t>
  </si>
  <si>
    <t>MV-017644</t>
  </si>
  <si>
    <t>MV-017641</t>
  </si>
  <si>
    <t>Чойл уул</t>
  </si>
  <si>
    <t>MV-017656</t>
  </si>
  <si>
    <t>Дөшийн гол</t>
  </si>
  <si>
    <t>Эхмөрөн</t>
  </si>
  <si>
    <t>Алаг-Эрдэнэ, Ренчинлхүмбэ</t>
  </si>
  <si>
    <t>MV-017660</t>
  </si>
  <si>
    <t>Ламын хийд</t>
  </si>
  <si>
    <t>Үйлс констракшн</t>
  </si>
  <si>
    <t>MV-017658</t>
  </si>
  <si>
    <t>Өвөр мараат гол</t>
  </si>
  <si>
    <t>MV-017663</t>
  </si>
  <si>
    <t>Хутаг уул</t>
  </si>
  <si>
    <t>Галаксимайнинг монголиа</t>
  </si>
  <si>
    <t>MV-017662</t>
  </si>
  <si>
    <t>Баруун нуруу</t>
  </si>
  <si>
    <t>Мөнхтэргүүн</t>
  </si>
  <si>
    <t>MV-017666</t>
  </si>
  <si>
    <t>Баруун-Бортолгой-1</t>
  </si>
  <si>
    <t>MV-017665</t>
  </si>
  <si>
    <t>Бүлээний хөндий</t>
  </si>
  <si>
    <t>Бүлээн-Ундрага</t>
  </si>
  <si>
    <t>MV-017669</t>
  </si>
  <si>
    <t>Жаргалант уул</t>
  </si>
  <si>
    <t>Хасдаваа</t>
  </si>
  <si>
    <t>MV-017684</t>
  </si>
  <si>
    <t>Сааль толгой</t>
  </si>
  <si>
    <t>MV-017686</t>
  </si>
  <si>
    <t>Сидакуангей</t>
  </si>
  <si>
    <t>MV-017685</t>
  </si>
  <si>
    <t>MV-017689</t>
  </si>
  <si>
    <t>MV-017694</t>
  </si>
  <si>
    <t>Түшэц</t>
  </si>
  <si>
    <t>Сармайдээлт</t>
  </si>
  <si>
    <t>MV-017695</t>
  </si>
  <si>
    <t>Баян дүүрэх</t>
  </si>
  <si>
    <t>MV-017700</t>
  </si>
  <si>
    <t>MV-017707</t>
  </si>
  <si>
    <t>MV-017743</t>
  </si>
  <si>
    <t>Ариг гал</t>
  </si>
  <si>
    <t>MV-017771</t>
  </si>
  <si>
    <t>Овоот уул</t>
  </si>
  <si>
    <t>Грэйтпарагон</t>
  </si>
  <si>
    <t>MV-017770</t>
  </si>
  <si>
    <t>Урд тал</t>
  </si>
  <si>
    <t>Фүжибик</t>
  </si>
  <si>
    <t>MV-017890</t>
  </si>
  <si>
    <t>MV-017891</t>
  </si>
  <si>
    <t>MV-018116</t>
  </si>
  <si>
    <t>MV-018117</t>
  </si>
  <si>
    <t>Цайдам-6, 20, 21</t>
  </si>
  <si>
    <t>MV-018159</t>
  </si>
  <si>
    <t>Ремикон</t>
  </si>
  <si>
    <t>MV-018164</t>
  </si>
  <si>
    <t>Ар улаан</t>
  </si>
  <si>
    <t>Лилидаймонд</t>
  </si>
  <si>
    <t>MV-018219</t>
  </si>
  <si>
    <t>Мушгуу</t>
  </si>
  <si>
    <t>Мушгуу майнинг</t>
  </si>
  <si>
    <t>Сагсай, Улаанхус</t>
  </si>
  <si>
    <t>MV-018293</t>
  </si>
  <si>
    <t>Баатарын нуруу-2</t>
  </si>
  <si>
    <t>Тефис майнинг</t>
  </si>
  <si>
    <t>MV-018291</t>
  </si>
  <si>
    <t>Цагаан арын даваа</t>
  </si>
  <si>
    <t>MV-018354</t>
  </si>
  <si>
    <t>Цахирын хоолой</t>
  </si>
  <si>
    <t>Баян-Өндөр, Бүрд</t>
  </si>
  <si>
    <t>MV-018410</t>
  </si>
  <si>
    <t>Гүннүтулга</t>
  </si>
  <si>
    <t>MV-018500</t>
  </si>
  <si>
    <t>Асгат-2</t>
  </si>
  <si>
    <t>Халзан</t>
  </si>
  <si>
    <t>MV-018496</t>
  </si>
  <si>
    <t>Алаг толгод</t>
  </si>
  <si>
    <t>Блюскай хорс</t>
  </si>
  <si>
    <t>MV-018498</t>
  </si>
  <si>
    <t>Ховилийн хоолой</t>
  </si>
  <si>
    <t>MV-018499</t>
  </si>
  <si>
    <t>MV-018548</t>
  </si>
  <si>
    <t>MV-018564</t>
  </si>
  <si>
    <t>Хөнгөн гэгээ орд</t>
  </si>
  <si>
    <t>MV-020717</t>
  </si>
  <si>
    <t>MV-018652</t>
  </si>
  <si>
    <t>Батбродерс майнинг</t>
  </si>
  <si>
    <t>MV-018717</t>
  </si>
  <si>
    <t>Цогт өндөр</t>
  </si>
  <si>
    <t>Эрдэнэс-Эрдэнэс</t>
  </si>
  <si>
    <t>MV-018775</t>
  </si>
  <si>
    <t>Төхөм-4</t>
  </si>
  <si>
    <t>MV-021507</t>
  </si>
  <si>
    <t>MV-018806</t>
  </si>
  <si>
    <t>Үнэгдийн хүрэн толгод</t>
  </si>
  <si>
    <t>Үнэгдийн хүрэн</t>
  </si>
  <si>
    <t>MV-018807</t>
  </si>
  <si>
    <t>Унагад</t>
  </si>
  <si>
    <t>Алтраг-Ахас</t>
  </si>
  <si>
    <t>MV-018830</t>
  </si>
  <si>
    <t>Талын таваг</t>
  </si>
  <si>
    <t>Өгөөмөрбаян хайрхан</t>
  </si>
  <si>
    <t>MV-020785</t>
  </si>
  <si>
    <t>Урт хошуу</t>
  </si>
  <si>
    <t>Опэнпит</t>
  </si>
  <si>
    <t>MV-018900</t>
  </si>
  <si>
    <t>Хяргас нуур</t>
  </si>
  <si>
    <t>MV-018899</t>
  </si>
  <si>
    <t>MV-018914</t>
  </si>
  <si>
    <t>Бадрах энержи</t>
  </si>
  <si>
    <t>MV-018915</t>
  </si>
  <si>
    <t>Зөөвч овоо</t>
  </si>
  <si>
    <t>MV-018916</t>
  </si>
  <si>
    <t>MV-018925</t>
  </si>
  <si>
    <t>Зараагийн тал</t>
  </si>
  <si>
    <t>Эрдэнэжас</t>
  </si>
  <si>
    <t>MV-020872</t>
  </si>
  <si>
    <t>Бага Өнжүүл</t>
  </si>
  <si>
    <t>MV-018934</t>
  </si>
  <si>
    <t>Дарцагт овоо</t>
  </si>
  <si>
    <t>Харангахүдэр</t>
  </si>
  <si>
    <t>MV-018936</t>
  </si>
  <si>
    <t>Хүдрийн биет 16-2</t>
  </si>
  <si>
    <t>Түшиг-Интернэшнл</t>
  </si>
  <si>
    <t>MV-021469</t>
  </si>
  <si>
    <t>MV-018971</t>
  </si>
  <si>
    <t>Хасрич</t>
  </si>
  <si>
    <t>MV-018972</t>
  </si>
  <si>
    <t>Луус худаг</t>
  </si>
  <si>
    <t>Ди Би Эс Ти майнинг групп</t>
  </si>
  <si>
    <t>MV-018976</t>
  </si>
  <si>
    <t>Альшаа хайрхан</t>
  </si>
  <si>
    <t>MV-018978</t>
  </si>
  <si>
    <t>MV-018994</t>
  </si>
  <si>
    <t>Дарханговь</t>
  </si>
  <si>
    <t>Даланзадгад</t>
  </si>
  <si>
    <t>MV-018995</t>
  </si>
  <si>
    <t>Баян голын эх</t>
  </si>
  <si>
    <t>MV-019018</t>
  </si>
  <si>
    <t>Мэжикбридж</t>
  </si>
  <si>
    <t>MV-019023</t>
  </si>
  <si>
    <t>Шургадагийн гол</t>
  </si>
  <si>
    <t>Пегматит майнинг</t>
  </si>
  <si>
    <t>Батширээт, Биндэр</t>
  </si>
  <si>
    <t>MV-019035</t>
  </si>
  <si>
    <t>Модон</t>
  </si>
  <si>
    <t>БУУЛБЛ</t>
  </si>
  <si>
    <t>MV-019029</t>
  </si>
  <si>
    <t>Үнсгэний хөндий</t>
  </si>
  <si>
    <t>БДАЛТ</t>
  </si>
  <si>
    <t>MV-019039</t>
  </si>
  <si>
    <t>Пентатерра</t>
  </si>
  <si>
    <t>MV-019038</t>
  </si>
  <si>
    <t>Баруун далан-2</t>
  </si>
  <si>
    <t>MV-019041</t>
  </si>
  <si>
    <t>Хөтөл цагаан</t>
  </si>
  <si>
    <t>MV-019043</t>
  </si>
  <si>
    <t>Заагийн</t>
  </si>
  <si>
    <t>Ай Эн Ди минералс</t>
  </si>
  <si>
    <t>MV-019116</t>
  </si>
  <si>
    <t>Хавтгай уул</t>
  </si>
  <si>
    <t>Их мөрөн шинэ ван</t>
  </si>
  <si>
    <t>MV-019149</t>
  </si>
  <si>
    <t>Хар сэрвэгэн</t>
  </si>
  <si>
    <t>Энхтунх орчлон</t>
  </si>
  <si>
    <t>MV-019187</t>
  </si>
  <si>
    <t>Салхит майнинг</t>
  </si>
  <si>
    <t>MV-019225</t>
  </si>
  <si>
    <t>MV-019233</t>
  </si>
  <si>
    <t>Алтан суврага-8</t>
  </si>
  <si>
    <t>Мийдлгоби майнинг</t>
  </si>
  <si>
    <t>MV-019328</t>
  </si>
  <si>
    <t>Түшээговь</t>
  </si>
  <si>
    <t>MV-019327</t>
  </si>
  <si>
    <t>Хөөвөрбулаг</t>
  </si>
  <si>
    <t>Өнт-Өнгөт</t>
  </si>
  <si>
    <t>MV-019329</t>
  </si>
  <si>
    <t>Монголиан Лантаноиде Корпораци</t>
  </si>
  <si>
    <t>MV-019330</t>
  </si>
  <si>
    <t>Шаварт</t>
  </si>
  <si>
    <t>Хан Алтайн тоосго</t>
  </si>
  <si>
    <t>MV-019331</t>
  </si>
  <si>
    <t>MV-019648</t>
  </si>
  <si>
    <t>Борцэцэг</t>
  </si>
  <si>
    <t>MV-019638</t>
  </si>
  <si>
    <t>Бумбат-6</t>
  </si>
  <si>
    <t>MV-019647</t>
  </si>
  <si>
    <t>Зүүн дэнж</t>
  </si>
  <si>
    <t>MV-019681</t>
  </si>
  <si>
    <t>Бест ресоурсес</t>
  </si>
  <si>
    <t>MV-019832</t>
  </si>
  <si>
    <t>Харангасүмбэр</t>
  </si>
  <si>
    <t>MV-019856</t>
  </si>
  <si>
    <t>Аргатай</t>
  </si>
  <si>
    <t>MV-019940</t>
  </si>
  <si>
    <t>Харуул овоо-5</t>
  </si>
  <si>
    <t>Алтанбулаг, Баян-Өнжүүл</t>
  </si>
  <si>
    <t>MV-019938</t>
  </si>
  <si>
    <t>Бумбат-2</t>
  </si>
  <si>
    <t>MV-020041</t>
  </si>
  <si>
    <t>Элcтэй</t>
  </si>
  <si>
    <t>Бумбатын гол</t>
  </si>
  <si>
    <t>MV-020042</t>
  </si>
  <si>
    <t>MV-020976</t>
  </si>
  <si>
    <t>Утаат минжүүр-2</t>
  </si>
  <si>
    <t>Эн И Си</t>
  </si>
  <si>
    <t>MV-020975</t>
  </si>
  <si>
    <t>Утаат минжүүр-А</t>
  </si>
  <si>
    <t>MV-020095</t>
  </si>
  <si>
    <t>Хуурайн хүйс</t>
  </si>
  <si>
    <t>Амардалай трейд</t>
  </si>
  <si>
    <t>MV-020098</t>
  </si>
  <si>
    <t>Хар тойром</t>
  </si>
  <si>
    <t>MV-020097</t>
  </si>
  <si>
    <t>MV-020123</t>
  </si>
  <si>
    <t>MV-020224</t>
  </si>
  <si>
    <t>Зүүндэнж-2</t>
  </si>
  <si>
    <t>MV-020297</t>
  </si>
  <si>
    <t>MV-020387</t>
  </si>
  <si>
    <t>Хант</t>
  </si>
  <si>
    <t>MV-020421</t>
  </si>
  <si>
    <t>Шивээговь-1</t>
  </si>
  <si>
    <t>Сүмбэр, Шивээговь, Даланжаргалан</t>
  </si>
  <si>
    <t>MV-020423</t>
  </si>
  <si>
    <t>MV-020420</t>
  </si>
  <si>
    <t>Шивээ-2</t>
  </si>
  <si>
    <t>MV-020419</t>
  </si>
  <si>
    <t>Шивээ-1</t>
  </si>
  <si>
    <t>MV-020424</t>
  </si>
  <si>
    <t>Хүрэн дух</t>
  </si>
  <si>
    <t>MV-020435</t>
  </si>
  <si>
    <t>Алтан од</t>
  </si>
  <si>
    <t>АХХ</t>
  </si>
  <si>
    <t>MV-020444</t>
  </si>
  <si>
    <t>MV-020453</t>
  </si>
  <si>
    <t>MV-020458</t>
  </si>
  <si>
    <t>Их салаа</t>
  </si>
  <si>
    <t>MV-020459</t>
  </si>
  <si>
    <t>MV-020463</t>
  </si>
  <si>
    <t>Өвөрцагаан-1</t>
  </si>
  <si>
    <t>Эм Эн Си Ар Ай</t>
  </si>
  <si>
    <t>MV-020471</t>
  </si>
  <si>
    <t>MV-020474</t>
  </si>
  <si>
    <t>MV-020483</t>
  </si>
  <si>
    <t>Бумбат-3</t>
  </si>
  <si>
    <t>MV-020484</t>
  </si>
  <si>
    <t>MV-020485</t>
  </si>
  <si>
    <t>Тулгаттрейд</t>
  </si>
  <si>
    <t>MV-020487</t>
  </si>
  <si>
    <t>ЭКТУ</t>
  </si>
  <si>
    <t>MV-020495</t>
  </si>
  <si>
    <t>Арсайн сайр</t>
  </si>
  <si>
    <t>Энержи-Импайр</t>
  </si>
  <si>
    <t>MV-020496</t>
  </si>
  <si>
    <t>MV-020501</t>
  </si>
  <si>
    <t>Зүүн цагаан хошуу</t>
  </si>
  <si>
    <t>Цанзирунли</t>
  </si>
  <si>
    <t>MV-020512</t>
  </si>
  <si>
    <t>Хүслэмж</t>
  </si>
  <si>
    <t>MV-020524</t>
  </si>
  <si>
    <t>MV-020527</t>
  </si>
  <si>
    <t>Хадагтай</t>
  </si>
  <si>
    <t>Жирэглэхгэрэл</t>
  </si>
  <si>
    <t>MV-020529</t>
  </si>
  <si>
    <t>MV-020534</t>
  </si>
  <si>
    <t>Ембүү толгой</t>
  </si>
  <si>
    <t>Брэйвхарт ресорсиз</t>
  </si>
  <si>
    <t>MV-020533</t>
  </si>
  <si>
    <t>Цоохор морьт</t>
  </si>
  <si>
    <t>MV-020542</t>
  </si>
  <si>
    <t>Жоншит</t>
  </si>
  <si>
    <t>MV-020562</t>
  </si>
  <si>
    <t>Баян өндөр ресурс</t>
  </si>
  <si>
    <t>MV-020561</t>
  </si>
  <si>
    <t>Хул морьт</t>
  </si>
  <si>
    <t>MV-020564</t>
  </si>
  <si>
    <t>Хуль морьт</t>
  </si>
  <si>
    <t>MV-020563</t>
  </si>
  <si>
    <t>Хул морьт-1</t>
  </si>
  <si>
    <t>MV-020559</t>
  </si>
  <si>
    <t>MV-020566</t>
  </si>
  <si>
    <t>Олонбулаг</t>
  </si>
  <si>
    <t>Өү Жи Си Эйч Эл</t>
  </si>
  <si>
    <t>MV-020565</t>
  </si>
  <si>
    <t>Ориент майнинг инвестмент</t>
  </si>
  <si>
    <t>MV-020574</t>
  </si>
  <si>
    <t>Жаргалант-1</t>
  </si>
  <si>
    <t>MV-020579</t>
  </si>
  <si>
    <t>говьметалл</t>
  </si>
  <si>
    <t>MV-020587</t>
  </si>
  <si>
    <t>Хар сэрвэн</t>
  </si>
  <si>
    <t>Хөхдэл-Инвест</t>
  </si>
  <si>
    <t>MV-020591</t>
  </si>
  <si>
    <t>Далтын өвөр</t>
  </si>
  <si>
    <t>MV-021477</t>
  </si>
  <si>
    <t>Баян-ус</t>
  </si>
  <si>
    <t>Матад энержи</t>
  </si>
  <si>
    <t>MV-020594</t>
  </si>
  <si>
    <t>MV-020595</t>
  </si>
  <si>
    <t>Сэрээгийн өндөр</t>
  </si>
  <si>
    <t>Хүннү алтай минералс</t>
  </si>
  <si>
    <t>MV-020598</t>
  </si>
  <si>
    <t>MV-020601</t>
  </si>
  <si>
    <t>Баян цахир</t>
  </si>
  <si>
    <t>Эрдэсхолдинг</t>
  </si>
  <si>
    <t>Баянбулаг</t>
  </si>
  <si>
    <t>MV-020602</t>
  </si>
  <si>
    <t>MV-020603</t>
  </si>
  <si>
    <t>MV-020606</t>
  </si>
  <si>
    <t>MV-020607</t>
  </si>
  <si>
    <t>Такаражин</t>
  </si>
  <si>
    <t>MV-020608</t>
  </si>
  <si>
    <t>MV-020609</t>
  </si>
  <si>
    <t>Төгрөг, Цээл</t>
  </si>
  <si>
    <t>MV-020612</t>
  </si>
  <si>
    <t>Хүрэнгийн талбай</t>
  </si>
  <si>
    <t>MV-020611</t>
  </si>
  <si>
    <t>MV-020613</t>
  </si>
  <si>
    <t>Хүрэн гол</t>
  </si>
  <si>
    <t>MV-020614</t>
  </si>
  <si>
    <t>MV-020616</t>
  </si>
  <si>
    <t>Ацын ам</t>
  </si>
  <si>
    <t>MV-020610</t>
  </si>
  <si>
    <t>MV-020615</t>
  </si>
  <si>
    <t>MV-020621</t>
  </si>
  <si>
    <t>Өвөр тогтор</t>
  </si>
  <si>
    <t>Эжбалей</t>
  </si>
  <si>
    <t>MV-020628</t>
  </si>
  <si>
    <t>MV-020629</t>
  </si>
  <si>
    <t>MV-020631</t>
  </si>
  <si>
    <t>MV-020634</t>
  </si>
  <si>
    <t>Түвшинширээ, Уулбаян</t>
  </si>
  <si>
    <t>MV-020633</t>
  </si>
  <si>
    <t>MV-020636</t>
  </si>
  <si>
    <t>Урд залаа</t>
  </si>
  <si>
    <t>Мегатек манюфактуринг монголиа</t>
  </si>
  <si>
    <t>MV-020637</t>
  </si>
  <si>
    <t>MV-020638</t>
  </si>
  <si>
    <t>Хасгуа</t>
  </si>
  <si>
    <t>MV-021381</t>
  </si>
  <si>
    <t>MV-020661</t>
  </si>
  <si>
    <t>Дэлгэр-Орчлон</t>
  </si>
  <si>
    <t>MV-020664</t>
  </si>
  <si>
    <t>Суман хад</t>
  </si>
  <si>
    <t>Налгархөндий</t>
  </si>
  <si>
    <t>MV-020665</t>
  </si>
  <si>
    <t>MV-020666</t>
  </si>
  <si>
    <t>MV-020667</t>
  </si>
  <si>
    <t>MV-020669</t>
  </si>
  <si>
    <t>MV-020670</t>
  </si>
  <si>
    <t>MV-020674</t>
  </si>
  <si>
    <t>21-р зуун</t>
  </si>
  <si>
    <t>МИНВЕСКО</t>
  </si>
  <si>
    <t>MV-020676</t>
  </si>
  <si>
    <t>Холнгил уул-1</t>
  </si>
  <si>
    <t>MV-020675</t>
  </si>
  <si>
    <t>Товон уул</t>
  </si>
  <si>
    <t>MV-020708</t>
  </si>
  <si>
    <t>Оюут уул</t>
  </si>
  <si>
    <t>MV-020710</t>
  </si>
  <si>
    <t>MV-020719</t>
  </si>
  <si>
    <t>Зүүн түрүүний орд</t>
  </si>
  <si>
    <t>MV-020718</t>
  </si>
  <si>
    <t>Бийрийн голын орд</t>
  </si>
  <si>
    <t>MV-020730</t>
  </si>
  <si>
    <t>Дэлт толгойн орд</t>
  </si>
  <si>
    <t>MV-020733</t>
  </si>
  <si>
    <t>Бага залуугийн овоо</t>
  </si>
  <si>
    <t>MV-020738</t>
  </si>
  <si>
    <t>Дадын хар толгой-2</t>
  </si>
  <si>
    <t>Сора интернэшнл</t>
  </si>
  <si>
    <t>MV-020737</t>
  </si>
  <si>
    <t>Зүүн гол толгой-Эрдэнэт</t>
  </si>
  <si>
    <t>MV-020739</t>
  </si>
  <si>
    <t>MV-021478</t>
  </si>
  <si>
    <t>Тугалагт</t>
  </si>
  <si>
    <t>Эрдэнийн шонхор майнинг</t>
  </si>
  <si>
    <t>MV-020755</t>
  </si>
  <si>
    <t>Зөвгазар элемент</t>
  </si>
  <si>
    <t>MV-020756</t>
  </si>
  <si>
    <t>Урт гозгор</t>
  </si>
  <si>
    <t>MV-020759</t>
  </si>
  <si>
    <t>Төмөртийн овоо-2</t>
  </si>
  <si>
    <t>MV-020765</t>
  </si>
  <si>
    <t>Шарга овоо-1</t>
  </si>
  <si>
    <t>Тэнгэрийн гэгээн тал</t>
  </si>
  <si>
    <t>MV-020764</t>
  </si>
  <si>
    <t>Хүрмэн толгой</t>
  </si>
  <si>
    <t>MV-020766</t>
  </si>
  <si>
    <t>Тэмээт толгой</t>
  </si>
  <si>
    <t>MV-020768</t>
  </si>
  <si>
    <t>MV-020772</t>
  </si>
  <si>
    <t>Хөөтийн хонхор-2</t>
  </si>
  <si>
    <t>MV-020773</t>
  </si>
  <si>
    <t>MV-020776</t>
  </si>
  <si>
    <t>Тосонгийн овоо</t>
  </si>
  <si>
    <t>MV-020775</t>
  </si>
  <si>
    <t>Хөх-Өндөр</t>
  </si>
  <si>
    <t>Баян-Овоо, Норовлин</t>
  </si>
  <si>
    <t>MV-020782</t>
  </si>
  <si>
    <t>Өгөөмөр-1</t>
  </si>
  <si>
    <t>Цэрдийн тал</t>
  </si>
  <si>
    <t>MV-020784</t>
  </si>
  <si>
    <t>Ар хүрэн уул</t>
  </si>
  <si>
    <t>MV-020783</t>
  </si>
  <si>
    <t>MV-020795</t>
  </si>
  <si>
    <t>Хишигт хөндий</t>
  </si>
  <si>
    <t>MV-020796</t>
  </si>
  <si>
    <t>MV-020800</t>
  </si>
  <si>
    <t>MV-020803</t>
  </si>
  <si>
    <t>Өвөлжөө уул</t>
  </si>
  <si>
    <t>MV-020806</t>
  </si>
  <si>
    <t>MV-020804</t>
  </si>
  <si>
    <t>Хацавч</t>
  </si>
  <si>
    <t>Грийнривер</t>
  </si>
  <si>
    <t>MV-020807</t>
  </si>
  <si>
    <t>MV-020814</t>
  </si>
  <si>
    <t>MV-020815</t>
  </si>
  <si>
    <t>Улаан хошуу уул</t>
  </si>
  <si>
    <t>Зэт Ди Эл</t>
  </si>
  <si>
    <t>MV-020834</t>
  </si>
  <si>
    <t>Сайр-Уул</t>
  </si>
  <si>
    <t>Баянгол, Мандал, Борнуур</t>
  </si>
  <si>
    <t>MV-020836</t>
  </si>
  <si>
    <t>Сайрын ухаа</t>
  </si>
  <si>
    <t>Титан-Орд</t>
  </si>
  <si>
    <t>MV-020837</t>
  </si>
  <si>
    <t>MV-020838</t>
  </si>
  <si>
    <t>Альтаиргоулд</t>
  </si>
  <si>
    <t>MV-020841</t>
  </si>
  <si>
    <t>MV-020851</t>
  </si>
  <si>
    <t>Хөх булгийн хөндий</t>
  </si>
  <si>
    <t>Голденкастл</t>
  </si>
  <si>
    <t>MV-020853</t>
  </si>
  <si>
    <t>MV-020852</t>
  </si>
  <si>
    <t>Зараа толгой</t>
  </si>
  <si>
    <t>MV-020859</t>
  </si>
  <si>
    <t>Тайхаржин майнинг</t>
  </si>
  <si>
    <t>MV-020861</t>
  </si>
  <si>
    <t>MV-020862</t>
  </si>
  <si>
    <t>MV-020863</t>
  </si>
  <si>
    <t>MV-020877</t>
  </si>
  <si>
    <t>Индэрт-2</t>
  </si>
  <si>
    <t>MV-020875</t>
  </si>
  <si>
    <t>Бөхмөрөн, Ховд</t>
  </si>
  <si>
    <t>MV-020884</t>
  </si>
  <si>
    <t>MV-020885</t>
  </si>
  <si>
    <t>Цагаан уул</t>
  </si>
  <si>
    <t>Монгол ресурс корпораци</t>
  </si>
  <si>
    <t>Цагаан-Уул</t>
  </si>
  <si>
    <t>MV-020889</t>
  </si>
  <si>
    <t>MV-020893</t>
  </si>
  <si>
    <t>Улаануул</t>
  </si>
  <si>
    <t>Мон хуа энерги</t>
  </si>
  <si>
    <t>MV-020904</t>
  </si>
  <si>
    <t>MV-020898</t>
  </si>
  <si>
    <t>MV-020902</t>
  </si>
  <si>
    <t>Талын эрдэс</t>
  </si>
  <si>
    <t>MV-020899</t>
  </si>
  <si>
    <t>Хуучин-Андууд</t>
  </si>
  <si>
    <t>MV-020905</t>
  </si>
  <si>
    <t>MV-020927</t>
  </si>
  <si>
    <t>Илч хужирт</t>
  </si>
  <si>
    <t>MV-020929</t>
  </si>
  <si>
    <t>MV-020930</t>
  </si>
  <si>
    <t>MV-020936</t>
  </si>
  <si>
    <t>MV-020941</t>
  </si>
  <si>
    <t>Төмөртийн ам</t>
  </si>
  <si>
    <t>Блэкрок</t>
  </si>
  <si>
    <t>MV-020942</t>
  </si>
  <si>
    <t>MV-020946</t>
  </si>
  <si>
    <t>Цагаанчулуу</t>
  </si>
  <si>
    <t>Баялаг өлгий</t>
  </si>
  <si>
    <t>MV-020945</t>
  </si>
  <si>
    <t>MV-020944</t>
  </si>
  <si>
    <t>Өндөр толгой-2</t>
  </si>
  <si>
    <t>MV-020948</t>
  </si>
  <si>
    <t>MV-020953</t>
  </si>
  <si>
    <t>Уянга онги</t>
  </si>
  <si>
    <t>MV-020962</t>
  </si>
  <si>
    <t>Арвижих далан</t>
  </si>
  <si>
    <t>MV-020972</t>
  </si>
  <si>
    <t>Тугалагтайн нуруу</t>
  </si>
  <si>
    <t>MV-020969</t>
  </si>
  <si>
    <t>Төгрөг нуур-1</t>
  </si>
  <si>
    <t>Төгрөг нуур девелопмент</t>
  </si>
  <si>
    <t>MV-020971</t>
  </si>
  <si>
    <t>Хавцгайн дэл</t>
  </si>
  <si>
    <t>MV-020973</t>
  </si>
  <si>
    <t>Цагаан эрдэс</t>
  </si>
  <si>
    <t>MV-020982</t>
  </si>
  <si>
    <t>MV-020984</t>
  </si>
  <si>
    <t>MV-021001</t>
  </si>
  <si>
    <t>Баян хайрхан</t>
  </si>
  <si>
    <t>Шувуун хар уул</t>
  </si>
  <si>
    <t>MV-021000</t>
  </si>
  <si>
    <t>Шандын орд</t>
  </si>
  <si>
    <t>Булган, Орхон</t>
  </si>
  <si>
    <t>Орхон, Жаргалант</t>
  </si>
  <si>
    <t>MV-020998</t>
  </si>
  <si>
    <t>MV-020997</t>
  </si>
  <si>
    <t>Баяндэлгэр, Эрдэнэ</t>
  </si>
  <si>
    <t>MV-020999</t>
  </si>
  <si>
    <t>Хөтөл-Ус</t>
  </si>
  <si>
    <t>Флюоритстар</t>
  </si>
  <si>
    <t>MV-021010</t>
  </si>
  <si>
    <t>MV-021011</t>
  </si>
  <si>
    <t>MV-021013</t>
  </si>
  <si>
    <t>Салхитын ам-1</t>
  </si>
  <si>
    <t>Хонгорхангай эрдэнэс</t>
  </si>
  <si>
    <t>Хүрээмарал</t>
  </si>
  <si>
    <t>MV-021014</t>
  </si>
  <si>
    <t>MV-021015</t>
  </si>
  <si>
    <t>MV-021024</t>
  </si>
  <si>
    <t>Босстон-Интернэшнл</t>
  </si>
  <si>
    <t>MV-021037</t>
  </si>
  <si>
    <t>MV-021055</t>
  </si>
  <si>
    <t>Баянчулуут газар</t>
  </si>
  <si>
    <t>MV-021054</t>
  </si>
  <si>
    <t>Мөнгөнгүрэн</t>
  </si>
  <si>
    <t>MV-021059</t>
  </si>
  <si>
    <t>MV-021069</t>
  </si>
  <si>
    <t>Энгэрт</t>
  </si>
  <si>
    <t>Сагсайминерал ресурс</t>
  </si>
  <si>
    <t>MV-021068</t>
  </si>
  <si>
    <t>MV-021073</t>
  </si>
  <si>
    <t>Хадан хошуу</t>
  </si>
  <si>
    <t>MV-021076</t>
  </si>
  <si>
    <t>MV-021081</t>
  </si>
  <si>
    <t>MV-021082</t>
  </si>
  <si>
    <t>MV-021083</t>
  </si>
  <si>
    <t>Эс Жи групп</t>
  </si>
  <si>
    <t>MV-021085</t>
  </si>
  <si>
    <t>MV-021092</t>
  </si>
  <si>
    <t>Дун уул</t>
  </si>
  <si>
    <t>Про Аурум</t>
  </si>
  <si>
    <t>MV-021093</t>
  </si>
  <si>
    <t>MV-021100</t>
  </si>
  <si>
    <t>Цагаан ширээ</t>
  </si>
  <si>
    <t>Шинэ уужим орд</t>
  </si>
  <si>
    <t>MV-021101</t>
  </si>
  <si>
    <t>MV-021108</t>
  </si>
  <si>
    <t>Заанширээ</t>
  </si>
  <si>
    <t>Блэйкмаунт майнинг</t>
  </si>
  <si>
    <t>MV-021109</t>
  </si>
  <si>
    <t>MV-021111</t>
  </si>
  <si>
    <t>Өвгөнт</t>
  </si>
  <si>
    <t>Газрын хүдэр</t>
  </si>
  <si>
    <t>MV-021112</t>
  </si>
  <si>
    <t>MV-021113</t>
  </si>
  <si>
    <t>MV-021120</t>
  </si>
  <si>
    <t>Улаан чулууны нуруу</t>
  </si>
  <si>
    <t>MV-021121</t>
  </si>
  <si>
    <t>Тэвш-2</t>
  </si>
  <si>
    <t>ОТХ</t>
  </si>
  <si>
    <t>MV-021122</t>
  </si>
  <si>
    <t>Тэвш</t>
  </si>
  <si>
    <t>MV-021130</t>
  </si>
  <si>
    <t>Хужиртын овгор</t>
  </si>
  <si>
    <t>MV-021136</t>
  </si>
  <si>
    <t>Шанд булаг</t>
  </si>
  <si>
    <t>Сантавиач</t>
  </si>
  <si>
    <t>MV-021137</t>
  </si>
  <si>
    <t>MV-021168</t>
  </si>
  <si>
    <t>Баянмөнх толгой</t>
  </si>
  <si>
    <t>Пакимор</t>
  </si>
  <si>
    <t>MV-021169</t>
  </si>
  <si>
    <t>MV-021170</t>
  </si>
  <si>
    <t>Зөрлөгийн</t>
  </si>
  <si>
    <t>MV-021182</t>
  </si>
  <si>
    <t>Хорхойтын зааг</t>
  </si>
  <si>
    <t>Эс Пи Жи</t>
  </si>
  <si>
    <t>MV-021183</t>
  </si>
  <si>
    <t>Зүүн Цагаан толгой</t>
  </si>
  <si>
    <t>MV-021184</t>
  </si>
  <si>
    <t>Өгөөмөр-Алт</t>
  </si>
  <si>
    <t>MV-021185</t>
  </si>
  <si>
    <t>Мэндэхийн чулуут гол</t>
  </si>
  <si>
    <t>MV-021189</t>
  </si>
  <si>
    <t>Петропавловски</t>
  </si>
  <si>
    <t>Мөнгөннавч</t>
  </si>
  <si>
    <t>MV-021200</t>
  </si>
  <si>
    <t>Энгэрийн толгод</t>
  </si>
  <si>
    <t>MV-021201</t>
  </si>
  <si>
    <t>MV-021203</t>
  </si>
  <si>
    <t>MV-021499</t>
  </si>
  <si>
    <t>MV-021209</t>
  </si>
  <si>
    <t>Тэмээт</t>
  </si>
  <si>
    <t>Өсөх түмэн хишиг</t>
  </si>
  <si>
    <t>MV-021214</t>
  </si>
  <si>
    <t>MV-021220</t>
  </si>
  <si>
    <t>Есөнхаш эрдэнэ</t>
  </si>
  <si>
    <t>MV-021221</t>
  </si>
  <si>
    <t>Хадын худаг</t>
  </si>
  <si>
    <t>Буман Эксплорейшн</t>
  </si>
  <si>
    <t>MV-021235</t>
  </si>
  <si>
    <t>Би Эл Би Эс</t>
  </si>
  <si>
    <t>Адаацаг, Бүрэн</t>
  </si>
  <si>
    <t>MV-021236</t>
  </si>
  <si>
    <t>Өнжүүл</t>
  </si>
  <si>
    <t>MV-021238</t>
  </si>
  <si>
    <t>MV-021241</t>
  </si>
  <si>
    <t>Мөргөцөг</t>
  </si>
  <si>
    <t>MV-021243</t>
  </si>
  <si>
    <t>Бигэр, Есөнбулаг</t>
  </si>
  <si>
    <t>MV-021245</t>
  </si>
  <si>
    <t>Мухар-2</t>
  </si>
  <si>
    <t>Эм Энд Эм</t>
  </si>
  <si>
    <t>MV-021242</t>
  </si>
  <si>
    <t>Барматгарам</t>
  </si>
  <si>
    <t>MV-021246</t>
  </si>
  <si>
    <t>Дэрст хонхор</t>
  </si>
  <si>
    <t>Эж эрдэнэ майнинг</t>
  </si>
  <si>
    <t>MV-021268</t>
  </si>
  <si>
    <t>MV-021269</t>
  </si>
  <si>
    <t>Зүүнбулаг</t>
  </si>
  <si>
    <t>Талын жигүүр</t>
  </si>
  <si>
    <t>MV-021272</t>
  </si>
  <si>
    <t>Нарийн дав</t>
  </si>
  <si>
    <t>MV-021278</t>
  </si>
  <si>
    <t>Гео зил</t>
  </si>
  <si>
    <t>MV-021290</t>
  </si>
  <si>
    <t>Шим-Аминаа</t>
  </si>
  <si>
    <t>MV-021302</t>
  </si>
  <si>
    <t>MV-021303</t>
  </si>
  <si>
    <t>Хөх булгийн хөндийн адаг</t>
  </si>
  <si>
    <t>Мөнхийн номхон далай</t>
  </si>
  <si>
    <t>MV-021319</t>
  </si>
  <si>
    <t>Халзан цахир</t>
  </si>
  <si>
    <t>Энерживестэрн даймонд</t>
  </si>
  <si>
    <t>Баянговь, Шинэжинст</t>
  </si>
  <si>
    <t>MV-021321</t>
  </si>
  <si>
    <t>Баянгол, Борнуур, Сүмбэр</t>
  </si>
  <si>
    <t>MV-021322</t>
  </si>
  <si>
    <t>MV-021324</t>
  </si>
  <si>
    <t>MV-021354</t>
  </si>
  <si>
    <t>Гаас</t>
  </si>
  <si>
    <t>MV-021355</t>
  </si>
  <si>
    <t>MV-021362</t>
  </si>
  <si>
    <t>Юниверсалресорсиз</t>
  </si>
  <si>
    <t>MV-021363</t>
  </si>
  <si>
    <t>MV-021365</t>
  </si>
  <si>
    <t>MV-021379</t>
  </si>
  <si>
    <t>Цохоор</t>
  </si>
  <si>
    <t>MV-021378</t>
  </si>
  <si>
    <t>Окслэй-Айрон</t>
  </si>
  <si>
    <t>MV-021382</t>
  </si>
  <si>
    <t>Эрдэнэ Мандал</t>
  </si>
  <si>
    <t>MV-021385</t>
  </si>
  <si>
    <t>MV-021384</t>
  </si>
  <si>
    <t>Талын овоо</t>
  </si>
  <si>
    <t>Адилцаг</t>
  </si>
  <si>
    <t>MV-021387</t>
  </si>
  <si>
    <t>Адексмайн</t>
  </si>
  <si>
    <t>MV-021401</t>
  </si>
  <si>
    <t>MV-021403</t>
  </si>
  <si>
    <t>MV-021404</t>
  </si>
  <si>
    <t>MV-021405</t>
  </si>
  <si>
    <t>MV-021408</t>
  </si>
  <si>
    <t>MV-021406</t>
  </si>
  <si>
    <t>MV-021411</t>
  </si>
  <si>
    <t>Баяжихманлай</t>
  </si>
  <si>
    <t>MV-021413</t>
  </si>
  <si>
    <t>Өвөрголд</t>
  </si>
  <si>
    <t>MV-021417</t>
  </si>
  <si>
    <t>Санжит</t>
  </si>
  <si>
    <t>Монголиан токен майнинг инвестмент групп корпорэйшн</t>
  </si>
  <si>
    <t>MV-021418</t>
  </si>
  <si>
    <t>Тэнгэрийн хорвоонжиг</t>
  </si>
  <si>
    <t>MV-021440</t>
  </si>
  <si>
    <t>MV-021441</t>
  </si>
  <si>
    <t>MV-021443</t>
  </si>
  <si>
    <t>MV-021444</t>
  </si>
  <si>
    <t>MV-021445</t>
  </si>
  <si>
    <t>Тахамт</t>
  </si>
  <si>
    <t>MV-021446</t>
  </si>
  <si>
    <t>Баян-Айраг</t>
  </si>
  <si>
    <t>MV-021447</t>
  </si>
  <si>
    <t>MV-021450</t>
  </si>
  <si>
    <t>MV-021453</t>
  </si>
  <si>
    <t>MV-021456</t>
  </si>
  <si>
    <t>MV-021457</t>
  </si>
  <si>
    <t>Хулсан</t>
  </si>
  <si>
    <t>Файв Хиллс Ресурс ХХК</t>
  </si>
  <si>
    <t>MV-021459</t>
  </si>
  <si>
    <t>MV-021471</t>
  </si>
  <si>
    <t>MV-021470</t>
  </si>
  <si>
    <t>MV-021465</t>
  </si>
  <si>
    <t>Баянбүрд</t>
  </si>
  <si>
    <t>Би Эс Ай</t>
  </si>
  <si>
    <t>MV-021479</t>
  </si>
  <si>
    <t>MV-021484</t>
  </si>
  <si>
    <t>Баруун хонхор</t>
  </si>
  <si>
    <t>MV-021483</t>
  </si>
  <si>
    <t>Эрдэнэс силвер ресурс</t>
  </si>
  <si>
    <t>MV-021485</t>
  </si>
  <si>
    <t>MV-021488</t>
  </si>
  <si>
    <t>MV-021487</t>
  </si>
  <si>
    <t>MV-021495</t>
  </si>
  <si>
    <t>Баян хар уул</t>
  </si>
  <si>
    <t>Шинэмонгол эрдэс</t>
  </si>
  <si>
    <t>MV-021508</t>
  </si>
  <si>
    <t>MV-021513</t>
  </si>
  <si>
    <t>Саудгоби фортуна</t>
  </si>
  <si>
    <t>MV-021510</t>
  </si>
  <si>
    <t>MV-021511</t>
  </si>
  <si>
    <t>Хавсралт 16 (б)-1: 2018 оны 12 сарын 31-ний байдлаар хүчин төгөлдөр хайгуулын болон ашиглалтын тусгай зөвшөөрлийн жагсаалт</t>
  </si>
  <si>
    <t>MV-000906</t>
  </si>
  <si>
    <t>Уул уурхайн аврах анги</t>
  </si>
  <si>
    <t>Аум алт ХХК</t>
  </si>
  <si>
    <t>АУМ</t>
  </si>
  <si>
    <t>MV-000115</t>
  </si>
  <si>
    <t>Замтын шар боржин</t>
  </si>
  <si>
    <t>Даймонд</t>
  </si>
  <si>
    <t>Толгойтын гол</t>
  </si>
  <si>
    <t>MV-000270</t>
  </si>
  <si>
    <t>Буд-Инвест</t>
  </si>
  <si>
    <t>MV-017108</t>
  </si>
  <si>
    <t>MV-015273</t>
  </si>
  <si>
    <t>Давст, Тариалан</t>
  </si>
  <si>
    <t>MV-015531</t>
  </si>
  <si>
    <t>MV-001668</t>
  </si>
  <si>
    <t>MV-001410</t>
  </si>
  <si>
    <t>Өлзийт тээл</t>
  </si>
  <si>
    <t>БМНС</t>
  </si>
  <si>
    <t>MV-001865</t>
  </si>
  <si>
    <t>Салаагийн алтны орд</t>
  </si>
  <si>
    <t>Үүрттур</t>
  </si>
  <si>
    <t>MV-005529</t>
  </si>
  <si>
    <t>Харгуйтын ам</t>
  </si>
  <si>
    <t>Монголгазар</t>
  </si>
  <si>
    <t>MV-002426</t>
  </si>
  <si>
    <t>Өлийн гол</t>
  </si>
  <si>
    <t>MV-002427</t>
  </si>
  <si>
    <t>Шийртийн салаа</t>
  </si>
  <si>
    <t>MV-020442</t>
  </si>
  <si>
    <t>Өлийн гол-1</t>
  </si>
  <si>
    <t>MV-002810</t>
  </si>
  <si>
    <t>Гутайн даваа</t>
  </si>
  <si>
    <t>Ю энд Би</t>
  </si>
  <si>
    <t>MV-017178</t>
  </si>
  <si>
    <t>Баялаг-Оч</t>
  </si>
  <si>
    <t>MV-003066</t>
  </si>
  <si>
    <t>Нүүрст хонхор</t>
  </si>
  <si>
    <t>MV-007863</t>
  </si>
  <si>
    <t>Нүүрст хонхор-1</t>
  </si>
  <si>
    <t>MV-003187</t>
  </si>
  <si>
    <t>Бурхант уул</t>
  </si>
  <si>
    <t>Үүртмайнинг</t>
  </si>
  <si>
    <t>MV-004016</t>
  </si>
  <si>
    <t>Цэвдэг</t>
  </si>
  <si>
    <t>MV-004174</t>
  </si>
  <si>
    <t>Өлийн голын адаг</t>
  </si>
  <si>
    <t>Гурван хайрханы асар</t>
  </si>
  <si>
    <t>MV-004197</t>
  </si>
  <si>
    <t>Өндөрбуянт холдинг</t>
  </si>
  <si>
    <t>XV-004629</t>
  </si>
  <si>
    <t>MV-004659</t>
  </si>
  <si>
    <t>MV-004780</t>
  </si>
  <si>
    <t>Бодонтын ам</t>
  </si>
  <si>
    <t>MV-004822</t>
  </si>
  <si>
    <t>Гүүтийн ам</t>
  </si>
  <si>
    <t>Нэшнл тришүр</t>
  </si>
  <si>
    <t>MV-005364</t>
  </si>
  <si>
    <t>Бэлчир</t>
  </si>
  <si>
    <t>Ренчинлхүмбэ</t>
  </si>
  <si>
    <t>MV-005464</t>
  </si>
  <si>
    <t>XV-010190</t>
  </si>
  <si>
    <t>MV-005874</t>
  </si>
  <si>
    <t>Урт булаг</t>
  </si>
  <si>
    <t>MV-006006</t>
  </si>
  <si>
    <t>MV-006005</t>
  </si>
  <si>
    <t>Буянтын дунд хэсэг</t>
  </si>
  <si>
    <t>MV-006197</t>
  </si>
  <si>
    <t>Хуурай ам</t>
  </si>
  <si>
    <t>XV-006219</t>
  </si>
  <si>
    <t>XV-006501</t>
  </si>
  <si>
    <t>Хэцүү уул</t>
  </si>
  <si>
    <t>Булган, Мандал-Овоо, Ханхонгор</t>
  </si>
  <si>
    <t>Шинэ-Эрдэс</t>
  </si>
  <si>
    <t>XV-006668</t>
  </si>
  <si>
    <t>MV-020514</t>
  </si>
  <si>
    <t>Шарын голын хэсэг</t>
  </si>
  <si>
    <t>Ричмогол</t>
  </si>
  <si>
    <t>MV-020513</t>
  </si>
  <si>
    <t>MV-006676</t>
  </si>
  <si>
    <t>XV-006970</t>
  </si>
  <si>
    <t>MV-007207</t>
  </si>
  <si>
    <t>Эм Жи Эйч</t>
  </si>
  <si>
    <t>MV-008744</t>
  </si>
  <si>
    <t>Налайхын урд хэсэг</t>
  </si>
  <si>
    <t>Эхийн сэтгэл</t>
  </si>
  <si>
    <t>MV-007357</t>
  </si>
  <si>
    <t>Цахирын хөндий</t>
  </si>
  <si>
    <t>MV-007722</t>
  </si>
  <si>
    <t>XV-018974</t>
  </si>
  <si>
    <t>MV-016715</t>
  </si>
  <si>
    <t>Баянгол, Зүүн жалга-1</t>
  </si>
  <si>
    <t>XV-012673</t>
  </si>
  <si>
    <t>XV-017149</t>
  </si>
  <si>
    <t>Бумбат-7</t>
  </si>
  <si>
    <t>XV-017154</t>
  </si>
  <si>
    <t>XV-008757</t>
  </si>
  <si>
    <t>Собт трейд</t>
  </si>
  <si>
    <t>XV-008953</t>
  </si>
  <si>
    <t>Халзан давааны ам</t>
  </si>
  <si>
    <t>XV-014609</t>
  </si>
  <si>
    <t>Гоожинхой уул</t>
  </si>
  <si>
    <t>XV-014610</t>
  </si>
  <si>
    <t>XV-009177</t>
  </si>
  <si>
    <t>Илгэн булаг</t>
  </si>
  <si>
    <t>Эхлэл-Ургац</t>
  </si>
  <si>
    <t>MV-009258</t>
  </si>
  <si>
    <t>Ястын гол</t>
  </si>
  <si>
    <t>MV-020888</t>
  </si>
  <si>
    <t>MV-009469</t>
  </si>
  <si>
    <t>Хараагийн хөндий</t>
  </si>
  <si>
    <t>Дархан-Элс</t>
  </si>
  <si>
    <t>MV-009587</t>
  </si>
  <si>
    <t>Өлзийт гол-1</t>
  </si>
  <si>
    <t>XV-009688</t>
  </si>
  <si>
    <t>Энгэр ар</t>
  </si>
  <si>
    <t>Лукрий</t>
  </si>
  <si>
    <t>MV-017316</t>
  </si>
  <si>
    <t>Гүүтийн амны адаг</t>
  </si>
  <si>
    <t>Сэншивэемонгол</t>
  </si>
  <si>
    <t>XV-015612</t>
  </si>
  <si>
    <t>XV-010256</t>
  </si>
  <si>
    <t>Биндэр, Хэрлэн</t>
  </si>
  <si>
    <t>XV-010342</t>
  </si>
  <si>
    <t>Тохойрол-58</t>
  </si>
  <si>
    <t>XV-010960</t>
  </si>
  <si>
    <t>Үнэгт уул</t>
  </si>
  <si>
    <t>Эрдэнэдалай коул</t>
  </si>
  <si>
    <t>XV-011043</t>
  </si>
  <si>
    <t>Уртын талбай-2</t>
  </si>
  <si>
    <t>XV-011101</t>
  </si>
  <si>
    <t>XV-011163</t>
  </si>
  <si>
    <t>XV-021247</t>
  </si>
  <si>
    <t>XV-011206</t>
  </si>
  <si>
    <t>Юүри Эм</t>
  </si>
  <si>
    <t>Баян-Өнжүүл, Баянцагаан</t>
  </si>
  <si>
    <t>XV-011253</t>
  </si>
  <si>
    <t>Дархан, Хонгор</t>
  </si>
  <si>
    <t>XV-011367</t>
  </si>
  <si>
    <t>Бор цахир</t>
  </si>
  <si>
    <t>Гэрэл-Аривжих</t>
  </si>
  <si>
    <t>XV-011400</t>
  </si>
  <si>
    <t>XV-012111</t>
  </si>
  <si>
    <t>XV-021070</t>
  </si>
  <si>
    <t>MV-011594</t>
  </si>
  <si>
    <t>XV-021131</t>
  </si>
  <si>
    <t>Их монгол жонш</t>
  </si>
  <si>
    <t>XV-011797</t>
  </si>
  <si>
    <t>Төмөр толгой-1</t>
  </si>
  <si>
    <t>ЛХА</t>
  </si>
  <si>
    <t>XV-011921</t>
  </si>
  <si>
    <t>XV-019034</t>
  </si>
  <si>
    <t>MV-011928</t>
  </si>
  <si>
    <t>Хужиханы худаг</t>
  </si>
  <si>
    <t>Зэт Кэй Эй Экспресс</t>
  </si>
  <si>
    <t>MV-011937</t>
  </si>
  <si>
    <t>Бөхөг гол</t>
  </si>
  <si>
    <t>Сүлдтогтох</t>
  </si>
  <si>
    <t>MV-021206</t>
  </si>
  <si>
    <t>Бөхөг гол-1</t>
  </si>
  <si>
    <t>Баттрипел</t>
  </si>
  <si>
    <t>Эрдэнэставан толгой</t>
  </si>
  <si>
    <t>XV-011990</t>
  </si>
  <si>
    <t>XV-012028</t>
  </si>
  <si>
    <t>Налгарын дээд ам</t>
  </si>
  <si>
    <t>MV-012029</t>
  </si>
  <si>
    <t>Салбарын ам</t>
  </si>
  <si>
    <t>XV-021138</t>
  </si>
  <si>
    <t>XV-012136</t>
  </si>
  <si>
    <t>XV-012129</t>
  </si>
  <si>
    <t>XV-012139</t>
  </si>
  <si>
    <t>Долоон</t>
  </si>
  <si>
    <t>XV-012168</t>
  </si>
  <si>
    <t>Өлийн хөтөл</t>
  </si>
  <si>
    <t>XV-012253</t>
  </si>
  <si>
    <t>MV-012324</t>
  </si>
  <si>
    <t>Хү хү хуай</t>
  </si>
  <si>
    <t>XV-012317</t>
  </si>
  <si>
    <t>Дожир уул</t>
  </si>
  <si>
    <t>XV-012432</t>
  </si>
  <si>
    <t>MV-014849</t>
  </si>
  <si>
    <t>Зулмөнх бадмаараг</t>
  </si>
  <si>
    <t>MV-012470</t>
  </si>
  <si>
    <t>Ар чулуут-1</t>
  </si>
  <si>
    <t>XV-012479</t>
  </si>
  <si>
    <t>XV-012517</t>
  </si>
  <si>
    <t>Хэвгийн нуруу</t>
  </si>
  <si>
    <t>XV-012532</t>
  </si>
  <si>
    <t>XV-012582</t>
  </si>
  <si>
    <t>XV-012586</t>
  </si>
  <si>
    <t>XV-012589</t>
  </si>
  <si>
    <t>Бухт</t>
  </si>
  <si>
    <t>Буянт орд эрдэнэ</t>
  </si>
  <si>
    <t>MV-012592</t>
  </si>
  <si>
    <t>XV-013898</t>
  </si>
  <si>
    <t>XV-012600</t>
  </si>
  <si>
    <t>XV-016866</t>
  </si>
  <si>
    <t>XV-012602</t>
  </si>
  <si>
    <t>Хонгор, Сайхан</t>
  </si>
  <si>
    <t>XV-012598</t>
  </si>
  <si>
    <t>XV-012628</t>
  </si>
  <si>
    <t>MV-012700</t>
  </si>
  <si>
    <t>Төгс-Эхлэл</t>
  </si>
  <si>
    <t>XV-012692</t>
  </si>
  <si>
    <t>Булаг шанд</t>
  </si>
  <si>
    <t>Говьхурах</t>
  </si>
  <si>
    <t>XV-012704</t>
  </si>
  <si>
    <t>Гандан шил</t>
  </si>
  <si>
    <t>Трежур-Эксплорэйшн</t>
  </si>
  <si>
    <t>XV-012712</t>
  </si>
  <si>
    <t>XV-018975</t>
  </si>
  <si>
    <t>XV-012720</t>
  </si>
  <si>
    <t>Залаа</t>
  </si>
  <si>
    <t>XV-012730</t>
  </si>
  <si>
    <t>Халиун</t>
  </si>
  <si>
    <t>Лхагважин</t>
  </si>
  <si>
    <t>Угтаалцайдам</t>
  </si>
  <si>
    <t>XV-012731</t>
  </si>
  <si>
    <t>МН ба ахас</t>
  </si>
  <si>
    <t>MV-012756</t>
  </si>
  <si>
    <t>Си Эф Си групп</t>
  </si>
  <si>
    <t>MV-014416</t>
  </si>
  <si>
    <t>Авзага хайрхан</t>
  </si>
  <si>
    <t>Авзаганалайх</t>
  </si>
  <si>
    <t>XV-021032</t>
  </si>
  <si>
    <t>Жи Пи Эф</t>
  </si>
  <si>
    <t>Гурвансайхан, Дэрэн</t>
  </si>
  <si>
    <t>XV-021034</t>
  </si>
  <si>
    <t>Хайгуул-1</t>
  </si>
  <si>
    <t>XV-012778</t>
  </si>
  <si>
    <t>Шар толгой-1</t>
  </si>
  <si>
    <t>XV-021033</t>
  </si>
  <si>
    <t>XV-012807</t>
  </si>
  <si>
    <t>Буурай</t>
  </si>
  <si>
    <t>Дархан-Айронт</t>
  </si>
  <si>
    <t>XV-013712</t>
  </si>
  <si>
    <t>XV-012827</t>
  </si>
  <si>
    <t>XV-012830</t>
  </si>
  <si>
    <t>XV-012854</t>
  </si>
  <si>
    <t>Шинэ-Ус</t>
  </si>
  <si>
    <t>XV-012842</t>
  </si>
  <si>
    <t>XV-019042</t>
  </si>
  <si>
    <t>XV-017022</t>
  </si>
  <si>
    <t>Хөх үзүүр-1</t>
  </si>
  <si>
    <t>Их хүрэн толгой</t>
  </si>
  <si>
    <t>MV-020873</t>
  </si>
  <si>
    <t>Хар тал</t>
  </si>
  <si>
    <t>Даблью Эс Жи Эл</t>
  </si>
  <si>
    <t>Өргөн, Сайншанд, Эрдэнэ</t>
  </si>
  <si>
    <t>MV-021248</t>
  </si>
  <si>
    <t>XV-016951</t>
  </si>
  <si>
    <t>Саран</t>
  </si>
  <si>
    <t>XV-012943</t>
  </si>
  <si>
    <t>Хонгор уул</t>
  </si>
  <si>
    <t>XV-012957</t>
  </si>
  <si>
    <t>XV-012955</t>
  </si>
  <si>
    <t>Жинхуа групп</t>
  </si>
  <si>
    <t>XV-012956</t>
  </si>
  <si>
    <t>Асарын шанд</t>
  </si>
  <si>
    <t>XV-012990</t>
  </si>
  <si>
    <t>XV-013026</t>
  </si>
  <si>
    <t>Цагаан салаа</t>
  </si>
  <si>
    <t>Хангайнжинчлэл</t>
  </si>
  <si>
    <t>XV-013036</t>
  </si>
  <si>
    <t>Урд захцаг</t>
  </si>
  <si>
    <t>Оранжцамхаг</t>
  </si>
  <si>
    <t>XV-013082</t>
  </si>
  <si>
    <t>Сэвсүүлийн булаг</t>
  </si>
  <si>
    <t>XV-013083</t>
  </si>
  <si>
    <t>XV-013087</t>
  </si>
  <si>
    <t>Байгалийн үнэт чулуу</t>
  </si>
  <si>
    <t>XV-013117</t>
  </si>
  <si>
    <t>Галуутын уул</t>
  </si>
  <si>
    <t>Гүнтүшиг</t>
  </si>
  <si>
    <t>XV-016716</t>
  </si>
  <si>
    <t>Номгон-2</t>
  </si>
  <si>
    <t>Жинчао</t>
  </si>
  <si>
    <t>XV-016788</t>
  </si>
  <si>
    <t>XV-013189</t>
  </si>
  <si>
    <t>Самех</t>
  </si>
  <si>
    <t>XV-013662</t>
  </si>
  <si>
    <t>XV-017246</t>
  </si>
  <si>
    <t>Энгэрийн чулуут</t>
  </si>
  <si>
    <t>Голденмираж гоби</t>
  </si>
  <si>
    <t>XV-013224</t>
  </si>
  <si>
    <t>XV-013225</t>
  </si>
  <si>
    <t>Оюут тогоо</t>
  </si>
  <si>
    <t>XV-013247</t>
  </si>
  <si>
    <t>Ар нуур</t>
  </si>
  <si>
    <t>MV-013257</t>
  </si>
  <si>
    <t>Олз-1</t>
  </si>
  <si>
    <t>Налайх-Алхам</t>
  </si>
  <si>
    <t>MV-013263</t>
  </si>
  <si>
    <t>Билэг хөтөл</t>
  </si>
  <si>
    <t>Билэгхөтөл</t>
  </si>
  <si>
    <t>XV-013416</t>
  </si>
  <si>
    <t>XV-013472</t>
  </si>
  <si>
    <t>XV-020467</t>
  </si>
  <si>
    <t>XV-013517</t>
  </si>
  <si>
    <t>Хуст</t>
  </si>
  <si>
    <t>XV-013598</t>
  </si>
  <si>
    <t>Зэгэстэй</t>
  </si>
  <si>
    <t>XV-017003</t>
  </si>
  <si>
    <t>Овоот коал майнинг</t>
  </si>
  <si>
    <t>MV-013676</t>
  </si>
  <si>
    <t>XV-014908</t>
  </si>
  <si>
    <t>Совог</t>
  </si>
  <si>
    <t>XV-013719</t>
  </si>
  <si>
    <t>Чулуунцаг</t>
  </si>
  <si>
    <t>XV-013735</t>
  </si>
  <si>
    <t>Өмний их тал</t>
  </si>
  <si>
    <t>Өмнөговь, Мянгад</t>
  </si>
  <si>
    <t>XV-013732</t>
  </si>
  <si>
    <t>Казмонконтакт</t>
  </si>
  <si>
    <t>XV-016749</t>
  </si>
  <si>
    <t>XV-013855</t>
  </si>
  <si>
    <t>Хараа уул</t>
  </si>
  <si>
    <t>Хайчийн булаг эксплорэйшн</t>
  </si>
  <si>
    <t>XV-013905</t>
  </si>
  <si>
    <t>Хоньчийн тал</t>
  </si>
  <si>
    <t>Интраговь гоулд</t>
  </si>
  <si>
    <t>XV-013934</t>
  </si>
  <si>
    <t>Бумбатын өндөр уул</t>
  </si>
  <si>
    <t>Дасмондрилл</t>
  </si>
  <si>
    <t>Хосбогд</t>
  </si>
  <si>
    <t>Хуй уй гуо жи</t>
  </si>
  <si>
    <t>XV-014017</t>
  </si>
  <si>
    <t>Дунд нарт</t>
  </si>
  <si>
    <t>Дарьганга, Наран</t>
  </si>
  <si>
    <t>XV-014030</t>
  </si>
  <si>
    <t>Геомастер</t>
  </si>
  <si>
    <t>XV-014043</t>
  </si>
  <si>
    <t>Хэрэм худаг</t>
  </si>
  <si>
    <t>Данхаргоулд</t>
  </si>
  <si>
    <t>XV-014057</t>
  </si>
  <si>
    <t>Номин тал</t>
  </si>
  <si>
    <t>XV-016856</t>
  </si>
  <si>
    <t>Шимтогтуун</t>
  </si>
  <si>
    <t>XV-014126</t>
  </si>
  <si>
    <t>Өлзийт, Цогт-Овоо, Цогтцэций</t>
  </si>
  <si>
    <t>XV-014177</t>
  </si>
  <si>
    <t>ОЭНДЧ</t>
  </si>
  <si>
    <t>XV-017177</t>
  </si>
  <si>
    <t>XV-014326</t>
  </si>
  <si>
    <t>Зэгст тал</t>
  </si>
  <si>
    <t>XV-014399</t>
  </si>
  <si>
    <t>XV-014429</t>
  </si>
  <si>
    <t>Онгон</t>
  </si>
  <si>
    <t>XV-014455</t>
  </si>
  <si>
    <t>Тэрэгт</t>
  </si>
  <si>
    <t>Азиагоулд монголиа</t>
  </si>
  <si>
    <t>XV-014546</t>
  </si>
  <si>
    <t>Хөх өндөр-1</t>
  </si>
  <si>
    <t>Тэнгритерра ресурс</t>
  </si>
  <si>
    <t>XV-014545</t>
  </si>
  <si>
    <t>Хөх өндөр-2</t>
  </si>
  <si>
    <t>XV-017123</t>
  </si>
  <si>
    <t>XV-014547</t>
  </si>
  <si>
    <t>XV-014525</t>
  </si>
  <si>
    <t>Кингстоун</t>
  </si>
  <si>
    <t>XV-014616</t>
  </si>
  <si>
    <t>Цайдамт</t>
  </si>
  <si>
    <t>XV-014683</t>
  </si>
  <si>
    <t>Баялаг</t>
  </si>
  <si>
    <t>Борын хөндий</t>
  </si>
  <si>
    <t>XV-014742</t>
  </si>
  <si>
    <t>Цогтсүндэр</t>
  </si>
  <si>
    <t>XV-014863</t>
  </si>
  <si>
    <t>Эс И Эм Си</t>
  </si>
  <si>
    <t>Морьтхангай</t>
  </si>
  <si>
    <t>XV-015007</t>
  </si>
  <si>
    <t>Сансар сүлжээ</t>
  </si>
  <si>
    <t>MV-016809</t>
  </si>
  <si>
    <t>Бөхөг хөндий</t>
  </si>
  <si>
    <t>ЖБЦБ</t>
  </si>
  <si>
    <t>XV-015134</t>
  </si>
  <si>
    <t>Чандгана</t>
  </si>
  <si>
    <t>Эйч Кэй Жи Си</t>
  </si>
  <si>
    <t>Жаргалтхаан, Хэрлэн</t>
  </si>
  <si>
    <t>XV-021110</t>
  </si>
  <si>
    <t>XV-015395</t>
  </si>
  <si>
    <t>Зээг уул</t>
  </si>
  <si>
    <t>Билэг-Орд</t>
  </si>
  <si>
    <t>XV-015397</t>
  </si>
  <si>
    <t>Баруун шавар</t>
  </si>
  <si>
    <t>Дорнод содиум сульфат</t>
  </si>
  <si>
    <t>XV-015422</t>
  </si>
  <si>
    <t>Стамина</t>
  </si>
  <si>
    <t>XV-015440</t>
  </si>
  <si>
    <t>Гурван хайрхан</t>
  </si>
  <si>
    <t>Нарука</t>
  </si>
  <si>
    <t>XV-015461</t>
  </si>
  <si>
    <t>Хар худаг</t>
  </si>
  <si>
    <t>Монголиан топ фийлд</t>
  </si>
  <si>
    <t>Цантын хаяа</t>
  </si>
  <si>
    <t>XV-017487</t>
  </si>
  <si>
    <t>Илрэл</t>
  </si>
  <si>
    <t>Тогтохмандал</t>
  </si>
  <si>
    <t>XV-020508</t>
  </si>
  <si>
    <t>Өгөөжит</t>
  </si>
  <si>
    <t>XV-015579</t>
  </si>
  <si>
    <t>Өлзийт, Манлай</t>
  </si>
  <si>
    <t>MV-015582</t>
  </si>
  <si>
    <t>MV-016752</t>
  </si>
  <si>
    <t>Баясгалантын дэнж</t>
  </si>
  <si>
    <t>Хавтгайн хангайн хүрд</t>
  </si>
  <si>
    <t>MV-016976</t>
  </si>
  <si>
    <t>Хуурай нуга</t>
  </si>
  <si>
    <t>Мөнхговийн эрдэнэ</t>
  </si>
  <si>
    <t>MV-016792</t>
  </si>
  <si>
    <t>Бор-Өндөр-Өвөр хоолой</t>
  </si>
  <si>
    <t>Делта голд</t>
  </si>
  <si>
    <t>MV-016869</t>
  </si>
  <si>
    <t>Өвөлжөө уул-1</t>
  </si>
  <si>
    <t>Гурвантэс, Ноён</t>
  </si>
  <si>
    <t>MV-016889</t>
  </si>
  <si>
    <t>Ногоон даваа</t>
  </si>
  <si>
    <t>MV-017018</t>
  </si>
  <si>
    <t>MV-017038</t>
  </si>
  <si>
    <t>Гашуу толгой-1</t>
  </si>
  <si>
    <t>MV-017107</t>
  </si>
  <si>
    <t>Нэйшнл инженеринг групп</t>
  </si>
  <si>
    <t>MV-017073</t>
  </si>
  <si>
    <t>MV-017363</t>
  </si>
  <si>
    <t>Айргийн энгэр</t>
  </si>
  <si>
    <t>Болдцэн</t>
  </si>
  <si>
    <t>MV-021063</t>
  </si>
  <si>
    <t>MV-017470</t>
  </si>
  <si>
    <t>Шанаган-2</t>
  </si>
  <si>
    <t>Баруун-Эрдэнэт-5</t>
  </si>
  <si>
    <t>MV-017592</t>
  </si>
  <si>
    <t>XV-017650</t>
  </si>
  <si>
    <t>Хөх хошууны худаг</t>
  </si>
  <si>
    <t>XV-017980</t>
  </si>
  <si>
    <t>Хүрэн-Өндөр</t>
  </si>
  <si>
    <t>Сайхандэлгэр констракшн</t>
  </si>
  <si>
    <t>Зүүнбаян-Улаан, Өлзийт</t>
  </si>
  <si>
    <t>XV-017983</t>
  </si>
  <si>
    <t>Манлай-6</t>
  </si>
  <si>
    <t>Есөн эрдэнийн ордон</t>
  </si>
  <si>
    <t>Манлай, Ханбогд</t>
  </si>
  <si>
    <t>XV-017848</t>
  </si>
  <si>
    <t>Цэгт</t>
  </si>
  <si>
    <t>Нутгийн буян групп</t>
  </si>
  <si>
    <t>Шинэ илион нэн юань</t>
  </si>
  <si>
    <t>XV-017821</t>
  </si>
  <si>
    <t>Хөв</t>
  </si>
  <si>
    <t>Эм Эн Пи Эм</t>
  </si>
  <si>
    <t>XV-017902</t>
  </si>
  <si>
    <t>XV-017896</t>
  </si>
  <si>
    <t>Тэгүлэнхүлэг</t>
  </si>
  <si>
    <t>XV-017746</t>
  </si>
  <si>
    <t>XV-017759</t>
  </si>
  <si>
    <t>Паглагар</t>
  </si>
  <si>
    <t>Нью оюут майнинг</t>
  </si>
  <si>
    <t>XV-017773</t>
  </si>
  <si>
    <t>Толгой</t>
  </si>
  <si>
    <t>XV-017719</t>
  </si>
  <si>
    <t>XV-021029</t>
  </si>
  <si>
    <t>Эс Ди Баянжалга</t>
  </si>
  <si>
    <t>XV-017926</t>
  </si>
  <si>
    <t>Орлог</t>
  </si>
  <si>
    <t>XV-017948</t>
  </si>
  <si>
    <t>Аршаант</t>
  </si>
  <si>
    <t>Бүрэгхангай, Хишиг-Өндөр</t>
  </si>
  <si>
    <t>XV-017832</t>
  </si>
  <si>
    <t>Шар</t>
  </si>
  <si>
    <t>XV-018000</t>
  </si>
  <si>
    <t>Бураа</t>
  </si>
  <si>
    <t>XV-017922</t>
  </si>
  <si>
    <t>Мянган</t>
  </si>
  <si>
    <t>Чилчиггол</t>
  </si>
  <si>
    <t>XV-018086</t>
  </si>
  <si>
    <t>Хуацэнкуане</t>
  </si>
  <si>
    <t>XV-021039</t>
  </si>
  <si>
    <t>XV-021041</t>
  </si>
  <si>
    <t>Мөнхжаран</t>
  </si>
  <si>
    <t>XV-021042</t>
  </si>
  <si>
    <t>XV-021038</t>
  </si>
  <si>
    <t>XV-021043</t>
  </si>
  <si>
    <t>XV-021040</t>
  </si>
  <si>
    <t>XV-018268</t>
  </si>
  <si>
    <t>Цэцэг нуур суварга майнинг</t>
  </si>
  <si>
    <t>XV-018129</t>
  </si>
  <si>
    <t>Уургант</t>
  </si>
  <si>
    <t>Сагил, Тариалан</t>
  </si>
  <si>
    <t>XV-017955</t>
  </si>
  <si>
    <t>Ховоот</t>
  </si>
  <si>
    <t>XV-018401</t>
  </si>
  <si>
    <t>Өрлөг номгон</t>
  </si>
  <si>
    <t>XV-018416</t>
  </si>
  <si>
    <t>Уртбулаг</t>
  </si>
  <si>
    <t>Жи Эм Кэй Эм</t>
  </si>
  <si>
    <t>XV-018402</t>
  </si>
  <si>
    <t>Цулгар</t>
  </si>
  <si>
    <t>Голденроуф</t>
  </si>
  <si>
    <t>XV-018468</t>
  </si>
  <si>
    <t>XV-018313</t>
  </si>
  <si>
    <t>XV-017936</t>
  </si>
  <si>
    <t>Баганатремикон</t>
  </si>
  <si>
    <t>XV-017960</t>
  </si>
  <si>
    <t>Шар дэрс</t>
  </si>
  <si>
    <t>XV-021027</t>
  </si>
  <si>
    <t>Цахиуртбизнес групп</t>
  </si>
  <si>
    <t>XV-021030</t>
  </si>
  <si>
    <t>Тогмид</t>
  </si>
  <si>
    <t>XV-018539</t>
  </si>
  <si>
    <t>Ди Эйч Зэт</t>
  </si>
  <si>
    <t>XV-018245</t>
  </si>
  <si>
    <t>Ховор</t>
  </si>
  <si>
    <t>XV-018608</t>
  </si>
  <si>
    <t>XV-017939</t>
  </si>
  <si>
    <t>Их баялаг майнинг</t>
  </si>
  <si>
    <t>XV-018632</t>
  </si>
  <si>
    <t>Талын хар</t>
  </si>
  <si>
    <t>XV-018481</t>
  </si>
  <si>
    <t>Бургалдай</t>
  </si>
  <si>
    <t>Глобалвалю майнинг</t>
  </si>
  <si>
    <t>XV-018954</t>
  </si>
  <si>
    <t>XV-018699</t>
  </si>
  <si>
    <t>Урианхай уул</t>
  </si>
  <si>
    <t>Оюусувдын хишиг</t>
  </si>
  <si>
    <t>XV-018685</t>
  </si>
  <si>
    <t>Монгол таавар</t>
  </si>
  <si>
    <t>Зэрэг, Манхан</t>
  </si>
  <si>
    <t>XV-021028</t>
  </si>
  <si>
    <t>XV-017835</t>
  </si>
  <si>
    <t>XV-021031</t>
  </si>
  <si>
    <t>XV-018339</t>
  </si>
  <si>
    <t>Макс голд</t>
  </si>
  <si>
    <t>XV-018902</t>
  </si>
  <si>
    <t>XV-018448</t>
  </si>
  <si>
    <t>Шар гол</t>
  </si>
  <si>
    <t>XV-018670</t>
  </si>
  <si>
    <t>Зэв</t>
  </si>
  <si>
    <t>Саяардриллинг</t>
  </si>
  <si>
    <t>XV-018919</t>
  </si>
  <si>
    <t>Морьт</t>
  </si>
  <si>
    <t>Төгөлдөр майнинг</t>
  </si>
  <si>
    <t>XV-018922</t>
  </si>
  <si>
    <t>Дунд ам</t>
  </si>
  <si>
    <t>XV-018311</t>
  </si>
  <si>
    <t>Ганхүлэг хурд</t>
  </si>
  <si>
    <t>MV-019036</t>
  </si>
  <si>
    <t>XV-018504</t>
  </si>
  <si>
    <t>Галвейвиев таун</t>
  </si>
  <si>
    <t>XV-018947</t>
  </si>
  <si>
    <t>Талын Монгол Групп</t>
  </si>
  <si>
    <t>Баяндалай, Ноён</t>
  </si>
  <si>
    <t>MV-019137</t>
  </si>
  <si>
    <t>Зангат уул</t>
  </si>
  <si>
    <t>Монгол чадал интернэшнл энержи</t>
  </si>
  <si>
    <t>XV-018258</t>
  </si>
  <si>
    <t>Мөнххайрхан</t>
  </si>
  <si>
    <t>XV-018450</t>
  </si>
  <si>
    <t>Үет сант</t>
  </si>
  <si>
    <t>Манхан, Мөнххайрхан</t>
  </si>
  <si>
    <t>XV-018981</t>
  </si>
  <si>
    <t>Цоохор</t>
  </si>
  <si>
    <t>XV-018127</t>
  </si>
  <si>
    <t>XV-018444</t>
  </si>
  <si>
    <t>Бага хайрхан</t>
  </si>
  <si>
    <t>XV-019260</t>
  </si>
  <si>
    <t>XV-019097</t>
  </si>
  <si>
    <t>XV-019093</t>
  </si>
  <si>
    <t>XV-019316</t>
  </si>
  <si>
    <t>Хойд</t>
  </si>
  <si>
    <t>Эхнуурын эрдэнэс</t>
  </si>
  <si>
    <t>XV-019202</t>
  </si>
  <si>
    <t>Дорно</t>
  </si>
  <si>
    <t>Байшинт-Орд</t>
  </si>
  <si>
    <t>Өргөн, Сайншанд</t>
  </si>
  <si>
    <t>XV-019156</t>
  </si>
  <si>
    <t>Файсон</t>
  </si>
  <si>
    <t>XV-019120</t>
  </si>
  <si>
    <t>Баярсайхан</t>
  </si>
  <si>
    <t>XV-019224</t>
  </si>
  <si>
    <t>XV-019899</t>
  </si>
  <si>
    <t>XV-019141</t>
  </si>
  <si>
    <t>Мөнх оньст</t>
  </si>
  <si>
    <t>XV-019266</t>
  </si>
  <si>
    <t>Ээлт</t>
  </si>
  <si>
    <t>Шинэ эрдэнэ интернэшнл</t>
  </si>
  <si>
    <t>XV-019271</t>
  </si>
  <si>
    <t>XV-019063</t>
  </si>
  <si>
    <t>Сайхан улаан оргил</t>
  </si>
  <si>
    <t>Сантмаргац, Сонгино, Цэцэн-Уул</t>
  </si>
  <si>
    <t>XV-018256</t>
  </si>
  <si>
    <t>Худаг</t>
  </si>
  <si>
    <t>XV-019358</t>
  </si>
  <si>
    <t>XV-018197</t>
  </si>
  <si>
    <t>Талын цахир</t>
  </si>
  <si>
    <t>Цагаанчулуут, Шилүүстэй</t>
  </si>
  <si>
    <t>Ар Ви Жи Эйч</t>
  </si>
  <si>
    <t>XV-019441</t>
  </si>
  <si>
    <t>ТБЦ</t>
  </si>
  <si>
    <t>XV-019537</t>
  </si>
  <si>
    <t>XV-019535</t>
  </si>
  <si>
    <t>XV-016224</t>
  </si>
  <si>
    <t>Уянган</t>
  </si>
  <si>
    <t>XV-019118</t>
  </si>
  <si>
    <t>Эм Би Би Си майнинг</t>
  </si>
  <si>
    <t>XV-019814</t>
  </si>
  <si>
    <t>XV-019525</t>
  </si>
  <si>
    <t>XV-019575</t>
  </si>
  <si>
    <t>Тэс</t>
  </si>
  <si>
    <t>Универсалнобле саксес</t>
  </si>
  <si>
    <t>Дорноголд</t>
  </si>
  <si>
    <t>XV-019231</t>
  </si>
  <si>
    <t>Оюу ундрал мандуул</t>
  </si>
  <si>
    <t>MV-020426</t>
  </si>
  <si>
    <t>XV-019790</t>
  </si>
  <si>
    <t>Хүрэн нуур</t>
  </si>
  <si>
    <t>Реактив</t>
  </si>
  <si>
    <t>XV-019733</t>
  </si>
  <si>
    <t>Хэт</t>
  </si>
  <si>
    <t>XV-019698</t>
  </si>
  <si>
    <t>XV-019654</t>
  </si>
  <si>
    <t>Салаа</t>
  </si>
  <si>
    <t>XV-019458</t>
  </si>
  <si>
    <t>Баян-Өнжүүл, Бүрэн</t>
  </si>
  <si>
    <t>XV-019680</t>
  </si>
  <si>
    <t>Альфамонкор текс</t>
  </si>
  <si>
    <t>XV-019542</t>
  </si>
  <si>
    <t>Их талын бэлчир</t>
  </si>
  <si>
    <t>XV-019726</t>
  </si>
  <si>
    <t>Хөхийн хүрээ</t>
  </si>
  <si>
    <t>XV-019751</t>
  </si>
  <si>
    <t>XV-019920</t>
  </si>
  <si>
    <t>XV-019871</t>
  </si>
  <si>
    <t>Хэвийн эхэн</t>
  </si>
  <si>
    <t>XV-019880</t>
  </si>
  <si>
    <t>Алтандэл</t>
  </si>
  <si>
    <t>Ди Эй Жи</t>
  </si>
  <si>
    <t>XV-019734</t>
  </si>
  <si>
    <t>Дэл овоот</t>
  </si>
  <si>
    <t>XV-019976</t>
  </si>
  <si>
    <t>Эм Си Жи майнинг</t>
  </si>
  <si>
    <t>XV-019745</t>
  </si>
  <si>
    <t>Эрдэнийн хайрга хайрхан</t>
  </si>
  <si>
    <t>XV-020093</t>
  </si>
  <si>
    <t>Тэгш</t>
  </si>
  <si>
    <t>Чандмань Алтай майнинг</t>
  </si>
  <si>
    <t>XV-019840</t>
  </si>
  <si>
    <t>МИСКО</t>
  </si>
  <si>
    <t>XV-020234</t>
  </si>
  <si>
    <t>Горзон-1</t>
  </si>
  <si>
    <t>Универсалнобле эйм</t>
  </si>
  <si>
    <t>XV-020248</t>
  </si>
  <si>
    <t>Горзон-2</t>
  </si>
  <si>
    <t>Универсалнобле хеалт</t>
  </si>
  <si>
    <t>XV-019989</t>
  </si>
  <si>
    <t>Дриллпартс</t>
  </si>
  <si>
    <t>XV-020160</t>
  </si>
  <si>
    <t>Универсалнобле сольюшнс</t>
  </si>
  <si>
    <t>MV-020436</t>
  </si>
  <si>
    <t>XV-019788</t>
  </si>
  <si>
    <t>Гозон шар</t>
  </si>
  <si>
    <t>XV-019983</t>
  </si>
  <si>
    <t>XV-020288</t>
  </si>
  <si>
    <t>Цагаан гол</t>
  </si>
  <si>
    <t>XV-019975</t>
  </si>
  <si>
    <t>XV-020028</t>
  </si>
  <si>
    <t>XV-020439</t>
  </si>
  <si>
    <t>XV-019820</t>
  </si>
  <si>
    <t>Баян сайр</t>
  </si>
  <si>
    <t>Экс Экс Эл</t>
  </si>
  <si>
    <t>XV-019969</t>
  </si>
  <si>
    <t>XV-019741</t>
  </si>
  <si>
    <t>Шижир ресорсиз</t>
  </si>
  <si>
    <t>XV-019600</t>
  </si>
  <si>
    <t>Бурзай</t>
  </si>
  <si>
    <t>Гүүдкэстл</t>
  </si>
  <si>
    <t>XV-019759</t>
  </si>
  <si>
    <t>XV-019942</t>
  </si>
  <si>
    <t>Дэнж</t>
  </si>
  <si>
    <t>XV-019883</t>
  </si>
  <si>
    <t>Үржих илч</t>
  </si>
  <si>
    <t>XV-020076</t>
  </si>
  <si>
    <t>Талкум ресурс</t>
  </si>
  <si>
    <t>XV-020007</t>
  </si>
  <si>
    <t>Куадрикс-Интернэшнл</t>
  </si>
  <si>
    <t>XV-020101</t>
  </si>
  <si>
    <t>Дээдсийн хишиг майнинг</t>
  </si>
  <si>
    <t>MV-020451</t>
  </si>
  <si>
    <t>Галын овоо-1</t>
  </si>
  <si>
    <t>XV-020828</t>
  </si>
  <si>
    <t>Булан</t>
  </si>
  <si>
    <t>Анарболор хишиг</t>
  </si>
  <si>
    <t>XV-020185</t>
  </si>
  <si>
    <t>Сайхан-2</t>
  </si>
  <si>
    <t>XV-020107</t>
  </si>
  <si>
    <t>Даёу</t>
  </si>
  <si>
    <t>XV-019997</t>
  </si>
  <si>
    <t>МХУСА</t>
  </si>
  <si>
    <t>XV-019926</t>
  </si>
  <si>
    <t>Ти  Би энд Жи Би трейд</t>
  </si>
  <si>
    <t>XV-020219</t>
  </si>
  <si>
    <t>Өндөр-цахир</t>
  </si>
  <si>
    <t>Универсалнобле трейд</t>
  </si>
  <si>
    <t>XV-020108</t>
  </si>
  <si>
    <t>Талбар</t>
  </si>
  <si>
    <t>XV-020203</t>
  </si>
  <si>
    <t>Универсалнобле медикал</t>
  </si>
  <si>
    <t>XV-020202</t>
  </si>
  <si>
    <t>Универсалнобле статес</t>
  </si>
  <si>
    <t>XV-020179</t>
  </si>
  <si>
    <t>XV-020214</t>
  </si>
  <si>
    <t>Гозон толгой</t>
  </si>
  <si>
    <t>Ширээттал</t>
  </si>
  <si>
    <t>XV-020336</t>
  </si>
  <si>
    <t>XV-019393</t>
  </si>
  <si>
    <t>Хамар</t>
  </si>
  <si>
    <t>Хасбаян эрдэнэ</t>
  </si>
  <si>
    <t>XV-020139</t>
  </si>
  <si>
    <t>XV-020194</t>
  </si>
  <si>
    <t>Сүүж</t>
  </si>
  <si>
    <t>XV-020152</t>
  </si>
  <si>
    <t>XV-020112</t>
  </si>
  <si>
    <t>XV-020200</t>
  </si>
  <si>
    <t>Баашлай</t>
  </si>
  <si>
    <t>Арвингазар</t>
  </si>
  <si>
    <t>XV-020215</t>
  </si>
  <si>
    <t>Хань-Өргөө</t>
  </si>
  <si>
    <t>XV-020233</t>
  </si>
  <si>
    <t>XV-020367</t>
  </si>
  <si>
    <t>Хадат толгой</t>
  </si>
  <si>
    <t>XV-019823</t>
  </si>
  <si>
    <t>XV-018302</t>
  </si>
  <si>
    <t>XV-018173</t>
  </si>
  <si>
    <t>Бумба</t>
  </si>
  <si>
    <t>Экзоэдем</t>
  </si>
  <si>
    <t>XV-020008</t>
  </si>
  <si>
    <t>XV-018180</t>
  </si>
  <si>
    <t>Цэцэн-Уул</t>
  </si>
  <si>
    <t>XV-020133</t>
  </si>
  <si>
    <t>XV-020188</t>
  </si>
  <si>
    <t>Шар хошуу</t>
  </si>
  <si>
    <t>Тэмээнчулуут хайрхан</t>
  </si>
  <si>
    <t>XV-021051</t>
  </si>
  <si>
    <t>XV-019851</t>
  </si>
  <si>
    <t>Сайхан талын хишиг</t>
  </si>
  <si>
    <t>XV-020351</t>
  </si>
  <si>
    <t>Тэнгэртүшиг</t>
  </si>
  <si>
    <t>XV-019054</t>
  </si>
  <si>
    <t>XV-020354</t>
  </si>
  <si>
    <t>Урд хөндий</t>
  </si>
  <si>
    <t>Бат АМЭХ</t>
  </si>
  <si>
    <t>Хасарттэнгэр</t>
  </si>
  <si>
    <t>XV-019949</t>
  </si>
  <si>
    <t>Эн Эс Ти Эс групп</t>
  </si>
  <si>
    <t>XV-019979</t>
  </si>
  <si>
    <t>Зая кристал</t>
  </si>
  <si>
    <t>XV-020080</t>
  </si>
  <si>
    <t>Адуун чулуу зүрх овоо</t>
  </si>
  <si>
    <t>XV-020332</t>
  </si>
  <si>
    <t>Ханбаян</t>
  </si>
  <si>
    <t>Энсонголия холдинг</t>
  </si>
  <si>
    <t>XV-020052</t>
  </si>
  <si>
    <t>Шархад</t>
  </si>
  <si>
    <t>Юү Би Си И</t>
  </si>
  <si>
    <t>XV-020048</t>
  </si>
  <si>
    <t>Ширээ</t>
  </si>
  <si>
    <t>Юу Би Си Эл</t>
  </si>
  <si>
    <t>XV-019280</t>
  </si>
  <si>
    <t>XV-020329</t>
  </si>
  <si>
    <t>XV-019597</t>
  </si>
  <si>
    <t>Булаг сүүж</t>
  </si>
  <si>
    <t>Булаг сүүж майнинг</t>
  </si>
  <si>
    <t>XV-020001</t>
  </si>
  <si>
    <t>Их улс</t>
  </si>
  <si>
    <t>XV-020370</t>
  </si>
  <si>
    <t>Ихэр майхан</t>
  </si>
  <si>
    <t>Сантмаргац, Зүүнхангай</t>
  </si>
  <si>
    <t>XV-020241</t>
  </si>
  <si>
    <t>Тайшир, Шилүүстэй</t>
  </si>
  <si>
    <t>XV-019500</t>
  </si>
  <si>
    <t>Их овоо</t>
  </si>
  <si>
    <t>Нүүрстэйн хөтөл</t>
  </si>
  <si>
    <t>XV-020362</t>
  </si>
  <si>
    <t>XV-020187</t>
  </si>
  <si>
    <t>Хөвөөт</t>
  </si>
  <si>
    <t>Агартайн оргил</t>
  </si>
  <si>
    <t>XV-019948</t>
  </si>
  <si>
    <t>Хан майнинг сервис</t>
  </si>
  <si>
    <t>XV-019072</t>
  </si>
  <si>
    <t>Эрхэт</t>
  </si>
  <si>
    <t>Гэрэлт хүдэр</t>
  </si>
  <si>
    <t>XV-020300</t>
  </si>
  <si>
    <t>Эрчит ресорсиз</t>
  </si>
  <si>
    <t>XV-019705</t>
  </si>
  <si>
    <t>Авдар</t>
  </si>
  <si>
    <t>Өү Ти Эс Ди</t>
  </si>
  <si>
    <t>XV-019523</t>
  </si>
  <si>
    <t>Хужирхан</t>
  </si>
  <si>
    <t>XV-019425</t>
  </si>
  <si>
    <t>Болор оргил майнинг</t>
  </si>
  <si>
    <t>XV-019459</t>
  </si>
  <si>
    <t>Бэст дисковери</t>
  </si>
  <si>
    <t>XV-019553</t>
  </si>
  <si>
    <t>XV-019198</t>
  </si>
  <si>
    <t>Толгой-2</t>
  </si>
  <si>
    <t>Фалкон-Эксплорейшн</t>
  </si>
  <si>
    <t>XV-019877</t>
  </si>
  <si>
    <t>Баянхангай, Лүн, Угтаалцайдам</t>
  </si>
  <si>
    <t>Лүн, Өндөрширээ</t>
  </si>
  <si>
    <t>XV-020153</t>
  </si>
  <si>
    <t>Графит ресурс</t>
  </si>
  <si>
    <t>XV-019057</t>
  </si>
  <si>
    <t>XV-020084</t>
  </si>
  <si>
    <t>Зүүн гурвалжин</t>
  </si>
  <si>
    <t>XV-017860</t>
  </si>
  <si>
    <t>Ембүү минералс</t>
  </si>
  <si>
    <t>XV-020267</t>
  </si>
  <si>
    <t>Эрдэнэхайрхан, Яруу</t>
  </si>
  <si>
    <t>XV-020323</t>
  </si>
  <si>
    <t>Гонир</t>
  </si>
  <si>
    <t>Ногоонбут</t>
  </si>
  <si>
    <t>Сайхандулаан, Өндөршил</t>
  </si>
  <si>
    <t>XV-019076</t>
  </si>
  <si>
    <t>XV-019053</t>
  </si>
  <si>
    <t>Норов</t>
  </si>
  <si>
    <t>Зэт энд Эйч Юу</t>
  </si>
  <si>
    <t>XV-019484</t>
  </si>
  <si>
    <t>Пибоди</t>
  </si>
  <si>
    <t>Эрдэнийн гурван олз</t>
  </si>
  <si>
    <t>XV-019365</t>
  </si>
  <si>
    <t>Алтанбулаг, Лүн</t>
  </si>
  <si>
    <t>XV-020032</t>
  </si>
  <si>
    <t>Овоо</t>
  </si>
  <si>
    <t>Баянмөнх</t>
  </si>
  <si>
    <t>XV-019415</t>
  </si>
  <si>
    <t>Улаанчулуут</t>
  </si>
  <si>
    <t>XV-020208</t>
  </si>
  <si>
    <t>Нью хүннү констракшн</t>
  </si>
  <si>
    <t>XV-019347</t>
  </si>
  <si>
    <t>Сайрын ам</t>
  </si>
  <si>
    <t>Нэмнэ</t>
  </si>
  <si>
    <t>XV-020044</t>
  </si>
  <si>
    <t>XV-019850</t>
  </si>
  <si>
    <t>Амвэйган</t>
  </si>
  <si>
    <t>Чандмань, Эрдэнэ</t>
  </si>
  <si>
    <t>XV-020103</t>
  </si>
  <si>
    <t>Булдруу</t>
  </si>
  <si>
    <t>XV-020376</t>
  </si>
  <si>
    <t>Сантмаргац, Зүүнхангай, Өндөрхангай</t>
  </si>
  <si>
    <t>XV-019419</t>
  </si>
  <si>
    <t>Магнет-Айрон</t>
  </si>
  <si>
    <t>MV-020511</t>
  </si>
  <si>
    <t>Хайрхан толгой коал</t>
  </si>
  <si>
    <t>MV-021104</t>
  </si>
  <si>
    <t>XV-019966</t>
  </si>
  <si>
    <t>XV-020102</t>
  </si>
  <si>
    <t>Үенч-3</t>
  </si>
  <si>
    <t>XV-020326</t>
  </si>
  <si>
    <t>Сонорт тал</t>
  </si>
  <si>
    <t>XV-019904</t>
  </si>
  <si>
    <t>XV-019846</t>
  </si>
  <si>
    <t>XV-019376</t>
  </si>
  <si>
    <t>Тамсаг</t>
  </si>
  <si>
    <t>Уникон</t>
  </si>
  <si>
    <t>XV-019649</t>
  </si>
  <si>
    <t>Гозгор</t>
  </si>
  <si>
    <t>Гарнет кристал майнинг</t>
  </si>
  <si>
    <t>XV-020260</t>
  </si>
  <si>
    <t>Шарга морьт</t>
  </si>
  <si>
    <t>Аариг газар</t>
  </si>
  <si>
    <t>XV-019951</t>
  </si>
  <si>
    <t>Ачлалт хүү</t>
  </si>
  <si>
    <t>XV-019167</t>
  </si>
  <si>
    <t>Ноён зоргол хайрхан гэрэл мөнхжаргал</t>
  </si>
  <si>
    <t>XV-019962</t>
  </si>
  <si>
    <t>XV-019762</t>
  </si>
  <si>
    <t>Дэлгэр-2</t>
  </si>
  <si>
    <t>XV-019521</t>
  </si>
  <si>
    <t>XV-020035</t>
  </si>
  <si>
    <t>Алаг тэх</t>
  </si>
  <si>
    <t>Юнайтедстийл фрейм</t>
  </si>
  <si>
    <t>XV-020540</t>
  </si>
  <si>
    <t>Шүүтийн хөтөл</t>
  </si>
  <si>
    <t>Алтанширээ, Их хэт, Галшар</t>
  </si>
  <si>
    <t>XV-020166</t>
  </si>
  <si>
    <t>XV-020279</t>
  </si>
  <si>
    <t>Универсалнобле химикал</t>
  </si>
  <si>
    <t>XV-019489</t>
  </si>
  <si>
    <t>XV-019599</t>
  </si>
  <si>
    <t>Универсалнобле саплайс</t>
  </si>
  <si>
    <t>XV-019263</t>
  </si>
  <si>
    <t>Оотоо</t>
  </si>
  <si>
    <t>XV-019703</t>
  </si>
  <si>
    <t>MV-020596</t>
  </si>
  <si>
    <t>Шаньси көүк энд көүл кемикалс юнион Монголиа</t>
  </si>
  <si>
    <t>XV-018181</t>
  </si>
  <si>
    <t>Тамгат</t>
  </si>
  <si>
    <t>XV-019284</t>
  </si>
  <si>
    <t>Тугалгат</t>
  </si>
  <si>
    <t>Орогоулд</t>
  </si>
  <si>
    <t>Баянхангай, Лүн</t>
  </si>
  <si>
    <t>XV-019378</t>
  </si>
  <si>
    <t>Цэцэнс даймонд эксплорейшн</t>
  </si>
  <si>
    <t>Заамар, Лүн</t>
  </si>
  <si>
    <t>XV-019305</t>
  </si>
  <si>
    <t>XV-020061</t>
  </si>
  <si>
    <t>XV-019574</t>
  </si>
  <si>
    <t>Үндэсний эко олборлогч</t>
  </si>
  <si>
    <t>XV-019722</t>
  </si>
  <si>
    <t>Цогт, Цээл</t>
  </si>
  <si>
    <t>XV-019973</t>
  </si>
  <si>
    <t>Хүрэн овоо</t>
  </si>
  <si>
    <t>Ти Би Эл</t>
  </si>
  <si>
    <t>XV-019994</t>
  </si>
  <si>
    <t>Ар Жи Эс</t>
  </si>
  <si>
    <t>XV-020163</t>
  </si>
  <si>
    <t>XV-020149</t>
  </si>
  <si>
    <t>Мандал-Овоо, Ханхонгор</t>
  </si>
  <si>
    <t>XV-020618</t>
  </si>
  <si>
    <t>XV-018014</t>
  </si>
  <si>
    <t>XV-018270</t>
  </si>
  <si>
    <t>XV-019356</t>
  </si>
  <si>
    <t>Аз-1</t>
  </si>
  <si>
    <t>XV-018215</t>
  </si>
  <si>
    <t>XV-020146</t>
  </si>
  <si>
    <t>Алдархаан, Дөрвөлжин</t>
  </si>
  <si>
    <t>XV-019518</t>
  </si>
  <si>
    <t>Универсалнобле хаус</t>
  </si>
  <si>
    <t>Хулд, Цогт-Овоо</t>
  </si>
  <si>
    <t>XV-019490</t>
  </si>
  <si>
    <t>Дарцагтын шил</t>
  </si>
  <si>
    <t>Эрдэнэдалай, Бүрэн</t>
  </si>
  <si>
    <t>XV-019480</t>
  </si>
  <si>
    <t>Даш</t>
  </si>
  <si>
    <t>Универсалнобле электроникс</t>
  </si>
  <si>
    <t>XV-020212</t>
  </si>
  <si>
    <t>Монголианхээдвэй</t>
  </si>
  <si>
    <t>MV-020659</t>
  </si>
  <si>
    <t>Баруун-Эрдэнэт-1</t>
  </si>
  <si>
    <t>Баруун-Эрдэнэт-6</t>
  </si>
  <si>
    <t>XV-019188</t>
  </si>
  <si>
    <t>Баруун-Эрдэнэт-2</t>
  </si>
  <si>
    <t>XV-019693</t>
  </si>
  <si>
    <t>MV-020781</t>
  </si>
  <si>
    <t>XV-019970</t>
  </si>
  <si>
    <t>MV-020855</t>
  </si>
  <si>
    <t>Гүн</t>
  </si>
  <si>
    <t>Баатарван транс</t>
  </si>
  <si>
    <t>MV-020894</t>
  </si>
  <si>
    <t>XV-016010</t>
  </si>
  <si>
    <t>Гайхамшигт Ундраа</t>
  </si>
  <si>
    <t>XV-019894</t>
  </si>
  <si>
    <t>XV-020910</t>
  </si>
  <si>
    <t>Шаван уул-2</t>
  </si>
  <si>
    <t>XV-020911</t>
  </si>
  <si>
    <t>Шаван уул-1</t>
  </si>
  <si>
    <t>XV-020922</t>
  </si>
  <si>
    <t>Улаан сайр-2</t>
  </si>
  <si>
    <t>Бэст лэнд майнинг</t>
  </si>
  <si>
    <t>XV-020935</t>
  </si>
  <si>
    <t>Зуун уул</t>
  </si>
  <si>
    <t>XV-019088</t>
  </si>
  <si>
    <t>Баян888</t>
  </si>
  <si>
    <t>Баян-Алт</t>
  </si>
  <si>
    <t>XV-020950</t>
  </si>
  <si>
    <t>XV-020099</t>
  </si>
  <si>
    <t>Галакси консалтинг</t>
  </si>
  <si>
    <t>Баруун-Эрдэнэт-4</t>
  </si>
  <si>
    <t>XV-019310</t>
  </si>
  <si>
    <t>Өмнийн говийн баялаг</t>
  </si>
  <si>
    <t>XV-017722</t>
  </si>
  <si>
    <t>MV-021119</t>
  </si>
  <si>
    <t>MV-021167</t>
  </si>
  <si>
    <t>MV-021188</t>
  </si>
  <si>
    <t>Афро азия минералз</t>
  </si>
  <si>
    <t>Дэлгэр, Есөнбулаг</t>
  </si>
  <si>
    <t>XV-021142</t>
  </si>
  <si>
    <t>MV-021202</t>
  </si>
  <si>
    <t>MV-021252</t>
  </si>
  <si>
    <t xml:space="preserve"> Хавсралт 16.в Шинээр олгосон хайгуулын тусгай зөвшөөрлүүдийн жагсаалт  </t>
  </si>
  <si>
    <t>ТЗ-ийн дугаар</t>
  </si>
  <si>
    <t>Эзэмшигч</t>
  </si>
  <si>
    <t>Регистр #</t>
  </si>
  <si>
    <t>ААН-ийн төрөл</t>
  </si>
  <si>
    <t>Шийдвэрийн огноо</t>
  </si>
  <si>
    <t>Шийдвэр #</t>
  </si>
  <si>
    <t>Зарласан огноо</t>
  </si>
  <si>
    <t>Санал нээх огноо</t>
  </si>
  <si>
    <t>Саналын #</t>
  </si>
  <si>
    <t>Ялагч</t>
  </si>
  <si>
    <t>922</t>
  </si>
  <si>
    <t>СШ-28-8</t>
  </si>
  <si>
    <t>Ховд, Увс</t>
  </si>
  <si>
    <t xml:space="preserve">Мянгад, Өлгий </t>
  </si>
  <si>
    <t>11</t>
  </si>
  <si>
    <t>СШ-28-9</t>
  </si>
  <si>
    <t>СШ-28-2</t>
  </si>
  <si>
    <t xml:space="preserve">Эрдэнэ </t>
  </si>
  <si>
    <t>896</t>
  </si>
  <si>
    <t>СШ-28-7</t>
  </si>
  <si>
    <t>Онгон, Наран</t>
  </si>
  <si>
    <t>897</t>
  </si>
  <si>
    <t>СШ-29-2</t>
  </si>
  <si>
    <t>СШ-29-5</t>
  </si>
  <si>
    <t>921</t>
  </si>
  <si>
    <t>СШ-29-6</t>
  </si>
  <si>
    <t>СШ-29-8</t>
  </si>
  <si>
    <t>Эрдэнэ, Цогт</t>
  </si>
  <si>
    <t>СШ-29-10</t>
  </si>
  <si>
    <t>58</t>
  </si>
  <si>
    <t>СШ-30-9</t>
  </si>
  <si>
    <t>12</t>
  </si>
  <si>
    <t>СШ-30-10</t>
  </si>
  <si>
    <t>Бугат, Алтай</t>
  </si>
  <si>
    <t>91</t>
  </si>
  <si>
    <t>СШ-30-5</t>
  </si>
  <si>
    <t>Дашбалбар, Баяндун</t>
  </si>
  <si>
    <t>СШ-30-6</t>
  </si>
  <si>
    <t>СШ-30-7</t>
  </si>
  <si>
    <t>СШ-30-8</t>
  </si>
  <si>
    <t>589</t>
  </si>
  <si>
    <t>СШ-30-2</t>
  </si>
  <si>
    <t>СШ-30-4</t>
  </si>
  <si>
    <t>144</t>
  </si>
  <si>
    <t>СШ-31-1</t>
  </si>
  <si>
    <t>СШ-31-3</t>
  </si>
  <si>
    <t>СШ-31-7</t>
  </si>
  <si>
    <t>143</t>
  </si>
  <si>
    <t>СШ-31-8</t>
  </si>
  <si>
    <t>Матад, Сүхбаатар</t>
  </si>
  <si>
    <t>СШ-31-14</t>
  </si>
  <si>
    <t>Их сэртэн уул</t>
  </si>
  <si>
    <t>167</t>
  </si>
  <si>
    <t>СШ-32-1</t>
  </si>
  <si>
    <t>Тарагт, Баянгол, Төгрөг, Гучин ус</t>
  </si>
  <si>
    <t>164</t>
  </si>
  <si>
    <t>СШ-32-2</t>
  </si>
  <si>
    <t>157</t>
  </si>
  <si>
    <t>СШ-32-3</t>
  </si>
  <si>
    <t>151</t>
  </si>
  <si>
    <t>СШ-32-4</t>
  </si>
  <si>
    <t>Баянжаргалан, Баян</t>
  </si>
  <si>
    <t>СШ-32-5</t>
  </si>
  <si>
    <t>СШ-32-6</t>
  </si>
  <si>
    <t>СШ-32-7</t>
  </si>
  <si>
    <t>166</t>
  </si>
  <si>
    <t>СШ-32-8</t>
  </si>
  <si>
    <t>СШ-32-10</t>
  </si>
  <si>
    <t>197</t>
  </si>
  <si>
    <t>СШ-33-7</t>
  </si>
  <si>
    <t>Мандах, Хөвсгөл, Хатанбулаг</t>
  </si>
  <si>
    <t>198</t>
  </si>
  <si>
    <t>СШ-33-8</t>
  </si>
  <si>
    <t>215</t>
  </si>
  <si>
    <t>СШ-33-10</t>
  </si>
  <si>
    <t xml:space="preserve">Дэлүүн </t>
  </si>
  <si>
    <t>СШ-33-3</t>
  </si>
  <si>
    <t>287</t>
  </si>
  <si>
    <t>СШ-34-3</t>
  </si>
  <si>
    <t>295</t>
  </si>
  <si>
    <t>СШ-34-4</t>
  </si>
  <si>
    <t>СШ-34-5</t>
  </si>
  <si>
    <t>290</t>
  </si>
  <si>
    <t>СШ-34-8</t>
  </si>
  <si>
    <t>СШ-34-10</t>
  </si>
  <si>
    <t>Дундговь, Говьсүмбэр</t>
  </si>
  <si>
    <t>Цагаандэлгэр, Сүмбэр</t>
  </si>
  <si>
    <t>Дэлгэрэх газар</t>
  </si>
  <si>
    <t>307</t>
  </si>
  <si>
    <t>СШ-35-1</t>
  </si>
  <si>
    <t xml:space="preserve">Буянт, Бугат </t>
  </si>
  <si>
    <t>СШ-35-4</t>
  </si>
  <si>
    <t>СШ-35-6</t>
  </si>
  <si>
    <t>294</t>
  </si>
  <si>
    <t>СШ-35-8</t>
  </si>
  <si>
    <t>СШ-35-9</t>
  </si>
  <si>
    <t>СШ-33-4</t>
  </si>
  <si>
    <t>328</t>
  </si>
  <si>
    <t>СШ-36-5</t>
  </si>
  <si>
    <t>СШ-36-8</t>
  </si>
  <si>
    <t>308</t>
  </si>
  <si>
    <t>СШ-36-6</t>
  </si>
  <si>
    <t>351</t>
  </si>
  <si>
    <t>СШ-36-7</t>
  </si>
  <si>
    <t>СШ-36-3</t>
  </si>
  <si>
    <t>Дэлгэрэх, Алтанширээ</t>
  </si>
  <si>
    <t>350</t>
  </si>
  <si>
    <t>СШ-37-3</t>
  </si>
  <si>
    <t>349</t>
  </si>
  <si>
    <t>СШ-37-5</t>
  </si>
  <si>
    <t>369</t>
  </si>
  <si>
    <t>СШ-38-7</t>
  </si>
  <si>
    <t>440</t>
  </si>
  <si>
    <t>СШ-38-6</t>
  </si>
  <si>
    <t>386</t>
  </si>
  <si>
    <t>СШ-38-9</t>
  </si>
  <si>
    <t>381</t>
  </si>
  <si>
    <t>СШ-38-10</t>
  </si>
  <si>
    <t>372</t>
  </si>
  <si>
    <t>СШ-38-2</t>
  </si>
  <si>
    <t>376</t>
  </si>
  <si>
    <t>СШ-38-5</t>
  </si>
  <si>
    <t>396</t>
  </si>
  <si>
    <t>СШ-39-1</t>
  </si>
  <si>
    <t>390</t>
  </si>
  <si>
    <t>СШ-39-3</t>
  </si>
  <si>
    <t>Мегаватт хурд</t>
  </si>
  <si>
    <t>461</t>
  </si>
  <si>
    <t>СШ-40-2</t>
  </si>
  <si>
    <t>СШ-40-4</t>
  </si>
  <si>
    <t>487</t>
  </si>
  <si>
    <t>СШ-40-6</t>
  </si>
  <si>
    <t>475</t>
  </si>
  <si>
    <t>СШ-40-7</t>
  </si>
  <si>
    <t>478</t>
  </si>
  <si>
    <t>СШ-40-8</t>
  </si>
  <si>
    <t>515</t>
  </si>
  <si>
    <t>СШ-40-9</t>
  </si>
  <si>
    <t>Рояал рэнж</t>
  </si>
  <si>
    <t>488</t>
  </si>
  <si>
    <t>СШ-40-10</t>
  </si>
  <si>
    <t>474</t>
  </si>
  <si>
    <t>СШ-40-11</t>
  </si>
  <si>
    <t>СШ-40-12</t>
  </si>
  <si>
    <t>406</t>
  </si>
  <si>
    <t>СШ-39-6</t>
  </si>
  <si>
    <t xml:space="preserve">Хавсралт 16.г: Шинээр олгосон ашиглалтын тусгай зөвшөөрлүүдийн жагсаалт </t>
  </si>
  <si>
    <t>Ашигт малтмалын төрөл</t>
  </si>
  <si>
    <t>Шийдвэрийн дугаар</t>
  </si>
  <si>
    <t>Өргөдөл гаргасан огноо</t>
  </si>
  <si>
    <t>Сумууд</t>
  </si>
  <si>
    <t>904</t>
  </si>
  <si>
    <t>920</t>
  </si>
  <si>
    <t>15</t>
  </si>
  <si>
    <t>52</t>
  </si>
  <si>
    <t>Дэлгэрхангай Хулд</t>
  </si>
  <si>
    <t>53</t>
  </si>
  <si>
    <t>41</t>
  </si>
  <si>
    <t>113</t>
  </si>
  <si>
    <t>Баян-Өндөр Шинэжинст</t>
  </si>
  <si>
    <t>115</t>
  </si>
  <si>
    <t>14</t>
  </si>
  <si>
    <t>Баянговь Шинэжинст</t>
  </si>
  <si>
    <t>170</t>
  </si>
  <si>
    <t>Сэлэнгэ Төв</t>
  </si>
  <si>
    <t>Баянгол Борнуур Сүмбэр</t>
  </si>
  <si>
    <t>171</t>
  </si>
  <si>
    <t>181</t>
  </si>
  <si>
    <t>208</t>
  </si>
  <si>
    <t>214</t>
  </si>
  <si>
    <t>229</t>
  </si>
  <si>
    <t>226</t>
  </si>
  <si>
    <t>245</t>
  </si>
  <si>
    <t>250</t>
  </si>
  <si>
    <t>225</t>
  </si>
  <si>
    <t>247</t>
  </si>
  <si>
    <t>256</t>
  </si>
  <si>
    <t>255</t>
  </si>
  <si>
    <t>251</t>
  </si>
  <si>
    <t>246</t>
  </si>
  <si>
    <t>296</t>
  </si>
  <si>
    <t>299</t>
  </si>
  <si>
    <t>300</t>
  </si>
  <si>
    <t>306</t>
  </si>
  <si>
    <t>305</t>
  </si>
  <si>
    <t>313</t>
  </si>
  <si>
    <t>316</t>
  </si>
  <si>
    <t>Бор-Өндөр Дархан</t>
  </si>
  <si>
    <t>343</t>
  </si>
  <si>
    <t>340</t>
  </si>
  <si>
    <t>363</t>
  </si>
  <si>
    <t>Мандах Хөвсгөл</t>
  </si>
  <si>
    <t>364</t>
  </si>
  <si>
    <t>378</t>
  </si>
  <si>
    <t>379</t>
  </si>
  <si>
    <t>399</t>
  </si>
  <si>
    <t>398</t>
  </si>
  <si>
    <t>410</t>
  </si>
  <si>
    <t>760</t>
  </si>
  <si>
    <t>397</t>
  </si>
  <si>
    <t>Сайншанд Сайхандулаан</t>
  </si>
  <si>
    <t>449</t>
  </si>
  <si>
    <t>450</t>
  </si>
  <si>
    <t>392</t>
  </si>
  <si>
    <t>459</t>
  </si>
  <si>
    <t>473</t>
  </si>
  <si>
    <t>486</t>
  </si>
  <si>
    <t>502</t>
  </si>
  <si>
    <t>Гурвансайхан Өлзийт</t>
  </si>
  <si>
    <t>514</t>
  </si>
  <si>
    <t>513</t>
  </si>
  <si>
    <t>448</t>
  </si>
  <si>
    <t>528</t>
  </si>
  <si>
    <t>519</t>
  </si>
  <si>
    <t>546</t>
  </si>
  <si>
    <t>595</t>
  </si>
  <si>
    <t>594</t>
  </si>
  <si>
    <t>596</t>
  </si>
  <si>
    <t>Хавсралт 16.д: Шилжүүлсэн хайгуулын тусгай зөвшөөрлүүдийн жагсаалт</t>
  </si>
  <si>
    <t>Лицензийн төрөл</t>
  </si>
  <si>
    <t>Шилжүүлгийн төрөл</t>
  </si>
  <si>
    <t>Шинэ эзэмшигч</t>
  </si>
  <si>
    <t>Шинэ эзэмшигчийн регистрийн  дугаар</t>
  </si>
  <si>
    <t>Бүхэлдээ шилжүүлсэн</t>
  </si>
  <si>
    <t>8</t>
  </si>
  <si>
    <t>10</t>
  </si>
  <si>
    <t>Хэсэгчлэн шилжүүлсэн</t>
  </si>
  <si>
    <t>16</t>
  </si>
  <si>
    <t>92</t>
  </si>
  <si>
    <t>40</t>
  </si>
  <si>
    <t>48</t>
  </si>
  <si>
    <t>Эйч Эс Эйч Эс</t>
  </si>
  <si>
    <t>59</t>
  </si>
  <si>
    <t>34</t>
  </si>
  <si>
    <t>168</t>
  </si>
  <si>
    <t>145</t>
  </si>
  <si>
    <t>142</t>
  </si>
  <si>
    <t>141</t>
  </si>
  <si>
    <t>138</t>
  </si>
  <si>
    <t>150</t>
  </si>
  <si>
    <t>152</t>
  </si>
  <si>
    <t>259</t>
  </si>
  <si>
    <t>274</t>
  </si>
  <si>
    <t>278</t>
  </si>
  <si>
    <t>293</t>
  </si>
  <si>
    <t>318</t>
  </si>
  <si>
    <t>335</t>
  </si>
  <si>
    <t>346</t>
  </si>
  <si>
    <t>360</t>
  </si>
  <si>
    <t>359</t>
  </si>
  <si>
    <t>358</t>
  </si>
  <si>
    <t>362</t>
  </si>
  <si>
    <t>382</t>
  </si>
  <si>
    <t>383</t>
  </si>
  <si>
    <t>467</t>
  </si>
  <si>
    <t>466</t>
  </si>
  <si>
    <t>468</t>
  </si>
  <si>
    <t>494</t>
  </si>
  <si>
    <t>522</t>
  </si>
  <si>
    <t>523</t>
  </si>
  <si>
    <t>524</t>
  </si>
  <si>
    <t>495</t>
  </si>
  <si>
    <t>525</t>
  </si>
  <si>
    <t>537</t>
  </si>
  <si>
    <t>503</t>
  </si>
  <si>
    <t>538</t>
  </si>
  <si>
    <t>530</t>
  </si>
  <si>
    <t>531</t>
  </si>
  <si>
    <t>539</t>
  </si>
  <si>
    <t>557</t>
  </si>
  <si>
    <t>582</t>
  </si>
  <si>
    <t>592</t>
  </si>
  <si>
    <t>Эрдэнэсийн хотхон</t>
  </si>
  <si>
    <t>71</t>
  </si>
  <si>
    <t>Хавсралт 16.е: 2019 онд шилжүүлсэн ашиглалтын тусгай зөвшөөрлүүдийн жагсаалт</t>
  </si>
  <si>
    <t>51</t>
  </si>
  <si>
    <t>72</t>
  </si>
  <si>
    <t>213</t>
  </si>
  <si>
    <t>303</t>
  </si>
  <si>
    <t>298</t>
  </si>
  <si>
    <t>279</t>
  </si>
  <si>
    <t>297</t>
  </si>
  <si>
    <t>309</t>
  </si>
  <si>
    <t>Бат дөлгөөн мөрөн</t>
  </si>
  <si>
    <t>332</t>
  </si>
  <si>
    <t>527</t>
  </si>
  <si>
    <t>361</t>
  </si>
  <si>
    <t>414</t>
  </si>
  <si>
    <t>415</t>
  </si>
  <si>
    <t>485</t>
  </si>
  <si>
    <t>452</t>
  </si>
  <si>
    <t>73</t>
  </si>
  <si>
    <t>529</t>
  </si>
  <si>
    <t>490</t>
  </si>
  <si>
    <t>504</t>
  </si>
  <si>
    <t>532</t>
  </si>
  <si>
    <t>533</t>
  </si>
  <si>
    <t>905</t>
  </si>
  <si>
    <t>Хавсралт 16ё: 2019 онд шилжүүлсэн ашиглалтын болон хайгуулын тусгай зөвшөөрлүүдийн жагсаалт</t>
  </si>
  <si>
    <t>Хавсралт 16ж: 2019 онд хасагдсан буюу хүчингүй болсон ашиглалтын болон хайгуулын тусгай зөвшөөрлийн талаарх дэлгэрэнгүй мэдээлэл</t>
  </si>
  <si>
    <t>Нийт тоо</t>
  </si>
  <si>
    <t>Хөдөлгөөний код</t>
  </si>
  <si>
    <t xml:space="preserve">Эзэмшигчийн регистр </t>
  </si>
  <si>
    <t>Дуусгавар болсон</t>
  </si>
  <si>
    <t>2019.01.28</t>
  </si>
  <si>
    <t>2006.01.24</t>
  </si>
  <si>
    <t>2019.01.16</t>
  </si>
  <si>
    <t>2019.01.21</t>
  </si>
  <si>
    <t>2016.01.04</t>
  </si>
  <si>
    <t>2019.01.04</t>
  </si>
  <si>
    <t>2016.01.05</t>
  </si>
  <si>
    <t>2019.01.05</t>
  </si>
  <si>
    <t>2010.01.06</t>
  </si>
  <si>
    <t>2019.01.06</t>
  </si>
  <si>
    <t>2016.01.07</t>
  </si>
  <si>
    <t>2019.01.07</t>
  </si>
  <si>
    <t>2007.01.08</t>
  </si>
  <si>
    <t>2019.01.08</t>
  </si>
  <si>
    <t>2019.01.30</t>
  </si>
  <si>
    <t>2016.01.08</t>
  </si>
  <si>
    <t>2016.01.11</t>
  </si>
  <si>
    <t>2019.01.11</t>
  </si>
  <si>
    <t>2016.01.15</t>
  </si>
  <si>
    <t>2019.01.15</t>
  </si>
  <si>
    <t>Цуцлагдсан</t>
  </si>
  <si>
    <t>2019.01.23</t>
  </si>
  <si>
    <t>2016.08.23</t>
  </si>
  <si>
    <t>2015.08.27</t>
  </si>
  <si>
    <t>2019.02.12</t>
  </si>
  <si>
    <t>2016.01.19</t>
  </si>
  <si>
    <t>2019.01.19</t>
  </si>
  <si>
    <t>2016.01.20</t>
  </si>
  <si>
    <t>2019.01.20</t>
  </si>
  <si>
    <t>2016.01.21</t>
  </si>
  <si>
    <t>2016.01.25</t>
  </si>
  <si>
    <t>2019.01.25</t>
  </si>
  <si>
    <t>2016.01.26</t>
  </si>
  <si>
    <t>2019.01.26</t>
  </si>
  <si>
    <t>2019.02.20</t>
  </si>
  <si>
    <t>2019.02.02</t>
  </si>
  <si>
    <t>2007.05.23</t>
  </si>
  <si>
    <t>2016.02.08</t>
  </si>
  <si>
    <t>2015.12.22</t>
  </si>
  <si>
    <t>2005.12.16</t>
  </si>
  <si>
    <t>2007.12.07</t>
  </si>
  <si>
    <t>2007.12.24</t>
  </si>
  <si>
    <t>2008.12.08</t>
  </si>
  <si>
    <t>2007.12.26</t>
  </si>
  <si>
    <t>2010.12.27</t>
  </si>
  <si>
    <t>2019.02.15</t>
  </si>
  <si>
    <t>2010.01.26</t>
  </si>
  <si>
    <t>2016.01.28</t>
  </si>
  <si>
    <t>2009.01.02</t>
  </si>
  <si>
    <t>2016.01.13</t>
  </si>
  <si>
    <t>2019.01.13</t>
  </si>
  <si>
    <t>2016.02.01</t>
  </si>
  <si>
    <t>2019.02.01</t>
  </si>
  <si>
    <t>2016.02.03</t>
  </si>
  <si>
    <t>2019.02.03</t>
  </si>
  <si>
    <t>2019.02.22</t>
  </si>
  <si>
    <t>2019.02.08</t>
  </si>
  <si>
    <t>2016.02.04</t>
  </si>
  <si>
    <t>2019.02.04</t>
  </si>
  <si>
    <t>2019.03.01</t>
  </si>
  <si>
    <t>2016.02.15</t>
  </si>
  <si>
    <t>2016.02.17</t>
  </si>
  <si>
    <t>2019.02.17</t>
  </si>
  <si>
    <t>2016.02.19</t>
  </si>
  <si>
    <t>2019.02.19</t>
  </si>
  <si>
    <t>2019.02.27</t>
  </si>
  <si>
    <t>2010.01.20</t>
  </si>
  <si>
    <t>2003.12.19</t>
  </si>
  <si>
    <t>2009.01.23</t>
  </si>
  <si>
    <t>2008.01.25</t>
  </si>
  <si>
    <t>2019.03.12</t>
  </si>
  <si>
    <t>2016.02.24</t>
  </si>
  <si>
    <t>2019.02.24</t>
  </si>
  <si>
    <t>2016.01.27</t>
  </si>
  <si>
    <t>2019.01.27</t>
  </si>
  <si>
    <t>2009.02.23</t>
  </si>
  <si>
    <t>2019.02.23</t>
  </si>
  <si>
    <t>2019.03.13</t>
  </si>
  <si>
    <t>2016.02.22</t>
  </si>
  <si>
    <t>2016.03.09</t>
  </si>
  <si>
    <t>2016.04.29</t>
  </si>
  <si>
    <t>2015.06.22</t>
  </si>
  <si>
    <t>2007.09.24</t>
  </si>
  <si>
    <t>2016.03.18</t>
  </si>
  <si>
    <t>2008.08.18</t>
  </si>
  <si>
    <t>2019.03.22</t>
  </si>
  <si>
    <t>2016.03.01</t>
  </si>
  <si>
    <t>2019.04.02</t>
  </si>
  <si>
    <t>2016.03.04</t>
  </si>
  <si>
    <t>2019.03.04</t>
  </si>
  <si>
    <t>2016.03.10</t>
  </si>
  <si>
    <t>2019.03.10</t>
  </si>
  <si>
    <t>2006.02.16</t>
  </si>
  <si>
    <t>2019.03.17</t>
  </si>
  <si>
    <t>2019.03.18</t>
  </si>
  <si>
    <t>2016.03.24</t>
  </si>
  <si>
    <t>2019.03.24</t>
  </si>
  <si>
    <t>2019.03.26</t>
  </si>
  <si>
    <t>2010.02.12</t>
  </si>
  <si>
    <t>2008.02.13</t>
  </si>
  <si>
    <t>2011.02.08</t>
  </si>
  <si>
    <t>2005.02.03</t>
  </si>
  <si>
    <t>2010.02.04</t>
  </si>
  <si>
    <t>2008.01.29</t>
  </si>
  <si>
    <t>2019.04.01</t>
  </si>
  <si>
    <t>2008.02.01</t>
  </si>
  <si>
    <t>2019.04.05</t>
  </si>
  <si>
    <t>2015.02.27</t>
  </si>
  <si>
    <t>2019.04.15</t>
  </si>
  <si>
    <t>2016.03.28</t>
  </si>
  <si>
    <t>2019.03.28</t>
  </si>
  <si>
    <t>2016.03.30</t>
  </si>
  <si>
    <t>2019.03.30</t>
  </si>
  <si>
    <t>2016.04.01</t>
  </si>
  <si>
    <t>2016.04.04</t>
  </si>
  <si>
    <t>2019.04.04</t>
  </si>
  <si>
    <t>2019.04.17</t>
  </si>
  <si>
    <t>2005.01.21</t>
  </si>
  <si>
    <t>2016.04.06</t>
  </si>
  <si>
    <t>2019.04.06</t>
  </si>
  <si>
    <t>2016.04.07</t>
  </si>
  <si>
    <t>2019.04.07</t>
  </si>
  <si>
    <t>2010.04.09</t>
  </si>
  <si>
    <t>2019.04.09</t>
  </si>
  <si>
    <t>2007.09.14</t>
  </si>
  <si>
    <t>2019.04.11</t>
  </si>
  <si>
    <t>2016.04.12</t>
  </si>
  <si>
    <t>2019.04.12</t>
  </si>
  <si>
    <t>2019.04.30</t>
  </si>
  <si>
    <t>2016.04.15</t>
  </si>
  <si>
    <t>2016.04.19</t>
  </si>
  <si>
    <t>2019.04.19</t>
  </si>
  <si>
    <t>2016.04.22</t>
  </si>
  <si>
    <t>2019.04.22</t>
  </si>
  <si>
    <t>2019.04.29</t>
  </si>
  <si>
    <t>2005.03.18</t>
  </si>
  <si>
    <t>2019.05.09</t>
  </si>
  <si>
    <t>2016.04.27</t>
  </si>
  <si>
    <t>2019.04.27</t>
  </si>
  <si>
    <t>2016.04.28</t>
  </si>
  <si>
    <t>2019.04.28</t>
  </si>
  <si>
    <t>2019.05.07</t>
  </si>
  <si>
    <t>2016.03.29</t>
  </si>
  <si>
    <t>2008.03.24</t>
  </si>
  <si>
    <t>2019.05.16</t>
  </si>
  <si>
    <t>2016.03.31</t>
  </si>
  <si>
    <t>2019.03.31</t>
  </si>
  <si>
    <t>2015.03.30</t>
  </si>
  <si>
    <t>2019.05.15</t>
  </si>
  <si>
    <t>2016.05.03</t>
  </si>
  <si>
    <t>2019.05.03</t>
  </si>
  <si>
    <t>2016.05.05</t>
  </si>
  <si>
    <t>2019.05.05</t>
  </si>
  <si>
    <t>2016.05.09</t>
  </si>
  <si>
    <t>1992.12.30</t>
  </si>
  <si>
    <t>1997.12.30</t>
  </si>
  <si>
    <t>2008.02.15</t>
  </si>
  <si>
    <t>2007.10.02</t>
  </si>
  <si>
    <t>2006.03.30</t>
  </si>
  <si>
    <t>2001.02.08</t>
  </si>
  <si>
    <t>2004.04.21</t>
  </si>
  <si>
    <t>1995.09.30</t>
  </si>
  <si>
    <t>2019.05.17</t>
  </si>
  <si>
    <t>2016.07.29</t>
  </si>
  <si>
    <t>2019.05.23</t>
  </si>
  <si>
    <t>2008.04.10</t>
  </si>
  <si>
    <t>2015.04.16</t>
  </si>
  <si>
    <t>2010.04.16</t>
  </si>
  <si>
    <t>2005.04.07</t>
  </si>
  <si>
    <t>2001.04.17</t>
  </si>
  <si>
    <t>2019.05.30</t>
  </si>
  <si>
    <t>2009.04.21</t>
  </si>
  <si>
    <t>2015.04.22</t>
  </si>
  <si>
    <t>2019.06.11</t>
  </si>
  <si>
    <t>2007.04.30</t>
  </si>
  <si>
    <t>2006.05.26</t>
  </si>
  <si>
    <t>2019.05.26</t>
  </si>
  <si>
    <t>2016.05.26</t>
  </si>
  <si>
    <t>2019.06.19</t>
  </si>
  <si>
    <t>2015.04.29</t>
  </si>
  <si>
    <t>2015.04.30</t>
  </si>
  <si>
    <t>2019.06.27</t>
  </si>
  <si>
    <t>2003.01.31</t>
  </si>
  <si>
    <t>2008.05.13</t>
  </si>
  <si>
    <t>2018.05.11</t>
  </si>
  <si>
    <t>2019.07.02</t>
  </si>
  <si>
    <t>2004.12.14</t>
  </si>
  <si>
    <t>2007.05.30</t>
  </si>
  <si>
    <t>2016.06.03</t>
  </si>
  <si>
    <t>2019.06.03</t>
  </si>
  <si>
    <t>2016.06.16</t>
  </si>
  <si>
    <t>2019.06.16</t>
  </si>
  <si>
    <t>2019.07.08</t>
  </si>
  <si>
    <t>2008.05.21</t>
  </si>
  <si>
    <t>2012.05.22</t>
  </si>
  <si>
    <t>2015.05.26</t>
  </si>
  <si>
    <t>2019.07.22</t>
  </si>
  <si>
    <t>2007.07.05</t>
  </si>
  <si>
    <t>2019.07.05</t>
  </si>
  <si>
    <t>2016.07.06</t>
  </si>
  <si>
    <t>2019.07.06</t>
  </si>
  <si>
    <t>2019.08.01</t>
  </si>
  <si>
    <t>2016.07.19</t>
  </si>
  <si>
    <t>2019.07.19</t>
  </si>
  <si>
    <t>2016.07.20</t>
  </si>
  <si>
    <t>2019.07.20</t>
  </si>
  <si>
    <t>2019.07.25</t>
  </si>
  <si>
    <t>2015.06.02</t>
  </si>
  <si>
    <t>2015.06.05</t>
  </si>
  <si>
    <t>2015.05.13</t>
  </si>
  <si>
    <t>2003.06.05</t>
  </si>
  <si>
    <t>2016.07.22</t>
  </si>
  <si>
    <t>2016.07.27</t>
  </si>
  <si>
    <t>2019.07.27</t>
  </si>
  <si>
    <t>Хүчингүй болсон</t>
  </si>
  <si>
    <t>2019.07.29</t>
  </si>
  <si>
    <t>1997.06.12</t>
  </si>
  <si>
    <t>2019.07.26</t>
  </si>
  <si>
    <t>2007.11.08</t>
  </si>
  <si>
    <t>2015.06.18</t>
  </si>
  <si>
    <t>1995.06.09</t>
  </si>
  <si>
    <t>2015.06.16</t>
  </si>
  <si>
    <t>2019.08.12</t>
  </si>
  <si>
    <t>2007.07.30</t>
  </si>
  <si>
    <t>2019.07.30</t>
  </si>
  <si>
    <t>2007.07.31</t>
  </si>
  <si>
    <t>2019.07.31</t>
  </si>
  <si>
    <t>2007.08.01</t>
  </si>
  <si>
    <t>2019.08.22</t>
  </si>
  <si>
    <t>2016.08.02</t>
  </si>
  <si>
    <t>2019.08.02</t>
  </si>
  <si>
    <t>2016.08.04</t>
  </si>
  <si>
    <t>2019.08.04</t>
  </si>
  <si>
    <t>2012.05.18</t>
  </si>
  <si>
    <t>2015.08.21</t>
  </si>
  <si>
    <t>2019.08.19</t>
  </si>
  <si>
    <t>2007.06.26</t>
  </si>
  <si>
    <t>2019.06.26</t>
  </si>
  <si>
    <t>2016.08.09</t>
  </si>
  <si>
    <t>2019.08.09</t>
  </si>
  <si>
    <t>2016.08.08</t>
  </si>
  <si>
    <t>2019.08.08</t>
  </si>
  <si>
    <t>2019.08.13</t>
  </si>
  <si>
    <t>2015.06.26</t>
  </si>
  <si>
    <t>2015.06.29</t>
  </si>
  <si>
    <t>2015.07.02</t>
  </si>
  <si>
    <t>2004.07.02</t>
  </si>
  <si>
    <t>2000.12.15</t>
  </si>
  <si>
    <t>2015.06.25</t>
  </si>
  <si>
    <t>2019.08.21</t>
  </si>
  <si>
    <t>1999.11.19</t>
  </si>
  <si>
    <t>2002.09.02</t>
  </si>
  <si>
    <t>2002.02.27</t>
  </si>
  <si>
    <t>2002.08.26</t>
  </si>
  <si>
    <t>2000.07.10</t>
  </si>
  <si>
    <t>2007.05.25</t>
  </si>
  <si>
    <t>2005.05.16</t>
  </si>
  <si>
    <t>2015.09.03</t>
  </si>
  <si>
    <t>2019.08.28</t>
  </si>
  <si>
    <t>2016.08.15</t>
  </si>
  <si>
    <t>2019.08.15</t>
  </si>
  <si>
    <t>2019.08.20</t>
  </si>
  <si>
    <t>2011.07.04</t>
  </si>
  <si>
    <t>2016.01.12</t>
  </si>
  <si>
    <t>2004.04.04</t>
  </si>
  <si>
    <t>2015.07.03</t>
  </si>
  <si>
    <t>2003.07.03</t>
  </si>
  <si>
    <t>2019.09.11</t>
  </si>
  <si>
    <t>2005.07.18</t>
  </si>
  <si>
    <t>2008.07.28</t>
  </si>
  <si>
    <t>2011.07.25</t>
  </si>
  <si>
    <t>2019.09.24</t>
  </si>
  <si>
    <t>2016.09.02</t>
  </si>
  <si>
    <t>2019.09.02</t>
  </si>
  <si>
    <t>2019.09.20</t>
  </si>
  <si>
    <t>2004.06.30</t>
  </si>
  <si>
    <t>2007.09.11</t>
  </si>
  <si>
    <t>2007.09.12</t>
  </si>
  <si>
    <t>2019.09.12</t>
  </si>
  <si>
    <t>2007.09.13</t>
  </si>
  <si>
    <t>2019.09.13</t>
  </si>
  <si>
    <t>2006.08.21</t>
  </si>
  <si>
    <t>2019.09.15</t>
  </si>
  <si>
    <t>2015.08.03</t>
  </si>
  <si>
    <t>2015.08.14</t>
  </si>
  <si>
    <t>2013.08.13</t>
  </si>
  <si>
    <t>2019.09.27</t>
  </si>
  <si>
    <t>2007.09.18</t>
  </si>
  <si>
    <t>2019.09.18</t>
  </si>
  <si>
    <t>2015.12.14</t>
  </si>
  <si>
    <t>2019.09.21</t>
  </si>
  <si>
    <t>2008.07.22</t>
  </si>
  <si>
    <t>2019.10.02</t>
  </si>
  <si>
    <t>2007.07.26</t>
  </si>
  <si>
    <t>2007.08.09</t>
  </si>
  <si>
    <t>2019.10.01</t>
  </si>
  <si>
    <t>2018.08.16</t>
  </si>
  <si>
    <t>2003.08.19</t>
  </si>
  <si>
    <t>2015.08.18</t>
  </si>
  <si>
    <t>2008.08.20</t>
  </si>
  <si>
    <t>2019.10.11</t>
  </si>
  <si>
    <t>2007.10.05</t>
  </si>
  <si>
    <t>2019.10.05</t>
  </si>
  <si>
    <t>2019.10.04</t>
  </si>
  <si>
    <t>2015.08.26</t>
  </si>
  <si>
    <t>2008.08.28</t>
  </si>
  <si>
    <t>2019.10.17</t>
  </si>
  <si>
    <t>2007.10.11</t>
  </si>
  <si>
    <t>2007.10.16</t>
  </si>
  <si>
    <t>2019.10.16</t>
  </si>
  <si>
    <t>Эйч Эс Ди</t>
  </si>
  <si>
    <t>2019.10.14</t>
  </si>
  <si>
    <t>2007.08.20</t>
  </si>
  <si>
    <t>2019.10.29</t>
  </si>
  <si>
    <t>2007.10.18</t>
  </si>
  <si>
    <t>2019.10.18</t>
  </si>
  <si>
    <t>2019.10.22</t>
  </si>
  <si>
    <t>Баян хиллс ресорзис</t>
  </si>
  <si>
    <t>2017.09.11</t>
  </si>
  <si>
    <t>2009.09.11</t>
  </si>
  <si>
    <t>2003.10.31</t>
  </si>
  <si>
    <t>2019.11.04</t>
  </si>
  <si>
    <t>1999.09.17</t>
  </si>
  <si>
    <t>2006.09.19</t>
  </si>
  <si>
    <t>2008.09.22</t>
  </si>
  <si>
    <t>2015.09.24</t>
  </si>
  <si>
    <t>2019.11.08</t>
  </si>
  <si>
    <t>2015.09.25</t>
  </si>
  <si>
    <t>2017.09.25</t>
  </si>
  <si>
    <t>2017.09.28</t>
  </si>
  <si>
    <t>2019.11.14</t>
  </si>
  <si>
    <t>2018.10.05</t>
  </si>
  <si>
    <t>2019.11.18</t>
  </si>
  <si>
    <t>2004.11.15</t>
  </si>
  <si>
    <t>2019.11.15</t>
  </si>
  <si>
    <t>2007.11.15</t>
  </si>
  <si>
    <t>2019.11.28</t>
  </si>
  <si>
    <t>2007.11.14</t>
  </si>
  <si>
    <t>2019.12.02</t>
  </si>
  <si>
    <t>2009.10.20</t>
  </si>
  <si>
    <t>2002.01.03</t>
  </si>
  <si>
    <t>2019.12.12</t>
  </si>
  <si>
    <t>2008.10.22</t>
  </si>
  <si>
    <t>2017.10.25</t>
  </si>
  <si>
    <t>2015.11.02</t>
  </si>
  <si>
    <t>2015.11.04</t>
  </si>
  <si>
    <t>2015.11.05</t>
  </si>
  <si>
    <t>2007.11.05</t>
  </si>
  <si>
    <t xml:space="preserve">Хавсралт 16з:  ЭБМЗ-ийн ашигт малтмалын хайгуулын асуудал хэлэлцэх хуралдаанаар 2017 онд хэлэлцэгдсэн тайлангууд </t>
  </si>
  <si>
    <t>ТЗ дугаар</t>
  </si>
  <si>
    <t>Ашигт малтмал</t>
  </si>
  <si>
    <t>Тайлангийн нэр</t>
  </si>
  <si>
    <t>“Авид ноён” ХХК</t>
  </si>
  <si>
    <t>16/R056</t>
  </si>
  <si>
    <t>б/ч</t>
  </si>
  <si>
    <t>Улаанбаатар хотын Сонгинохайрхан дүүрэгт орших Хөх хадны барилгын материалын ордод 2017 онд гүйцэтгэсэн хайгуулын ажлын үр дүнгийн тайлан</t>
  </si>
  <si>
    <t>Степ голд” ХХК</t>
  </si>
  <si>
    <t>а/ү</t>
  </si>
  <si>
    <t>Дорнод аймгийн Цагаан-Овоо сумын нутагт орших Алтан цагаан овоо нэртэй алтны үндсэн ордод 2010-2014 онд гүйцэтгэсэн гүйцээх хайгуулын ажлын үр дүнгийн тайлан</t>
  </si>
  <si>
    <t xml:space="preserve">“Заяа төвшин” ХХК </t>
  </si>
  <si>
    <t>шавар</t>
  </si>
  <si>
    <t xml:space="preserve">“Улаанбаатар хотын Налайх дүүргийн нутагт орших Олон дов нэртэй тоосгоны шаврын ордод 2012 онд гүйцэтгэсэн эрэл, хайгуулын ажлын үр дүнгийн тайлан”,   </t>
  </si>
  <si>
    <t xml:space="preserve">“АНТО Од” </t>
  </si>
  <si>
    <t>XV-45000020 /ДА-0011Х/</t>
  </si>
  <si>
    <t>элс/х</t>
  </si>
  <si>
    <t>Дархан-Уул аймгийн Орхон сумын нутагт орших Дарханы элс-хайрганы ордын Их булангийн тохойн хэсгийн элс-хайрганы холимгийн ордод 2018 онд гүйцэтгэсэн хайгуулын ажлын үр дүнгийн тайлан</t>
  </si>
  <si>
    <t>“Заамар гоулд” ХХК</t>
  </si>
  <si>
    <t>МV-021068; XV-008757</t>
  </si>
  <si>
    <t>а/ш</t>
  </si>
  <si>
    <t>Төв аймгийн Заамар сумын нутагт орших “Жалга-2, 3, 4” нэртэй алтны шороон ордод 2018 онд гүйцэтгэсэн нэмэлт хайгуулын ажлын үр дүнгийн тайлан</t>
  </si>
  <si>
    <t>Вольф ресурс” ХХК</t>
  </si>
  <si>
    <t>х/нүүрс</t>
  </si>
  <si>
    <t>Дорноговь аймгийн Хатанбулаг сумын нутагт орших “Эргэл халивын” хүрэн нүүрсний ордод 2018 онд гүйцэтгэсэн хайгуулын ажлын үр дүнгийн тайлан,</t>
  </si>
  <si>
    <t>“БМНС” ХХК</t>
  </si>
  <si>
    <t xml:space="preserve">Архангай амйгийн Цэнхэр сумын нутагт орших Өлзийт тээл нэртэй MV-001410 тоот ашиглалтын тусгай зөвшөөрлийн талбай дахь “Өлзийт тээл” нэртэй алтны шороон ордод 2018 онд гүйцэтгэсэн нэмэлт хайгуулын ажлын үр дүнгийн тайлан, </t>
  </si>
  <si>
    <t>“Сэлэнгэ байгалийн нөөц” ХХК</t>
  </si>
  <si>
    <t>Сэлэнгэ аймгийн Баянгол сумын нутагт орших Бороо-Зуунмодын зангилааны бүс дэх  “Нарийний хөндий”-н алтны шороон ордын 2018 онд гүйцэтгэсэн хайгуулын ажлын үр дүнгийн тайлан</t>
  </si>
  <si>
    <t xml:space="preserve">“Тээлийн шонхор” </t>
  </si>
  <si>
    <t>МV-013759</t>
  </si>
  <si>
    <t>гөлтгөнө</t>
  </si>
  <si>
    <t>Дундговь аймгийн Дэлгэрхангай сумын нутагт орших Гурвантолгой нэртэй гөлтгөний ордод 2018 онд гүйцэтгэсэн хайгуулын ажлын үр дүнгийн тайлан</t>
  </si>
  <si>
    <t xml:space="preserve">“Төгс майнинг” ХХК </t>
  </si>
  <si>
    <t>МV-017147</t>
  </si>
  <si>
    <t>Төв аймгийн Заамар сумын нутагт орших “Бага хайлааст” нэртэй алтны шороон ордод 2018 онд гүйцэтгэсэн нэмэлт хайгуулын ажлын үр дүнгийн тайлан</t>
  </si>
  <si>
    <t>“ЦЕТ” ХХК</t>
  </si>
  <si>
    <t xml:space="preserve">Улаанбаатар хотын Багахангай дүүргийн нутагт орших Гашуун тал нэртэй тоосгоны шаврын ордод 2016 онд хийсэн хайгуулын ажлын үр дүнгийн тайлан” </t>
  </si>
  <si>
    <t>“Ар Эс И” ХХК</t>
  </si>
  <si>
    <t>ХV-019846</t>
  </si>
  <si>
    <t>Булган аймгийн Бүрэгхангай сумын нутагт орших Туулын зүүн дэнжийн алтны шороон ордод /ХШ-976-аас ХШ-984-ийн хооронд/ 2018 онд гүйцэтгэсэн нэмэлт хайгуулын ажлын үр дүнгийн тайлан;</t>
  </si>
  <si>
    <t>“Уулс ноён” ХХК</t>
  </si>
  <si>
    <t>XV-45000018 /ДА-0012Х/</t>
  </si>
  <si>
    <r>
      <t xml:space="preserve">Дархан-Уул аймгийн Хонгор сумын нутагт орших </t>
    </r>
    <r>
      <rPr>
        <sz val="9"/>
        <color theme="1"/>
        <rFont val="Arial"/>
        <family val="2"/>
      </rPr>
      <t>Дарханы барилгын чулууны ордын хадатын хэсгийн барилгын чулууны ордод 2018 онд гүйцэтгэсэн хайгуулын ажлын үр дүнгийн тайлан</t>
    </r>
  </si>
  <si>
    <t>“Хонгорын орд” ХХК</t>
  </si>
  <si>
    <t>МV-016981</t>
  </si>
  <si>
    <t>Сэлэнгэ аймгийн Баянгол сумын нутагт орших “Наран” нэртэй алтны шороон ордод 2018 онд гүйцэтгэсэн нэмэлт хайгуулын ажлын үр дүн, нөөцийн тодотгол тайлан;</t>
  </si>
  <si>
    <t>“Гурван тамга” ХХК</t>
  </si>
  <si>
    <t>Баянхонгор аймгийн Галуут сумын нутагт орших Цахиурт худаг нэртэй хүрэн нүүрсний ордод 2015-2018 онд гүйцэтгэсэн нэмэлт хайгуулын ажлын үр дүнгийн тайлан</t>
  </si>
  <si>
    <t xml:space="preserve">“Энхтунх орчлон” ХХК           </t>
  </si>
  <si>
    <t>МV-019149</t>
  </si>
  <si>
    <t>ч/нүүрс</t>
  </si>
  <si>
    <t>Өмнөговь аймгийн Ноён сумын нутагт орших Хар сэрвэгэн чулуун нүүрсний ордод 2017-2018 онд гүйцэтгэсэн хайгуулын ажлын тодотгол тайлан</t>
  </si>
  <si>
    <t>“Адил цаг” ХХК</t>
  </si>
  <si>
    <t>Өмнөговь аймгийн Гурвантэс сумын нутагт орших Талын овоо нэртэй чулуун нүүрсний ордод 2007-2018 онд гүйцэтгэсэн хайгуулын ажлын үр дүнгийн тайлан</t>
  </si>
  <si>
    <t xml:space="preserve">“Хургатай хайрхан” </t>
  </si>
  <si>
    <t xml:space="preserve">Хөвсгөл аймгийн Цэцэрлэг сумын нутагт орших Овоотын чулуун нүүрсний ордод 2008-2012 онд явуулсан хайгуулын ажлын үр дүн, нөөцийн тодотгол тооцооны тайлан, </t>
  </si>
  <si>
    <t>“Одод гоулд” ХХК</t>
  </si>
  <si>
    <t>Баянхонгор аймгийн Бөмбөгөр сумын нутагт орших Өлзийт гол нэртэй амны тохойн хэсгийн алтны шороон ордод 2018 онд гүйцэтгэсэн хайгуулын ажлын үр дүнгийн тайлан</t>
  </si>
  <si>
    <t>“Эрдэнэбайна” ХХК</t>
  </si>
  <si>
    <t>XV-017480</t>
  </si>
  <si>
    <t xml:space="preserve">Увс аймгийн Өмнөговь, Тариалан сумдын нутаг дахь Заагийн хүдрийн талбайд орших I ба II жалгын алтны шороон ордод 2018 онд гүйцэтгэсэн эрэл-хайгуулын ажлын үр дүнгийн тайлан, </t>
  </si>
  <si>
    <t xml:space="preserve">“ПЛ майнинг” ХХК </t>
  </si>
  <si>
    <t>МV-015552</t>
  </si>
  <si>
    <t>“Булган аймгийн Бүрэгхангай сумын нутагт орших Туулын зүүн дэнж талбайн гүний дарагдмал алтны шороон ордод 2015-2017 онд гүйцэтгэсэн хайгуулын ажлын үр дүнгийн тайлан</t>
  </si>
  <si>
    <t>“Тахилгат гурван сайхан” ХХК</t>
  </si>
  <si>
    <t>ХV-012227</t>
  </si>
  <si>
    <t>ш/ч</t>
  </si>
  <si>
    <t>Ховд аймгийн Булган сумын нутагт орших “Нарийн харын нуруу”  нэртэй шохойн чулууны ордод 2018 онд гүйцэтгэсэн хайгуулын ажлын үр дүнгийн тайлан</t>
  </si>
  <si>
    <t>“Үнэн бэх” ХХК</t>
  </si>
  <si>
    <t>гантиг</t>
  </si>
  <si>
    <t>Дундговь аймгийн Гурвансайхан сумын нутагт орших Цагаантээгийн гантигийн ордод 2018 онд гүйцэтгэсэн хайгуулын ажлын үр дүнгийн тайлан</t>
  </si>
  <si>
    <t>“Хоймор нутгийн чулуу” ХХК</t>
  </si>
  <si>
    <t>Х/0009</t>
  </si>
  <si>
    <t>боржин</t>
  </si>
  <si>
    <t>Хөвсгөл аймгийн Алаг-Эрдэнэ сумын нутагт орших “Эрхэлийн урд хэсэг”  нэртэй боржин чулууны ордод 2018 онд гүйцэтгэсэн хайгуулын ажлын үр дүнгийн тайлан</t>
  </si>
  <si>
    <t>"Тэгшхан” ХХК</t>
  </si>
  <si>
    <t>ДА-0006Х</t>
  </si>
  <si>
    <t>дайрга</t>
  </si>
  <si>
    <t>Дархан-Уул хотын Орхон дүүргийн нутагт орших Их булгийн хөндий нэртэй дайрганы ордод 2016 онд гүйцэтгэсэн хайгуулын ажлын үр дүнгийн тайлан</t>
  </si>
  <si>
    <t>“Алтан ар” ХХК</t>
  </si>
  <si>
    <t>ХV-020341</t>
  </si>
  <si>
    <t>жонш</t>
  </si>
  <si>
    <t>Хэнтий аймгийн Батноров сумын нутагт орших Хойд ямаат нэртэй хайлуур жоншны ордод 2017 онд гүйцэтгэсэн хайгуулын ажлын үр дүнгийн тайлан</t>
  </si>
  <si>
    <t>"Бэрлэг майнинг" ХХК</t>
  </si>
  <si>
    <t>Сэлэнгэ аймгийн Ерөө сумын нутагт орших Ерөө голын тохойрол, хөндийн хэсэг дэхь хайгуулын 570-593 дугаар шугам хооронд 2018 онд гүйцэтгэсэн хайгуулын ажлын үр дүнгийн тайлан</t>
  </si>
  <si>
    <t>"Алтан булаг эрдэнэ” ХХК</t>
  </si>
  <si>
    <t>15/R027</t>
  </si>
  <si>
    <t>Улаанбаатар хотын Хан-Уул дүүргийн нутагт орших “Хөтөл” нэртэй барилгын чулууны ордод 2018 онд гүйцэтгэсэн хайгуулын ажлын үр дүнгийн тайлан</t>
  </si>
  <si>
    <t>ШУТИС-ийн ГУУС-ийн Эрдэс баялгийн судалгаа, геомэдээлэл, сургалтын төв</t>
  </si>
  <si>
    <t xml:space="preserve">Монгол улсын ашигт малтмалын баялаг, ордын нөөцийн ангилалыг тухайн төрлийн ашигт малтмалд хэрэглэх аргачилсан зөвлөмж: ТӨМӨР </t>
  </si>
  <si>
    <t>Монгол улсын ашигт малтмалын баялаг, ордын нөөцийн ангилалыг тухайн төрлийн ашигт малтмалд хэрэглэх аргачилсан зөвлөмж: ШОРООН ОРД</t>
  </si>
  <si>
    <t>Монгол улсын ГАЗРЫН ТОС-ны баялаг, ордын нөөцийн ангилал, хэрэглэх аргачилсан зөвлөмж</t>
  </si>
  <si>
    <t>Монгол улсын ашигт малтмалын баялаг, ордын нөөцийн ангилалыг тухайн төрлийн ашигт малтмалд хэрэглэх аргачилсан зөвлөмж: АЛТНЫ ҮНДСЭН ОРД</t>
  </si>
  <si>
    <t>Монгол улсын ашигт малтмалын баялаг, ордын нөөцийн ангилалыг тухайн төрлийн ашигт малтмалд хэрэглэх аргачилсан зөвлөмж: ХАЙЛУУР ЖОНШ</t>
  </si>
  <si>
    <t>“Жи Би Эм” ХХК</t>
  </si>
  <si>
    <t>МV-015151</t>
  </si>
  <si>
    <t>төмөр, цайр</t>
  </si>
  <si>
    <t>Сүхбаатар аймгийн Түвшинширээ сумын нутагт орших Эрдэнэ-Өндөр төмөр, цайрын ордод 2018 онд гүйцэтгэсэн гүйцээх хайгуулын ажлын үр дүнгийн тайлан, нөөцийн тодотгол тооцоо</t>
  </si>
  <si>
    <t>“Баялаг орд” ХХК</t>
  </si>
  <si>
    <t>Баянхонгор аймгийн Галуут сумын нутаг дахь Өвөрчулуутын хүрэн нүүрсний ордод 2018 онд гүйцэтгэсэн тодотгол тооцооны ажлын үр дүнгийн тайлан</t>
  </si>
  <si>
    <t xml:space="preserve">“Окслей-Айрон”
ХХК
</t>
  </si>
  <si>
    <t>холимог метал</t>
  </si>
  <si>
    <t>Дундговь аймгийн Баянжаргалан, Говь-Угтаал сумдын нутагт орших Цагаан толгойн холимог металлын үндсэн ордын төв бүсэд 2012-2018 онд гүйцэтгэсэн хайгуулын ажлын үр дүнгийн тайлан</t>
  </si>
  <si>
    <t>“Эрдэнэ цагаач” ХХК</t>
  </si>
  <si>
    <t>Баянхонгор аймгийн Бөмбөгөр сумын нутагт орших Өөхт нэртэй алтны шороон ордод 2018 онд гүйцэтгэсэн хайгуулын ажлын үр дүнгийн тайлан</t>
  </si>
  <si>
    <t xml:space="preserve">“Платинум ланд”
ХХК
</t>
  </si>
  <si>
    <t>MV-00181, MV-00782, MV-013786, MV-013787</t>
  </si>
  <si>
    <t>Булган аймгийн Бүрэгхангай сумын нутагт орших “Туулын зүүн дэнж 1-3” хэсгийн алтны шороон ордод 2017 онд хийсэн нэмэлт хайгуулын ажлын үр дүнгийн тайлан</t>
  </si>
  <si>
    <t>“Эрдэнэ Монгол” ХХК</t>
  </si>
  <si>
    <t>Баянхонгор aймгийн Шинэжинст сумын нутагт орших Хөндий талбайн Баянхөндий алтны үндсэн ордод 2010-2018 онд гүйцэтгэсэн хайгуулын ажлын үр дүнгийн тайлан</t>
  </si>
  <si>
    <t xml:space="preserve">“Шинэ Монгол Эрдэс”
 ХХК
</t>
  </si>
  <si>
    <t>Өмнөговь аймгийн Ханбогд сумын нутагт орших “Баян-Хар уул” алтны үндсэн ордод 2010-2017 онд гүйцэтгэсэн хайгуулын ажлын үр дүнгийн тайлан</t>
  </si>
  <si>
    <t>"Хүдэр-Эрдэнэ" ХХК</t>
  </si>
  <si>
    <t>а/ш үүсмэл</t>
  </si>
  <si>
    <t>Төв аймгийн Сэргэлэн сумын нутагт орших Баруун баруун урт нэртэй талбайд 2018 онд явуулсан алтны үүсмэл ордын хайгуулын ажлын үр дүнгийн тайлан</t>
  </si>
  <si>
    <t>Илт гоулд ХХК</t>
  </si>
  <si>
    <t>Төв аймгийн Заамар сумын нутагт орших Дунд наймганы алтны шороон ордод 2016-2018 онд гүйцэтгэсэн хайгуулын ажлын үр дүнгийн тайлан</t>
  </si>
  <si>
    <t>"Ган илч" ХХК</t>
  </si>
  <si>
    <t>нүүрс</t>
  </si>
  <si>
    <t>Дундговь аймгийн Баянжаргалан сумын нутагт орших Хөөтийн хонхор нүүрсний ордод 2018-2019 онд гүйцэтгэсэн хайгуулын ажлын үр дүн, нөөцийн тодотгол тооцооны тайлан</t>
  </si>
  <si>
    <t>"ОТХ" ХХК</t>
  </si>
  <si>
    <t>MV-021121, MV-021122</t>
  </si>
  <si>
    <t xml:space="preserve">Дундговь аймгийн Сайнцагаан сумын нутагт орших Тэвшийн говийн хүрэн нүүрсний ордын баруун, зүүн хэсэгт 2018 онд гүйцэтгэсэн хайгуулын ажлын үр дүн, нөөцийн тодотгол тооцооны тайлан </t>
  </si>
  <si>
    <t>"Макадам транспортейшн" ХХК</t>
  </si>
  <si>
    <t>16/R050</t>
  </si>
  <si>
    <t>э/ч</t>
  </si>
  <si>
    <t>Улаанбаатар хотын Сонгинохайрхан дүүргийн нутагт орших Баруун туруун уул элсэн чулууны ордод 2017 онд гүйцэтгэсэн хайгуулын ажлын үр дүнгийн тайлан</t>
  </si>
  <si>
    <t>"Алтанбулаг уул" ХХК</t>
  </si>
  <si>
    <t>ХV-42000006</t>
  </si>
  <si>
    <t>Говьсүмбэр аймгийн Сүмбэр сумын нутагт орших Нүдэнгийн Мөг уулын барилгын чулууны ордод 2018 онд гүйцэтгэсэн хайгуулын ажлын үр дүнгийн тайлан</t>
  </si>
  <si>
    <t>Цээцээ импекс ХХК</t>
  </si>
  <si>
    <t>19/М017</t>
  </si>
  <si>
    <t>Улаанбаатар хотын Хан-Уул дүүргийн нутагт орших Морин уулын өмнөд хэсгийн дайрганы ордод 2019 онд гүйцэтгэсэн нэмэлт хайгуулын ажлын үр дүнгийн тодотгол тайлан</t>
  </si>
  <si>
    <t>Төвшин ХХК</t>
  </si>
  <si>
    <t>Дорноговь аймгийн Иххэт сумын нутагт орших Урд цагаан элгэний хайлуур жоншны ордод 2011 онд гүйцэтгэсэн хайгуулын ажлын үр дүнгийн тайлан</t>
  </si>
  <si>
    <t>"Итгэл түшиг" ХХК</t>
  </si>
  <si>
    <t xml:space="preserve">Төв аймгийн Алтанбулаг сумын нутагт орших Доод бөхөгийн хөндий элс-хайргын холимогийн ордод 2017 онд гүйцэтгэсэн хайгуулын ажлын үр дүнгийн тайлан </t>
  </si>
  <si>
    <t>Гал мөнх ХХК</t>
  </si>
  <si>
    <t>00003Х</t>
  </si>
  <si>
    <t>Өмнөговь аймгийн Даланзадгад сумын нутагт орших Ар ус талбайн Хүрэнгийн барилгын чулууны ордод 2015 онд гүйцэтгэсэн хайгуулын ажлын нөөцийн тодотгол тайлан</t>
  </si>
  <si>
    <t>Металлкен ХХК</t>
  </si>
  <si>
    <t>БӨ-007Х</t>
  </si>
  <si>
    <t>Баян-Өлгий аймгийн Ногооннуур сумын нутагт орших Тавалтайн ам (Хавцалын ам) нэртэй шаврын ордод 2018 онд гүйцэтгэсэн хайгуулын ажлын үр дүнгийн тайлан</t>
  </si>
  <si>
    <t>Хао Шен ХХК</t>
  </si>
  <si>
    <t xml:space="preserve"> Төв, Сэлэнгэ аймгийн Заамар, Орхонтуул сумдын нутагт орших Мандалын хоолой, Басангийн хоолой нэртэй талбайн Туул голын татмын алтны шороон ордод 2018 онд гүйцэтгэсэн хайгуулын ажлын үр дүнгийн тайлан </t>
  </si>
  <si>
    <t>Айраг эксплорэйшн ХХК</t>
  </si>
  <si>
    <t>Дорноговь аймгийн Даланжаргалан сумын нутагт орших Майхант-1 нэртэй хайлуур жоншны ордын хүдрийн 1-р биетийн төв хэсэгт 2017-2018 онд гүйцэтгэсэн хайгуулын үр дүнгийн тайлан</t>
  </si>
  <si>
    <t>Зуун уул ХХК</t>
  </si>
  <si>
    <t>Дархан-Уул аймгийн Хонгор сумын нутагт орших Санжитын алтны шороон ордын доод хэсгийн үлдэгдэл нөөцөд 2017-2018 онуудад явуулсан хайгуулын ажлын үр дүнгийн тайлан</t>
  </si>
  <si>
    <t>Олон ихт баян ХХК</t>
  </si>
  <si>
    <t xml:space="preserve">төмөр </t>
  </si>
  <si>
    <t>Дорноговь аймгийн Даланжаргалан, Говьсүмбэр аймгийн Шивээговь сумдын нутагт орших Худагт нэртэй төмрийн хүдрийн ордод 2017-2018 онд гүйцэтгэсэн хайгуулын үр дүнгийн тайлан</t>
  </si>
  <si>
    <t>Өвөрголд ХХК</t>
  </si>
  <si>
    <t xml:space="preserve">Хэнтий аймгийн Бор-Өндөр, Дархан сумдын нутагт орших Бор нэртэй талбайн Адагийн хайлуур жоншны ордын Баруун урд жигүүр (ХШ-0IV-ХШ-III-ийн хооронд)-т гүйцэтгэсэн тодотгол тооцооны үр дүнгийн тайлан, </t>
  </si>
  <si>
    <t>Хард стоун ХХК</t>
  </si>
  <si>
    <t>ДО-0007Х</t>
  </si>
  <si>
    <t>Дорнод аймгийн Матад сумын нутагт орших Чулуут нэртэй барилгын чулууны ордод 2018 онд гүйцэтгэсэн хайгуулын ажлын үр дүнгийн тайлан</t>
  </si>
  <si>
    <t>Сүмбэр билэг ХХК</t>
  </si>
  <si>
    <t>XV-440000008</t>
  </si>
  <si>
    <t>Дорноговь аймгийн Даланжаргалан сумын нутагт орших Дайргат нэртэй дайргын ордод 2017-2018 онд гүйцэтгэсэн хайгуулын ажлын үр дүнгийн тайлан</t>
  </si>
  <si>
    <t>Тэргүүр ХХК</t>
  </si>
  <si>
    <t>15/R017</t>
  </si>
  <si>
    <t>Улаанбаатар хотын Сонгинохайрхан дүүргийн нутагт орших Баруун турууны хөтөл нэртэй барилгын чулуу /элсэн чулууны/-ны ордод 2019 онд гүйцэтгэсэн хайгуулын ажлын үр дүнгийн тайлан</t>
  </si>
  <si>
    <t>Улзгол ХХК</t>
  </si>
  <si>
    <t xml:space="preserve">Төв аймгийн Заамар сумын нутагт орших Ар наймган нэртэй MV-004411 тоот ашиглалтын тусгай зөвшөөрлийн талбайн Ар наймганы алтны шороон ордын өмнөд хэсэгт 2017-2018 онд гүйцэтгэсэн нэмэлт хайгуулын ажлын үр дүнгийн тайлан, </t>
  </si>
  <si>
    <t>Тахамт ХХК</t>
  </si>
  <si>
    <t>Хэнтий аймгийн Хэрлэн сумын нутагт орших Баянхаан нэртэй хайлуур жоншны ордод 2018 онд гүйцэтгэсэн хайгуулын ажлын үр дүнгийн тодотгол тайлан</t>
  </si>
  <si>
    <t>Тэнгэрийн хорвоонжиг ХХК</t>
  </si>
  <si>
    <t>Булган аймгийн Бүрэгхангай сумын нутагт орших Бүрэгийн талбай дахь Зайдангийн энгэр нэртэй алтны шороон ордод 2017-2018 онд гүйцэтгэсэн хайгуулын ажлын үр дүнгийн тайлан</t>
  </si>
  <si>
    <t>Чи хуа оч ХХК</t>
  </si>
  <si>
    <t>Өмнөговь аймгийн Баяндалай сумын нутагт орших Зурамтай чулуун нүүрсний ордод 2010-2018 онд гүйцэтгэсэн хайгуулын ажлын үр дүнгийн тайлан</t>
  </si>
  <si>
    <t>“ХТД” ХХК</t>
  </si>
  <si>
    <t>Хэнтий аймгийн Дархан сумын нутагт орших Цагаантолгой нэртэй Алс (Дальний) хайлуур жоншны ордын урд хэсэгт (хүдрийн биет – 1, 1а, 2) 2018-2019 онд гүйцэтгэсэн хайгуулын ажлын үр дүнгийн тайлан</t>
  </si>
  <si>
    <t>Хэнтий аймгийн Бор-Өндөр сумын нутагт орших “Бор-Өндөрийн хайлуур жоншны хүдрийн дүүргийн Өндөр-Овоо хайлуур жоншны ордын 30-р хүдрийн биет”-д (хүдрийн биет-30, 1, 2) 2018-2019 онд гүйцэтгэсэн хайгуулын ажлын үр дүнгийн тайлан</t>
  </si>
  <si>
    <t>Дадизи Юиан ХХК</t>
  </si>
  <si>
    <t>Дархан-Уул аймгийн Шарын гол сумын нутагт орших Шарын голын алтны шороон ордын гүний хэсгийн зүүн захад ХШ-489/2-491/1 хооронд 2018 онд гүйцэтгэсэн нөөцийн тооцооны үр дүнгийн тайлан</t>
  </si>
  <si>
    <t>Си Өү Эй Эл ХХК</t>
  </si>
  <si>
    <t>Дорноговь аймгийн Хөвсгөл, Мандах сумдын нутагт орших Айлбаянгийн нүүрсний ордын хойд жигүүрт 2013-2018 онд гүйцэтгэсэн хайгуулын ажлын үр дүнгийн тайлан</t>
  </si>
  <si>
    <t>“Цайртминерал” ХХК</t>
  </si>
  <si>
    <t>Сүхбаатар аймгийн Сүхбаатар сумын нутагт орших Цогттолгой нэртэй барилгын чулууны ордод 2018 онд гүйцэтгэсэн хайгуулын ажлын үр дүнгийн тайлан</t>
  </si>
  <si>
    <t>”Нитро Сибир Азиа” ХХК</t>
  </si>
  <si>
    <t>ХV-005261</t>
  </si>
  <si>
    <t>Өмнөговь аймгийн Гурвантэс сумын нутагт орших  Хөхдовын худаг чулуун нүүрсний ордод 2010-2018 онд гүйцэтгэсэн хайгуулын ажлын үр дүнгийн тайлан</t>
  </si>
  <si>
    <t>"Монголламбер" ХХК</t>
  </si>
  <si>
    <t>ХV-019374</t>
  </si>
  <si>
    <t>Хэнтий аймгийн Жаргалтхаан, Цэнхэрмандал сумдын нутагт орших Өл-1 нэртэй алтны шороон ордод 2017-2018 онд гүйцэтгэсэн алтны шороон ордын хайгуулын ажлын үр дүнгийн тайлан</t>
  </si>
  <si>
    <t>"Сүх Индэр" ХХК</t>
  </si>
  <si>
    <t>ДО-008Х</t>
  </si>
  <si>
    <t>Дорнод аймгийн Хэрлэн сумын нутагт орших Зүүн-Өлзийт  нэртэй барилгын чулуу /дацит/-ны ордод 2017 онд гүйцэтгэсэн хайгуулын үр дүнгийн тайлан</t>
  </si>
  <si>
    <t>"Файв хиллс ресурс" ХХК</t>
  </si>
  <si>
    <t>Баянхонгор аймгийн Баянлиг сумын  нутагт орших Хатуу хад нэртэй зэс-цайр-алтны ордод 2014-2019 онд гүйцэтгэсэн хайгуулын ажлын үр дүнгийн тайлан</t>
  </si>
  <si>
    <t>"Саламандер" ХХК</t>
  </si>
  <si>
    <t>Төв аймгийн Заамар сумын  нутагт орших Галтын ам /хш-1071-хш-1078 хооронд/ болон Урд дэлэнгийн жалга-44 /хш-6-хш-10 хооронд/-ын алтны шороон ордод 2018 онд гүйцэтгэсэн нэмэлт хайгуулын ажлын үр дүнгийн тайлан</t>
  </si>
  <si>
    <t>"Их алт заамар" ХХК</t>
  </si>
  <si>
    <t>Төв аймгийн Заамар сумын  нутагт орших Урд дэлэнгийн жалга-44 алтны шороон ордод 2018 онд гүйцэтгэсэн хайгуулын ажлын үр дүнгийн тайлан</t>
  </si>
  <si>
    <t>"Хошуу овоо" ХХК</t>
  </si>
  <si>
    <t>XV-46000074</t>
  </si>
  <si>
    <t>Өмнөговь аймгийн Цогтцэций сумын нутагт орших Өгөөмөр нэртэй талбайн хэсэг толгой барилгын чулууны ордод 2018 онд гүйцэтгэсэн хайгуулын ажлын үр дүнгийн тайлан</t>
  </si>
  <si>
    <t>"Говь эрдэнэс групп" ХХК</t>
  </si>
  <si>
    <t>XV-46000039</t>
  </si>
  <si>
    <t>элс</t>
  </si>
  <si>
    <t>Өмнөговь аймгийн Цогтцэций сумын нутагт орших Даян нэртэй талбайн Дэврэх элсний ордод 2019 онд гүйцэтгэсэн хайгуулын ажлын үр дүнгийн тайлан</t>
  </si>
  <si>
    <t>XV-46000048</t>
  </si>
  <si>
    <t>Өмнөговь аймгийн Ханбогд сумын нутагт орших Хээгийн элс-2 нэртэй элсний ордод 2019 онд гүйцэтгэсэн хайгуулын ажлын үр дүнгийн тайлан</t>
  </si>
  <si>
    <t>XV-46000049</t>
  </si>
  <si>
    <t>Өмнөговь аймгийн Ханбогд сумын нутагт орших Хээгийн элс-3 нэртэй элсний ордод 2017-2019 онд гүйцэтгэсэн хайгуулын ажлын үр дүнгийн тайлан</t>
  </si>
  <si>
    <t>XV-46000051</t>
  </si>
  <si>
    <t>Өмнөговь аймгийн Ханбогд сумын нутагт орших Элгэн элс нэртэй элсний ордод 2019 онд гүйцэтгэсэн хайгуулын ажлын үр дүнгийн тайлан</t>
  </si>
  <si>
    <t>XV-46000052</t>
  </si>
  <si>
    <t>Өмнөговь аймгийн Ханбогд сумын нутагт орших Хур нэртэй элсний ордод 2019 онд гүйцэтгэсэн хайгуулын ажлын үр дүнгийн тайлан</t>
  </si>
  <si>
    <t>“Өү Икс Өү” ХХК</t>
  </si>
  <si>
    <t>Баянхонгор аймгийн Баянцагаан сумын нутагт орших Баян-Ааргийн алтны хүдрийн ордод 2012-2019 онд гүйцэтгэсэн хайгуулын ажлын үр дүнгийн тайлан</t>
  </si>
  <si>
    <t>“Шин жун чи” ХХК</t>
  </si>
  <si>
    <t>Завхан аймгийн Эрдэнэхайрхан сумын нутагт орших Авдрант уулын алтны үндсэн ордод 2011-2018 онд гүйцэтгэсэн хайгуулын ажлын үр дүнгийн тайлан</t>
  </si>
  <si>
    <t>“Империал металл групп” ХХК</t>
  </si>
  <si>
    <t>Дорнод аймгийн Чойбалсан сумын нутагт орших Олон булагийн алт, холимог металлын ордод 2012-2019 онд гүйцэтгэсэн хайгуулын ажлын үр дүнгийн тайлан</t>
  </si>
  <si>
    <t>“Мааньт хараат” ХХК</t>
  </si>
  <si>
    <t>15/R018</t>
  </si>
  <si>
    <t>Улаанбаатар хотын Сонгинохайрхан дүүргийн нутагт орших Зүүн шивээ нэртэй дайрганы ордод 2017 онд гүйцэтгэсэн хайгуулын ажлын үр дүнгийн тайлан</t>
  </si>
  <si>
    <t>“Говьшоо” ХХК</t>
  </si>
  <si>
    <t>Дундговь аймгийн Баянжаргалан сумын нутагт орших Логийн хайлуур жоншны ордын I биетийн өмнөд хэсэгт 2015-2018 онд гүйцэтгэсэн гүйцээх хайгуулын ажлын үр дүнгийн тайлан</t>
  </si>
  <si>
    <t>“Би Эс Ай” ХХК</t>
  </si>
  <si>
    <t>Баянхонгор аймгийн Өлзийт сумын  нутагт орших Баянбүрд нэртэй талбайн Харгант-Сангийн далайн хөндийн алтны шижирмэг бүлэг ордод 2017-2018 онд гүйцэтгэсэн хайгуулын ажлын үр дүнгийн тайлан</t>
  </si>
  <si>
    <t>“Гоби коул энд” энержи” ХХК</t>
  </si>
  <si>
    <t>ХV-016744, ХV-016749</t>
  </si>
  <si>
    <t xml:space="preserve">Баянхонгор аймгийн Шинэжинст сумын нутагт орших Хотгорын чулуун нүүрсний ордын зүүн хэсэгт 2006-2017 онд гүйцэтгэсэн хайгуулын ажлын үр дүнгийн тайлан, </t>
  </si>
  <si>
    <t>“Буян өсөх арвижих” ХХК</t>
  </si>
  <si>
    <t>Төв аймгийн Заамар, Булган аймгийн Бүрэгхангай сумдын нутагт орших Туулын баруун дэнжийн алтны шороон ордод 2006-2008 онд гүйцэтгэсэн хайгуулын ажлын үр дүнгийн тайлан</t>
  </si>
  <si>
    <t>“Бийд майнинг” ХХК</t>
  </si>
  <si>
    <t>Сэлэнгэ аймгийн Орхонтуул сумын нутагт орших МV-017371 тоот тусгай зөвшөөрлийн талбайд дахь Хучиртын хөндийн /Хш-28-аас 42 хооронд/  алтны шороон ордод 2018 онд гүйцэтгэсэн хайгуулын ажлын үр дүнгийн тайлан</t>
  </si>
  <si>
    <t>”Үнэн бэх” ХХК</t>
  </si>
  <si>
    <t>Дундговь аймгийн Гурвансайхан сумын нутагт орших Хөтөл цагаан нэртэй талбайн Цагаантээгийн гантигийн ордын зүүн хэсэгт 2007-2019 онд гүйцэтгэсэн хайгуулын ажлын үр дүнгийн тайлан</t>
  </si>
  <si>
    <t>”Айваору” ХХК</t>
  </si>
  <si>
    <t>МV-017559</t>
  </si>
  <si>
    <t>Дорноговь аймгийн Айраг сумын нутагт орших Хүрэн-1 нэртэй хайлуур жоншны ордод хүдрийн 1, 4-р биетүүдэд 2014, 2018 онд гүйцэтгэсэн хайгуулын ажлын үр дүнгийн тайлан</t>
  </si>
  <si>
    <t>“Ундрага Өмнөговь” ХХК</t>
  </si>
  <si>
    <t>XV-46000059</t>
  </si>
  <si>
    <t>Өмнөговь аймгийн Ханбогд сумын нутагт орших Зэрэглээ толгод барилгын чулууны ордод 2019 онд гүйцэтгэсэн хайгуулын ажлын үр дүнгийн тайлан</t>
  </si>
  <si>
    <t>“Шинэ зууны эхэн” ХХК</t>
  </si>
  <si>
    <t>XV-46000043</t>
  </si>
  <si>
    <t>Өмнөговь аймгийн Даланзадгад сумын нутагт орших Бор тээг талбайн Эхэн нэртэй барилгын чулууны ордод 2019 онд гүйцэтгэсэн хайгуулын ажлын үр дүнгийн тайлан</t>
  </si>
  <si>
    <t>“Далай гоулд” ХХК</t>
  </si>
  <si>
    <t>Х/0007</t>
  </si>
  <si>
    <t>Хөвсгөл аймгийн Бүрэнтогтох сумын нутагт орших Цагаан эрэг нэртэй элс-хайрганы холимогийн ордод 2018 онд гүйцэтгэсэн хайгуулын ажлын үр дүнгийн тайлан</t>
  </si>
  <si>
    <t>“Пирамид прогресс” ХХК</t>
  </si>
  <si>
    <t>XV-41000076</t>
  </si>
  <si>
    <t>Төв аймгийн Алтанбулаг сумын нутагт орших Бөхөгийн хөндий нэртэй элс-хайрганы холимогийн ордод 2019 онд гүйцэтгэсэн хайгуулын ажлын үр дүнгийн тайлан</t>
  </si>
  <si>
    <t>“Хаан тоонот” ХХК</t>
  </si>
  <si>
    <t>Сүхбаатар аймгийн Сүхбаатар сумын нутагт орших Өвөр тал нэртэй холимог металлын ордод 2007-2018 онд гүйцэтгэсэн хайгуулын ажлын үр дүнгийн тайлан</t>
  </si>
  <si>
    <t>“Эф Эм Ай” ХХК</t>
  </si>
  <si>
    <t>Сүхбаатар аймгийн Эрдэнэцагаан сумын нутагт орших Цагаан дэлийн холимог металлын ордод 2007-2019 онд гүйцэтгэсэн хайгуулын ажлын үр дүнгийн тайлан</t>
  </si>
  <si>
    <t>"Жамп" ХХК</t>
  </si>
  <si>
    <t>Баянхонгор аймгийн Жаргалант сумын нутагт орших Бөөрөгийн ам нэртэй алтны шороон ордын 44-46 дугаар хайгуулын шугам хооронд 2019 онд гүйцэтгэсэн нэмэлт хайгуулын ажлын үр дүнгийн тайлан</t>
  </si>
  <si>
    <t>Монгол улсын ашигт малтмалын баялаг, ордын нөөцийн ангилалыг тухайн төрлийн ашигт малтмалд хэрэглэх аргачилсан зөвлөмж: ЗЭС</t>
  </si>
  <si>
    <t>“Шианганюнтун” ХХК</t>
  </si>
  <si>
    <t>төмөр</t>
  </si>
  <si>
    <t>Дундговь аймгийн Баянжаргалан сумын нутагт орших Цагаан толгойн төмрийн ордын үргэлжлэл II хүдрийн биетэд 2019 онд гүйцэтгэсэн хайгуулын ажлын үр дүнгийн тайлан</t>
  </si>
  <si>
    <t>“Говийн ертөнц” ХХК</t>
  </si>
  <si>
    <t>Төв аймгийн Баяндэлгэр сумын нутагт орших Шар булаг хөндийн алтны шороон ордод 2018 онд гүйцэтгэсэн хайгуулын ажлын үр дүнгийн тайлан</t>
  </si>
  <si>
    <t>“Ай Эн Ди” ХХК</t>
  </si>
  <si>
    <t>ХV-013053</t>
  </si>
  <si>
    <t>Баянхонгор аймгийн Бөмбөгөр сумын нутагт орших Цагаан хавцгайтын хөндийн алтны шороон ордод 2008-2018 онд гүйцэтгэсэн хайгуулын ажлын үр дүнгийн тайлан</t>
  </si>
  <si>
    <t>“Зун хуа ин си куан” ХХК</t>
  </si>
  <si>
    <t>ХV-020189</t>
  </si>
  <si>
    <t>Дорноговь аймгийн Иххэт сумын  нутагт орших Хайтан нэртэй хайлуур жоншны ордод 2018 онд гүйцэтгэсэн хайгуулын ажлын үр дүнгийн тайлан</t>
  </si>
  <si>
    <t>“Ану майнинг минералс” ХХК</t>
  </si>
  <si>
    <t>МV-005798</t>
  </si>
  <si>
    <t>Дорноговь аймгийн Алтанширээ сумын нутагт орших Өмнө бага чулуу нэртэй талбайн Хадатын хайлуур жоншны ордод 2019 онд гүйцэтгэсэн хайгуулын ажлын үр дүнгийн нөөцийн тодотгол тайлан</t>
  </si>
  <si>
    <t>“Галзоо хан” ХХК</t>
  </si>
  <si>
    <t>Төв аймгийн Баян сумын нутагт орших Мааньтын хайлуур жоншны ордод 2018 онд гүйцэтгэсэн хайгуулын ажлын үр дүнгийн тайлан</t>
  </si>
  <si>
    <t>“Билэгтөгс дэлгэр” ХХК</t>
  </si>
  <si>
    <t>Хэнтий аймгийн Галшар сумын нутагт орших Ноён нэртэй хайлуур жоншны ордод 2016-2019 онд гүйцэтгэсэн хайгуулын ажлын үр дүнгийн тайлан</t>
  </si>
  <si>
    <t>“Цахиурт ресурс” ХХК</t>
  </si>
  <si>
    <t>Сэлэнгэ аймгийн Баянгол сумын нутагт орших Бэрх уул талбайн Шар хөтөлийн алтны шижирмэг бүлэг ордод 2017-2018 онд гүйцэтгэсэн хайгуулын ажлын үр дүнгийн тайлан</t>
  </si>
  <si>
    <t xml:space="preserve">“Лайм инвест” ХХК
</t>
  </si>
  <si>
    <t>Сэлэнгэ аймгийн Орхон сумын нутагт орших Хөтөл шохой-1 нэртэй шохойн чулууны ордод 2015 онд гүйцэтгэсэн хайгуулын ажлын үр дүнгийн тайлан</t>
  </si>
  <si>
    <t>“Говь мастер” ХХК</t>
  </si>
  <si>
    <t>Сүхбаатар аймгийн Түмэнцогт сумын нутагт орших Базальт нэртэй хайлуур жоншны ордод 2018 онд гүйцэтгэсэн хайгуулын ажлын үр дүнгийн тодотгол тайлан</t>
  </si>
  <si>
    <t>Дундговь аймгийн Баянжаргалан сумын нутагт орших Логийн хайлуур жоншны ордын I биетийн хойд хэсэгт 2018 онд гүйцэтгэсэн хайгуулын ажлын үр дүнгийн тайлан</t>
  </si>
  <si>
    <t>МТ майнинг ХХК</t>
  </si>
  <si>
    <t>алт-зэс</t>
  </si>
  <si>
    <t>Сүхбаатар аймгийн Эрдэнэцагаан сумын нутагт орших Далангийн овооны алт-зэсийн үндсэн ордод 2010-2017 онд гүйцэтгэсэн хайгуулын ажлын үр дүнгийн тайлан</t>
  </si>
  <si>
    <t>“Хавчигийн ам” ХХК</t>
  </si>
  <si>
    <t>Төв аймгийн Заамар сумын нутагт орших Бумбат-4 нэртэй талбайн Цагаан чулуутын хөндийн дээд хэсгийн алтны шороон ордод (ХШ-42-с ХШ-62-ын хооронд) 2019 онд гүйцэтгэсэн хайгуулын ажлын үр дүнгийн тайлан</t>
  </si>
  <si>
    <t>Голден хаммер ХХК</t>
  </si>
  <si>
    <t>Төв аймгийн Заамар сумын нутагт орших Туулын полигоны зүүн дэнж алтны шороон ордод 2018-2019 онд гүйцэтгэсэн гүйцээх хайгуулын ажлын үр дүнгийн тайлан</t>
  </si>
  <si>
    <t>Чандмань платиниум ХХК</t>
  </si>
  <si>
    <t>Хэнтий аймгийн Галшар сумын нутагт орших Хар бичигт-1 хайлуур жоншны ордод (хүдрийн биет- 1, 2) 2019 онд гүйцэтгэсэн хайгуулын ажлын үр дүнгийн тайлан</t>
  </si>
  <si>
    <t>Номун богд ХХК</t>
  </si>
  <si>
    <t>Булган аймгийн Баяннуур, Дашинчилэн сумдын нутагт орших “Өндөр улаан” нэртэй алтны шороон ордод 2018-2019 онд гүйцэтгэсэн хайгуулын ажлын үр дүнгийн тайлан</t>
  </si>
  <si>
    <t>“Саудгоби фортуна” ХХК</t>
  </si>
  <si>
    <t>Өмнөговь аймгийн Номгон сумын нутагт орших Тогоотын антрацит нүүрсний ордод 2017-2019 онд гүйцэтгэсэн хайгуулын ажлын үр дүнгийн тайлан</t>
  </si>
  <si>
    <t>Эрдэнэ монгол ХХК</t>
  </si>
  <si>
    <t>а/ү холимог метал</t>
  </si>
  <si>
    <t xml:space="preserve">Баянхонгор аймгийн Баян-Өндөр, Шинэжинст сумдын нутагт орших Цэнхэр номин нэртэй талбайд 2010-2018 онд гүйцэтгэсэн  эрэл, эрэл-үнэлгээ, Алтан нар алт-холимог металлын ордод гүйцэтгэсэн хайгуулын ажлын үр дүнгийн тайлан </t>
  </si>
  <si>
    <t>“Гурван тахилгат оргил” ХХК</t>
  </si>
  <si>
    <t>XV-64000029</t>
  </si>
  <si>
    <t>Баянхонгор аймгийн Өлзийт сумын нутагт орших Өвдөгийн худаг нэртэй элс хайрганы ордод 2019 онд гүйцэтгэсэн хайгуулын ажлын үр дүнгийн тайлан</t>
  </si>
  <si>
    <t>"Мон минералс майнинг энд трэйд" ХХК</t>
  </si>
  <si>
    <t>МV-016964</t>
  </si>
  <si>
    <t>Дорноговь аймгийн Даланжаргалан сумын нутагт орших Өлзийт ухаа нэртэй хайлуур жоншны ордод 2016-2017 онд явуулсан хайгуулын ажлын үр дүнгийн тайлан</t>
  </si>
  <si>
    <t>“Каскейд майнинг” ХХК</t>
  </si>
  <si>
    <t>Сүхбаатар аймгийн Сүхбаатар сумын нутагт орших Эрвэн хошууны овоо нэртэй төмрийн хүдрийн ордод 2011-2018 онд гүйцэтгэсэн хайгуулын ажлын үр дүнгийн нөөцийн тодотгол тооцооны тайлан</t>
  </si>
  <si>
    <t>Сүмбэр орд ХХК</t>
  </si>
  <si>
    <t xml:space="preserve">Дундговь аймгийн Цагаандэлгэр сумын нутагт орших Өндөр сүүж хайлуур жоншны ордод 2014-2019 онд гүйцэтгэсэн хайгуулын ажлын үр дүнгийн тайлан </t>
  </si>
  <si>
    <t>“Талстгөлтгөнө” ХХК</t>
  </si>
  <si>
    <t>Дундговь аймгийн Дэлгэрхангай сумын нутагт орших Тарагт нэртэй гөлтгөний ордын төв хэсэгт 2019 онд гүйцэтгэсэн хайгуулын ажлын үр дүнгийн тайлан</t>
  </si>
  <si>
    <t>“Түшигт-Ээл” ХХК</t>
  </si>
  <si>
    <t>Хэнтий аймгийн Баян-Овоо сумын нутагт орших Довжир-6 нэртэй хайлуур жоншны ордод 2017-2018 онд гүйцэтгэсэн хайгуулын ажлын үр дүнгийн тайлан</t>
  </si>
  <si>
    <t>“Уужим од” ХХК</t>
  </si>
  <si>
    <t>МV-46000030</t>
  </si>
  <si>
    <t>Өмнөговь аймгийн Ханбогд сумын нутагт орших Хүрдэтийн гол нэртэй талбайн элсний ордын төв болон хойд хэсэгт 2017-2018 онд гүйцэтгэсэн нэмэлт хайгуулын ажлын үр дүнгийн тайлан</t>
  </si>
  <si>
    <t>“Ресурс партнерс групп” ХХК</t>
  </si>
  <si>
    <t>Хэнтий аймгийн Батноров сумын нутагт орших Хавтгай-3 нэртэй хайлуур жоншны ордод 2019 онд гүйцэтгэсэн хайгуулын ажлын үр дүнгийн тайлан</t>
  </si>
  <si>
    <t>“Ди Эйч Пи” ХХК</t>
  </si>
  <si>
    <t xml:space="preserve">Дорноговь аймгийн Даланжаргалан сумын нутагт орших “Майхант-1” нэртэй хайлуур жоншны ордод 2017-2018 онд гүйцэтгэсэн хайгуулын ажлын үр дүнгийн тайлан </t>
  </si>
  <si>
    <t>Просперити ресоурсес ХХК</t>
  </si>
  <si>
    <t>18/М010</t>
  </si>
  <si>
    <t>Улаанбаатар хотын Хан-Уул дүүргийн нутагт орших Шанд-Уул нэртэй дайрганы ордод 2019 онд гүйцэтгэсэн нэмэлт хайгуулын ажлын үр дүн, нөөцийн тодотгол тайлан</t>
  </si>
  <si>
    <t>“Их ундарга майнинг” ХХК</t>
  </si>
  <si>
    <t>Төв аймгийн Заамар сумын нутагт орших Туулын баруун дэнж нэртэй талбайн Жалга-1 болон Улаан-Эрэгийн дарагдмал алтны шороон ордод 2019 онд гүйцэтгэсэн хайгуулын ажлын  үр дүнгийн тайлан</t>
  </si>
  <si>
    <t>“Түмэн айл инвест” ХХК</t>
  </si>
  <si>
    <t>Дорноговь аймгийн Мандах сумын нутагт орших Түмэн айлын чулуун нүүрсний ордод 2015-2017 онд гүйцэтгэсэн хайгуулын ажлын үр дүнгийн тайлан</t>
  </si>
  <si>
    <t>“Их түмэн хүрд” ХХК</t>
  </si>
  <si>
    <t>Дорноговь аймгийн Мандах сумын нутагт орших Түмэн айлын чулуун нүүрсний ордын баруун урд жигүүрт 2015-2017 онд гүйцэтгэсэн хайгуулын ажлын үр дүнгийн тайлан</t>
  </si>
  <si>
    <t>“Эй Эйч Жи” металс ХХК</t>
  </si>
  <si>
    <t>вольфрам</t>
  </si>
  <si>
    <t>Хэнтий аймгийн Цэнхэрмандал сумын нутагт орших Баянмодны вольфрамын ордын 3-р судал дээр 2008 болон 2018 онд гүйцэтгэсэн хайгуулын ажлын үр дүнгийн тайлан</t>
  </si>
  <si>
    <t>“ЭБГ” ХХК</t>
  </si>
  <si>
    <t>Хэнтий аймгийн Батноров сумын нутагт орших Идэрмэгийн хайлуур жоншны ордын Шархадны хэсэгт 2018-2019 онд гүйцэтгэсэн хайгуулын ажлын үр дүнгийн тайлан</t>
  </si>
  <si>
    <t>“Си Эй Эм” ХХК</t>
  </si>
  <si>
    <t>Төв аймгийн Жаргалант сумын нутагт орших Салхит-1 талбайд орших Хар ямаатын алтны үндсэн ордод 2011-2016 онд гүйцэтгэсэн хайгуулын ажлын үр дүнгийн тайлан</t>
  </si>
  <si>
    <t>“Бидний зорилго” ХХК</t>
  </si>
  <si>
    <t>никел</t>
  </si>
  <si>
    <t>Дорноговь аймгийн Өргөн сумын нутагт орших Өмнөт нэртэй талбайн никелийн ордод 2008-2018 онд гүйцэтгэсэн хайгуулын ажлын үр дүнгийн тайлан</t>
  </si>
  <si>
    <t>“Хан Алтай ресурс” ХХК</t>
  </si>
  <si>
    <t>Говь-Алтай аймгийн Есөнбулаг сумын нутагт орших Булаг нэртэй талбайн Хан-Алтай алтны үндсэн ордод 2010-2019 онд гүйцэтгэсэн хайгуулын ажлын үр дүнгийн тайлан</t>
  </si>
  <si>
    <t>“Сонор трейд” ХХК</t>
  </si>
  <si>
    <t>Сэлэнгэ аймгийн Баянгол сумын нутагт орших Цагаанчулуутын алтны үндсэн ордын нөөцийн VII хэсэгшилд 2012-2013 онд гүйцэтгэсэн нэмэлт хайгуулын ажлын үр дүнгийн тайлан</t>
  </si>
  <si>
    <t>“Кинзроуд” ХХК</t>
  </si>
  <si>
    <t>Сүхбаатар аймгийн Сүхбаатар сумын нутагт орших төмөрт нэртэй талбайн Их-Өлгийтийн хайлуур жоншны ордод 2016-2019 онд гүйцэтгэсэн хайгуулын ажлын үр дүнгийн тайлан</t>
  </si>
  <si>
    <t>“Билгүүн эрдэс” ХХК</t>
  </si>
  <si>
    <t>Говь-Алтай аймгийн Эрдэнэ сумын нутагт орших Хар толгойн алтны үндсэн ордод 2007-2019 онд гүйцэтгэсэн хайгуулын ажлын үр дүнгийн тайлан</t>
  </si>
  <si>
    <t>“Эф Жи Пи Эм” ХХК</t>
  </si>
  <si>
    <t>Сүхбаатар аймгийн Түмэнцогт сумын нутагт орших Шархад нэртэй талбайн Анасын хайлуур жоншны ордын хүдрийн 3-р биетийн үргэлжлэл, хүдрийн 4-р биетэд 2019 онд гүйцэтгэсэн хайгуулын ажлын үр дүнгийн тайлан</t>
  </si>
  <si>
    <t>“Хархорум сүлд” ХХК</t>
  </si>
  <si>
    <t>Төв аймгийн Баян сумын нутагт орших Их булгийн хөндийн дунд хэсэг нэртэй алтны шороон ордод 2019 онд гүйцэтгэсэн хайгуулын ажлын үр дүнгийн тайлан</t>
  </si>
  <si>
    <t>“Хүрээ дэл” ХХК</t>
  </si>
  <si>
    <t>Дорноговь аймгийн Айраг сумын нутагт орших Жоншт толгой нэртэй хайлуур жоншны ордын Баруун цагаан дэлийн хүдрийн дүүргийн зүүн хүдрийн биетэд 2012-2018 онд гүйцэтгэсэн хайгуулын ажлын үр дүнгийн тайлан</t>
  </si>
  <si>
    <t>“Таукен металлс” ХХК</t>
  </si>
  <si>
    <t>XV-83000014</t>
  </si>
  <si>
    <t>Баян-Өлгий аймгийн Бугат сумын нутагт орших Бугын талын элс-хайрганы холимогийн ордод 2019 онд гүйцэтгэсэн хайгуулын ажлын үр дүнгийн тайлан</t>
  </si>
  <si>
    <t>”Фокус метал майнинг” ХХК</t>
  </si>
  <si>
    <t>ХV-012141</t>
  </si>
  <si>
    <t>Булган аймгийн Бүрэгхангай сумын нутагт орших Захцаг уул нэртэй талбайн худаг байшинт-1 төмрийн хүдрийн ордод 2012-2014 онд гүйцэтгэсэн хайгуулын ажлын үр дүнгийн тайлан</t>
  </si>
  <si>
    <t>“Хөх жонш” ХХК</t>
  </si>
  <si>
    <t>Дорноговь аймгийн Айраг сумын нутагт орших Самартай-1 хайлуур жоншны ордод 2017 онд гүйцэтгэсэн хайгуулын ажлын үр дүнгийн тайлан</t>
  </si>
  <si>
    <t>Стратегийн орд</t>
  </si>
  <si>
    <t>Цайрт минерал ХХК</t>
  </si>
  <si>
    <t>цайр, төмөр</t>
  </si>
  <si>
    <t>Сүхбаатар аймгийн Сүхбаатар сумын нутагт орших МV-000723 тоот ашиглалтын тусгай зөвшөөрөлтэй Төмөртийн овоо цайрын ордын гүний түвшинд 2012-2016 онд гүйцэтгэсэн нэмэлт хайгуулын ажлын үр дүнгийн тайлан</t>
  </si>
  <si>
    <t>Хавсралт 16и:Хүчин төгөлдөр ураны тусгай зөвшөөрлийн жагсаалт (2019.12.31-ний байдлаар)</t>
  </si>
  <si>
    <t>Ордын нэр</t>
  </si>
  <si>
    <t>Аймаг, сум</t>
  </si>
  <si>
    <t xml:space="preserve">Агуулга </t>
  </si>
  <si>
    <t>Хүдрийн хэмжээ /мян.тн/</t>
  </si>
  <si>
    <t xml:space="preserve">Метал /тн/  </t>
  </si>
  <si>
    <t>Тусгай зөвшөөрлийн дугаар, эзэмшигч, батлагдсан огноо</t>
  </si>
  <si>
    <t xml:space="preserve">Мардайн гол </t>
  </si>
  <si>
    <t xml:space="preserve">Дорнод, Гурванзагал </t>
  </si>
  <si>
    <t>0,052 %</t>
  </si>
  <si>
    <t>С-3705,01</t>
  </si>
  <si>
    <t xml:space="preserve">С-1948,10 </t>
  </si>
  <si>
    <t>XV-003367 Адамас майнинг ХХК, ЭБМЗ, АМГ 2015/05/19 н/39-р тушаал</t>
  </si>
  <si>
    <t>Нэмэр</t>
  </si>
  <si>
    <t>Дорнод, Гурванзагал</t>
  </si>
  <si>
    <t>0,111 г/м3</t>
  </si>
  <si>
    <t>С-5338,21</t>
  </si>
  <si>
    <t xml:space="preserve">С-5937,62 </t>
  </si>
  <si>
    <t xml:space="preserve">Дорнот </t>
  </si>
  <si>
    <t xml:space="preserve">Дорнод, Дашбалбар </t>
  </si>
  <si>
    <t>0,18 %</t>
  </si>
  <si>
    <t>С1+С2+С1/бус/-29646,9</t>
  </si>
  <si>
    <t>С1+С2+С1/бус/-27221</t>
  </si>
  <si>
    <t xml:space="preserve"> 7, 3, 2б, 2в-р хүдрийн биетүүд, ГКЗ СССР-ийн 1988/11/13 10538, 10412-р тушаал</t>
  </si>
  <si>
    <t xml:space="preserve">Улаан </t>
  </si>
  <si>
    <t>0,145 %</t>
  </si>
  <si>
    <t>С1+С1/бус/-241,8</t>
  </si>
  <si>
    <t xml:space="preserve">С1+С1/бус/-270 </t>
  </si>
  <si>
    <t xml:space="preserve">Гурванбулаг </t>
  </si>
  <si>
    <t xml:space="preserve">Дорнод, Баяндун </t>
  </si>
  <si>
    <t>0,152 %</t>
  </si>
  <si>
    <t>В+С+С/бус/-5305,76</t>
  </si>
  <si>
    <t xml:space="preserve">В+С+С/бус/-13058,3 </t>
  </si>
  <si>
    <t>ЭБМЗ, АМГ 2011.09.27 220-р тушаал</t>
  </si>
  <si>
    <t xml:space="preserve">Хараат </t>
  </si>
  <si>
    <t>Дундговь Даланжаргалан</t>
  </si>
  <si>
    <t>0,026 %</t>
  </si>
  <si>
    <t>В+С-28086,35</t>
  </si>
  <si>
    <t xml:space="preserve">В+С-7288 </t>
  </si>
  <si>
    <t>MV-020633 Гурвансайхан ХХК, ЭБМЗ, АМГ 2009.10.16 288-р тушаал</t>
  </si>
  <si>
    <t xml:space="preserve">Хайрхан </t>
  </si>
  <si>
    <t xml:space="preserve">Дундговь Өлзийт </t>
  </si>
  <si>
    <t>0,071 %</t>
  </si>
  <si>
    <t>В+С-11791,8</t>
  </si>
  <si>
    <t xml:space="preserve">В+С-8406,5  </t>
  </si>
  <si>
    <t>MV-020629 Гурвансайхан ХХК, ЭБМЗ, АМГ 2009/10/16 288-р тушаал</t>
  </si>
  <si>
    <t xml:space="preserve">Гурвансайхан </t>
  </si>
  <si>
    <t>Дундговь Гурвансайхан</t>
  </si>
  <si>
    <t>0,034%</t>
  </si>
  <si>
    <t>С-12650,3</t>
  </si>
  <si>
    <t xml:space="preserve">С-4250,1 </t>
  </si>
  <si>
    <t>MV-020631 Гурвансайхан ХХК, ЭБМЗ, АМГ 2012/09/18 13-р тушаал</t>
  </si>
  <si>
    <t xml:space="preserve">Өлзийт </t>
  </si>
  <si>
    <t>Сүхбаатар Түвшинширээ, Уулбаян</t>
  </si>
  <si>
    <t>0,036%</t>
  </si>
  <si>
    <t>С-7843,9</t>
  </si>
  <si>
    <t xml:space="preserve">С-3075,7 </t>
  </si>
  <si>
    <t>MV-020634 Гурвансайхан ХХК ЭБМЗ, АМГ 2012/09/18 13-р тушаал</t>
  </si>
  <si>
    <t xml:space="preserve">Дулаан уул </t>
  </si>
  <si>
    <t>Дорноговь Улаанбадрах</t>
  </si>
  <si>
    <t>217,69 г/т</t>
  </si>
  <si>
    <t>В+В/бус/+С+С/бус/-32407,7</t>
  </si>
  <si>
    <t xml:space="preserve">В+В/бус/+С+С/бус/- 7054,71  </t>
  </si>
  <si>
    <t xml:space="preserve"> MV-018914, MV-018916 Бадрах Энержи ХХК, ЭБМЗ, АМГ 2011/08/23 192-р тушаал</t>
  </si>
  <si>
    <t>Дулаан уулын ордын баруун урд үргэлжлэл</t>
  </si>
  <si>
    <t>188,83  г/т</t>
  </si>
  <si>
    <t>В+В/бус/+С+С/бус/-25710,108</t>
  </si>
  <si>
    <t xml:space="preserve">В+В/бус/+С+С/бус/- 4841,73  </t>
  </si>
  <si>
    <t>XV-011921 Кожеговь ХХК, MV-018914  Бадрах Энержи ХХК ЭБМЗ, АМГ 2016/01/11 н/05-р тушаал</t>
  </si>
  <si>
    <t>Дорноговь, Улаанбадрах</t>
  </si>
  <si>
    <t>233,85 г/т</t>
  </si>
  <si>
    <t xml:space="preserve">В+В/бус/+С+С/бус/-398 941 453,57 </t>
  </si>
  <si>
    <t>В+В/бус/+С+С/бус/- 93 290,63</t>
  </si>
  <si>
    <t>MV-018915 Бадрах Энержи ХХК, ЭБМЗ, АМГТГ 2020/04/15 н/28-р тушаал</t>
  </si>
  <si>
    <t>Төв  Баян</t>
  </si>
  <si>
    <t>0,05%</t>
  </si>
  <si>
    <t>В+С-188824,1</t>
  </si>
  <si>
    <t xml:space="preserve">В+С-80,52 </t>
  </si>
  <si>
    <t>XV-009688 Лукрий ХХК, ЭБМЗ, АМГ 2016/08/01 н/88-р тушаал</t>
  </si>
  <si>
    <t>Далт</t>
  </si>
  <si>
    <t>Архангай Өндөр-Улаан</t>
  </si>
  <si>
    <t>0,032%</t>
  </si>
  <si>
    <t>В+С-51583,169</t>
  </si>
  <si>
    <t>В+С-15518,11</t>
  </si>
  <si>
    <t>XV-005359 Нуклер энержи Монголиа ХХК, ЭБМЗ, АМГТГ 2018/12/06   н/123-р тушаал</t>
  </si>
  <si>
    <t>192241,02</t>
  </si>
  <si>
    <t>Хавсралт 16к: Түгээмэлл тархацтай ашигт малтмалын лиценз</t>
  </si>
  <si>
    <t>Үе шат</t>
  </si>
  <si>
    <t>Аймаг / хот</t>
  </si>
  <si>
    <t>Жагсаалт</t>
  </si>
  <si>
    <t>Нийт хэмжээ (га)</t>
  </si>
  <si>
    <t>ТЗ</t>
  </si>
  <si>
    <t>MV-11000040</t>
  </si>
  <si>
    <t>Морин уул</t>
  </si>
  <si>
    <t>Боржин зам ХХК</t>
  </si>
  <si>
    <t>Бар/м</t>
  </si>
  <si>
    <t>MV-11000041</t>
  </si>
  <si>
    <t>Золзаяат гэрэл Х</t>
  </si>
  <si>
    <t>MV-11000042</t>
  </si>
  <si>
    <t>MV-11000043</t>
  </si>
  <si>
    <t>Зүүн түрүүн</t>
  </si>
  <si>
    <t>Жи эс эн ди ХХК</t>
  </si>
  <si>
    <t>MV-11000044</t>
  </si>
  <si>
    <t>Хойд өвөр</t>
  </si>
  <si>
    <t>Молор трейд ХХК</t>
  </si>
  <si>
    <t>MV-11000088</t>
  </si>
  <si>
    <t>Зүүн овоот</t>
  </si>
  <si>
    <t>Молор констракш</t>
  </si>
  <si>
    <t>MV-11000089</t>
  </si>
  <si>
    <t>Хадат бэл</t>
  </si>
  <si>
    <t>Гамма-Интернэшнл</t>
  </si>
  <si>
    <t>MV-11000090</t>
  </si>
  <si>
    <t>Шанд уул</t>
  </si>
  <si>
    <t>Просперити ресо</t>
  </si>
  <si>
    <t>MV-11000091</t>
  </si>
  <si>
    <t>Баянгийн их зам</t>
  </si>
  <si>
    <t>Амьдралын илч ХХ</t>
  </si>
  <si>
    <t>MV-11000092</t>
  </si>
  <si>
    <t>Майхан уулын өвөр</t>
  </si>
  <si>
    <t>Өнөрбулган хэрлэн</t>
  </si>
  <si>
    <t>MV-11000093</t>
  </si>
  <si>
    <t>Дүүрэнбаялаг ор</t>
  </si>
  <si>
    <t>MV-11000095</t>
  </si>
  <si>
    <t>Мөнх сонор трейд</t>
  </si>
  <si>
    <t>MV-11000096</t>
  </si>
  <si>
    <t>Хурын шүүдэр ХХК</t>
  </si>
  <si>
    <t>MV-11000097</t>
  </si>
  <si>
    <t>Монгол мөнгө</t>
  </si>
  <si>
    <t>MV-11000098</t>
  </si>
  <si>
    <t>Ти ти эй эм энержи</t>
  </si>
  <si>
    <t>MV-11000099</t>
  </si>
  <si>
    <t>MV-21000032</t>
  </si>
  <si>
    <t>цэвэрлэх байгууламжийн баруун талд</t>
  </si>
  <si>
    <t>MV-21000063</t>
  </si>
  <si>
    <t>ДОЦ</t>
  </si>
  <si>
    <t>MV-21000085</t>
  </si>
  <si>
    <t>Бага баянхошуу2</t>
  </si>
  <si>
    <t>Халх-Ирээдүй</t>
  </si>
  <si>
    <t>MV-23000035</t>
  </si>
  <si>
    <t>Мөнххутаг</t>
  </si>
  <si>
    <t>MV-41000121</t>
  </si>
  <si>
    <t>Адуун чулуун</t>
  </si>
  <si>
    <t>ТАСО</t>
  </si>
  <si>
    <t>MV-41000123</t>
  </si>
  <si>
    <t>Эмгэнт уул</t>
  </si>
  <si>
    <t>ЖБНД</t>
  </si>
  <si>
    <t>MV-41000126</t>
  </si>
  <si>
    <t>Сүүл овоот</t>
  </si>
  <si>
    <t>Их баялаг ундрага</t>
  </si>
  <si>
    <t>MV-41000140</t>
  </si>
  <si>
    <t>Ташгайн даваа</t>
  </si>
  <si>
    <t>MV-42000003</t>
  </si>
  <si>
    <t>Нүдэнгийн Мөг уул</t>
  </si>
  <si>
    <t>Нано гранд</t>
  </si>
  <si>
    <t>MV-42000025</t>
  </si>
  <si>
    <t>Алтан булаг уул</t>
  </si>
  <si>
    <t>MV-43000038</t>
  </si>
  <si>
    <t>Миллениумдиггерс</t>
  </si>
  <si>
    <t>MV-43000127</t>
  </si>
  <si>
    <t>Шар шороот</t>
  </si>
  <si>
    <t>MV-44000031</t>
  </si>
  <si>
    <t>МЦЦТ ХХК</t>
  </si>
  <si>
    <t>MV-44000039</t>
  </si>
  <si>
    <t>MV-44000040</t>
  </si>
  <si>
    <t>Түшлэг уул</t>
  </si>
  <si>
    <t>Бишрэлт Түшлэг Х</t>
  </si>
  <si>
    <t>MV-44000102</t>
  </si>
  <si>
    <t>Дайргат</t>
  </si>
  <si>
    <t>MV-44000103</t>
  </si>
  <si>
    <t>дайргат</t>
  </si>
  <si>
    <t>Өндөр чулуут</t>
  </si>
  <si>
    <t>MV-45000032</t>
  </si>
  <si>
    <t>Дархантаван нуур</t>
  </si>
  <si>
    <t>MV-45000033</t>
  </si>
  <si>
    <t>MV-45000042</t>
  </si>
  <si>
    <t>Дархан үйлдвэрийн дүүрэг</t>
  </si>
  <si>
    <t>Халнит ХХК</t>
  </si>
  <si>
    <t>MV-45000064</t>
  </si>
  <si>
    <t>MV-45000071</t>
  </si>
  <si>
    <t>Анто-Од</t>
  </si>
  <si>
    <t>MV-46000030</t>
  </si>
  <si>
    <t>Хүрдэтийн гол</t>
  </si>
  <si>
    <t>Уужим-од ХХК</t>
  </si>
  <si>
    <t>MV-46000031</t>
  </si>
  <si>
    <t>Дэрсэн-Ус баруун</t>
  </si>
  <si>
    <t>MV-46000032</t>
  </si>
  <si>
    <t>MV-46000069</t>
  </si>
  <si>
    <t>MV-46000070</t>
  </si>
  <si>
    <t>Чулуут-2</t>
  </si>
  <si>
    <t>Санчир Инженери</t>
  </si>
  <si>
    <t>MV-46000134</t>
  </si>
  <si>
    <t>Чухамжаргалан</t>
  </si>
  <si>
    <t>MV-46000135</t>
  </si>
  <si>
    <t>Дуулгат</t>
  </si>
  <si>
    <t>Говь эрдэнэс групп</t>
  </si>
  <si>
    <t>MV-46000140</t>
  </si>
  <si>
    <t>Ар ус</t>
  </si>
  <si>
    <t>Гал-Мөнх ХХК</t>
  </si>
  <si>
    <t>MV-83000023</t>
  </si>
  <si>
    <t>Шар нуруу</t>
  </si>
  <si>
    <t>АБЗЗО</t>
  </si>
  <si>
    <t>XV-11000001</t>
  </si>
  <si>
    <t>XV-11000002</t>
  </si>
  <si>
    <t>Цагаандаваа-1</t>
  </si>
  <si>
    <t>Рэд арт</t>
  </si>
  <si>
    <t>XV-11000003</t>
  </si>
  <si>
    <t>Анд интерест хаа</t>
  </si>
  <si>
    <t>XV-11000004</t>
  </si>
  <si>
    <t>Ухаагийн адаг</t>
  </si>
  <si>
    <t>Грандремикон</t>
  </si>
  <si>
    <t>XV-11000005</t>
  </si>
  <si>
    <t>XV-11000007</t>
  </si>
  <si>
    <t>Элсэн тасархай</t>
  </si>
  <si>
    <t>Смарт түүл ХХК</t>
  </si>
  <si>
    <t>XV-11000008</t>
  </si>
  <si>
    <t>Шимт хөрс</t>
  </si>
  <si>
    <t>Ибээ ХХК</t>
  </si>
  <si>
    <t>XV-11000009</t>
  </si>
  <si>
    <t>"Жэүн" ХХК</t>
  </si>
  <si>
    <t>XV-11000010</t>
  </si>
  <si>
    <t>Цог оюу майнинг</t>
  </si>
  <si>
    <t>XV-11000011</t>
  </si>
  <si>
    <t>Майнинг мэмбэрш</t>
  </si>
  <si>
    <t>XV-11000012</t>
  </si>
  <si>
    <t>XV-11000013</t>
  </si>
  <si>
    <t>Баруун туруун</t>
  </si>
  <si>
    <t>XV-11000014</t>
  </si>
  <si>
    <t>XV-11000015</t>
  </si>
  <si>
    <t>Сепхеюс констра</t>
  </si>
  <si>
    <t>XV-11000016</t>
  </si>
  <si>
    <t>XV-11000017</t>
  </si>
  <si>
    <t>XV-11000018</t>
  </si>
  <si>
    <t>Мааньт хараат</t>
  </si>
  <si>
    <t>XV-11000019</t>
  </si>
  <si>
    <t>Эмээлт уул</t>
  </si>
  <si>
    <t>Шинэ хайрга, дай</t>
  </si>
  <si>
    <t>XV-11000020</t>
  </si>
  <si>
    <t>Зүүн хөндий</t>
  </si>
  <si>
    <t>Сэрүүн ой</t>
  </si>
  <si>
    <t>XV-11000023</t>
  </si>
  <si>
    <t>XV-11000024</t>
  </si>
  <si>
    <t>Артолгод</t>
  </si>
  <si>
    <t>XV-11000026</t>
  </si>
  <si>
    <t>XV-11000027</t>
  </si>
  <si>
    <t>Алтан булаг эрдэ</t>
  </si>
  <si>
    <t>XV-11000028</t>
  </si>
  <si>
    <t>Богины хөтөл</t>
  </si>
  <si>
    <t>Русьторг ХХК</t>
  </si>
  <si>
    <t>XV-11000029</t>
  </si>
  <si>
    <t>XV-11000032</t>
  </si>
  <si>
    <t>XV-11000033</t>
  </si>
  <si>
    <t>Эйч ти энд жи и Х</t>
  </si>
  <si>
    <t>XV-11000034</t>
  </si>
  <si>
    <t>Марвел Эксплорейшн</t>
  </si>
  <si>
    <t>XV-11000035</t>
  </si>
  <si>
    <t>XV-11000036</t>
  </si>
  <si>
    <t>Бөхөг хайрга</t>
  </si>
  <si>
    <t>Бодьглобал</t>
  </si>
  <si>
    <t>XV-11000037</t>
  </si>
  <si>
    <t>“Шижир од” ХХК</t>
  </si>
  <si>
    <t>XV-11000038</t>
  </si>
  <si>
    <t>Хайргат</t>
  </si>
  <si>
    <t>Лакширикристал</t>
  </si>
  <si>
    <t>XV-11000039</t>
  </si>
  <si>
    <t>XV-11000045</t>
  </si>
  <si>
    <t>Севен майнинг</t>
  </si>
  <si>
    <t>XV-11000046</t>
  </si>
  <si>
    <t>XV-11000047</t>
  </si>
  <si>
    <t>Зүүн түрүүний ам</t>
  </si>
  <si>
    <t>Ката</t>
  </si>
  <si>
    <t>XV-11000048</t>
  </si>
  <si>
    <t>XV-11000049</t>
  </si>
  <si>
    <t>Севен силвер</t>
  </si>
  <si>
    <t>XV-11000050</t>
  </si>
  <si>
    <t>Өгөөжит хайрхан</t>
  </si>
  <si>
    <t>Эс стоне</t>
  </si>
  <si>
    <t>XV-11000051</t>
  </si>
  <si>
    <t>"Буманнамсрай оргил" ХХК</t>
  </si>
  <si>
    <t>XV-11000052</t>
  </si>
  <si>
    <t>Болор майнинг</t>
  </si>
  <si>
    <t>XV-11000053</t>
  </si>
  <si>
    <t>Эмээлт</t>
  </si>
  <si>
    <t>Монголит</t>
  </si>
  <si>
    <t>XV-11000054</t>
  </si>
  <si>
    <t>Шар хөв</t>
  </si>
  <si>
    <t>Дорноболд майнз</t>
  </si>
  <si>
    <t>XV-11000055</t>
  </si>
  <si>
    <t>Макадамтрансфортейшн</t>
  </si>
  <si>
    <t>XV-11000056</t>
  </si>
  <si>
    <t>Баянголын ам</t>
  </si>
  <si>
    <t>Дүүрэн авдар групп</t>
  </si>
  <si>
    <t>XV-11000057</t>
  </si>
  <si>
    <t>Алсрах мэлмий</t>
  </si>
  <si>
    <t>XV-11000058</t>
  </si>
  <si>
    <t>XV-11000059</t>
  </si>
  <si>
    <t>Мөнхбилгүүн</t>
  </si>
  <si>
    <t>XV-11000060</t>
  </si>
  <si>
    <t>Секьюритидитекшн</t>
  </si>
  <si>
    <t>XV-11000061</t>
  </si>
  <si>
    <t>Авид ноён</t>
  </si>
  <si>
    <t>XV-11000062</t>
  </si>
  <si>
    <t>Билэгт гүнж</t>
  </si>
  <si>
    <t>XV-11000063</t>
  </si>
  <si>
    <t>XV-11000064</t>
  </si>
  <si>
    <t>ЭМНГ</t>
  </si>
  <si>
    <t>XV-11000065</t>
  </si>
  <si>
    <t>Буянхорол</t>
  </si>
  <si>
    <t>XV-11000066</t>
  </si>
  <si>
    <t>Вестерн индастриал саплай</t>
  </si>
  <si>
    <t>XV-11000067</t>
  </si>
  <si>
    <t>XV-11000068</t>
  </si>
  <si>
    <t>Цагаан давааны урд</t>
  </si>
  <si>
    <t>"Эвтчулуу" ХХК</t>
  </si>
  <si>
    <t>XV-11000069</t>
  </si>
  <si>
    <t>Хяр</t>
  </si>
  <si>
    <t>XV-11000070</t>
  </si>
  <si>
    <t>XV-11000071</t>
  </si>
  <si>
    <t>XV-11000072</t>
  </si>
  <si>
    <t>Адвансид солюшнс</t>
  </si>
  <si>
    <t>XV-11000073</t>
  </si>
  <si>
    <t>Баян дэлгэрийн өвөр</t>
  </si>
  <si>
    <t>XV-11000074</t>
  </si>
  <si>
    <t>XV-11000075</t>
  </si>
  <si>
    <t>XV-11000076</t>
  </si>
  <si>
    <t>Гандан уул</t>
  </si>
  <si>
    <t>Ти ти си ай</t>
  </si>
  <si>
    <t>XV-11000077</t>
  </si>
  <si>
    <t>Том харш</t>
  </si>
  <si>
    <t>XV-11000078</t>
  </si>
  <si>
    <t>XV-11000079</t>
  </si>
  <si>
    <t>Шавартай</t>
  </si>
  <si>
    <t>Шилмэл хаус</t>
  </si>
  <si>
    <t>XV-11000080</t>
  </si>
  <si>
    <t>Тод майхан уул</t>
  </si>
  <si>
    <t>XV-11000081</t>
  </si>
  <si>
    <t>Лаймстоун</t>
  </si>
  <si>
    <t>XV-11000082</t>
  </si>
  <si>
    <t>Зүлэгтэй</t>
  </si>
  <si>
    <t>Геоцацраг</t>
  </si>
  <si>
    <t>XV-11000083</t>
  </si>
  <si>
    <t>Оргил хаус</t>
  </si>
  <si>
    <t>XV-11000085</t>
  </si>
  <si>
    <t>Элстэйн хөндий</t>
  </si>
  <si>
    <t>Мөнх консалтинг</t>
  </si>
  <si>
    <t>XV-11000086</t>
  </si>
  <si>
    <t>Хос хайргат</t>
  </si>
  <si>
    <t>XV-11000087</t>
  </si>
  <si>
    <t>Шаварт тал</t>
  </si>
  <si>
    <t>Молцогт хайрхан</t>
  </si>
  <si>
    <t>XV-11000094</t>
  </si>
  <si>
    <t>XV-11000100</t>
  </si>
  <si>
    <t>XV-21000001</t>
  </si>
  <si>
    <t>Цагаан үе/</t>
  </si>
  <si>
    <t>Хунь хонь</t>
  </si>
  <si>
    <t>XV-21000009</t>
  </si>
  <si>
    <t>Хард стоун</t>
  </si>
  <si>
    <t>XV-21000013</t>
  </si>
  <si>
    <t>зүүн өлзийт уул</t>
  </si>
  <si>
    <t>Сүх-Индэр</t>
  </si>
  <si>
    <t>XV-21000014</t>
  </si>
  <si>
    <t>XV-21000015</t>
  </si>
  <si>
    <t>Шар энгэр</t>
  </si>
  <si>
    <t>Матад хөгжил</t>
  </si>
  <si>
    <t>XV-21000017</t>
  </si>
  <si>
    <t>Шар энгэр -1</t>
  </si>
  <si>
    <t>XV-21000031</t>
  </si>
  <si>
    <t>Эрдэс плазм</t>
  </si>
  <si>
    <t>XV-22000001</t>
  </si>
  <si>
    <t>Бага-Өлгий</t>
  </si>
  <si>
    <t>XV-22000006</t>
  </si>
  <si>
    <t>Ноёдын ноён хөндий</t>
  </si>
  <si>
    <t>XV-22000007</t>
  </si>
  <si>
    <t>XV-22000009</t>
  </si>
  <si>
    <t>XV-22000011</t>
  </si>
  <si>
    <t>Ар цахилдаг</t>
  </si>
  <si>
    <t>XV-22000012</t>
  </si>
  <si>
    <t>Ар цахилдаг 1</t>
  </si>
  <si>
    <t>XV-23000002</t>
  </si>
  <si>
    <t>Хэнтий ус</t>
  </si>
  <si>
    <t>XV-23000003</t>
  </si>
  <si>
    <t>Уст</t>
  </si>
  <si>
    <t>Эмагима</t>
  </si>
  <si>
    <t>XV-23000008</t>
  </si>
  <si>
    <t>Хавцалын адаг</t>
  </si>
  <si>
    <t>Аюурфам</t>
  </si>
  <si>
    <t>XV-23000018</t>
  </si>
  <si>
    <t>Цээкүү</t>
  </si>
  <si>
    <t>XV-23000022</t>
  </si>
  <si>
    <t>Саригийн хөндий</t>
  </si>
  <si>
    <t>Тулга-Өгөөж</t>
  </si>
  <si>
    <t>XV-23000023</t>
  </si>
  <si>
    <t>XV-23000025</t>
  </si>
  <si>
    <t>XV-23000026</t>
  </si>
  <si>
    <t>XV-23000027</t>
  </si>
  <si>
    <t>Жипэл</t>
  </si>
  <si>
    <t>XV-23000049</t>
  </si>
  <si>
    <t>Үүц</t>
  </si>
  <si>
    <t>XV-23000050</t>
  </si>
  <si>
    <t>Хүчит далайн луунууд</t>
  </si>
  <si>
    <t>XV-23000054</t>
  </si>
  <si>
    <t>XV-41000001</t>
  </si>
  <si>
    <t>Бөхөгийн даваа</t>
  </si>
  <si>
    <t>Голден грэвэл</t>
  </si>
  <si>
    <t>XV-41000018</t>
  </si>
  <si>
    <t>Сүүл овоот уул</t>
  </si>
  <si>
    <t>Боржигоны хас хангал</t>
  </si>
  <si>
    <t>XV-41000020</t>
  </si>
  <si>
    <t>Бодьмарал</t>
  </si>
  <si>
    <t>XV-41000021</t>
  </si>
  <si>
    <t>Лесотел</t>
  </si>
  <si>
    <t>XV-41000022</t>
  </si>
  <si>
    <t>Бира-Интермэдиэйшн</t>
  </si>
  <si>
    <t>XV-41000023</t>
  </si>
  <si>
    <t>Дэнж уулын энгэр</t>
  </si>
  <si>
    <t>Батбуянтын нөмөр</t>
  </si>
  <si>
    <t>XV-41000024</t>
  </si>
  <si>
    <t>XV-41000025</t>
  </si>
  <si>
    <t>Баясгалант уул</t>
  </si>
  <si>
    <t>Си Эм Си Эм</t>
  </si>
  <si>
    <t>XV-41000026</t>
  </si>
  <si>
    <t>XV-41000027</t>
  </si>
  <si>
    <t>Тахилт уул</t>
  </si>
  <si>
    <t>Эл Икс Ти</t>
  </si>
  <si>
    <t>XV-41000028</t>
  </si>
  <si>
    <t>Үүдэнчулуу</t>
  </si>
  <si>
    <t>XV-41000029</t>
  </si>
  <si>
    <t>Буянтын ам</t>
  </si>
  <si>
    <t>XV-41000030</t>
  </si>
  <si>
    <t>Нам даваа</t>
  </si>
  <si>
    <t>Энх мөнх билиг хөгжил</t>
  </si>
  <si>
    <t>XV-41000031</t>
  </si>
  <si>
    <t>Хөвийн хөтөл</t>
  </si>
  <si>
    <t>Соутволи</t>
  </si>
  <si>
    <t>XV-41000033</t>
  </si>
  <si>
    <t>XV-41000034</t>
  </si>
  <si>
    <t>Цунх</t>
  </si>
  <si>
    <t>XV-41000038</t>
  </si>
  <si>
    <t>Ар хуурай</t>
  </si>
  <si>
    <t>Аргасайн чулуу</t>
  </si>
  <si>
    <t>XV-41000040</t>
  </si>
  <si>
    <t>Солооны хөтөл</t>
  </si>
  <si>
    <t>Антхийморь транс</t>
  </si>
  <si>
    <t>XV-41000041</t>
  </si>
  <si>
    <t>Баруун овоо</t>
  </si>
  <si>
    <t>УЛСБИЛЭГ ХХК</t>
  </si>
  <si>
    <t>XV-41000066</t>
  </si>
  <si>
    <t>Зүүн элстэй</t>
  </si>
  <si>
    <t>Алтанбулаг сум Бөхөг</t>
  </si>
  <si>
    <t>Пирамидпрогресс</t>
  </si>
  <si>
    <t>XV-41000092</t>
  </si>
  <si>
    <t>Хар модотын даваа</t>
  </si>
  <si>
    <t>Эй Би Си Повер</t>
  </si>
  <si>
    <t>XV-41000120</t>
  </si>
  <si>
    <t>Голден грэвел</t>
  </si>
  <si>
    <t>XV-42000002</t>
  </si>
  <si>
    <t>Арвай сүмбэр</t>
  </si>
  <si>
    <t>XV-42000008</t>
  </si>
  <si>
    <t>Нүдэнгийн Мөг уул-3</t>
  </si>
  <si>
    <t>сэлэнгэ ойл</t>
  </si>
  <si>
    <t>XV-42000009</t>
  </si>
  <si>
    <t>Зууннайман ойл</t>
  </si>
  <si>
    <t>XV-42000010</t>
  </si>
  <si>
    <t>Нүдэнгийн Мөг уул-4</t>
  </si>
  <si>
    <t>миний чойр</t>
  </si>
  <si>
    <t>XV-42000012</t>
  </si>
  <si>
    <t>дөрвөлж толгой 2</t>
  </si>
  <si>
    <t>Аривжих цахиур</t>
  </si>
  <si>
    <t>XV-42000015</t>
  </si>
  <si>
    <t>дөрвөлж толгой</t>
  </si>
  <si>
    <t>БУШН</t>
  </si>
  <si>
    <t>XV-43000001</t>
  </si>
  <si>
    <t>Хайрга толгой</t>
  </si>
  <si>
    <t>Талст-Өргөө</t>
  </si>
  <si>
    <t>XV-43000002</t>
  </si>
  <si>
    <t>Хярааны гол</t>
  </si>
  <si>
    <t>Халиун-Уул</t>
  </si>
  <si>
    <t>XV-43000003</t>
  </si>
  <si>
    <t>Ворлддейнти</t>
  </si>
  <si>
    <t>XV-43000004</t>
  </si>
  <si>
    <t>Булгийн ам</t>
  </si>
  <si>
    <t>Монголиансилвер маунтан</t>
  </si>
  <si>
    <t>XV-43000005</t>
  </si>
  <si>
    <t>Балуукапитал</t>
  </si>
  <si>
    <t>XV-43000006</t>
  </si>
  <si>
    <t>Сайханы элс</t>
  </si>
  <si>
    <t>XV-43000007</t>
  </si>
  <si>
    <t>Сэлэнгэ эрчим дулаан засвар</t>
  </si>
  <si>
    <t>XV-43000008</t>
  </si>
  <si>
    <t>Болорган</t>
  </si>
  <si>
    <t>XV-43000009</t>
  </si>
  <si>
    <t>Эрдэнийн хөндийн</t>
  </si>
  <si>
    <t>Чагачингис</t>
  </si>
  <si>
    <t>XV-43000011</t>
  </si>
  <si>
    <t>Сэвсүүлийн овоо</t>
  </si>
  <si>
    <t>Баатарвангийн баялаг</t>
  </si>
  <si>
    <t>XV-43000012</t>
  </si>
  <si>
    <t>Ихногоон тал</t>
  </si>
  <si>
    <t>XV-43000013</t>
  </si>
  <si>
    <t>Доломит</t>
  </si>
  <si>
    <t>XV-43000014</t>
  </si>
  <si>
    <t>Бортолгой</t>
  </si>
  <si>
    <t>Газарсервис</t>
  </si>
  <si>
    <t>XV-43000016</t>
  </si>
  <si>
    <t>Эм Жи Зэт Ай</t>
  </si>
  <si>
    <t>XV-43000017</t>
  </si>
  <si>
    <t>Догсум</t>
  </si>
  <si>
    <t>XV-43000018</t>
  </si>
  <si>
    <t>Хар морьтын хөтөл</t>
  </si>
  <si>
    <t>БАНАСА</t>
  </si>
  <si>
    <t>XV-43000019</t>
  </si>
  <si>
    <t>Гурван салаа</t>
  </si>
  <si>
    <t>Есөнмана</t>
  </si>
  <si>
    <t>XV-43000020</t>
  </si>
  <si>
    <t>Цагаан сахал</t>
  </si>
  <si>
    <t>Ариунсолонго</t>
  </si>
  <si>
    <t>XV-43000021</t>
  </si>
  <si>
    <t>СОВА</t>
  </si>
  <si>
    <t>XV-43000022</t>
  </si>
  <si>
    <t>Эрдэнэтүшиг</t>
  </si>
  <si>
    <t>XV-43000023</t>
  </si>
  <si>
    <t>Нью эра кристал</t>
  </si>
  <si>
    <t>XV-43000024</t>
  </si>
  <si>
    <t>Хялганатнуга</t>
  </si>
  <si>
    <t>XV-43000025</t>
  </si>
  <si>
    <t>Асгат уулын ар</t>
  </si>
  <si>
    <t>XV-43000026</t>
  </si>
  <si>
    <t>XV-43000027</t>
  </si>
  <si>
    <t>ЗУУБ</t>
  </si>
  <si>
    <t>XV-43000028</t>
  </si>
  <si>
    <t>Майнкрафт консалтинг</t>
  </si>
  <si>
    <t>XV-43000031</t>
  </si>
  <si>
    <t>Дааган дэл</t>
  </si>
  <si>
    <t>Гэрэлт хайлаас</t>
  </si>
  <si>
    <t>XV-43000033</t>
  </si>
  <si>
    <t>Өлөнтийн ам</t>
  </si>
  <si>
    <t>Нарны өртөө</t>
  </si>
  <si>
    <t>XV-43000035</t>
  </si>
  <si>
    <t>Улаан-уул</t>
  </si>
  <si>
    <t>Некст линк</t>
  </si>
  <si>
    <t>XV-43000039</t>
  </si>
  <si>
    <t>Зэс хүдэр</t>
  </si>
  <si>
    <t>XV-43000040</t>
  </si>
  <si>
    <t>Карьер төмөр</t>
  </si>
  <si>
    <t>XV-43000042</t>
  </si>
  <si>
    <t>Хараагийн хөндийн дэнж</t>
  </si>
  <si>
    <t>XV-43000043</t>
  </si>
  <si>
    <t>Таширын нуруу</t>
  </si>
  <si>
    <t>Ийгл сольюшн</t>
  </si>
  <si>
    <t>XV-43000053</t>
  </si>
  <si>
    <t>Шар тал</t>
  </si>
  <si>
    <t>Говийн түлш</t>
  </si>
  <si>
    <t>XV-43000054</t>
  </si>
  <si>
    <t>Доод жалга</t>
  </si>
  <si>
    <t>XV-43000055</t>
  </si>
  <si>
    <t>Элст хөндий-1</t>
  </si>
  <si>
    <t>Шижирмэг орд</t>
  </si>
  <si>
    <t>XV-43000056</t>
  </si>
  <si>
    <t>Элст хөндий-2</t>
  </si>
  <si>
    <t>XV-43000057</t>
  </si>
  <si>
    <t>Бороо хойд</t>
  </si>
  <si>
    <t>Шижир эксплорэйшн</t>
  </si>
  <si>
    <t>XV-43000059</t>
  </si>
  <si>
    <t>Буман алт</t>
  </si>
  <si>
    <t>XV-43000060</t>
  </si>
  <si>
    <t>XV-43000062</t>
  </si>
  <si>
    <t>Элст Хөндий</t>
  </si>
  <si>
    <t>Алтайхөхий нуур</t>
  </si>
  <si>
    <t>XV-43000063</t>
  </si>
  <si>
    <t>XV-43000065</t>
  </si>
  <si>
    <t>Роксидоолс</t>
  </si>
  <si>
    <t>XV-43000066</t>
  </si>
  <si>
    <t>XV-43000067</t>
  </si>
  <si>
    <t>XV-43000068</t>
  </si>
  <si>
    <t>Жи Өү дизайн</t>
  </si>
  <si>
    <t>XV-43000069</t>
  </si>
  <si>
    <t>Хайргат-1</t>
  </si>
  <si>
    <t>XV-43000071</t>
  </si>
  <si>
    <t>XV-43000072</t>
  </si>
  <si>
    <t>XV-43000073</t>
  </si>
  <si>
    <t>XV-43000074</t>
  </si>
  <si>
    <t>XV-43000075</t>
  </si>
  <si>
    <t>Булант</t>
  </si>
  <si>
    <t>Корем</t>
  </si>
  <si>
    <t>XV-43000076</t>
  </si>
  <si>
    <t>Хонхор</t>
  </si>
  <si>
    <t>XV-43000077</t>
  </si>
  <si>
    <t>XV-43000078</t>
  </si>
  <si>
    <t>XV-43000094</t>
  </si>
  <si>
    <t>XV-43000095</t>
  </si>
  <si>
    <t>Их хөндий</t>
  </si>
  <si>
    <t>Ундрага капитал</t>
  </si>
  <si>
    <t>XV-43000101</t>
  </si>
  <si>
    <t>Шивэрт-1</t>
  </si>
  <si>
    <t>XV-43000102</t>
  </si>
  <si>
    <t>Шивэрт-2</t>
  </si>
  <si>
    <t>XV-43000103</t>
  </si>
  <si>
    <t>Шивэрт-3</t>
  </si>
  <si>
    <t>XV-43000104</t>
  </si>
  <si>
    <t>Шивэрт-4</t>
  </si>
  <si>
    <t>XV-43000105</t>
  </si>
  <si>
    <t>Шивэрт-5</t>
  </si>
  <si>
    <t>XV-43000106</t>
  </si>
  <si>
    <t>Шивэрт-6</t>
  </si>
  <si>
    <t>XV-43000107</t>
  </si>
  <si>
    <t>Шивэрт-7</t>
  </si>
  <si>
    <t>XV-43000108</t>
  </si>
  <si>
    <t>Шивэрт-8</t>
  </si>
  <si>
    <t>XV-43000110</t>
  </si>
  <si>
    <t>Шивэрт-9</t>
  </si>
  <si>
    <t>XV-43000111</t>
  </si>
  <si>
    <t>Цахиурт майнинг инвест</t>
  </si>
  <si>
    <t>XV-43000112</t>
  </si>
  <si>
    <t>Ёх</t>
  </si>
  <si>
    <t>XV-43000113</t>
  </si>
  <si>
    <t>Элсжин</t>
  </si>
  <si>
    <t>XV-43000129</t>
  </si>
  <si>
    <t>Зэт Би Эм Ти</t>
  </si>
  <si>
    <t>XV-43000130</t>
  </si>
  <si>
    <t>Шинэбаян уул</t>
  </si>
  <si>
    <t>XV-43000132</t>
  </si>
  <si>
    <t>Мандах-1</t>
  </si>
  <si>
    <t>Гасүм майнинг</t>
  </si>
  <si>
    <t>XV-43000133</t>
  </si>
  <si>
    <t>Төмөр замын урд</t>
  </si>
  <si>
    <t>Сэлэнгэ смарт</t>
  </si>
  <si>
    <t>XV-43000135</t>
  </si>
  <si>
    <t>Мандах-2</t>
  </si>
  <si>
    <t>Тогтохжаргал</t>
  </si>
  <si>
    <t>XV-43000139</t>
  </si>
  <si>
    <t>Ухаа хурд</t>
  </si>
  <si>
    <t>XV-43000146</t>
  </si>
  <si>
    <t>Комерс майнинг</t>
  </si>
  <si>
    <t>XV-43000151</t>
  </si>
  <si>
    <t>Эйч майнинг ресорс</t>
  </si>
  <si>
    <t/>
  </si>
  <si>
    <t>XV-43000152</t>
  </si>
  <si>
    <t>Баянгол-1</t>
  </si>
  <si>
    <t>Бэржин юнит</t>
  </si>
  <si>
    <t>XV-43000153</t>
  </si>
  <si>
    <t>Хөшөөтийн доод ам</t>
  </si>
  <si>
    <t>XV-43000160</t>
  </si>
  <si>
    <t>Эрин эрдэнэс</t>
  </si>
  <si>
    <t>XV-43000163</t>
  </si>
  <si>
    <t>Мандалын ар</t>
  </si>
  <si>
    <t>XV-43000174</t>
  </si>
  <si>
    <t>Хан хаш майнинг</t>
  </si>
  <si>
    <t>XV-43000175</t>
  </si>
  <si>
    <t>Эко майнинг</t>
  </si>
  <si>
    <t>XV-43000187</t>
  </si>
  <si>
    <t>Ай Би Си Жи майнинг</t>
  </si>
  <si>
    <t>XV-43000189</t>
  </si>
  <si>
    <t>Орвог уул</t>
  </si>
  <si>
    <t>XV-43000192</t>
  </si>
  <si>
    <t>Хамарын даваа</t>
  </si>
  <si>
    <t>Гео-Эрин</t>
  </si>
  <si>
    <t>XV-43000193</t>
  </si>
  <si>
    <t>Таван тогой</t>
  </si>
  <si>
    <t>Гео хөтөч</t>
  </si>
  <si>
    <t>XV-43000199</t>
  </si>
  <si>
    <t>Сити паблик транспорт корпорэйшн</t>
  </si>
  <si>
    <t>XV-43000200</t>
  </si>
  <si>
    <t>Жаргалант зүүн</t>
  </si>
  <si>
    <t>Халтмар</t>
  </si>
  <si>
    <t>XV-43000201</t>
  </si>
  <si>
    <t>Их булгийн даваа</t>
  </si>
  <si>
    <t>XV-44000001</t>
  </si>
  <si>
    <t>XV-44000002</t>
  </si>
  <si>
    <t>Хөтлийн хөх</t>
  </si>
  <si>
    <t>Юм дэлгэр ХХК</t>
  </si>
  <si>
    <t>XV-44000007</t>
  </si>
  <si>
    <t>Дөрвөн талст эрдэнэ</t>
  </si>
  <si>
    <t>XV-44000027</t>
  </si>
  <si>
    <t>Карьер</t>
  </si>
  <si>
    <t>XV-44000041</t>
  </si>
  <si>
    <t>64-р зөрлөгийн хойно</t>
  </si>
  <si>
    <t>Дорноговь АЗЗА ТӨХК</t>
  </si>
  <si>
    <t>XV-44000043</t>
  </si>
  <si>
    <t>XV-44000046</t>
  </si>
  <si>
    <t>их цагаан толгой</t>
  </si>
  <si>
    <t>тойно хонх</t>
  </si>
  <si>
    <t>XV-44000052</t>
  </si>
  <si>
    <t>Сова ХХК</t>
  </si>
  <si>
    <t>XV-44000053</t>
  </si>
  <si>
    <t>Тагт</t>
  </si>
  <si>
    <t>Шонхорчин ХХК</t>
  </si>
  <si>
    <t>XV-44000057</t>
  </si>
  <si>
    <t>Говийн хишиг майнинг</t>
  </si>
  <si>
    <t>XV-44000063</t>
  </si>
  <si>
    <t>Түшээ</t>
  </si>
  <si>
    <t>Уулс мандал</t>
  </si>
  <si>
    <t>XV-44000064</t>
  </si>
  <si>
    <t>Түшээ оргил</t>
  </si>
  <si>
    <t>XV-44000065</t>
  </si>
  <si>
    <t>Нарийн тал</t>
  </si>
  <si>
    <t>Даян эрчис</t>
  </si>
  <si>
    <t>XV-44000076</t>
  </si>
  <si>
    <t>Хөх овоо</t>
  </si>
  <si>
    <t>Гантулга трейд</t>
  </si>
  <si>
    <t>XV-44000082</t>
  </si>
  <si>
    <t>Гишгэр</t>
  </si>
  <si>
    <t>Баянцомог</t>
  </si>
  <si>
    <t>XV-45000001</t>
  </si>
  <si>
    <t>Буман сарт ХХК</t>
  </si>
  <si>
    <t>XV-45000003</t>
  </si>
  <si>
    <t>Нагай</t>
  </si>
  <si>
    <t>XV-45000005</t>
  </si>
  <si>
    <t>XV-45000008</t>
  </si>
  <si>
    <t>Орхон1</t>
  </si>
  <si>
    <t>XV-45000009</t>
  </si>
  <si>
    <t>XV-45000017</t>
  </si>
  <si>
    <t>Их булгийн хөндий</t>
  </si>
  <si>
    <t>Асгат улаан хайрхан</t>
  </si>
  <si>
    <t>XV-45000023</t>
  </si>
  <si>
    <t>XV-45000027</t>
  </si>
  <si>
    <t>чулуут</t>
  </si>
  <si>
    <t>Плас ресурс</t>
  </si>
  <si>
    <t>XV-45000037</t>
  </si>
  <si>
    <t>Булагтай</t>
  </si>
  <si>
    <t>XV-46000002</t>
  </si>
  <si>
    <t>XV-46000004</t>
  </si>
  <si>
    <t>Ар ус холчмонгол</t>
  </si>
  <si>
    <t>Холч монгол ХХК</t>
  </si>
  <si>
    <t>XV-46000005</t>
  </si>
  <si>
    <t>Ар ус-1</t>
  </si>
  <si>
    <t>Мэнд зуурмаг ХХК</t>
  </si>
  <si>
    <t>XV-46000006</t>
  </si>
  <si>
    <t>Ар ус-2</t>
  </si>
  <si>
    <t>XV-46000010</t>
  </si>
  <si>
    <t>Чулуут-3</t>
  </si>
  <si>
    <t>XV-46000012</t>
  </si>
  <si>
    <t>Чулуут-1</t>
  </si>
  <si>
    <t>XV-46000013</t>
  </si>
  <si>
    <t>Баян уул ХХК</t>
  </si>
  <si>
    <t>XV-46000014</t>
  </si>
  <si>
    <t>Цагаан тойром</t>
  </si>
  <si>
    <t>Семпро ХХК</t>
  </si>
  <si>
    <t>XV-46000015</t>
  </si>
  <si>
    <t>Өнгөт хар овоо</t>
  </si>
  <si>
    <t>XV-46000016</t>
  </si>
  <si>
    <t>XV-46000017</t>
  </si>
  <si>
    <t>XV-46000018</t>
  </si>
  <si>
    <t>Улаан ухаа</t>
  </si>
  <si>
    <t>Галтууд ХХК</t>
  </si>
  <si>
    <t>XV-46000019</t>
  </si>
  <si>
    <t>XV-46000022</t>
  </si>
  <si>
    <t>Баян гол</t>
  </si>
  <si>
    <t>XV-46000023</t>
  </si>
  <si>
    <t>Машбатдалай</t>
  </si>
  <si>
    <t>XV-46000024</t>
  </si>
  <si>
    <t>XV-46000026</t>
  </si>
  <si>
    <t>Хатан толгой-2</t>
  </si>
  <si>
    <t>Ундрага Өмнөгов</t>
  </si>
  <si>
    <t>XV-46000035</t>
  </si>
  <si>
    <t>Хэмгийн элс</t>
  </si>
  <si>
    <t>Минерал эксплорэйшн энд девелопмент</t>
  </si>
  <si>
    <t>XV-46000036</t>
  </si>
  <si>
    <t>Вест смарт майнинг</t>
  </si>
  <si>
    <t>Даян</t>
  </si>
  <si>
    <t>XV-46000040</t>
  </si>
  <si>
    <t>Дарданговь</t>
  </si>
  <si>
    <t>XV-46000042</t>
  </si>
  <si>
    <t>Тэсгэний тал</t>
  </si>
  <si>
    <t>Бор тээг</t>
  </si>
  <si>
    <t>Шинэ зууны эхэн</t>
  </si>
  <si>
    <t>XV-46000044</t>
  </si>
  <si>
    <t>Дэлгэрэх голомт</t>
  </si>
  <si>
    <t>XV-46000047</t>
  </si>
  <si>
    <t>Хээгийн элс-1</t>
  </si>
  <si>
    <t>Хээгийн элс-2</t>
  </si>
  <si>
    <t>Хээгийн элс-3</t>
  </si>
  <si>
    <t>XV-46000050</t>
  </si>
  <si>
    <t>Дуулгатын худаг</t>
  </si>
  <si>
    <t>Элгэн элс</t>
  </si>
  <si>
    <t>Хур</t>
  </si>
  <si>
    <t>XV-46000053</t>
  </si>
  <si>
    <t>Хавиргын тал</t>
  </si>
  <si>
    <t>Ихэр дүүрэн</t>
  </si>
  <si>
    <t>XV-46000055</t>
  </si>
  <si>
    <t>Дөрвөлж</t>
  </si>
  <si>
    <t>Өгөөмөр гавилууд</t>
  </si>
  <si>
    <t>XV-46000056</t>
  </si>
  <si>
    <t>Сүүл ухаа</t>
  </si>
  <si>
    <t>Зэрэглээ толгод</t>
  </si>
  <si>
    <t>XV-46000062</t>
  </si>
  <si>
    <t>Шугшаа хайрхан</t>
  </si>
  <si>
    <t>XV-46000065</t>
  </si>
  <si>
    <t>XV-46000066</t>
  </si>
  <si>
    <t>Манлай дорно</t>
  </si>
  <si>
    <t>XV-46000067</t>
  </si>
  <si>
    <t>Өгөөмөр овоо</t>
  </si>
  <si>
    <t>Хошуу овоо</t>
  </si>
  <si>
    <t>XV-46000071</t>
  </si>
  <si>
    <t>Хонгор металл</t>
  </si>
  <si>
    <t>Мон баялаг гео</t>
  </si>
  <si>
    <t>XV-46000077</t>
  </si>
  <si>
    <t>Их баядын үрс</t>
  </si>
  <si>
    <t>XV-46000078</t>
  </si>
  <si>
    <t>Шавагт</t>
  </si>
  <si>
    <t>Эс Эс роза</t>
  </si>
  <si>
    <t>XV-46000084</t>
  </si>
  <si>
    <t>Гонуу</t>
  </si>
  <si>
    <t>XV-46000086</t>
  </si>
  <si>
    <t>Отог</t>
  </si>
  <si>
    <t>XV-46000087</t>
  </si>
  <si>
    <t>Хөндий-1</t>
  </si>
  <si>
    <t>Газрын зурвас</t>
  </si>
  <si>
    <t>XV-46000088</t>
  </si>
  <si>
    <t>Хөндий-2</t>
  </si>
  <si>
    <t>XV-46000089</t>
  </si>
  <si>
    <t>Хөндий-3</t>
  </si>
  <si>
    <t>XV-46000091</t>
  </si>
  <si>
    <t>Өвөр сайр</t>
  </si>
  <si>
    <t>XV-46000093</t>
  </si>
  <si>
    <t>Ар сайр</t>
  </si>
  <si>
    <t>XV-46000095</t>
  </si>
  <si>
    <t>Найман</t>
  </si>
  <si>
    <t>XV-46000098</t>
  </si>
  <si>
    <t>Баянсайхан-2</t>
  </si>
  <si>
    <t>Ашид баялаг тун</t>
  </si>
  <si>
    <t>XV-46000099</t>
  </si>
  <si>
    <t>Баянсайхан-1</t>
  </si>
  <si>
    <t>XV-46000107</t>
  </si>
  <si>
    <t>Хадаг толгой</t>
  </si>
  <si>
    <t>Баттэшиг</t>
  </si>
  <si>
    <t>XV-46000112</t>
  </si>
  <si>
    <t>Ширээ-2</t>
  </si>
  <si>
    <t>Би эл Транс</t>
  </si>
  <si>
    <t>XV-46000113</t>
  </si>
  <si>
    <t>Баруун бага мод</t>
  </si>
  <si>
    <t>XV-46000116</t>
  </si>
  <si>
    <t>Ханбогд Өлзийт</t>
  </si>
  <si>
    <t>XV-46000119</t>
  </si>
  <si>
    <t>Оймон констракшн</t>
  </si>
  <si>
    <t>XV-46000121</t>
  </si>
  <si>
    <t>ББҮН</t>
  </si>
  <si>
    <t>XV-48000007</t>
  </si>
  <si>
    <t>Эрдэнэс трак</t>
  </si>
  <si>
    <t>XV-48000008</t>
  </si>
  <si>
    <t>Монгоулд</t>
  </si>
  <si>
    <t>XV-48000011</t>
  </si>
  <si>
    <t>Хэц</t>
  </si>
  <si>
    <t>Эрдэс плазм ХХК</t>
  </si>
  <si>
    <t>XV-48000017</t>
  </si>
  <si>
    <t>Мандал гео ресурс</t>
  </si>
  <si>
    <t>XV-48000019</t>
  </si>
  <si>
    <t>Зүүн хөтөл 3</t>
  </si>
  <si>
    <t>Би Си Эйч ресурс</t>
  </si>
  <si>
    <t>XV-48000020</t>
  </si>
  <si>
    <t>Хөтөл 3</t>
  </si>
  <si>
    <t>XV-48000023</t>
  </si>
  <si>
    <t>Зүүн хөтөл 2</t>
  </si>
  <si>
    <t>Би Си Эйч майнинг</t>
  </si>
  <si>
    <t>XV-48000024</t>
  </si>
  <si>
    <t>Хөтөл 2</t>
  </si>
  <si>
    <t>Мон мийт экспорт трейд</t>
  </si>
  <si>
    <t>XV-48000025</t>
  </si>
  <si>
    <t>Зүүн хөтөл 1</t>
  </si>
  <si>
    <t>XV-48000027</t>
  </si>
  <si>
    <t>Баруун хөтөл 2</t>
  </si>
  <si>
    <t>Алтай саплай</t>
  </si>
  <si>
    <t>XV-48000028</t>
  </si>
  <si>
    <t>Баруун хөтөл 3</t>
  </si>
  <si>
    <t>XV-48000029</t>
  </si>
  <si>
    <t>Хар тээг уул</t>
  </si>
  <si>
    <t>Элиттаун</t>
  </si>
  <si>
    <t>XV-48000034</t>
  </si>
  <si>
    <t>Хар тээг уул 2</t>
  </si>
  <si>
    <t>XV-48000035</t>
  </si>
  <si>
    <t>Төгс дэвшил</t>
  </si>
  <si>
    <t>XV-48000038</t>
  </si>
  <si>
    <t>Логийн хар</t>
  </si>
  <si>
    <t>Амгалан говь трейд</t>
  </si>
  <si>
    <t>XV-48000039</t>
  </si>
  <si>
    <t>Би Жи Эй Эм</t>
  </si>
  <si>
    <t>XV-48000044</t>
  </si>
  <si>
    <t>Даян Эрчис</t>
  </si>
  <si>
    <t>XV-48000047</t>
  </si>
  <si>
    <t>Царс Орд</t>
  </si>
  <si>
    <t>XV-48000048</t>
  </si>
  <si>
    <t>Зээгийн хэц</t>
  </si>
  <si>
    <t>Хан богд лайм стоун</t>
  </si>
  <si>
    <t>XV-48000052</t>
  </si>
  <si>
    <t>Их жас эрдэнэ</t>
  </si>
  <si>
    <t>XV-48000053</t>
  </si>
  <si>
    <t>XV-48000062</t>
  </si>
  <si>
    <t>Хар тээг уул - 1</t>
  </si>
  <si>
    <t>XV-48000064</t>
  </si>
  <si>
    <t>Эм Би консалтинг</t>
  </si>
  <si>
    <t>XV-48000065</t>
  </si>
  <si>
    <t>XV-48000067</t>
  </si>
  <si>
    <t>Идэрговь транс</t>
  </si>
  <si>
    <t>XV-48000070</t>
  </si>
  <si>
    <t>Гурвансайхан 1</t>
  </si>
  <si>
    <t>XV-48000074</t>
  </si>
  <si>
    <t>Би Си Эйч голд</t>
  </si>
  <si>
    <t>XV-48000077</t>
  </si>
  <si>
    <t>Ноён асралт</t>
  </si>
  <si>
    <t>XV-48000078</t>
  </si>
  <si>
    <t>XV-48000079</t>
  </si>
  <si>
    <t>XV-48000081</t>
  </si>
  <si>
    <t>Надаши</t>
  </si>
  <si>
    <t>XV-48000087</t>
  </si>
  <si>
    <t>Бизоно арвижих</t>
  </si>
  <si>
    <t>XV-48000088</t>
  </si>
  <si>
    <t>Би Эйч майнинг</t>
  </si>
  <si>
    <t>XV-48000098</t>
  </si>
  <si>
    <t>Хөх овоот-1</t>
  </si>
  <si>
    <t>Боржигон боржин</t>
  </si>
  <si>
    <t>XV-61000001</t>
  </si>
  <si>
    <t>Хойд чингэл</t>
  </si>
  <si>
    <t>Номун гранд ХХК</t>
  </si>
  <si>
    <t>XV-61000002</t>
  </si>
  <si>
    <t>Бага хөшөөт</t>
  </si>
  <si>
    <t>ЭДМ ХХК</t>
  </si>
  <si>
    <t>XV-61000003</t>
  </si>
  <si>
    <t>XV-62000002</t>
  </si>
  <si>
    <t>Суврагат-Хайрхан</t>
  </si>
  <si>
    <t>XV-62000004</t>
  </si>
  <si>
    <t>Дөлгөөн</t>
  </si>
  <si>
    <t>Арцат Богд трейд ХХК</t>
  </si>
  <si>
    <t>XV-62000005</t>
  </si>
  <si>
    <t>Алтантал</t>
  </si>
  <si>
    <t>Дүүрэн-Ёндой</t>
  </si>
  <si>
    <t>XV-62000006</t>
  </si>
  <si>
    <t>Бутбат</t>
  </si>
  <si>
    <t>Хишигтхөндий</t>
  </si>
  <si>
    <t>XV-62000007</t>
  </si>
  <si>
    <t>өвдөг худаг-2</t>
  </si>
  <si>
    <t>XV-62000011</t>
  </si>
  <si>
    <t>Зул буян-Ундрах ХХК</t>
  </si>
  <si>
    <t>XV-62000015</t>
  </si>
  <si>
    <t>Хонхорын гол</t>
  </si>
  <si>
    <t>Монгол засвар ХХК</t>
  </si>
  <si>
    <t>XV-62000017</t>
  </si>
  <si>
    <t>Улааннуур-2</t>
  </si>
  <si>
    <t>Буянт дов</t>
  </si>
  <si>
    <t>XV-62000020</t>
  </si>
  <si>
    <t>Шарга-1</t>
  </si>
  <si>
    <t>Наран гарьд ХХК</t>
  </si>
  <si>
    <t>XV-62000021</t>
  </si>
  <si>
    <t>Шарга-2</t>
  </si>
  <si>
    <t>XV-62000023</t>
  </si>
  <si>
    <t>Ноёны өвөр</t>
  </si>
  <si>
    <t>Борх минерал ХХК</t>
  </si>
  <si>
    <t>XV-62000024</t>
  </si>
  <si>
    <t>Улааннуур-3</t>
  </si>
  <si>
    <t>XV-62000025</t>
  </si>
  <si>
    <t>Улааннуур-4</t>
  </si>
  <si>
    <t>Алтан-Ёндой</t>
  </si>
  <si>
    <t>XV-62000026</t>
  </si>
  <si>
    <t>Эх нь хөв</t>
  </si>
  <si>
    <t>XV-62000027</t>
  </si>
  <si>
    <t>арвай шижир</t>
  </si>
  <si>
    <t>XV-62000032</t>
  </si>
  <si>
    <t>Баяндөхөмийн хурд ХХК</t>
  </si>
  <si>
    <t>XV-62000033</t>
  </si>
  <si>
    <t>Арвайндэвшил</t>
  </si>
  <si>
    <t>XV-62000036</t>
  </si>
  <si>
    <t>Тэрмэн баян ХХК</t>
  </si>
  <si>
    <t>XV-62000040</t>
  </si>
  <si>
    <t>Дэлий тойром-2</t>
  </si>
  <si>
    <t>XV-62000048</t>
  </si>
  <si>
    <t>Дэлийн тойром-1</t>
  </si>
  <si>
    <t>XV-63000001</t>
  </si>
  <si>
    <t>Дайрга уул</t>
  </si>
  <si>
    <t>XV-63000003</t>
  </si>
  <si>
    <t>Хорхногжигүүр</t>
  </si>
  <si>
    <t>XV-63000006</t>
  </si>
  <si>
    <t>Ум уул</t>
  </si>
  <si>
    <t>Сансар гигант</t>
  </si>
  <si>
    <t>XV-63000022</t>
  </si>
  <si>
    <t>Оросын булаг</t>
  </si>
  <si>
    <t>Нарангийн Бугат</t>
  </si>
  <si>
    <t>XV-63000024</t>
  </si>
  <si>
    <t>Цагаантолгойн боржин</t>
  </si>
  <si>
    <t>XV-63000025</t>
  </si>
  <si>
    <t>Хүрэн булгийн овоо</t>
  </si>
  <si>
    <t>Булган Барилга</t>
  </si>
  <si>
    <t>XV-64000001</t>
  </si>
  <si>
    <t>Дуурсах</t>
  </si>
  <si>
    <t>Скэйл</t>
  </si>
  <si>
    <t>XV-64000004</t>
  </si>
  <si>
    <t>Зам ангийн карьер</t>
  </si>
  <si>
    <t>Их богд зам</t>
  </si>
  <si>
    <t>Өвдөгийн худаг</t>
  </si>
  <si>
    <t>Гурван тахилгат оргил</t>
  </si>
  <si>
    <t>XV-64000030</t>
  </si>
  <si>
    <t>Даваа цахир</t>
  </si>
  <si>
    <t>Эх бүрдэн</t>
  </si>
  <si>
    <t>XV-64000033</t>
  </si>
  <si>
    <t>Хатан трэйвел</t>
  </si>
  <si>
    <t>XV-64000043</t>
  </si>
  <si>
    <t>Суваг</t>
  </si>
  <si>
    <t>Баян тойром</t>
  </si>
  <si>
    <t>XV-64000044</t>
  </si>
  <si>
    <t>Оном очир</t>
  </si>
  <si>
    <t>XV-64000045</t>
  </si>
  <si>
    <t>Цагаан хавцгай</t>
  </si>
  <si>
    <t>Биошим мандалт</t>
  </si>
  <si>
    <t>XV-64000053</t>
  </si>
  <si>
    <t>Цагаан цахир</t>
  </si>
  <si>
    <t>Ти Эй Ди Эй</t>
  </si>
  <si>
    <t>XV-64000055</t>
  </si>
  <si>
    <t>Бумбатын ам</t>
  </si>
  <si>
    <t>XV-64000060</t>
  </si>
  <si>
    <t>Цахирын сайр</t>
  </si>
  <si>
    <t>XV-64000061</t>
  </si>
  <si>
    <t>Цахирын хөндий-1</t>
  </si>
  <si>
    <t>Натек ХХК</t>
  </si>
  <si>
    <t>XV-64000062</t>
  </si>
  <si>
    <t>Нарийний гол</t>
  </si>
  <si>
    <t>Баямо ХХК</t>
  </si>
  <si>
    <t>XV-64000063</t>
  </si>
  <si>
    <t>Дэлгэр үндэс майнинг</t>
  </si>
  <si>
    <t>XV-64000064</t>
  </si>
  <si>
    <t>XV-64000065</t>
  </si>
  <si>
    <t>эмээлийн сайр</t>
  </si>
  <si>
    <t>Харганат майнинг ХХК</t>
  </si>
  <si>
    <t>XV-64000066</t>
  </si>
  <si>
    <t>Нью солайд майнинг ХХК</t>
  </si>
  <si>
    <t>XV-64000081</t>
  </si>
  <si>
    <t>Өгөөж</t>
  </si>
  <si>
    <t>Олз очир</t>
  </si>
  <si>
    <t>XV-64000083</t>
  </si>
  <si>
    <t>Улаан дэлийн сайр</t>
  </si>
  <si>
    <t>Едшин Норву</t>
  </si>
  <si>
    <t>XV-67000004</t>
  </si>
  <si>
    <t>Бага элэстэй</t>
  </si>
  <si>
    <t>Хөвсгөл мон трэйвел</t>
  </si>
  <si>
    <t>XV-67000006</t>
  </si>
  <si>
    <t>Оросын тосгоны зүүн тал</t>
  </si>
  <si>
    <t>Далай гоулд</t>
  </si>
  <si>
    <t>XV-67000023</t>
  </si>
  <si>
    <t>Алтгана Хөх толгой</t>
  </si>
  <si>
    <t>XV-67000026</t>
  </si>
  <si>
    <t>Эрхэл нуур</t>
  </si>
  <si>
    <t>Хоймор нутгийн чулуу</t>
  </si>
  <si>
    <t>XV-67000027</t>
  </si>
  <si>
    <t>XV-67000032</t>
  </si>
  <si>
    <t>Их Элстэй</t>
  </si>
  <si>
    <t>Мөрөн битон</t>
  </si>
  <si>
    <t>XV-82000001</t>
  </si>
  <si>
    <t>хар сайр</t>
  </si>
  <si>
    <t>Ти эм жи эс</t>
  </si>
  <si>
    <t>XV-82000002</t>
  </si>
  <si>
    <t>Хулморьт</t>
  </si>
  <si>
    <t>Эрдэнэт Залуур</t>
  </si>
  <si>
    <t>XV-82000006</t>
  </si>
  <si>
    <t>Халиун-2</t>
  </si>
  <si>
    <t>Мөнгөн хүү амжилт</t>
  </si>
  <si>
    <t>XV-82000007</t>
  </si>
  <si>
    <t>Халиун-1</t>
  </si>
  <si>
    <t>XV-82000010</t>
  </si>
  <si>
    <t>хайчийн хөндий</t>
  </si>
  <si>
    <t>Далд чулуу</t>
  </si>
  <si>
    <t>XV-82000011</t>
  </si>
  <si>
    <t>Цагаан тэмээт</t>
  </si>
  <si>
    <t>XV-83000002</t>
  </si>
  <si>
    <t>Шар нуур</t>
  </si>
  <si>
    <t>Агайын</t>
  </si>
  <si>
    <t>XV-83000003</t>
  </si>
  <si>
    <t>XV-83000005</t>
  </si>
  <si>
    <t>Ахтомпах</t>
  </si>
  <si>
    <t>Толбожай</t>
  </si>
  <si>
    <t>XV-83000007</t>
  </si>
  <si>
    <t>Тавалтайн ам</t>
  </si>
  <si>
    <t>Металлкен</t>
  </si>
  <si>
    <t>XV-83000009</t>
  </si>
  <si>
    <t>Нурнама</t>
  </si>
  <si>
    <t>XV-83000010</t>
  </si>
  <si>
    <t>Цэнгэлтоосго</t>
  </si>
  <si>
    <t>Бугын тал</t>
  </si>
  <si>
    <t>Таукен металлс</t>
  </si>
  <si>
    <t>XV-84000001</t>
  </si>
  <si>
    <t>Ухаа толгой</t>
  </si>
  <si>
    <t>Үлэмжтайж ричерс</t>
  </si>
  <si>
    <t>XV-84000002</t>
  </si>
  <si>
    <t>Улаан хавчиг</t>
  </si>
  <si>
    <t>Буянтстандарт</t>
  </si>
  <si>
    <t>XV-84000003</t>
  </si>
  <si>
    <t>Хондлойн ар</t>
  </si>
  <si>
    <t>Ховд-Юхо</t>
  </si>
  <si>
    <t>XV-84000004</t>
  </si>
  <si>
    <t>БЭПД ХХК</t>
  </si>
  <si>
    <t>XV-85000002</t>
  </si>
  <si>
    <t>Баруун Монгол Энержи</t>
  </si>
  <si>
    <t>XV-85000003</t>
  </si>
  <si>
    <t>XV-85000008</t>
  </si>
  <si>
    <t>Өрнөхдалай</t>
  </si>
  <si>
    <t>Хавсралт 16л: Хүчин төгөлдөр ураны тусгай зөвшөөрлийн солбилцлын цэгүүд</t>
  </si>
  <si>
    <t>Уртраг</t>
  </si>
  <si>
    <t>Өргрөг</t>
  </si>
  <si>
    <t xml:space="preserve">108° 27′ 15.00001″ </t>
  </si>
  <si>
    <t xml:space="preserve">45° 46′ 0.00001″ </t>
  </si>
  <si>
    <t xml:space="preserve">114° 30′ 2.25907″ </t>
  </si>
  <si>
    <t xml:space="preserve">49° 13′ 1.99996″ </t>
  </si>
  <si>
    <t xml:space="preserve">114° 5′ 32.17848″ </t>
  </si>
  <si>
    <t xml:space="preserve">49° 4′ 44.97848″ </t>
  </si>
  <si>
    <t xml:space="preserve">107° 7′ 59.99999″ </t>
  </si>
  <si>
    <t xml:space="preserve">45° 25′ 14.99999″ </t>
  </si>
  <si>
    <t xml:space="preserve">111° 53′ 10″ </t>
  </si>
  <si>
    <t xml:space="preserve">46° 38′ 20″ </t>
  </si>
  <si>
    <t xml:space="preserve">110° 8′ 53.7″ </t>
  </si>
  <si>
    <t xml:space="preserve">44° 16′ 18.99998″ </t>
  </si>
  <si>
    <t xml:space="preserve">109° 54′ 1.78391″ </t>
  </si>
  <si>
    <t xml:space="preserve">44° 13′ 1.54679″ </t>
  </si>
  <si>
    <t xml:space="preserve">45° 42′ 40″ </t>
  </si>
  <si>
    <t xml:space="preserve">114° 30′ 2.24532″ </t>
  </si>
  <si>
    <t xml:space="preserve">49° 4′ 21.48146″ </t>
  </si>
  <si>
    <t xml:space="preserve">114° 4′ 32.1794″ </t>
  </si>
  <si>
    <t xml:space="preserve">107° 5′ 49.99999″ </t>
  </si>
  <si>
    <t xml:space="preserve">46° 35′ 39.99998″ </t>
  </si>
  <si>
    <t xml:space="preserve">44° 12′ 24.3″ </t>
  </si>
  <si>
    <t xml:space="preserve">109° 34′ 1.78″ </t>
  </si>
  <si>
    <t xml:space="preserve">44° 13′ 1.53534″ </t>
  </si>
  <si>
    <t xml:space="preserve">108° 30′ 0″ </t>
  </si>
  <si>
    <t xml:space="preserve">114° 22′ 27.17789″ </t>
  </si>
  <si>
    <t xml:space="preserve">49° 5′ 36.98502″ </t>
  </si>
  <si>
    <t xml:space="preserve">49° 5′ 11.9774″ </t>
  </si>
  <si>
    <t xml:space="preserve">45° 27′ 34.99999″ </t>
  </si>
  <si>
    <t xml:space="preserve">111° 55′ 54.99998″ </t>
  </si>
  <si>
    <t xml:space="preserve">110° 7′ 22.50001″ </t>
  </si>
  <si>
    <t xml:space="preserve">44° 13′ 31.53947″ </t>
  </si>
  <si>
    <t xml:space="preserve">45° 40′ 35″ </t>
  </si>
  <si>
    <t xml:space="preserve">114° 22′ 8.17154″ </t>
  </si>
  <si>
    <t xml:space="preserve">49° 5′ 29.04738″ </t>
  </si>
  <si>
    <t xml:space="preserve">107° 13′ 30″ </t>
  </si>
  <si>
    <t xml:space="preserve">46° 32′ 44.99999″ </t>
  </si>
  <si>
    <t xml:space="preserve">44° 10′ 32.2″ </t>
  </si>
  <si>
    <t xml:space="preserve">108° 26′ 39.99998″ </t>
  </si>
  <si>
    <t xml:space="preserve">114° 22′ 2.17027″ </t>
  </si>
  <si>
    <t xml:space="preserve">49° 5′ 29.98122″ </t>
  </si>
  <si>
    <t xml:space="preserve">45° 31′ 35″ </t>
  </si>
  <si>
    <t xml:space="preserve">111° 51′ 5″ </t>
  </si>
  <si>
    <t xml:space="preserve">110° 3′ 30.58999″ </t>
  </si>
  <si>
    <t xml:space="preserve">45° 39′ 7.43468″ </t>
  </si>
  <si>
    <t xml:space="preserve">49° 6′ 29.99405″ </t>
  </si>
  <si>
    <t xml:space="preserve">107° 15′ 15.00001″ </t>
  </si>
  <si>
    <t xml:space="preserve">46° 30′ 40″ </t>
  </si>
  <si>
    <t xml:space="preserve">44° 10′ 0.99001″ </t>
  </si>
  <si>
    <t xml:space="preserve">108° 22′ 41.47673″ </t>
  </si>
  <si>
    <t xml:space="preserve">45° 37′ 29.21999″ </t>
  </si>
  <si>
    <t xml:space="preserve">114° 20′ 42.17604″ </t>
  </si>
  <si>
    <t xml:space="preserve">45° 28′ 45.00001″ </t>
  </si>
  <si>
    <t xml:space="preserve">111° 44′ 30.00001″ </t>
  </si>
  <si>
    <t xml:space="preserve">109° 54′ 1.77703″ </t>
  </si>
  <si>
    <t xml:space="preserve">44° 10′ 0.99998″ </t>
  </si>
  <si>
    <t xml:space="preserve">108° 21′ 30.51″ </t>
  </si>
  <si>
    <t xml:space="preserve">45° 37′ 0.00001″ </t>
  </si>
  <si>
    <t xml:space="preserve">107° 13′ 59.99999″ </t>
  </si>
  <si>
    <t xml:space="preserve">46° 31′ 54.99998″ </t>
  </si>
  <si>
    <t xml:space="preserve">109° 54′ 1.78427″ </t>
  </si>
  <si>
    <t xml:space="preserve">44° 13′ 31.54001″ </t>
  </si>
  <si>
    <t xml:space="preserve">108° 18′ 45″ </t>
  </si>
  <si>
    <t xml:space="preserve">114° 10′ 2.18125″ </t>
  </si>
  <si>
    <t xml:space="preserve">45° 27′ 24.54998″ </t>
  </si>
  <si>
    <t xml:space="preserve">111° 43′ 5.00002″ </t>
  </si>
  <si>
    <t xml:space="preserve">109° 54′ 52.2″ </t>
  </si>
  <si>
    <t xml:space="preserve">45° 39′ 0″ </t>
  </si>
  <si>
    <t xml:space="preserve">49° 10′ 1.97526″ </t>
  </si>
  <si>
    <t xml:space="preserve">46° 33′ 34.99999″ </t>
  </si>
  <si>
    <t xml:space="preserve">44° 14′ 30.00001″ </t>
  </si>
  <si>
    <t xml:space="preserve">108° 21′ 34.99999″ </t>
  </si>
  <si>
    <t xml:space="preserve">114° 6′ 52.18643″ </t>
  </si>
  <si>
    <t xml:space="preserve">111° 48′ 5″ </t>
  </si>
  <si>
    <t xml:space="preserve">109° 56′ 52.19999″ </t>
  </si>
  <si>
    <t xml:space="preserve">45° 39′ 50″ </t>
  </si>
  <si>
    <t xml:space="preserve">114° 6′ 52.20018″ </t>
  </si>
  <si>
    <t xml:space="preserve">49° 12′ 31.99356″ </t>
  </si>
  <si>
    <t xml:space="preserve">46° 34′ 40.00001″ </t>
  </si>
  <si>
    <t xml:space="preserve">44° 15′ 42.99998″ </t>
  </si>
  <si>
    <t xml:space="preserve">108° 22′ 45.00001″ </t>
  </si>
  <si>
    <t xml:space="preserve">114° 4′ 2.20048″ </t>
  </si>
  <si>
    <t xml:space="preserve">111° 50′ 55″ </t>
  </si>
  <si>
    <t xml:space="preserve">110° 1′ 20.20001″ </t>
  </si>
  <si>
    <t xml:space="preserve">45° 43′ 25″ </t>
  </si>
  <si>
    <t xml:space="preserve">114° 4′ 2.18672″ </t>
  </si>
  <si>
    <t xml:space="preserve">44° 14′ 51.29999″ </t>
  </si>
  <si>
    <t xml:space="preserve">108° 23′ 44.99999″ </t>
  </si>
  <si>
    <t xml:space="preserve">114° 0′ 2.19038″ </t>
  </si>
  <si>
    <t xml:space="preserve">110° 5′ 4.6″ </t>
  </si>
  <si>
    <t xml:space="preserve">45° 44′ 30.00001″ </t>
  </si>
  <si>
    <t xml:space="preserve">49° 13′ 1.98624″ </t>
  </si>
  <si>
    <t xml:space="preserve">108° 24′ 29.99999″ </t>
  </si>
  <si>
    <t xml:space="preserve">45° 45′ 15.00001″ </t>
  </si>
  <si>
    <t xml:space="preserve">108° 25′ 30″ </t>
  </si>
  <si>
    <t>Хавсралт 16.м: Хайгуулын болон тусгай зөвшөөрлүүдийн сонгон шалгаруулалтын шийдвэрийн жагсаалт</t>
  </si>
  <si>
    <t>Санал ирүүлсэн аж ахуйн нэгжүүд /СШ-31/</t>
  </si>
  <si>
    <t>Шалгарсан эсэх</t>
  </si>
  <si>
    <t>Шалгарсан аж ахуйн нэгжийн жагсаалт</t>
  </si>
  <si>
    <t>Шалгараагүй аж ахуйн нэгжийн жагсаалт</t>
  </si>
  <si>
    <t>СШ дугаар</t>
  </si>
  <si>
    <t>Санал ирүүлсэн аж ахуйн нэгж</t>
  </si>
  <si>
    <t>Тийм аж ахуйн нэгж</t>
  </si>
  <si>
    <t>Шалгарсан он</t>
  </si>
  <si>
    <t>ТЗ олгосон</t>
  </si>
  <si>
    <t>Шалгараагүй аж ахуйн нэгж</t>
  </si>
  <si>
    <t xml:space="preserve">СШ-31-1 </t>
  </si>
  <si>
    <t>Эрд гео ХХК</t>
  </si>
  <si>
    <t>Тийм</t>
  </si>
  <si>
    <t>Сайхантөмөрт ХХК</t>
  </si>
  <si>
    <t>2018 он</t>
  </si>
  <si>
    <t>2019 он</t>
  </si>
  <si>
    <t>Бат дөлгөөн мөрөн ХХК</t>
  </si>
  <si>
    <t>Алтан шар тал ХХК</t>
  </si>
  <si>
    <t>Эрч гоулд ХХК</t>
  </si>
  <si>
    <t>Бага сар холдинг ХХК</t>
  </si>
  <si>
    <t>Эрдэнэ дорно ХХК</t>
  </si>
  <si>
    <t>Алтан рио ресурс ХХК</t>
  </si>
  <si>
    <t>Голденхилл ХХК</t>
  </si>
  <si>
    <t>СШ-31-10</t>
  </si>
  <si>
    <t>Би энд юу майн ХХК</t>
  </si>
  <si>
    <t>Амьюс ХХК</t>
  </si>
  <si>
    <t>Ар Эс И ХХК</t>
  </si>
  <si>
    <t>Кристал топ майн ХХК</t>
  </si>
  <si>
    <t>Терра сийд ХХК</t>
  </si>
  <si>
    <t>Ланд-Оре ХХК</t>
  </si>
  <si>
    <t>Баян хишиг хараа ХХК</t>
  </si>
  <si>
    <t>Платинумланд ХХК</t>
  </si>
  <si>
    <t>Ричмайнинг ХХК</t>
  </si>
  <si>
    <t>Улз групп ХХК</t>
  </si>
  <si>
    <t>Хөх бүрдний эх ХХК</t>
  </si>
  <si>
    <t>Жеммери констракшн ХХК</t>
  </si>
  <si>
    <t>Андерграунд голд майнинг ХХК</t>
  </si>
  <si>
    <t>Гэгээн саруул ХХК</t>
  </si>
  <si>
    <t>Мөнх далай энержи ХХК</t>
  </si>
  <si>
    <t>Мөнхдалай энержи ХХК</t>
  </si>
  <si>
    <t>Санал ирүүлсэн аж ахуйн нэгжүүд /СШ-32/</t>
  </si>
  <si>
    <t>Совинт хайрхан ХХК</t>
  </si>
  <si>
    <t>Улз гол ХХК</t>
  </si>
  <si>
    <t>Хос кварц ХХК</t>
  </si>
  <si>
    <t xml:space="preserve">СШ-32-1 </t>
  </si>
  <si>
    <t>Голден гроуз айбекс ХХК</t>
  </si>
  <si>
    <t>ГД трейд ХХК</t>
  </si>
  <si>
    <t>Булган стар ХХК</t>
  </si>
  <si>
    <t xml:space="preserve">СШ-32-2 </t>
  </si>
  <si>
    <t>Баян хөх толгой ХХК</t>
  </si>
  <si>
    <t>Цэцэ гоулд ресурс ХХК</t>
  </si>
  <si>
    <t xml:space="preserve">СШ-33-8 </t>
  </si>
  <si>
    <t>Алтан рио майнинг ХХК</t>
  </si>
  <si>
    <t>Тайжийн буян ХХК</t>
  </si>
  <si>
    <t>Хишиг арвин индустриал ХХК</t>
  </si>
  <si>
    <t>Үнэн бэх ХХК</t>
  </si>
  <si>
    <t>Эко ойл орд ХХК</t>
  </si>
  <si>
    <t>Галзоо хан ХХК</t>
  </si>
  <si>
    <t>Кристалл топ майн ХХК</t>
  </si>
  <si>
    <t>Ар эс и ХХК</t>
  </si>
  <si>
    <t>Голден хилл ХХК</t>
  </si>
  <si>
    <t>Хишиг арвин индастриал ХХК</t>
  </si>
  <si>
    <t>Хөх жонш ХХК</t>
  </si>
  <si>
    <t>Акс капитал групп ХХК</t>
  </si>
  <si>
    <t>Терра энержи ХХК</t>
  </si>
  <si>
    <t>СШ-33-9</t>
  </si>
  <si>
    <t>Монголиан стар майнинг ХХК</t>
  </si>
  <si>
    <t xml:space="preserve">СШ-33-10 </t>
  </si>
  <si>
    <t>Алтайн хар азарга ХХК</t>
  </si>
  <si>
    <t>Лянруймайнинг ХХК</t>
  </si>
  <si>
    <t>Лиебромотор ХХК</t>
  </si>
  <si>
    <t>Говийн хөгжил ресорс ХХК</t>
  </si>
  <si>
    <t>Санал ирүүлсэн аж ахуйн нэгжүүд /СШ-33/</t>
  </si>
  <si>
    <t xml:space="preserve">СШ-34-3 </t>
  </si>
  <si>
    <t>Хунт өгөөж ХХК</t>
  </si>
  <si>
    <t>Файсон ХХК</t>
  </si>
  <si>
    <t>Мардан ресурс ХХК</t>
  </si>
  <si>
    <t>Булган од майнинг ХХК</t>
  </si>
  <si>
    <t>Глобал гүүр транс ХХК</t>
  </si>
  <si>
    <t>Белуха ХХК</t>
  </si>
  <si>
    <t>Алтан тоонот өргөө ХХК</t>
  </si>
  <si>
    <t>Эс сайн ХХК</t>
  </si>
  <si>
    <t>Элемент майнинг ХХК</t>
  </si>
  <si>
    <t>Аваагүй</t>
  </si>
  <si>
    <t>Минторес ХХК</t>
  </si>
  <si>
    <t>Мига эрин ХХК</t>
  </si>
  <si>
    <t>СШ-34-6</t>
  </si>
  <si>
    <t>Нортерн майн монголиа ХХК</t>
  </si>
  <si>
    <t>Супремкуалити ХХК</t>
  </si>
  <si>
    <t>Очир ундраа ХХК</t>
  </si>
  <si>
    <t>Үүрт гоулд ХХК</t>
  </si>
  <si>
    <t>Сүүлт гранд ХХК</t>
  </si>
  <si>
    <t>Номин шинэ өргөө ХХК</t>
  </si>
  <si>
    <t>Говь караван ХХК</t>
  </si>
  <si>
    <t>Тод ундарга ХХК</t>
  </si>
  <si>
    <t>Көүк энержи корпорэйшн ХХК</t>
  </si>
  <si>
    <t>Ай би би ай ХХК</t>
  </si>
  <si>
    <t>Гурван үндэс ХХК</t>
  </si>
  <si>
    <t>Нутгийн сувд ХХК</t>
  </si>
  <si>
    <t>МонЭнКо ХХК</t>
  </si>
  <si>
    <t>Монголын молибден корпораци ХХК</t>
  </si>
  <si>
    <t>Эрдэнийн ундрага хайрхан ХХК</t>
  </si>
  <si>
    <t>Эрдэнийн эрэл ХХК</t>
  </si>
  <si>
    <t>Монсофт ХХК</t>
  </si>
  <si>
    <t>Нүүрс хими технологи ХХК</t>
  </si>
  <si>
    <t>Өгөөж баян хангай ХХК</t>
  </si>
  <si>
    <t>Модун хаад ХХК</t>
  </si>
  <si>
    <t>Эй Эйч Ди Би ХХК</t>
  </si>
  <si>
    <t>Утаат болор ХХК</t>
  </si>
  <si>
    <t>Санал ирүүлсэн аж ахуйн нэгжүүд /СШ-34/</t>
  </si>
  <si>
    <t>Монгол бридж ресурс ХХК</t>
  </si>
  <si>
    <t>Шайнин стоун ХХК</t>
  </si>
  <si>
    <t>Андын харгуй ХХК</t>
  </si>
  <si>
    <t>Эрдэнэс Алтай ХХК</t>
  </si>
  <si>
    <t>Цогт элбэрэл ХХК</t>
  </si>
  <si>
    <t>Эм Эн Жи Ар Ресурс ХХК</t>
  </si>
  <si>
    <t>Ханбогд эксплорэйшн ХХК</t>
  </si>
  <si>
    <t>МШҮБ майнинг ХХК</t>
  </si>
  <si>
    <t>Монгол майнинг энд эксплорэйшн ХХК</t>
  </si>
  <si>
    <t>Юниверсаль логгинг ХХК</t>
  </si>
  <si>
    <t>“Гео актив” ХХК</t>
  </si>
  <si>
    <t>Мон минералс майнинг энд трейд ХХК</t>
  </si>
  <si>
    <t>“Шанбал хангарьд” ХХК</t>
  </si>
  <si>
    <t>“Глобал гүүр транс” ХХК</t>
  </si>
  <si>
    <t>Дэвжих майнинг ХХК</t>
  </si>
  <si>
    <t>СШ-37-4</t>
  </si>
  <si>
    <t>Анар болор ХХК</t>
  </si>
  <si>
    <t>Дорнын шим ХХК</t>
  </si>
  <si>
    <t>Ай Би Би Ай ХХК</t>
  </si>
  <si>
    <t>Ханзо майнинг ХХК</t>
  </si>
  <si>
    <t>Роял рэнж ХХК</t>
  </si>
  <si>
    <t>Монгол чүн чен энержи индасри групп ХХК</t>
  </si>
  <si>
    <t>Монгол алтан минт ХХК</t>
  </si>
  <si>
    <t>СШ-38-4</t>
  </si>
  <si>
    <t>Хайланд Майнинг ХХК</t>
  </si>
  <si>
    <t>Санал ирүүлсэн аж ахуйн нэгжүүд /СШ-35/</t>
  </si>
  <si>
    <t>Тод минерал ХХК</t>
  </si>
  <si>
    <t>Хэрлэн энерго ХХК</t>
  </si>
  <si>
    <t>Троидаймонд ХХК</t>
  </si>
  <si>
    <t>Тиммот ХХК</t>
  </si>
  <si>
    <t>Хур майнинг ХХК</t>
  </si>
  <si>
    <t>Флюмон ХХК</t>
  </si>
  <si>
    <t>“Тэмүүн оргил” ХХК</t>
  </si>
  <si>
    <t>СШ-39-9</t>
  </si>
  <si>
    <t>“Дорнын шим” ХХК</t>
  </si>
  <si>
    <t>СШ-40-3</t>
  </si>
  <si>
    <t>Хас хаг ХХК</t>
  </si>
  <si>
    <t>Санал ирүүлсэн аж ахуйн нэгжүүд /СШ-36/</t>
  </si>
  <si>
    <t>СШ-40-5</t>
  </si>
  <si>
    <t>Триодрагонс ХХК</t>
  </si>
  <si>
    <t>Жинхуа групп ХХК</t>
  </si>
  <si>
    <t>Спек ХХК</t>
  </si>
  <si>
    <t>Бумандриллинг ХХК</t>
  </si>
  <si>
    <t>Литос майнинг ХХК</t>
  </si>
  <si>
    <t>Би Жи Гранд Майнинг ХХК</t>
  </si>
  <si>
    <t>Молиум майнинг ХХК</t>
  </si>
  <si>
    <t>Зэвт дуулга ХХК</t>
  </si>
  <si>
    <t>ММНС ХХК</t>
  </si>
  <si>
    <t>Санал ирүүлсэн аж ахуйн нэгжүүд /СШ-37/</t>
  </si>
  <si>
    <t>Санал ирүүлсэн аж ахуйн нэгжүүд /СШ-38/</t>
  </si>
  <si>
    <t>Санал ирүүлсэн аж ахуйн нэгжүүд /СШ-39/</t>
  </si>
  <si>
    <t>Санал ирүүлсэн аж ахуйн нэгжүүд /СШ-40/</t>
  </si>
  <si>
    <t xml:space="preserve">Хавсралт 16м-1: Сонгон шалгаруулалтаар улсын төсөвт орсон орлого </t>
  </si>
  <si>
    <t>Сонгон шалгаруулалтаар улсын төсөвт орсон орлого /СШ-28, 30/</t>
  </si>
  <si>
    <t>2019.01.01-2019.12.31 ний байдлаар</t>
  </si>
  <si>
    <t>Олгогдсон талбайн хэмжээ га</t>
  </si>
  <si>
    <t>Зарлагдсан талбайн хэмжээ га</t>
  </si>
  <si>
    <t>Босго үнэ</t>
  </si>
  <si>
    <t>Олгосон хугацаа /      НИЙТ ДҮН</t>
  </si>
  <si>
    <t>СШ-28 /Зарласан огноо-2018.10.15, Нээсэн огноо-2018.11.16/</t>
  </si>
  <si>
    <t>Эрчгоулд ХХК</t>
  </si>
  <si>
    <t>Мянгад, Өлгий</t>
  </si>
  <si>
    <t>Бүгд</t>
  </si>
  <si>
    <t>СШ-30 /Зарласан огноо-2018.11.22, Нээсэн огноо-2018.12.25/</t>
  </si>
  <si>
    <t>Сагсай, Бугат</t>
  </si>
  <si>
    <t>Урд бөхөн уул</t>
  </si>
  <si>
    <t>Цэцэ гоулд ресурс” ХХК</t>
  </si>
  <si>
    <t>"Хишиг арвин индустриал" ХХК</t>
  </si>
  <si>
    <t>"Голден хаммер" ХХК</t>
  </si>
  <si>
    <t>Зөрүү үнэ төлөөгүй</t>
  </si>
  <si>
    <t>"Ар Эс И" ХХК</t>
  </si>
  <si>
    <t>"Улз гол" ХХК</t>
  </si>
  <si>
    <t>"Улз групп"ХХК</t>
  </si>
  <si>
    <t>"Улз групп" ХХК</t>
  </si>
  <si>
    <t>Гд трейд ХХК</t>
  </si>
  <si>
    <t>2019.01.18</t>
  </si>
  <si>
    <t>"Голден хилл" ХХК</t>
  </si>
  <si>
    <t>Алтан Уул</t>
  </si>
  <si>
    <t>"Андерграунд майнинг" ХХК</t>
  </si>
  <si>
    <t>Алтан Уул-2</t>
  </si>
  <si>
    <t>Сонгон шалгаруулалтаар улсын төсөвт орсон орлого /СШ-31, 32/</t>
  </si>
  <si>
    <t>СШ-31 /Зарласан огноо-2019.01.07, Нээсэн огноо-2019.02.15/</t>
  </si>
  <si>
    <t>"Эрд гео" ХХК</t>
  </si>
  <si>
    <t>2019.03.21</t>
  </si>
  <si>
    <t>Эрдэнэ -1</t>
  </si>
  <si>
    <t>"Алтан шар тал" ХХК</t>
  </si>
  <si>
    <t>Цэнгэл, Улаанхус, Сагсай, Буянт</t>
  </si>
  <si>
    <t>Дөш уул</t>
  </si>
  <si>
    <t>"Амьюс" ХХК</t>
  </si>
  <si>
    <t>2019.03.19</t>
  </si>
  <si>
    <t>"Терра сийд" ХХК</t>
  </si>
  <si>
    <t>"Алтан рио ресурс" ХХК</t>
  </si>
  <si>
    <t>2019.03.14</t>
  </si>
  <si>
    <t>Хатавч</t>
  </si>
  <si>
    <t>Манлай, Цогтцэций</t>
  </si>
  <si>
    <t>Бага-өлзий</t>
  </si>
  <si>
    <t>Аман усны толгой</t>
  </si>
  <si>
    <t>"Мөнх далай энержи" ХХК</t>
  </si>
  <si>
    <t>СШ-32 /Зарласан огноо-2019.02.04, Нээсэн огноо-2019.03.12/</t>
  </si>
  <si>
    <t>"Голден гроуз айбекс" ХХК</t>
  </si>
  <si>
    <t>Их Сэртэн уул</t>
  </si>
  <si>
    <t>XV-021279</t>
  </si>
  <si>
    <t>"Баян хөх толгой" ХХК</t>
  </si>
  <si>
    <t>2019.04.03</t>
  </si>
  <si>
    <t>"Тайжийн буян" ХХК</t>
  </si>
  <si>
    <t>2019.03.27</t>
  </si>
  <si>
    <t>"Үнэн бэх" ХХК</t>
  </si>
  <si>
    <t>2019.03.25</t>
  </si>
  <si>
    <t>"Галзоо хан" ХХК</t>
  </si>
  <si>
    <t>"Акс капитал групп" ХХК</t>
  </si>
  <si>
    <t>"Лиебромотор" ХХК</t>
  </si>
  <si>
    <t>Төөнхий-ухаа</t>
  </si>
  <si>
    <t>Сонгон шалгаруулалтаар улсын төсөвт орсон орлого /СШ-33, 34/</t>
  </si>
  <si>
    <t>СШ-33 /Зарласан огноо-2019.02.28, Нээх огноо-2019.04.03/</t>
  </si>
  <si>
    <t>Аг</t>
  </si>
  <si>
    <t>2019.04.25</t>
  </si>
  <si>
    <t>Тариалан, Өмнөговь</t>
  </si>
  <si>
    <t>Харгайт-Улаан</t>
  </si>
  <si>
    <t>Хашаатын хяр</t>
  </si>
  <si>
    <t>2019.04.23</t>
  </si>
  <si>
    <t>Мига эрин</t>
  </si>
  <si>
    <t>2019.05.13</t>
  </si>
  <si>
    <t>СШ-34 /Зарласан огноо-2019.03.27 Нээх огноо-2019.04.30/</t>
  </si>
  <si>
    <t>Шовгор уул</t>
  </si>
  <si>
    <t>"Нортерн майн монголиа" ХХК</t>
  </si>
  <si>
    <t>2019.06.07</t>
  </si>
  <si>
    <t>"Эс сайн" ХХК</t>
  </si>
  <si>
    <t>"Супремкуалити" ХХК</t>
  </si>
  <si>
    <t>2019.06.05</t>
  </si>
  <si>
    <t>Манхан, Зэрэг</t>
  </si>
  <si>
    <t>Морьт уул</t>
  </si>
  <si>
    <t>"Говийн хөгжил ресорс" ХХК</t>
  </si>
  <si>
    <t>2019.06.20</t>
  </si>
  <si>
    <t>"Номин шинэ өргөө" ХХК</t>
  </si>
  <si>
    <t>Сонгон шалгаруулалтаар улсын төсөвт орсон орлого /СШ-35, 36/</t>
  </si>
  <si>
    <t>СШ-35 /Зарласан огноо-2019.04.17 Нээх огноо-2019.05.21/</t>
  </si>
  <si>
    <t>"Монголын молибден корпораци" ХХК</t>
  </si>
  <si>
    <t>"Нутгийн сувд" ХХК</t>
  </si>
  <si>
    <t>Буянт, Бугат</t>
  </si>
  <si>
    <t>Баян хул</t>
  </si>
  <si>
    <t>"Көүк энержи корпорэйшн" ХХК</t>
  </si>
  <si>
    <t>"Гурван үндэс" ХХК</t>
  </si>
  <si>
    <t>Хорт уул-2</t>
  </si>
  <si>
    <t>Мөст, Цэцэг</t>
  </si>
  <si>
    <t>Шавагтай Уул-2</t>
  </si>
  <si>
    <t>СШ-36 /Зарласан огноо-2019.04.30 Нээх огноо-2019.05.30/</t>
  </si>
  <si>
    <t>Гурванзагал, Чойбалсан</t>
  </si>
  <si>
    <t>Алтанцөгц, Бугат</t>
  </si>
  <si>
    <t>Тамсаг-2</t>
  </si>
  <si>
    <t>2019.07.01</t>
  </si>
  <si>
    <t>2019.06.24</t>
  </si>
  <si>
    <t>2019.08.07</t>
  </si>
  <si>
    <t>Улаан өндөр толгой</t>
  </si>
  <si>
    <t>Сонгон шалгаруулалтаар улсын төсөвт орсон орлого /СШ-37, 38/</t>
  </si>
  <si>
    <t>СШ-37 /Зарласан огноо-2019.05.09 Нээх огноо-2019.06.11/</t>
  </si>
  <si>
    <t>Увс, Завхан</t>
  </si>
  <si>
    <t>Завхан, Ургамал, Дөрвөлжин</t>
  </si>
  <si>
    <t>Гурвансайхан, Сайнцагаан</t>
  </si>
  <si>
    <t>"Утаат болор" ХХК</t>
  </si>
  <si>
    <t>2019.07.16</t>
  </si>
  <si>
    <t>Халчир</t>
  </si>
  <si>
    <t>Бор азарга уул-1</t>
  </si>
  <si>
    <t>Цагаан хөтөл</t>
  </si>
  <si>
    <t>Үнэгтийн гозгор</t>
  </si>
  <si>
    <t>СШ-38 /Зарласан огноо-2019.06.04 Нээх огноо-2019.07.05/</t>
  </si>
  <si>
    <t>Хишигт</t>
  </si>
  <si>
    <t>Тод ундрага ХХК</t>
  </si>
  <si>
    <t>МШҮБ Майнинг ХХК</t>
  </si>
  <si>
    <t>Өгийнуур, Өлзийт</t>
  </si>
  <si>
    <t>Бор азарга уул-2</t>
  </si>
  <si>
    <t>2019.08.16</t>
  </si>
  <si>
    <t>Уушиг уул -1</t>
  </si>
  <si>
    <t>2019.08.05</t>
  </si>
  <si>
    <t>Сонгон шалгаруулалтаар улсын төсөвт орсон орлого /СШ-39, 40/</t>
  </si>
  <si>
    <t>СШ-39 /Зарласан огноо-2019.06.26 Нээх огноо-2019.07.30/</t>
  </si>
  <si>
    <t>Гео Актив ХХК</t>
  </si>
  <si>
    <t>Хөх нуур</t>
  </si>
  <si>
    <t>Шанбал хангарьд ХХК</t>
  </si>
  <si>
    <t>Наранбулаг,тариалан</t>
  </si>
  <si>
    <t>Битүү уул</t>
  </si>
  <si>
    <t>СШ-40 /Зарласан огноо-2019.07.17 Нээх огноо-2019.08.20/</t>
  </si>
  <si>
    <t xml:space="preserve">Монгол чүн чен энержи </t>
  </si>
  <si>
    <t>индастри групп ХХК</t>
  </si>
  <si>
    <t>НИЙТ ДҮН</t>
  </si>
  <si>
    <t xml:space="preserve">Хавсралт 16н:  Газрын тосны тусгай зөвшөөрлүүдийн жагсаалт </t>
  </si>
  <si>
    <t>Тусгай зөвшөөрлийн дугаар /Засгийн газрын тогтоол/</t>
  </si>
  <si>
    <t>Талбайн хэмжээ (км2)</t>
  </si>
  <si>
    <t>№162</t>
  </si>
  <si>
    <t>ААН-ийн тусгай зөвшөөрөл, Газрын тостой холбогдсон үйл ажиллагаа</t>
  </si>
  <si>
    <t>Увс I</t>
  </si>
  <si>
    <t>Монголиа Гладвилл Увс Петролиум ХХК</t>
  </si>
  <si>
    <t>ХХК- Гадаадын хөрөнгө оруулалттай</t>
  </si>
  <si>
    <t>2015.06.17</t>
  </si>
  <si>
    <t>2023.06.16</t>
  </si>
  <si>
    <t xml:space="preserve">Сагил, Түргэн, Тариалан, Давст, Өмнөговь, Тэс, Малчин, Хяргас  Наранбулаг, Зүүнговь, Завхан, Баруунтуруун, Зүүнхангай, Улаангом, Өлгий, Улаангом, </t>
  </si>
  <si>
    <t>№246</t>
  </si>
  <si>
    <t>Хар ус II</t>
  </si>
  <si>
    <t>Ренова илч ХХК</t>
  </si>
  <si>
    <t>2023.09.02</t>
  </si>
  <si>
    <t>Увс  
Ховд 
Говь-алтай 
Завхан</t>
  </si>
  <si>
    <t>Өмнөговь, Наранбулаг, Завхан,  Цагаанхайрхан, Өлгий 
Дөргөн, Чандмань, Мянгад, Буянт, Эрдэнэбүрэн, Дарви, Мөст, Манхан, Зэрэг
Хөхморьт 
Ургамал, Завханмандал, Дөрвөлжин</t>
  </si>
  <si>
    <t>№235</t>
  </si>
  <si>
    <t>Богд IV</t>
  </si>
  <si>
    <t>Капкорп Монголиа ХХК</t>
  </si>
  <si>
    <t>2009.07.29</t>
  </si>
  <si>
    <t xml:space="preserve">2019.07.29 
</t>
  </si>
  <si>
    <t>Баянхонгор, Дундговь, Өвөрхангай, Говь-алтай</t>
  </si>
  <si>
    <t>Баацагаан, Богд Жинст, Өлзийт, Баян-овоо,  Хүрээ-марал, Баянцагаан, Бууцагаан, Бөмбөгөр, Баянговь, Баянлиг, Баян-өндөр, Эрдэнэ-далай, Дэлгэрхангай, Сайхан-овоо, Хулд, Баруунбаян-улаан, Баянтээг, Эрдэнэ, Цогт, Тайшир, Алтай, Чандмань, Дэлгэр, Бигэр, Халиун</t>
  </si>
  <si>
    <t>Онги V</t>
  </si>
  <si>
    <t>2009.07.30</t>
  </si>
  <si>
    <t xml:space="preserve">Өвөрхангай аймаг, Баянхонгор аймаг,Өмнөговь </t>
  </si>
  <si>
    <t>Богд, Баянлиг, Нарийн тээл, Зүүнбаян улаан, Тарагт, Сант, Баянгол, Төгрөг, Гучин-ус, Баруунбаян-улаан, Хайрхан дулаан, Богд, Мандал овоо</t>
  </si>
  <si>
    <t>№265</t>
  </si>
  <si>
    <t>Номгон IX /метан хий/</t>
  </si>
  <si>
    <t>Жи Өү Эйч ХХК</t>
  </si>
  <si>
    <t xml:space="preserve">2018.08.22 </t>
  </si>
  <si>
    <t>2028.08.21</t>
  </si>
  <si>
    <t xml:space="preserve">Өмнөговь аймаг </t>
  </si>
  <si>
    <t xml:space="preserve">Баян-овоо, Ханхонгор, Ханбогд, Цогтцэций, Цогт-овоо, Номгон, Манлай сум  </t>
  </si>
  <si>
    <t>№31</t>
  </si>
  <si>
    <t>Номгон IX /газрын тос/</t>
  </si>
  <si>
    <t>Өмнөд Монголын газар нутгийн тос ХХК</t>
  </si>
  <si>
    <t>2014.02.07</t>
  </si>
  <si>
    <t>2022.02.06</t>
  </si>
  <si>
    <t>Цогтцэций, Ханхонгор, Баян-овоо, Ханбогд, Цогт-овоо, Номгон, Манлай</t>
  </si>
  <si>
    <t>№253</t>
  </si>
  <si>
    <t>Төхөм X (урд)</t>
  </si>
  <si>
    <t>Монголын алт ХХК</t>
  </si>
  <si>
    <t>ХХК- Дотоодын хөрөнгө оруулалттай</t>
  </si>
  <si>
    <t>2012.07.25</t>
  </si>
  <si>
    <t>2020.07.24</t>
  </si>
  <si>
    <t>Дундговь, Дорноговь, Өмнөговь</t>
  </si>
  <si>
    <t>Өлзийт, Сайхандулаан, Мандах, Цогт-овоо, Цогтцэций, Манлай, Ханхонгор</t>
  </si>
  <si>
    <t>№147</t>
  </si>
  <si>
    <t>Галба XI</t>
  </si>
  <si>
    <t>Зон Хэн Юу Тиан ХХК</t>
  </si>
  <si>
    <t>2009.05.20</t>
  </si>
  <si>
    <t>2023.11.20</t>
  </si>
  <si>
    <t>Өмнөговь, Дорноговь</t>
  </si>
  <si>
    <t xml:space="preserve">Ханбогд, Манлай, Баян-овоо 
Хатанбулаг, Мандах
</t>
  </si>
  <si>
    <t>№53</t>
  </si>
  <si>
    <t>Эргэл XII</t>
  </si>
  <si>
    <t>Смарт ойл инвестмент ХХК</t>
  </si>
  <si>
    <t>2017.06.12</t>
  </si>
  <si>
    <t>2025.06.11</t>
  </si>
  <si>
    <t xml:space="preserve">Мандах,  Хөвсгөл, Хатанбулаг </t>
  </si>
  <si>
    <t>№148</t>
  </si>
  <si>
    <t>Нялга XVI</t>
  </si>
  <si>
    <t xml:space="preserve">9240 км2
</t>
  </si>
  <si>
    <t>Шэйман ХХК</t>
  </si>
  <si>
    <t>2007.06.20</t>
  </si>
  <si>
    <t xml:space="preserve">Төв, Хэнтий, Говьсүмбэр, Дундговь   </t>
  </si>
  <si>
    <t>Баянжаргалан, Баян, Баянцагаан,Мөрөн, Дэлгэрхаан, Жаргалтхаан, Баянхутаг, Баянмөнх, Дархан, Галшар,Чойр, Баянтал, Цагаандэлгэр</t>
  </si>
  <si>
    <t>№316</t>
  </si>
  <si>
    <t>Баянтүмэн XVII</t>
  </si>
  <si>
    <t xml:space="preserve">Магнай трейд ХХК </t>
  </si>
  <si>
    <t>2010.12.08</t>
  </si>
  <si>
    <t>2021.05.19</t>
  </si>
  <si>
    <t>Гурванзагал, Баяндун, Баянтүмэн, Чойбалсан, Булган  Цагаан-овоо, Сэргэлэн, Баян-уул сум</t>
  </si>
  <si>
    <t>№238</t>
  </si>
  <si>
    <t>Хөх нуур XVIII</t>
  </si>
  <si>
    <t>Эн Пи Ай ХХК</t>
  </si>
  <si>
    <t>2018.07.28</t>
  </si>
  <si>
    <t>Гурванзагал, Баянтүмэн, Чойбалсан сум</t>
  </si>
  <si>
    <t>№170</t>
  </si>
  <si>
    <t>Матад XX</t>
  </si>
  <si>
    <t xml:space="preserve">10366.5404 
</t>
  </si>
  <si>
    <t>Петроматад ХХК</t>
  </si>
  <si>
    <t>2006.07.19</t>
  </si>
  <si>
    <t>2020.07.10</t>
  </si>
  <si>
    <t xml:space="preserve">Дорнод, Сүхбаатар  </t>
  </si>
  <si>
    <t xml:space="preserve">Матад, 
Эрдэнэ-цагаан
</t>
  </si>
  <si>
    <t>№224</t>
  </si>
  <si>
    <t>Сулинхээр XXIII</t>
  </si>
  <si>
    <t>Шунхлай-энержи ХХК</t>
  </si>
  <si>
    <t>2009.07.22</t>
  </si>
  <si>
    <t>2019.05.19</t>
  </si>
  <si>
    <t xml:space="preserve">Эрдэнэ, Хөвсгөл, Улаанбадрах, Хатанбулаг </t>
  </si>
  <si>
    <t>№39</t>
  </si>
  <si>
    <t>Дарьганга XXIV</t>
  </si>
  <si>
    <t>Монголиа шин ий энержи ХХК</t>
  </si>
  <si>
    <t>2016.07.04</t>
  </si>
  <si>
    <t>2021.07.03</t>
  </si>
  <si>
    <t xml:space="preserve">Сүхбаатар </t>
  </si>
  <si>
    <t xml:space="preserve">Асгат, Баяндэлгэр, Онгон, Түвшинширээ, Халзан, Дарьганга, Наран </t>
  </si>
  <si>
    <t>Сүхбаатар XXVII</t>
  </si>
  <si>
    <t xml:space="preserve">Вульф Петролеум ХХК </t>
  </si>
  <si>
    <t>2013.01.05</t>
  </si>
  <si>
    <t>2021.01.04</t>
  </si>
  <si>
    <t xml:space="preserve">Дорноговь, Хэнтий, Сүхбаатар
</t>
  </si>
  <si>
    <t>Дэлгэрэх, Иххэт, Алтанширээ, Өргөн, Сүхбаатар аймгийн Түвшинширээ, Мөнххаан, Уулбаян, Халзан, Баяндэлгэр, Галшар,Түвшинширээ, Мөнххаан, Уулбаян, Халзан, Баяндэлгэр</t>
  </si>
  <si>
    <t>Хэрлэнтохой XXVIII</t>
  </si>
  <si>
    <t xml:space="preserve">Монголиа Вэллэк Индастриал ХХК </t>
  </si>
  <si>
    <t>2015.11.19</t>
  </si>
  <si>
    <t>2023.11.18</t>
  </si>
  <si>
    <t xml:space="preserve">Дорнод, Сүхбаатар аймаг
</t>
  </si>
  <si>
    <t>Булган, Чойбалсан, Матад, Хөлөнбуйр,  Сүхбаатар</t>
  </si>
  <si>
    <t>№337</t>
  </si>
  <si>
    <t>Арбулаг XXIX</t>
  </si>
  <si>
    <t>Макс ойл ХХК</t>
  </si>
  <si>
    <t>2017.08.29</t>
  </si>
  <si>
    <t>2025.08.28</t>
  </si>
  <si>
    <t>Дорнод, Сүхбаатар аймаг</t>
  </si>
  <si>
    <t>Эрдэнэ-цагаан, Халхгол</t>
  </si>
  <si>
    <t xml:space="preserve">16 о.  Хүчин төгөлдөр БХГ-үүдийн солбилцлын цэгүүд </t>
  </si>
  <si>
    <t>Петрочайна Дачин Тамсаг ХХК-ийн БХГ-т Тосон-Уул XIX талбайн Тосон-Уулын газрын тосны ордын ашиглалтын талбайн хил заагийн эргэлтийн цэгүүдийн солбилцол</t>
  </si>
  <si>
    <t>Петрочайна Дачин Тамсаг ХХК-ийн БХГ-т Тамсаг-XXI талбайн Тамсагийн газрын тосны ордын ашиглалтын талбайн хил заагийн эргэлтийн цэгүүдийн солбилцол</t>
  </si>
  <si>
    <t>Доншен Газрын тос (Монгол) ХХК-ийн 1997 оны БХГ-т талбайн Зүүнбаян, Цагаан-Элсний газрын тосны ордын ашиглалтын талбайн хил заагийн эргэлтийн цэгүүдийн солбилцол</t>
  </si>
  <si>
    <t>X</t>
  </si>
  <si>
    <t>Y</t>
  </si>
  <si>
    <t>Өргөрөг</t>
  </si>
  <si>
    <t>E116°26′48.4″</t>
  </si>
  <si>
    <t>N47°14′34.9″</t>
  </si>
  <si>
    <t>E109° 56΄ 01.94˝</t>
  </si>
  <si>
    <t>N44° 14΄ 59.59˝</t>
  </si>
  <si>
    <t>N47°12′20.0″</t>
  </si>
  <si>
    <t>E117°07′06.6″</t>
  </si>
  <si>
    <t>N47°46′27.6″</t>
  </si>
  <si>
    <t>E109° 55΄ 58.49˝</t>
  </si>
  <si>
    <t>N44° 18΄ 09.89˝</t>
  </si>
  <si>
    <t>E116°26′08.3″</t>
  </si>
  <si>
    <t>N47°46′02.0″</t>
  </si>
  <si>
    <t>E109° 56΄ 18.88˝</t>
  </si>
  <si>
    <t>N44° 18΄ 10.08˝</t>
  </si>
  <si>
    <t>N47°10′12.6″</t>
  </si>
  <si>
    <t>E117°07′49.5″</t>
  </si>
  <si>
    <t>E109° 56΄ 17.66˝</t>
  </si>
  <si>
    <t>N44° 19΄ 18.10˝</t>
  </si>
  <si>
    <t>E116°24′32.1″</t>
  </si>
  <si>
    <t>N47°45′36.5″</t>
  </si>
  <si>
    <t>E109° 56΄ 58.26˝</t>
  </si>
  <si>
    <t>N44° 19΄ 18.48˝</t>
  </si>
  <si>
    <t>N47°02′55.7″</t>
  </si>
  <si>
    <t>E117°08′32.1″</t>
  </si>
  <si>
    <t>E109° 56΄ 57.69˝</t>
  </si>
  <si>
    <t>N44° 19΄ 50.87˝</t>
  </si>
  <si>
    <t>E116°29′59.7″</t>
  </si>
  <si>
    <t>N47°45′11.6″</t>
  </si>
  <si>
    <t>E109° 57΄ 38.30˝</t>
  </si>
  <si>
    <t>N44° 19΄ 51.24˝</t>
  </si>
  <si>
    <t>N46°59′04.4″</t>
  </si>
  <si>
    <t>E117°09′14.0″</t>
  </si>
  <si>
    <t>E109° 57΄ 37.72˝</t>
  </si>
  <si>
    <t>N44° 20΄ 24.35˝</t>
  </si>
  <si>
    <t>E116°26′39.6″</t>
  </si>
  <si>
    <t>N47°44′04.5″</t>
  </si>
  <si>
    <t>E109° 59΄ 57.73˝</t>
  </si>
  <si>
    <t>N44° 20΄ 25.60˝</t>
  </si>
  <si>
    <t>N46°54′02.8″</t>
  </si>
  <si>
    <t>E117°08′12.3″</t>
  </si>
  <si>
    <t>E109° 59΄ 56.97˝</t>
  </si>
  <si>
    <t>N44° 21΄ 10.23˝</t>
  </si>
  <si>
    <t>E116°24′46.1″</t>
  </si>
  <si>
    <t>N47°42′49.5″</t>
  </si>
  <si>
    <t>E110° 01΄ 13.62˝</t>
  </si>
  <si>
    <t>N44° 21΄ 10.90˝</t>
  </si>
  <si>
    <t>N46°53′04.4″</t>
  </si>
  <si>
    <t>E117°07′13.3″</t>
  </si>
  <si>
    <t>E110° 01΄ 07.35˝</t>
  </si>
  <si>
    <t>N44° 27΄ 26.65˝</t>
  </si>
  <si>
    <t>E116°20′08.7″</t>
  </si>
  <si>
    <t>N47°41′36.4″</t>
  </si>
  <si>
    <t>E110° 01΄ 39.00˝</t>
  </si>
  <si>
    <t>N44° 27΄ 26.92˝</t>
  </si>
  <si>
    <t>N46°50′02.5″</t>
  </si>
  <si>
    <t>E117°05′30.6″</t>
  </si>
  <si>
    <t>E110° 01΄ 38.31˝</t>
  </si>
  <si>
    <t>N44° 28΄ 09.03˝</t>
  </si>
  <si>
    <t>E116°06′13.6″</t>
  </si>
  <si>
    <t>N47°40′06.8″</t>
  </si>
  <si>
    <t>E110° 02΄ 45.25˝</t>
  </si>
  <si>
    <t>N44° 28΄ 09.59˝</t>
  </si>
  <si>
    <t>N46°51′29.8″</t>
  </si>
  <si>
    <t>E117°04′40.2″</t>
  </si>
  <si>
    <t>E110° 02΄ 43.45˝</t>
  </si>
  <si>
    <t>N44° 29΄ 59.95˝</t>
  </si>
  <si>
    <t>E116°04′39.8″</t>
  </si>
  <si>
    <t>N47°37′45.1″</t>
  </si>
  <si>
    <t>E110° 05΄ 29.51˝</t>
  </si>
  <si>
    <t>N44° 30΄ 01.31˝</t>
  </si>
  <si>
    <t>N46°53′09.3″</t>
  </si>
  <si>
    <t>E117°02′42.6″</t>
  </si>
  <si>
    <t>E110° 05΄ 29.21˝</t>
  </si>
  <si>
    <t>N44° 30΄ 20.51˝</t>
  </si>
  <si>
    <t>E116°06′50.4″</t>
  </si>
  <si>
    <t>N47°36′44.0″</t>
  </si>
  <si>
    <t>E110° 09΄ 04.27˝</t>
  </si>
  <si>
    <t>N44° 30΄ 22.17˝</t>
  </si>
  <si>
    <t>N46°54′17.2″</t>
  </si>
  <si>
    <t>E116°59′18.1″</t>
  </si>
  <si>
    <t>E110° 09΄ 07.39˝</t>
  </si>
  <si>
    <t>N44° 26΄ 46.66˝</t>
  </si>
  <si>
    <t>E116°08′15.6″</t>
  </si>
  <si>
    <t>N47°37′35.4″</t>
  </si>
  <si>
    <t>E110° 06΄ 49.25˝</t>
  </si>
  <si>
    <t>N44° 26΄ 45.61˝</t>
  </si>
  <si>
    <t>N46°54′44.4″</t>
  </si>
  <si>
    <t>E116°57′31.8″</t>
  </si>
  <si>
    <t>E110° 06΄ 50.83˝</t>
  </si>
  <si>
    <t>N44° 25΄ 00.43˝</t>
  </si>
  <si>
    <t>E116°09′58.8″</t>
  </si>
  <si>
    <t>N47°38′00.6″</t>
  </si>
  <si>
    <t>E110° 05΄ 04.85˝</t>
  </si>
  <si>
    <t>N44° 24΄ 59.60˝</t>
  </si>
  <si>
    <t>N46°59′55.1″</t>
  </si>
  <si>
    <t>E116°55′29.6″</t>
  </si>
  <si>
    <t>E110° 05΄ 06.87˝</t>
  </si>
  <si>
    <t>N44° 22΄ 50.02˝</t>
  </si>
  <si>
    <t>E116°11′04.1″</t>
  </si>
  <si>
    <t>N47°39′13.6″</t>
  </si>
  <si>
    <t>E110° 03΄ 59.12˝</t>
  </si>
  <si>
    <t>N44° 22΄ 49.48˝</t>
  </si>
  <si>
    <t>N47°00′24.8″</t>
  </si>
  <si>
    <t>E116°56′23.6″</t>
  </si>
  <si>
    <t>E110° 04΄ 01.28˝</t>
  </si>
  <si>
    <t>N44° 20΄ 33.43˝</t>
  </si>
  <si>
    <t>E116°13′25.2″</t>
  </si>
  <si>
    <t>N47°40′42.1″</t>
  </si>
  <si>
    <t>E110° 05΄ 19.68˝</t>
  </si>
  <si>
    <t>N44° 20΄ 34.06˝</t>
  </si>
  <si>
    <t>N47°01′03.4″</t>
  </si>
  <si>
    <t>E116°58′41.1″</t>
  </si>
  <si>
    <t>E110° 05΄ 23.64˝</t>
  </si>
  <si>
    <t>N44° 16΄ 18.15˝</t>
  </si>
  <si>
    <t>E116°15′16.9″</t>
  </si>
  <si>
    <t>N47°42′07.1″</t>
  </si>
  <si>
    <t>E110° 04΄ 18.86˝</t>
  </si>
  <si>
    <t>N44° 16΄ 17.63˝</t>
  </si>
  <si>
    <t>N47°03′52.9″</t>
  </si>
  <si>
    <t>E117°02′47.9″</t>
  </si>
  <si>
    <t>E110° 04΄ 20.02˝</t>
  </si>
  <si>
    <t>N44° 15΄ 03.94˝</t>
  </si>
  <si>
    <t>E116°18′56.4″</t>
  </si>
  <si>
    <t>N47°44′04.9″</t>
  </si>
  <si>
    <t>N47°05′03.3″</t>
  </si>
  <si>
    <t>E117°04′05.3″</t>
  </si>
  <si>
    <t>E116°19′34.3″</t>
  </si>
  <si>
    <t>N47°45′15.1″</t>
  </si>
  <si>
    <t>N47°11′38.7″</t>
  </si>
  <si>
    <t>E117°04′55.8″</t>
  </si>
  <si>
    <t>E116°21′47.6″</t>
  </si>
  <si>
    <t>N47°12′27.4″</t>
  </si>
  <si>
    <t>E116°22′31.0″</t>
  </si>
  <si>
    <t>E116°54′39.2″</t>
  </si>
  <si>
    <t>N47°33′34.8″</t>
  </si>
  <si>
    <t>N47°28′56.7″</t>
  </si>
  <si>
    <t>E116°52′10.2″</t>
  </si>
  <si>
    <t>E116°52′33.1″</t>
  </si>
  <si>
    <t>N47°27′27.1″</t>
  </si>
  <si>
    <t>N47°25′33.3″</t>
  </si>
  <si>
    <t>E116°49′16.1″</t>
  </si>
  <si>
    <t>N47°24′04.6″</t>
  </si>
  <si>
    <t>E116°44′48.6″</t>
  </si>
  <si>
    <t>N47°26′24.9″</t>
  </si>
  <si>
    <t>E116°46′50.6″</t>
  </si>
  <si>
    <t>Хавсралт 16(ө): 2019 онд сонгон шалгаруулалтын бус замаар (шууд гэрээ, хэлэлцээр хийх замаар) олгосон тусгай зөвшөөрлийн дэлгэрэнгүй мэдээлэл, ямар процетур хэрэглэж байгаа талаарх мэдээлэл</t>
  </si>
  <si>
    <t>Төрөл</t>
  </si>
  <si>
    <t>Эзэмшигчийн регистр  дугаар</t>
  </si>
  <si>
    <t>Тайлбар</t>
  </si>
  <si>
    <t>Засгийн газрын 6-р сарын 12-ны өдрийн 26-р тэмдэглэл, Уул уурхай, хүнд үйлдвэрийн сайдын 2019 оны 6-р сарын 26-ны 1/1929 тоот албан бичгийг дагуу олгов</t>
  </si>
  <si>
    <t>2019.07.03</t>
  </si>
  <si>
    <t>Засгийн газрын 2019 оны 6-р сарын 12-ны өдрийн 26-р тэмдэглэл, Уул уурхай, хүнд үйлдвэрийн сайдын 2019 оны 6-р сарын 26-ны өдрийн 1/1929 албан тоотыг үндэслэн Эрдэнэс Монгол ХХК-д тусгай зөвшөөрөл олгов.</t>
  </si>
  <si>
    <t>Хавсралт 17: Нийгмийн зарцуулалт /компаниудын ирүүлсэн мэдээлэл/</t>
  </si>
  <si>
    <t>сая төгрөгөөр</t>
  </si>
  <si>
    <t>Column1</t>
  </si>
  <si>
    <t>Column2</t>
  </si>
  <si>
    <t>9/2/2019</t>
  </si>
  <si>
    <t>9/8/2019</t>
  </si>
  <si>
    <t>9/10/2019</t>
  </si>
  <si>
    <t>9/20/2019</t>
  </si>
  <si>
    <t>11/21/2019</t>
  </si>
  <si>
    <t>12/12/2019</t>
  </si>
  <si>
    <t>2019.01-7САР</t>
  </si>
  <si>
    <t>3/26/2019</t>
  </si>
  <si>
    <t>7/9/2019</t>
  </si>
  <si>
    <t>9/19/2019</t>
  </si>
  <si>
    <t>10/22/2019</t>
  </si>
  <si>
    <t>12/30/2019</t>
  </si>
  <si>
    <t>10/7/2019</t>
  </si>
  <si>
    <t>10/16/2019</t>
  </si>
  <si>
    <t>1/4/2019</t>
  </si>
  <si>
    <t>7/10/2019</t>
  </si>
  <si>
    <t>8/2/2019</t>
  </si>
  <si>
    <t>8/12/2019</t>
  </si>
  <si>
    <t>8/19/2019</t>
  </si>
  <si>
    <t>9/13/2019</t>
  </si>
  <si>
    <t>10/11/2019</t>
  </si>
  <si>
    <t>10/18/2019</t>
  </si>
  <si>
    <t>11/29/2019</t>
  </si>
  <si>
    <t>1/24/2019</t>
  </si>
  <si>
    <t>1/29/2019</t>
  </si>
  <si>
    <t>5/24/2019</t>
  </si>
  <si>
    <t>5/23/2019</t>
  </si>
  <si>
    <t>3/31/2019</t>
  </si>
  <si>
    <t>4/15/2019</t>
  </si>
  <si>
    <t>5/15/2019</t>
  </si>
  <si>
    <t>4/10/2019</t>
  </si>
  <si>
    <t>5/2/2019</t>
  </si>
  <si>
    <t>6/26/2019</t>
  </si>
  <si>
    <t>9/5/2019</t>
  </si>
  <si>
    <t>10/30/2019</t>
  </si>
  <si>
    <t>11/15/2019</t>
  </si>
  <si>
    <t>7/27/2019</t>
  </si>
  <si>
    <t>5/29/2019</t>
  </si>
  <si>
    <t>12/5/2019</t>
  </si>
  <si>
    <t>10/23/2019</t>
  </si>
  <si>
    <t>1/2/2019</t>
  </si>
  <si>
    <t>8/13/2019</t>
  </si>
  <si>
    <t>12/6/2019</t>
  </si>
  <si>
    <t>12/25/2019</t>
  </si>
  <si>
    <t>3/1/2019</t>
  </si>
  <si>
    <t>5/27/2019</t>
  </si>
  <si>
    <t>7/1/2019</t>
  </si>
  <si>
    <t>7/2/2019</t>
  </si>
  <si>
    <t>8/30/2019</t>
  </si>
  <si>
    <t>3/28/2019</t>
  </si>
  <si>
    <t>4/30/2019</t>
  </si>
  <si>
    <t>5/3/2019</t>
  </si>
  <si>
    <t>6/1/2019</t>
  </si>
  <si>
    <t>6/30/2019</t>
  </si>
  <si>
    <t>7/11/2019</t>
  </si>
  <si>
    <t>8/20/2019</t>
  </si>
  <si>
    <t>8/27/2019</t>
  </si>
  <si>
    <t>9/1/2019</t>
  </si>
  <si>
    <t>10/1/2019</t>
  </si>
  <si>
    <t>10/25/2019</t>
  </si>
  <si>
    <t>12/31/2019</t>
  </si>
  <si>
    <t>1/7/2020</t>
  </si>
  <si>
    <t>5/1/2019</t>
  </si>
  <si>
    <t>12/20/2019</t>
  </si>
  <si>
    <t>11/25/2019</t>
  </si>
  <si>
    <t>2/13/2019</t>
  </si>
  <si>
    <t>3/18/2019</t>
  </si>
  <si>
    <t>7/3/2019</t>
  </si>
  <si>
    <t>6/4/2019</t>
  </si>
  <si>
    <t>7/16/2019</t>
  </si>
  <si>
    <t>7/26/2019</t>
  </si>
  <si>
    <t>6/14/2019</t>
  </si>
  <si>
    <t>11/19/2019</t>
  </si>
  <si>
    <t>12/9/2019</t>
  </si>
  <si>
    <t>10-р сар</t>
  </si>
  <si>
    <t>6/28/2019</t>
  </si>
  <si>
    <t>7/25/2019</t>
  </si>
  <si>
    <t>9/25/2019</t>
  </si>
  <si>
    <t>9/30/2019</t>
  </si>
  <si>
    <t>11/22/2019</t>
  </si>
  <si>
    <t>2/14/2019</t>
  </si>
  <si>
    <t>11/11/2019</t>
  </si>
  <si>
    <t>1/26/2019</t>
  </si>
  <si>
    <t>10-May-19</t>
  </si>
  <si>
    <t>31-Jul-19</t>
  </si>
  <si>
    <t>26-Sep-19</t>
  </si>
  <si>
    <t>16-Dec-19</t>
  </si>
  <si>
    <t>1-Nov</t>
  </si>
  <si>
    <t>2/27/2019</t>
  </si>
  <si>
    <t>3/11/2019</t>
  </si>
  <si>
    <t>3/19/2019</t>
  </si>
  <si>
    <t>3/21/2019</t>
  </si>
  <si>
    <t>4/11/2019</t>
  </si>
  <si>
    <t>4/26/2019</t>
  </si>
  <si>
    <t>6/20/2019</t>
  </si>
  <si>
    <t>7/8/2019</t>
  </si>
  <si>
    <t>7/19/2019</t>
  </si>
  <si>
    <t>7/31/2019</t>
  </si>
  <si>
    <t>8/1/2019</t>
  </si>
  <si>
    <t>8/22/2019</t>
  </si>
  <si>
    <t>8/23/2019</t>
  </si>
  <si>
    <t>9/4/2019</t>
  </si>
  <si>
    <t>9/26/2019</t>
  </si>
  <si>
    <t>10/9/2019</t>
  </si>
  <si>
    <t>11/5/2019</t>
  </si>
  <si>
    <t>11/6/2019</t>
  </si>
  <si>
    <t>12/4/2019</t>
  </si>
  <si>
    <t>12/11/2019</t>
  </si>
  <si>
    <t>12/18/2019</t>
  </si>
  <si>
    <t>12/24/2019</t>
  </si>
  <si>
    <t>9/24/2019</t>
  </si>
  <si>
    <t>3/27/2019</t>
  </si>
  <si>
    <t>6/12/2019</t>
  </si>
  <si>
    <t>8/28/2019</t>
  </si>
  <si>
    <t>10/10/2019</t>
  </si>
  <si>
    <t>6/21/2019</t>
  </si>
  <si>
    <t>1/18/2019</t>
  </si>
  <si>
    <t>7/5/2019</t>
  </si>
  <si>
    <t>10/19/2019</t>
  </si>
  <si>
    <t>11/23/2019</t>
  </si>
  <si>
    <t>4/27/2019</t>
  </si>
  <si>
    <t>5/17/2019</t>
  </si>
  <si>
    <t>9/6/2019</t>
  </si>
  <si>
    <t>2/22/2019</t>
  </si>
  <si>
    <t>4/29/2019</t>
  </si>
  <si>
    <t>6/19/2019</t>
  </si>
  <si>
    <t>3/5/2019</t>
  </si>
  <si>
    <t>3/12/2019</t>
  </si>
  <si>
    <t>4/12/2019</t>
  </si>
  <si>
    <t>6/13/2019</t>
  </si>
  <si>
    <t>7/24/2019</t>
  </si>
  <si>
    <t>10/29/2019</t>
  </si>
  <si>
    <t>12/16/2019</t>
  </si>
  <si>
    <t>10/3/2019</t>
  </si>
  <si>
    <t>11/13/2019</t>
  </si>
  <si>
    <t>2019.05.18.</t>
  </si>
  <si>
    <t>1/6/2019</t>
  </si>
  <si>
    <t>1/9/2019</t>
  </si>
  <si>
    <t>4/1/2019</t>
  </si>
  <si>
    <t>10/24/2019</t>
  </si>
  <si>
    <t>10/27/2019</t>
  </si>
  <si>
    <t>10/31/2019</t>
  </si>
  <si>
    <t>11/30/2019</t>
  </si>
  <si>
    <t>5/31/2019</t>
  </si>
  <si>
    <t>2/12/2019</t>
  </si>
  <si>
    <t>2/28/2019</t>
  </si>
  <si>
    <t>10/21/2019</t>
  </si>
  <si>
    <t>12/3/2019</t>
  </si>
  <si>
    <t>11/7/2019</t>
  </si>
  <si>
    <t>4/5/2019</t>
  </si>
  <si>
    <t>5/6/2019</t>
  </si>
  <si>
    <t>9/27/2019</t>
  </si>
  <si>
    <t xml:space="preserve">Хавсралт 18а: Нүүрсний олборлолт </t>
  </si>
  <si>
    <t>мян.тонн</t>
  </si>
  <si>
    <t>Дулааны цахилгаан станцууд болон бусад хэрэглэгчдэд нийлүүлэгч</t>
  </si>
  <si>
    <t>"Багануур" ХК</t>
  </si>
  <si>
    <t>"Шивээ-Овоо" ХК</t>
  </si>
  <si>
    <t>"Шарын гол"  ХК</t>
  </si>
  <si>
    <t>"Редхилл Монголиа" ХХК</t>
  </si>
  <si>
    <t xml:space="preserve">Аймаг, сумдын уурын зуух болон бусад хэрэгчдэд нийлүүлэгч </t>
  </si>
  <si>
    <t>"Монголын Алт МАК" ХХК/Адуунчулуу/</t>
  </si>
  <si>
    <t>"Цэгээн-Үүдэн" ХХК</t>
  </si>
  <si>
    <t>"Баялаг-Орд" ХХК</t>
  </si>
  <si>
    <t xml:space="preserve">"Баянтээг" ХК </t>
  </si>
  <si>
    <t xml:space="preserve">"Могойн гол" ХК </t>
  </si>
  <si>
    <t>"Тэвшийн говь" ХХК</t>
  </si>
  <si>
    <t>"Хартарвагатай" ХХК</t>
  </si>
  <si>
    <t>"Хотгор" ХХК /1441A/</t>
  </si>
  <si>
    <t>"Хотгор" ХХК /20853A/</t>
  </si>
  <si>
    <t>"Бэрх-Уул" ХХК</t>
  </si>
  <si>
    <t>"Эрчим Баян-Өлгий" ХХК</t>
  </si>
  <si>
    <t>"Мандал Хүдэр" ХХК</t>
  </si>
  <si>
    <t>Дотоод олборлолтын дүн</t>
  </si>
  <si>
    <t>Нүүрс экспортлогч уурхайнууд</t>
  </si>
  <si>
    <t>"Эрдэнэс тавантолгой" ХК /Зүүн цанхи/</t>
  </si>
  <si>
    <t>"Эрдэнэс тавантолгой" ХК /Баруун цанхи/</t>
  </si>
  <si>
    <t>"Монголын Алт МАК" ХХК/Нарийнсухайт/</t>
  </si>
  <si>
    <t>"Энержи ресурс" ХХК</t>
  </si>
  <si>
    <t>"Саусгоби сэндс" ХХК</t>
  </si>
  <si>
    <t>"Тавантолгой" ХК</t>
  </si>
  <si>
    <t>"Хангад Эксплорэйшн" ХХК</t>
  </si>
  <si>
    <t>"Чинхуа-МАК-Нарийн сухайт" ХХК</t>
  </si>
  <si>
    <t>"Си Өү Эй Эл" ХХК</t>
  </si>
  <si>
    <t>"Жавхлант Орд" ХХК</t>
  </si>
  <si>
    <t>"Мо Эн Ко" ХХК /Хөшөөт /</t>
  </si>
  <si>
    <t xml:space="preserve">"Петрокоал" ХХК </t>
  </si>
  <si>
    <t>"Цагаан-Өвөлжөө" ХХК</t>
  </si>
  <si>
    <t>"Их говь энержи" ХХК</t>
  </si>
  <si>
    <t>"Өсөх зоос" ХХК</t>
  </si>
  <si>
    <t>"Штайн коле" ХХК</t>
  </si>
  <si>
    <t>"Фриендшип ресурс" ХХК</t>
  </si>
  <si>
    <t>"Косма коал"   ХХК</t>
  </si>
  <si>
    <t>"Арвижих энерги" ХХК</t>
  </si>
  <si>
    <t>"Билэгт баялаг" ХХК</t>
  </si>
  <si>
    <t>"Нагааранз" ХХК</t>
  </si>
  <si>
    <t>"Энхтунх орчлон" ХХК</t>
  </si>
  <si>
    <t>"Тефис майнинг" ХХК</t>
  </si>
  <si>
    <t>"Сауд гоби Коэл Транс" ХХК</t>
  </si>
  <si>
    <t>Экспортын олборлолтын дүн</t>
  </si>
  <si>
    <t>Хавсралт 18б: 2019 оны дотоод болон экспортын борлуулалт, түүний дундаж</t>
  </si>
  <si>
    <t>Нүүрсний төрөл</t>
  </si>
  <si>
    <t>Аж ахуйн нэгжийн нэр</t>
  </si>
  <si>
    <t xml:space="preserve"> 2019 оны гүйцэтгэл, мян.тн </t>
  </si>
  <si>
    <t>Борлуулалтын дундаж нэгж үнэ</t>
  </si>
  <si>
    <t xml:space="preserve"> Валютийн дундаж ханш /төгрөг/ </t>
  </si>
  <si>
    <t>Экспорт</t>
  </si>
  <si>
    <t>Баяжуулсан коксжих</t>
  </si>
  <si>
    <t>CNY</t>
  </si>
  <si>
    <t>"Мо Эн Ко" ХХК</t>
  </si>
  <si>
    <t>USD</t>
  </si>
  <si>
    <t>" Си Өү Эй Эл" ХХК</t>
  </si>
  <si>
    <t>Түүхий коксжих</t>
  </si>
  <si>
    <t>Нийлбэр дүн</t>
  </si>
  <si>
    <t>Сул коксжих</t>
  </si>
  <si>
    <t>Эрчим хүч</t>
  </si>
  <si>
    <t>"Бадмаараг хаш" ХХК</t>
  </si>
  <si>
    <t>MNT</t>
  </si>
  <si>
    <t xml:space="preserve">"Чингисийн хар алт" ХХК </t>
  </si>
  <si>
    <t>"Мига эрин зуун"  ХХК</t>
  </si>
  <si>
    <t>"Косма коал"  ХХК</t>
  </si>
  <si>
    <t>Экспортын борлуулалтын дүн</t>
  </si>
  <si>
    <t>Дотоод хэрэглээ</t>
  </si>
  <si>
    <t>"Монкоул петромайнинг" ХХК</t>
  </si>
  <si>
    <t>Дотоод борлуулалтын дүн</t>
  </si>
  <si>
    <t>Борлуулалтын нийт дүн</t>
  </si>
  <si>
    <t>Хавсралт 18в: Нүүрсний нөөц</t>
  </si>
  <si>
    <t>АТЗөвшөөрөл</t>
  </si>
  <si>
    <t xml:space="preserve"> Батлагдсан нөөц мян.тн </t>
  </si>
  <si>
    <t>Чулуун</t>
  </si>
  <si>
    <t>Цахирхудаг</t>
  </si>
  <si>
    <t xml:space="preserve"> MV-002366 хамт </t>
  </si>
  <si>
    <t>Хөвбулаг</t>
  </si>
  <si>
    <t>Хүрэнгол</t>
  </si>
  <si>
    <t xml:space="preserve">                 -    </t>
  </si>
  <si>
    <t>Хартолгой</t>
  </si>
  <si>
    <t>Өехийн цагаан</t>
  </si>
  <si>
    <t>Ногоон тойром</t>
  </si>
  <si>
    <t>Алагтогоо</t>
  </si>
  <si>
    <t xml:space="preserve"> MV-002545 хамт </t>
  </si>
  <si>
    <t>Айлбаян</t>
  </si>
  <si>
    <t xml:space="preserve"> MV-016958 хамт </t>
  </si>
  <si>
    <t>Борхулан</t>
  </si>
  <si>
    <t>Говийн шандаст хүлэг</t>
  </si>
  <si>
    <t>Дадын хар толгой</t>
  </si>
  <si>
    <t>Эргэл халив</t>
  </si>
  <si>
    <t xml:space="preserve">                       -  </t>
  </si>
  <si>
    <t>MV-021530</t>
  </si>
  <si>
    <t>Түмэн айл</t>
  </si>
  <si>
    <t>MV-021559</t>
  </si>
  <si>
    <t>MV-021561</t>
  </si>
  <si>
    <t>MV-021562</t>
  </si>
  <si>
    <t>MV-021717</t>
  </si>
  <si>
    <t>MV-021718</t>
  </si>
  <si>
    <t>MV-021728</t>
  </si>
  <si>
    <t>Өвдөгхудаг</t>
  </si>
  <si>
    <t>Болдфоарда</t>
  </si>
  <si>
    <t>Нарийн Сухайт</t>
  </si>
  <si>
    <t>Тулгат хяр</t>
  </si>
  <si>
    <t>Өвөрцагаан</t>
  </si>
  <si>
    <t>Тооройн шанд</t>
  </si>
  <si>
    <t>Эрдэнэбулаг</t>
  </si>
  <si>
    <t>MV-021528</t>
  </si>
  <si>
    <t>Мухар шанд</t>
  </si>
  <si>
    <t>MV-021594</t>
  </si>
  <si>
    <t>Нүүрст худаг</t>
  </si>
  <si>
    <t>MV-021582</t>
  </si>
  <si>
    <t>Баруунгалт</t>
  </si>
  <si>
    <t>Төгрөгнуур</t>
  </si>
  <si>
    <t xml:space="preserve"> MV-006452 хамт </t>
  </si>
  <si>
    <t xml:space="preserve"> MV-010871 хамт </t>
  </si>
  <si>
    <t>Цайдамнуур</t>
  </si>
  <si>
    <t>Фийлдсаплай</t>
  </si>
  <si>
    <t xml:space="preserve"> MV-017375 хамт </t>
  </si>
  <si>
    <t xml:space="preserve"> MV-001366 хамт </t>
  </si>
  <si>
    <t xml:space="preserve"> MV-001414 хамт </t>
  </si>
  <si>
    <t xml:space="preserve"> MV-000384 хамт </t>
  </si>
  <si>
    <t>Хавсралт 19:  Санхүүгийн тайландаа аудит хийлгэсэн байдал</t>
  </si>
  <si>
    <t>Гэрэлт хөхийн тэнцвэр</t>
  </si>
  <si>
    <t>PWC</t>
  </si>
  <si>
    <t xml:space="preserve"> Компани нь үйл ажиллагаа явуулаагүй</t>
  </si>
  <si>
    <t>Нью аудит баланс</t>
  </si>
  <si>
    <t xml:space="preserve"> Их Говь Энержи </t>
  </si>
  <si>
    <t>Найдвар Од аудит ХХК</t>
  </si>
  <si>
    <t>Си Эс Ай Аудит ХХК</t>
  </si>
  <si>
    <t>Сэрэлт дөл Аудит ХХК</t>
  </si>
  <si>
    <t>Акпар ХХК</t>
  </si>
  <si>
    <t>Энич Аудит ХХК</t>
  </si>
  <si>
    <t>Сүлд Аудит ХХК</t>
  </si>
  <si>
    <t>Хаан консалтинг Аудит ХХК</t>
  </si>
  <si>
    <t>Авера аудит ХХК</t>
  </si>
  <si>
    <t>Их наяд аудит ХХК</t>
  </si>
  <si>
    <t>Мишээл Од аудит ХХК</t>
  </si>
  <si>
    <t>Шинэ баланс аудит ХХК</t>
  </si>
  <si>
    <t xml:space="preserve">Хавсралт 20.a: Уулын ажлын төлөвлөгөөний гүйцэтгэл (Нүүрсний салбараас бусад) </t>
  </si>
  <si>
    <t xml:space="preserve">Ашигт малтмал олборлох тусгай зөвшөөрөл эзэмшигчдийн уулын ажлын болон нөхөн сэргээлтийн ажлын төлөвлөгөө, гүйцэтгэл </t>
  </si>
  <si>
    <t>Лицензийн дугаар</t>
  </si>
  <si>
    <t>Уулын ажил</t>
  </si>
  <si>
    <t>Нөхөн сэргээлт</t>
  </si>
  <si>
    <t>Нийт зардал (сая.төгрөгөөр)</t>
  </si>
  <si>
    <t>Талбай (га)</t>
  </si>
  <si>
    <t>Эзэлхүүн (м3)</t>
  </si>
  <si>
    <t>Төлөвлөгөө</t>
  </si>
  <si>
    <t>Гүйцэтгэл</t>
  </si>
  <si>
    <t>Алт (Шороон)</t>
  </si>
  <si>
    <t>5176727</t>
  </si>
  <si>
    <t>5809797</t>
  </si>
  <si>
    <t>5083265</t>
  </si>
  <si>
    <t>5093902</t>
  </si>
  <si>
    <t>2877694</t>
  </si>
  <si>
    <t>Төмөр</t>
  </si>
  <si>
    <t>5095549</t>
  </si>
  <si>
    <t>5267994</t>
  </si>
  <si>
    <t>2633086</t>
  </si>
  <si>
    <t>5205581</t>
  </si>
  <si>
    <t>PP-000033</t>
  </si>
  <si>
    <t>Арвижих хүдэр</t>
  </si>
  <si>
    <t>6073549</t>
  </si>
  <si>
    <t>Гөлтгөнө</t>
  </si>
  <si>
    <t>2683083</t>
  </si>
  <si>
    <t>3555763</t>
  </si>
  <si>
    <t>Зэс</t>
  </si>
  <si>
    <t>PP-000022</t>
  </si>
  <si>
    <t>2788705</t>
  </si>
  <si>
    <t>2801299</t>
  </si>
  <si>
    <t>Хас</t>
  </si>
  <si>
    <t>5439183</t>
  </si>
  <si>
    <t>2099551</t>
  </si>
  <si>
    <t>2640635</t>
  </si>
  <si>
    <t>6192939</t>
  </si>
  <si>
    <t>Алт (Үндсэн)</t>
  </si>
  <si>
    <t>2708701</t>
  </si>
  <si>
    <t>Алт (Үүсмэл)</t>
  </si>
  <si>
    <t>5906865</t>
  </si>
  <si>
    <t>5564689</t>
  </si>
  <si>
    <t>5099854</t>
  </si>
  <si>
    <t>5884098</t>
  </si>
  <si>
    <t>2855119</t>
  </si>
  <si>
    <t>2830701</t>
  </si>
  <si>
    <t>5025397</t>
  </si>
  <si>
    <t>2094533</t>
  </si>
  <si>
    <t>3553779</t>
  </si>
  <si>
    <t>5007127</t>
  </si>
  <si>
    <t>PP-000019</t>
  </si>
  <si>
    <t>Вин капитал</t>
  </si>
  <si>
    <t>5658918</t>
  </si>
  <si>
    <t>2615797</t>
  </si>
  <si>
    <t>4247434</t>
  </si>
  <si>
    <t>5095719</t>
  </si>
  <si>
    <t>5481341</t>
  </si>
  <si>
    <t>2091798</t>
  </si>
  <si>
    <t>2086166</t>
  </si>
  <si>
    <t>2618532</t>
  </si>
  <si>
    <t>5109884</t>
  </si>
  <si>
    <t>2051303</t>
  </si>
  <si>
    <t>PP-000013</t>
  </si>
  <si>
    <t>2061848</t>
  </si>
  <si>
    <t>2711184</t>
  </si>
  <si>
    <t>2570769</t>
  </si>
  <si>
    <t>5197201</t>
  </si>
  <si>
    <t>Дун Уянга</t>
  </si>
  <si>
    <t>3557588</t>
  </si>
  <si>
    <t>5180953</t>
  </si>
  <si>
    <t>5872006</t>
  </si>
  <si>
    <t>5517176</t>
  </si>
  <si>
    <t>PP-000006</t>
  </si>
  <si>
    <t>Жинтайхэ</t>
  </si>
  <si>
    <t>5218896</t>
  </si>
  <si>
    <t>5089417</t>
  </si>
  <si>
    <t>2812231</t>
  </si>
  <si>
    <t>5935539</t>
  </si>
  <si>
    <t>5101883</t>
  </si>
  <si>
    <t>5110475</t>
  </si>
  <si>
    <t>2169967</t>
  </si>
  <si>
    <t>5073189</t>
  </si>
  <si>
    <t>6171788</t>
  </si>
  <si>
    <t>5467268</t>
  </si>
  <si>
    <t>5199123</t>
  </si>
  <si>
    <t>2698161</t>
  </si>
  <si>
    <t>PP-000003</t>
  </si>
  <si>
    <t>Кевин инвест</t>
  </si>
  <si>
    <t>5167663</t>
  </si>
  <si>
    <t>5396662</t>
  </si>
  <si>
    <t>Бар/м (Цемент)</t>
  </si>
  <si>
    <t>5830974</t>
  </si>
  <si>
    <t>6162711</t>
  </si>
  <si>
    <t>Гянтболд (Үндсэн)</t>
  </si>
  <si>
    <t>5082986</t>
  </si>
  <si>
    <t>5005221</t>
  </si>
  <si>
    <t>5106567</t>
  </si>
  <si>
    <t>2743744</t>
  </si>
  <si>
    <t>5253535</t>
  </si>
  <si>
    <t>2550245</t>
  </si>
  <si>
    <t>PP-000021</t>
  </si>
  <si>
    <t>Монголианфлюор спар</t>
  </si>
  <si>
    <t>5168449</t>
  </si>
  <si>
    <t>2550466</t>
  </si>
  <si>
    <t>5051134</t>
  </si>
  <si>
    <t xml:space="preserve">Холимог металл </t>
  </si>
  <si>
    <t>2045931</t>
  </si>
  <si>
    <t>2029278</t>
  </si>
  <si>
    <t>2652056</t>
  </si>
  <si>
    <t>5175933</t>
  </si>
  <si>
    <t>5314593</t>
  </si>
  <si>
    <t>5145414</t>
  </si>
  <si>
    <t>2057417</t>
  </si>
  <si>
    <t>6019935</t>
  </si>
  <si>
    <t>5003539</t>
  </si>
  <si>
    <t>Цагаантугалга (Шороон)</t>
  </si>
  <si>
    <t>5196175</t>
  </si>
  <si>
    <t>6354785</t>
  </si>
  <si>
    <t>5180252</t>
  </si>
  <si>
    <t>5947464</t>
  </si>
  <si>
    <t>2657457</t>
  </si>
  <si>
    <t>5364116</t>
  </si>
  <si>
    <t>5076285</t>
  </si>
  <si>
    <t>2628058</t>
  </si>
  <si>
    <t>5295858</t>
  </si>
  <si>
    <t>6101615</t>
  </si>
  <si>
    <t>6112633</t>
  </si>
  <si>
    <t>5103851</t>
  </si>
  <si>
    <t>5774047</t>
  </si>
  <si>
    <t>2872943</t>
  </si>
  <si>
    <t>2582457</t>
  </si>
  <si>
    <t>6030343</t>
  </si>
  <si>
    <t>5108713</t>
  </si>
  <si>
    <t>6130062</t>
  </si>
  <si>
    <t>2868687</t>
  </si>
  <si>
    <t>2763788</t>
  </si>
  <si>
    <t>2787318</t>
  </si>
  <si>
    <t>5226902</t>
  </si>
  <si>
    <t>2839385</t>
  </si>
  <si>
    <t>PP-000027</t>
  </si>
  <si>
    <t>Хонгорын хүдэр</t>
  </si>
  <si>
    <t>3129799</t>
  </si>
  <si>
    <t>2166631</t>
  </si>
  <si>
    <t>2041391</t>
  </si>
  <si>
    <t>PP-000030</t>
  </si>
  <si>
    <t>Хүчинбүрэн</t>
  </si>
  <si>
    <t>5720818</t>
  </si>
  <si>
    <t>PP-000034</t>
  </si>
  <si>
    <t>Хөхбишрэлт</t>
  </si>
  <si>
    <t>5878756</t>
  </si>
  <si>
    <t>5103193</t>
  </si>
  <si>
    <t>Цайр</t>
  </si>
  <si>
    <t>2548747</t>
  </si>
  <si>
    <t>5586879</t>
  </si>
  <si>
    <t>5068053</t>
  </si>
  <si>
    <t>2641984</t>
  </si>
  <si>
    <t>2097109</t>
  </si>
  <si>
    <t>5350859</t>
  </si>
  <si>
    <t>6191142</t>
  </si>
  <si>
    <t>5374367</t>
  </si>
  <si>
    <t>2800497</t>
  </si>
  <si>
    <t>5275989</t>
  </si>
  <si>
    <t>2618621</t>
  </si>
  <si>
    <t>2050374</t>
  </si>
  <si>
    <t>5165407</t>
  </si>
  <si>
    <t>5319331</t>
  </si>
  <si>
    <t>2830213</t>
  </si>
  <si>
    <t>Цагаан гантиг</t>
  </si>
  <si>
    <t>2025833</t>
  </si>
  <si>
    <t>5320607</t>
  </si>
  <si>
    <t>5411726</t>
  </si>
  <si>
    <t>5722942</t>
  </si>
  <si>
    <t>5226759</t>
  </si>
  <si>
    <t>5138175</t>
  </si>
  <si>
    <t>5015243</t>
  </si>
  <si>
    <t>PP-000031</t>
  </si>
  <si>
    <t>5452503</t>
  </si>
  <si>
    <t>5979374</t>
  </si>
  <si>
    <t>2876965</t>
  </si>
  <si>
    <t>2074192</t>
  </si>
  <si>
    <t>5145783</t>
  </si>
  <si>
    <t>2546485</t>
  </si>
  <si>
    <t>5105501</t>
  </si>
  <si>
    <t>5353564</t>
  </si>
  <si>
    <t>2569477</t>
  </si>
  <si>
    <t>5015553</t>
  </si>
  <si>
    <t>6249264</t>
  </si>
  <si>
    <t>2885565</t>
  </si>
  <si>
    <t>2766868</t>
  </si>
  <si>
    <t>5515882</t>
  </si>
  <si>
    <t>2681404</t>
  </si>
  <si>
    <t>Жич: РР-000000 дугаартай ААН-үүд нь ашиглалтын тусгай зөвшөөрөлгүй баяжуулах үйлдвэрүүд болно.</t>
  </si>
  <si>
    <t>Нийт ААН-ын тоо</t>
  </si>
  <si>
    <t>Нийт зардал (сая төгрөгөөр)</t>
  </si>
  <si>
    <t xml:space="preserve">Хавсралт 20.б: Уулын ажлын төлөвлөгөөний гүйцэтгэл - Нүүрс </t>
  </si>
  <si>
    <t>Нүүрс олборлогчдын уулын ажлын болон нөхөн сэргээлтийн төлөвлөгөө, гүйцэтгэл</t>
  </si>
  <si>
    <t>Нийт зарцуулалт 
(сая төгрөгөөр)</t>
  </si>
  <si>
    <t>га</t>
  </si>
  <si>
    <t>м3</t>
  </si>
  <si>
    <t>5051118</t>
  </si>
  <si>
    <t>5215919</t>
  </si>
  <si>
    <t>2007126</t>
  </si>
  <si>
    <t>2014491</t>
  </si>
  <si>
    <t>5294088</t>
  </si>
  <si>
    <t>2643928</t>
  </si>
  <si>
    <t>5070287</t>
  </si>
  <si>
    <t>5217652</t>
  </si>
  <si>
    <t>5522935</t>
  </si>
  <si>
    <t>5673569</t>
  </si>
  <si>
    <t>5141583</t>
  </si>
  <si>
    <t>2023202</t>
  </si>
  <si>
    <t>2034859</t>
  </si>
  <si>
    <t>2067544</t>
  </si>
  <si>
    <t>2095025</t>
  </si>
  <si>
    <t>5533392</t>
  </si>
  <si>
    <t>5314577</t>
  </si>
  <si>
    <t>5106656</t>
  </si>
  <si>
    <t>2843129</t>
  </si>
  <si>
    <t>5155827</t>
  </si>
  <si>
    <t>5615631</t>
  </si>
  <si>
    <t>5084555</t>
  </si>
  <si>
    <t>5261198</t>
  </si>
  <si>
    <t>2639815</t>
  </si>
  <si>
    <t>5877288</t>
  </si>
  <si>
    <t>2887134</t>
  </si>
  <si>
    <t>2661128</t>
  </si>
  <si>
    <t>5352827</t>
  </si>
  <si>
    <t>2831686</t>
  </si>
  <si>
    <t>5482046</t>
  </si>
  <si>
    <t>2004879</t>
  </si>
  <si>
    <t>5586119</t>
  </si>
  <si>
    <t>2887746</t>
  </si>
  <si>
    <t>5618339</t>
  </si>
  <si>
    <t>2003821</t>
  </si>
  <si>
    <t>5199077</t>
  </si>
  <si>
    <t>Хавсралт 21а: Төлөөлөн удирдах зөвлөлийн бүрэлдэхүүн</t>
  </si>
  <si>
    <t>Төлөөлөн удирдах зөвлөл дэхь албан тушаал</t>
  </si>
  <si>
    <t>Төлөөлөн Удирдах Зөвлөлийн гишүүдийн нэрс</t>
  </si>
  <si>
    <t>Дарга</t>
  </si>
  <si>
    <t>Хараат бус гишүүн</t>
  </si>
  <si>
    <t>С.Эрдэнэбулган</t>
  </si>
  <si>
    <t>+</t>
  </si>
  <si>
    <t>Н.Лхагвабаатар</t>
  </si>
  <si>
    <t>Ц.Батсайхан</t>
  </si>
  <si>
    <t>Г.Золбоо</t>
  </si>
  <si>
    <t>Ц.Сүхбаатар</t>
  </si>
  <si>
    <t>Г.Нандинжаргал</t>
  </si>
  <si>
    <t>Б.Очбадрах</t>
  </si>
  <si>
    <t>Х.Гэрэлт-Од</t>
  </si>
  <si>
    <t>Б.Осоргарав</t>
  </si>
  <si>
    <t>Батболдын Мөнхтөр</t>
  </si>
  <si>
    <t>Pierre-Olivier WEISZ</t>
  </si>
  <si>
    <t>Sandrine BERT</t>
  </si>
  <si>
    <t>Мавагийн Чадраабал</t>
  </si>
  <si>
    <t>Oдончимэдийн Одбаяр</t>
  </si>
  <si>
    <t>Takeshi ICHIKAWA</t>
  </si>
  <si>
    <t>Emilie LACROIX</t>
  </si>
  <si>
    <t>David JEANSELME</t>
  </si>
  <si>
    <t>Eric PACQUET</t>
  </si>
  <si>
    <t>Галсангийн Батсүх</t>
  </si>
  <si>
    <t>Армандо Торрес</t>
  </si>
  <si>
    <t>Улф Куэлман</t>
  </si>
  <si>
    <t>Арнауд Суарат</t>
  </si>
  <si>
    <t>Элиас Скафидас</t>
  </si>
  <si>
    <t>Люк Колтон</t>
  </si>
  <si>
    <t>Нацагийн Багабанди</t>
  </si>
  <si>
    <t>Цэвэгмидийн Түмэнцогт</t>
  </si>
  <si>
    <t>Цэрэнгийн Сүхбаатар</t>
  </si>
  <si>
    <t>М.Тилеуберди</t>
  </si>
  <si>
    <t>Хавсралт 21a: Хувьцаа эзэмшигчдийн мэдээлэл</t>
  </si>
  <si>
    <t>Хувьцаа эзэмшигчийн нэр</t>
  </si>
  <si>
    <t>Эзэмшлийн хувь</t>
  </si>
  <si>
    <t>Эзэмшигчийн иргэншил</t>
  </si>
  <si>
    <t>Эрхэлдэг ажил албан тушаал</t>
  </si>
  <si>
    <t>Гадаадын хөрөнгө оруулалттай эсэх (нийт хувьцааны 25%-иас дээш бол ГХО-тай гэж үзнэ)</t>
  </si>
  <si>
    <t>Дэжидийн Баянбат</t>
  </si>
  <si>
    <t>Х.Энхсайхан</t>
  </si>
  <si>
    <t>Н.Мөнхнасан</t>
  </si>
  <si>
    <t>Ц.Гарамжав</t>
  </si>
  <si>
    <t>Н.Уртнасан</t>
  </si>
  <si>
    <t>Зундуй-Ёндон Батбаатар</t>
  </si>
  <si>
    <t>Хавсралт 21б: Ашиг хүртэгч эзэд (хувь хүн)</t>
  </si>
  <si>
    <t>Бенефициар эзэмшигчийн нэр</t>
  </si>
  <si>
    <t>Үндэс угсаа</t>
  </si>
  <si>
    <t>Бенефициар эзэмшигчийн иргэншил</t>
  </si>
  <si>
    <t>Бенефициар эзэмшигчийн оршин суух улс</t>
  </si>
  <si>
    <t>Улс төрд нөлөө бүхий этгээд мөн эсэх</t>
  </si>
  <si>
    <t>Энэ компанид удирдах албан тушаал хашдаг эсэх</t>
  </si>
  <si>
    <t>Бүртгэлтэй оффисийн хаяг</t>
  </si>
  <si>
    <t>Хувьцааны тоо</t>
  </si>
  <si>
    <t>Шууд саналын эрхийн %</t>
  </si>
  <si>
    <t>Шууд бус саналын эрхийн %</t>
  </si>
  <si>
    <t>Компанийн хяналтыг бусад аргаар хэрэгжүүлдэг бол дэлгэрэнгүй мэдээлэл өгөх</t>
  </si>
  <si>
    <t>Н.Энхтайван</t>
  </si>
  <si>
    <t>Халх</t>
  </si>
  <si>
    <t>Баянхонгор аймаг Баянхонгор сум 1-р баг Номгон</t>
  </si>
  <si>
    <t xml:space="preserve">             -  </t>
  </si>
  <si>
    <t>Батбаатар</t>
  </si>
  <si>
    <t>Баянгол дүүрэг 20-р хороо Нөхөрлөлийн гудамж 102/1</t>
  </si>
  <si>
    <t>П.Жаргалсайхан</t>
  </si>
  <si>
    <t>БГД, 20-р хороо, 1-1</t>
  </si>
  <si>
    <t>Цолмон Ундрах</t>
  </si>
  <si>
    <t>БЗД 26-р хороо Кристал таун хотхон 802-308</t>
  </si>
  <si>
    <t>Цэрэнпунцаг</t>
  </si>
  <si>
    <t>УИХ</t>
  </si>
  <si>
    <t>Энхтөр Золзая</t>
  </si>
  <si>
    <t>Гүйцэтгэх захирлаар дамжуулан</t>
  </si>
  <si>
    <t>Баточир Энхболд</t>
  </si>
  <si>
    <t>монгол</t>
  </si>
  <si>
    <t>Чанцал Орхон</t>
  </si>
  <si>
    <t>Төгсжаргал  Мөнхбат</t>
  </si>
  <si>
    <t>Бямба Нямтайшир</t>
  </si>
  <si>
    <t>Монголын АЛТ Мак ХХК</t>
  </si>
  <si>
    <t>Б.Тэнгис</t>
  </si>
  <si>
    <t>БГД 20-р хороо Эрчимхүчний гудамж 32-р байр</t>
  </si>
  <si>
    <t>зуи жуүкианж</t>
  </si>
  <si>
    <t>Хан</t>
  </si>
  <si>
    <t>Ц.Мөнххуяг</t>
  </si>
  <si>
    <t>Монланд ХХК</t>
  </si>
  <si>
    <t>жуан жиаүмии</t>
  </si>
  <si>
    <t>Тай шиан шин юан ХХК</t>
  </si>
  <si>
    <t>Билэгт Арвижих</t>
  </si>
  <si>
    <t>ванж шизин</t>
  </si>
  <si>
    <t>Чингэлтэй дүүрэг 4-р хороо 10-р байр 54 тоот</t>
  </si>
  <si>
    <t>танж жинкин</t>
  </si>
  <si>
    <t>ХИДЭО САВАДА</t>
  </si>
  <si>
    <t>ЯПОН</t>
  </si>
  <si>
    <t>ХУД 15-Р ХОРОО ГРИЙН ХАУС АОС БАЙР 41Б ТООТ</t>
  </si>
  <si>
    <t>ДАВАА КЁКҮШЮЗАНБАТБАЯР</t>
  </si>
  <si>
    <t>МОНГОЛ</t>
  </si>
  <si>
    <t>КАМИКҮРА ТАКАЮКИ</t>
  </si>
  <si>
    <t>хидиү савадад</t>
  </si>
  <si>
    <t>хидиү савада</t>
  </si>
  <si>
    <t>Улаанбаатар хот</t>
  </si>
  <si>
    <t>Говь шоо ХХК</t>
  </si>
  <si>
    <t>Цайна Инвестмент Монголиа</t>
  </si>
  <si>
    <t>жанж кинжяу</t>
  </si>
  <si>
    <t>Цайна Инвестмент ХХК</t>
  </si>
  <si>
    <t>Билгүүн Эрдэс</t>
  </si>
  <si>
    <t>Аюур Амарбат</t>
  </si>
  <si>
    <t>Тугчин</t>
  </si>
  <si>
    <t>УБ хот СБД 2-р хороо сөүлийн гудамж Твин тауэр-1-904</t>
  </si>
  <si>
    <t>Хадбаасан Батэрдэнэ</t>
  </si>
  <si>
    <t>УБ хот СБД</t>
  </si>
  <si>
    <t>Чүлтэм Амарбаатар</t>
  </si>
  <si>
    <t>УБ хот ЧД 5-р хороо</t>
  </si>
  <si>
    <t>Одод Гоулд</t>
  </si>
  <si>
    <t>Давааням овогтой Энхмаа</t>
  </si>
  <si>
    <t>Одод гоулд</t>
  </si>
  <si>
    <t>жацүb чарлис црүфт</t>
  </si>
  <si>
    <t>Шинэ Зеланд</t>
  </si>
  <si>
    <t>Жадамба Ганболд</t>
  </si>
  <si>
    <t>СБД,</t>
  </si>
  <si>
    <t>АЙ АЙ ЖЭЙ ЭЙ ЭЙ</t>
  </si>
  <si>
    <t>С.Эрдэнэбат</t>
  </si>
  <si>
    <t>СБД 5-р хороо Нарны зам гудамж 81-р байр 1001 тоот</t>
  </si>
  <si>
    <t>Г.Болор-Эрдэнэ</t>
  </si>
  <si>
    <t>лиу жиншан</t>
  </si>
  <si>
    <t>Улаанбаатар хот Налайх дүүрэг 3-р хороо, Бага баян</t>
  </si>
  <si>
    <t>Амар Бүрэнтогтох</t>
  </si>
  <si>
    <t>Буриад</t>
  </si>
  <si>
    <t>геррит</t>
  </si>
  <si>
    <t>сбд,5р хороо</t>
  </si>
  <si>
    <t>Шинэ Уужим Орд</t>
  </si>
  <si>
    <t>Чудуунхүү Рэгзэдмаа</t>
  </si>
  <si>
    <t>Шинэ Уужим орд</t>
  </si>
  <si>
    <t>Хишигдорж Батхишиг</t>
  </si>
  <si>
    <t>БГД 20-р хороо</t>
  </si>
  <si>
    <t>Ганхуяг Гантулга</t>
  </si>
  <si>
    <t>Юм Агаа</t>
  </si>
  <si>
    <t>жанж жианзун</t>
  </si>
  <si>
    <t>хятад</t>
  </si>
  <si>
    <t>Увс аймаг, Өмнөговь сум</t>
  </si>
  <si>
    <t>Стар-флюорит</t>
  </si>
  <si>
    <t>С.Цэвэгмэд</t>
  </si>
  <si>
    <t>Улаанбаатар, Хан-Уул дүүрэг, Нархан,51Б-10 тоот</t>
  </si>
  <si>
    <t>С.Навчаа</t>
  </si>
  <si>
    <t>Г.Энхбаяр</t>
  </si>
  <si>
    <t>ДАВАА НОМОН</t>
  </si>
  <si>
    <t>УБ ХОТ СБД -Р ХОРОО 31-56</t>
  </si>
  <si>
    <t>Титан орд</t>
  </si>
  <si>
    <t>төмөрбаатарын нямдаваа</t>
  </si>
  <si>
    <t>тэтгэвэрт</t>
  </si>
  <si>
    <t>Л. Баторших</t>
  </si>
  <si>
    <t>ХУД, 3-р хороо, 14-1702 тоот</t>
  </si>
  <si>
    <t>Өлзийбат</t>
  </si>
  <si>
    <t>өлзийсүхийн гансүх</t>
  </si>
  <si>
    <t>гүрэн транс ххк</t>
  </si>
  <si>
    <t>түмэн айл инвест ххк</t>
  </si>
  <si>
    <t>алтанпүүжээгийн жаргал</t>
  </si>
  <si>
    <t>дарданговь ххк</t>
  </si>
  <si>
    <t>ишбадамын наранхүү</t>
  </si>
  <si>
    <t>эс жи эс групп ххк</t>
  </si>
  <si>
    <t>ванжринхаү</t>
  </si>
  <si>
    <t>бнхау</t>
  </si>
  <si>
    <t>Д.Даариймаа</t>
  </si>
  <si>
    <t>Монгол улс</t>
  </si>
  <si>
    <t>Шижир-Аранжин ХХК</t>
  </si>
  <si>
    <t>Л,Хос-Эрдэнэ</t>
  </si>
  <si>
    <t>БЗД 16 хороо 24-14</t>
  </si>
  <si>
    <t>Энержи кантри майнинг</t>
  </si>
  <si>
    <t>Галсан Эрдэнэбилэг</t>
  </si>
  <si>
    <t>Баянгол дүүрэг 6-р хороо, 10-р хороолол 43а-19</t>
  </si>
  <si>
    <t>Цирцин Дорждэрэм</t>
  </si>
  <si>
    <t>Д.баатар</t>
  </si>
  <si>
    <t>Баяд</t>
  </si>
  <si>
    <t>Д.ЭРДЭНЭ</t>
  </si>
  <si>
    <t>С.Гомборагчаа</t>
  </si>
  <si>
    <t>Д.Даваадэмбэрэл</t>
  </si>
  <si>
    <t>Б.Батбилэг</t>
  </si>
  <si>
    <t>Монголиан нэшнл коал корпорэйшн ХХК-иар дамжуулан хувцаа эзэмшдэг</t>
  </si>
  <si>
    <t>Цагаагчууд констракшн</t>
  </si>
  <si>
    <t>Х.Тогмид</t>
  </si>
  <si>
    <t>БЗД 18-р хороо 37-53 тоот</t>
  </si>
  <si>
    <t>Ц.Цэрэндаваа</t>
  </si>
  <si>
    <t>БЗД, 6-р хороо, 40-4</t>
  </si>
  <si>
    <t>Б,Эрдэнэболор</t>
  </si>
  <si>
    <t>ЧД 4 хороо баруун сэлбийн гудамж Хишиг төв 601</t>
  </si>
  <si>
    <t>Аварзэд Цэндсүрэн</t>
  </si>
  <si>
    <t>Тэргүүн майнинг ХХК</t>
  </si>
  <si>
    <t>Компанийн үйл ажиллагааг шууд удирддаг</t>
  </si>
  <si>
    <t>Догсом Батмөнх</t>
  </si>
  <si>
    <t>Д.Баянбат</t>
  </si>
  <si>
    <t>Улаанбаатар хот, СБД, 8-р хороо, Амарын гудамж, Мигма төв, 3 дахвхар, зүүн жигүүр</t>
  </si>
  <si>
    <t>Б.Цэнгүүн</t>
  </si>
  <si>
    <t>Дорнод Баяндун Цагаанчулуут худаг</t>
  </si>
  <si>
    <t>Хас багана</t>
  </si>
  <si>
    <t>С,Галбадрах</t>
  </si>
  <si>
    <t>Эс эс си монголиа майнинг</t>
  </si>
  <si>
    <t>жин фурүнж</t>
  </si>
  <si>
    <t>СХД, 32 хороо, уулын дөрөлж тоот</t>
  </si>
  <si>
    <t>сергейдениссов</t>
  </si>
  <si>
    <t>ОХУ</t>
  </si>
  <si>
    <t>орос</t>
  </si>
  <si>
    <t>Мөнгөн Өндөр</t>
  </si>
  <si>
    <t>Цэрэндагва Даваадорж</t>
  </si>
  <si>
    <t>Хувиараа</t>
  </si>
  <si>
    <t>Ууганбаяр Азбаяр</t>
  </si>
  <si>
    <t>ГАНБОЛД ЖАВХЛАН</t>
  </si>
  <si>
    <t>ХУД 15-Р ХОРОО ҮЙЛДВЭР ЗАЙСАН 21-1</t>
  </si>
  <si>
    <t>Хайса</t>
  </si>
  <si>
    <t>Каках</t>
  </si>
  <si>
    <t>баруун геоххк</t>
  </si>
  <si>
    <t>Кроссфор ворлд майнинг лимитед</t>
  </si>
  <si>
    <t>ДАВАА БАТСАЙХАН</t>
  </si>
  <si>
    <t>ХУД 11-Р ХОРОО БЕЛЛА ВИСТА 400-Р БАЙР</t>
  </si>
  <si>
    <t>дүBаши жинхи</t>
  </si>
  <si>
    <t>руикаи</t>
  </si>
  <si>
    <t>Минерекспарт</t>
  </si>
  <si>
    <t>ЦЭРЭНСАМБУУ АНХБАЯР</t>
  </si>
  <si>
    <t>ХУД 2-Р ХОРОО19 ХОРООЛОЛ 30,35</t>
  </si>
  <si>
    <t>Эх Үрсийн Жаргалан</t>
  </si>
  <si>
    <t>ДАШ ГАНХОЛБОО</t>
  </si>
  <si>
    <t>БГД 6-Р ХОРОО КЁКЕШЮ ЦАМХАГ 202 ТООТ</t>
  </si>
  <si>
    <t>чи ванчинж</t>
  </si>
  <si>
    <t>Дорноговь, Айраг сум 4-р баг, Цагаан дөрвөлж ЗЦБЭ ХХК-ийн байр</t>
  </si>
  <si>
    <t>Цэдэн-Иш Баярсайхан</t>
  </si>
  <si>
    <t>УБ Хан-Уул 11 хороо 6 хэсэг Хатан туул С байр 17 тоот</t>
  </si>
  <si>
    <t>Шийрэв Мөнхнасан</t>
  </si>
  <si>
    <t>УБ Хан-Уул 11 хороо 2 хэсэг Зайсан цогцолбор 56 байр 3 тоот</t>
  </si>
  <si>
    <t>Миеэжав Нямбаатар</t>
  </si>
  <si>
    <t>УБ Чингэлтэй 11-р хороо Нуур 10 гудамж 139 тоот</t>
  </si>
  <si>
    <t>Хурын шүүдэр</t>
  </si>
  <si>
    <t>Т.Уламбаяр</t>
  </si>
  <si>
    <t>СХД,17-р хороо 32-337</t>
  </si>
  <si>
    <t>Ц.Бямбацоож</t>
  </si>
  <si>
    <t>Болор Эксплорэйшн</t>
  </si>
  <si>
    <t>Г.Болд-Эрдэнэ</t>
  </si>
  <si>
    <t>СҮРЭНЖАВ БЯМБАДОРЖ</t>
  </si>
  <si>
    <t>СХД 14-Р ХОРОО 16-Р БАЙР 40 ТООТ</t>
  </si>
  <si>
    <t>Блэйкмаунт Майнинг</t>
  </si>
  <si>
    <t>СХД 4-Р ХОРОО ИХ НАРАН 34-45</t>
  </si>
  <si>
    <t>Л.Бат-Орших</t>
  </si>
  <si>
    <t>Л.Батдулам</t>
  </si>
  <si>
    <t>Д.Давааноров</t>
  </si>
  <si>
    <t>н.Дуламсүрэн</t>
  </si>
  <si>
    <t>Батболд Билигүүн</t>
  </si>
  <si>
    <t>СБД,8-р хороо, Оюутны гудамж, 14/4-9 тоот</t>
  </si>
  <si>
    <t>Батнасан Отгончимэг</t>
  </si>
  <si>
    <t>ХУД, 11-р хороо, 7-р хэсэг, 64/2-32 тоот</t>
  </si>
  <si>
    <t>Жамсранжав Наранчимэг</t>
  </si>
  <si>
    <t>ХУД, 1-р хороо, 4 улирлын цэцэрлэг, 2-206 тоот</t>
  </si>
  <si>
    <t>Ёндонжамц Жаргалзул</t>
  </si>
  <si>
    <t>БГД,19-р хороо, 4-р хороолол, 52-81 тоот</t>
  </si>
  <si>
    <t>Шижир зул</t>
  </si>
  <si>
    <t>Н.Насанбат</t>
  </si>
  <si>
    <t>шижирзул</t>
  </si>
  <si>
    <t>Н.Батболд</t>
  </si>
  <si>
    <t>ХААНТООНОТ</t>
  </si>
  <si>
    <t>Ч.Энхтайван</t>
  </si>
  <si>
    <t>СБД 1-р хороо Санет-Петербург төв 220 тоот</t>
  </si>
  <si>
    <t>ли шүукун</t>
  </si>
  <si>
    <t>УБ, Налайх</t>
  </si>
  <si>
    <t>1 хүний эзэмшил</t>
  </si>
  <si>
    <t>Сүмбэр худаг</t>
  </si>
  <si>
    <t>Алтан-Очир</t>
  </si>
  <si>
    <t>Лидер Эксплорэйшн</t>
  </si>
  <si>
    <t>З.Эрдэнэчулуун</t>
  </si>
  <si>
    <t>төрийн байгууллага</t>
  </si>
  <si>
    <t>Ц.Тэгшээ</t>
  </si>
  <si>
    <t>БГД,10 хороо, наран 10 гудамж  37а тоот</t>
  </si>
  <si>
    <t>Э.Энх-Амгалан</t>
  </si>
  <si>
    <t>СБД,3р хороо, 5-р хороолол 43-18</t>
  </si>
  <si>
    <t>Ганболд Энхгарамгай</t>
  </si>
  <si>
    <t>ЧД</t>
  </si>
  <si>
    <t>Лакшири кристал</t>
  </si>
  <si>
    <t>Г,Болорцэцэг</t>
  </si>
  <si>
    <t>ХУД 3 хороо 19 хороолол</t>
  </si>
  <si>
    <t>Баяндэлгэрийн өвөр</t>
  </si>
  <si>
    <t>Л,Төмөрхүү</t>
  </si>
  <si>
    <t>налайх 2 хороо 49-14</t>
  </si>
  <si>
    <t>Жэүн</t>
  </si>
  <si>
    <t>Т,Баасандорж</t>
  </si>
  <si>
    <t>ЧД 16 хороо согоотын 17-237</t>
  </si>
  <si>
    <t>Т.Баттөр</t>
  </si>
  <si>
    <t>БЗД 5 хороо 15 хороолол 202+54</t>
  </si>
  <si>
    <t>ТҮШИГ ИНДУСТРАЛЬ</t>
  </si>
  <si>
    <t>Л.Мөнхдалай</t>
  </si>
  <si>
    <t>ХУД 11 хороо 5 ХАЭШХАБ 12-11</t>
  </si>
  <si>
    <t>Ч.Чинбат</t>
  </si>
  <si>
    <t>СБД,1-р хороо</t>
  </si>
  <si>
    <t>Далгангурван</t>
  </si>
  <si>
    <t>Бээжин</t>
  </si>
  <si>
    <t>Алтанрио ресурс</t>
  </si>
  <si>
    <t>ХУД 11-Р ХОРОО БЛУЙ СКАЙ ХОТХОН 44Г БАЙР 12 ТООТ</t>
  </si>
  <si>
    <t>Ц.Оюунчулуун</t>
  </si>
  <si>
    <t>Нордлэнд майнинг корпорейшн ХХК</t>
  </si>
  <si>
    <t>шин яанхуа</t>
  </si>
  <si>
    <t>УБ ХУД 1-р хороо Их хуралдай оффис 907 тоот</t>
  </si>
  <si>
    <t>Жанчив Дашхорол</t>
  </si>
  <si>
    <t>УБ, СБД, 2-р хороо, Тээвэрчдийн гудамж-29, Жигүүр Гранд оффис, 5д 11 тоот</t>
  </si>
  <si>
    <t>Дашхорол Уламбаяр</t>
  </si>
  <si>
    <t>Ж.Цогт-Эрдэнэ</t>
  </si>
  <si>
    <t>БЗД 1 хороо 20/1байр 21 тоот</t>
  </si>
  <si>
    <t>Тогоомаашир Болд</t>
  </si>
  <si>
    <t>Монгол Улс</t>
  </si>
  <si>
    <t>Монгол улс,УБ хот,ХУД,3-р хороо,Алтаргана Хотхон</t>
  </si>
  <si>
    <t>пан зианкинж</t>
  </si>
  <si>
    <t>ХЯТАД</t>
  </si>
  <si>
    <t>Нутгийн Болор</t>
  </si>
  <si>
    <t>М.Хишигжанчив</t>
  </si>
  <si>
    <t>Сод Газар ХХК дэд захирал</t>
  </si>
  <si>
    <t>чойжамц</t>
  </si>
  <si>
    <t>УБ,БГД,20-р хороо,ажилчны  гудамж 57/2</t>
  </si>
  <si>
    <t>сүхбаатар</t>
  </si>
  <si>
    <t>Ундармал Хүдэр</t>
  </si>
  <si>
    <t>Даваасамбуу Ганзориг</t>
  </si>
  <si>
    <t>Сүхбаатар дүүрэг 1-р хороо Гурван гал оффис 405 тоот</t>
  </si>
  <si>
    <t>Клануэстайн майнинг</t>
  </si>
  <si>
    <t>Айлуш Ичинхорлоо</t>
  </si>
  <si>
    <t>СБД 1-р хороо Бизнес плаза 406 тоот</t>
  </si>
  <si>
    <t>Айлуш Отгонболд</t>
  </si>
  <si>
    <t>Лхагвасүрэн</t>
  </si>
  <si>
    <t>БГД 13-р хороо 3-р хороолол 2Д-17</t>
  </si>
  <si>
    <t>ХӨХ ТӨР</t>
  </si>
  <si>
    <t>Ж.Энхсайхан</t>
  </si>
  <si>
    <t>УБ хот, БЗД, 10-р хороо, Амгалан Өртөөний байр, 9-1</t>
  </si>
  <si>
    <t>Н.Насанжаргал</t>
  </si>
  <si>
    <t>шижирдөл</t>
  </si>
  <si>
    <t>УБ СБД 2 хороо Жигүүр гранд оффис 5-11</t>
  </si>
  <si>
    <t>Баясгалан Баярмагнай</t>
  </si>
  <si>
    <t>Сохбаатар дүүрэг, 8-р хороо, 11-р хороолол, Сүхбаатар хэвлэлийн компаний байр</t>
  </si>
  <si>
    <t>ли шихуа</t>
  </si>
  <si>
    <t>Цоодол</t>
  </si>
  <si>
    <t>МН тайвер 1005 тоот</t>
  </si>
  <si>
    <t>Б. Наранбаатар</t>
  </si>
  <si>
    <t>СБД,-11 хороо, 1104-23</t>
  </si>
  <si>
    <t>Аззаяа</t>
  </si>
  <si>
    <t>БГД 6 хороо</t>
  </si>
  <si>
    <t>Ц.Батбилэг</t>
  </si>
  <si>
    <t>хувьцаа эзэмшигч</t>
  </si>
  <si>
    <t>Б.Мэлмүүн</t>
  </si>
  <si>
    <t>яу хүнж bү</t>
  </si>
  <si>
    <t>Монголиан Метал Майнинг Групп</t>
  </si>
  <si>
    <t>Баатар</t>
  </si>
  <si>
    <t>Торгууд</t>
  </si>
  <si>
    <t>ХУД 15 хороо</t>
  </si>
  <si>
    <t>Д.Оргилмаа</t>
  </si>
  <si>
    <t>УБ, ХУД</t>
  </si>
  <si>
    <t>З.Ариунбат</t>
  </si>
  <si>
    <t>Дарьганга</t>
  </si>
  <si>
    <t>УБ, ЧД, 6-р хороо, 63А байр, 1 тоот</t>
  </si>
  <si>
    <t>Ресурспартнерс групп</t>
  </si>
  <si>
    <t>С.Өлзийхишиг</t>
  </si>
  <si>
    <t>УБ, СБД, Сөүлийн гудамж, Браухаус төв 303</t>
  </si>
  <si>
    <t>Д.Сүхбазар</t>
  </si>
  <si>
    <t>Б.Золбоо</t>
  </si>
  <si>
    <t>У.Энхтайван</t>
  </si>
  <si>
    <t>Б.Батсуурь</t>
  </si>
  <si>
    <t>С.Энхболд</t>
  </si>
  <si>
    <t>Шийриз стоун</t>
  </si>
  <si>
    <t>Д.Даяндэмэд</t>
  </si>
  <si>
    <t>Д.Сонортуяа</t>
  </si>
  <si>
    <t>хишигжаргал Энхсайхан</t>
  </si>
  <si>
    <t>Сүхбаатар дүүрэг 1-р хороо, Олимпийн гумадмж Аюуд тауэр 11-05</t>
  </si>
  <si>
    <t>Компанийг бүрэн төлөөлж удирдах эрхтэй</t>
  </si>
  <si>
    <t>Мөнхжаргалын Ганбагана</t>
  </si>
  <si>
    <t>компанийн үйл ажиллагаанд оролцдоггүй хамааралгүй</t>
  </si>
  <si>
    <t>Нанзадын Болдхүү</t>
  </si>
  <si>
    <t>Зараяа Холдингс</t>
  </si>
  <si>
    <t>жүсиф киит Bүркүвски</t>
  </si>
  <si>
    <t>АНУ</t>
  </si>
  <si>
    <t>Арабын нэгдсэн Эмират ул</t>
  </si>
  <si>
    <t>фридириц тривүр ницүлас дурр</t>
  </si>
  <si>
    <t>Швейцарь</t>
  </si>
  <si>
    <t>Монако</t>
  </si>
  <si>
    <t>царалапати примраж</t>
  </si>
  <si>
    <t>Авсрали</t>
  </si>
  <si>
    <t>Лотус Амгалан</t>
  </si>
  <si>
    <t>Жеймс Родригез де Кастро</t>
  </si>
  <si>
    <t>Испани</t>
  </si>
  <si>
    <t>Хонг Конг</t>
  </si>
  <si>
    <t>БЗД 1-р хороо Токиогийн гудамж Сансар Палаззо 201Б</t>
  </si>
  <si>
    <t>И. Дашравдан</t>
  </si>
  <si>
    <t>Баянгол дүүрэг 4-р хороо, 2-р хороолол, Гааль-3-22</t>
  </si>
  <si>
    <t>санги</t>
  </si>
  <si>
    <t>өвөрханнгай аймаг арвай хээр сум орд техникийн зах өөрийн байр</t>
  </si>
  <si>
    <t>Эс Жи Майнинг Эрдэс</t>
  </si>
  <si>
    <t>И.Сүхбат</t>
  </si>
  <si>
    <t>ХУД 15 хороо МSM 8 давхарт</t>
  </si>
  <si>
    <t>Эм Жи Эл гео хүдэр</t>
  </si>
  <si>
    <t>Цэдэв Ганболд</t>
  </si>
  <si>
    <t>Өнгөт Маргад</t>
  </si>
  <si>
    <t>Ч.Амгаланбаатар</t>
  </si>
  <si>
    <t>Б.Тэгшбаатар</t>
  </si>
  <si>
    <t>БГД 6-р хороо 10-р хороолол к107-8 тоот</t>
  </si>
  <si>
    <t>Л.Байгал</t>
  </si>
  <si>
    <t>Эрдэнийн гурван олз ХХК</t>
  </si>
  <si>
    <t>С.Эрдэнэчуулган</t>
  </si>
  <si>
    <t>ЧД 4-р хороо Хишиг төв 6-603 тоот</t>
  </si>
  <si>
    <t>Батдоржийн Мөнхболд</t>
  </si>
  <si>
    <t>БГДүүргийн 5-р хороо,7А-41 тоот</t>
  </si>
  <si>
    <t>жанж лунхуи</t>
  </si>
  <si>
    <t>Боргил Бат өлзий</t>
  </si>
  <si>
    <t>Хэнтий Бор өндөр 1-р баг 40-1 тоот</t>
  </si>
  <si>
    <t>Шашир трейд</t>
  </si>
  <si>
    <t>Хан-Уул,15-р хороо,Махатма ганди гудамж, Нархан, 51Б-10 тоот</t>
  </si>
  <si>
    <t>ГЛАБОЛБАЛЫШ</t>
  </si>
  <si>
    <t>Сампилноровын Отгонбат</t>
  </si>
  <si>
    <t>схд 32хороо натуралфайбр ххк</t>
  </si>
  <si>
    <t>жанж яүнжзиан</t>
  </si>
  <si>
    <t>худ 11хороо 57-09</t>
  </si>
  <si>
    <t>Сод Газар</t>
  </si>
  <si>
    <t>Б.Саруулбаяр</t>
  </si>
  <si>
    <t>БЗД 1-р хороо 73-10 тоот</t>
  </si>
  <si>
    <t>Б.Дүүрэнбаяр</t>
  </si>
  <si>
    <t>Н.Амартүвшин</t>
  </si>
  <si>
    <t>Чулуунсүх</t>
  </si>
  <si>
    <t>захирал</t>
  </si>
  <si>
    <t>УБ хот, БЗД-5 хороо, 15-р хороолол</t>
  </si>
  <si>
    <t>Даянгийн Алтанцэцэг</t>
  </si>
  <si>
    <t>УБ</t>
  </si>
  <si>
    <t>БЗД, 7-р хороо, 18 гудамж 3</t>
  </si>
  <si>
    <t>ши зиаү</t>
  </si>
  <si>
    <t>ӨМӨЗО, Хөх хот Сайхан дүүрэг, Тэмпэй өмнө зам  40 тоот</t>
  </si>
  <si>
    <t>УБ хот, СБД-1 хороо, 13-р хороолол МПМ цогцолбор</t>
  </si>
  <si>
    <t>Моана Рави Жагасиа</t>
  </si>
  <si>
    <t>Энэтхэг</t>
  </si>
  <si>
    <t>БЗД 16-р хороо 18-р байр</t>
  </si>
  <si>
    <t>Өнөр жонш</t>
  </si>
  <si>
    <t>Пүрэв Баянмөнх</t>
  </si>
  <si>
    <t>Мрнгол</t>
  </si>
  <si>
    <t>УБ хот ЧД  5 18-5</t>
  </si>
  <si>
    <t>Содном Буян</t>
  </si>
  <si>
    <t>Си Эм КЭй Ай ХХК</t>
  </si>
  <si>
    <t>ЭРДЭНЭЖАС</t>
  </si>
  <si>
    <t>Дашзэвгийн Зоригт</t>
  </si>
  <si>
    <t>Улаанбаатар хот, Сүхбаатар дүүрэг, 1-р хороо, Чингисийн ө/ч 21, ЮуБи Март худалдааны төв 506 тоот</t>
  </si>
  <si>
    <t>Дамдинсүрэнгийн Ганбаатар</t>
  </si>
  <si>
    <t>Улаанбаатар хот, Сүхбаатар дүүрэг, 1-р хороо, Автозамчдийн гудамж 34, Жей тауэр 603 тоот</t>
  </si>
  <si>
    <t>Ауюрзаны Готовсүрэн</t>
  </si>
  <si>
    <t>Данхарын Дампил</t>
  </si>
  <si>
    <t>Данзанноровын Болдбаатар</t>
  </si>
  <si>
    <t>Ноён тохой трейд</t>
  </si>
  <si>
    <t>Цэрэв</t>
  </si>
  <si>
    <t>Ноостой</t>
  </si>
  <si>
    <t>баянгол дүүрэг 5 хороо 11 байр 9 тоот</t>
  </si>
  <si>
    <t>Н. АМАР</t>
  </si>
  <si>
    <t>ХУД 2р хороо</t>
  </si>
  <si>
    <t>Э. МӨНХ-ЭРДЭНЭ</t>
  </si>
  <si>
    <t>Лидер гоулд ХХК</t>
  </si>
  <si>
    <t>доржсэмбэ</t>
  </si>
  <si>
    <t>GB PLAZA 603 тоот</t>
  </si>
  <si>
    <t>Уртнасангийн УгтахУртнасангийн Угтах</t>
  </si>
  <si>
    <t>Трансвайд Металс</t>
  </si>
  <si>
    <t>УБ, ХУД, 11-р хороо, 96-707 тоот</t>
  </si>
  <si>
    <t>Ч.Батзул</t>
  </si>
  <si>
    <t>Ч.Алтангэрэл</t>
  </si>
  <si>
    <t>Зэвт дуулга</t>
  </si>
  <si>
    <t>Бямбасүрэн Оюунэрдэнэ</t>
  </si>
  <si>
    <t>УБ СБД 20 хороо</t>
  </si>
  <si>
    <t>Лотус Дай Уул</t>
  </si>
  <si>
    <t>Жеймс Родрегоз де Кастро</t>
  </si>
  <si>
    <t>БЗД, 1-р хороо Токиогийн гудамж, Палаззо оффис 201Б тоот</t>
  </si>
  <si>
    <t>Т.Эрдэнэсайхан</t>
  </si>
  <si>
    <t>УБ, СХД 12-р хороо Өнөр хороолол 1-249 тоот</t>
  </si>
  <si>
    <t>Хувьцаа эзэмшигчийн  хувиар</t>
  </si>
  <si>
    <t>Б.Энхбат</t>
  </si>
  <si>
    <t>Улаанбаатар, Сүхбаатар, 3р хороо, 5р хороолол, нз13/1,29 тоот</t>
  </si>
  <si>
    <t>Б.Батбаатар</t>
  </si>
  <si>
    <t>ШГ сум</t>
  </si>
  <si>
    <t>Бадамдоржийн Баярмаа</t>
  </si>
  <si>
    <t>Улаанбаатар, Сүхбаатар, 1р хороо, Чингисийн өргөн чөлөө, Алтай цамхаг, 508 тоот</t>
  </si>
  <si>
    <t>Импайр гоулд майнинг ХХК</t>
  </si>
  <si>
    <t>доржсэмбэ Ариунтөгс</t>
  </si>
  <si>
    <t>8 хороо GB plaza 603 тоот</t>
  </si>
  <si>
    <t>ЛИТИУММАЙНИНГ</t>
  </si>
  <si>
    <t>Б.Мандахбаяр</t>
  </si>
  <si>
    <t>уб хот,худ,11-р хороо, 2-р хэсэг,роял вилла 208-501 тоот</t>
  </si>
  <si>
    <t>Б. Буянхишиг</t>
  </si>
  <si>
    <t>Чингэлтэй дүүрэг М плаза 810 тоот</t>
  </si>
  <si>
    <t>ЭКИЛЕШИЯ</t>
  </si>
  <si>
    <t>санжаадорж сугар</t>
  </si>
  <si>
    <t>монгол улс</t>
  </si>
  <si>
    <t>баянгол дүүрэг 1-р хороо газар бизнес төв</t>
  </si>
  <si>
    <t>Сергей Николаевич Руденко</t>
  </si>
  <si>
    <t>Улаанбаатар ХУД 15-р хороо 11-400 тоот</t>
  </si>
  <si>
    <t>д.баттулга</t>
  </si>
  <si>
    <t>уб хот,чд 4-р хороо,макс тауэр цамхаг 902 тоот</t>
  </si>
  <si>
    <t>х.үжин</t>
  </si>
  <si>
    <t>б.баттулга</t>
  </si>
  <si>
    <t>Ц.Цэвэгмэд</t>
  </si>
  <si>
    <t>уб хот,чд 4-р хороо,макс тауэр цамхаг 904 тоот</t>
  </si>
  <si>
    <t>Догсом Энхтайван</t>
  </si>
  <si>
    <t>УБ,ЧД Мөнгөт шарга 701тоот</t>
  </si>
  <si>
    <t>УБ,ЧД Мөнгөт шарга 701 тоот</t>
  </si>
  <si>
    <t>Догсом Энхзул</t>
  </si>
  <si>
    <t>Булган Бүрэгхангай 4 баг</t>
  </si>
  <si>
    <t>Догсом Баяраа</t>
  </si>
  <si>
    <t>УБ,ЧД мөнгөт шарга 701 тоот</t>
  </si>
  <si>
    <t>Дамдинсүрэн Догсом</t>
  </si>
  <si>
    <t>Уб,ЧД Мөнгөт шарга 701 тоот</t>
  </si>
  <si>
    <t>Дорж Оюунгэрэл</t>
  </si>
  <si>
    <t>УБ,ЧДмөнгөт шарга 701 тоот</t>
  </si>
  <si>
    <t>Гуо мао жиахэ</t>
  </si>
  <si>
    <t>сун хиизианж</t>
  </si>
  <si>
    <t>СБД, 1-р хороо, 13,40-33</t>
  </si>
  <si>
    <t>Эрдэнэбаяр</t>
  </si>
  <si>
    <t>хүдэртэй төмөр уул</t>
  </si>
  <si>
    <t>Жүгдэрноровын Баасанхүү</t>
  </si>
  <si>
    <t>Бөхөг түргэний гол Бөхөг түргэн ХХК</t>
  </si>
  <si>
    <t>Сономцэрэн Мандах</t>
  </si>
  <si>
    <t>БГД,16-р хороо, Туулын 13-220</t>
  </si>
  <si>
    <t>Б. Энх-од</t>
  </si>
  <si>
    <t>БЗД_ 18-р хороо 11-79</t>
  </si>
  <si>
    <t>ЖИ ЭС БИ РЕСУРС</t>
  </si>
  <si>
    <t>Галсан Хүрэлсүх</t>
  </si>
  <si>
    <t>Баянхонгор 1-р багНомгон  48-8</t>
  </si>
  <si>
    <t>Ян Жин Гуан</t>
  </si>
  <si>
    <t>БЗД,26-р хороо, нийслэл хүрээ өргөн чөлөө гудамж 407-1</t>
  </si>
  <si>
    <t>Хүннү Говь Алтай</t>
  </si>
  <si>
    <t>чаимүнжкүл сүмруидии</t>
  </si>
  <si>
    <t>Тайланд</t>
  </si>
  <si>
    <t>27th Floor, Thanapoom Tower, 1550 New Petchburi Road, Makkasan, Ratchathewi, Bangkok 10400 Thailand</t>
  </si>
  <si>
    <t>Бадар</t>
  </si>
  <si>
    <t>2-54, Өндөртолгой, 1-р хороо, Багахангай дүүрэг, Улаанбаатар, Монгол улс</t>
  </si>
  <si>
    <t>мрс. чаимүнжкүл сүмруидии</t>
  </si>
  <si>
    <t>Ерөнхий захирал</t>
  </si>
  <si>
    <t>жанж жианж</t>
  </si>
  <si>
    <t>БНХАУ Zhong Cai Уул уурхайн ХХК</t>
  </si>
  <si>
    <t>чаи фанжпинж</t>
  </si>
  <si>
    <t>ХУД 11-р хороо, Эх империал хаус 91-1 тоот</t>
  </si>
  <si>
    <t>Харанга сүмбэр</t>
  </si>
  <si>
    <t>Сатоми Хажимэ</t>
  </si>
  <si>
    <t>Япон</t>
  </si>
  <si>
    <t>Сега Самми ХХК Япон</t>
  </si>
  <si>
    <t>Сатоми Харүки</t>
  </si>
  <si>
    <t>Сега самми ХХК Япон</t>
  </si>
  <si>
    <t>Даваагийн Батбаяр</t>
  </si>
  <si>
    <t>Кёкшүзан хөгжил сан</t>
  </si>
  <si>
    <t>Күүпэрман</t>
  </si>
  <si>
    <t>Т.Жавхлант</t>
  </si>
  <si>
    <t>БЗД.4 хороо.12.Ээрмэлийн 45</t>
  </si>
  <si>
    <t>Сандаг Мөнхбат</t>
  </si>
  <si>
    <t>ЧД.Жуулчны гудамж.Жавзандамбахутагт төв-503</t>
  </si>
  <si>
    <t>З.Батсүх</t>
  </si>
  <si>
    <t>ХУД.11 хороо.ар зайсан32-2</t>
  </si>
  <si>
    <t>Ш.Туул</t>
  </si>
  <si>
    <t>БГД. 17 хороо.44а-18</t>
  </si>
  <si>
    <t>Сергей Николачвич Руденко</t>
  </si>
  <si>
    <t>ХУД 15р хороо Маатма Ганди гудамж 11-400 тоот</t>
  </si>
  <si>
    <t>Арвинбаялгийн Эрэлд</t>
  </si>
  <si>
    <t>Энхнасан Батмөнх</t>
  </si>
  <si>
    <t>Чулуунбат Ганбат</t>
  </si>
  <si>
    <t>Сэтгэлийн Үүр</t>
  </si>
  <si>
    <t>Магма майнс ХХК</t>
  </si>
  <si>
    <t>Хаш Аранга</t>
  </si>
  <si>
    <t>Сэнгээ Мөнхбаатар</t>
  </si>
  <si>
    <t>Амо-дисковер</t>
  </si>
  <si>
    <t>Тогтох Түвшинжаргал</t>
  </si>
  <si>
    <t>Рэнцэн Баттогтох</t>
  </si>
  <si>
    <t>ХУД, 3-р хороо, ажилчин гудамж, 91 тоот</t>
  </si>
  <si>
    <t>Жанчив Цэцэгмаа</t>
  </si>
  <si>
    <t>Ажилгүй</t>
  </si>
  <si>
    <t>Их Очир мандал ресурс проспектинг</t>
  </si>
  <si>
    <t>О.Болд</t>
  </si>
  <si>
    <t>СБД.10 хороо.7 хороолол. 20-4</t>
  </si>
  <si>
    <t>Магма Майнс</t>
  </si>
  <si>
    <t>Ай Ар И Ай Эн Ти ЭЛ</t>
  </si>
  <si>
    <t>тиан зуижиан</t>
  </si>
  <si>
    <t>СБД.10 хороо.42б-10</t>
  </si>
  <si>
    <t>Ванг Кунхе</t>
  </si>
  <si>
    <t>ЧД.17 хороо.74-822</t>
  </si>
  <si>
    <t>Ву Жи Хонг</t>
  </si>
  <si>
    <t>З.Буяндэлгэр</t>
  </si>
  <si>
    <t>Платин-Энержи</t>
  </si>
  <si>
    <t>Ц.Баярсайхан</t>
  </si>
  <si>
    <t>Хүлэгголд</t>
  </si>
  <si>
    <t>Ванг Юуфей</t>
  </si>
  <si>
    <t>БЗД.1 хороо.12 хороолол.22-102</t>
  </si>
  <si>
    <t>Монголиан Минералз Пи Ти И</t>
  </si>
  <si>
    <t>Жеймс Родригез Дес Кастро</t>
  </si>
  <si>
    <t>УБ, БЗД 1-р хороо</t>
  </si>
  <si>
    <t>Мөнх баялаг майнинг ХХК</t>
  </si>
  <si>
    <t>жанж сухи</t>
  </si>
  <si>
    <t>БГД.16 хороо.макс35-70</t>
  </si>
  <si>
    <t>Дөрвөн хүмүүн</t>
  </si>
  <si>
    <t>Г.Батболд</t>
  </si>
  <si>
    <t>П.Батдорж</t>
  </si>
  <si>
    <t>Д.Баатар</t>
  </si>
  <si>
    <t>Уб хот, ЧД.1-рхороо</t>
  </si>
  <si>
    <t>Хан дээж</t>
  </si>
  <si>
    <t>Жүгдэрноров Баярхүү</t>
  </si>
  <si>
    <t>ХАН ДЭЭЖ ХХК ДУНДГОВЬ САЙНЦАГААН ТЭВШ БАГ</t>
  </si>
  <si>
    <t>Гранд Лаки</t>
  </si>
  <si>
    <t>Одсүрэн Энхбаяр</t>
  </si>
  <si>
    <t>ХУД 20-р хороо Гутал оффис 104 тоот</t>
  </si>
  <si>
    <t>Б.Хүрэлбат</t>
  </si>
  <si>
    <t>Жи Ар Ти Би ХХК</t>
  </si>
  <si>
    <t>Т.Ариунаа</t>
  </si>
  <si>
    <t>Гео-Инфо ХХК</t>
  </si>
  <si>
    <t>Гончиг Отгонбилэг</t>
  </si>
  <si>
    <t>Цегельник В.П</t>
  </si>
  <si>
    <t>ХУД 15-р хороо</t>
  </si>
  <si>
    <t>ажула</t>
  </si>
  <si>
    <t>Алаг Авдар ХХК хөрөнгө оруулагч</t>
  </si>
  <si>
    <t>Есөн хаш эрдэнэ</t>
  </si>
  <si>
    <t>М.Батболд</t>
  </si>
  <si>
    <t>УБ хот, БЗД</t>
  </si>
  <si>
    <t>Адвансид Солюшнс</t>
  </si>
  <si>
    <t>Лхагвасүрэн Сансар</t>
  </si>
  <si>
    <t>Улаанбаатар, Баянзүрх дүүрэг, 18-р хороо, 13-р хороолол, Георесурсын байр, 301 тоот</t>
  </si>
  <si>
    <t>Сүх Лхагвасүрэн</t>
  </si>
  <si>
    <t>Улаанбаатар, Баянзүрх дүүрэг, 16-р хороо, 71 байр 10 тоот</t>
  </si>
  <si>
    <t>Баасан Цэмбэл</t>
  </si>
  <si>
    <t>Улаанбаатар, Сүхбаатар дүүрэг, 4-р хороо, 5-р хороолол, 42 байр 22 тоот,</t>
  </si>
  <si>
    <t>Б.Цэнгэл</t>
  </si>
  <si>
    <t>Базаржав Наранцэцэг</t>
  </si>
  <si>
    <t>УБ Хан-Уул дүүрэг 15-р хороо</t>
  </si>
  <si>
    <t>Батсайхан Оргилтмаа</t>
  </si>
  <si>
    <t>Төмөрчөдөр</t>
  </si>
  <si>
    <t>ФЭЙСТ МЕДИА ГРУПП</t>
  </si>
  <si>
    <t>Батхуяг Эрдэнэжаргал</t>
  </si>
  <si>
    <t>Захирал</t>
  </si>
  <si>
    <t>БГД.5 хороо.10 хороолол.этөч7а-46</t>
  </si>
  <si>
    <t>ГЛОБАЛ САЙКЛ</t>
  </si>
  <si>
    <t>Глобал сайкл ХХК Захирал</t>
  </si>
  <si>
    <t>БГД 5-р хороо 12б-33</t>
  </si>
  <si>
    <t>М.Күлмесхаан</t>
  </si>
  <si>
    <t>уб,бзд,16-р хороо,16-р хороолол,33-24тоот</t>
  </si>
  <si>
    <t>Ц.Энхтайван</t>
  </si>
  <si>
    <t>Хан-Уул дүүрэг 18-р хороо, Оргил стадтон, Их Монгол Улсын гудамж, Суруга центер 3-р давхар</t>
  </si>
  <si>
    <t>а</t>
  </si>
  <si>
    <t>Амгалан</t>
  </si>
  <si>
    <t>Хэнтий, Хэрлэн, 3-р баг, Баянмөнх с79-24 тоот</t>
  </si>
  <si>
    <t>Энхболд Эрдэнэбилэг</t>
  </si>
  <si>
    <t>Хадбаасан Батбаасан</t>
  </si>
  <si>
    <t>Улаанбаатар, Хан-Уул, 6 хороо, нүхт 30-5</t>
  </si>
  <si>
    <t>Дансранжав Бямбаа</t>
  </si>
  <si>
    <t>Улаанбаатар, Чингэлтэй, 5р хороо, 6р хороолол, 11-12 тоот</t>
  </si>
  <si>
    <t>Ч.Оюунгэрэл</t>
  </si>
  <si>
    <t>ХУД, 11 хороо 2 хэсэг Роял грийн вилла 202 404 тоот</t>
  </si>
  <si>
    <t>НАМУУН ТОД</t>
  </si>
  <si>
    <t>ТанИХань</t>
  </si>
  <si>
    <t>Улаанбаатар хот БЗД 25-р хороо хүннүгийн гудамж олимп плаза 3-303 тоот</t>
  </si>
  <si>
    <t>ВИВИДСТАР</t>
  </si>
  <si>
    <t>лиунж чит үр</t>
  </si>
  <si>
    <t>Unit 5, 10/F, Goldfield Industrial Centre, 1 Sui Wo Road, Fo Tan, Hong  Kong</t>
  </si>
  <si>
    <t>Дотоод хяналт</t>
  </si>
  <si>
    <t>ду куанзнинж</t>
  </si>
  <si>
    <t>Хөрөнгө оруулагч Компаний үйл ажиллагаанд оролцдоггүй.</t>
  </si>
  <si>
    <t>лиу жуияинж</t>
  </si>
  <si>
    <t>Компаний үйл ажиллагаанд оролцдоггүй.</t>
  </si>
  <si>
    <t>Шагдарын Оюунгэрэл</t>
  </si>
  <si>
    <t>Хуалян ХХК Улаанбаатар Налайх 3-р хороо Хуалян Тоосгоны үйлдвэр</t>
  </si>
  <si>
    <t>Компаний захирал Үйл ажиллагааг удирдаж явуулдаг.</t>
  </si>
  <si>
    <t>Бадрахын Наранзаяа</t>
  </si>
  <si>
    <t>УБ ХУД 15 хороо Махатма Ганди 25-15</t>
  </si>
  <si>
    <t>АУМ АЛТ</t>
  </si>
  <si>
    <t>Цэндээ Мягмардорж</t>
  </si>
  <si>
    <t>СХД, 8-р хороо</t>
  </si>
  <si>
    <t>Ж.Цэрэндэгд</t>
  </si>
  <si>
    <t>Өвөрхангай Уянга</t>
  </si>
  <si>
    <t>Алтай Голд</t>
  </si>
  <si>
    <t>СХД, 8-р хороо, N Tower 903тоот</t>
  </si>
  <si>
    <t>Ирвэс-Интертрейд</t>
  </si>
  <si>
    <t>Амарсайханы Даваажав</t>
  </si>
  <si>
    <t>СХД 8-р хороо N tower 903 тоот</t>
  </si>
  <si>
    <t>СХД, 8-р хороо N Tower 903 тоот</t>
  </si>
  <si>
    <t>Бадамжунай Базарсад</t>
  </si>
  <si>
    <t>Хэмжээлшгүй Од</t>
  </si>
  <si>
    <t>Жанцансамбуу Жаргал</t>
  </si>
  <si>
    <t>С.Ширмэнбаатар</t>
  </si>
  <si>
    <t>СБД 11 хороо алтай 28-*167</t>
  </si>
  <si>
    <t>М.Оюунгэрэл</t>
  </si>
  <si>
    <t>Б.Цогнэмэх</t>
  </si>
  <si>
    <t>Н.Намуундэлгэр</t>
  </si>
  <si>
    <t>ЧД 1 хороо 40мянгат 3-33</t>
  </si>
  <si>
    <t>Б.Базардорж</t>
  </si>
  <si>
    <t>Бадамгарав Цэнд-Аюуш</t>
  </si>
  <si>
    <t>Баянгол дүүрэг 13-р хороо 3-р хороолол Гурван тамир сургуулийн байр</t>
  </si>
  <si>
    <t>ванж яүнжфии</t>
  </si>
  <si>
    <t>ХУД.11 хороо 4-7</t>
  </si>
  <si>
    <t>Цогзол орших</t>
  </si>
  <si>
    <t>Би Эc Ай</t>
  </si>
  <si>
    <t>Баттогтох цацрал</t>
  </si>
  <si>
    <t>Цэрэнпил Нямдорж</t>
  </si>
  <si>
    <t>ажилгүй</t>
  </si>
  <si>
    <t>Ванг Хайдон</t>
  </si>
  <si>
    <t>ХУД.11 хороо.зайсан3-7</t>
  </si>
  <si>
    <t>Чандмань Платиниум</t>
  </si>
  <si>
    <t>рин жуүдүнж</t>
  </si>
  <si>
    <t>НОРТЕРН МАЙНИНГ МОНГОЛИА ХХК</t>
  </si>
  <si>
    <t>РЭНЦЭН БАТТОГТОХ</t>
  </si>
  <si>
    <t>МЕТАЛ ОПТ ХХК</t>
  </si>
  <si>
    <t>ЦЭРЭНПИЛ НЯМДОРЖ</t>
  </si>
  <si>
    <t>Мираифлюорид</t>
  </si>
  <si>
    <t>Лутайрөүд констракшн</t>
  </si>
  <si>
    <t>үджаржал жамbалжамц</t>
  </si>
  <si>
    <t>24F, Shangri-la office</t>
  </si>
  <si>
    <t>үд жамbалжамц</t>
  </si>
  <si>
    <t>Фокстрат интернейшнл</t>
  </si>
  <si>
    <t>Ванж Bаяаирху</t>
  </si>
  <si>
    <t>СБД.10 хороо.28</t>
  </si>
  <si>
    <t>Эй Би Пи Девеломент</t>
  </si>
  <si>
    <t>БЗД.26 хороо.414-135</t>
  </si>
  <si>
    <t>Голден Погада</t>
  </si>
  <si>
    <t>Юү,Цун Чин Виллиам</t>
  </si>
  <si>
    <t>Арвай шижир</t>
  </si>
  <si>
    <t>Б.Орхон</t>
  </si>
  <si>
    <t>УБ ХУД 9-р хороо Буянт-Ухаа 16-568 тоот</t>
  </si>
  <si>
    <t>Ч.Өлзийсайхан</t>
  </si>
  <si>
    <t>Дөрвөнталст эрдэнэ</t>
  </si>
  <si>
    <t>Дэлэг Дарьцоо</t>
  </si>
  <si>
    <t>УБ БЗД 6-р хороо Монел 32-727</t>
  </si>
  <si>
    <t>Улаан хэцийн шанд</t>
  </si>
  <si>
    <t>Х.далантай</t>
  </si>
  <si>
    <t>БГД 19 хороо ундрам эрдэнэ төв 201</t>
  </si>
  <si>
    <t>тиан зиужиан</t>
  </si>
  <si>
    <t>СБД.10 хороо.426-10 тоот</t>
  </si>
  <si>
    <t>Хас агро</t>
  </si>
  <si>
    <t>Б.Дэлгэрмаа</t>
  </si>
  <si>
    <t>ЧД 1 хороо экспресс тауэр 801</t>
  </si>
  <si>
    <t>Ц.Золжаргал</t>
  </si>
  <si>
    <t>Ц.ганболд</t>
  </si>
  <si>
    <t>Д 1 хороо экспресс тауэр 801</t>
  </si>
  <si>
    <t>Осор Дэлгэрсайхан</t>
  </si>
  <si>
    <t>УБ ЧД 18-р хороо Яргайтын 33-42</t>
  </si>
  <si>
    <t>Д.Лхагвасүрэн</t>
  </si>
  <si>
    <t>ЧД 5-р хороо оранж 603</t>
  </si>
  <si>
    <t>т.Түмэн насан</t>
  </si>
  <si>
    <t>Э.Батболд</t>
  </si>
  <si>
    <t>ХУД 3 хороо 19 хороолол 3-55</t>
  </si>
  <si>
    <t>О.Энхбаяр</t>
  </si>
  <si>
    <t>Гаррисон Азия</t>
  </si>
  <si>
    <t>жиүржис халуяжа күхин</t>
  </si>
  <si>
    <t>УБ,БЗД,13хороолол,71-304</t>
  </si>
  <si>
    <t>СБД 14 хороо хандгайт 33-337б</t>
  </si>
  <si>
    <t>Вайдстепп</t>
  </si>
  <si>
    <t>Ч,Даваасүрэн</t>
  </si>
  <si>
    <t>ЧД 6 хороолол 45-03</t>
  </si>
  <si>
    <t>БГД зүүн наран</t>
  </si>
  <si>
    <t>Цэнгэг орог</t>
  </si>
  <si>
    <t>БЗД 16 хороо</t>
  </si>
  <si>
    <t>Юнион голд</t>
  </si>
  <si>
    <t>Жанцандорж Энхбаатар</t>
  </si>
  <si>
    <t>СБД 20 ХОРОО ХАДАТ 4-6</t>
  </si>
  <si>
    <t>Гэрэлт шинэчлэл</t>
  </si>
  <si>
    <t>Сампилноров Эрдэнэчуулган</t>
  </si>
  <si>
    <t>ХУД 11 хороо, маршал таун 118-114</t>
  </si>
  <si>
    <t>Баярхүү Тэмүүжин</t>
  </si>
  <si>
    <t>Ионгол</t>
  </si>
  <si>
    <t>Лиебромотор ххк</t>
  </si>
  <si>
    <t>ЖИМЭНГ</t>
  </si>
  <si>
    <t>ми яуизин</t>
  </si>
  <si>
    <t>БЗД, ЭТӨЧ 90а-5 тоот</t>
  </si>
  <si>
    <t>Б.Батбаяр</t>
  </si>
  <si>
    <t>УБ, СБД, 1-р хороо, Жамъянгүний гудамж 18, Ди Даун Таун оффис 903 тоот</t>
  </si>
  <si>
    <t>Г.Эрдэнэчулуун</t>
  </si>
  <si>
    <t>Т.Тэлмэн</t>
  </si>
  <si>
    <t>лү лин шинж, симүн</t>
  </si>
  <si>
    <t>олз очир</t>
  </si>
  <si>
    <t>С.Лувсансүрэн</t>
  </si>
  <si>
    <t>схд 2хороо орбит 36-620</t>
  </si>
  <si>
    <t>МЭНТЭ ИНТЕРНЭШНЛ</t>
  </si>
  <si>
    <t>дорноговь айраг сум 1 баг цагаан дөрвөлж</t>
  </si>
  <si>
    <t>Босстонинтернэшнл</t>
  </si>
  <si>
    <t>ребус ресурсез</t>
  </si>
  <si>
    <t>Г.Баторших</t>
  </si>
  <si>
    <t>моелер гоулд корпораци</t>
  </si>
  <si>
    <t>Ребус майнинг холдинг ХХК</t>
  </si>
  <si>
    <t>Хавсралт 21в: Бенефициар өмчлөгчид (хуулийн этгээд)</t>
  </si>
  <si>
    <t>Бүртгэлтэй хөрөнгийн бирж</t>
  </si>
  <si>
    <t>Бүртгэлтэй улс</t>
  </si>
  <si>
    <t>Аж ахуйн нэгжийн хаяг, холбоо барих мэдээлэл: Утас</t>
  </si>
  <si>
    <t>Вэб хуудас</t>
  </si>
  <si>
    <t>Компанийн симбол</t>
  </si>
  <si>
    <t>Аустралийн хөрөнгийн бирж</t>
  </si>
  <si>
    <t>Level 5 126 Phillip Street, Sydney NSW 2000</t>
  </si>
  <si>
    <t>www.vikingmines.com</t>
  </si>
  <si>
    <t>VKA</t>
  </si>
  <si>
    <t>Вестерн холд</t>
  </si>
  <si>
    <t>Монголын хөрөнгийн бирж</t>
  </si>
  <si>
    <t>Улаанбаатар хот, Сонгинохайрхан Дүүрэг, 4 хороо, Толгойтын гудамж</t>
  </si>
  <si>
    <t>newprogressgroup.mn</t>
  </si>
  <si>
    <t>NewProgressGroup</t>
  </si>
  <si>
    <t>Торонтогийн хөрөнгийн бирж</t>
  </si>
  <si>
    <t>Metropolitan place 99Wyse Road , Suite 1480 , Dartmouth , Nova Scotia , Canada</t>
  </si>
  <si>
    <t>1-902-423-6419</t>
  </si>
  <si>
    <t>erdene.com</t>
  </si>
  <si>
    <t>ERD</t>
  </si>
  <si>
    <t>Аниан Ресорсиз</t>
  </si>
  <si>
    <t>Лондонгийн хөрөнгийн бирж</t>
  </si>
  <si>
    <t>Мэн Арал</t>
  </si>
  <si>
    <t>Victory House  Douglas Isle of Man</t>
  </si>
  <si>
    <t>Блю Скай Тауэр 508 тоот  Энхтайвны өргөн чөлөө 17  Сүхбаатар дүүрэг 1-р хороо Улаанбаатар 14240  Монгол Улс 70141099</t>
  </si>
  <si>
    <t>MATD</t>
  </si>
  <si>
    <t>Их Британи, Умард Ирландын Нэгдсэн Вант Улс</t>
  </si>
  <si>
    <t>Сэйнт Жеймсын талбай-6, SW1Y4AD, Лондон хот, ИБУИНВУ.</t>
  </si>
  <si>
    <t>+44 20 7781 2000</t>
  </si>
  <si>
    <t>http://www.riotinto.com</t>
  </si>
  <si>
    <t>RIO</t>
  </si>
  <si>
    <t>СБД 1 хороо Шангри Ла оффис 1201 тоот</t>
  </si>
  <si>
    <t>www.steppegold.com</t>
  </si>
  <si>
    <t>Steppe Gold Limited</t>
  </si>
  <si>
    <t>Баян Өндөр Ресурс</t>
  </si>
  <si>
    <t>Suite 1610 – 409 Granville Street Vancouver, BC V6C 1T2 Canada</t>
  </si>
  <si>
    <t>+1.604.569.3661</t>
  </si>
  <si>
    <t>www.silverelef.com</t>
  </si>
  <si>
    <t>мөнгөлөг заан</t>
  </si>
  <si>
    <t>Франкфуртын хөрөнгийн бирж</t>
  </si>
  <si>
    <t>Герман</t>
  </si>
  <si>
    <t>Хэнтий аймаг Батноров сум 7-р баг 1-р хороо Бэрх тосгон</t>
  </si>
  <si>
    <t>info@berkhuul.mn</t>
  </si>
  <si>
    <t>BEU</t>
  </si>
  <si>
    <t>Күүкийн Арлууд</t>
  </si>
  <si>
    <t>Куук арлууд, Раротонга, Аваруа, БСиАй барилга, 1 дөвхөр, Траст Корпорашн Лтд, Күүк Арлуудын оффис</t>
  </si>
  <si>
    <t>Керри Групп Лимитэд</t>
  </si>
  <si>
    <t>Люксэмбург</t>
  </si>
  <si>
    <t>5, rue de Bonnevoie, L-1260 Luxembourg, Grand Duchy of Luxembourg</t>
  </si>
  <si>
    <t>Mongolian resources corporation S.a.r.l.</t>
  </si>
  <si>
    <t>Вульф Петролеум</t>
  </si>
  <si>
    <t>Metropolitan Place , 99 Wyse Road , Suite1480 , Dartmouth , Nova Scotia , Canada B3A4S5</t>
  </si>
  <si>
    <t>Торонто хөрөнгийн биржид</t>
  </si>
  <si>
    <t>20th Floor, 250 Howe Street, Vancouver, B.C., V6C 3R8</t>
  </si>
  <si>
    <t>info@southgobi.com</t>
  </si>
  <si>
    <t>https://www.southgobi.com/</t>
  </si>
  <si>
    <t>SGQ</t>
  </si>
  <si>
    <t>Хонконгийн хөрөнгийн биржид</t>
  </si>
  <si>
    <t>Хон Конг</t>
  </si>
  <si>
    <t>20st Floor, 250 Howe Street, Vancouver, B.C., V6C 3R8</t>
  </si>
  <si>
    <t>Хонг Конгийн хөрөнгийн бирж</t>
  </si>
  <si>
    <t>Бермуд</t>
  </si>
  <si>
    <t>Claredon House 2 Church street, Hamilton HM11, Bermuda</t>
  </si>
  <si>
    <t>17/F, 118 Connaught Road West, Hong Kong</t>
  </si>
  <si>
    <t>www.mongolia-energy.com</t>
  </si>
  <si>
    <t>Stock Code:276</t>
  </si>
  <si>
    <t xml:space="preserve">Хавсралт 21.д: Ногдол ашиг </t>
  </si>
  <si>
    <t>Тухайн жилийн ашгийн талаарх мэдээлэл</t>
  </si>
  <si>
    <t>Ногдол ашгийн мэдээлэл</t>
  </si>
  <si>
    <t>Хуримтлагдсан ашиг (алдагдал)</t>
  </si>
  <si>
    <t xml:space="preserve">Өмнөх үеийн хуримтлагдсан ашиг </t>
  </si>
  <si>
    <t>Тайлант үеийн хуримтлагдсан ашиг</t>
  </si>
  <si>
    <t>Тайлант онд зарласан ногдол ашиг</t>
  </si>
  <si>
    <t>Олгосон ногдол ашиг</t>
  </si>
  <si>
    <t>ТИ ЭНД ТИ ЮНИКС</t>
  </si>
  <si>
    <t xml:space="preserve">Хавсралт 22:  Орон нутгийн засаг захиргааны байгууллагуудтай хийсэн гэрээний мэдээлэл  </t>
  </si>
  <si>
    <t>Аймаг / Нийслэл</t>
  </si>
  <si>
    <t>Сум / Дүүрэг</t>
  </si>
  <si>
    <t>Гэрээ байгуулсан огноо</t>
  </si>
  <si>
    <t>Гэрээний эхлэх огноо</t>
  </si>
  <si>
    <t>Гэрээний дуусах огноо</t>
  </si>
  <si>
    <t>Гэрээний зорилго, агуулга</t>
  </si>
  <si>
    <t>Нутгийн удирдлагын талаас (Албан тушаал)</t>
  </si>
  <si>
    <t>Нутгийн удирдлагын талаас (Овог, нэр)</t>
  </si>
  <si>
    <t>ААНБ-ын талаас (Албан тушаал)</t>
  </si>
  <si>
    <t>ААНБ-ын талаас (Овог, нэр)</t>
  </si>
  <si>
    <t>Хамтын ажиллагааны хорооны  гишүүдийн тоо (Нутгийн удирдлага)</t>
  </si>
  <si>
    <t>Хамтын ажиллагааны хорооны  гишүүдийн тоо (ААНБ)</t>
  </si>
  <si>
    <t>Хамтын ажиллагааны хорооны  гишүүдийн тоо (ИНБ, Иргэд)</t>
  </si>
  <si>
    <t>Зохион байгуулсан "Сонсох ажиллагаа"-ны огноо</t>
  </si>
  <si>
    <t>Зохион байгуулсан "Сонсох ажиллагаа"-ны оролцогчдын тоо</t>
  </si>
  <si>
    <t>Гэрээг ил тод болгосон цахим хуудасны линк</t>
  </si>
  <si>
    <t>Гэрээний хүрээнд байгуулсан хөрөнгийн сангийн нийт дүн (төгрөг)</t>
  </si>
  <si>
    <t>Гэрээг үнэлсэн эсэх</t>
  </si>
  <si>
    <t>Баян-овоо</t>
  </si>
  <si>
    <t xml:space="preserve">Дэд бүтцийг хөгжүүлэх </t>
  </si>
  <si>
    <t>Засаг дарга</t>
  </si>
  <si>
    <t>Д. Баянмөнх</t>
  </si>
  <si>
    <t>ЛиЗихүй</t>
  </si>
  <si>
    <t>Ажлын байр нэмэгдүүлэх</t>
  </si>
  <si>
    <t>П.Алтангэрэл</t>
  </si>
  <si>
    <t>н.Энхтайван</t>
  </si>
  <si>
    <t>2020.02.15</t>
  </si>
  <si>
    <t>Т.Цолмонгэрэл</t>
  </si>
  <si>
    <t>Сун Зун Ли</t>
  </si>
  <si>
    <t>https://www.facebook.com/jargalanttuv/</t>
  </si>
  <si>
    <t>Уурхай ашиглах</t>
  </si>
  <si>
    <t>Газрын даамал</t>
  </si>
  <si>
    <t>Л.Цэцэгмаа</t>
  </si>
  <si>
    <t>2019.11.05</t>
  </si>
  <si>
    <t>Б.Самбуу</t>
  </si>
  <si>
    <t>Үйлдвэр эрхэлсэн Захирал</t>
  </si>
  <si>
    <t>Г.Энхтөр</t>
  </si>
  <si>
    <t>2020.02.20</t>
  </si>
  <si>
    <t>http://www.iltodgeree.mn/contract/538/view</t>
  </si>
  <si>
    <t>Заамар сумын засаг дарга</t>
  </si>
  <si>
    <t>А.Бүрэнтогтох</t>
  </si>
  <si>
    <t>ёсыб</t>
  </si>
  <si>
    <t>Сэлэнгэ Засаг дарга</t>
  </si>
  <si>
    <t>Ш,Оргил</t>
  </si>
  <si>
    <t>Уурхайн дарга</t>
  </si>
  <si>
    <t>Ц,Ганзориг</t>
  </si>
  <si>
    <t>2019.03.05</t>
  </si>
  <si>
    <t>Газрын мэргэжилтэн</t>
  </si>
  <si>
    <t>Г,Саранцэцэг</t>
  </si>
  <si>
    <t>2019.03.06</t>
  </si>
  <si>
    <t>БОАЖГын дагын үүргийг түр орлон гүйцэтгэгч</t>
  </si>
  <si>
    <t>З,Түвшинтөгс</t>
  </si>
  <si>
    <t>Г.Энхдалай</t>
  </si>
  <si>
    <t>Тэргүүн дэд захирал</t>
  </si>
  <si>
    <t>2007.03.09</t>
  </si>
  <si>
    <t>www.omnogovi.gov.mn</t>
  </si>
  <si>
    <t>Б.Төмөрхуяг</t>
  </si>
  <si>
    <t>Дэд захирал</t>
  </si>
  <si>
    <t>И.Наянтай</t>
  </si>
  <si>
    <t>2023.05.01</t>
  </si>
  <si>
    <t>2018.04.01</t>
  </si>
  <si>
    <t>2018.05.15</t>
  </si>
  <si>
    <t xml:space="preserve">БО-ын хамгаалах </t>
  </si>
  <si>
    <t>2018.07.03</t>
  </si>
  <si>
    <t>2020.02.02</t>
  </si>
  <si>
    <t>засаг дарга</t>
  </si>
  <si>
    <t>Эрхэмбаяр</t>
  </si>
  <si>
    <t>гүйцэтгэх захирал</t>
  </si>
  <si>
    <t>Б.Дөлгөөн</t>
  </si>
  <si>
    <t>ИХдарга</t>
  </si>
  <si>
    <t>НҮСан гүйцэтгэх захирал</t>
  </si>
  <si>
    <t>З.Мөнхгэрэл</t>
  </si>
  <si>
    <t>Их-Ундрага майнинг ХХК захирал</t>
  </si>
  <si>
    <t>Ц.Ундрах</t>
  </si>
  <si>
    <t>2020.04.20</t>
  </si>
  <si>
    <t xml:space="preserve">Хавсралт 23: Компаниудын байгаль орчныг хамгаалах тусгай дансанд байршуулсан мөнгөн хөрөнгө </t>
  </si>
  <si>
    <t>2018 оны жилийн эцэс</t>
  </si>
  <si>
    <t>2019</t>
  </si>
  <si>
    <t>Авдарбаян ХХК</t>
  </si>
  <si>
    <t>Ад монгол ХХК</t>
  </si>
  <si>
    <t>Адамас Маунтин ХХК</t>
  </si>
  <si>
    <t>Адил Оч ХХК</t>
  </si>
  <si>
    <t>Адуунчулуун ХХК</t>
  </si>
  <si>
    <t>А-Жет лимитэд ХХК</t>
  </si>
  <si>
    <t>Ай Эм Ар ХХК</t>
  </si>
  <si>
    <t>Ай Эн Ди ХХК</t>
  </si>
  <si>
    <t>Ай эф сонс ХХК</t>
  </si>
  <si>
    <t>Ай Эф Соонс ХХК</t>
  </si>
  <si>
    <t>Айваору ХХК</t>
  </si>
  <si>
    <t>Айвуунтэс ХХК</t>
  </si>
  <si>
    <t>Акаликоресорсэс ХХК</t>
  </si>
  <si>
    <t>Аллянс голд ХХК</t>
  </si>
  <si>
    <t>Алмаз групп ХХК</t>
  </si>
  <si>
    <t>Алтай голд ХХК</t>
  </si>
  <si>
    <t>Алтай констракшн ХХК</t>
  </si>
  <si>
    <t>Алтайн хүдэр ХХК</t>
  </si>
  <si>
    <t>Алтан барга  ХХК</t>
  </si>
  <si>
    <t>Алтан дорнод майнинг сервис ХХ</t>
  </si>
  <si>
    <t>Алтан Дорнод монгол ХХК</t>
  </si>
  <si>
    <t>Алтан заамар ХХК</t>
  </si>
  <si>
    <t>Алтан оршихуй грүпп ХХК</t>
  </si>
  <si>
    <t>Алтан сїлжээ системс ХХК</t>
  </si>
  <si>
    <t>Алтан тойг ХХК</t>
  </si>
  <si>
    <t>Алтаншагай групп</t>
  </si>
  <si>
    <t>Алтраг ахас ХХК</t>
  </si>
  <si>
    <t>Анандбаян тал  ХХК</t>
  </si>
  <si>
    <t>Анд сэрвэй ХХК</t>
  </si>
  <si>
    <t>Андийн илч ХХК</t>
  </si>
  <si>
    <t>Андууд ХХК</t>
  </si>
  <si>
    <t>Андын тэмүүлэл ХХК</t>
  </si>
  <si>
    <t>Анхай интернэшнл ХХК</t>
  </si>
  <si>
    <t>Ар гоулд ХХК</t>
  </si>
  <si>
    <t>Арвижих цэнхэр ХХК</t>
  </si>
  <si>
    <t>Арвижихкар ХХК</t>
  </si>
  <si>
    <t>Арвин хад ХХК</t>
  </si>
  <si>
    <t>Аргатахй ХХК</t>
  </si>
  <si>
    <t>Аревамайнс ХХК</t>
  </si>
  <si>
    <t>Ариун өрнөх ХХК</t>
  </si>
  <si>
    <t>Ариун хайрхан ХХК</t>
  </si>
  <si>
    <t>Ариунаа Баян-Єлгий</t>
  </si>
  <si>
    <t>Асгат уул трейд ХХК</t>
  </si>
  <si>
    <t>Асгат Эрдэнэ ХХК</t>
  </si>
  <si>
    <t>АУМ ХХК</t>
  </si>
  <si>
    <t>АФК тавт ХХК</t>
  </si>
  <si>
    <t>Ач мандал ХХК</t>
  </si>
  <si>
    <t>Ачит-Ихт ХХК</t>
  </si>
  <si>
    <t>АШБ ХХК</t>
  </si>
  <si>
    <t>Бага таян ХХК</t>
  </si>
  <si>
    <t>БАГАНУУР ХК</t>
  </si>
  <si>
    <t>Бадмаараг Хаш ХХК</t>
  </si>
  <si>
    <t>Бадрах-Ойл ХХК</t>
  </si>
  <si>
    <t>Барилга орд ХХК</t>
  </si>
  <si>
    <t>Баруун цанхи эрдэнэс та</t>
  </si>
  <si>
    <t>Барьцаа хөрөнгө ХХК</t>
  </si>
  <si>
    <t>Бат бродерс ХХК</t>
  </si>
  <si>
    <t>Бат бэх ремикон ХХК</t>
  </si>
  <si>
    <t>Бат-Алт-Төв ХХК</t>
  </si>
  <si>
    <t>Бату констракшн ХХК</t>
  </si>
  <si>
    <t>Баяжмал алт ХХК</t>
  </si>
  <si>
    <t>Баяжуулах үйлдвэр</t>
  </si>
  <si>
    <t>Баялаг Бийлд инвест ХХК</t>
  </si>
  <si>
    <t>Баялаг жонш ХХК</t>
  </si>
  <si>
    <t>Баялаг орд ХХК</t>
  </si>
  <si>
    <t>Баян айраг эксплорэйшн ХХК</t>
  </si>
  <si>
    <t>Баян жонш ХХК</t>
  </si>
  <si>
    <t>Баян эрдэс ХХК</t>
  </si>
  <si>
    <t>Баян эрч ХХК</t>
  </si>
  <si>
    <t>Баянжамц ХХК</t>
  </si>
  <si>
    <t>Баян-Өлгий Эрчим ХК</t>
  </si>
  <si>
    <t>Баянтэгш импекс ХХК</t>
  </si>
  <si>
    <t>Баянтээг ХК</t>
  </si>
  <si>
    <t>Баянхангай ХХК</t>
  </si>
  <si>
    <t>Баярмагнай</t>
  </si>
  <si>
    <t>Би Жи Эм Би ХХК</t>
  </si>
  <si>
    <t>Би Си Эм Эм ХХК</t>
  </si>
  <si>
    <t>Би Эйч Эм ХХК</t>
  </si>
  <si>
    <t>Би Эм Би Би ХХК</t>
  </si>
  <si>
    <t>Билэгт зурвас ХХК</t>
  </si>
  <si>
    <t>Бїїргэнт ХХК</t>
  </si>
  <si>
    <t>Бласт автомотив</t>
  </si>
  <si>
    <t>Бласт ХХК</t>
  </si>
  <si>
    <t>БМНС ХХК</t>
  </si>
  <si>
    <t>Богда холдинг ХХК</t>
  </si>
  <si>
    <t>Болд төмөр Ерөө гол ХХК</t>
  </si>
  <si>
    <t>Болор-аграмба</t>
  </si>
  <si>
    <t>Болоржонш ХХК</t>
  </si>
  <si>
    <t>БОНХЯам нэргүй ко</t>
  </si>
  <si>
    <t>Бор өндөр уул ХХК</t>
  </si>
  <si>
    <t>Боржгоны тал ХХК</t>
  </si>
  <si>
    <t>Бороо гоулд ХХК</t>
  </si>
  <si>
    <t>Бөхөг түргэн ХХК</t>
  </si>
  <si>
    <t>Бритиш Майнинг Х ХК</t>
  </si>
  <si>
    <t>БС Санчир ХХК</t>
  </si>
  <si>
    <t>Буд инвест ХХК</t>
  </si>
  <si>
    <t>Буд-Ундрам ХХК</t>
  </si>
  <si>
    <t>Букорп ХХК</t>
  </si>
  <si>
    <t>Булган гангант ХХК</t>
  </si>
  <si>
    <t>Булган Гангат ХХК</t>
  </si>
  <si>
    <t>Булган Говь Минерал ХХК</t>
  </si>
  <si>
    <t>Булган инвест ХХК</t>
  </si>
  <si>
    <t>Буман олз ХХК</t>
  </si>
  <si>
    <t>Бумбат ХХК</t>
  </si>
  <si>
    <t>Бурхан халдун грүпп</t>
  </si>
  <si>
    <t>Бэрх уул ХХК</t>
  </si>
  <si>
    <t>Бэрхийн нурамт ХХК</t>
  </si>
  <si>
    <t>Бэрэн грүпп ХХК</t>
  </si>
  <si>
    <t>Бэрэн Майнинг ХХК</t>
  </si>
  <si>
    <t>Бэствайт ХХК</t>
  </si>
  <si>
    <t>Восточный дорог ХХК</t>
  </si>
  <si>
    <t>Газар хэвлий ХХК</t>
  </si>
  <si>
    <t>Ганбат</t>
  </si>
  <si>
    <t>Ганбаттулга</t>
  </si>
  <si>
    <t>Ганга Винг ХХК</t>
  </si>
  <si>
    <t>Гангар инвест ХХК</t>
  </si>
  <si>
    <t>Гантиг уул ХХК</t>
  </si>
  <si>
    <t>ГАЦУУРТ ХХК</t>
  </si>
  <si>
    <t>ГБНБ ХХК</t>
  </si>
  <si>
    <t>Гео эрэл ХХК</t>
  </si>
  <si>
    <t>Гермес гахиур ХХК</t>
  </si>
  <si>
    <t>Глобал истерн минералз рисеч ХХК</t>
  </si>
  <si>
    <t>ГОАЛ ТОАВАРД МАЙНИНГ ХХК</t>
  </si>
  <si>
    <t>Гоби энэржи партнэрс ХХК</t>
  </si>
  <si>
    <t>Гобикоул энд энержи ХХК</t>
  </si>
  <si>
    <t>Говь Гео ХХК</t>
  </si>
  <si>
    <t>Говь марал ХХК</t>
  </si>
  <si>
    <t>Гок булган уул ХХК</t>
  </si>
  <si>
    <t>Голден тайга ХХК</t>
  </si>
  <si>
    <t>Голден Хаммер ХХК</t>
  </si>
  <si>
    <t>Голденсий петролеум ХХК</t>
  </si>
  <si>
    <t>Голдэн орд майнинг ХХК</t>
  </si>
  <si>
    <t>Гравимаг ХХК</t>
  </si>
  <si>
    <t>Грандлегаси ХХК</t>
  </si>
  <si>
    <t>Гуа Мао Жиа Хэ ХХК</t>
  </si>
  <si>
    <t>Гурван тамга ХХК</t>
  </si>
  <si>
    <t>Гурван төхөм ХХК</t>
  </si>
  <si>
    <t>Гэрэлт Од ХХК</t>
  </si>
  <si>
    <t>Гэрэлт Орд ХХК</t>
  </si>
  <si>
    <t>Гэрэлт шинэчлэл ХХК</t>
  </si>
  <si>
    <t>Д.Ганзориг</t>
  </si>
  <si>
    <t>Да сайн Уул ХХК</t>
  </si>
  <si>
    <t>Дабльмөнх ХХК</t>
  </si>
  <si>
    <t>Дадизи ХХК</t>
  </si>
  <si>
    <t>Дадизи юиан ХХК</t>
  </si>
  <si>
    <t>Далайн гїнж ХХК</t>
  </si>
  <si>
    <t>Дархан Говь ХХК</t>
  </si>
  <si>
    <t>Дархан минж ХХК</t>
  </si>
  <si>
    <t>Дархан төмөрлөгийн үйлдвэр</t>
  </si>
  <si>
    <t>Дархан Эрдэнэ Бїрэн ХХК</t>
  </si>
  <si>
    <t>Датү ТӨХК</t>
  </si>
  <si>
    <t>Дацан трейд ХХК</t>
  </si>
  <si>
    <t>Даяарх ХХК</t>
  </si>
  <si>
    <t>Дезерт Солар Пауэр Вуан ХХК</t>
  </si>
  <si>
    <t>Ди Би Си Өү Эн ХХК</t>
  </si>
  <si>
    <t>Ди жи ти энд эм ХХК</t>
  </si>
  <si>
    <t>Дїн Шин Хэние ХХК</t>
  </si>
  <si>
    <t>Домогт судар ХХК</t>
  </si>
  <si>
    <t>Доншен газрын тос /монгол/ ХХК</t>
  </si>
  <si>
    <t>Доншен ХХК</t>
  </si>
  <si>
    <t>Дорноговийн үйлс ХХК</t>
  </si>
  <si>
    <t>Дорнын чулуулаг ХХК</t>
  </si>
  <si>
    <t>ДТҮ ХХК</t>
  </si>
  <si>
    <t>Ду Ястын уурхай</t>
  </si>
  <si>
    <t>Дулаан хөөс ХХК</t>
  </si>
  <si>
    <t>Дун трейд ХХК</t>
  </si>
  <si>
    <t>Дун Эрдэнэ ХХК</t>
  </si>
  <si>
    <t>Дун-Уянга ХХК</t>
  </si>
  <si>
    <t>Дунфанлунма ХХК</t>
  </si>
  <si>
    <t>Дунь юань ХХК</t>
  </si>
  <si>
    <t>ДУНЬЛИ ХХК</t>
  </si>
  <si>
    <t>Дэрбумба ХХК</t>
  </si>
  <si>
    <t>Ерөө лэнд ХХК</t>
  </si>
  <si>
    <t>Есөн эрдэнийн хишиг ХХК</t>
  </si>
  <si>
    <t>Есөн эрдэнэ ХХК</t>
  </si>
  <si>
    <t>Єгєємєр Єргєє ХХК</t>
  </si>
  <si>
    <t>Ж. Цэдэндорж</t>
  </si>
  <si>
    <t>Жавхлант орд ХХК</t>
  </si>
  <si>
    <t>ЖАЖБ ХХК</t>
  </si>
  <si>
    <t>Жамп алт ХХК</t>
  </si>
  <si>
    <t>Жаргалсайхан</t>
  </si>
  <si>
    <t>Жем хужирт ХХК</t>
  </si>
  <si>
    <t>Жен Шин Пан ХХК</t>
  </si>
  <si>
    <t>Жени ойл шейл монголиа ХХК</t>
  </si>
  <si>
    <t>Жи Пи Эф ХХК</t>
  </si>
  <si>
    <t>Жи Эй Жи ХХК</t>
  </si>
  <si>
    <t>Жи Эл Ди Ви ХХК</t>
  </si>
  <si>
    <t>Жи энд юу гоулд ХХК</t>
  </si>
  <si>
    <t>Жи эс дорнын хєгжил ХХК</t>
  </si>
  <si>
    <t>Живэртийн  оргил ХХК</t>
  </si>
  <si>
    <t>Жикей эм кэй ХХК</t>
  </si>
  <si>
    <t>Жин Тай ХХК</t>
  </si>
  <si>
    <t>Жин хуа орд ХХК</t>
  </si>
  <si>
    <t>Жиндизи ХХК</t>
  </si>
  <si>
    <t>Жиндизи юиан ХХК</t>
  </si>
  <si>
    <t>Жинлиань ХХК</t>
  </si>
  <si>
    <t>Жинхуа орд ХХК</t>
  </si>
  <si>
    <t>Жиншентан ХХК</t>
  </si>
  <si>
    <t>Жотойн бажууна ХХК</t>
  </si>
  <si>
    <t>Жэй эм эс си ХХК</t>
  </si>
  <si>
    <t>Заамар гоулд ХХК</t>
  </si>
  <si>
    <t>Заамарын Их алт ХХК</t>
  </si>
  <si>
    <t>Заламт гол ХХК</t>
  </si>
  <si>
    <t>Зараяа холдингс ХХК</t>
  </si>
  <si>
    <t>Засаг чандмань майнз ХХК</t>
  </si>
  <si>
    <t>Зет Кей Эй Экспресс ХХК</t>
  </si>
  <si>
    <t>Зө юүе ХХК</t>
  </si>
  <si>
    <t>ЗТХ ХХК</t>
  </si>
  <si>
    <t>ЗУНПИРУЭ ХХК</t>
  </si>
  <si>
    <t>Зун-Рун ХХК</t>
  </si>
  <si>
    <t>Зуун найман суврага ХХК</t>
  </si>
  <si>
    <t>Зүүн газар ХХК</t>
  </si>
  <si>
    <t>Зэст Єндєр ХХК</t>
  </si>
  <si>
    <t>Идэр хайрхан ХХК</t>
  </si>
  <si>
    <t>ИЙСТЕРН РОУД ХХК</t>
  </si>
  <si>
    <t>Илчит металл ХХК</t>
  </si>
  <si>
    <t>Импайргаз монголиа ХХК</t>
  </si>
  <si>
    <t>Инфинити спэйс ХХК</t>
  </si>
  <si>
    <t>Ирвэс интер трейд ХХК</t>
  </si>
  <si>
    <t>Ирмүүн босго ХХК</t>
  </si>
  <si>
    <t>Ирээдүй Алтан шонхор ХХК</t>
  </si>
  <si>
    <t>Итгэл түшиг ХХК</t>
  </si>
  <si>
    <t>Их алт заамар ХХК</t>
  </si>
  <si>
    <t>Их говь энержи ХХК</t>
  </si>
  <si>
    <t>Казмон контакт ХХК</t>
  </si>
  <si>
    <t>Каймекс ХХК</t>
  </si>
  <si>
    <t>Капкорп монголиа ХХК</t>
  </si>
  <si>
    <t>Кевин инвест ХХК</t>
  </si>
  <si>
    <t>Кеналхан ХХК</t>
  </si>
  <si>
    <t>Кин Ли ХХК</t>
  </si>
  <si>
    <t>Клин энержи ази ХХК</t>
  </si>
  <si>
    <t>Кожэговь ХХК</t>
  </si>
  <si>
    <t>Коммод ХХК</t>
  </si>
  <si>
    <t>Космо коал ХХК</t>
  </si>
  <si>
    <t>Күн Лү ХХК</t>
  </si>
  <si>
    <t>Күн лүн ХХК</t>
  </si>
  <si>
    <t>Лмо майнинг</t>
  </si>
  <si>
    <t>Лоропъяна монгол ХХК</t>
  </si>
  <si>
    <t>Лут чулуу ХХК</t>
  </si>
  <si>
    <t>Лэнд Монголиа ХХК</t>
  </si>
  <si>
    <t>М Кей ай ХХК</t>
  </si>
  <si>
    <t>М СИ ЭС Петро монголиа ХХК</t>
  </si>
  <si>
    <t>Магес Консалтант ХХК</t>
  </si>
  <si>
    <t>Магнайтрейд</t>
  </si>
  <si>
    <t>Мак ХХК</t>
  </si>
  <si>
    <t>МАК-Нс ХХК</t>
  </si>
  <si>
    <t>Макс импекс ХХК</t>
  </si>
  <si>
    <t>Макс Ойл ХХК</t>
  </si>
  <si>
    <t>Мандал Хїдэр ХХК</t>
  </si>
  <si>
    <t>Мандал-Алтай ХХК</t>
  </si>
  <si>
    <t>МГМК ХХК</t>
  </si>
  <si>
    <t>Межикбридж ХХК</t>
  </si>
  <si>
    <t>Мерсу ХХК</t>
  </si>
  <si>
    <t>Местранс портэшн ХХК</t>
  </si>
  <si>
    <t>Метал опт ХХК</t>
  </si>
  <si>
    <t>Миндуотайди ХХК</t>
  </si>
  <si>
    <t>Минжийн хангайн төгөл ХХК</t>
  </si>
  <si>
    <t>Минжит булган гол ХХК</t>
  </si>
  <si>
    <t>Минжит булган ХХК</t>
  </si>
  <si>
    <t>Минюу шиши ХХК</t>
  </si>
  <si>
    <t>Могойн гол ХК</t>
  </si>
  <si>
    <t>Мон Вольфрам ХХК</t>
  </si>
  <si>
    <t>Мон лаа ХХК</t>
  </si>
  <si>
    <t>Мон менежмент ХХК</t>
  </si>
  <si>
    <t>Мон Спар ХХК</t>
  </si>
  <si>
    <t>Мон элс ХХК</t>
  </si>
  <si>
    <t>Монгол алт ХХК</t>
  </si>
  <si>
    <t>Монгол газар</t>
  </si>
  <si>
    <t>Монгол жуюаньли ХХК</t>
  </si>
  <si>
    <t>Монгол жү юань ли ХХК</t>
  </si>
  <si>
    <t>Монгол жүнюаньли ХХК</t>
  </si>
  <si>
    <t>Монгол жүюаньли ХХК</t>
  </si>
  <si>
    <t>Монгол керамик ХК</t>
  </si>
  <si>
    <t>Монгол майнингэнд эксплорэйшн</t>
  </si>
  <si>
    <t>Монгол метал майнинг ХХК</t>
  </si>
  <si>
    <t>Монгол Ураниум ресурс ХХК</t>
  </si>
  <si>
    <t>Монгол чех металл ХХК</t>
  </si>
  <si>
    <t>МОНГОЛ ШИН БУО ДА ХХК</t>
  </si>
  <si>
    <t>Монгол-Алтан тос ХХК</t>
  </si>
  <si>
    <t>Монголиа голд корпорэйшн ХХК</t>
  </si>
  <si>
    <t>Монголиа проперти девелопмент ХХК</t>
  </si>
  <si>
    <t>Монголиан аирон грүпп</t>
  </si>
  <si>
    <t>Монголиан та</t>
  </si>
  <si>
    <t>Монголиан флюор спар ХХК</t>
  </si>
  <si>
    <t>Монголросцветмет нэгдэл</t>
  </si>
  <si>
    <t>Монголросцветмет ХХК</t>
  </si>
  <si>
    <t>Монголруд пром ХХК</t>
  </si>
  <si>
    <t>Монголын алт мак ХХК</t>
  </si>
  <si>
    <t>Монголын алт ХХК МАК</t>
  </si>
  <si>
    <t>Мондулаан трейд ХХК</t>
  </si>
  <si>
    <t>Монкоул Петро Майнинг ХХК</t>
  </si>
  <si>
    <t>Монполимент ХХК</t>
  </si>
  <si>
    <t>Монроспромуголь ХХК</t>
  </si>
  <si>
    <t>Монскорп ХХК</t>
  </si>
  <si>
    <t>Монфайненс ХХК</t>
  </si>
  <si>
    <t>Монфрукт ХХК</t>
  </si>
  <si>
    <t>МОЭНКО ХХК</t>
  </si>
  <si>
    <t>Мөнх ноён суврага ХХК</t>
  </si>
  <si>
    <t>Мөнхболор эрдэнэХХК</t>
  </si>
  <si>
    <t>Мөнхийн жонш ХХК</t>
  </si>
  <si>
    <t>МСТТ ХХК</t>
  </si>
  <si>
    <t>МҮ6233А</t>
  </si>
  <si>
    <t>Мэнтую ХХК</t>
  </si>
  <si>
    <t>Налайх эрдэс ХХК</t>
  </si>
  <si>
    <t>Налгар түшиг ХХК</t>
  </si>
  <si>
    <t>Наран гол тоосго ХХК</t>
  </si>
  <si>
    <t>Наран гоулд ХХК</t>
  </si>
  <si>
    <t>Нинж мөрөн ХХК</t>
  </si>
  <si>
    <t>НК ХХК</t>
  </si>
  <si>
    <t>Ногоон Даваа ХХК</t>
  </si>
  <si>
    <t>Ноён тохой трейд ХХК</t>
  </si>
  <si>
    <t>Ноёнгари ХХК</t>
  </si>
  <si>
    <t>Нордвинд ХХК</t>
  </si>
  <si>
    <t>Нөхөн сэргээлийн барьцаа</t>
  </si>
  <si>
    <t>Нөхөн сэргээлтийн барьцаа</t>
  </si>
  <si>
    <t>Нөхөн сэргээлтийн баталгаа</t>
  </si>
  <si>
    <t>НС МАК ХХК</t>
  </si>
  <si>
    <t>Нутгийн мана ХХК</t>
  </si>
  <si>
    <t>Нью флюорит ХХК</t>
  </si>
  <si>
    <t>Нью Хаппи ХХК</t>
  </si>
  <si>
    <t>Ньюлакистар ХХК</t>
  </si>
  <si>
    <t>Ньюсиян ХХК</t>
  </si>
  <si>
    <t>Нэйшнл химикал ХХК</t>
  </si>
  <si>
    <t>Нэтэнт ХХК</t>
  </si>
  <si>
    <t>Нягт Оршихуй ХХК</t>
  </si>
  <si>
    <t>Нямсүрэн</t>
  </si>
  <si>
    <t>О энд Ч ХХК</t>
  </si>
  <si>
    <t>Ов энд тулга ХХК</t>
  </si>
  <si>
    <t>Олон овоот гоулд ХХК</t>
  </si>
  <si>
    <t>Онолт мөнх ХХК</t>
  </si>
  <si>
    <t>Оргил Моунт ХХК</t>
  </si>
  <si>
    <t>Ориент майнинг инвестмент ХХК</t>
  </si>
  <si>
    <t>Орика Монголиа ХХК</t>
  </si>
  <si>
    <t>Орлого</t>
  </si>
  <si>
    <t>Орлого /Нэр байхгүй/</t>
  </si>
  <si>
    <t>Орхон аймгийн БОАЖГазар</t>
  </si>
  <si>
    <t>ОСҮАА Алба-Эрэл</t>
  </si>
  <si>
    <t>Очиртөв ХХК</t>
  </si>
  <si>
    <t>Очир-Ундраа ХХК</t>
  </si>
  <si>
    <t>Оюу толгой ХХК</t>
  </si>
  <si>
    <t>Оюуны хишиг ХХК</t>
  </si>
  <si>
    <t>Өвөр харзат ХХК</t>
  </si>
  <si>
    <t>Өрмөн Уул ХХК</t>
  </si>
  <si>
    <t>Өсөх зоос ХХК</t>
  </si>
  <si>
    <t>Пауэрбласт ХХК</t>
  </si>
  <si>
    <t>Пауэрланд ХХК</t>
  </si>
  <si>
    <t>Пента Терра</t>
  </si>
  <si>
    <t>Петро матад ХХК</t>
  </si>
  <si>
    <t>Петрокоал ХХК</t>
  </si>
  <si>
    <t>Петрочайна Дачин Тамсаг Монгол ХХК</t>
  </si>
  <si>
    <t>Премиумконкрит</t>
  </si>
  <si>
    <t>Професи пауэр женерэйшн ХХК</t>
  </si>
  <si>
    <t>Ремар ХХК</t>
  </si>
  <si>
    <t>Реобаянхонгор ХХК</t>
  </si>
  <si>
    <t>Ресурс минком ХХК</t>
  </si>
  <si>
    <t>Рийч оре ХХК</t>
  </si>
  <si>
    <t>Рио Тинто Монголий ХХК</t>
  </si>
  <si>
    <t>Ричнай ХХК</t>
  </si>
  <si>
    <t>Рэд вулкан ХХК</t>
  </si>
  <si>
    <t>Рэдхил Монголиа ХХК</t>
  </si>
  <si>
    <t>Сайкрид стар ХХК</t>
  </si>
  <si>
    <t>Салхин  парк ХХК</t>
  </si>
  <si>
    <t>Самвондрийн вок ХХК</t>
  </si>
  <si>
    <t>Сансарын геологи хайгуул ХХК</t>
  </si>
  <si>
    <t>Сантавиач ХХК</t>
  </si>
  <si>
    <t>Саусгоби сэндс ХХК</t>
  </si>
  <si>
    <t>Си ар эм ай ХХК</t>
  </si>
  <si>
    <t>Си өү эй эл ХХК</t>
  </si>
  <si>
    <t>Си эм кей ай ХХК</t>
  </si>
  <si>
    <t>Си Эм Пи Ай ХХК</t>
  </si>
  <si>
    <t>Си Эм Си Жи ХХК</t>
  </si>
  <si>
    <t>Сигма Бетта ХХК</t>
  </si>
  <si>
    <t>Силк стон ХХК</t>
  </si>
  <si>
    <t>Сїї ХК</t>
  </si>
  <si>
    <t>Солонго бил ХХК</t>
  </si>
  <si>
    <t>Сонголон хайрхан ХХК</t>
  </si>
  <si>
    <t>Сонор трейд ХХК</t>
  </si>
  <si>
    <t>Спейшл майнинг сервис ХХК</t>
  </si>
  <si>
    <t>Спейшлмайнз ХХК</t>
  </si>
  <si>
    <t>СС Монгол ХХК</t>
  </si>
  <si>
    <t>Стар Ложистик ресурс ХХК</t>
  </si>
  <si>
    <t>СТБЛ ХХК</t>
  </si>
  <si>
    <t>СТСЕ МОН ХХК</t>
  </si>
  <si>
    <t>Суруга монгол ХХК</t>
  </si>
  <si>
    <t>Сутай цэнд</t>
  </si>
  <si>
    <t>Суурь хана ХХК</t>
  </si>
  <si>
    <t>Сүмбэр худаг ХХК</t>
  </si>
  <si>
    <t>Сүмбэр Хунтан ХХК</t>
  </si>
  <si>
    <t>Сэлэнгэ Майнинг ХХК</t>
  </si>
  <si>
    <t>Сэлэнгэ минерал ХХК</t>
  </si>
  <si>
    <t>Сэнж сант ХХК</t>
  </si>
  <si>
    <t>Сэрүүн сэлбэ ХХК</t>
  </si>
  <si>
    <t>Т?шиг уул ХХК</t>
  </si>
  <si>
    <t>ТААЦМӨР?Н ХХК</t>
  </si>
  <si>
    <t>Таван толгой ХХК</t>
  </si>
  <si>
    <t>Таван хангал трейд ХХК</t>
  </si>
  <si>
    <t>Тайга инвест ХХК</t>
  </si>
  <si>
    <t>Тайшаншин Юань ХХК</t>
  </si>
  <si>
    <t>Тайшэндевелопмент ХХК</t>
  </si>
  <si>
    <t>Талст дөл ХХК</t>
  </si>
  <si>
    <t>Талын гал ХХК</t>
  </si>
  <si>
    <t>Тариалан эрхлэлтийг дэмжих сан</t>
  </si>
  <si>
    <t>Тефисмайнинг ХХК</t>
  </si>
  <si>
    <t>Ти Жи Вай ХХК</t>
  </si>
  <si>
    <t>ТИ ЭН ЭНД ЮУ ХХК</t>
  </si>
  <si>
    <t>Ти Энд Ти Юникс ХХК</t>
  </si>
  <si>
    <t>Тинаха ХХК</t>
  </si>
  <si>
    <t>ТМОБ   ХХК</t>
  </si>
  <si>
    <t>ТНЦ ХХК</t>
  </si>
  <si>
    <t>Тод Ундрага ХХК</t>
  </si>
  <si>
    <t>Том шижир ХХК</t>
  </si>
  <si>
    <t>Топ тоосго ХХК</t>
  </si>
  <si>
    <t>Тохой булаг уурхай</t>
  </si>
  <si>
    <t>Төгрөг нуурын энержи ХХК</t>
  </si>
  <si>
    <t>Төгс зуурмаг ХХК</t>
  </si>
  <si>
    <t>Төгс эрхэс  ХХК</t>
  </si>
  <si>
    <t>Төгс эрхэс ХХК</t>
  </si>
  <si>
    <t>Трайже Маунтайн интернейшнл ХХК</t>
  </si>
  <si>
    <t>Трейжа Маунтайн интернэйшнл майнинг ХХК</t>
  </si>
  <si>
    <t>Тун синь ХХК</t>
  </si>
  <si>
    <t>Тунамал шижир ХХК</t>
  </si>
  <si>
    <t>Түмэн тал ХХК</t>
  </si>
  <si>
    <t>Тэвшийн говь ХХК</t>
  </si>
  <si>
    <t>Тэгшплант ХХК</t>
  </si>
  <si>
    <t>Тэдсан</t>
  </si>
  <si>
    <t>Тэмїїлэл Хангай ХХК</t>
  </si>
  <si>
    <t>Тэн хун ХХК</t>
  </si>
  <si>
    <t>Тэнгэрийн алтан шонхор ХХК</t>
  </si>
  <si>
    <t>Тэнүүн байгаль ХХК</t>
  </si>
  <si>
    <t>Тээлийн шонхор ХХК</t>
  </si>
  <si>
    <t>Угалзан цамхаг ХХК</t>
  </si>
  <si>
    <t>Улз Групп ХХК</t>
  </si>
  <si>
    <t>Урал дизель ХХК</t>
  </si>
  <si>
    <t>Ургах говь ХХК</t>
  </si>
  <si>
    <t>Ууган илч ХХК</t>
  </si>
  <si>
    <t>Уул уурхайн үндэсний олборлогч ХХК</t>
  </si>
  <si>
    <t>Уулс заамар ХХК</t>
  </si>
  <si>
    <t>Уулс ноён ХХК</t>
  </si>
  <si>
    <t>Уян Ган ХХК</t>
  </si>
  <si>
    <t>Уян хайрхан ХХК</t>
  </si>
  <si>
    <t>Үнэн анд ХХК</t>
  </si>
  <si>
    <t>Фокус Метал Майнинг</t>
  </si>
  <si>
    <t>Форс голд майнинг ХХК</t>
  </si>
  <si>
    <t>Фриендшип ресурсис ХХК</t>
  </si>
  <si>
    <t>Фрий гүүд эрин ХХК</t>
  </si>
  <si>
    <t>Хаан банк</t>
  </si>
  <si>
    <t>Хаан ху гурвалжин т/т</t>
  </si>
  <si>
    <t>Хавтгайн Хангайн ХХК</t>
  </si>
  <si>
    <t>Хамтын эх булаг ХХК</t>
  </si>
  <si>
    <t>ХАНАГОЛД ЭНД ЖИ ЭМ ХХК</t>
  </si>
  <si>
    <t>Хангад эксплорэйшн ХХК</t>
  </si>
  <si>
    <t>Ханги Хүдэр ХХК</t>
  </si>
  <si>
    <t>Хар мөрөн монгол ХХК</t>
  </si>
  <si>
    <t>Хатан тү ХХК</t>
  </si>
  <si>
    <t>ХБ УБ Баянмонгол ТТ</t>
  </si>
  <si>
    <t>Хєх Шугам ХХК</t>
  </si>
  <si>
    <t>Хїннї Алтай минералс ХХК</t>
  </si>
  <si>
    <t>Хїннї Говь Алтай ХХК</t>
  </si>
  <si>
    <t>Ховд ОДЦЭ ХХК</t>
  </si>
  <si>
    <t>Хонг Чанг Ли ХХК</t>
  </si>
  <si>
    <t>Хонгда интернэшнл ХХК</t>
  </si>
  <si>
    <t>Хонгорын хїдэр ХХК</t>
  </si>
  <si>
    <t>Хорикава металл ХХК</t>
  </si>
  <si>
    <t>Хос богд ХХК</t>
  </si>
  <si>
    <t>ХОС ХАС ХХК</t>
  </si>
  <si>
    <t>Хос хос ХХК</t>
  </si>
  <si>
    <t>Хотгор ХХК</t>
  </si>
  <si>
    <t>Хотгор шанага ХХК</t>
  </si>
  <si>
    <t>Хоту ХХК</t>
  </si>
  <si>
    <t>Хөөсгөл ХХК</t>
  </si>
  <si>
    <t>Хөтөл ЦШХК ,,,</t>
  </si>
  <si>
    <t>Хуалян ХХК</t>
  </si>
  <si>
    <t>Хулд химикалс ХХК</t>
  </si>
  <si>
    <t>Хулд цемент ХХК</t>
  </si>
  <si>
    <t>Хун Хуа ХХК</t>
  </si>
  <si>
    <t>Хунан Жинлэн ХХК</t>
  </si>
  <si>
    <t>ХУР ЭРДЭНЭ БАЯЛАГ ХХК</t>
  </si>
  <si>
    <t>ХУРАЙ ХХК</t>
  </si>
  <si>
    <t>Хүслэмж ХХК</t>
  </si>
  <si>
    <t>Хүч боржигон холдинг ХХК</t>
  </si>
  <si>
    <t>Хэнан хуалэн ХХК</t>
  </si>
  <si>
    <t>Хэрлэн импекс</t>
  </si>
  <si>
    <t>Хэрлэн-Энерго ХХК</t>
  </si>
  <si>
    <t>Цагаан говь ХХК</t>
  </si>
  <si>
    <t>Цагаан өвөлжөө ХХК</t>
  </si>
  <si>
    <t>Цаглашгүй гоулд ХХК</t>
  </si>
  <si>
    <t>ЦДЦ ХХК</t>
  </si>
  <si>
    <t>Цемент үйлдвэр ХХК</t>
  </si>
  <si>
    <t>Цемент шохой ХХК</t>
  </si>
  <si>
    <t>Централ-Эшиа Майнинг ХХК</t>
  </si>
  <si>
    <t>Цогт онон ХХК</t>
  </si>
  <si>
    <t>Цогт Эрин Транс ХХК</t>
  </si>
  <si>
    <t>Цорос жамбаа ХХК</t>
  </si>
  <si>
    <t>Цохонт өндөр ХХК</t>
  </si>
  <si>
    <t>ЦШХК</t>
  </si>
  <si>
    <t>Цэвдэг ХХК</t>
  </si>
  <si>
    <t>Цэнгэг орг ХХК</t>
  </si>
  <si>
    <t>Цэнгэг орог ХХК</t>
  </si>
  <si>
    <t>ЦэрэнбадамХХК</t>
  </si>
  <si>
    <t>Цэцүүхтрейд ХХК</t>
  </si>
  <si>
    <t>Цэцэнс майнинг ХХК</t>
  </si>
  <si>
    <t>Чайлдсан ХХК</t>
  </si>
  <si>
    <t>Чандгана коул ХХК</t>
  </si>
  <si>
    <t>Чин хуа мак нарийн сухайт ХХК</t>
  </si>
  <si>
    <t>Чинхаш ХХК</t>
  </si>
  <si>
    <t>Чойр хайрхан ХХК</t>
  </si>
  <si>
    <t>Чулуут интернэйшнл ХХК</t>
  </si>
  <si>
    <t>Ш.Энхбат</t>
  </si>
  <si>
    <t>Шан лун ХХК</t>
  </si>
  <si>
    <t>Шангрила -Улаанбаатар хотел ХХК</t>
  </si>
  <si>
    <t>Шанжин орд ХХК</t>
  </si>
  <si>
    <t>Шар нарст ХХК</t>
  </si>
  <si>
    <t>Шаргалжуут рашаан сувилал ХХК</t>
  </si>
  <si>
    <t>Шарын гол ХК</t>
  </si>
  <si>
    <t>Шейман ХХК</t>
  </si>
  <si>
    <t>ШИАНГАНЮНТУН ХХК</t>
  </si>
  <si>
    <t>Шивээ овоо ХК</t>
  </si>
  <si>
    <t>Шижир аранжин ХХК</t>
  </si>
  <si>
    <t>Шижир гоулд ХХК</t>
  </si>
  <si>
    <t>Шижир талст ХХК</t>
  </si>
  <si>
    <t>Шижир хайрга ХХК</t>
  </si>
  <si>
    <t>Шим Аминаа ХХК</t>
  </si>
  <si>
    <t>Шинь Шинь ХХК</t>
  </si>
  <si>
    <t>Шинэ жес гранд уул уурхай ХХК</t>
  </si>
  <si>
    <t>Шинэ Илион нэн юань ХХК</t>
  </si>
  <si>
    <t>Шинэ мандал Өргөө ХХК</t>
  </si>
  <si>
    <t>Шинэ сансар ХХК</t>
  </si>
  <si>
    <t>Шинэ тоосго ХХК</t>
  </si>
  <si>
    <t>Шинэлонгда ХХК</t>
  </si>
  <si>
    <t>Шохой цагаан булаг ХХК</t>
  </si>
  <si>
    <t>Штайнколе ХХК</t>
  </si>
  <si>
    <t>Шударга Андууд ХХК</t>
  </si>
  <si>
    <t>Шунхлай энэржи ХХК</t>
  </si>
  <si>
    <t>ШЦБулаг ХХК</t>
  </si>
  <si>
    <t>Шэнг Чан ХХК</t>
  </si>
  <si>
    <t>Э Транс ХХК</t>
  </si>
  <si>
    <t>ЭБНЭ ХХК</t>
  </si>
  <si>
    <t>Эж Эрдэнэ ХХК</t>
  </si>
  <si>
    <t>Эжүнмэн ХХК</t>
  </si>
  <si>
    <t>Эй Пи И Экс Пи Ар Өү ХХК</t>
  </si>
  <si>
    <t>Эй эйч жи металс групп</t>
  </si>
  <si>
    <t>Экилешия ХХК</t>
  </si>
  <si>
    <t>Эко Алт ХХК</t>
  </si>
  <si>
    <t>Эко Алтан  Заамар ХХК</t>
  </si>
  <si>
    <t>Эко ноос ХХК</t>
  </si>
  <si>
    <t>Элит гурван багана ХХК</t>
  </si>
  <si>
    <t>Эм Жи Эйч ХХК</t>
  </si>
  <si>
    <t>Эм жи эл ресурс ХХК</t>
  </si>
  <si>
    <t>Эм Си Ти Ти ХХК</t>
  </si>
  <si>
    <t>Эм Эл цахиурт овоо ХХК</t>
  </si>
  <si>
    <t>Эм Эм Ар Ай ХХК</t>
  </si>
  <si>
    <t>Эм юу си ресорсез ХХК</t>
  </si>
  <si>
    <t>ЭН ПИ АЙ ХХК</t>
  </si>
  <si>
    <t>Эн Си Жи Ти ХХК</t>
  </si>
  <si>
    <t>Энержиресурс ХХК</t>
  </si>
  <si>
    <t>Эрвэн хүдэр ХХК</t>
  </si>
  <si>
    <t>Эрвэс хүдэр ХХК</t>
  </si>
  <si>
    <t>Эрд Хул ХХК</t>
  </si>
  <si>
    <t>Эрдэм тулгуур ХХК</t>
  </si>
  <si>
    <t>Эрдэнийн босго ХХК</t>
  </si>
  <si>
    <t>Эрдэнийн олз ХХК</t>
  </si>
  <si>
    <t>Эрдэнийн хөгжил ХХК</t>
  </si>
  <si>
    <t>Эрдэнийн цахирмаа тал ХХК</t>
  </si>
  <si>
    <t>Эрдэнэ линк ХХК</t>
  </si>
  <si>
    <t>Эрдэнэс Майнинг ХХК</t>
  </si>
  <si>
    <t>Эрдэнэс МГЛ ХХК</t>
  </si>
  <si>
    <t>Эрдэнэс таван толгой ХК</t>
  </si>
  <si>
    <t>Эрдэнэт үйлдвэр ХХК</t>
  </si>
  <si>
    <t>Эрдэнэт хун ХХК</t>
  </si>
  <si>
    <t>Эрдэнэцагаан БХС</t>
  </si>
  <si>
    <t>Эрхэт Тїнш ХХК</t>
  </si>
  <si>
    <t>Эрчим ХК</t>
  </si>
  <si>
    <t>Эрэл тоосго ХХК</t>
  </si>
  <si>
    <t>Эрэл холдинг</t>
  </si>
  <si>
    <t>Эрэл ХХК</t>
  </si>
  <si>
    <t>Эс Би Эф ХХК</t>
  </si>
  <si>
    <t>Эс Жи Майнинг Эрдэс ХХК</t>
  </si>
  <si>
    <t>Эс Ти Эй ХХК</t>
  </si>
  <si>
    <t>Эслэт ХХК</t>
  </si>
  <si>
    <t>Эсто ХХК</t>
  </si>
  <si>
    <t>Этүгэн эе ХХК</t>
  </si>
  <si>
    <t>Эф Жи Пи Эм ХХК</t>
  </si>
  <si>
    <t>Юм агаа ХХК</t>
  </si>
  <si>
    <t>Юүшэнгминг ХХК</t>
  </si>
  <si>
    <t>Яаньтай-Уул ХХК</t>
  </si>
  <si>
    <t>Ялгуулсан ХХК</t>
  </si>
  <si>
    <t>Ялгуун интернешнл ХХК</t>
  </si>
  <si>
    <t>Цэгээн-үүдэн ХХК</t>
  </si>
  <si>
    <t>Монвольфарм ХХК</t>
  </si>
  <si>
    <t>ЕB MV-017309 бо нөхөн сэргээх баталгаа</t>
  </si>
  <si>
    <t>Акалико ресорсэс</t>
  </si>
  <si>
    <t>Сауд гоби коэл транс ХХК</t>
  </si>
  <si>
    <t>БО нөхөн сэргээх баталгааны урьдчилгаа</t>
  </si>
  <si>
    <t>Байгаль орчин нөхөн сэргээлтийн барьцааны төлбөр</t>
  </si>
  <si>
    <t>Чой чингүн ХХК</t>
  </si>
  <si>
    <t>Хонгор холдинг ХХК</t>
  </si>
  <si>
    <t>Нарангоулд ХХК</t>
  </si>
  <si>
    <t>Бадрах энержи ХХК</t>
  </si>
  <si>
    <t>Хүдрэнт ХХК</t>
  </si>
  <si>
    <t>Наймган орд ХХК</t>
  </si>
  <si>
    <t>Хөтөл ЦШ ХК</t>
  </si>
  <si>
    <t>901а, а11311, а11312 нөхөн сэргээлтийн баталгаа</t>
  </si>
  <si>
    <t>Жинтайхэ ХХК</t>
  </si>
  <si>
    <t>Хишигт хөндий ХХК</t>
  </si>
  <si>
    <t>Гэрэлт шйнэчлэл ХХК</t>
  </si>
  <si>
    <t>Алтан сүлжээ системос ХХК</t>
  </si>
  <si>
    <t>Үнэнбэх ХХК</t>
  </si>
  <si>
    <t>Дан шан хайрхан ХХК</t>
  </si>
  <si>
    <t>Монгол жүюаньли</t>
  </si>
  <si>
    <t>Күнлүн ХХК</t>
  </si>
  <si>
    <t>Бом дүншинхэние ХХК</t>
  </si>
  <si>
    <t>БҮТИ МҮ</t>
  </si>
  <si>
    <t>Мига эрин зуун ХХК</t>
  </si>
  <si>
    <t>Эс си ти ти ХХК</t>
  </si>
  <si>
    <t>Баатарван транс ХХК</t>
  </si>
  <si>
    <t>Байгаль орчны барьцаа хөрөнгө</t>
  </si>
  <si>
    <t>Хөх бишрэлт ХХК</t>
  </si>
  <si>
    <t>Чилагу ХХК</t>
  </si>
  <si>
    <t>Шц булаг ХХК</t>
  </si>
  <si>
    <t>Сс монголиа</t>
  </si>
  <si>
    <t>Чинхуа мак нариин сухаит ХХК</t>
  </si>
  <si>
    <t>Минжиин хангаин төгөл ХХК</t>
  </si>
  <si>
    <t>Монцемент</t>
  </si>
  <si>
    <t>Ялгуун интернэшнэл ХХК</t>
  </si>
  <si>
    <t>Алтансүлжээ системос ХХК</t>
  </si>
  <si>
    <t>Форс голд майнингХХК</t>
  </si>
  <si>
    <t>Мирай флорид ХХК</t>
  </si>
  <si>
    <t>МV-018652 лицензын барьцааны 50% байршуулалт</t>
  </si>
  <si>
    <t>Өгөөмөр өргөө ХХК</t>
  </si>
  <si>
    <t>Хүрдэтиин гол</t>
  </si>
  <si>
    <t>МV-016891 менежмент төлөвлөгөөний зардал 50%</t>
  </si>
  <si>
    <t>Шандын нуруу ХХК</t>
  </si>
  <si>
    <t>Централ эшиа майнинг ХХК</t>
  </si>
  <si>
    <t>Цэцээ импекс ХХК</t>
  </si>
  <si>
    <t>Минюү шиши ХХК</t>
  </si>
  <si>
    <t>Рд:5396662 2018 оны бонсб</t>
  </si>
  <si>
    <t>Хөх чоно гурав ХХК</t>
  </si>
  <si>
    <t>Толгойтын гол ХХК</t>
  </si>
  <si>
    <t>ХV-07856 2018оны байгаль орчин нөхөн сэргээлт</t>
  </si>
  <si>
    <t>Игм ХХК</t>
  </si>
  <si>
    <t>Тайхаржин майнингХХК</t>
  </si>
  <si>
    <t>Эм жи жи и си</t>
  </si>
  <si>
    <t>Косма коал ХХК алаг тогоо ХХК</t>
  </si>
  <si>
    <t>Монхуаэнерги ХХК</t>
  </si>
  <si>
    <t>Иөот ХХК</t>
  </si>
  <si>
    <t>MV-020591 нөхөн сэргээлтийн барьцаа</t>
  </si>
  <si>
    <t>7969A тз-ийн бох, нс барьцаа</t>
  </si>
  <si>
    <t>Гурван хайрханы асар ХХК</t>
  </si>
  <si>
    <t>Ред вулкан ХХК</t>
  </si>
  <si>
    <t>БӨ эрчим ХК</t>
  </si>
  <si>
    <t>Гаас ХХК</t>
  </si>
  <si>
    <t>Молор констракшин ХХК</t>
  </si>
  <si>
    <t>Өнөр булган хэрлэн ХХК</t>
  </si>
  <si>
    <t>Тал довын шонхор ХХК</t>
  </si>
  <si>
    <t>Дүүрэн баялаг орд ХХК</t>
  </si>
  <si>
    <t>Гамма интернэшнл ХХК</t>
  </si>
  <si>
    <t>Мөнх сонор трейд ХХК</t>
  </si>
  <si>
    <t>Амьдралын илч ХХК</t>
  </si>
  <si>
    <t>Дархан флюорит ХХК</t>
  </si>
  <si>
    <t>Айвоару ХХК</t>
  </si>
  <si>
    <t>Маин ланд маининг ХХК</t>
  </si>
  <si>
    <t>Нутгиин анар ХХК</t>
  </si>
  <si>
    <t>Сэншивэе монгол ХХК</t>
  </si>
  <si>
    <t>Түмэн шир групп</t>
  </si>
  <si>
    <t>GSF ХХК-с 2018 бомт</t>
  </si>
  <si>
    <t>Одод гоулд ХХК</t>
  </si>
  <si>
    <t>МV-018972 нөхөн сэргээлтийн барьцаа хөрөнгө</t>
  </si>
  <si>
    <t>MV-017187 т/з-н бох төлөвлөгөөний барьцаа цэцэнс</t>
  </si>
  <si>
    <t>Ээмдэ ХХК</t>
  </si>
  <si>
    <t>Тэнүүн байгальХХК</t>
  </si>
  <si>
    <t>Степ голд ХХК</t>
  </si>
  <si>
    <t>Рд-5380618 нөхөн сэргээлт барьцаа MV-015571 y-99106578</t>
  </si>
  <si>
    <t>Алтан барга ХХК</t>
  </si>
  <si>
    <t>Нагааранз ХХК</t>
  </si>
  <si>
    <t>МV-020945 тусгай зөвшөөрөл байгаль</t>
  </si>
  <si>
    <t>Адаэ ХХК</t>
  </si>
  <si>
    <t>Эй эл жи ти ХХК</t>
  </si>
  <si>
    <t>Арвинхүдэр ХХК</t>
  </si>
  <si>
    <t>Арвижих хүдэр ХХК</t>
  </si>
  <si>
    <t>Миндутаиди ХХК</t>
  </si>
  <si>
    <t>Чулуут интернейшнл ХХК</t>
  </si>
  <si>
    <t>Иннова-ложистик ХХК</t>
  </si>
  <si>
    <t>Жарон метапс ХХК</t>
  </si>
  <si>
    <t>Хүчин бүрэн</t>
  </si>
  <si>
    <t>Вин капитал ХХК</t>
  </si>
  <si>
    <t>ЕB-15038а барьцаа төлбөр</t>
  </si>
  <si>
    <t>Си эйч ар ти ХХК</t>
  </si>
  <si>
    <t>Бом төлөвлөгөө 99279999 HSMJ LLC</t>
  </si>
  <si>
    <t>Сонортрейд ХХК /MV-001817/</t>
  </si>
  <si>
    <t>Байгаль орчны барьцаа хөрөнгө MV-007257</t>
  </si>
  <si>
    <t>Сунхунголд ХХК</t>
  </si>
  <si>
    <t>Арвижих энерги ХХК</t>
  </si>
  <si>
    <t>Хааны харгуй ХХК</t>
  </si>
  <si>
    <t>Си би зи ХХК</t>
  </si>
  <si>
    <t>Билэгт баялаг ХХК</t>
  </si>
  <si>
    <t>МV-020622 тоот тусгай зөвшөөрлийн нөхөн сэргээлтийн барьцаа</t>
  </si>
  <si>
    <t>Байгаль хамгаалах төлөвлөгөөний зардал 12325 а/2018 99078074</t>
  </si>
  <si>
    <t>Байгаль хамгаалах төлөвлөгөөний зардалын дутууд /2018он/</t>
  </si>
  <si>
    <t>Тэгшт плант ХХК</t>
  </si>
  <si>
    <t>Сэнтурия монгу ХХК</t>
  </si>
  <si>
    <t>Каскейд майнинг ХХК</t>
  </si>
  <si>
    <t>Мандал алтай групп</t>
  </si>
  <si>
    <t>Нэшил тришүр ХХК</t>
  </si>
  <si>
    <t>Цагаан ташаа ХХК</t>
  </si>
  <si>
    <t>Цагаан-өвөлжөө ХХК</t>
  </si>
  <si>
    <t>Шар монгол ХХК</t>
  </si>
  <si>
    <t>Авдарбаяр ХХК</t>
  </si>
  <si>
    <t>Альтаиргоулд ХХК</t>
  </si>
  <si>
    <t>12475а, бомтө барьцаа</t>
  </si>
  <si>
    <t>Ачир гхо ХХК</t>
  </si>
  <si>
    <t>1 пураам ХХК</t>
  </si>
  <si>
    <t>Хун-хуа ХХК</t>
  </si>
  <si>
    <t>Блю скай хорс ХХК</t>
  </si>
  <si>
    <t>AQSORA LLC</t>
  </si>
  <si>
    <t>EAU ХХК</t>
  </si>
  <si>
    <t>Агм Майнинг ХХК</t>
  </si>
  <si>
    <t>Андын илч ХХК</t>
  </si>
  <si>
    <t>Ар монгол трэвл ХХК</t>
  </si>
  <si>
    <t>АУНАЛТ ХХК</t>
  </si>
  <si>
    <t>АХХ ХХК</t>
  </si>
  <si>
    <t>Багануур пауэр ХХК</t>
  </si>
  <si>
    <t>Батшил ХХК</t>
  </si>
  <si>
    <t xml:space="preserve">Баян айраг эксплорэйшн ХХК </t>
  </si>
  <si>
    <t>Баярсгоулд ХХК</t>
  </si>
  <si>
    <t>Бейсик Метал Майнинг ХХК</t>
  </si>
  <si>
    <t xml:space="preserve">БМНС ХХК </t>
  </si>
  <si>
    <t>Болдгянболд ХХК</t>
  </si>
  <si>
    <t>БТМГ ХХК</t>
  </si>
  <si>
    <t>Винкапитал ХХК</t>
  </si>
  <si>
    <t>Вояжир Минерал Ресурсес ХХК</t>
  </si>
  <si>
    <t>Ган илч ХХК</t>
  </si>
  <si>
    <t>Говь Эрдэнэс групп ХХК</t>
  </si>
  <si>
    <t>Говь-Эрээн ХХК</t>
  </si>
  <si>
    <t xml:space="preserve">ГӨҮЮУ Эко Монголиа </t>
  </si>
  <si>
    <t xml:space="preserve">Грэйт Парагон групп </t>
  </si>
  <si>
    <t xml:space="preserve">Гурван тамга ХХК </t>
  </si>
  <si>
    <t>Дархан молор эрдэнэ ХХК</t>
  </si>
  <si>
    <t>Дархижав</t>
  </si>
  <si>
    <t>Демси Трейд ХХК</t>
  </si>
  <si>
    <t>Доржпалам Батзаяа</t>
  </si>
  <si>
    <t>Дорнын хүдэр ХХК</t>
  </si>
  <si>
    <t>Дун-Эрдэнэ-Улз ХХК</t>
  </si>
  <si>
    <t xml:space="preserve">Дүн Шин Хэние ХХК </t>
  </si>
  <si>
    <t>Жамп ХХК</t>
  </si>
  <si>
    <t>Жун-Юань ХХК</t>
  </si>
  <si>
    <t xml:space="preserve">ЗУНПИРУЭ ХХК </t>
  </si>
  <si>
    <t>Имперал гоулд майнинг ХХК</t>
  </si>
  <si>
    <t>Их говийн элч ХХК</t>
  </si>
  <si>
    <t>Их монгол жонш ХХК</t>
  </si>
  <si>
    <t>Капитал авто сервис ХХК</t>
  </si>
  <si>
    <t>Кенже ХХК</t>
  </si>
  <si>
    <t>Коулдголд монгол ХХК</t>
  </si>
  <si>
    <t>Лилидаймонд ХХК</t>
  </si>
  <si>
    <t>Майн Ланд Майнинг ГХО ХХК</t>
  </si>
  <si>
    <t>Минералплас ХХК</t>
  </si>
  <si>
    <t>Мон хау энерги ХХК</t>
  </si>
  <si>
    <t>Монгол анар ХХК</t>
  </si>
  <si>
    <t>Монгол стандарт ХХК</t>
  </si>
  <si>
    <t>Монголиан Коал Клининг ХХК</t>
  </si>
  <si>
    <t>Монзол ХХК</t>
  </si>
  <si>
    <t>Мөнхийн номхон далай ХХК</t>
  </si>
  <si>
    <t>Мултипак ХХК</t>
  </si>
  <si>
    <t xml:space="preserve">Наран гоулд ХХК </t>
  </si>
  <si>
    <t>Нутгийн анар ХХК</t>
  </si>
  <si>
    <t>Нью нимон майнинг ХХК</t>
  </si>
  <si>
    <t>Орхонтуул  /104900077682/</t>
  </si>
  <si>
    <t xml:space="preserve">Пента Терра </t>
  </si>
  <si>
    <t>ПМ ХХК</t>
  </si>
  <si>
    <t>Си эм би ХХК</t>
  </si>
  <si>
    <t>Скорпионсервис ХХК</t>
  </si>
  <si>
    <t>СС Монголиа ХХК</t>
  </si>
  <si>
    <t>Талс молор ХХК</t>
  </si>
  <si>
    <t>Топ Ган Дриллинг ХХК</t>
  </si>
  <si>
    <t>Төгс майнинг ХХК</t>
  </si>
  <si>
    <t>Түвшин ХХК</t>
  </si>
  <si>
    <t>Хар Тарвагатай ХК</t>
  </si>
  <si>
    <t>Хас Рич ХХК</t>
  </si>
  <si>
    <t>Хонгдо интернэшил ХХК</t>
  </si>
  <si>
    <t>Хоргын чулуу ХХК</t>
  </si>
  <si>
    <t>Хос даваа ХХК</t>
  </si>
  <si>
    <t xml:space="preserve">Хөх Шугам ХХК </t>
  </si>
  <si>
    <t>Хуучин Андууд ХХК</t>
  </si>
  <si>
    <t>Хүдэр эрдэнэ ХХК</t>
  </si>
  <si>
    <t>Цагаан уулын магнит ХХК</t>
  </si>
  <si>
    <t>Цуй Ханг Инвест ХХК</t>
  </si>
  <si>
    <t>Шашир-Оргил ХХК</t>
  </si>
  <si>
    <t xml:space="preserve">Шударга Андууд ХХК </t>
  </si>
  <si>
    <t>Эл Икс Ти ХХК</t>
  </si>
  <si>
    <t>Эл Ти Ди ХХК</t>
  </si>
  <si>
    <t>Эм жи жи и си ХХК</t>
  </si>
  <si>
    <t>Энхтунх Орчлон ХХК</t>
  </si>
  <si>
    <t>Эрдэнэцагаач ХХК</t>
  </si>
  <si>
    <t>Эрдэс майнинг ХХК</t>
  </si>
  <si>
    <t>Эф Би Эл Жи ХХК</t>
  </si>
  <si>
    <t>Эф Жи Пи Эй ХХК</t>
  </si>
  <si>
    <t>Эхлэл ургац  энержи ХХК</t>
  </si>
  <si>
    <t>Яармаг ХХК</t>
  </si>
  <si>
    <t xml:space="preserve">Ялгуун интернешнл ХХК </t>
  </si>
  <si>
    <t>"Цээцээ импекс" ххк</t>
  </si>
  <si>
    <t>ALGT ХХК</t>
  </si>
  <si>
    <t>Click</t>
  </si>
  <si>
    <t>MDFE  ХХК</t>
  </si>
  <si>
    <t>Ouyt Ovoo Environmental protection</t>
  </si>
  <si>
    <t>TCSLG инпериалдрийм ХХК</t>
  </si>
  <si>
    <t>ZHEJIANG</t>
  </si>
  <si>
    <t>Хавсралт 24: Төслийн түвшний мэдээлэл</t>
  </si>
  <si>
    <t>Тайлант оны төлөвлөсөн хөрөнгө оруулалт</t>
  </si>
  <si>
    <t>Хөрөнгө оруулалтын нийт гүйцэтгэл (Өссөн дүнгээр)</t>
  </si>
  <si>
    <t>Тайлант оны хөрөнгө оруулалтын гүйцэтгэл</t>
  </si>
  <si>
    <t>Техник эдийн засгийн үндэслэлд тусгагдсан нийт хөрөнгө оруулалт</t>
  </si>
  <si>
    <t>ТЭЗҮ-д тусгагдсан нийт хөрөнгө оруулалт /төгрөг/</t>
  </si>
  <si>
    <t>Төслийн нэр</t>
  </si>
  <si>
    <t>Төслийн гэрээний огноо</t>
  </si>
  <si>
    <t>ТЭЗҮ-ийг хэлэлцсэн ЭБМЗ-ийн дүгнэлтийн огноо</t>
  </si>
  <si>
    <t>Ашиглах хугацаа</t>
  </si>
  <si>
    <t>ТЭЗҮ-д тусгагдсан жилийн хүчин чадал</t>
  </si>
  <si>
    <t>Төсөл эхэлснээс хойших гаргасан бүтээгдэхүүний хэмжээ</t>
  </si>
  <si>
    <t>Тайлант онд гаргасан бүтээгдэхүүний нийт хэмжээ</t>
  </si>
  <si>
    <t>Дараа онд гаргах бүтээгдэхүүний хэмжээ</t>
  </si>
  <si>
    <t>ТЭЗҮ-ийг хэлэлцсэн ЭБМЗ-ийн дүгнэлтийн дугаар</t>
  </si>
  <si>
    <t>2007.01.29</t>
  </si>
  <si>
    <t>42349,7</t>
  </si>
  <si>
    <t>1610,4</t>
  </si>
  <si>
    <t>т/19-10-10</t>
  </si>
  <si>
    <t>2007.09.21</t>
  </si>
  <si>
    <t>2018.10.23</t>
  </si>
  <si>
    <t>т/18-13-13</t>
  </si>
  <si>
    <t>2019.07.04</t>
  </si>
  <si>
    <t>Артамсаг</t>
  </si>
  <si>
    <t>Т/19-12-14</t>
  </si>
  <si>
    <t>2019.11.11</t>
  </si>
  <si>
    <t>1314-06</t>
  </si>
  <si>
    <t>2003.02.25</t>
  </si>
  <si>
    <t>2018.08.24</t>
  </si>
  <si>
    <t>2 сая.тн</t>
  </si>
  <si>
    <t>18.11 сая.тн</t>
  </si>
  <si>
    <t>0.314 сая.тн</t>
  </si>
  <si>
    <t>1.5 сая.тн</t>
  </si>
  <si>
    <t>СТР/18-01-02</t>
  </si>
  <si>
    <t>Багануурын нүүрсний уурхайн өргөтгөлийн техник эдийн засгийн үндэслэл</t>
  </si>
  <si>
    <t>2016.07.08</t>
  </si>
  <si>
    <t>2019.12.17</t>
  </si>
  <si>
    <t>ТС/01-01</t>
  </si>
  <si>
    <t>2016.01.01</t>
  </si>
  <si>
    <t>2020.09.01</t>
  </si>
  <si>
    <t>2019.01.01</t>
  </si>
  <si>
    <t>т/102</t>
  </si>
  <si>
    <t>2015.06.15</t>
  </si>
  <si>
    <t>15-11-02</t>
  </si>
  <si>
    <t>2018.06.01</t>
  </si>
  <si>
    <t>2016.12.09</t>
  </si>
  <si>
    <t>Ар Наймган</t>
  </si>
  <si>
    <t>8,3</t>
  </si>
  <si>
    <t>т/16-16-04</t>
  </si>
  <si>
    <t>2018.03.20</t>
  </si>
  <si>
    <t>123tn</t>
  </si>
  <si>
    <t>53tn</t>
  </si>
  <si>
    <t>т/18-01-01</t>
  </si>
  <si>
    <t>2014.08.01</t>
  </si>
  <si>
    <t>2014.07.16</t>
  </si>
  <si>
    <t>Төв аймгийн Заамар сумын нутагт орших MV-011430 тоот ашиглалтын тусгай зөвшөөрөлтэй Айлтын дэд хэсэг нэртэй алтны шороон ордыг ил аргаар ашиглах</t>
  </si>
  <si>
    <t>14-13-05</t>
  </si>
  <si>
    <t>2018.04.18</t>
  </si>
  <si>
    <t>Шулуун ам</t>
  </si>
  <si>
    <t>166,5</t>
  </si>
  <si>
    <t>т/18-03-05</t>
  </si>
  <si>
    <t>Хавсралт 25: Компаниудын ирүүлсэн нөхөн сэргээлтийн мэдээлэл</t>
  </si>
  <si>
    <t>Хавсралт 26а. 2019 оны нөхөн сэргээлтийн тусгай зөвшөөрөлтэй компаниудын жагсаалт</t>
  </si>
  <si>
    <t>Аж ахуйн нэгж, байгууллагын нэр</t>
  </si>
  <si>
    <t>Харьяалал</t>
  </si>
  <si>
    <t>Ариггуа шилтгээн ХХК</t>
  </si>
  <si>
    <t>Улаанбаатар хот, Чингэлтэй дүүрэг</t>
  </si>
  <si>
    <t>2018.03.28</t>
  </si>
  <si>
    <t>2021.03.28</t>
  </si>
  <si>
    <t>Топфасад  монголиа ХХК</t>
  </si>
  <si>
    <t>Улаанбаатар хот, Сүхбаатар дүүрэг</t>
  </si>
  <si>
    <t>Нияан ХХК</t>
  </si>
  <si>
    <t>Эвконстракшн ХХК</t>
  </si>
  <si>
    <t>Улаанбаатар хот, Баянзүрх дүүрэг</t>
  </si>
  <si>
    <t>СС монголиа ХХК</t>
  </si>
  <si>
    <t>Улаанбаатар хот, Хан-Уул дүүрэг</t>
  </si>
  <si>
    <t>Барагдашгүй нөөц ХХК</t>
  </si>
  <si>
    <t>Улаанбаатар хот, Баянгол дүүрэг</t>
  </si>
  <si>
    <t>Бэсү консалтинг ХХК</t>
  </si>
  <si>
    <t>Эко нөхөн сэргээлт ХХК</t>
  </si>
  <si>
    <t>Ганбат тулга ХХК</t>
  </si>
  <si>
    <t>Дархан-Уул аймаг, Дархан сум</t>
  </si>
  <si>
    <t>Төгс байгаль ХХК</t>
  </si>
  <si>
    <t>Өү би би таун ХХК</t>
  </si>
  <si>
    <t>Энхийн эрэлд ХХК</t>
  </si>
  <si>
    <t>Мон строй инженеринг ХХК</t>
  </si>
  <si>
    <t>Улаанбаатар хот,Баянгол дүүрэг</t>
  </si>
  <si>
    <t>Грийн фит ХХК</t>
  </si>
  <si>
    <t>Сэлэнгэ аймаг, Сүхбаатар сум</t>
  </si>
  <si>
    <t>Грийн пэйрл ХХК</t>
  </si>
  <si>
    <t>Зорголын гүнж ХХК</t>
  </si>
  <si>
    <t>Залазелта ХХК</t>
  </si>
  <si>
    <t>Үзэгтдэлгэр ХХК</t>
  </si>
  <si>
    <t>Орхон  аймаг, Баян-Өндөр сум</t>
  </si>
  <si>
    <t>Майнинг шорт лонг терм ХХК</t>
  </si>
  <si>
    <t>Органиквитамин ХХК</t>
  </si>
  <si>
    <t>Энх эрдэнэ мөнх ХХК</t>
  </si>
  <si>
    <t>Баялаг-Илэрц ХХК</t>
  </si>
  <si>
    <t>Баянхонгор аймаг, Баянхонгор сум</t>
  </si>
  <si>
    <t>Клийн инвайронмент ХХК</t>
  </si>
  <si>
    <t>Улаанбаатар хот,  Сүхбаатар дүүрэг</t>
  </si>
  <si>
    <t>Грандстоун солюшн ХХК</t>
  </si>
  <si>
    <t>Чойбалсангийн охин ХХК</t>
  </si>
  <si>
    <t>Жантөрин ХХК</t>
  </si>
  <si>
    <t>Баян-Өлгий аймаг, Өлгий сум</t>
  </si>
  <si>
    <t>Өвөрхангай аймаг, Уянга сум</t>
  </si>
  <si>
    <t>Шар зүлэг ХХК</t>
  </si>
  <si>
    <t>Том манцаг ХХК</t>
  </si>
  <si>
    <t>2018.04.20</t>
  </si>
  <si>
    <t>2021.04.20</t>
  </si>
  <si>
    <t>Миний бүрэн ХХК</t>
  </si>
  <si>
    <t>Говь-Алтай аймаг, Жаргалант сум</t>
  </si>
  <si>
    <t>Эм Ди Юу ХХК</t>
  </si>
  <si>
    <t>ССТ од ХХК</t>
  </si>
  <si>
    <t>Улаанбаатар хот,Баянзүрх дүүрэг</t>
  </si>
  <si>
    <t>Эколайн ХХК</t>
  </si>
  <si>
    <t>Ихгүн бүрд ХХК</t>
  </si>
  <si>
    <t>Хаппи ланд рековери ХХК</t>
  </si>
  <si>
    <t>2018.06.04</t>
  </si>
  <si>
    <t>2021.06.04</t>
  </si>
  <si>
    <t>Цэцэгт хөндлөн улаан ХХК</t>
  </si>
  <si>
    <t>Өв арвайн тал ХХК</t>
  </si>
  <si>
    <t>Өвөрхангай аймаг, Арвайхээр сум</t>
  </si>
  <si>
    <t>Тогорууны худаг ХХК</t>
  </si>
  <si>
    <t>Улаанбаатар хот, Сонгинохайрхан дүүрэг</t>
  </si>
  <si>
    <t>Сайн майнинг ХХК</t>
  </si>
  <si>
    <t>Зүүн сайн ХХК</t>
  </si>
  <si>
    <t>Заамар өгөөмөр хайрхан ХХК</t>
  </si>
  <si>
    <t>Төв аймаг, Заамар сум</t>
  </si>
  <si>
    <t>Дорнын хялгант тал ХХК</t>
  </si>
  <si>
    <t>Дорнод аймаг, Хэрлэн сум</t>
  </si>
  <si>
    <t>Экоминерал ХХК</t>
  </si>
  <si>
    <t>Төв аймаг, Баянчандмань сум</t>
  </si>
  <si>
    <t>Очир энерги ХХК</t>
  </si>
  <si>
    <t>Өмнөговь аймаг, Даланзадгад сум</t>
  </si>
  <si>
    <t>2018.08.15</t>
  </si>
  <si>
    <t>2021.08.15</t>
  </si>
  <si>
    <t>Талын хийморь ХХК</t>
  </si>
  <si>
    <t>Цэцэрлэгжилт ХХК</t>
  </si>
  <si>
    <t>2018.09.05</t>
  </si>
  <si>
    <t>2021.09.05</t>
  </si>
  <si>
    <t>Дөлгөөн хэрлэн ХХК</t>
  </si>
  <si>
    <t>Эдмоор ХХК</t>
  </si>
  <si>
    <t>2018.12.25</t>
  </si>
  <si>
    <t>Гарденсити ХХК</t>
  </si>
  <si>
    <t>2022.03.22</t>
  </si>
  <si>
    <t>Атлантида стар ХХК</t>
  </si>
  <si>
    <t>Зүлгэн сор ХХК</t>
  </si>
  <si>
    <t>2019.05.02</t>
  </si>
  <si>
    <t>2022.05.02</t>
  </si>
  <si>
    <t>Эм Өү Ди Би ХХК</t>
  </si>
  <si>
    <t>Рекламэшнсервис ХХК</t>
  </si>
  <si>
    <t>Эвт уул ХХК</t>
  </si>
  <si>
    <t>Хайрхан уулын нөмөр ХХК</t>
  </si>
  <si>
    <t>Экомайнинг ассесмент ХХК</t>
  </si>
  <si>
    <t>Томобюлдинг ХХК</t>
  </si>
  <si>
    <t>Эко ургамал ХХК</t>
  </si>
  <si>
    <t>2022.07.01</t>
  </si>
  <si>
    <t>Орхонтуулын харгуй ХХК</t>
  </si>
  <si>
    <t>Хавсралт 26б: 2018-2019 онд эрх нь цуцлагдсан газрын хэвлийн нөхөн сэргээлтийн мэргэжлийн байгууллагын мэдээлэл</t>
  </si>
  <si>
    <t>Аж ахуйн нэгж, байгууллага</t>
  </si>
  <si>
    <t>Аймаг /нийслэл/, сум /дүүрэг/-ийн нэр</t>
  </si>
  <si>
    <t>Тушаалын дугаар Он, сар, өдөр</t>
  </si>
  <si>
    <t>Чинцахим ХХК</t>
  </si>
  <si>
    <t>Хүчингүй болсон /2018.02.09-ний А-23 тушаалаар/</t>
  </si>
  <si>
    <t>Хүрээт нуруу ХХК</t>
  </si>
  <si>
    <t>Орхон аймаг, Баян-Өндөр сум</t>
  </si>
  <si>
    <t>Хүчингүй болсон /2019.05.01-ний А-153 тушаалаар/</t>
  </si>
  <si>
    <t>Хонгор ханжин дриллинг ХХК</t>
  </si>
  <si>
    <t>Мөнгөнхөсөг ХХК</t>
  </si>
  <si>
    <t>Айбо консалтинг ХХК</t>
  </si>
  <si>
    <t>Баянсүмбэр богд ХХК</t>
  </si>
  <si>
    <t>Бөмбөгөр-Арвижих ХХК</t>
  </si>
  <si>
    <t>Баянхонгор аймаг, Бөмбөгөр сум</t>
  </si>
  <si>
    <t>Өгөөмөр-Өргөө ХХК</t>
  </si>
  <si>
    <t>Хос цэгц ХХК</t>
  </si>
  <si>
    <t>Даяд майнинг ХХК</t>
  </si>
  <si>
    <t>Алтайбригад ХХК</t>
  </si>
  <si>
    <t>Эм Эм интернэшнл ХХК</t>
  </si>
  <si>
    <t>Болор мангирт ХХК</t>
  </si>
  <si>
    <t>Увс аймаг, Тариалан сум</t>
  </si>
  <si>
    <t>Респонсибл майнинг ХХК</t>
  </si>
  <si>
    <t>Майнфоундэшн ХХК</t>
  </si>
  <si>
    <t>Агь констракшн ХХК</t>
  </si>
  <si>
    <t>Баянгазрын хишиг ХХК</t>
  </si>
  <si>
    <t>Баялаг эко ХХК</t>
  </si>
  <si>
    <t>Талын майнинг ХХК</t>
  </si>
  <si>
    <t>Жаргалантын өндөр ХХК</t>
  </si>
  <si>
    <t>Чин товер ХХК</t>
  </si>
  <si>
    <t>Ихэр шовх ХХК</t>
  </si>
  <si>
    <t>Баян байгалийн өгөөж ХХК</t>
  </si>
  <si>
    <t>Сахиусан ариун тэнгэр ХХК</t>
  </si>
  <si>
    <t>Адуляргео ХХК</t>
  </si>
  <si>
    <t>Эко грийн ланд ХХК</t>
  </si>
  <si>
    <t>Сувдан сүмбэр ХХК</t>
  </si>
  <si>
    <t>Зүтгэл баян ХХК</t>
  </si>
  <si>
    <t>Өвөрхангай аймаг, Тарагт сум</t>
  </si>
  <si>
    <t>Био шим мандалт ХХК</t>
  </si>
  <si>
    <t>Байгал ээл түмт ХХК</t>
  </si>
  <si>
    <t>Төгс партнерс ХХК</t>
  </si>
  <si>
    <t>Тайзан ХХК</t>
  </si>
  <si>
    <t>Сэлэнгэ аймаг, Ерөө сум</t>
  </si>
  <si>
    <t>Жаргалтай ногоон бүс ХХК</t>
  </si>
  <si>
    <t>Бух халтар ХХК</t>
  </si>
  <si>
    <t>Эрдэнийн төгөл орд ХХК</t>
  </si>
  <si>
    <t>Нутгийн очир ХХК</t>
  </si>
  <si>
    <t>Стандарт хайрга ХХК</t>
  </si>
  <si>
    <t>Хонгорынчандмань эрдэнэ ХХК</t>
  </si>
  <si>
    <t>Халзанхайрхан ХХК</t>
  </si>
  <si>
    <t>Баянхонгор аймаг, Баян-Овоо сум</t>
  </si>
  <si>
    <t>Эн би констракшн ХХК</t>
  </si>
  <si>
    <t>Ван гурван эрдэнэ ХХК</t>
  </si>
  <si>
    <t>Уаанбаатар хот, Багахангай дүүрэг</t>
  </si>
  <si>
    <t>Үржих органик ХХК</t>
  </si>
  <si>
    <t>Бас транспорт трейд ХХК</t>
  </si>
  <si>
    <t>Голд хангай ХХК</t>
  </si>
  <si>
    <t>Грийнномгон ХХК</t>
  </si>
  <si>
    <t>Эко төөгий ХХК</t>
  </si>
  <si>
    <t>Мөнхцагаан сувд ХХК</t>
  </si>
  <si>
    <t>Ховд аймаг, Жаргалант сум</t>
  </si>
  <si>
    <t>Мандал ой ХХК</t>
  </si>
  <si>
    <t>Сэлэнгэ аймаг, Мандал сум</t>
  </si>
  <si>
    <t>Хан туул ресурс ХХК</t>
  </si>
  <si>
    <t>Хавтаг богд ХХК</t>
  </si>
  <si>
    <t>Үүрийн говь ХХК</t>
  </si>
  <si>
    <t>Тод шаглаа майнинг ХХК</t>
  </si>
  <si>
    <t>Магнай хүлэгтэн ХХК</t>
  </si>
  <si>
    <t xml:space="preserve">Төв аймаг, Зуунмод сум, </t>
  </si>
  <si>
    <t>Сидар голд ХХК</t>
  </si>
  <si>
    <t>Оргих төгөлдөр булаг ХХК</t>
  </si>
  <si>
    <t>Баянхонгор аймаг Баянхонгор сум</t>
  </si>
  <si>
    <t>Нутгийн хаялага ХХК</t>
  </si>
  <si>
    <t>Очир дархан ХХК</t>
  </si>
  <si>
    <t>Эко платин ХХК</t>
  </si>
  <si>
    <t>Дэвжих ирээдүй голд ХХК</t>
  </si>
  <si>
    <t>Буяннараадай ХХК</t>
  </si>
  <si>
    <t>Голд магнет ХХК</t>
  </si>
  <si>
    <t>Шал констракшн ХХК</t>
  </si>
  <si>
    <t>Хүчингүй болсон /2018.05.22-ны А-147 тушаалаар/</t>
  </si>
  <si>
    <t>Хавсралт 27а: Нэгтгэлд хамрагдсан компаниудын ОҮИТБС-д оролцооны үнэлгээ</t>
  </si>
  <si>
    <t>Хангалттай</t>
  </si>
  <si>
    <t>Хангалтгүй</t>
  </si>
  <si>
    <t>"Хангалтгүй" үнэлгээ өгсөн шалтгаан</t>
  </si>
  <si>
    <t>Хариу ирүүлээгүй.</t>
  </si>
  <si>
    <t>Хариу өгөх боломжгүй</t>
  </si>
  <si>
    <t>Хариу ирүүлээгүй. хариу ирүүлэхээс татгалзсан.</t>
  </si>
  <si>
    <t>Холбогдож чадаагүй.</t>
  </si>
  <si>
    <t>Холбогдох мэдээлэл байхгүй.</t>
  </si>
  <si>
    <t>Хөл хорионоос шалтгаалж хорио тавигдтал мэдээлэл гаргах боломжгүй гэсэн.</t>
  </si>
  <si>
    <t>Хавсралт 27б: ЗГ, Төрийн байгууллагуудын  ОҮИТБС-д оролцооны үнэлгээ</t>
  </si>
  <si>
    <t>Хангалтгүй үнэлгээ өгсөн шалтгаан</t>
  </si>
  <si>
    <t xml:space="preserve"> Архангай аймаг </t>
  </si>
  <si>
    <t xml:space="preserve"> Баян-Өлгий аймаг </t>
  </si>
  <si>
    <t xml:space="preserve"> Баянхонгор аймаг </t>
  </si>
  <si>
    <t xml:space="preserve"> Булган аймаг </t>
  </si>
  <si>
    <t xml:space="preserve"> Говь-Алтай аймаг </t>
  </si>
  <si>
    <t xml:space="preserve"> Говьсүмбэр аймаг </t>
  </si>
  <si>
    <t xml:space="preserve"> Дархан-Уул аймаг </t>
  </si>
  <si>
    <t xml:space="preserve"> Дорноговь аймаг </t>
  </si>
  <si>
    <t xml:space="preserve"> Дорнод аймаг </t>
  </si>
  <si>
    <t xml:space="preserve"> Дундговь аймаг </t>
  </si>
  <si>
    <t xml:space="preserve"> Завхан аймаг </t>
  </si>
  <si>
    <t xml:space="preserve"> Орхон аймаг </t>
  </si>
  <si>
    <t xml:space="preserve"> Өвөрхангай аймаг </t>
  </si>
  <si>
    <t>Шаардлагагүй.</t>
  </si>
  <si>
    <t xml:space="preserve"> Өмнөговь аймаг </t>
  </si>
  <si>
    <t xml:space="preserve"> Сүхбаатар аймаг </t>
  </si>
  <si>
    <t xml:space="preserve"> Сэлэнгэ аймаг </t>
  </si>
  <si>
    <t xml:space="preserve"> Төв аймаг </t>
  </si>
  <si>
    <t xml:space="preserve"> Увс аймаг </t>
  </si>
  <si>
    <t xml:space="preserve"> Ховд аймаг </t>
  </si>
  <si>
    <t>Хариу өгөөгүй.</t>
  </si>
  <si>
    <t>Хавсралт 28а. Орон нутаг дахь бичил уурхайн ГТББ-уудын гишүүдийн мэдээлэл</t>
  </si>
  <si>
    <t>Сум, аймаг</t>
  </si>
  <si>
    <t>ТББ-н нэрс</t>
  </si>
  <si>
    <t>Удирдлагын нэр</t>
  </si>
  <si>
    <t>Гишүүнээр бүртгэгдсэн он</t>
  </si>
  <si>
    <t>Нөхөрлөлийн тоо</t>
  </si>
  <si>
    <t>эр</t>
  </si>
  <si>
    <t>эм</t>
  </si>
  <si>
    <t>Гишүүдийн нийт тоо</t>
  </si>
  <si>
    <t>Сэлэнгэ аймгийн бичил уурхайн байгууллагуудын холбоо</t>
  </si>
  <si>
    <t>Т.Төртогтох</t>
  </si>
  <si>
    <t>Орхон Туул, Сэлэнгэ</t>
  </si>
  <si>
    <t xml:space="preserve">Орхон туулын хишиг ТББ </t>
  </si>
  <si>
    <t>П. Даваасүрэн</t>
  </si>
  <si>
    <t>Мандал, Сэлэнгэ</t>
  </si>
  <si>
    <t>Дууш Мандал Хайрхан Холбоо ТББ</t>
  </si>
  <si>
    <t xml:space="preserve">Б.Бат-Үүл </t>
  </si>
  <si>
    <t>Хэрх, Мандал, Сэлэнгэ</t>
  </si>
  <si>
    <t>Хэрх Ноён Хайрхан ТББ</t>
  </si>
  <si>
    <t>О.Наранчимэг</t>
  </si>
  <si>
    <t>Мандал Төгөл ТББ</t>
  </si>
  <si>
    <t>О.Оюунтунгалаг</t>
  </si>
  <si>
    <t>Шижир хишиг ЗБН</t>
  </si>
  <si>
    <t>Д.Туяа</t>
  </si>
  <si>
    <t xml:space="preserve">Мандал, Сэлэнгэ </t>
  </si>
  <si>
    <t xml:space="preserve">Мөнх угтах амьдрал ТББ </t>
  </si>
  <si>
    <t xml:space="preserve">Д.Эрдэнэчимэг </t>
  </si>
  <si>
    <t>Түнхэл, Мандал Сэлэнгэ</t>
  </si>
  <si>
    <t>Баатар Вангийн Хишиг ТББ</t>
  </si>
  <si>
    <t>Гийхнаран</t>
  </si>
  <si>
    <t>Ерөө, Сэлэнгэ</t>
  </si>
  <si>
    <t>Баян ундарга их сан</t>
  </si>
  <si>
    <t>Мөнхбат</t>
  </si>
  <si>
    <t>Ерөө, Бугант, Сэлэнгэ</t>
  </si>
  <si>
    <t>Баян-Сэлэнгэ Ундарга ТББ</t>
  </si>
  <si>
    <t>Д. Эрдэнэчимэг</t>
  </si>
  <si>
    <t xml:space="preserve">Завхан, Улиастай </t>
  </si>
  <si>
    <t xml:space="preserve">Элсэн алт Завхан аймгийн бичил уурхай эрхлэгчдийн нэгдсэн холбоо  </t>
  </si>
  <si>
    <t>Завхан, Завхан мандал</t>
  </si>
  <si>
    <t>Гүн оргих Алт ТББ</t>
  </si>
  <si>
    <t>Одсүрэн</t>
  </si>
  <si>
    <t>Ургамал, Завхан</t>
  </si>
  <si>
    <t>Алтан Ургамал Ирээдүй ТББ</t>
  </si>
  <si>
    <t>Г.Гэрэлт-Од</t>
  </si>
  <si>
    <t xml:space="preserve">Улиастай, Завхан </t>
  </si>
  <si>
    <t>Алтан мутар аз ББН</t>
  </si>
  <si>
    <t xml:space="preserve">С.Ариунбаяр </t>
  </si>
  <si>
    <t xml:space="preserve">Ховд, Жаргалант </t>
  </si>
  <si>
    <t xml:space="preserve">Ховд аймгийн бичил уурхай эрхлэгчдийн нэгдсэн холбоо </t>
  </si>
  <si>
    <t xml:space="preserve">Н.Эрдэнэзаяа </t>
  </si>
  <si>
    <t xml:space="preserve">Мөст, Ховд </t>
  </si>
  <si>
    <t>Мөст бодончийн  хишиг ТББ</t>
  </si>
  <si>
    <t>Д.Дэшзэвэг</t>
  </si>
  <si>
    <t>Алтай, Ховд</t>
  </si>
  <si>
    <t>Алтайн Хөгжил иргэдийн оролцоо ТББ</t>
  </si>
  <si>
    <t>Т. Баттулга</t>
  </si>
  <si>
    <t>Үенч, Ховд</t>
  </si>
  <si>
    <t>Үенчийн Ирээдүй Бидний Оролцоо ТББ</t>
  </si>
  <si>
    <t>Ц.Эрхэмбаяр</t>
  </si>
  <si>
    <t>Цэцэг, Ховд</t>
  </si>
  <si>
    <t>Тахилгат Баян Өндөр ТББ</t>
  </si>
  <si>
    <t>Ж. Эрдэнэбат</t>
  </si>
  <si>
    <t>Булган, Ховд</t>
  </si>
  <si>
    <t>Увш Ханы үрс ТББ</t>
  </si>
  <si>
    <t>Б.Гантулга</t>
  </si>
  <si>
    <t>Даланзадгад, Өмнөговь</t>
  </si>
  <si>
    <t>Өмнөговь аймгийн бичил уурхай эрхлэгчдийн холбоо ТББ</t>
  </si>
  <si>
    <t>Л.Дэлгэрбаяр</t>
  </si>
  <si>
    <t>Баянхонгор, Баянхонгор</t>
  </si>
  <si>
    <t>Баянхонгор аймгийн хариуцлагатай бичил уурхайн байгууллагуудын холбоо</t>
  </si>
  <si>
    <t>М.Цэцгээ</t>
  </si>
  <si>
    <t>Бичил уурхайн эмзэг хэсгийг дэмжих холбоо ТББ</t>
  </si>
  <si>
    <t>Ц.Ганбат</t>
  </si>
  <si>
    <t xml:space="preserve">Баян-Овоо, Баянхонгор </t>
  </si>
  <si>
    <t>ХАМОДХолбоо ТББ</t>
  </si>
  <si>
    <t>Г.Отгонбаатар</t>
  </si>
  <si>
    <t>Баялгийн Эзэн Бичил Уурхай ТББ</t>
  </si>
  <si>
    <t>Алтан Усны Хөгжил ТББ</t>
  </si>
  <si>
    <t>Ч. Самдан</t>
  </si>
  <si>
    <t>Галуут, Баянхонгор</t>
  </si>
  <si>
    <t>Батсайхан сэтгэл ТББ</t>
  </si>
  <si>
    <t>Д.Гансувд</t>
  </si>
  <si>
    <t>Жаргалант, Баянхонгор</t>
  </si>
  <si>
    <t>Байдрагийн Хөгжил ТББ</t>
  </si>
  <si>
    <t>Эрдэнэчулуун</t>
  </si>
  <si>
    <t xml:space="preserve">Өлзийт,Баянхонгор </t>
  </si>
  <si>
    <t>Цанчир Баян булаг ТББ</t>
  </si>
  <si>
    <t>Ч.Төмөрчөдөр</t>
  </si>
  <si>
    <t>Бөмбөгөр,Баянхонгор</t>
  </si>
  <si>
    <t>Баянбөмбөгөр ТББ</t>
  </si>
  <si>
    <t>Г.Саруул</t>
  </si>
  <si>
    <t>Шинэжинст, Баянхонгор</t>
  </si>
  <si>
    <t>Алтан-Говь Зараа ТББ</t>
  </si>
  <si>
    <t>А.Байгалмаа</t>
  </si>
  <si>
    <t>Заг, Баянхонгор</t>
  </si>
  <si>
    <t>Заг Дүүрэн Чандмань ТББ</t>
  </si>
  <si>
    <t>П.Батаа</t>
  </si>
  <si>
    <t>Баянцагаан, Баянхонгор</t>
  </si>
  <si>
    <t>Арвин нутаг ус ТББ</t>
  </si>
  <si>
    <t>А.Дашнамжил</t>
  </si>
  <si>
    <t xml:space="preserve">Гурванбулаг, Баянхонгор </t>
  </si>
  <si>
    <t>Баясах гоо ЗБН</t>
  </si>
  <si>
    <t xml:space="preserve">Р.Чулуунбаатар </t>
  </si>
  <si>
    <t>Борнуур, Төв</t>
  </si>
  <si>
    <t xml:space="preserve">Төв аймгийн хариуцлагатай бичил уурхай эрхлэгчдийн нэгдсэн холбоо /Төв, Улаанбаатар, Булганы нэгдсэн холбоо/ </t>
  </si>
  <si>
    <t xml:space="preserve">Б.Наранцогт </t>
  </si>
  <si>
    <t xml:space="preserve">Заамар, Төв </t>
  </si>
  <si>
    <t>Баян гол Баясгалант Хайрхан ТББ</t>
  </si>
  <si>
    <t>Н.Наранцэцэг</t>
  </si>
  <si>
    <t>Намсрай Заамар ТББ</t>
  </si>
  <si>
    <t>Ч.Батцэцэг</t>
  </si>
  <si>
    <t>Тосон Заамар Ундрага ТББ</t>
  </si>
  <si>
    <t>А.Цэндмаа</t>
  </si>
  <si>
    <t xml:space="preserve">Есөн найзууд хоршоо </t>
  </si>
  <si>
    <t>Ж.Мөнх-эрдэнэ</t>
  </si>
  <si>
    <t>Төглийн Хишиг ТББ</t>
  </si>
  <si>
    <t>Б. Сувдмаа</t>
  </si>
  <si>
    <t>Заамар Нутгийн Хөгжил Бидний Оролцоо ТББ</t>
  </si>
  <si>
    <t>Ш.Батгэрэл</t>
  </si>
  <si>
    <t xml:space="preserve">Өнгөт ундарга хоршоо </t>
  </si>
  <si>
    <t xml:space="preserve">Р.Цогбадрах </t>
  </si>
  <si>
    <t>Булган, Бүрэгхангай</t>
  </si>
  <si>
    <t>Бодь Алт ТББ</t>
  </si>
  <si>
    <t>Н.Ариунчимэг</t>
  </si>
  <si>
    <t>Улаанбаатар, Багахангай</t>
  </si>
  <si>
    <t>Баян хангайн оргил ТББ</t>
  </si>
  <si>
    <t>Ч.Дамбаа</t>
  </si>
  <si>
    <t>Есөн-булаг, Говь-Алтай</t>
  </si>
  <si>
    <t>Алтайн бичил уурхайчдын холбоо ТББ</t>
  </si>
  <si>
    <t>Ч.Мядагбадам</t>
  </si>
  <si>
    <t>Баян Рашаант Нутаг ТББ</t>
  </si>
  <si>
    <t>Ч.Оюунчимэг</t>
  </si>
  <si>
    <t>Ван Тайж ТББ</t>
  </si>
  <si>
    <t>Н.Батнасан</t>
  </si>
  <si>
    <t>Газар шороо ард түмний баялаг ТББ</t>
  </si>
  <si>
    <t xml:space="preserve">П.Түмэнбаяр </t>
  </si>
  <si>
    <t>Түмэн Алтайн Буян ТББ</t>
  </si>
  <si>
    <t>С.Гантулга</t>
  </si>
  <si>
    <t>Алтайн Хишиг Хайрхан ТББ</t>
  </si>
  <si>
    <t>Д. Мөнхжаргал</t>
  </si>
  <si>
    <t>Эрхэм зорилго ТББ</t>
  </si>
  <si>
    <t>С.Эрдэнэсүрэн</t>
  </si>
  <si>
    <t xml:space="preserve">Хан ногоон алтай ТББ </t>
  </si>
  <si>
    <t xml:space="preserve">Ц.Должин </t>
  </si>
  <si>
    <t xml:space="preserve">Олон зангилаа ББН </t>
  </si>
  <si>
    <t xml:space="preserve">Б.Сэржповрон </t>
  </si>
  <si>
    <t xml:space="preserve">Увс аймаг Улаангом </t>
  </si>
  <si>
    <t>Увс аймгийн бичил уурхайчдын нэгдсэн холбоо ТББ</t>
  </si>
  <si>
    <t>Ч.Цэцэгбал</t>
  </si>
  <si>
    <t xml:space="preserve">Дархан-Уул аймаг </t>
  </si>
  <si>
    <t xml:space="preserve">Дархан-Уул аймгийн бичил уурхайчдын эвсэг холбоо ТББ </t>
  </si>
  <si>
    <t xml:space="preserve">О.Цэцэгмаа </t>
  </si>
  <si>
    <t>Батноров, Хэнтий</t>
  </si>
  <si>
    <t xml:space="preserve">Хэнтий аймгийн хариуцлагатай бичил уурхайчдын нэгдсэн холбоо </t>
  </si>
  <si>
    <t xml:space="preserve">Н.Нацагмаа </t>
  </si>
  <si>
    <t>Бэрх, Хэнтий</t>
  </si>
  <si>
    <t>Гурван Бухтын толгод ТББ</t>
  </si>
  <si>
    <t>Д.Цэндсүрэн</t>
  </si>
  <si>
    <t>Норовлин, Хэнтий</t>
  </si>
  <si>
    <t>Норовлин Хамтын Хүч ТББ</t>
  </si>
  <si>
    <t>С.Мөнхсарнай</t>
  </si>
  <si>
    <t>Бор-Өндөр, Хэнтий</t>
  </si>
  <si>
    <t>Баян хөгжлийн орд ТББ</t>
  </si>
  <si>
    <t>Оюунцэцэг</t>
  </si>
  <si>
    <t>Норовын эзэд ТББ</t>
  </si>
  <si>
    <t>Н.Нацагмаа</t>
  </si>
  <si>
    <t xml:space="preserve">Дундговь, Луус </t>
  </si>
  <si>
    <t xml:space="preserve">Говийн хишиг бичил уурхай эрхлэгчдийн холбоо ТББ </t>
  </si>
  <si>
    <t>Ж.Рэнцэнпүрэв</t>
  </si>
  <si>
    <t>Өлзийт, Дунд-говь</t>
  </si>
  <si>
    <t>Өлзийт хишиг Буян ТББ</t>
  </si>
  <si>
    <t>О.Тэгшбаяр</t>
  </si>
  <si>
    <t>Хулд, Дунд-говь</t>
  </si>
  <si>
    <t>Тахилгат Лусын Булаг ТББ</t>
  </si>
  <si>
    <t>Гурвансайхан, Дундговь</t>
  </si>
  <si>
    <t>Батжаргал</t>
  </si>
  <si>
    <t>Луус, Дундговь</t>
  </si>
  <si>
    <t>Хандаа</t>
  </si>
  <si>
    <t>Баянжаргалан, Дундговь</t>
  </si>
  <si>
    <t>Эх нутгийн баянхишиг ТББ</t>
  </si>
  <si>
    <t>Н.Хаданчулуун</t>
  </si>
  <si>
    <t xml:space="preserve">Дорноговь аймгийн бичил уурхайн эвсэг холбоо ТББ </t>
  </si>
  <si>
    <t xml:space="preserve">Н.Нарантөгс </t>
  </si>
  <si>
    <t xml:space="preserve">Арвайхээр, Өвөрхангай </t>
  </si>
  <si>
    <t xml:space="preserve">Өвөрхангай аймгийн бичил уурхайчдын нэгдсэн холбоо </t>
  </si>
  <si>
    <t xml:space="preserve">Г.Дэлгэрмаа </t>
  </si>
  <si>
    <t>Хавсралт 28б: Бичил уурхайн байгууллагуудын нөхөн сэргээлт хийсэн мэдээлэл /2020.05-р сарын байдлаар/</t>
  </si>
  <si>
    <t>Нөхөн сэргээлт хийсэн талбайн мэдээлэл</t>
  </si>
  <si>
    <t>талбай хүлээн авсан он, сар өдөр</t>
  </si>
  <si>
    <t>Хэмжээ</t>
  </si>
  <si>
    <t>Акт/дүгнэлт</t>
  </si>
  <si>
    <t>Техникийн</t>
  </si>
  <si>
    <t>Биологийн</t>
  </si>
  <si>
    <t>Өөрсдийн санхжүүжилт</t>
  </si>
  <si>
    <t>Гадны дэмжлэгтэй/ хамтарсан</t>
  </si>
  <si>
    <t>Өлийн хавчиг</t>
  </si>
  <si>
    <t>акт</t>
  </si>
  <si>
    <t>2012.09.07</t>
  </si>
  <si>
    <t>Улаан эрэг, Цалгай, Барчин</t>
  </si>
  <si>
    <t>2012.06.19</t>
  </si>
  <si>
    <t>Баяншанд</t>
  </si>
  <si>
    <t xml:space="preserve">Шаврын гол </t>
  </si>
  <si>
    <t>2013.06.24</t>
  </si>
  <si>
    <t>Өндөр дэнжийн ар салаа</t>
  </si>
  <si>
    <t>2013.08.05</t>
  </si>
  <si>
    <t>Шаврын гол Жамбий</t>
  </si>
  <si>
    <t>2017.11.05</t>
  </si>
  <si>
    <t>Урт салаа</t>
  </si>
  <si>
    <t>Зүрх толгойн хойд жалга</t>
  </si>
  <si>
    <t>Ялаатын гол</t>
  </si>
  <si>
    <t>Зүрх толгой</t>
  </si>
  <si>
    <t>Майхны хуруу</t>
  </si>
  <si>
    <t>2014.10.27</t>
  </si>
  <si>
    <t>Малзан, Майхны хуруу</t>
  </si>
  <si>
    <t>шаврын гол</t>
  </si>
  <si>
    <t>рашаантын гогцоо</t>
  </si>
  <si>
    <t>нийт-70.1 га</t>
  </si>
  <si>
    <t>Мандалхайрхан 1</t>
  </si>
  <si>
    <t xml:space="preserve">акт </t>
  </si>
  <si>
    <t>2019.12.23</t>
  </si>
  <si>
    <t>Буйлсан</t>
  </si>
  <si>
    <t>Өөхтөд</t>
  </si>
  <si>
    <t>Өндөр толго</t>
  </si>
  <si>
    <t xml:space="preserve">Дөрөлжид </t>
  </si>
  <si>
    <t>Хөх хайрхан</t>
  </si>
  <si>
    <t>Өндөр толгой</t>
  </si>
  <si>
    <t>Тогоотын ам</t>
  </si>
  <si>
    <t>Бөөргийн зүүн салаа</t>
  </si>
  <si>
    <t>шар хуруу</t>
  </si>
  <si>
    <t>Балгантын ар</t>
  </si>
  <si>
    <t>Хөтлийн нурамт</t>
  </si>
  <si>
    <t>Баянгийн ам</t>
  </si>
  <si>
    <t>Халзан хад</t>
  </si>
  <si>
    <t>Алтан ус</t>
  </si>
  <si>
    <t>Дөхөм</t>
  </si>
  <si>
    <t xml:space="preserve">Цагаан овоонд </t>
  </si>
  <si>
    <t>Бүүргийн зүүн салаа</t>
  </si>
  <si>
    <t>цагаан цахирт</t>
  </si>
  <si>
    <t xml:space="preserve">Заг </t>
  </si>
  <si>
    <t xml:space="preserve">Нийт </t>
  </si>
  <si>
    <t>нийт-99.3га</t>
  </si>
  <si>
    <t>Хөндлөнгийн Тамт</t>
  </si>
  <si>
    <t>2018.11.14</t>
  </si>
  <si>
    <t>Халтар уул</t>
  </si>
  <si>
    <t>Хавтаг Халтар уул</t>
  </si>
  <si>
    <t>2015.10.25</t>
  </si>
  <si>
    <t>Тамт</t>
  </si>
  <si>
    <t>1905.07.10</t>
  </si>
  <si>
    <t>2018.11.20</t>
  </si>
  <si>
    <t>Цоохор нуур</t>
  </si>
  <si>
    <t>2015.10.30</t>
  </si>
  <si>
    <t>Доод нарийн</t>
  </si>
  <si>
    <t>Цахир дэвсэг</t>
  </si>
  <si>
    <t>нийт-58 га</t>
  </si>
  <si>
    <t>2018.07.05</t>
  </si>
  <si>
    <t>нийт-47.5 га</t>
  </si>
  <si>
    <t>Дэрстэй</t>
  </si>
  <si>
    <t>2019/13</t>
  </si>
  <si>
    <t>2019.12.04</t>
  </si>
  <si>
    <t>Сэврэй</t>
  </si>
  <si>
    <t>Дайрагт, чавгац толгой, 850 жалга</t>
  </si>
  <si>
    <t>2015.09.11</t>
  </si>
  <si>
    <t>Дэвтээр, Нэмэгтийн нуруу</t>
  </si>
  <si>
    <t>нийт-28.2га</t>
  </si>
  <si>
    <t xml:space="preserve">Сэлэнгэ </t>
  </si>
  <si>
    <t>Ноётын ам</t>
  </si>
  <si>
    <t>2018.10.31</t>
  </si>
  <si>
    <t>2014.10.25</t>
  </si>
  <si>
    <t>2020.03.12</t>
  </si>
  <si>
    <t>нийт-22га</t>
  </si>
  <si>
    <t>Хутаг уулын Буянт</t>
  </si>
  <si>
    <t>БО/2019/71</t>
  </si>
  <si>
    <t>Өвдгийн ухаа</t>
  </si>
  <si>
    <t>БО/2015/54</t>
  </si>
  <si>
    <t>Цэнхэр мандал</t>
  </si>
  <si>
    <t>нийт-40.9га</t>
  </si>
  <si>
    <t>Дархан-уул</t>
  </si>
  <si>
    <t>Зэвсгийн агуулхын зүүн хойно</t>
  </si>
  <si>
    <t>2018.10.21</t>
  </si>
  <si>
    <t xml:space="preserve">2019 он </t>
  </si>
  <si>
    <t xml:space="preserve">2020 он </t>
  </si>
  <si>
    <t xml:space="preserve">2021 он </t>
  </si>
  <si>
    <t>Буянтын хөндий, Хавчуу, Бурхант</t>
  </si>
  <si>
    <t>нийт-10.64га</t>
  </si>
  <si>
    <t>19-р хэсэг 64-р тоочиг</t>
  </si>
  <si>
    <t>2014.09.23</t>
  </si>
  <si>
    <t>2014.10.10</t>
  </si>
  <si>
    <t>Бороодой</t>
  </si>
  <si>
    <t>2013.10.30</t>
  </si>
  <si>
    <t>Тагт, Бороодой</t>
  </si>
  <si>
    <t>Цагаан оорцог, Хар өндөр</t>
  </si>
  <si>
    <t>2018.09.24</t>
  </si>
  <si>
    <t>нийт-39.2га</t>
  </si>
  <si>
    <t>Шар хошуу ба Хөтөл</t>
  </si>
  <si>
    <t>2015.09.01</t>
  </si>
  <si>
    <t>Түймэрт цагаа</t>
  </si>
  <si>
    <t>Үнэгт, Баяшинт, Сүүл өндөр, Нүдэн</t>
  </si>
  <si>
    <t>2020он</t>
  </si>
  <si>
    <t>Шаргал</t>
  </si>
  <si>
    <t>Ар цагаан, арцат хүрэн</t>
  </si>
  <si>
    <t>нийт-18га</t>
  </si>
  <si>
    <t>2015.09.10</t>
  </si>
  <si>
    <t>нийт-10га</t>
  </si>
  <si>
    <t>Дэнж,</t>
  </si>
  <si>
    <t xml:space="preserve">2020он </t>
  </si>
  <si>
    <t>нийт-5.9 га</t>
  </si>
  <si>
    <t>Бүгд нэгдсэн дүн</t>
  </si>
  <si>
    <t xml:space="preserve"> Хавсралт 29: АМГТГ-аас ирүүлсэн БУУ-н үйл ажиллагааны мэдээлэл </t>
  </si>
  <si>
    <t>Талбайн нэр / тусгай зөвшөөрлийн дугаар</t>
  </si>
  <si>
    <t>Олборлолт явуулж байгаа талбайн хэмжээ (га)</t>
  </si>
  <si>
    <t>Ашигт малтмалын  төрөл</t>
  </si>
  <si>
    <t>Нөхөрлөл. хоршоо. бүртгэгдээгүй нөхөрлөл</t>
  </si>
  <si>
    <t>Үүнээс</t>
  </si>
  <si>
    <t>Олборлолт явуулж эхэлснээс хойш эвдрэлд орсон талбай (га)</t>
  </si>
  <si>
    <t>Нөхөн сэргээлт хийсэн талбай (га)</t>
  </si>
  <si>
    <t>Бичил уурхайчдын ослын мэдээ</t>
  </si>
  <si>
    <t>Ил</t>
  </si>
  <si>
    <t>Далд</t>
  </si>
  <si>
    <t>Бичил уурхай эрхлэгч этгээдийн нэр</t>
  </si>
  <si>
    <t>Гэрээ байгуулж. олборлолт эхэлсэн огноо</t>
  </si>
  <si>
    <t>Гишүүдийн тоо</t>
  </si>
  <si>
    <t>Насанд хүрсэн хүмүүс</t>
  </si>
  <si>
    <t>Журам зөрчиж 18 хүртэлх насны хүүхэд ажиллуулсан эсэх</t>
  </si>
  <si>
    <t>Ар шанд</t>
  </si>
  <si>
    <t>Шоронгийн ам</t>
  </si>
  <si>
    <t>Хатуу-Ухаа</t>
  </si>
  <si>
    <t>Хавцалын ам</t>
  </si>
  <si>
    <t>Р. Даваа</t>
  </si>
  <si>
    <t>Хос хасын зүүн тал-3</t>
  </si>
  <si>
    <t>Ч. Амгаланбаатар</t>
  </si>
  <si>
    <t>Хүрд-3</t>
  </si>
  <si>
    <t>Ё. Баяр</t>
  </si>
  <si>
    <t>Өрмөн уул</t>
  </si>
  <si>
    <t>Б. Ууганбаатар</t>
  </si>
  <si>
    <t>Д. Бат-Эрдэнэ</t>
  </si>
  <si>
    <t>Ц. Доржготов</t>
  </si>
  <si>
    <t>Гүүр-3</t>
  </si>
  <si>
    <t>Т. Ганзориг</t>
  </si>
  <si>
    <t>Б. Бадамдорж</t>
  </si>
  <si>
    <t>Гүүр-1</t>
  </si>
  <si>
    <t>Сөөгийн дэнж-5</t>
  </si>
  <si>
    <t>И. Энхтуяа</t>
  </si>
  <si>
    <t>Туулын цагаан тохой</t>
  </si>
  <si>
    <t>Ж. Чулуунбат</t>
  </si>
  <si>
    <t>Өгөөмөр Б-1</t>
  </si>
  <si>
    <t>С. Дүзээ</t>
  </si>
  <si>
    <t>Н. Ундраа</t>
  </si>
  <si>
    <t>Ж. Лхагва</t>
  </si>
  <si>
    <t>Өгөөж дэнж</t>
  </si>
  <si>
    <t>С. Цэрэндулам</t>
  </si>
  <si>
    <t>Н. Батболд</t>
  </si>
  <si>
    <t>Ё. Болдхуяг</t>
  </si>
  <si>
    <t>Д. Зэст-Эрдэнэ</t>
  </si>
  <si>
    <t>Төсөлч баруун тал</t>
  </si>
  <si>
    <t>Д. Батсайхан</t>
  </si>
  <si>
    <t>Төсөлч-2.1</t>
  </si>
  <si>
    <t>Ч. Нандин-Эрдэнэ</t>
  </si>
  <si>
    <t>Төсөлч-2</t>
  </si>
  <si>
    <t>Б. Золбадрах</t>
  </si>
  <si>
    <t>Сөөгийн дэнж</t>
  </si>
  <si>
    <t>Б. Баянмөнх</t>
  </si>
  <si>
    <t>Улаан хошуу-1</t>
  </si>
  <si>
    <t>Я. Барс</t>
  </si>
  <si>
    <t>Б. Анхбаяр</t>
  </si>
  <si>
    <t>Төсөлчийн зүүн тал</t>
  </si>
  <si>
    <t>Ч.Отгонсүрэн</t>
  </si>
  <si>
    <t>Цоохор морьт-3</t>
  </si>
  <si>
    <t>Д. Үүрийнцолмон</t>
  </si>
  <si>
    <t>Хамтын хөгжил баялаг</t>
  </si>
  <si>
    <t>Тохойрол</t>
  </si>
  <si>
    <t>Ханжаргалант</t>
  </si>
  <si>
    <t>Их тохойрол*3</t>
  </si>
  <si>
    <t>Агуйтын гозгор</t>
  </si>
  <si>
    <t xml:space="preserve">Замын ам </t>
  </si>
  <si>
    <t>Чандмань хайрхан</t>
  </si>
  <si>
    <t>Солонго</t>
  </si>
  <si>
    <t>Хонгор алтаргана' нөхөрлөл</t>
  </si>
  <si>
    <t>О. Цэцэгмаа Буянтийн хөндий ТББ. Эвсэг ардууд нөхөрлөл</t>
  </si>
  <si>
    <t>Б. Алтантуяа 'Баялаг хайрханы өв' нөхөрлөл</t>
  </si>
  <si>
    <t>2018.04.23 /2 жилийн хугацаатай/</t>
  </si>
  <si>
    <t>Б.Батжаргал 'Хайрханы хүчирхэг залуус' нөхөрлөл</t>
  </si>
  <si>
    <t>2019.07.15</t>
  </si>
  <si>
    <t>Д. Далайням 'Мөнх баялагт Хайрхан'</t>
  </si>
  <si>
    <t>Жонш</t>
  </si>
  <si>
    <t>Улз Баяндун Андууд нөхөрлөл</t>
  </si>
  <si>
    <t>14 нөхөрлөл</t>
  </si>
  <si>
    <t>16 нөхөрлөл</t>
  </si>
  <si>
    <t>10 нөхөрлөл</t>
  </si>
  <si>
    <t>7 нөхөрлөл</t>
  </si>
  <si>
    <t>Түгээмэл</t>
  </si>
  <si>
    <t>2016.08.02 6/4662</t>
  </si>
  <si>
    <t>Баянхангай</t>
  </si>
  <si>
    <t>2018.09.07 2019.09.04 2019.11.01</t>
  </si>
  <si>
    <t>Их баялаг</t>
  </si>
  <si>
    <t>2018.09.20 2019.09.04 2019.11.01</t>
  </si>
  <si>
    <t>Нутгийн хишиг</t>
  </si>
  <si>
    <t>Ээлтэй байгаль</t>
  </si>
  <si>
    <t>Алтан ширээ</t>
  </si>
  <si>
    <t>Хүрэн овоо-2</t>
  </si>
  <si>
    <t>Баян тэсийн ирээдүй нөхөрлөл</t>
  </si>
  <si>
    <t>2019.05.20</t>
  </si>
  <si>
    <t>Хүрэн овоо-8</t>
  </si>
  <si>
    <t>Тэс нутгийн буян нөхөрлөл</t>
  </si>
  <si>
    <t>Хүрэн овоо-5</t>
  </si>
  <si>
    <t>Их говийн чансаа нөхөрлөл</t>
  </si>
  <si>
    <t>Хүрэн овоо-1</t>
  </si>
  <si>
    <t>Гурван тэгшинй эрдэнэс нөхөрлөл</t>
  </si>
  <si>
    <t>Хүрэн овоо-9</t>
  </si>
  <si>
    <t>Тэсийн өглөө нөхөрлөл</t>
  </si>
  <si>
    <t>Хүрэн овоо-7</t>
  </si>
  <si>
    <t>Тэргүүн нэмэгт хайрхан нөхөрлөл</t>
  </si>
  <si>
    <t>Хүрэн овоо-6</t>
  </si>
  <si>
    <t>Эртний говинй эзэд нөхөрлөл</t>
  </si>
  <si>
    <t>Хүрэн овоо-3</t>
  </si>
  <si>
    <t>Эхэн гүний буурал хайрхан нөхөрлөл</t>
  </si>
  <si>
    <t>Говинй сэргэлт нөхөрлөл</t>
  </si>
  <si>
    <t>Ёндоотой хшрэн овооны унагалдай нөхөрлөл</t>
  </si>
  <si>
    <t>Хүрэн овоо-4</t>
  </si>
  <si>
    <t>Ашиглаагүй</t>
  </si>
  <si>
    <t>Ноёт</t>
  </si>
  <si>
    <t>Өвөр бүрд хайрхан ЗБН</t>
  </si>
  <si>
    <t>Манлай Мандал ЗГБХН</t>
  </si>
  <si>
    <t>Шижир оргил ЗБН</t>
  </si>
  <si>
    <t>Билгүүн ЗБН</t>
  </si>
  <si>
    <t>Өсөх ЗБН</t>
  </si>
  <si>
    <t>Даян Мандал ББХН</t>
  </si>
  <si>
    <t>Галттай</t>
  </si>
  <si>
    <t>Бат оргил хараа</t>
  </si>
  <si>
    <t>Баян өгөөж хараа</t>
  </si>
  <si>
    <t>2019.05.06</t>
  </si>
  <si>
    <t>Талбай 1</t>
  </si>
  <si>
    <t>Сайхан талст</t>
  </si>
  <si>
    <t>Нарангийн</t>
  </si>
  <si>
    <t>Угалзийн хөндий хоршоо</t>
  </si>
  <si>
    <t>Хараа нутгийн буян</t>
  </si>
  <si>
    <t>Цагаан гозгүр</t>
  </si>
  <si>
    <t>Орхон нутгийн буян</t>
  </si>
  <si>
    <t>2018.06.26</t>
  </si>
  <si>
    <t>Овгор толгой</t>
  </si>
  <si>
    <t>Ёндон тайжийн хишиг</t>
  </si>
  <si>
    <t>Басталатын дэнж</t>
  </si>
  <si>
    <t>2019.03.21-2019.10.23</t>
  </si>
  <si>
    <t>Өгөөмөр овооны зүүн урд жалга</t>
  </si>
  <si>
    <t>Нутгийн буян</t>
  </si>
  <si>
    <t>Нарангийн энгэр</t>
  </si>
  <si>
    <t>Өгөөж хайрхан</t>
  </si>
  <si>
    <t>Хашаат хайрхан</t>
  </si>
  <si>
    <t>Баянтулга</t>
  </si>
  <si>
    <t>Энх тосон</t>
  </si>
  <si>
    <t>Дэвжих хишиг</t>
  </si>
  <si>
    <t>Даваа буян</t>
  </si>
  <si>
    <t>2019.04.26</t>
  </si>
  <si>
    <t>Энх заамар</t>
  </si>
  <si>
    <t>Баясгалантын зүүн дэнж</t>
  </si>
  <si>
    <t>Унаган заамар</t>
  </si>
  <si>
    <t>Овор сайр</t>
  </si>
  <si>
    <t>Хишиг ундрах</t>
  </si>
  <si>
    <t>2019.05.31</t>
  </si>
  <si>
    <t>Амижэ</t>
  </si>
  <si>
    <t>Тосоп заамарчид</t>
  </si>
  <si>
    <t>Өгөөмөр заамар</t>
  </si>
  <si>
    <t>Бор хавцал</t>
  </si>
  <si>
    <t>Багахангай дүүрэг</t>
  </si>
  <si>
    <t>Өндөр толгойн баруун урд</t>
  </si>
  <si>
    <t>Багахангай нөхөрлөл</t>
  </si>
  <si>
    <t>Шижир өндөр нөхөрлөл</t>
  </si>
  <si>
    <t>2017.04.26</t>
  </si>
  <si>
    <t>Ивээлт нөхөрлөл</t>
  </si>
  <si>
    <t>Хөдөлмөр зүтгэл нөхөрлөл</t>
  </si>
  <si>
    <t>Нарийн давийн ам</t>
  </si>
  <si>
    <t>Вольфрам</t>
  </si>
  <si>
    <t>Бодонч Их Бүрд нөхөрлөл</t>
  </si>
  <si>
    <t>2015.09.02</t>
  </si>
  <si>
    <t>Майхан-1</t>
  </si>
  <si>
    <t>Алтайн говь Цонж</t>
  </si>
  <si>
    <t>2019.09.09</t>
  </si>
  <si>
    <t>Майхан-2</t>
  </si>
  <si>
    <t>Бодонч нутгийн хишиг</t>
  </si>
  <si>
    <t>Улаан богоч</t>
  </si>
  <si>
    <t>Хишигт ногоон тал</t>
  </si>
  <si>
    <t>Зам</t>
  </si>
  <si>
    <t>Шандны гозгор</t>
  </si>
  <si>
    <t>Чимидийн хөндлөн</t>
  </si>
  <si>
    <t>Чимидийн жонш</t>
  </si>
  <si>
    <t>Жоншит толгой</t>
  </si>
  <si>
    <t>Чимэддэлгэр</t>
  </si>
  <si>
    <t>Жоншит тулга</t>
  </si>
  <si>
    <t>Бэрх Ангал</t>
  </si>
  <si>
    <t>Эргор</t>
  </si>
  <si>
    <t>Жоншит хүрд</t>
  </si>
  <si>
    <t>Жоншит ухаа</t>
  </si>
  <si>
    <t>Өнөх ундрах</t>
  </si>
  <si>
    <t>Идэрмэг өсөх</t>
  </si>
  <si>
    <t>Ариун-Эрдэс</t>
  </si>
  <si>
    <t>Бэрх арвин булаг</t>
  </si>
  <si>
    <t>Бэрх ар ган</t>
  </si>
  <si>
    <t>Бэрх хайрхан</t>
  </si>
  <si>
    <t>Бэрх гүн</t>
  </si>
  <si>
    <t>Баялаг бэрх төмөртэй өндөр</t>
  </si>
  <si>
    <t>Бэрх жоншит толгой</t>
  </si>
  <si>
    <t>Эрдэст ухаа</t>
  </si>
  <si>
    <t>Бэрх од</t>
  </si>
  <si>
    <t>Бэрх шинэ амжилт</t>
  </si>
  <si>
    <t>Саранхана</t>
  </si>
  <si>
    <t>Жоншит орд</t>
  </si>
  <si>
    <t>Бэрх өгөөж</t>
  </si>
  <si>
    <t>Өсөх сүлд хайрхан</t>
  </si>
  <si>
    <t>Өндөр Ухаа</t>
  </si>
  <si>
    <t>Гурван бэрм</t>
  </si>
  <si>
    <t>Цог-Өндөр</t>
  </si>
  <si>
    <t>Бүдүүн алтан харгана</t>
  </si>
  <si>
    <t>2019.09.10</t>
  </si>
  <si>
    <t>Дэлгэрэх норов</t>
  </si>
  <si>
    <t>.2019.08.05</t>
  </si>
  <si>
    <t>Салит толгой</t>
  </si>
  <si>
    <t>Обортех</t>
  </si>
  <si>
    <t>2019.06.12</t>
  </si>
  <si>
    <t>Ундрага норов</t>
  </si>
  <si>
    <t>Дэлгэрэх анх андууд</t>
  </si>
  <si>
    <t>Ган ундрах ирээдүй</t>
  </si>
  <si>
    <t>Баян-Адарга</t>
  </si>
  <si>
    <t>Сайхан баг Хөлийн холбоо</t>
  </si>
  <si>
    <t>Баялаг ямаат нөхөрлөл</t>
  </si>
  <si>
    <t>Элбэг баян эрдэнэс нөхөрлөл</t>
  </si>
  <si>
    <t>Чойлан-Уул</t>
  </si>
  <si>
    <t>2018.01.02</t>
  </si>
  <si>
    <t>Хайрхан баялаг</t>
  </si>
  <si>
    <t>Энхсайхан жоншт нөхөрлөл</t>
  </si>
  <si>
    <t>2019.02.11</t>
  </si>
  <si>
    <t>Боржигон нутгийн баялаг нөхөрлөл</t>
  </si>
  <si>
    <t>Бага-адарга нөхөрлөл</t>
  </si>
  <si>
    <t>Адарга-Хан нөхөрлөл</t>
  </si>
  <si>
    <t>2019.02.25</t>
  </si>
  <si>
    <t>Арвин-Эрдэнэ Уулс нөхөрлөл</t>
  </si>
  <si>
    <t>2019.02.14</t>
  </si>
  <si>
    <t>Ашид дэлгэрэх эрдэнэс нөхөрлөл</t>
  </si>
  <si>
    <t>Есөн-Эрдэнэ нөхөрлөл</t>
  </si>
  <si>
    <t>2019.03.20</t>
  </si>
  <si>
    <t>Дархан борхужир ХХК-тай гурвалсан гэрээ</t>
  </si>
  <si>
    <t>Баянбулаг Бор хужир нөхөрлөл</t>
  </si>
  <si>
    <t>2019.06.01</t>
  </si>
  <si>
    <t>Ариван нутгийн хишиг</t>
  </si>
  <si>
    <t>Засаг сүмбэр ХХК-тай гурвалсан гэрээ</t>
  </si>
  <si>
    <t>Их лэнлгэр уул нөхөрлөл</t>
  </si>
  <si>
    <t>2019.06.15</t>
  </si>
  <si>
    <t>Хар чулуут Салхитын уурхайн хаягдал овоолго /гурвалсан гэрээгээр/</t>
  </si>
  <si>
    <t>алт</t>
  </si>
  <si>
    <t>Ноёдуу Эрдэс</t>
  </si>
  <si>
    <t>2019.05.27</t>
  </si>
  <si>
    <t>Норселиг нутгийн хишиг</t>
  </si>
  <si>
    <t>Газар шим</t>
  </si>
  <si>
    <t>Алтжин</t>
  </si>
  <si>
    <t>Шалз-1</t>
  </si>
  <si>
    <t>Улз ар жаргалант</t>
  </si>
  <si>
    <t>Шалз-2</t>
  </si>
  <si>
    <t>Норовлин нутгийн өгөөж</t>
  </si>
  <si>
    <t>Шалз-3</t>
  </si>
  <si>
    <t>Норовлин оргил жонш</t>
  </si>
  <si>
    <t>2019.03.11</t>
  </si>
  <si>
    <t>Шалз-4</t>
  </si>
  <si>
    <t>Санжит бураат</t>
  </si>
  <si>
    <t>Шалз-5</t>
  </si>
  <si>
    <t>Норовлин андууд</t>
  </si>
  <si>
    <t>Шалз-6</t>
  </si>
  <si>
    <t>Гацал андууд</t>
  </si>
  <si>
    <t>Шалз-7</t>
  </si>
  <si>
    <t>Урандөш андууд</t>
  </si>
  <si>
    <t>Шалз-8</t>
  </si>
  <si>
    <t>Улз нөхөд</t>
  </si>
  <si>
    <t>Шалз-9</t>
  </si>
  <si>
    <t>Туна хайрхан</t>
  </si>
  <si>
    <t>Шалз-10</t>
  </si>
  <si>
    <t>Дэлгэрэх шалз</t>
  </si>
  <si>
    <t>Дэлийн ар-2-2</t>
  </si>
  <si>
    <t>Бэрх хөх чулуу</t>
  </si>
  <si>
    <t>Дэлийн ар-2-1</t>
  </si>
  <si>
    <t>Эхэл чанар</t>
  </si>
  <si>
    <t>Дэлийн ар-2-5</t>
  </si>
  <si>
    <t>Дэлгэрэх Азхүү</t>
  </si>
  <si>
    <t>Дэлийн ар-2-4</t>
  </si>
  <si>
    <t>Мөр буйм</t>
  </si>
  <si>
    <t>Бургаст Билгүүн</t>
  </si>
  <si>
    <t>Б.Солонго</t>
  </si>
  <si>
    <t>2018.11.19</t>
  </si>
  <si>
    <t>Б.Гансэлэм</t>
  </si>
  <si>
    <t>2018.10.15</t>
  </si>
  <si>
    <t>Өндөр хадат</t>
  </si>
  <si>
    <t>Жоншит өвөо шил</t>
  </si>
  <si>
    <t>Илжтгтэйн ам1</t>
  </si>
  <si>
    <t>Феско Даваа</t>
  </si>
  <si>
    <t>2019.06.30</t>
  </si>
  <si>
    <t xml:space="preserve">Хавсралт 30а:  Ашигласан усны мэдээлэл </t>
  </si>
  <si>
    <t>Компаний регистр</t>
  </si>
  <si>
    <t>Усны дүгнэлт гаргасан байгууллага</t>
  </si>
  <si>
    <t>Гэрээнд заасан ашиглах усны хэмжээ (метр куб)</t>
  </si>
  <si>
    <t>Ашигласан нийт усны хэмжээ (метр куб)</t>
  </si>
  <si>
    <t>Ашигласан гадаргын усны хэмжээ (метр куб)</t>
  </si>
  <si>
    <t>Ашигласан газрын доорх усны хэмжээ (метр куб)</t>
  </si>
  <si>
    <t>Гэрээнд зааснаас дутуу ашигласан усны хэмжээ (м3)</t>
  </si>
  <si>
    <t>Саарал ус ашигласан эсэх</t>
  </si>
  <si>
    <t>Саарал ус буюу ахуйн хэрэглээнээс үүссэн бохир усыг дахин ашигласан бол хэмжээ (метр куб)</t>
  </si>
  <si>
    <t>Усны төлбөрөөс чөлөөлөгдсөн эсэх</t>
  </si>
  <si>
    <t>Байгаль орчны газар</t>
  </si>
  <si>
    <t>Аймгийн БО-ны алба</t>
  </si>
  <si>
    <t>Сав газрын захиргаа</t>
  </si>
  <si>
    <t>Хавсралт 30б:  ЗГ-т төлсөн ус ашигласны төлбөр (компаниудаар)</t>
  </si>
  <si>
    <t>Ус ашигласны төлбөр 
(ЗГ хүлээн авсан)</t>
  </si>
  <si>
    <t xml:space="preserve">Хавсралт 31:  Хог хаягдлын мэдээлэл </t>
  </si>
  <si>
    <t>Төлсөн төлбөр (төгрөг)</t>
  </si>
  <si>
    <t xml:space="preserve">Нийт хог хаягдлын хэмжээ </t>
  </si>
  <si>
    <t>Энгийн хог хаягдлын хэмжээ (метр куб)</t>
  </si>
  <si>
    <t>Аюултай хог хаягдлын хэмжээ (метр куб)</t>
  </si>
  <si>
    <t>Дахин боловсруулсан аюултай хог хаягдлын хэмжээ (метр куб)</t>
  </si>
  <si>
    <t>Устгасан хог хаягдлын хэмжээ (Бүгд)</t>
  </si>
  <si>
    <t>Устгасан аюултай хог хаягдлын хэмжээ (метр куб)</t>
  </si>
  <si>
    <t>Устгасан хог хаягдлын хэмжээ (Ландфилл булшилсан)</t>
  </si>
  <si>
    <t>Устгасан хог хаягдлын хэмжээ (Шатаасан)</t>
  </si>
  <si>
    <t>Экспортлосон аюултай хог хаягдлын хэмжээ (метр куб)</t>
  </si>
  <si>
    <t>Устгасан хог хаягдлын хэмжээ (Химийн болон физикийн аргаар)</t>
  </si>
  <si>
    <t>Устгасан хог хаягдлын хэмжээ (Бусад)</t>
  </si>
  <si>
    <t>Мэргэжлийн ААНБ-д шилжүүлсэн хог хаягдлын хэмжээ (Бүгд)</t>
  </si>
  <si>
    <t>Мэргэжлийн ААНБ-д шилжүүлсэн хог хаягдлын хэмжээ (Энгийн)</t>
  </si>
  <si>
    <t>Мэргэжлийн ААНБ-д шилжүүлсэн хог хаягдлын хэмжээ (Аюултай)</t>
  </si>
  <si>
    <t>5358221</t>
  </si>
  <si>
    <t>Хавсаралт 32а: Ашигт малтмалын тусгай зөвшөөрөлтэй, цахим тайлангийн системд ороогүй компаниудын жагсаалт</t>
  </si>
  <si>
    <t>Лиценз эзэмшигч компаниуд</t>
  </si>
  <si>
    <t>Ай Эф Соонс</t>
  </si>
  <si>
    <t>Ам Та Тү</t>
  </si>
  <si>
    <t>АНТО-ОД ХХК</t>
  </si>
  <si>
    <t>Анхай интернэшнл</t>
  </si>
  <si>
    <t>Боржин зам</t>
  </si>
  <si>
    <t>Борж-овоот</t>
  </si>
  <si>
    <t>Борх Минерал</t>
  </si>
  <si>
    <t>Буянт стандарт</t>
  </si>
  <si>
    <t>Галзоохан</t>
  </si>
  <si>
    <t>Жи Эс Эн Ди</t>
  </si>
  <si>
    <t>Зоогийн эх</t>
  </si>
  <si>
    <t>Их хүдэр</t>
  </si>
  <si>
    <t>Каскейд Майнинг</t>
  </si>
  <si>
    <t>Лили даймонд ХХК</t>
  </si>
  <si>
    <t>Майнланд майнинг</t>
  </si>
  <si>
    <t>Маль Флюорит</t>
  </si>
  <si>
    <t>Нью кроун</t>
  </si>
  <si>
    <t>өвөр харзат</t>
  </si>
  <si>
    <t>Тайга зоне</t>
  </si>
  <si>
    <t>Ти Жи Вольф ХХК</t>
  </si>
  <si>
    <t>ХАндгайт гол</t>
  </si>
  <si>
    <t>Хишиг-Оргилуун ХХК</t>
  </si>
  <si>
    <t>Хүрээ Дэл</t>
  </si>
  <si>
    <t>Царс орд</t>
  </si>
  <si>
    <t>Шэнгчан</t>
  </si>
  <si>
    <t>Эм Эм Ар Ай</t>
  </si>
  <si>
    <t>Хавсралт 32б: Ашигт малтмалын тусгай зөвшөөрөлгүй, цахим тайлангийн систем дээр ЗГ-ын тайланд орсон компаниудын жагсаалт</t>
  </si>
  <si>
    <t>Засгийн газрын мэдээгээр тайлагнагч компаниуд</t>
  </si>
  <si>
    <t>Монгол засвар</t>
  </si>
  <si>
    <t>Отгонтэнгэр-Оргил</t>
  </si>
  <si>
    <t>АВДАРБАЯН</t>
  </si>
  <si>
    <t>Зууннайман суврага</t>
  </si>
  <si>
    <t>Өсөн</t>
  </si>
  <si>
    <t>Монтриумф</t>
  </si>
  <si>
    <t>Дорноговь АЗЗА</t>
  </si>
  <si>
    <t>Баян-Уянга</t>
  </si>
  <si>
    <t>Зулбуян ундрах</t>
  </si>
  <si>
    <t>Далайнгүнж</t>
  </si>
  <si>
    <t>ИХ БАЯЛАГ УНДРАГА</t>
  </si>
  <si>
    <t>Аттика констракшн</t>
  </si>
  <si>
    <t>Таван толгой транс</t>
  </si>
  <si>
    <t>Фаргоко</t>
  </si>
  <si>
    <t>Оуяашиёоу</t>
  </si>
  <si>
    <t>Андхуйшан</t>
  </si>
  <si>
    <t>Батбродерс</t>
  </si>
  <si>
    <t>Төмөрт өргөө</t>
  </si>
  <si>
    <t>Белгравия майнинг</t>
  </si>
  <si>
    <t>Пикюрис</t>
  </si>
  <si>
    <t>Си Ар Эм Ай</t>
  </si>
  <si>
    <t>Айрон валли</t>
  </si>
  <si>
    <t>Мандалхүдэр</t>
  </si>
  <si>
    <t>Мегатон минералс</t>
  </si>
  <si>
    <t>Дээдгурван богд</t>
  </si>
  <si>
    <t>Цогт-Очирт инженеринг</t>
  </si>
  <si>
    <t>Говийн нар транс</t>
  </si>
  <si>
    <t>Батоюу майнинг</t>
  </si>
  <si>
    <t>Сэнтурия монгу</t>
  </si>
  <si>
    <t>Эм ТИ Инвест</t>
  </si>
  <si>
    <t>Буман сарт</t>
  </si>
  <si>
    <t>Хавсралт 33: Ашигласан эрчим хүч, түлш шатахуун, бүтээгдэхүүн</t>
  </si>
  <si>
    <t>Ханган нийлүүлэгч ААНБ-ын нэр</t>
  </si>
  <si>
    <t>Эрчим хүчний хэмжээ (Төвийн)</t>
  </si>
  <si>
    <t>Эрчим хүчний хэмжээ (Импортын)</t>
  </si>
  <si>
    <t>Эрчим хүчний хэмжээ (Бусад)</t>
  </si>
  <si>
    <t>Түлш, шатахууны хэмжээ (Дизель)</t>
  </si>
  <si>
    <t>Түлш, шатахууны хэмжээ (Бензин)</t>
  </si>
  <si>
    <t>Түлш, шатахууны хэмжээ (Бусад)</t>
  </si>
  <si>
    <t>Хүнсний бүтээгдэхүүн (Орон нутгаас)</t>
  </si>
  <si>
    <t>Хүнсний бүтээгдэхүүн (Бусад)</t>
  </si>
  <si>
    <t>ХАБЭА-н бүтээгдэхүүн (Орон нутгаас)</t>
  </si>
  <si>
    <t>ХАБЭА-н бүтээгдэхүүн (Бусад)</t>
  </si>
  <si>
    <t>Багануур Эрим хүч</t>
  </si>
  <si>
    <t>Ундрага увс ХХК</t>
  </si>
  <si>
    <t>Хотоос</t>
  </si>
  <si>
    <t>Сичи Ойл</t>
  </si>
  <si>
    <t>Дархан Сэлэнгийн цахилгаан түгээх</t>
  </si>
  <si>
    <t>Дархан Сэлэнгийн ЦТС</t>
  </si>
  <si>
    <t>Дэнжийн мянга зах</t>
  </si>
  <si>
    <t>НИК</t>
  </si>
  <si>
    <t>ЗҮҮН ХАРАА ЦШС</t>
  </si>
  <si>
    <t>Юнайтед бест ойл</t>
  </si>
  <si>
    <t>Дархан ЦТС ХХК</t>
  </si>
  <si>
    <t>Олон байгууллага</t>
  </si>
  <si>
    <t>Дүүрэн Арвижих ХХК</t>
  </si>
  <si>
    <t>7196975789</t>
  </si>
  <si>
    <t>БЗӨБЦТС ТӨХК</t>
  </si>
  <si>
    <t>Петро ойл  трейд ХХК</t>
  </si>
  <si>
    <t>Аргал ойл ХХК</t>
  </si>
  <si>
    <t>Зуун найман ойл ХХК</t>
  </si>
  <si>
    <t>Шунхлай трейдинг ХХК</t>
  </si>
  <si>
    <t>Говь Экүйпмэнт рентал флийт ХХК</t>
  </si>
  <si>
    <t>Багануур оёдолчдын холбоо ГҮТББ</t>
  </si>
  <si>
    <t>Алхана трейд ХХК</t>
  </si>
  <si>
    <t>Ник ХХК</t>
  </si>
  <si>
    <t>Содмонгол трейд ХХК</t>
  </si>
  <si>
    <t>Бумба тээл ХХК</t>
  </si>
  <si>
    <t>Газпромт ХХК</t>
  </si>
  <si>
    <t>Тиэнти ХХК</t>
  </si>
  <si>
    <t>Баянбогд Алтай ХХК</t>
  </si>
  <si>
    <t>Иргэн Б.Сарантуяа</t>
  </si>
  <si>
    <t>Цагаан ганга ХХК</t>
  </si>
  <si>
    <t>Соёо уул ХХК</t>
  </si>
  <si>
    <t>Төвшин ариун ХХК</t>
  </si>
  <si>
    <t>Б.Бямбатогоо өндөр настан</t>
  </si>
  <si>
    <t>Интерконсалтинг констракшн ХХК</t>
  </si>
  <si>
    <t>Эх газрын үндэс ХХК</t>
  </si>
  <si>
    <t>Сипимедиа ХХК</t>
  </si>
  <si>
    <t>Цахилгаан эрчим хүч,  Штахуун түгээх газар, дэлгүүр</t>
  </si>
  <si>
    <t>"ЭС ТИ ДИ ЭН" ХХК</t>
  </si>
  <si>
    <t>"МАЛЧИН ТАВАН ХОШУУ" ХХК</t>
  </si>
  <si>
    <t>Төвийн эрчим хүчний систем</t>
  </si>
  <si>
    <t>Баруун бүс ХХК</t>
  </si>
  <si>
    <t>Петровис</t>
  </si>
  <si>
    <t>Алтан гэгээ трейд ХХК</t>
  </si>
  <si>
    <t>Ази фарм</t>
  </si>
  <si>
    <t>Нано импекс ХХК</t>
  </si>
  <si>
    <t>safety LLC</t>
  </si>
  <si>
    <t>Агуудам ХХК</t>
  </si>
  <si>
    <t>Евроази ХХК</t>
  </si>
  <si>
    <t>Хувь хүн</t>
  </si>
  <si>
    <t>Хавсралт 34: Туслан гүйцэтгэгчийн мэдээлэл</t>
  </si>
  <si>
    <t>Оператор компанийн нэр</t>
  </si>
  <si>
    <t>Гэрээний дүн</t>
  </si>
  <si>
    <t>Үзүүлж буй үйлчилгээ</t>
  </si>
  <si>
    <t>Монгол эмэгтэй ажилчид</t>
  </si>
  <si>
    <t>В</t>
  </si>
  <si>
    <t>Д</t>
  </si>
  <si>
    <t>А</t>
  </si>
  <si>
    <t>Гүйцэтгэлийн дагуу</t>
  </si>
  <si>
    <t>Зуунмод</t>
  </si>
  <si>
    <t>Хавсралт 36: Төрийн Өмчит Аж Ахуйн Нэгжүүдийн зээлийн мэдээлэл</t>
  </si>
  <si>
    <t>Зээлийн хүү</t>
  </si>
  <si>
    <t>Зээлдүүлэгч</t>
  </si>
  <si>
    <t>Гэрээний дүн (төгрөгөөр)</t>
  </si>
  <si>
    <t>Зээлийн төрөл</t>
  </si>
  <si>
    <t>Зээлийн эх үүсвэр</t>
  </si>
  <si>
    <t>Зээлийн зориулалт</t>
  </si>
  <si>
    <t>Овог, нэр</t>
  </si>
  <si>
    <t>Хөнгөлөлт, чөлөөлөлт эдлэх эсэх</t>
  </si>
  <si>
    <t>Зээл олгосон огноо</t>
  </si>
  <si>
    <t>ГҮЙЦЭТГЭХ ЗАХИРАЛ</t>
  </si>
  <si>
    <t>Дэлхийн банк</t>
  </si>
  <si>
    <t>Зээл</t>
  </si>
  <si>
    <t>Гадаад</t>
  </si>
  <si>
    <t>Техник, технологи сайжруулах</t>
  </si>
  <si>
    <t>Н.МЭРГЭНБААТАР</t>
  </si>
  <si>
    <t>1997-03-13 00:00:00</t>
  </si>
  <si>
    <t>Япон Улсын Засгийн газар</t>
  </si>
  <si>
    <t>1998-02-06 00:00:00</t>
  </si>
  <si>
    <t>"Эрдэнэс Монгол" ХХК</t>
  </si>
  <si>
    <t>Дотоод</t>
  </si>
  <si>
    <t>М.ОТГОНБАЯР</t>
  </si>
  <si>
    <t>2014-12-30 00:00:00</t>
  </si>
  <si>
    <t>Хас банк</t>
  </si>
  <si>
    <t>Э.НОМИНЧУЛУУН</t>
  </si>
  <si>
    <t>2018-01-16 00:00:00</t>
  </si>
  <si>
    <t>2017-06-27 00:00:00</t>
  </si>
  <si>
    <t>2017-09-27 00:00:00</t>
  </si>
  <si>
    <t>Хас, Хаан, Голомт банк</t>
  </si>
  <si>
    <t>2019-06-04 00:00:00</t>
  </si>
  <si>
    <t>Эрдэнэс Монгол ХХК</t>
  </si>
  <si>
    <t>2018-06-07 00:00:00</t>
  </si>
  <si>
    <t>2018-09-03 00:00:00</t>
  </si>
  <si>
    <t>2019-09-02 00:00:00</t>
  </si>
  <si>
    <t>Хавсралт 36: Нөөцийн мэдээлэл</t>
  </si>
  <si>
    <t>Нѳѳцийн талбайг хэлэлцсэн Эрдэс Баялгийн Мэргэжлийн Зөвлөлийн хурлын огноо</t>
  </si>
  <si>
    <t>Нѳѳцийн талбайг хэлэлцсэн Эрдэс Баялгийн Мэргэжлийн Зөвлөлийн дүгнэлтийн дугаар</t>
  </si>
  <si>
    <t>Нѳѳцийг бүртгэсэн шийдвэрийн огноо</t>
  </si>
  <si>
    <t>Нѳѳцийг бүртгэсэн шийдвэрийн дугаар</t>
  </si>
  <si>
    <t>Нөөцийн үнэлгээ</t>
  </si>
  <si>
    <t>Анхны нѳѳцийн хэмжээ</t>
  </si>
  <si>
    <t>XX-13-07</t>
  </si>
  <si>
    <t>2011.05.02</t>
  </si>
  <si>
    <t>ХХ-09-01</t>
  </si>
  <si>
    <t>2013.07.02</t>
  </si>
  <si>
    <t>ХХ-13-18</t>
  </si>
  <si>
    <t>2011.09.08</t>
  </si>
  <si>
    <t>ХХ-17-01</t>
  </si>
  <si>
    <t>2018.09.13</t>
  </si>
  <si>
    <t>XX-11-03</t>
  </si>
  <si>
    <t>2012.07.05</t>
  </si>
  <si>
    <t>XX-15-04</t>
  </si>
  <si>
    <t>2011.05.27</t>
  </si>
  <si>
    <t>2015.06.03</t>
  </si>
  <si>
    <t>СТР-04/15-02, СТР-04/15-01</t>
  </si>
  <si>
    <t>Н/91, Н/90</t>
  </si>
  <si>
    <t>2012.08.23</t>
  </si>
  <si>
    <t>XX-19-02</t>
  </si>
  <si>
    <t>2013.07.08</t>
  </si>
  <si>
    <t>XX-13-03</t>
  </si>
  <si>
    <t>2011.07.06</t>
  </si>
  <si>
    <t>XX-12-03</t>
  </si>
  <si>
    <t>2019.05.29</t>
  </si>
  <si>
    <t>ХХ-09-08</t>
  </si>
  <si>
    <t>н/67</t>
  </si>
  <si>
    <t>2015.02.16</t>
  </si>
  <si>
    <t>XX-01-12</t>
  </si>
  <si>
    <t>Н/26</t>
  </si>
  <si>
    <t>2011.03.11</t>
  </si>
  <si>
    <t>XX-04-02</t>
  </si>
  <si>
    <t>2016.07.05</t>
  </si>
  <si>
    <t>хх-07-05/03</t>
  </si>
  <si>
    <t>Н/97</t>
  </si>
  <si>
    <t>хх-07-05/02</t>
  </si>
  <si>
    <t>Н/96</t>
  </si>
  <si>
    <t>хх-07-05/01</t>
  </si>
  <si>
    <t>Н/95</t>
  </si>
  <si>
    <t>2017.10.10</t>
  </si>
  <si>
    <t>ХХ-14-01</t>
  </si>
  <si>
    <t>н/86</t>
  </si>
  <si>
    <t>1982.09.22</t>
  </si>
  <si>
    <t>2001.06.28</t>
  </si>
  <si>
    <t>ХХ-19-11</t>
  </si>
  <si>
    <t>2011.04.04</t>
  </si>
  <si>
    <t>XX-07-01</t>
  </si>
  <si>
    <t>2015.06.23</t>
  </si>
  <si>
    <t>XX-06-09/01</t>
  </si>
  <si>
    <t>н/78</t>
  </si>
  <si>
    <t>н/77</t>
  </si>
  <si>
    <t>xx-15-04</t>
  </si>
  <si>
    <t>2009.08.05</t>
  </si>
  <si>
    <t>22-04</t>
  </si>
  <si>
    <t>2005.01.28</t>
  </si>
  <si>
    <t>2009.10.01</t>
  </si>
  <si>
    <t>23-08</t>
  </si>
  <si>
    <t>ХХ-02-01</t>
  </si>
  <si>
    <t>н/40</t>
  </si>
  <si>
    <t>2015.10.08</t>
  </si>
  <si>
    <t>ХХ-10-09</t>
  </si>
  <si>
    <t>н/123</t>
  </si>
  <si>
    <t>XX-11-02</t>
  </si>
  <si>
    <t>Хавсралт 37: Нөлөөллийн бүсийн мэдээлэл</t>
  </si>
  <si>
    <t>Нөлөөллийн бүсийн радиус /км/</t>
  </si>
  <si>
    <t>Нөлөөллийн бүсийн талбай /га/</t>
  </si>
  <si>
    <t>Нөлөөллийн бүсэд байрших хүн амын тоо /эрэгтэй/</t>
  </si>
  <si>
    <t>Нөлөөллийн бүсэд байрших хүн амын тоо /эмэгтэй/</t>
  </si>
  <si>
    <t>Нөлөөллийн бүсэд байрших малын тоо</t>
  </si>
  <si>
    <t>Нөлөөллийн бүсэд байрших өвөлжөө, хаваржааны тоо</t>
  </si>
  <si>
    <t>Нөлөөллийн бүсэд байрших сум, суурин газрын тоо</t>
  </si>
  <si>
    <t>Батсүмбэр</t>
  </si>
  <si>
    <t>Хавсралт 38: Баяжуулах үйлдвэрлэл эрхлэгч Тэн Хун ХХК-ийн ашигласан химийн бодисын мэдээлэл</t>
  </si>
  <si>
    <t>Химийн бодисын төрөл</t>
  </si>
  <si>
    <t>Химийн бодисын нэр</t>
  </si>
  <si>
    <t>Оны эхний үлдэгдэл</t>
  </si>
  <si>
    <t>Дотоодоос (кг)</t>
  </si>
  <si>
    <t>Тайлант онд хэрэглэсэн (кг)</t>
  </si>
  <si>
    <t>Оны эцсийн үлдэгдэл (кг)</t>
  </si>
  <si>
    <t>Азотын хүчил</t>
  </si>
  <si>
    <t>Давсны хүчил</t>
  </si>
  <si>
    <t>Натрийн Цианит</t>
  </si>
  <si>
    <t>Кальцийн гипохлорид</t>
  </si>
  <si>
    <t>Натрийн гидроксид</t>
  </si>
  <si>
    <t>Хавсралт 39: Ашигт малтмал, газрын тосны газраас 2019 онд зохион байгуулсан тусгай зөвшөөрлийн сонгон шалгаруулалтын урилга</t>
  </si>
  <si>
    <t>Сонгон Шалгаруулалтын дугаар</t>
  </si>
  <si>
    <t>Зарласан  огноо</t>
  </si>
  <si>
    <t>Нээсэн огноо</t>
  </si>
  <si>
    <t>Сонгон шалгаруулалтын урилга</t>
  </si>
  <si>
    <t>СШ 31</t>
  </si>
  <si>
    <t> 2019.01.07</t>
  </si>
  <si>
    <t> 2019.02.15</t>
  </si>
  <si>
    <t>https://mrpam.gov.mn/news/1589/</t>
  </si>
  <si>
    <t>СШ 32</t>
  </si>
  <si>
    <t> 2019.02.04</t>
  </si>
  <si>
    <t> 2019.03.12</t>
  </si>
  <si>
    <t>https://mrpam.gov.mn/news/1616/</t>
  </si>
  <si>
    <t>СШ 33</t>
  </si>
  <si>
    <t> 2019.02.28</t>
  </si>
  <si>
    <t> 2019.04.03</t>
  </si>
  <si>
    <t>https://mrpam.gov.mn/news/1634/</t>
  </si>
  <si>
    <t>СШ 34</t>
  </si>
  <si>
    <t> 2019.03.27</t>
  </si>
  <si>
    <t> 2019.04.30</t>
  </si>
  <si>
    <t>https://mrpam.gov.mn/news/1654/</t>
  </si>
  <si>
    <t>СШ 35</t>
  </si>
  <si>
    <t> 2019.04.17</t>
  </si>
  <si>
    <t> 2019.05.21</t>
  </si>
  <si>
    <t>https://mrpam.gov.mn/news/1670/</t>
  </si>
  <si>
    <t>СШ 36</t>
  </si>
  <si>
    <t> 2019.05.30</t>
  </si>
  <si>
    <t>https://mrpam.gov.mn/news/1677/</t>
  </si>
  <si>
    <t> 2019.05.09</t>
  </si>
  <si>
    <t> 2019.06.11</t>
  </si>
  <si>
    <t>СШ 38</t>
  </si>
  <si>
    <t> 2019.06.04</t>
  </si>
  <si>
    <t> 2019.07.05</t>
  </si>
  <si>
    <t>https://mrpam.gov.mn/news/1707/</t>
  </si>
  <si>
    <t>СШ 39</t>
  </si>
  <si>
    <t> 2019.06.26</t>
  </si>
  <si>
    <t> 2019.07.30</t>
  </si>
  <si>
    <t>https://mrpam.gov.mn/news/1718/</t>
  </si>
  <si>
    <t>СШ 40</t>
  </si>
  <si>
    <t> 2019.07.17</t>
  </si>
  <si>
    <t> 2019.08.20</t>
  </si>
  <si>
    <t>https://mrpam.gov.mn/news/1728/</t>
  </si>
  <si>
    <t>Сонгон шалгаруулалтын комиссын бүрэлдэхүүн болон сонгон шалгаруулалт зарлаж, дүгнэсэн тушаалын жагсаалт /2019 он/</t>
  </si>
  <si>
    <t xml:space="preserve">Сонгон шалгаруулалтын </t>
  </si>
  <si>
    <t>АМГТГ-ын даргын зарласан тушаал</t>
  </si>
  <si>
    <t>АМГТГ-ын даргын дүн баталгаажуулах тушаал</t>
  </si>
  <si>
    <t>УУХҮ-ийн сайдын тушаалаар батлагдсан сонгон шалгаруулалтын комисс</t>
  </si>
  <si>
    <t>Дугаар</t>
  </si>
  <si>
    <t>Комисс</t>
  </si>
  <si>
    <t>СШ-31</t>
  </si>
  <si>
    <t>A/206</t>
  </si>
  <si>
    <t>2018.12.26</t>
  </si>
  <si>
    <t>А/38</t>
  </si>
  <si>
    <t>2019.02.26</t>
  </si>
  <si>
    <t>УУХҮЯ</t>
  </si>
  <si>
    <t>СШ-32</t>
  </si>
  <si>
    <t>A/18</t>
  </si>
  <si>
    <t>А/48</t>
  </si>
  <si>
    <t>2019.03.15</t>
  </si>
  <si>
    <t>СШ-33</t>
  </si>
  <si>
    <t>2019.02.28</t>
  </si>
  <si>
    <t>A/34</t>
  </si>
  <si>
    <t>А/66</t>
  </si>
  <si>
    <t>СШ-34</t>
  </si>
  <si>
    <t>A/55</t>
  </si>
  <si>
    <t>А/99</t>
  </si>
  <si>
    <t>2019.05.28</t>
  </si>
  <si>
    <t>СШ-35</t>
  </si>
  <si>
    <t>2019.05.21</t>
  </si>
  <si>
    <t>A/73</t>
  </si>
  <si>
    <t>2019.04.16</t>
  </si>
  <si>
    <t>А/100</t>
  </si>
  <si>
    <t>СШ-36</t>
  </si>
  <si>
    <t>A/78</t>
  </si>
  <si>
    <t>A/112</t>
  </si>
  <si>
    <t>2019.06.10</t>
  </si>
  <si>
    <t>А/62</t>
  </si>
  <si>
    <t>2019.03.29</t>
  </si>
  <si>
    <t>СШ-37</t>
  </si>
  <si>
    <t>A/88</t>
  </si>
  <si>
    <t>2019.05.08</t>
  </si>
  <si>
    <t>А/129</t>
  </si>
  <si>
    <t>СШ-38</t>
  </si>
  <si>
    <t>2019.06.04</t>
  </si>
  <si>
    <t>A/103</t>
  </si>
  <si>
    <t>2019.06.31</t>
  </si>
  <si>
    <t>А/132</t>
  </si>
  <si>
    <t>2019.07.10</t>
  </si>
  <si>
    <t>СШ-39</t>
  </si>
  <si>
    <t>A/123</t>
  </si>
  <si>
    <t>2019.06.25</t>
  </si>
  <si>
    <t>A/143</t>
  </si>
  <si>
    <t>2019.08.06</t>
  </si>
  <si>
    <t>СШ-40</t>
  </si>
  <si>
    <t>2019.07.17</t>
  </si>
  <si>
    <t>A/133</t>
  </si>
  <si>
    <t>А/155</t>
  </si>
  <si>
    <t>Хавсралт 40: Цацраг идэвхт ашигт малтмалын тусгай зөвшөөрлийн хайгуулын ажлын мэдээ</t>
  </si>
  <si>
    <t>2019 онд гүйцэтгэсэн голлох хайгуулын ажлын мэдээ</t>
  </si>
  <si>
    <t>2019 онд гүйцэтгэсэн хайгуулын ажлын үр дүн</t>
  </si>
  <si>
    <t>тайлан ирүүлээгүй</t>
  </si>
  <si>
    <t xml:space="preserve">Баганат өрөмдлөг 600 т/м, цохилтот 300 т/м, суурин боловсруулалт </t>
  </si>
  <si>
    <t>Энэ талбайн хэмжээнд хийсэн 2019 оны өрөмдлөгөөр хэд хэдэн цооногт уран агуулагч /линз/ нарийн үеүүд тогтоогдож байгаа юм. Интервалуудад  агуулгууд нь голдуу исэлдэн ангижирах бүсийн төгсгөл буюу ангижирлын бүсийн дээд хэсэгт, маш нарийн ширхэгт бараавтар саарал өнгийн шаврын хольцтой элсэн чулуу мөн ургамлын ялзмагаар баяжсан, шатсан модны үлдэгдэл агуулсан, пиритжилттэй элсэрхэг шавар, аргиллитэд тогтоогдож байгаа юм. 2019 оны хайгуулын өрөмдлөгөөр өмнөх онуудад хийсэн өрөмдлөгийн үр дүнг баталгаажуулсан төдийгүй хайгуулаар тогтоогдсон гажил, ураны өндөржсөн агуулгууд бүхий хэсгүүд дэх хурдасуудын орон зайн болоод дотоод тогтоц, байршлын зүй тогтолоос харахад Rollfront буюу хуйлралын төрлийн элсэн чулууны ураны хуримтлалын төрөлд хамааруулж болохоор  хүдэржилт байх хэтийн төлөвтэй байна.</t>
  </si>
  <si>
    <t xml:space="preserve">Баганат өрөмдлөг 200 т.м, цооногийн каротаж 200 т.м, керний дээжлэлт 9ш, спектрийн шинжилгээ 9ш, суурин боловсруулалт </t>
  </si>
  <si>
    <t>Өрөмдлөгийн ажлын үр дүн нь ураны хүдэржилт бүхий нөөц U-3-3-1 цэгт байгаа гэсэн Севастополь NUEP &amp; E-ийн тайланд дурдсан дүгнэлтийг бүрэн үгүйсгэж байна. Өрөмдлөгийн цооногийн геологийн формацыг дээрх тайланд дурдсан мэдээллийн дагуу галт уулын чулуулаг хэлбэрээр бус интрузивийн боржин чулуулаг хэлбэрээр байгаа болно. Энд байгаа боржин чулуулагт ураны эрдэсжилт болон бусад төрлийн ашигт малтмал үүсэх шинж тэмдэг илрээгүй.</t>
  </si>
  <si>
    <t>Баганат өрөмдлөг 2061,5 т/м, керний дээжлэлт 479, спектрийн шинжилгээ 479, суурин боловсруулалт</t>
  </si>
  <si>
    <t>Хөх дэлийн литийн тунамал ордын үргэлжлэл, цаашдын хэтийн төлөв ордын хүдэржилтийн үргэлжлэх орон зай нийт талбайн хэмжээнд тархаж болохуйц хэсгүүдийг хөөн өрөмдөж 2020 онд үргэлжлүүлэн өрөмдсөөр байгаа бөгөөд ерөнхийдөө эрлийн цооногуудаа дууссан хайгуулын торыг нарийвчлан өрөмдөж байгаа. Ураны хүдэржилт нь гадаргуу дээр автогамма спектрометрийн зураглалын ажлын үр дүнгээр 5 ppm-ээс дээш ураны утгаар ордын талбайн өмнөд хэсэгт цагираг хэлбэрийн хувирлын бүсээр илэрдэг. Гадаргуугийн исэлдлийн бүстэй холбоотой ураны хүдэржилт нь радиометр болон гар гамма спектрометрийн хэмжилтээр 20 гаруй цэгт 60,0 ррm-ээс дээш утгаар тогтоогдсон бөгөөд маршрутаас авсан геохимийн 3 сорьцоор ураны агуулга 2,5-265,0 ppm-н хороонд хэлбэлзэх ба дундажаар 96,0 ppm байдаг.  KD-007, 006, 005, 004-р цооногуудыг хагарлын бүстэй холбоотой исэлдэл ангижралын бүсэд хуримтлагдсан уран байх боломжийг шалгах зорилгоор өрөмдсөн бол KD-003-р цооногийг автогамма спектрометрийн гажлыг шалгах зорилгоор тус тус 2010 онд өрөмдсөн. Дээрхи өрөмдлөгийн ажлуудын үр дүнд KD-007 цооногт 57-59.0 метрт 2м зузаантай 0.0134%, KD-006 цооногт 31.0 метрт 0.0114%, KD-004 цооногт 84.0 мт 0.11%-ын ураны агуулга тус тус илэрсэн бөгөөд эдгээр цооногуудыг ураны эрлийн ажлын үед баримтлах шалгуураар 300-500 метрын зайтай өрөмдсөнийг анхаарвал, ганц KD-004 цооногт үйлдвэрийн ач холбогдолтой агуулга илэрсэнийг эс тооцвол үйлдвэрлэлийн ач холбогдолгүй гэсэн үнэлэлт өгөхөд хүргэж байгаагийн зэрэгцээ ураны хүдэржилт нь шаврын хурдаст янз бүрийн гипсометрийн түвшинд тохиолдож байгаа нь үйлдвэрлэлийн агуулгатай байгаад ч баяжигдах боломжгүй сарнимал ураны хүдэржилт болох нь батлагдаж байгаа болно.</t>
  </si>
  <si>
    <t>Хавсралт 41: Монгол орны цацраг идэвхт ашигт малтмал болох ураны ордуудын  нөөцийн нэгтгэсэн мэдээлэл</t>
  </si>
  <si>
    <t>Нөөц</t>
  </si>
  <si>
    <t>Төв, Баян</t>
  </si>
  <si>
    <t>Архангай, Өндөр-Улаан</t>
  </si>
  <si>
    <t xml:space="preserve">XV-005359 Нуклер энержи Монголиа ХХК, ЭБМЗ, АМГТГ 2018/12/06   н/123-р тушаал </t>
  </si>
  <si>
    <t>Хавсралт 42: Тайланд тусгагдсан байх шаардлагатай ОҮИТБС-ын стандарт болон ажлын даалгаврын шаардлагууд</t>
  </si>
  <si>
    <t>ОҮИТБС-ын стандартын 88 шаардлага болон ажлын даалгаврын 18 шаардлага, нийт 106 шаардлагын хүрээнд холбогдох байгууллагууд нь хэр зэрэг системтейгээр ил тод болгосон эсэхийг дараах 4 шалгуураар үнэлнэ үү.</t>
  </si>
  <si>
    <t>Огт ил тод болгоогүй</t>
  </si>
  <si>
    <t>Үндэсний аюулгүй байдал болон байгууллагын нууцын тухай хуулиар тодорхой хязгаарлалттай бол түүнийг нь дурьдаж өгөх</t>
  </si>
  <si>
    <t>Багахан мэдээллийг ил тод болгосон</t>
  </si>
  <si>
    <t xml:space="preserve">Ихэнх мэдээллийг ил тод болгосон </t>
  </si>
  <si>
    <t>Үнэлгээг эдгээр 4 өнгийн аль нэгээр нь оруулж өгнө үү.</t>
  </si>
  <si>
    <t>Ил тод болгож бүрэн хэвшсэн</t>
  </si>
  <si>
    <t xml:space="preserve">ОҮИТБС-ын  стандарт </t>
  </si>
  <si>
    <t>Стандартын дэд заалт, ажлын даалгаврын шаардлага</t>
  </si>
  <si>
    <t>Ил тод болгох мэдээлэл</t>
  </si>
  <si>
    <t>Хариуцах байгууллага</t>
  </si>
  <si>
    <t>Системтэйгээр ил тод болгосон эх сурвалж болон үнэлгээ</t>
  </si>
  <si>
    <t>2.1 Эрх зүйн орчин болон санхүүгийн горим</t>
  </si>
  <si>
    <t>2.1.а</t>
  </si>
  <si>
    <t>Олборлох салбарыг зохицуулж байгаа эрх зүйн хүрээ, мөрдөж буй хууль тогтоомж, дүрэм, журам болон өөрчлөлт орох бүрд шинэчилж байгаа эсэх</t>
  </si>
  <si>
    <t>http://parliament.mn/d/stateinfo -УИХ-ын албан вэбсайтад Төрийн мэдээлэл эмхтгэл; 
Төрийн мэдээллийн эмхтгэл (хэвлэмэл);
http://www.mmhi.gov.mn/public/files/id/3 -олборлох салбарын эрх зүйн баримт бичгүүд, хууль тогтоомж, дүрэм, журам</t>
  </si>
  <si>
    <t>Холбогдох төрийн байгууллагуудын хариуцаж буй чиг үүргийн талаарх дэлгэрэнгүй мэдээлэл, өөрчлөлт орох бүрд бүр шинэчилж байгаа эсэх</t>
  </si>
  <si>
    <t>УУХҮЯ-ны вэбсайт http://www.mmhi.gov.mn/
АМГТГ-ын вэбсайт https://mrpam.gov.mn/home/
МХЕГ-ын вэбсайт http://inspection.gov.mn/new/</t>
  </si>
  <si>
    <t>Олборлох салбарт бодлогын шинэчлэл хийж буй бол энэ тухай мэдээлдэг эсэх</t>
  </si>
  <si>
    <t>УУХҮЯ-ны вэбсайт дахь "Хэлэлцүүлэг" цэсэнд байршуулдаг.</t>
  </si>
  <si>
    <t>Төсвийн бодлого, төсвийн хуваарилалтын түвшин, орон нутгийн шилжүүлэгтэй (Орон нутгийн хөгжлийн нэгдсэн сангаар дамжин эсвэл шууд аймгууд руу шилждэг) хамаарах мэдээлэл</t>
  </si>
  <si>
    <t>СЯ</t>
  </si>
  <si>
    <t>www.mof.gov.mn -төсвийн бодлого, чиглэл, төсвийн талаарх мэдээ, мэдээлэл;
www.iltod.gov.mn -төсвийн тухай цаг үеийн мэдээ, мэдээлэл, жил бүрийн төсвийн мэдээлэл, төсвийн холбогдолтой хууль, тогтоол, заавар журам;
www.shilendans.gov.mn -Бүх төсвийн байгууллага, төрийн өмчит үйлдвэрийн газруудын төсөв, түүний зарцуулалтын талаарх мэдээ мэдээлэл;
www.tusuv-oronnutag.mof.gov.mn -Орон нутгийн хөгжлийн сангийн хөрөнгөөр хэрэгжсэн төсөл хөтөлбөрүүдийн мэдээлэл;</t>
  </si>
  <si>
    <t>Татварын хувь хэмжээ, орон нутагт заавал хийгдэж буй төлбөрийн эрх зүйн орчны талаар дэлгэрэнгүй мэдээлдэг эсэх</t>
  </si>
  <si>
    <t>www.mof.gov.mn -төсвийн бодлого, чиглэл, төсвийн талаарх мэдээ, мэдээлэл;</t>
  </si>
  <si>
    <t>2.2 Тусгай зөвшөөрөл олголт</t>
  </si>
  <si>
    <t>2.2.a.i</t>
  </si>
  <si>
    <t xml:space="preserve">Газрын тос, хий болон ашигт малтмалын хайгуул ба олборлолттой холбоотой гэрээ ба лицензийн төрлийн талаарх тайлбар, </t>
  </si>
  <si>
    <t>АМГТГ</t>
  </si>
  <si>
    <t>Зөвхөн ашиглалтын болон хайгуулын ТЗ-үүд орсон байгаа ба уран, түргэн тархацтай АМ, газрын тосны ТЗ ороогүй байна</t>
  </si>
  <si>
    <t>Тусгай зөвшөөрөл олгох ба шилжүүлэх процессийн талаарх иж бүрэн мэдээлэл байдаг эсэх</t>
  </si>
  <si>
    <t>2.2.a.ii</t>
  </si>
  <si>
    <t xml:space="preserve">Тусгай зөвшөөрөл олгох, БХГ байгуулах журам, түүний техникийн болон санхүүгийн шалгуурын тухай, </t>
  </si>
  <si>
    <t>https://mrpam.gov.mn/article/44/</t>
  </si>
  <si>
    <t>2.2.a.iii</t>
  </si>
  <si>
    <t>Шинээр тусгай зөвшөөрөл авсан болон шилжүүлэн авсан этгээдүүдийн мэдээллийг ил тод болгосон эсэх</t>
  </si>
  <si>
    <t>Ажлын даалгавар</t>
  </si>
  <si>
    <t>Сонгон шалгаруулалтад ороод шалгарч чадаагүй талуудын жагсаалт болон сонгон шалгаруулалтад авсан оноо зэргийг тухай бүр мэдээлэх</t>
  </si>
  <si>
    <t>Шинээр олгосон, цуцалсан болон шилжүүлсэн тусгай зөвшөөрлийн мэдээллийг сар бүр мэдээлэх</t>
  </si>
  <si>
    <t>https://mrpam.gov.mn/article/133/</t>
  </si>
  <si>
    <t>Кадастрын системийг улам боловсронгуй болгож тусгай зөвшөөрөл тус бүрийг олгосон үйл явцыг нээлттэй харуулах боломжийг бүрдүүлэх</t>
  </si>
  <si>
    <t>https://cmcs.mrpam.gov.mn/cmcs#</t>
  </si>
  <si>
    <t>2.2.a</t>
  </si>
  <si>
    <t xml:space="preserve">ЗГ-ын зүгээс тусгай зөвшөөрөл олгох эсвэл гэрээ байгуулах өөр аргачлалыг сонгон хэрэглэж байгаа бол ямар процедур хэрэглэсэн талаарх тайлбар </t>
  </si>
  <si>
    <t>Орхигдсон мэдээлэл байвал ямар мэдээллүүд орхигдсон байгааг тодорхойлох, ил тод болгоход эрх зүйн болон практик саад тотгорыг баримтжуулан тайлбарлах, ЗГ-ын зүгээс саад тотгорыг арилгах төлөвлөгөө болон биелүүлэх цаг хугацаа нь ямар гэдгийг оруулах</t>
  </si>
  <si>
    <t>Хараат бус нэгтгэгч</t>
  </si>
  <si>
    <t>2.2.c</t>
  </si>
  <si>
    <t>2019 онд тусгай зөвшөөрлийг тендер шалгаруулалтаар олгосон бол ЗГ нь тендерт оролцогчдын жагсаалт, тендерийн шалгуур үзүүлэлтүүдийг ил тод болгосон эсэх</t>
  </si>
  <si>
    <t>2.2.d</t>
  </si>
  <si>
    <t>Тусгай зөвшөөрөл олгож буй процедур нь үр дүнтэй, ашигтай эсэх талаар нэмэлт мэдээлэл оруулах</t>
  </si>
  <si>
    <t>Хууль тогтоомж зөрчиж олгогдсон тусгай зөвшөөрөл байгаа эсэхийг түүврийн аргаар дүн шинжилгээ хийж тайланд тусгах. (Зарим нэг зөрчлийн тухай мэдээ, баримтыг ТАН эвслээс өгөх боломжтой)</t>
  </si>
  <si>
    <t xml:space="preserve">Захиргааны ерөнхий хууль хэрэгжиж эхэлсэн 2017 оны 7 дугаар сарын 1-ний өдрөөс хойш тусгай зөвшөөрөл олгосон үйл явцад иргэдийн оролцоо буюу уг хуульд заасан Сонсох ажиллагааны журмыг хэрхэн хэрэгжүүлсэн байдалд дүн шинжилгээ хийж, түүний хэрэгжилтийг хангах талаар тодорхой дүгнэлт зөвлөмж өгөх. </t>
  </si>
  <si>
    <t>2.3 Тусгай зөвшөөрлийн бүртгэл</t>
  </si>
  <si>
    <t>2.3.a</t>
  </si>
  <si>
    <t>Олон нийтэд нээлттэй кадастр, тусгай зөвшөөрөл, түрээсийн эрх, зөвшөөрөл, гэрээ, концессийн мэдээллийн системтэй эсэх</t>
  </si>
  <si>
    <t>Ашигт малтмал газрын тосны газар</t>
  </si>
  <si>
    <t>https://cmcs.mrpam.gov.mn/cmcs# болон http://www.iltodgeree.mn/ - ээс харах боломжтой</t>
  </si>
  <si>
    <t>2.3.b.i</t>
  </si>
  <si>
    <t xml:space="preserve">Тусгай зөвшөөрөл эзэмшигч болон БХГ бүхий аж ахуйн нэгжийн талаар дэлгэрэнгүй мэдээлэл </t>
  </si>
  <si>
    <t>http://opendata.burtgel.gov.mn/</t>
  </si>
  <si>
    <t>2.3.b.ii</t>
  </si>
  <si>
    <t>Талбайн солбилцол</t>
  </si>
  <si>
    <t>2.3.b.iii</t>
  </si>
  <si>
    <t>Тусгай зөвшөөрөл хүссэн өргөдөл гаргасан огноо, олгосон огноо, дуусах огноо, талбайн хэмжээ</t>
  </si>
  <si>
    <t>2.3.b.iv</t>
  </si>
  <si>
    <t>Олборлож буй бүтээгдхүүний мэдээлэл</t>
  </si>
  <si>
    <t>2.3.b.v</t>
  </si>
  <si>
    <t>Ажлын алба</t>
  </si>
  <si>
    <t>2.4 Гэрээний ил тод байдал</t>
  </si>
  <si>
    <t>2.4.c</t>
  </si>
  <si>
    <t xml:space="preserve">Гэрээний ил тод байдлын чиглэлээр ОТАХ-ийн гаргасан төлөвлөгөө, шинэчлэлийн талаар
</t>
  </si>
  <si>
    <t>http://forum.mn/index.php?sel=project&amp;menu_id=29&amp;obj_id=5007 - энэ нь 2014 байдлаар байгаа</t>
  </si>
  <si>
    <t>Гэрээний ил тод байдлын талаарх төрийн бодлоготой холбоотой баримт бичгүүд, үйл ажиллагааны мэдээлэл зэргийг оруулсан эсэх. Үүнд:
- Холбогдох хууль тогтоомжийн заалт
- Ил тод болгож буй практик</t>
  </si>
  <si>
    <t>2.4.d</t>
  </si>
  <si>
    <t>Үүнд:
- Аливаа гэрээг бүрэн эхээр нь 
- Хавсралт, нэмэлт өөрчлөлт, нөхцөлийн бүрэн мэдээлэл
- Гэрээнд оруулсан нэмэлт, өөрчлөлт эх хувь
- Газрын тосны бүтээгдэхүүн хуваах төлөвлөгөө
- АМТЗ түрээсэлсэн , барьцаанд тавьсантай холбоотой гэрээ, мэдээлэл
- Хэрэглэгч ашиглах, дүн шинжилгээ хийхэд хялбар байдлаар</t>
  </si>
  <si>
    <t>http://www.iltodgeree.mn/</t>
  </si>
  <si>
    <t>2.5 Эцсийн өмчлөгч</t>
  </si>
  <si>
    <t>2.5.b</t>
  </si>
  <si>
    <t>Ашиг хүртэгч жинхэнэ өмчлөгчийн талаарх мэдээллийг ил тод болгох талаарх төрийн бодлого, холбогдох хуулийн заалтууд, ил тод болгох бодит үйл ажиллагаа, төлөвлөсөн ажил, хэрэгжүүлж буй шинэчлэлийн талаарх мэдээллийг ил тод болгосон эсэх.</t>
  </si>
  <si>
    <t>2.5.c</t>
  </si>
  <si>
    <t>Ашиг хүртэгч жинхэнэ өмчлөгчийн талаарх мэдээлэл, эзэмшлийн түвшин, эзэмшил хяналтыг хэрхэн тавьдаг талаарх мэдээлэл</t>
  </si>
  <si>
    <t>Ашиг хүртэгч жинхэнэ өмчлөгчийн талаарх мэдээллийг огт ирүүлээгүй, эсхүл дутуу ирүүлсэн ААН-ийг нэрлэх зэргээр аливаа дутагдал, сул талыг ил тод болгон мэдээлэх</t>
  </si>
  <si>
    <t>Үндсэн хууль, дүрэм, журам болон практик томоохон хориг саадтай учирч байгаа бол тохируулан өөрчилсөн хэрэгжилтийг хангасан эсэх</t>
  </si>
  <si>
    <t>2.5.d</t>
  </si>
  <si>
    <t>Ашиг хүртэгч жинхэнэ өмчлөгчийн хувьд дараах мэдээллийг ил тод болгоно.                                                                                   -Ашиг хүртэгч хувь хүний нэр
-Үндэс угсаа
-Оршин суух улс
-улс төрд нөлөө бүхий этгээд мөн эсэх
-Регистрийн дугаар, төрсөн огноо, оршин суугаа хаяг, ажлын газрын хаяг</t>
  </si>
  <si>
    <t>2.5.e</t>
  </si>
  <si>
    <t>ОТАХ-ээс Ашиг хүртэгч жинхэнэ өмчлөгчийн тухай мэдээллийн үнэн зөвийг баталгаажуулах талаар компаниудын хэрэгжүүлэх арга замын талаар хэлэлцэж, үнэн зөв эсэхийг зөвшөөрч, баталсан эсэх</t>
  </si>
  <si>
    <t>Эцсийн өмчлөгчдийн мэдээлэл, өмчлөлийн түвшин удирдлага, эрх мэдэл хэрэгжүүлэх хэлбэр зэргийг ил болгоход гарч буй бэрхшээлийн талаарх мэдээлэл</t>
  </si>
  <si>
    <t>2.5.f.ii</t>
  </si>
  <si>
    <t>Ашиг хүртэгч жинхэнэ өмчлөгчийн тухай тодорхойлолтыг зөвшилцөн, баталсан эсэх</t>
  </si>
  <si>
    <t>ОТАХ, ОҮИТБС-ын тайлан</t>
  </si>
  <si>
    <t>МОҮИТБС-ын цахим хуудас</t>
  </si>
  <si>
    <t>2.5.f.iii</t>
  </si>
  <si>
    <t>Олон нийтэд нээлттэй компанийн хувьд хөрөнгийн биржийн нэрийг мэдээлж, хөрөнгийн биржийн холбоосыг ил тод болгосон эсэх</t>
  </si>
  <si>
    <t>2.5.g</t>
  </si>
  <si>
    <t>Компаниудын хууль ёсны эзэмшигч, эзэмшлийн хувь хэмжээг ил тод болгосон эсэх</t>
  </si>
  <si>
    <t xml:space="preserve">http://opendata.burtgel.gov.mn/lesinfo/9073523 </t>
  </si>
  <si>
    <t>2.6  Төрийн оролцоо</t>
  </si>
  <si>
    <t>2.6.a.i</t>
  </si>
  <si>
    <t>ТӨААН-үүдийн гүйцэтгэх үүрэг роль</t>
  </si>
  <si>
    <t>ТӨБЗГ</t>
  </si>
  <si>
    <t>Эрдэнэс Монгол ХХК-ийн цахим хуудас</t>
  </si>
  <si>
    <t>ЗГ болон ТӨААН-үүдийн хоорондын санхүүгийн харилцааг зохицуулсан үндсэн журам, практик, Үүнд: Санхүүжилт шилжүүлэх журам, хуримтлагдсан ашиг, дахин хөрөнгө оруулалт болон гуравдагч талын санхүүжилт</t>
  </si>
  <si>
    <t>ТӨААН-үүдийн бусадтай хамтарсан үйлдвэрийн газар, салбарын шилжүүлэг, хуримтлагдсан ашиг, дахин хөрөнгө оруулалт болон гуравдагч талын санхүүжилт</t>
  </si>
  <si>
    <t>2.6.a.ii</t>
  </si>
  <si>
    <t>Хууль тогтоомж, ЗГ-ын бүтэц, зохион байгуулалтыг харгалзан ТӨААН-үүдийн тодорхойлолтыг хэлэлцэж, баримтжуулсан эсэх</t>
  </si>
  <si>
    <t>ОТОБ</t>
  </si>
  <si>
    <t>Төрийн болон орон нутгийн өмчийн тухай хууль</t>
  </si>
  <si>
    <t>2.6.a.iii</t>
  </si>
  <si>
    <t>ЗГ болон ТӨААН нь тухайн улсад үйл ажиллагаа явуулж буй уул уурхай, газрын тос болон байгалийн хийн компаниудад эзэмших өөрсдийн хувь эзэмшлийн түвшин, эзэмшилд гарсан өөрчлөлтийг ил тод болгосон эсэх</t>
  </si>
  <si>
    <t>ТӨААН-үүдийн цахим хуудас</t>
  </si>
  <si>
    <t>2.6.a.iv</t>
  </si>
  <si>
    <t>ЗГ болон ТӨААН-ийн эзэмшилд ямар нэгэн өөрчлөлт гарсан бол тухайн шилжүүлгийн нөхцөл, үүнд үнэлгээ болон  орлогын  талаарх  дэлгэрэнгүй  мэдээллийг  ил  тод  зарласан  эсэх</t>
  </si>
  <si>
    <t>ЗГ, эсвэл ЗГ-ын харьяаны банк зээл олгосон, баталгаа гаргасан эсэх, эргэн төлөх хуваарь болон хүүгийн түвшин болон  тухайн олгосон зээлийн нөхцөлийг арилжааны зээлийн нөхцөлтэй харьцуулсан эсэх</t>
  </si>
  <si>
    <t>2.6.b</t>
  </si>
  <si>
    <t>Төрийн өмчит аж ахуйн нэгжийн аудитаар баталгаажсан санхүүгийн тайланг олон нийтэд эсэх</t>
  </si>
  <si>
    <t>ҮАГ</t>
  </si>
  <si>
    <t>ҮАГ, шилэн данс, компаниудын цахим хуудас, МХБ-ийн цахим хуудас</t>
  </si>
  <si>
    <t>Вэб хуудсандаа аудитаар баталгаажсан болон Татварын албанд хүргүүлсэн санхүүгийн тайлан, дүгнэлтийг ил тод болгон мэдээлсэн эсэх</t>
  </si>
  <si>
    <t>ТӨААН-үүд</t>
  </si>
  <si>
    <t>2.6.c</t>
  </si>
  <si>
    <t>Худалдан авалт, туслан гүйцэтгэх ажиллуулах болон компанийн  засаглалын дүрэм журам, хөрөнгө оруулалтын болон үйл ажиллагааны зардал, ТУЗ-ийн бүрэлдэхүүн, ТУЗ-ийн томилгоо, ТУЗ-ын үүрэг , ёс зүйн дүрэм журмыг ил болгосон эсэх</t>
  </si>
  <si>
    <t xml:space="preserve">Эрдэнэс МГЛ ХК түүний хараат  болон охин компаниудын мэдээлэл, түүнчлэн Эрдэнэт үйлдвэр, Шивээ-Овоо, Багануур, Мон-Атом ХК-ийн эзэмшлийн бүтцэд 2019 онд гарсан өөрчлөлтүүдийг зураглалаар үзүүлж, тэдгээртэй холбоотой шийдвэрүүдийг ил тод болгох. </t>
  </si>
  <si>
    <t xml:space="preserve">Төрийн болон орон нутгийн өмчит компаниудын хувьцаа эзэмшигчдийн нэр, хаяг, тэдгээрийн эзэмшлийн хувь хэмжээ, түүнд орсон өөрчлөлтийн мэдээллийг ил тод тайланд тусгах.  </t>
  </si>
  <si>
    <t xml:space="preserve">Төрийн  болон орон нутгийн өмчит компанийн ТУЗ-ийн Хараат бус гишүүдийг томилох үйл явц, тавих шаардлага, түүнтэй холбоотой дүрэм журмыг ил тод болгож, ил тод байдлыг хангах чиглэлээр дүн шинжилгээ хийж, холбогдох зөвлөмжийг  өгөх. </t>
  </si>
  <si>
    <t>Төрийн болон орон нутгийн өмчит компаниудын  жилийн төсөв, санхүүгийн тайлан, аудитын дүгнэлтийг ил тод болгох.</t>
  </si>
  <si>
    <t>Шилэн данс, ҮАГ-ын цахим хуудас, компаниудын цахим хуудас, МХБ-ийн цахим хуудас</t>
  </si>
  <si>
    <t xml:space="preserve">Төрийн болон орон нутгийн өмчит компаниудын цэвэр ашиг, түүнээс ногдол ашиг тооцох, хуваарилах аргачлал, дүрэм журам, түүний хэрэгжилтийг тайланд тусгах.  </t>
  </si>
  <si>
    <t>3.1 Хайгуул</t>
  </si>
  <si>
    <t>Ашигт малтмал, газрын том, цацраг идэвхт ашигт малтмалын геологи, хайгуулын мэдээлэл, ашигт малтмалын нөөцийн мэдээллийг ил тод болгож буй эсэх.</t>
  </si>
  <si>
    <t xml:space="preserve"> mtpam.gov.mn./mtpam/webgis</t>
  </si>
  <si>
    <t>3.2 Үйлдвэрлэл</t>
  </si>
  <si>
    <t xml:space="preserve">Олборлох салбарын үйлдвэрлэлийн хэмжээ болон дундаж үнийн талаарх хагас жил, жилийн статистик, нийт борлуулалт зэргийг сараар нь задлан харуулсан эсэх, </t>
  </si>
  <si>
    <t xml:space="preserve">https://mrpam.gov.mn/article/133/ -АМГТГ нь үйлдвэрлэл, экспортын тоо баримтыг инфографик болон хамаарах мэдээллийн хамтаар гаргадаг (гаалийн мэдээлэлд үндэслэн Монгол банкны гаргадаг сар тутмын мэдээллийн хамтаар). </t>
  </si>
  <si>
    <t>Энэ мэдээллийг хэрэгжиж буй уул уурхайн төсөл тус бүрээр задлан харах боломжийг бүрдүүлсэн эсэх</t>
  </si>
  <si>
    <t>3.3 Экспорт</t>
  </si>
  <si>
    <t>Олборлох салбараас экспортолсон бүтээгхүүний нийт хэмжээ, экспортын үнэ өртгийг нэр төрлөөр нь</t>
  </si>
  <si>
    <t>Экспортын хэмжээ болон өртгийг хэрхэн тооцсон тухай мэдээлэл, экспортын мэдээллийн эх үүсвэр</t>
  </si>
  <si>
    <t>Монгол Банк</t>
  </si>
  <si>
    <t>4.1 Татвар болон орлогыг иж бүрнээр ил тод болгох</t>
  </si>
  <si>
    <t>4.1.a</t>
  </si>
  <si>
    <t>Компаниудын  төрд  төлж  буй материаллаг  төлбөр  болон ЗГ-ын хүлээн  авсан бүх  материаллаг  орлогыг олон  нийтэд нээлттэй  байдлаар,  цогцоор  нь,  ойлгомжтой  байдлаар  төр  болон  компанийн  хэвийн үйл ажиллагаа, системийн хүрээнд мэдээ тайлан гаргах (вэбсайт, жилийн тайлан) байдлаар ил тод болгосон эсэх</t>
  </si>
  <si>
    <t>ТБ болон ОНЗЗ</t>
  </si>
  <si>
    <t xml:space="preserve">e-reporting.eitimongolia.mn </t>
  </si>
  <si>
    <t>4.1.b</t>
  </si>
  <si>
    <t xml:space="preserve">ОТАХ нь  ямар  төрлийн, хэчнээн хэмжээтэй  татвар  болон  орлогыг материаллаг хэмээн тооцож, тайланд оруулах талаар хэлэлцэн шийдсэн эсэх, үүнд материаллаг байдлын  тодорхойлолт,  босго  дүнг  тогтоосон  эсэх.   </t>
  </si>
  <si>
    <t xml:space="preserve">Олон талт оролцогчдын бүлэг нь материаллаг байдал болон босго дүнг тогтоохдоо тухайн орлого нь нийт орлогын  хэдэн  хувийг  эзэлж  буйг  тооцон үзсэн эсэх.  </t>
  </si>
  <si>
    <t>Олон  талт  оролцогчдын  бүлэг  нь материаллаг байдал болон босго дүнг тогтоосон үндэслэл, шалтгаан, судлан үзсэн сонголтуудаа баримтжуулсан эсэх</t>
  </si>
  <si>
    <t>4.1.c</t>
  </si>
  <si>
    <t>ОҮИТБС-ын тайлан материаллаг гэж үзсэн бүх урсгалууд хамрагдсан эсэх</t>
  </si>
  <si>
    <t>4.1.d</t>
  </si>
  <si>
    <t>ААН-үүд өөрийн баталгаажсан санхүүгийн тайлан, өөрийн санхүүгийн гол үзүүлэлтүүдийг олон нийтэд ил тод болгосон эсэх</t>
  </si>
  <si>
    <t>Компаниуд</t>
  </si>
  <si>
    <t>Засгийн газрын зүгээс гаргаж буй хүлээн авсан орлогын мэдээлэлд баталгаажуулалт гаргах</t>
  </si>
  <si>
    <t>Олон талт ажлын хэсэг</t>
  </si>
  <si>
    <t>4.2 Үйлдвэрлэлээс төрд ноогдох хэмжээг зарж борлуулах, эсвэл мөнгөн бус орлого</t>
  </si>
  <si>
    <t>4.2.a</t>
  </si>
  <si>
    <t>Газрын тос, байгалийн хий, ашигт малтмалын үйлдвэрлэсэн нөөцөөс төрд хамаарах хэсгийг борлуулсан борлуулалт</t>
  </si>
  <si>
    <t>ЗГ болон ТӨААН нь мөнгөн бус хэлбэрээр материаллаг орлогыг хүлээн авсан бол хүлээн авсан хэмжээ, эсвэл борлуулсан хэмжээ,борлуулалтын орлого, борлуулсан орлогоос төрд шилжүүлсэн хэмжээ зэргийг ил тод болгосон эсэх</t>
  </si>
  <si>
    <t>4.2.b</t>
  </si>
  <si>
    <t xml:space="preserve">ТӨААН-ийн бүтээгдэхүүнийг худалдан авагч компанийг сонгох үйл явц, техникийн болон санхүүгийн шалгуур үзүүлэлтүүд, худалдан авагч компаниудын жагсаалт, борлуулалтын гэрээ </t>
  </si>
  <si>
    <t>4.2.c</t>
  </si>
  <si>
    <t xml:space="preserve">ЗГ, эсвэл ТӨААН-үүдээс ашигт малтмал, газрын тос хуалдан авсан бол худалдан авсан бүтээгдхүүний тоо хэмжээ, төлсөн төлбөрийн хэмжээг ил тод болгоход хүчин чармайлт гаргана. Мөн своп хэлцэл, нөөцөөр баталгаажсан зээлийн төлбөр зэргийг ил болгож, борлуулагч, гэрээ, борлуулалт тус бүрээр задаргаатай байна. </t>
  </si>
  <si>
    <t xml:space="preserve">Заавал ил тод болго гэж шаардаагүй ч гэсэн ил тод болгоход хүчин чармайлт гаргах юм байна.Энэ мэдээллийг ТӨААН-үүд, Эрдэнэт, Эрдэнэс таван толгой, Тавантолгой, Багануур, Шивээ-Овоо зэрэг компаниудаас авах боломжтой. </t>
  </si>
  <si>
    <t>4.3 Дэд бүтэц болон бартерын солилцоо</t>
  </si>
  <si>
    <t>Одоогоор Монгол Улсад хамааралгүй болох нь баталгаажуулалтаар нотлогдсон (2016, 2018 ) хэдий ч бараа үйлчилгээг бүрэн болон хэсэгчлэн солилцоогоор ханган нийлүүлэх /зээл, тусламж олгох, дэд бүтэц барих гэх мэт/  үүрэг хүлээсэн нөхцөл бүхий гэрээ хэлэлцээр, ашигт малтмалыг дэд бүтцээр солих/байгуулах төрлийн гэрээ зэргийг бусад төрлийн гэрээний нэгэн адил ил тод болгож, тухайн гэрээний талууд, Монгол Улсын зүгээс санал болгосон нөөц эх үүсвэр, үр шимийн үнэ цэнэ (жишээ нь дэд бүтцийн ажил), тухайн гэрээний материаллаг байдал зэргийг нийтэд ил болгосон эсэх</t>
  </si>
  <si>
    <t xml:space="preserve">Ил тод болгож бүрэн хэвшсэн, www.eitimongolia.mn </t>
  </si>
  <si>
    <t>4.4 Тээвэрлэлтийн орлого</t>
  </si>
  <si>
    <t>Газрын тос, ашигт малтмалын бүтээгдхүүн тээвэрлэсэн тээвэрлэлтийн зохион байгуулалт, тээвэрлэж буй бүтээгдхүүн, тээвэрлэлтийн маршрут, тээвэрлэлтэд оролцож буй компаниудын жагсаалтыг ил тод болгох</t>
  </si>
  <si>
    <t>ЗТХЯ</t>
  </si>
  <si>
    <t>Ихэнх мэдээллийг ил тод болгосон, https://www.legalinfo.mn/law/details/14607</t>
  </si>
  <si>
    <t>Тээвэрлэсэн бүтээгдхүүний тоо хэмжээ</t>
  </si>
  <si>
    <t>Ихэнх мэдээллийг ил тод болгосон, https://mrtd.gov.mn/t/88</t>
  </si>
  <si>
    <t xml:space="preserve">Тээвэрлэлтээс төрийн байгууллага болон ТӨААН-ийн хүлээн авсан орлого </t>
  </si>
  <si>
    <t>УБТЗ, МТЗ</t>
  </si>
  <si>
    <t>4.5 ТӨК-иудтай холбоотой шилжүүлгүүд</t>
  </si>
  <si>
    <t>Төрийн өмчит аж ахуйн нэгжүүдтэй холбоотой гүйлгээ</t>
  </si>
  <si>
    <t>4.6 Орон нутгийн төлбөр</t>
  </si>
  <si>
    <t>Компаниудаас хүлээн авсан татвар, төлбөр, хураамж, ногдол ашиг болон хандив дэмжлэгийн мэдээллийг ил тод болгосон эсэх</t>
  </si>
  <si>
    <t>4.7 Мэдээллийг задалсан байдал</t>
  </si>
  <si>
    <t>ОҮИТБС-ын мэдээлэл нь төсөл нэг бүрээр, компани, төрийн байгууллагууд болон орлогын урсгал нэг бүрээр нь дэлгэрүүлэн задлан харуулах боломжтой байх ёстой</t>
  </si>
  <si>
    <t>4.9 Мэдээллийн чанар баталгаажуулалт</t>
  </si>
  <si>
    <t>Засгийн газар болон компанийн зүгээс ил тод болгож  буй  мэдээлэл нь үүнийг баталгаажуулсан  аудитын талаарх  тайлбар,  тухайн мэдээлэлд хийгдсэн баталгаажуулалтын үйл явцын талаарх тайлбарыг багтааж, бусад дэмжих баримт бичгүүдийг олон нийтэд нээлттэй ил болгосон эсэх.</t>
  </si>
  <si>
    <t>ТӨААН-үүдийн зарим компаниудын аудитлагдсан тайлан ТАГ-ын цахим хуудас болон шилэн дансны цахим хуудсанд ил болсон. Хувийн компаниудын хувьд томоохон ганц нэг компаниас бусад нь ил тод болоогүй.</t>
  </si>
  <si>
    <t>5.1 Олборлох салбарын орлогын хуваарилалт</t>
  </si>
  <si>
    <t>5.1.a</t>
  </si>
  <si>
    <t>Олборлох салбараас орж ирж буй бэлэн болон бэлэн бус орлогын аль нь  улсын  төсөвт  бүртгэгдэж  буй  талаар ил  тод  байдлын  мэдээлсэн эсэх</t>
  </si>
  <si>
    <t>http://e-reporting.eitimongolia.mn/</t>
  </si>
  <si>
    <t>Олборлох  салбараас  орж  ирсэн  орлогыг  улсын  төсөвт  төвлөрүүлж  бүртгээгүй  тохиолдолд энэхүү орлогын  зарцуулалтын  тухай  тайлбарласан  байна.  Ийнхүү тайлбарлахдаа  энэхүү зарцуулалттай холбогдох байгууллага болох баялгийн сан, хөгжлийн сан, орон нутгийн засаг захиргаа, төрийн өмчит компани,төсвөөс гадуурх бусад аж ахуйн нэгж гэх мэт тэдгээрийн санхүүгийн тайлан мэдээлэлтэй холбогдох холбоосыг мэдээлсэн байх шаардлагатай;</t>
  </si>
  <si>
    <t>5.1.b</t>
  </si>
  <si>
    <t>Олон талт оролцогчдын бүлгүүдийг дотоодын орлогын ангиллын систем, ОУВС-гийн Засгийн газрын санхүүгийн статистикийн заавар зэрэг олон улсын стандартаас иш татахыг хөхиүлэн дэмжинэ.</t>
  </si>
  <si>
    <t>www.imf.org/en/Countries/ResRep/MNG 
Олон улсын валютын сангийн Монгол Улсын талаар мэдээлэл бүхий цахим хуудас</t>
  </si>
  <si>
    <t>5.2 Орон нутгийн шилжүүлэг</t>
  </si>
  <si>
    <t>5.2.a</t>
  </si>
  <si>
    <t>Олборлох салбараас орсон орлогыг төв болон орон нутгийн төрийн байгууллага хоорондоо шилжүүлбэл ийм төрлийн материаллаг төлбөрийг ил тод болгосон эсэх</t>
  </si>
  <si>
    <t>Олборлох салбарын орлогоос орон нутаг аймгуудад шилжүүлэх тооцоололд ашигладаг томьёо болон хувьсагчуудыг ил тод болгох, орон нутагт хийгдэх төлбөрийн тооцооллын тухай мэдээллийг орон нутгийн хөгжлийн нэгдсэн сангийн вэб хуудсаар дамжуулан түгээж буй төсвийн гүйцэтгэлийн мэдээлэлд нэгтгэн уялдуулсан эсэх</t>
  </si>
  <si>
    <t>СЯ-с холбогдох мэдээлэл ирээгүй байна</t>
  </si>
  <si>
    <t xml:space="preserve">5.3 Орлогын удирдлага болон зарцуулалт </t>
  </si>
  <si>
    <t>5.3.a</t>
  </si>
  <si>
    <t xml:space="preserve">Олборлох салбараас олсон орлогыг төвлөрүүлж буй сангуудын орлого, зардал, үйл ажиллагааны тухай мэдээллийг ил тод болгон мэдээлэх 
</t>
  </si>
  <si>
    <t>www.iltod.gov.mn -төсвийн тухай цаг үеийн мэдээ, мэдээлэл, жил бүрийн төсвийн мэдээлэл, төсвийн холбогдолтой хууль, тогтоол, заавар журам;
www.shilendans.gov.mn -Бүх төсвийн байгууллага, төрийн өмчит үйлдвэрийн газруудын төсөв, түүний зарцуулалтын талаарх мэдээ мэдээлэл;</t>
  </si>
  <si>
    <t>5.3.b</t>
  </si>
  <si>
    <t>Улсын төсөв, аудитын үйл ажиллагааны тухай тайлбар  болон төсөв боловсруулах, зарцуулах, төслийн гүйцэтгэлд хийсэн аудитын тайлангийн тухай олон нийт нээлттэй мэдээлэл авч болох эх үүсвэр, тодорхой холбоосыг дурдсан эсэх,</t>
  </si>
  <si>
    <t>www.audit.mn
Аудитын төлөвлөгөө, тайлан, зөвлөмж</t>
  </si>
  <si>
    <t xml:space="preserve">Ирээдүйд төсвийн мөчлөгт гарах өөрчлөлтүүдийн талаарх  таамаглал, олборлох салбарын үйлдвэрлэлийн хэмжээний талаарх төсөөлөл, ашигт малтмалын зах зээлийн үнийн төлөв байдал, олборлох салбараас орох орлогын хэмжээний тухай урьдчилсан тооцоо, олборлох салбарын орлогын улсын төсөвт эзлэх урьдчилан таамаглаж буй хувь хэмжээ </t>
  </si>
  <si>
    <t>http://www.mmhi.gov.mn/public/files/id/3 
-уул уурхай зах зээлийн үнэ</t>
  </si>
  <si>
    <t xml:space="preserve">6.1 Нийгмийн зарцуулалтууд </t>
  </si>
  <si>
    <t>6.1.a</t>
  </si>
  <si>
    <t>Олборлох үйлдвэрлэлийн компаниудын нийгмийн  хөрөнгө оруулалтыг  хууль тогтоомжоор үүрэг болгосон эсхүл Засгийн газартай байгуулсан хөрөнгө оруулалтыг зохицуулахгэрээгээр зөвшөөрсөн тохиолдолд хэрэгжүүлэгч улс орнууд эдгээр шилжүүлгийг ил  тод болгосон эсэх</t>
  </si>
  <si>
    <t>Компанийн хийсэн нийгмийн хөрөнгө оруулалтыг төрийн байгууллага биш харин гуравдагч этгээд хүлээн авсан бол тухайн этгээдийн нэр, үндсэн чиг үүрэг зэргийг нээлттэй тайлагнана</t>
  </si>
  <si>
    <t>6.1.b</t>
  </si>
  <si>
    <t>Олборлох үйлдвэрийн компаниудын төрд хийсэн материаллаг байгаль орчны чиглэлийн нийгмийн хөрөнгө оруулалтыг хууль тогтоомжоор үүрэг болгосон эсхүл Засгийн газартай байгуулсанхөрөнгө оруулалтыг  зохицуулдаггэрээгээр  зөвшөөрсөн  тохиолдолд  хэрэгжүүлэгч  улс  орнууд  эдгээр шилжүүлгийг ил тод болгох ёстой</t>
  </si>
  <si>
    <t>6.2 Төсвийн шинжтэй зарцуулалт</t>
  </si>
  <si>
    <t>Tөсвийн хөрөнгийн зарцуулалттай адил төстэй төлбөрийнхөө талаар  төрийн өмчит  аж  ахуйн  нэгжүүдээс  хүлээн  авсан  мэдээллийг  ил  тод  болгох  ёстой.</t>
  </si>
  <si>
    <t>Төрийн өмчит компаниуд</t>
  </si>
  <si>
    <t>Төсвийн хөрөнгийн зарцуулалттай адил төстэй төлбөрт төрийн өмчит аж ахуйн нэгжүүд хүлээн зөвшөөрсөн нийтийн нийгмийн хөрөнгө оруулалт, тухайлбал нийгмийн үйлчилгээ, нийтийн дэд бүтэц, түлшний татаас, засгийн газрын өрийн төлбөр гэх мэт улсын төсвөөс гадуурх зардлууд орно.</t>
  </si>
  <si>
    <t>6.3 Эдийн засагт оруулж буй хувь нэмэр</t>
  </si>
  <si>
    <t>6.3.a</t>
  </si>
  <si>
    <t>Олборлох салбарын үйлдвэрлэлийн хэмжээ үнэмлэхүй дүнгээр болон түүний ДНБ-д эзлэх хувь хэмжээгээр илэрхийлэх ба албан бус салбарын буюу бичил болон жижиг уурхай үйл ажиллагааны тойм тооцоог багтаасан байх</t>
  </si>
  <si>
    <t>ҮСХ-ны 1212.mn вэбсайт</t>
  </si>
  <si>
    <t xml:space="preserve"> Олборлох салбарын эдийн засагт оруулж буй хувь нэмрийг байгалийн нөөцийн төрөл тус бүрээр үзүүлэхдээ дараах  байдлаар ангилан авч үзэж тайланд тусгах:
- Ашигт малтмал: (зэс, алт, мөнгө, төмрийн хүдэр, нүүрс, газрын тос, түгээмэл тархацтай ашигт малтмал) 
- Стратегийн ач холбогдолтой ашигт малтмалын ордууд</t>
  </si>
  <si>
    <t xml:space="preserve">Бичил уурхайн үйл ажиллагаанаас эдийн засагт оруулж буй хувь нэмрийг тайланд тусгах. Хэдийгээр бичил уурхайн салбар, тэр дундаа олборлон борлуулсан бүтээгдэхүүн, ажиллах хүч, төлсөн татвар хураамжийн мэдээлэл нь төдийлөн найдвартай бус (мэдээлэл нь  баталгаатай бус) байж болох ч наад зах нь төрийн холбогдох байгууллагуудад байгаа бичил уурхайн тоо баримт, мэдээллийг тайланд тусгах нь зүйтэй. Түүнчлэн мэдээлэл найдвартай бус байж болох шалтгаан, үндэслэл, түүнийг арилгахтай холбоотой дүгнэлт зөвлөмжийг тайланд тусгах. </t>
  </si>
  <si>
    <t>Дээвэр холбоо</t>
  </si>
  <si>
    <t>Албан бус салбарын буюу бичил/жижиг уурхайн үйл ажиллагааны статистик мэдээллийг түүвэр судалгаагаар 2 удаа гаргасан.</t>
  </si>
  <si>
    <t xml:space="preserve">Эрдэс баялгийн салбарт тусгай зөвшөөрөл эзэмшигчтэй гэрээний үндсэн дээр  хамтран ажиллаж байгаа, оператор, туслан гүйцэтгэгч болон ханган нийлүүлэгч компаниудын эрдэс баялгийн салбар дахь ажлын байр, ажиллах хүчний тоо хэмжээ зэрэг эдийн засгийн бусад дагалдах (шууд бус үр нөлөө) эерэг, сөрөг нөлөөллийг судалж үнэлэх.  </t>
  </si>
  <si>
    <t>Нийтэд ил болгосон мэдээлэл байхгүй.</t>
  </si>
  <si>
    <t>6.3.b</t>
  </si>
  <si>
    <t>Олборлох салбараас улсын төсөвт төвлөрүүлсэн нийт орлогын (татвар, нөөцийн төлбөр, шагнал урамшуулал, хураамж болон бусад төлбөрүүд оролцуулан) хэмжээг үнэмлэхүй дүнгээр ба улсын төсөвт эзлэх хувь хэмжээгээр;</t>
  </si>
  <si>
    <t>http://www.iltod.gov.mn
http://e-reporting.eitimongolia.mn/</t>
  </si>
  <si>
    <t>6.3.c</t>
  </si>
  <si>
    <t>6.3.d</t>
  </si>
  <si>
    <t>Хөдөлмөр эрхлэлтийн мэдээллийг хүйс, байршил, ажил мэргэжлээр задлан нийтлэх</t>
  </si>
  <si>
    <t>Олборлох үйлдвэрлэлийн салбар дахь хөдөлмөр эрхлэлтийн талаар нийтэд ил болгосон мэдээлэл байхгүй.</t>
  </si>
  <si>
    <t>6.3.e</t>
  </si>
  <si>
    <t>Олборлох үйлдвэрлэлийн үйл ажиллагаа төвлөрөн явагдаж буй гол бүс нутгийн тухай.</t>
  </si>
  <si>
    <t>АМГТГ-ын вэбсайт https://mrpam.gov.mn/home/</t>
  </si>
  <si>
    <t>6.4 Олборлох салбараас байгаль орчинд нөлөөлж буй нөлөөлөл</t>
  </si>
  <si>
    <t>6.4.a</t>
  </si>
  <si>
    <t>Олборлох  салбарын  хөрөнгө оруулалтын  байгаль  орчны менежмент болон мониторингд хамаарах хуулийн заалтууд, захиргааны журмууд болон бодит практикийн тухай тойм мэдээлэл.</t>
  </si>
  <si>
    <t>https://www.mne.mn/</t>
  </si>
  <si>
    <t xml:space="preserve">Төлөвлөж буй эсвэл хийгдэж буй шинэчлэлийн талаарх мэдээлэл </t>
  </si>
  <si>
    <t>6.4.b</t>
  </si>
  <si>
    <t>Байгаль орчны тасралтгүй мониторингийн үйл явц, төрийн зүгээс тавих захиргааны болон хориг тавих үйл явц, мөн байгаль орчны хариуцлага, нөхөн сэргээлт болон нөхөн сэргээлтийн хөтөлбөрүүдийн тухай мэдээлэл</t>
  </si>
  <si>
    <t>Байгаль орчныг хамгаалах тусгай дансны мэдээлэл</t>
  </si>
  <si>
    <t>2019 оны уулын ажлын болон нөхөн сэргээлтийн гүйцэтгэлийн мэдээлэл</t>
  </si>
  <si>
    <t>Газрын тосны тусгай зөвшөөрөл эзэмшигчдийн уулын ажлын болон нөхөн сэргээлтийн төлөвлөгөө, Гүйцэтгэл</t>
  </si>
  <si>
    <t>Газрын тосны тусгай зөвшөөрөл эзэмшигчдийн нөхөн сэргээлтийн 2019 оны төлөвлөгөө, гүйцэтгэл</t>
  </si>
  <si>
    <t>Нөхөн сэргээлтийн зөвшөөрөлтэй компаниуд, тэдгээрийн байршил</t>
  </si>
  <si>
    <t>https://www.mne.mn/?page_id=540</t>
  </si>
  <si>
    <t xml:space="preserve">Хавсралт 1 </t>
  </si>
  <si>
    <t xml:space="preserve">Хавсралт 2 </t>
  </si>
  <si>
    <t xml:space="preserve">Хавсралт 3  </t>
  </si>
  <si>
    <t xml:space="preserve">Хавсралт 4  </t>
  </si>
  <si>
    <t xml:space="preserve">Хавсралт 5 </t>
  </si>
  <si>
    <t xml:space="preserve">Хавсралт 6  </t>
  </si>
  <si>
    <t xml:space="preserve">Хавсралт 7  </t>
  </si>
  <si>
    <t xml:space="preserve">Хавсралт 8  </t>
  </si>
  <si>
    <t xml:space="preserve">Хавсралт 9 </t>
  </si>
  <si>
    <t xml:space="preserve">Хавсралт 10 </t>
  </si>
  <si>
    <t xml:space="preserve">Хавсралт 11.а </t>
  </si>
  <si>
    <t xml:space="preserve">Хавсралт 11.б </t>
  </si>
  <si>
    <t xml:space="preserve">Хавсралт 12 </t>
  </si>
  <si>
    <t xml:space="preserve">Хавсралт 13 </t>
  </si>
  <si>
    <t xml:space="preserve">Хавсралт 14 </t>
  </si>
  <si>
    <t xml:space="preserve">Хавсралт 15 </t>
  </si>
  <si>
    <t xml:space="preserve">Хавсралт 16.а </t>
  </si>
  <si>
    <t xml:space="preserve">Хавсралт 16.б </t>
  </si>
  <si>
    <t xml:space="preserve">Хавсралт 16.в </t>
  </si>
  <si>
    <t xml:space="preserve">Хавсралт 16.г </t>
  </si>
  <si>
    <t xml:space="preserve">Хавсралт 16.д </t>
  </si>
  <si>
    <t xml:space="preserve">Хавсралт 16.е </t>
  </si>
  <si>
    <t xml:space="preserve">Хавсралт 16.ё </t>
  </si>
  <si>
    <t xml:space="preserve">Хавсралт 16.ж </t>
  </si>
  <si>
    <t xml:space="preserve">Хавсралт 16.з </t>
  </si>
  <si>
    <t xml:space="preserve">Хавсралт 16.и </t>
  </si>
  <si>
    <t xml:space="preserve">Хавсралт 16.к </t>
  </si>
  <si>
    <t xml:space="preserve">Хавсралт 16.л </t>
  </si>
  <si>
    <t xml:space="preserve">Хавсралт 16.м </t>
  </si>
  <si>
    <t xml:space="preserve">Хавсралт 16.н </t>
  </si>
  <si>
    <t xml:space="preserve">Хавсралт 16.о </t>
  </si>
  <si>
    <t xml:space="preserve">Хавсралт 17 </t>
  </si>
  <si>
    <t>Хавсралт 18 в</t>
  </si>
  <si>
    <t xml:space="preserve">Хавсралт 19 </t>
  </si>
  <si>
    <t xml:space="preserve">Хавсралт 20.a </t>
  </si>
  <si>
    <t xml:space="preserve">Хавсралт 20.б </t>
  </si>
  <si>
    <t xml:space="preserve">Хавсралт 21 </t>
  </si>
  <si>
    <t xml:space="preserve">Хавсралт 21.а </t>
  </si>
  <si>
    <t xml:space="preserve">Хавсралт 21.б </t>
  </si>
  <si>
    <t xml:space="preserve">Хавсралт 21.в </t>
  </si>
  <si>
    <t xml:space="preserve">Хавсралт 21.г </t>
  </si>
  <si>
    <t xml:space="preserve">Хавсралт 22 </t>
  </si>
  <si>
    <t xml:space="preserve">Хавсралт 23 </t>
  </si>
  <si>
    <t xml:space="preserve">Хавсралт 24  </t>
  </si>
  <si>
    <t xml:space="preserve">Хавсралт 25 </t>
  </si>
  <si>
    <t>Хавсралт 26.а</t>
  </si>
  <si>
    <t xml:space="preserve">Хавсралт 27.а </t>
  </si>
  <si>
    <t xml:space="preserve">Хавсралт 27.б </t>
  </si>
  <si>
    <t>Хавсралт 28.а</t>
  </si>
  <si>
    <t xml:space="preserve">Хавсралт 29 </t>
  </si>
  <si>
    <t>Хавсралт 30.а</t>
  </si>
  <si>
    <t>Хавсралт 30.б</t>
  </si>
  <si>
    <t xml:space="preserve">Хавсралт 31 </t>
  </si>
  <si>
    <t xml:space="preserve">Хавсралт 32.а </t>
  </si>
  <si>
    <t xml:space="preserve">Хавсралт 32.б </t>
  </si>
  <si>
    <t xml:space="preserve">Хавсралт 33 </t>
  </si>
  <si>
    <t xml:space="preserve">Компаниудын ирүүлсэн мэдээлэл </t>
  </si>
  <si>
    <t>Хандив, дэмжлэгийн дүн 
(сая төгрөгөөр)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</si>
</sst>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3" formatCode="_(* #,##0.00_);_(* \(#,##0.00\);_(* &quot;-&quot;??_);_(@_)"/>
    <numFmt numFmtId="164" formatCode="_-* #,##0.00_-;\-* #,##0.00_-;_-* &quot;-&quot;??_-;_-@_-"/>
    <numFmt numFmtId="165" formatCode="_(* #,##0.0_);_(* \(#,##0.0\);_(* &quot;-&quot;??_);_(@_)"/>
    <numFmt numFmtId="166" formatCode="_(* #,##0_);_(* \(#,##0\);_(* &quot;-&quot;??_);_(@_)"/>
    <numFmt numFmtId="167" formatCode="yyyy\.mm\.dd"/>
    <numFmt numFmtId="168" formatCode="_-* #,##0_-;\-* #,##0_-;_-* &quot;-&quot;??_-;_-@_-"/>
  </numFmts>
  <fonts count="62">
    <font>
      <sz val="11"/>
      <color theme="1"/>
      <name val="Calibri"/>
      <family val="2"/>
      <scheme val="minor"/>
    </font>
    <font>
      <sz val="11"/>
      <color theme="1"/>
      <name val="Calibri"/>
      <family val="2"/>
      <scheme val="minor"/>
    </font>
    <font>
      <sz val="11"/>
      <color theme="1"/>
      <name val="Calibri"/>
      <family val="2"/>
      <charset val="1"/>
      <scheme val="minor"/>
    </font>
    <font>
      <sz val="11"/>
      <color theme="1"/>
      <name val="Calibri"/>
      <family val="2"/>
      <charset val="1"/>
      <scheme val="minor"/>
    </font>
    <font>
      <sz val="11"/>
      <color theme="1"/>
      <name val="Calibri"/>
      <family val="2"/>
      <scheme val="minor"/>
    </font>
    <font>
      <sz val="11"/>
      <color theme="0"/>
      <name val="Calibri"/>
      <family val="2"/>
      <charset val="1"/>
      <scheme val="minor"/>
    </font>
    <font>
      <sz val="11"/>
      <color rgb="FF000000"/>
      <name val="Calibri"/>
      <family val="2"/>
    </font>
    <font>
      <b/>
      <sz val="10"/>
      <color rgb="FF000000"/>
      <name val="Arial"/>
      <family val="2"/>
    </font>
    <font>
      <sz val="9"/>
      <color rgb="FF000000"/>
      <name val="Arial"/>
      <family val="2"/>
    </font>
    <font>
      <b/>
      <sz val="9"/>
      <color theme="0"/>
      <name val="Arial"/>
      <family val="2"/>
    </font>
    <font>
      <sz val="9"/>
      <color theme="1"/>
      <name val="Arial"/>
      <family val="2"/>
    </font>
    <font>
      <sz val="8"/>
      <color theme="1"/>
      <name val="Arial"/>
      <family val="2"/>
    </font>
    <font>
      <u/>
      <sz val="11"/>
      <color theme="10"/>
      <name val="Calibri"/>
      <family val="2"/>
      <scheme val="minor"/>
    </font>
    <font>
      <b/>
      <sz val="9"/>
      <color rgb="FFFFFFFF"/>
      <name val="Arial"/>
      <family val="2"/>
    </font>
    <font>
      <sz val="9"/>
      <name val="Arial"/>
      <family val="2"/>
    </font>
    <font>
      <b/>
      <sz val="9"/>
      <name val="Arial"/>
      <family val="2"/>
    </font>
    <font>
      <b/>
      <sz val="9"/>
      <color theme="1"/>
      <name val="Arial"/>
      <family val="2"/>
    </font>
    <font>
      <sz val="10"/>
      <name val="Arial"/>
      <family val="2"/>
    </font>
    <font>
      <sz val="10"/>
      <color theme="1"/>
      <name val="Arial"/>
      <family val="2"/>
    </font>
    <font>
      <b/>
      <sz val="9"/>
      <color rgb="FF000000"/>
      <name val="Arial"/>
      <family val="2"/>
    </font>
    <font>
      <b/>
      <sz val="10"/>
      <color theme="1"/>
      <name val="Arial"/>
      <family val="2"/>
    </font>
    <font>
      <sz val="9"/>
      <color theme="1"/>
      <name val="Calibri"/>
      <family val="2"/>
      <scheme val="minor"/>
    </font>
    <font>
      <b/>
      <sz val="10"/>
      <name val="Arial"/>
      <family val="2"/>
    </font>
    <font>
      <sz val="10"/>
      <color rgb="FF000000"/>
      <name val="Arial"/>
      <family val="2"/>
    </font>
    <font>
      <b/>
      <sz val="11"/>
      <color theme="1"/>
      <name val="Calibri"/>
      <family val="2"/>
      <scheme val="minor"/>
    </font>
    <font>
      <sz val="8"/>
      <name val="Calibri"/>
      <family val="2"/>
      <scheme val="minor"/>
    </font>
    <font>
      <sz val="9"/>
      <color rgb="FFFFFFFF"/>
      <name val="Arial"/>
      <family val="2"/>
    </font>
    <font>
      <sz val="9"/>
      <color rgb="FF000000"/>
      <name val="Calibri"/>
      <family val="2"/>
      <scheme val="minor"/>
    </font>
    <font>
      <sz val="11"/>
      <color theme="1"/>
      <name val="Calibri"/>
      <family val="2"/>
      <charset val="129"/>
      <scheme val="minor"/>
    </font>
    <font>
      <sz val="9"/>
      <color theme="0"/>
      <name val="Arial"/>
      <family val="2"/>
    </font>
    <font>
      <sz val="10"/>
      <color indexed="8"/>
      <name val="Arial"/>
      <family val="2"/>
    </font>
    <font>
      <sz val="9"/>
      <color indexed="8"/>
      <name val="Arial"/>
      <family val="2"/>
    </font>
    <font>
      <b/>
      <i/>
      <sz val="9"/>
      <color theme="1"/>
      <name val="Arial"/>
      <family val="2"/>
    </font>
    <font>
      <sz val="9"/>
      <color rgb="FF000000"/>
      <name val="Arial"/>
      <family val="2"/>
    </font>
    <font>
      <b/>
      <sz val="10"/>
      <color rgb="FF000000"/>
      <name val="Arial"/>
      <family val="2"/>
    </font>
    <font>
      <sz val="8"/>
      <name val="Arial"/>
      <family val="2"/>
    </font>
    <font>
      <sz val="9"/>
      <color theme="1"/>
      <name val="Arial"/>
      <family val="2"/>
    </font>
    <font>
      <sz val="10"/>
      <color theme="1"/>
      <name val="Arial"/>
      <family val="2"/>
    </font>
    <font>
      <sz val="11"/>
      <color rgb="FF444444"/>
      <name val="Calibri"/>
      <family val="2"/>
    </font>
    <font>
      <sz val="9"/>
      <color rgb="FF444444"/>
      <name val="Calibri"/>
      <family val="2"/>
    </font>
    <font>
      <sz val="9"/>
      <color rgb="FF000000"/>
      <name val="Calibri"/>
      <family val="2"/>
    </font>
    <font>
      <b/>
      <sz val="11"/>
      <color rgb="FF444444"/>
      <name val="Calibri"/>
      <family val="2"/>
    </font>
    <font>
      <u/>
      <sz val="9"/>
      <color theme="10"/>
      <name val="Arial"/>
      <family val="2"/>
    </font>
    <font>
      <b/>
      <sz val="9"/>
      <color theme="1"/>
      <name val="Arial"/>
      <family val="2"/>
    </font>
    <font>
      <b/>
      <sz val="9"/>
      <color theme="1"/>
      <name val="Calibri"/>
      <family val="2"/>
      <scheme val="minor"/>
    </font>
    <font>
      <i/>
      <sz val="9"/>
      <color theme="1"/>
      <name val="Arial"/>
      <family val="2"/>
    </font>
    <font>
      <sz val="9"/>
      <color rgb="FF000000"/>
      <name val="Times New Roman"/>
      <family val="1"/>
    </font>
    <font>
      <i/>
      <sz val="9"/>
      <color rgb="FF000000"/>
      <name val="Arial"/>
      <family val="2"/>
    </font>
    <font>
      <b/>
      <i/>
      <sz val="9"/>
      <color rgb="FF000000"/>
      <name val="Arial"/>
      <family val="2"/>
    </font>
    <font>
      <sz val="10"/>
      <color theme="1"/>
      <name val="Calibri"/>
      <family val="2"/>
      <scheme val="minor"/>
    </font>
    <font>
      <b/>
      <sz val="9"/>
      <color rgb="FF444444"/>
      <name val="Arial"/>
      <family val="2"/>
    </font>
    <font>
      <b/>
      <sz val="10"/>
      <color rgb="FF444444"/>
      <name val="Arial"/>
      <family val="2"/>
    </font>
    <font>
      <sz val="9"/>
      <color rgb="FF444444"/>
      <name val="Arial"/>
      <family val="2"/>
    </font>
    <font>
      <sz val="9"/>
      <color rgb="FF323130"/>
      <name val="Arial"/>
      <family val="2"/>
    </font>
    <font>
      <i/>
      <sz val="9"/>
      <name val="Arial"/>
      <family val="2"/>
    </font>
    <font>
      <b/>
      <sz val="9"/>
      <color theme="3"/>
      <name val="Arial"/>
      <family val="2"/>
    </font>
    <font>
      <i/>
      <sz val="9"/>
      <color theme="3"/>
      <name val="Arial"/>
      <family val="2"/>
    </font>
    <font>
      <sz val="9"/>
      <color theme="3"/>
      <name val="Arial"/>
      <family val="2"/>
    </font>
    <font>
      <u/>
      <sz val="9"/>
      <color theme="10"/>
      <name val="Calibri"/>
      <family val="2"/>
      <scheme val="minor"/>
    </font>
    <font>
      <sz val="9"/>
      <color rgb="FFFF0000"/>
      <name val="Arial"/>
      <family val="2"/>
    </font>
    <font>
      <b/>
      <sz val="9"/>
      <color rgb="FF002060"/>
      <name val="Arial"/>
      <family val="2"/>
    </font>
    <font>
      <b/>
      <sz val="9"/>
      <color rgb="FFFF0000"/>
      <name val="Arial"/>
      <family val="2"/>
    </font>
  </fonts>
  <fills count="35">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theme="0"/>
        <bgColor indexed="64"/>
      </patternFill>
    </fill>
    <fill>
      <patternFill patternType="solid">
        <fgColor theme="4" tint="-0.249977111117893"/>
        <bgColor rgb="FF4F81BD"/>
      </patternFill>
    </fill>
    <fill>
      <patternFill patternType="solid">
        <fgColor rgb="FFFFFFFF"/>
        <bgColor rgb="FF000000"/>
      </patternFill>
    </fill>
    <fill>
      <patternFill patternType="solid">
        <fgColor rgb="FFFFFFFF"/>
        <bgColor indexed="64"/>
      </patternFill>
    </fill>
    <fill>
      <patternFill patternType="solid">
        <fgColor rgb="FF2F75B5"/>
        <bgColor indexed="64"/>
      </patternFill>
    </fill>
    <fill>
      <patternFill patternType="solid">
        <fgColor rgb="FF2F75B5"/>
        <bgColor rgb="FF000000"/>
      </patternFill>
    </fill>
    <fill>
      <patternFill patternType="solid">
        <fgColor rgb="FFD9E1F2"/>
        <bgColor rgb="FFD9E1F2"/>
      </patternFill>
    </fill>
    <fill>
      <patternFill patternType="solid">
        <fgColor theme="0"/>
        <bgColor rgb="FFD9E1F2"/>
      </patternFill>
    </fill>
    <fill>
      <patternFill patternType="solid">
        <fgColor rgb="FF3366CC"/>
        <bgColor rgb="FF1E90FF"/>
      </patternFill>
    </fill>
    <fill>
      <patternFill patternType="solid">
        <fgColor rgb="FF4472C4"/>
        <bgColor rgb="FF4472C4"/>
      </patternFill>
    </fill>
    <fill>
      <patternFill patternType="solid">
        <fgColor rgb="FF4472C4"/>
        <bgColor rgb="FF000000"/>
      </patternFill>
    </fill>
    <fill>
      <patternFill patternType="solid">
        <fgColor theme="4" tint="0.79998168889431442"/>
        <bgColor indexed="64"/>
      </patternFill>
    </fill>
    <fill>
      <patternFill patternType="solid">
        <fgColor rgb="FFDBE5F1"/>
        <bgColor rgb="FF000000"/>
      </patternFill>
    </fill>
    <fill>
      <patternFill patternType="solid">
        <fgColor theme="0"/>
        <bgColor rgb="FF000000"/>
      </patternFill>
    </fill>
    <fill>
      <patternFill patternType="solid">
        <fgColor rgb="FFD9E1F2"/>
        <bgColor indexed="64"/>
      </patternFill>
    </fill>
    <fill>
      <patternFill patternType="solid">
        <fgColor rgb="FFDDEBF7"/>
        <bgColor indexed="64"/>
      </patternFill>
    </fill>
    <fill>
      <patternFill patternType="solid">
        <fgColor theme="8" tint="0.79998168889431442"/>
        <bgColor theme="8" tint="0.79998168889431442"/>
      </patternFill>
    </fill>
    <fill>
      <patternFill patternType="solid">
        <fgColor theme="8" tint="0.59999389629810485"/>
        <bgColor indexed="65"/>
      </patternFill>
    </fill>
    <fill>
      <patternFill patternType="solid">
        <fgColor theme="8"/>
        <bgColor indexed="64"/>
      </patternFill>
    </fill>
    <fill>
      <patternFill patternType="solid">
        <fgColor theme="5"/>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ED7D31"/>
        <bgColor indexed="64"/>
      </patternFill>
    </fill>
    <fill>
      <patternFill patternType="solid">
        <fgColor rgb="FFC9C9C9"/>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rgb="FFDBE5F1"/>
        <bgColor indexed="64"/>
      </patternFill>
    </fill>
    <fill>
      <patternFill patternType="solid">
        <fgColor rgb="FFDBE5F1"/>
        <bgColor rgb="FFDDEBF7"/>
      </patternFill>
    </fill>
    <fill>
      <patternFill patternType="solid">
        <fgColor rgb="FFDBE5F1"/>
        <bgColor theme="4" tint="0.79998168889431442"/>
      </patternFill>
    </fill>
    <fill>
      <patternFill patternType="solid">
        <fgColor theme="8"/>
        <bgColor theme="8"/>
      </patternFill>
    </fill>
    <fill>
      <patternFill patternType="solid">
        <fgColor rgb="FFFFFFFF"/>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9BC2E6"/>
      </left>
      <right/>
      <top/>
      <bottom style="thin">
        <color rgb="FF9BC2E6"/>
      </bottom>
      <diagonal/>
    </border>
    <border>
      <left/>
      <right style="thin">
        <color rgb="FF9BC2E6"/>
      </right>
      <top/>
      <bottom style="thin">
        <color rgb="FF9BC2E6"/>
      </bottom>
      <diagonal/>
    </border>
    <border>
      <left/>
      <right style="thin">
        <color indexed="64"/>
      </right>
      <top/>
      <bottom/>
      <diagonal/>
    </border>
    <border>
      <left/>
      <right/>
      <top/>
      <bottom style="thin">
        <color rgb="FF9BC2E6"/>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theme="4" tint="0.39997558519241921"/>
      </top>
      <bottom/>
      <diagonal/>
    </border>
    <border>
      <left/>
      <right style="thin">
        <color indexed="64"/>
      </right>
      <top style="thin">
        <color indexed="64"/>
      </top>
      <bottom/>
      <diagonal/>
    </border>
    <border>
      <left style="thin">
        <color indexed="64"/>
      </left>
      <right/>
      <top style="thin">
        <color indexed="64"/>
      </top>
      <bottom/>
      <diagonal/>
    </border>
    <border>
      <left style="thin">
        <color rgb="FF8EA9DB"/>
      </left>
      <right/>
      <top style="thin">
        <color rgb="FF8EA9DB"/>
      </top>
      <bottom style="thin">
        <color rgb="FF8EA9DB"/>
      </bottom>
      <diagonal/>
    </border>
    <border>
      <left/>
      <right/>
      <top style="thin">
        <color rgb="FF8EA9DB"/>
      </top>
      <bottom style="thin">
        <color rgb="FF8EA9DB"/>
      </bottom>
      <diagonal/>
    </border>
    <border>
      <left/>
      <right style="thin">
        <color rgb="FF8EA9DB"/>
      </right>
      <top style="thin">
        <color rgb="FF8EA9DB"/>
      </top>
      <bottom style="thin">
        <color rgb="FF8EA9DB"/>
      </bottom>
      <diagonal/>
    </border>
    <border>
      <left/>
      <right/>
      <top style="thin">
        <color rgb="FF4472C4"/>
      </top>
      <bottom style="thin">
        <color rgb="FF4472C4"/>
      </bottom>
      <diagonal/>
    </border>
    <border>
      <left/>
      <right/>
      <top/>
      <bottom style="thin">
        <color rgb="FF4472C4"/>
      </bottom>
      <diagonal/>
    </border>
    <border>
      <left style="thin">
        <color theme="4" tint="0.39997558519241921"/>
      </left>
      <right/>
      <top/>
      <bottom/>
      <diagonal/>
    </border>
    <border>
      <left style="medium">
        <color rgb="FF9BC2E6"/>
      </left>
      <right/>
      <top/>
      <bottom/>
      <diagonal/>
    </border>
    <border>
      <left style="thin">
        <color rgb="FF8EA9DB"/>
      </left>
      <right/>
      <top style="thin">
        <color indexed="64"/>
      </top>
      <bottom style="thin">
        <color indexed="64"/>
      </bottom>
      <diagonal/>
    </border>
    <border>
      <left/>
      <right style="thin">
        <color rgb="FF8EA9DB"/>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thin">
        <color indexed="64"/>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style="thin">
        <color theme="4" tint="0.79998168889431442"/>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style="thin">
        <color theme="4" tint="0.79998168889431442"/>
      </left>
      <right/>
      <top/>
      <bottom style="thin">
        <color theme="4" tint="0.79998168889431442"/>
      </bottom>
      <diagonal/>
    </border>
    <border>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top style="thin">
        <color theme="4" tint="0.79998168889431442"/>
      </top>
      <bottom/>
      <diagonal/>
    </border>
    <border>
      <left/>
      <right/>
      <top style="thin">
        <color theme="8" tint="0.39997558519241921"/>
      </top>
      <bottom style="thin">
        <color theme="8" tint="0.39997558519241921"/>
      </bottom>
      <diagonal/>
    </border>
    <border>
      <left/>
      <right/>
      <top/>
      <bottom style="thin">
        <color theme="8" tint="0.39997558519241921"/>
      </bottom>
      <diagonal/>
    </border>
  </borders>
  <cellStyleXfs count="22">
    <xf numFmtId="0" fontId="0" fillId="0" borderId="0"/>
    <xf numFmtId="164" fontId="4" fillId="0" borderId="0" applyFont="0" applyFill="0" applyBorder="0" applyAlignment="0" applyProtection="0"/>
    <xf numFmtId="0" fontId="5" fillId="2" borderId="0" applyNumberFormat="0" applyBorder="0" applyAlignment="0" applyProtection="0"/>
    <xf numFmtId="0" fontId="3" fillId="3" borderId="0" applyNumberFormat="0" applyBorder="0" applyAlignment="0" applyProtection="0"/>
    <xf numFmtId="0" fontId="6" fillId="0" borderId="0"/>
    <xf numFmtId="0" fontId="12" fillId="0" borderId="0" applyNumberFormat="0" applyFill="0" applyBorder="0" applyAlignment="0" applyProtection="0"/>
    <xf numFmtId="0" fontId="17" fillId="0" borderId="0"/>
    <xf numFmtId="0" fontId="4" fillId="0" borderId="0"/>
    <xf numFmtId="9" fontId="4" fillId="0" borderId="0" applyFont="0" applyFill="0" applyBorder="0" applyAlignment="0" applyProtection="0"/>
    <xf numFmtId="0" fontId="6" fillId="0" borderId="0"/>
    <xf numFmtId="0" fontId="28" fillId="0" borderId="0">
      <alignment vertical="center"/>
    </xf>
    <xf numFmtId="0" fontId="4" fillId="0" borderId="0"/>
    <xf numFmtId="0" fontId="4" fillId="0" borderId="0"/>
    <xf numFmtId="0" fontId="4" fillId="0" borderId="0"/>
    <xf numFmtId="0" fontId="30" fillId="0" borderId="0"/>
    <xf numFmtId="0" fontId="30" fillId="0" borderId="0"/>
    <xf numFmtId="0" fontId="30" fillId="0" borderId="0"/>
    <xf numFmtId="0" fontId="4" fillId="0" borderId="0"/>
    <xf numFmtId="0" fontId="2" fillId="0" borderId="0"/>
    <xf numFmtId="0" fontId="1" fillId="21" borderId="0" applyNumberFormat="0" applyBorder="0" applyAlignment="0" applyProtection="0"/>
    <xf numFmtId="0" fontId="5" fillId="2" borderId="0" applyNumberFormat="0" applyBorder="0" applyAlignment="0" applyProtection="0"/>
    <xf numFmtId="164" fontId="1" fillId="0" borderId="0" applyFont="0" applyFill="0" applyBorder="0" applyAlignment="0" applyProtection="0"/>
  </cellStyleXfs>
  <cellXfs count="1170">
    <xf numFmtId="0" fontId="0" fillId="0" borderId="0" xfId="0"/>
    <xf numFmtId="0" fontId="7" fillId="0" borderId="0" xfId="4" applyFont="1" applyAlignment="1">
      <alignment horizontal="left" vertical="center"/>
    </xf>
    <xf numFmtId="0" fontId="8" fillId="4" borderId="0" xfId="4" applyFont="1" applyFill="1" applyAlignment="1">
      <alignment horizontal="left" vertical="center"/>
    </xf>
    <xf numFmtId="0" fontId="8" fillId="0" borderId="0" xfId="4" applyFont="1" applyAlignment="1">
      <alignment horizontal="left" vertical="center"/>
    </xf>
    <xf numFmtId="0" fontId="8" fillId="4" borderId="0" xfId="4" applyFont="1" applyFill="1"/>
    <xf numFmtId="0" fontId="10" fillId="0" borderId="0" xfId="0" applyFont="1"/>
    <xf numFmtId="0" fontId="8" fillId="4" borderId="0" xfId="4" applyFont="1" applyFill="1" applyAlignment="1">
      <alignment horizontal="center"/>
    </xf>
    <xf numFmtId="0" fontId="0" fillId="7" borderId="0" xfId="0" applyFill="1"/>
    <xf numFmtId="0" fontId="16" fillId="0" borderId="0" xfId="0" applyFont="1"/>
    <xf numFmtId="0" fontId="10" fillId="0" borderId="0" xfId="0" applyFont="1" applyAlignment="1">
      <alignment wrapText="1"/>
    </xf>
    <xf numFmtId="0" fontId="8" fillId="6" borderId="0" xfId="0" applyFont="1" applyFill="1"/>
    <xf numFmtId="0" fontId="19" fillId="6" borderId="0" xfId="0" applyFont="1" applyFill="1"/>
    <xf numFmtId="0" fontId="7" fillId="6" borderId="0" xfId="0" applyFont="1" applyFill="1"/>
    <xf numFmtId="0" fontId="23" fillId="6" borderId="0" xfId="0" applyFont="1" applyFill="1"/>
    <xf numFmtId="0" fontId="8" fillId="7" borderId="0" xfId="0" applyFont="1" applyFill="1"/>
    <xf numFmtId="1" fontId="8" fillId="7" borderId="0" xfId="0" applyNumberFormat="1" applyFont="1" applyFill="1" applyAlignment="1">
      <alignment vertical="center"/>
    </xf>
    <xf numFmtId="4" fontId="8" fillId="7" borderId="0" xfId="0" applyNumberFormat="1" applyFont="1" applyFill="1"/>
    <xf numFmtId="0" fontId="8" fillId="6" borderId="0" xfId="0" applyFont="1" applyFill="1" applyAlignment="1">
      <alignment wrapText="1"/>
    </xf>
    <xf numFmtId="164" fontId="8" fillId="4" borderId="0" xfId="1" applyFont="1" applyFill="1"/>
    <xf numFmtId="0" fontId="20" fillId="4" borderId="0" xfId="7" applyFont="1" applyFill="1" applyAlignment="1">
      <alignment vertical="center"/>
    </xf>
    <xf numFmtId="0" fontId="10" fillId="4" borderId="0" xfId="7" applyFont="1" applyFill="1"/>
    <xf numFmtId="0" fontId="9" fillId="0" borderId="0" xfId="7" applyFont="1" applyAlignment="1" applyProtection="1">
      <alignment horizontal="center" vertical="center" wrapText="1"/>
      <protection locked="0"/>
    </xf>
    <xf numFmtId="0" fontId="8" fillId="0" borderId="0" xfId="7" applyFont="1" applyAlignment="1" applyProtection="1">
      <alignment horizontal="center" vertical="center"/>
      <protection locked="0"/>
    </xf>
    <xf numFmtId="0" fontId="8" fillId="0" borderId="0" xfId="7" applyFont="1" applyAlignment="1" applyProtection="1">
      <alignment horizontal="center" vertical="center" wrapText="1"/>
      <protection locked="0"/>
    </xf>
    <xf numFmtId="0" fontId="8" fillId="0" borderId="0" xfId="7" applyFont="1" applyAlignment="1" applyProtection="1">
      <alignment vertical="center" wrapText="1"/>
      <protection locked="0"/>
    </xf>
    <xf numFmtId="0" fontId="13" fillId="9" borderId="0" xfId="0" applyFont="1" applyFill="1" applyAlignment="1">
      <alignment horizontal="center" vertical="center" wrapText="1"/>
    </xf>
    <xf numFmtId="0" fontId="7" fillId="4" borderId="0" xfId="4" applyFont="1" applyFill="1" applyAlignment="1">
      <alignment vertical="center"/>
    </xf>
    <xf numFmtId="164" fontId="8" fillId="4" borderId="0" xfId="1" applyFont="1" applyFill="1" applyBorder="1"/>
    <xf numFmtId="0" fontId="8" fillId="4" borderId="0" xfId="4" applyFont="1" applyFill="1" applyBorder="1"/>
    <xf numFmtId="0" fontId="14" fillId="4" borderId="0" xfId="4" applyFont="1" applyFill="1" applyAlignment="1">
      <alignment horizontal="center"/>
    </xf>
    <xf numFmtId="164" fontId="14" fillId="4" borderId="0" xfId="1" applyFont="1" applyFill="1" applyAlignment="1">
      <alignment horizontal="center"/>
    </xf>
    <xf numFmtId="0" fontId="14" fillId="4" borderId="0" xfId="4" applyFont="1" applyFill="1"/>
    <xf numFmtId="0" fontId="14" fillId="4" borderId="0" xfId="4" applyFont="1" applyFill="1" applyBorder="1"/>
    <xf numFmtId="0" fontId="8" fillId="6" borderId="0" xfId="0" applyFont="1" applyFill="1" applyAlignment="1">
      <alignment horizontal="left"/>
    </xf>
    <xf numFmtId="0" fontId="8" fillId="6" borderId="0" xfId="0" applyFont="1" applyFill="1" applyAlignment="1">
      <alignment horizontal="center" vertical="center"/>
    </xf>
    <xf numFmtId="0" fontId="8" fillId="6" borderId="0" xfId="0" applyFont="1" applyFill="1" applyAlignment="1">
      <alignment horizontal="center"/>
    </xf>
    <xf numFmtId="0" fontId="26" fillId="6" borderId="0" xfId="0" applyFont="1" applyFill="1" applyAlignment="1">
      <alignment horizontal="center" vertical="center"/>
    </xf>
    <xf numFmtId="0" fontId="10" fillId="4" borderId="0" xfId="9" applyFont="1" applyFill="1" applyAlignment="1">
      <alignment vertical="center"/>
    </xf>
    <xf numFmtId="0" fontId="10" fillId="4" borderId="0" xfId="9" applyFont="1" applyFill="1"/>
    <xf numFmtId="0" fontId="9" fillId="0" borderId="0" xfId="9" applyFont="1" applyAlignment="1">
      <alignment horizontal="center" vertical="center"/>
    </xf>
    <xf numFmtId="0" fontId="9" fillId="0" borderId="0" xfId="0" applyFont="1" applyAlignment="1">
      <alignment horizontal="left" vertical="center"/>
    </xf>
    <xf numFmtId="0" fontId="19" fillId="0" borderId="0" xfId="9" applyFont="1" applyAlignment="1">
      <alignment vertical="center"/>
    </xf>
    <xf numFmtId="166" fontId="10" fillId="0" borderId="0" xfId="1" applyNumberFormat="1" applyFont="1" applyFill="1" applyBorder="1" applyAlignment="1">
      <alignment horizontal="center" vertical="center"/>
    </xf>
    <xf numFmtId="166" fontId="10" fillId="0" borderId="0" xfId="1" applyNumberFormat="1" applyFont="1" applyFill="1" applyBorder="1" applyAlignment="1">
      <alignment horizontal="left" vertical="center" wrapText="1"/>
    </xf>
    <xf numFmtId="0" fontId="10" fillId="0" borderId="0" xfId="9" applyFont="1" applyAlignment="1">
      <alignment horizontal="left" wrapText="1"/>
    </xf>
    <xf numFmtId="0" fontId="14" fillId="0" borderId="0" xfId="0" applyFont="1" applyAlignment="1">
      <alignment wrapText="1"/>
    </xf>
    <xf numFmtId="0" fontId="8" fillId="0" borderId="0" xfId="0" applyFont="1" applyAlignment="1">
      <alignment wrapText="1"/>
    </xf>
    <xf numFmtId="166" fontId="10" fillId="0" borderId="0" xfId="1" applyNumberFormat="1" applyFont="1" applyFill="1" applyAlignment="1">
      <alignment horizontal="center" vertical="center"/>
    </xf>
    <xf numFmtId="166" fontId="10" fillId="0" borderId="0" xfId="1" applyNumberFormat="1" applyFont="1" applyFill="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0" fillId="4" borderId="0" xfId="9" applyFont="1" applyFill="1" applyAlignment="1">
      <alignment horizontal="center"/>
    </xf>
    <xf numFmtId="0" fontId="16" fillId="4" borderId="0" xfId="11" applyFont="1" applyFill="1" applyAlignment="1">
      <alignment horizontal="center"/>
    </xf>
    <xf numFmtId="0" fontId="8" fillId="4" borderId="0" xfId="9" applyFont="1" applyFill="1" applyAlignment="1">
      <alignment horizontal="center" vertical="center"/>
    </xf>
    <xf numFmtId="0" fontId="16" fillId="4" borderId="6" xfId="11" applyFont="1" applyFill="1" applyBorder="1" applyAlignment="1">
      <alignment horizontal="center"/>
    </xf>
    <xf numFmtId="0" fontId="16" fillId="4" borderId="0" xfId="9" applyFont="1" applyFill="1" applyAlignment="1">
      <alignment wrapText="1"/>
    </xf>
    <xf numFmtId="0" fontId="16" fillId="4" borderId="0" xfId="12" applyFont="1" applyFill="1" applyAlignment="1">
      <alignment vertical="center"/>
    </xf>
    <xf numFmtId="0" fontId="18" fillId="4" borderId="0" xfId="12" applyFont="1" applyFill="1"/>
    <xf numFmtId="0" fontId="10" fillId="4" borderId="0" xfId="12" applyFont="1" applyFill="1"/>
    <xf numFmtId="41" fontId="10" fillId="4" borderId="0" xfId="12" applyNumberFormat="1" applyFont="1" applyFill="1"/>
    <xf numFmtId="166" fontId="10" fillId="4" borderId="0" xfId="12" applyNumberFormat="1" applyFont="1" applyFill="1"/>
    <xf numFmtId="3" fontId="10" fillId="4" borderId="0" xfId="12" applyNumberFormat="1" applyFont="1" applyFill="1"/>
    <xf numFmtId="0" fontId="14" fillId="0" borderId="0" xfId="0" applyFont="1"/>
    <xf numFmtId="0" fontId="11" fillId="4" borderId="0" xfId="0" applyFont="1" applyFill="1"/>
    <xf numFmtId="0" fontId="11" fillId="4" borderId="0" xfId="0" applyFont="1" applyFill="1" applyAlignment="1">
      <alignment horizontal="center"/>
    </xf>
    <xf numFmtId="0" fontId="11" fillId="4" borderId="0" xfId="0" applyFont="1" applyFill="1" applyAlignment="1">
      <alignment horizontal="center" vertical="center"/>
    </xf>
    <xf numFmtId="0" fontId="16" fillId="0" borderId="0" xfId="0" applyFont="1" applyAlignment="1">
      <alignment horizontal="left"/>
    </xf>
    <xf numFmtId="0" fontId="29" fillId="0" borderId="0" xfId="0" applyFont="1" applyAlignment="1">
      <alignment vertical="center"/>
    </xf>
    <xf numFmtId="4" fontId="8" fillId="4" borderId="0" xfId="4" applyNumberFormat="1" applyFont="1" applyFill="1" applyAlignment="1">
      <alignment horizontal="right"/>
    </xf>
    <xf numFmtId="4" fontId="8" fillId="4" borderId="0" xfId="4" applyNumberFormat="1" applyFont="1" applyFill="1"/>
    <xf numFmtId="0" fontId="8" fillId="4" borderId="0" xfId="4" applyFont="1" applyFill="1" applyAlignment="1">
      <alignment wrapText="1"/>
    </xf>
    <xf numFmtId="0" fontId="8" fillId="4" borderId="0" xfId="4" applyFont="1" applyFill="1" applyAlignment="1">
      <alignment horizontal="center" vertical="center"/>
    </xf>
    <xf numFmtId="0" fontId="37" fillId="0" borderId="0" xfId="0" applyFont="1" applyAlignment="1">
      <alignment wrapText="1"/>
    </xf>
    <xf numFmtId="0" fontId="10" fillId="4" borderId="0" xfId="0" applyFont="1" applyFill="1" applyAlignment="1">
      <alignment horizontal="center" vertical="center"/>
    </xf>
    <xf numFmtId="0" fontId="10" fillId="4" borderId="0" xfId="0" applyFont="1" applyFill="1"/>
    <xf numFmtId="0" fontId="21" fillId="4" borderId="0" xfId="0" applyFont="1" applyFill="1"/>
    <xf numFmtId="0" fontId="21" fillId="4" borderId="0" xfId="0" applyFont="1" applyFill="1" applyAlignment="1">
      <alignment horizontal="center" vertical="center"/>
    </xf>
    <xf numFmtId="0" fontId="8" fillId="0" borderId="0" xfId="0" applyFont="1" applyBorder="1" applyAlignment="1">
      <alignment horizontal="center" vertical="center"/>
    </xf>
    <xf numFmtId="0" fontId="10" fillId="0" borderId="0" xfId="0" applyFont="1" applyBorder="1" applyAlignment="1">
      <alignment vertical="center" wrapText="1"/>
    </xf>
    <xf numFmtId="0" fontId="10" fillId="0" borderId="0" xfId="0" applyFont="1" applyBorder="1" applyAlignment="1">
      <alignment horizontal="left" vertical="center" wrapText="1"/>
    </xf>
    <xf numFmtId="0" fontId="10" fillId="0" borderId="0" xfId="0" applyFont="1" applyBorder="1" applyAlignment="1">
      <alignment vertical="center"/>
    </xf>
    <xf numFmtId="0" fontId="8" fillId="6" borderId="0" xfId="0" applyFont="1" applyFill="1" applyBorder="1" applyAlignment="1">
      <alignment vertical="center"/>
    </xf>
    <xf numFmtId="0" fontId="14" fillId="0" borderId="0" xfId="0" applyFont="1" applyBorder="1" applyAlignment="1">
      <alignment horizontal="left" vertical="center" wrapText="1"/>
    </xf>
    <xf numFmtId="0" fontId="14" fillId="0" borderId="0" xfId="0" applyFont="1" applyBorder="1" applyAlignment="1">
      <alignment horizontal="left" vertical="center"/>
    </xf>
    <xf numFmtId="0" fontId="8" fillId="0" borderId="0" xfId="0" applyFont="1" applyBorder="1" applyAlignment="1">
      <alignment horizontal="left" vertical="center"/>
    </xf>
    <xf numFmtId="0" fontId="10" fillId="7" borderId="0" xfId="0" applyFont="1" applyFill="1" applyBorder="1" applyAlignment="1">
      <alignment vertical="center"/>
    </xf>
    <xf numFmtId="0" fontId="8" fillId="0" borderId="0" xfId="0" applyFont="1" applyBorder="1" applyAlignment="1">
      <alignment horizontal="left" vertical="center" wrapText="1"/>
    </xf>
    <xf numFmtId="0" fontId="10" fillId="0" borderId="0" xfId="0" applyFont="1" applyBorder="1" applyAlignment="1">
      <alignment horizontal="center" vertical="center"/>
    </xf>
    <xf numFmtId="0" fontId="44" fillId="4" borderId="0" xfId="0" applyFont="1" applyFill="1" applyBorder="1"/>
    <xf numFmtId="0" fontId="21" fillId="4" borderId="0" xfId="0" applyFont="1" applyFill="1" applyAlignment="1">
      <alignment horizontal="left"/>
    </xf>
    <xf numFmtId="164" fontId="21" fillId="4" borderId="0" xfId="1" applyFont="1" applyFill="1"/>
    <xf numFmtId="0" fontId="21" fillId="4" borderId="0" xfId="0" applyFont="1" applyFill="1" applyAlignment="1">
      <alignment horizontal="center"/>
    </xf>
    <xf numFmtId="0" fontId="44" fillId="4" borderId="0" xfId="0" applyFont="1" applyFill="1"/>
    <xf numFmtId="0" fontId="44" fillId="4" borderId="0" xfId="0" applyFont="1" applyFill="1" applyBorder="1" applyAlignment="1">
      <alignment horizontal="left"/>
    </xf>
    <xf numFmtId="164" fontId="44" fillId="4" borderId="0" xfId="1" applyFont="1" applyFill="1" applyBorder="1"/>
    <xf numFmtId="0" fontId="10" fillId="0" borderId="0" xfId="17" applyFont="1" applyBorder="1" applyAlignment="1">
      <alignment horizontal="center" vertical="center"/>
    </xf>
    <xf numFmtId="0" fontId="14" fillId="0" borderId="0" xfId="17" applyFont="1" applyBorder="1" applyAlignment="1">
      <alignment horizontal="center" vertical="center" wrapText="1"/>
    </xf>
    <xf numFmtId="0" fontId="10" fillId="0" borderId="0" xfId="18" applyFont="1" applyBorder="1" applyAlignment="1">
      <alignment horizontal="center" vertical="center"/>
    </xf>
    <xf numFmtId="49" fontId="14" fillId="0" borderId="0" xfId="17" applyNumberFormat="1" applyFont="1" applyBorder="1" applyAlignment="1">
      <alignment horizontal="center" vertical="center" wrapText="1"/>
    </xf>
    <xf numFmtId="0" fontId="10" fillId="0" borderId="0" xfId="17" applyFont="1" applyBorder="1" applyAlignment="1">
      <alignment horizontal="center" vertical="center" wrapText="1"/>
    </xf>
    <xf numFmtId="0" fontId="10" fillId="0" borderId="0" xfId="17" applyFont="1" applyBorder="1" applyAlignment="1">
      <alignment horizontal="left" vertical="center" wrapText="1"/>
    </xf>
    <xf numFmtId="0" fontId="10" fillId="0" borderId="0" xfId="0" applyFont="1" applyBorder="1" applyAlignment="1">
      <alignment horizontal="center" vertical="center" wrapText="1"/>
    </xf>
    <xf numFmtId="3" fontId="14" fillId="0" borderId="0" xfId="17" applyNumberFormat="1" applyFont="1" applyBorder="1" applyAlignment="1">
      <alignment horizontal="center" vertical="center" wrapText="1"/>
    </xf>
    <xf numFmtId="0" fontId="8" fillId="0" borderId="0" xfId="0" applyFont="1" applyBorder="1" applyAlignment="1">
      <alignment horizontal="center" vertical="center" wrapText="1"/>
    </xf>
    <xf numFmtId="0" fontId="14" fillId="0" borderId="0" xfId="17" applyFont="1" applyBorder="1" applyAlignment="1">
      <alignment horizontal="left" vertical="center" wrapText="1"/>
    </xf>
    <xf numFmtId="0" fontId="10" fillId="0" borderId="0" xfId="17" applyFont="1" applyBorder="1" applyAlignment="1">
      <alignment horizontal="left" vertical="center"/>
    </xf>
    <xf numFmtId="0" fontId="10" fillId="4" borderId="0" xfId="0" applyFont="1" applyFill="1" applyBorder="1"/>
    <xf numFmtId="0" fontId="10" fillId="4" borderId="0" xfId="0" applyFont="1" applyFill="1" applyBorder="1" applyAlignment="1">
      <alignment horizontal="left"/>
    </xf>
    <xf numFmtId="0" fontId="10" fillId="4" borderId="0" xfId="17" applyFont="1" applyFill="1" applyBorder="1" applyAlignment="1">
      <alignment horizontal="center" vertical="center"/>
    </xf>
    <xf numFmtId="0" fontId="10" fillId="4" borderId="0" xfId="17" applyFont="1" applyFill="1" applyBorder="1"/>
    <xf numFmtId="0" fontId="10" fillId="4" borderId="0" xfId="0" applyFont="1" applyFill="1" applyBorder="1" applyAlignment="1">
      <alignment vertical="center" wrapText="1"/>
    </xf>
    <xf numFmtId="0" fontId="8" fillId="10" borderId="0" xfId="0" applyFont="1" applyFill="1" applyBorder="1" applyAlignment="1">
      <alignment vertical="center" wrapText="1"/>
    </xf>
    <xf numFmtId="0" fontId="8" fillId="4" borderId="0" xfId="0" applyFont="1" applyFill="1" applyBorder="1" applyAlignment="1">
      <alignment vertical="center" wrapText="1"/>
    </xf>
    <xf numFmtId="0" fontId="10" fillId="4" borderId="0" xfId="0" applyFont="1" applyFill="1" applyBorder="1" applyAlignment="1">
      <alignment vertical="center"/>
    </xf>
    <xf numFmtId="0" fontId="10" fillId="4" borderId="0" xfId="0" applyFont="1" applyFill="1" applyAlignment="1">
      <alignment vertical="center"/>
    </xf>
    <xf numFmtId="0" fontId="8" fillId="4" borderId="0" xfId="0" applyFont="1" applyFill="1" applyAlignment="1">
      <alignment vertical="center" wrapText="1"/>
    </xf>
    <xf numFmtId="0" fontId="8" fillId="11" borderId="36" xfId="0" applyFont="1" applyFill="1" applyBorder="1" applyAlignment="1">
      <alignment vertical="center" wrapText="1"/>
    </xf>
    <xf numFmtId="4" fontId="8" fillId="11" borderId="36" xfId="0" applyNumberFormat="1" applyFont="1" applyFill="1" applyBorder="1" applyAlignment="1">
      <alignment vertical="center" wrapText="1"/>
    </xf>
    <xf numFmtId="0" fontId="8" fillId="11" borderId="38" xfId="0" applyFont="1" applyFill="1" applyBorder="1" applyAlignment="1">
      <alignment vertical="center" wrapText="1"/>
    </xf>
    <xf numFmtId="0" fontId="8" fillId="15" borderId="43" xfId="0" applyFont="1" applyFill="1" applyBorder="1" applyAlignment="1">
      <alignment vertical="center" wrapText="1"/>
    </xf>
    <xf numFmtId="4" fontId="8" fillId="15" borderId="43" xfId="0" applyNumberFormat="1" applyFont="1" applyFill="1" applyBorder="1" applyAlignment="1">
      <alignment vertical="center" wrapText="1"/>
    </xf>
    <xf numFmtId="0" fontId="8" fillId="15" borderId="44" xfId="0" applyFont="1" applyFill="1" applyBorder="1" applyAlignment="1">
      <alignment vertical="center" wrapText="1"/>
    </xf>
    <xf numFmtId="0" fontId="10" fillId="4" borderId="0" xfId="0" applyFont="1" applyFill="1" applyBorder="1" applyAlignment="1">
      <alignment horizontal="center" vertical="center"/>
    </xf>
    <xf numFmtId="0" fontId="14" fillId="11" borderId="0" xfId="0" applyFont="1" applyFill="1" applyBorder="1" applyAlignment="1">
      <alignment horizontal="center" vertical="center" wrapText="1"/>
    </xf>
    <xf numFmtId="0" fontId="14" fillId="4" borderId="0" xfId="0" applyFont="1" applyFill="1" applyBorder="1" applyAlignment="1">
      <alignment horizontal="center" vertical="center" wrapText="1"/>
    </xf>
    <xf numFmtId="41" fontId="10" fillId="4" borderId="0" xfId="12" applyNumberFormat="1" applyFont="1" applyFill="1" applyAlignment="1">
      <alignment horizontal="center" vertical="center"/>
    </xf>
    <xf numFmtId="41" fontId="10" fillId="4" borderId="0" xfId="12" applyNumberFormat="1" applyFont="1" applyFill="1" applyAlignment="1">
      <alignment horizontal="right"/>
    </xf>
    <xf numFmtId="0" fontId="13" fillId="4" borderId="0" xfId="0" applyFont="1" applyFill="1" applyBorder="1" applyAlignment="1">
      <alignment horizontal="center" vertical="center" wrapText="1"/>
    </xf>
    <xf numFmtId="0" fontId="8" fillId="4" borderId="0" xfId="0" applyFont="1" applyFill="1" applyBorder="1" applyAlignment="1">
      <alignment horizontal="center" vertical="center" wrapText="1"/>
    </xf>
    <xf numFmtId="4" fontId="8" fillId="4" borderId="0" xfId="0" applyNumberFormat="1" applyFont="1" applyFill="1" applyBorder="1" applyAlignment="1">
      <alignment horizontal="center" vertical="center"/>
    </xf>
    <xf numFmtId="0" fontId="8" fillId="4" borderId="0" xfId="0" applyFont="1" applyFill="1" applyBorder="1" applyAlignment="1">
      <alignment horizontal="center" vertical="center"/>
    </xf>
    <xf numFmtId="0" fontId="10" fillId="7" borderId="0" xfId="0" applyFont="1" applyFill="1" applyAlignment="1">
      <alignment vertical="center"/>
    </xf>
    <xf numFmtId="0" fontId="10" fillId="7" borderId="0" xfId="3" applyFont="1" applyFill="1" applyBorder="1" applyAlignment="1">
      <alignment horizontal="left" vertical="center"/>
    </xf>
    <xf numFmtId="2" fontId="37" fillId="0" borderId="0" xfId="0" applyNumberFormat="1" applyFont="1" applyAlignment="1">
      <alignment horizontal="right" vertical="center" wrapText="1"/>
    </xf>
    <xf numFmtId="0" fontId="14" fillId="0" borderId="0" xfId="0" applyFont="1" applyFill="1" applyAlignment="1">
      <alignment wrapText="1"/>
    </xf>
    <xf numFmtId="0" fontId="27" fillId="0" borderId="0" xfId="0" applyFont="1" applyFill="1"/>
    <xf numFmtId="0" fontId="14" fillId="0" borderId="26" xfId="0" applyFont="1" applyFill="1" applyBorder="1" applyAlignment="1">
      <alignment wrapText="1"/>
    </xf>
    <xf numFmtId="0" fontId="8" fillId="4" borderId="0" xfId="9" applyFont="1" applyFill="1" applyAlignment="1">
      <alignment horizontal="left"/>
    </xf>
    <xf numFmtId="4" fontId="8" fillId="4" borderId="0" xfId="9" applyNumberFormat="1" applyFont="1" applyFill="1" applyAlignment="1">
      <alignment horizontal="left"/>
    </xf>
    <xf numFmtId="4" fontId="8" fillId="4" borderId="0" xfId="9" applyNumberFormat="1" applyFont="1" applyFill="1" applyAlignment="1">
      <alignment horizontal="left" vertical="center" wrapText="1"/>
    </xf>
    <xf numFmtId="0" fontId="8" fillId="0" borderId="0" xfId="13" applyFont="1" applyAlignment="1">
      <alignment horizontal="left" vertical="center" wrapText="1"/>
    </xf>
    <xf numFmtId="0" fontId="8" fillId="0" borderId="0" xfId="5" applyFont="1" applyAlignment="1">
      <alignment horizontal="left" vertical="center" wrapText="1"/>
    </xf>
    <xf numFmtId="0" fontId="8" fillId="0" borderId="0" xfId="0" applyFont="1" applyAlignment="1">
      <alignment horizontal="left"/>
    </xf>
    <xf numFmtId="0" fontId="27" fillId="0" borderId="0" xfId="5" applyFont="1" applyFill="1" applyAlignment="1">
      <alignment horizontal="left" vertical="center" wrapText="1"/>
    </xf>
    <xf numFmtId="0" fontId="14" fillId="0" borderId="25" xfId="0" applyFont="1" applyFill="1" applyBorder="1" applyAlignment="1">
      <alignment wrapText="1"/>
    </xf>
    <xf numFmtId="0" fontId="10" fillId="7" borderId="0" xfId="0" applyFont="1" applyFill="1" applyAlignment="1">
      <alignment horizontal="center" vertical="center"/>
    </xf>
    <xf numFmtId="0" fontId="16" fillId="7" borderId="0" xfId="0" applyFont="1" applyFill="1" applyAlignment="1">
      <alignment vertical="center"/>
    </xf>
    <xf numFmtId="0" fontId="10" fillId="7" borderId="0" xfId="0" applyFont="1" applyFill="1" applyAlignment="1">
      <alignment vertical="center" wrapText="1"/>
    </xf>
    <xf numFmtId="0" fontId="8" fillId="7" borderId="0" xfId="0" applyFont="1" applyFill="1" applyBorder="1" applyAlignment="1">
      <alignment horizontal="left" vertical="center"/>
    </xf>
    <xf numFmtId="0" fontId="8" fillId="7" borderId="0" xfId="6" applyFont="1" applyFill="1" applyBorder="1" applyAlignment="1">
      <alignment horizontal="left" vertical="center"/>
    </xf>
    <xf numFmtId="0" fontId="8" fillId="7" borderId="0" xfId="0" applyFont="1" applyFill="1" applyAlignment="1">
      <alignment horizontal="left" vertical="center"/>
    </xf>
    <xf numFmtId="0" fontId="14" fillId="7" borderId="0" xfId="6" applyFont="1" applyFill="1" applyAlignment="1">
      <alignment horizontal="left" vertical="center"/>
    </xf>
    <xf numFmtId="0" fontId="10" fillId="7" borderId="0" xfId="0" applyFont="1" applyFill="1" applyBorder="1" applyAlignment="1">
      <alignment horizontal="center" vertical="center"/>
    </xf>
    <xf numFmtId="0" fontId="14" fillId="7" borderId="0" xfId="0" applyFont="1" applyFill="1" applyBorder="1" applyAlignment="1">
      <alignment horizontal="left" vertical="center"/>
    </xf>
    <xf numFmtId="0" fontId="42" fillId="7" borderId="0" xfId="5" applyFont="1" applyFill="1" applyBorder="1" applyAlignment="1">
      <alignment horizontal="left" vertical="center"/>
    </xf>
    <xf numFmtId="0" fontId="42" fillId="7" borderId="0" xfId="5" applyFont="1" applyFill="1" applyBorder="1" applyAlignment="1">
      <alignment horizontal="left" vertical="center" wrapText="1"/>
    </xf>
    <xf numFmtId="0" fontId="42" fillId="7" borderId="0" xfId="5" applyFont="1" applyFill="1" applyBorder="1" applyAlignment="1">
      <alignment vertical="center" wrapText="1"/>
    </xf>
    <xf numFmtId="0" fontId="14" fillId="7" borderId="0" xfId="0" applyFont="1" applyFill="1" applyBorder="1" applyAlignment="1">
      <alignment horizontal="left" vertical="center" wrapText="1"/>
    </xf>
    <xf numFmtId="0" fontId="21" fillId="7" borderId="0" xfId="0" applyFont="1" applyFill="1" applyAlignment="1">
      <alignment horizontal="left"/>
    </xf>
    <xf numFmtId="0" fontId="31" fillId="0" borderId="0" xfId="14" applyFont="1" applyBorder="1" applyAlignment="1">
      <alignment wrapText="1"/>
    </xf>
    <xf numFmtId="4" fontId="31" fillId="0" borderId="0" xfId="14" applyNumberFormat="1" applyFont="1" applyBorder="1" applyAlignment="1">
      <alignment horizontal="right" wrapText="1"/>
    </xf>
    <xf numFmtId="0" fontId="21" fillId="0" borderId="0" xfId="0" applyFont="1" applyAlignment="1">
      <alignment vertical="center" wrapText="1"/>
    </xf>
    <xf numFmtId="0" fontId="21" fillId="0" borderId="0" xfId="0" applyFont="1" applyAlignment="1">
      <alignment horizontal="right" vertical="center" wrapText="1"/>
    </xf>
    <xf numFmtId="0" fontId="36" fillId="7" borderId="0" xfId="0" applyFont="1" applyFill="1" applyAlignment="1">
      <alignment vertical="center"/>
    </xf>
    <xf numFmtId="0" fontId="36" fillId="7" borderId="0" xfId="0" applyFont="1" applyFill="1"/>
    <xf numFmtId="43" fontId="21" fillId="0" borderId="0" xfId="0" applyNumberFormat="1" applyFont="1" applyAlignment="1">
      <alignment horizontal="right" vertical="center" wrapText="1"/>
    </xf>
    <xf numFmtId="0" fontId="36" fillId="7" borderId="0" xfId="0" applyFont="1" applyFill="1" applyBorder="1"/>
    <xf numFmtId="0" fontId="43" fillId="7" borderId="0" xfId="0" applyFont="1" applyFill="1"/>
    <xf numFmtId="0" fontId="36" fillId="7" borderId="0" xfId="0" applyFont="1" applyFill="1" applyAlignment="1">
      <alignment wrapText="1"/>
    </xf>
    <xf numFmtId="0" fontId="27" fillId="7" borderId="0" xfId="0" applyFont="1" applyFill="1" applyAlignment="1">
      <alignment wrapText="1"/>
    </xf>
    <xf numFmtId="0" fontId="27" fillId="7" borderId="0" xfId="0" applyFont="1" applyFill="1"/>
    <xf numFmtId="0" fontId="21" fillId="7" borderId="0" xfId="0" applyFont="1" applyFill="1"/>
    <xf numFmtId="0" fontId="27" fillId="7" borderId="0" xfId="0" applyFont="1" applyFill="1" applyBorder="1" applyAlignment="1">
      <alignment wrapText="1"/>
    </xf>
    <xf numFmtId="0" fontId="21" fillId="7" borderId="0" xfId="0" applyFont="1" applyFill="1" applyAlignment="1">
      <alignment wrapText="1"/>
    </xf>
    <xf numFmtId="0" fontId="27" fillId="7" borderId="0" xfId="0" applyFont="1" applyFill="1" applyBorder="1"/>
    <xf numFmtId="0" fontId="21" fillId="7" borderId="0" xfId="0" applyFont="1" applyFill="1" applyBorder="1"/>
    <xf numFmtId="0" fontId="8" fillId="7" borderId="0" xfId="0" applyFont="1" applyFill="1" applyAlignment="1">
      <alignment wrapText="1"/>
    </xf>
    <xf numFmtId="0" fontId="21" fillId="7" borderId="0" xfId="0" applyFont="1" applyFill="1" applyAlignment="1">
      <alignment horizontal="center" vertical="center"/>
    </xf>
    <xf numFmtId="0" fontId="46" fillId="7" borderId="0" xfId="0" applyFont="1" applyFill="1" applyBorder="1" applyAlignment="1">
      <alignment horizontal="center" vertical="center" wrapText="1"/>
    </xf>
    <xf numFmtId="0" fontId="36" fillId="7" borderId="0" xfId="0" applyFont="1" applyFill="1" applyAlignment="1">
      <alignment horizontal="left"/>
    </xf>
    <xf numFmtId="0" fontId="0" fillId="7" borderId="0" xfId="0" applyFill="1" applyAlignment="1">
      <alignment vertical="center"/>
    </xf>
    <xf numFmtId="0" fontId="0" fillId="7" borderId="0" xfId="0" applyFill="1" applyAlignment="1">
      <alignment horizontal="left"/>
    </xf>
    <xf numFmtId="0" fontId="36" fillId="7" borderId="0" xfId="0" applyFont="1" applyFill="1" applyAlignment="1">
      <alignment horizontal="center" vertical="center"/>
    </xf>
    <xf numFmtId="0" fontId="36" fillId="7" borderId="0" xfId="0" applyFont="1" applyFill="1" applyAlignment="1">
      <alignment horizontal="center"/>
    </xf>
    <xf numFmtId="43" fontId="36" fillId="7" borderId="0" xfId="0" applyNumberFormat="1" applyFont="1" applyFill="1" applyAlignment="1">
      <alignment horizontal="center"/>
    </xf>
    <xf numFmtId="0" fontId="36" fillId="7" borderId="0" xfId="0" applyFont="1" applyFill="1" applyAlignment="1">
      <alignment horizontal="center" vertical="center" wrapText="1"/>
    </xf>
    <xf numFmtId="0" fontId="27" fillId="7" borderId="0" xfId="0" applyFont="1" applyFill="1" applyAlignment="1">
      <alignment vertical="center" wrapText="1"/>
    </xf>
    <xf numFmtId="0" fontId="0" fillId="7" borderId="0" xfId="0" applyFill="1" applyAlignment="1">
      <alignment horizontal="center"/>
    </xf>
    <xf numFmtId="0" fontId="0" fillId="7" borderId="0" xfId="0" applyFill="1" applyAlignment="1">
      <alignment horizontal="center" vertical="center"/>
    </xf>
    <xf numFmtId="0" fontId="19" fillId="7" borderId="0" xfId="0" applyFont="1" applyFill="1"/>
    <xf numFmtId="4" fontId="19" fillId="7" borderId="0" xfId="0" applyNumberFormat="1" applyFont="1" applyFill="1"/>
    <xf numFmtId="0" fontId="36" fillId="7" borderId="0" xfId="0" applyFont="1" applyFill="1" applyAlignment="1"/>
    <xf numFmtId="0" fontId="7" fillId="4" borderId="0" xfId="9" applyFont="1" applyFill="1" applyAlignment="1">
      <alignment horizontal="left" vertical="center"/>
    </xf>
    <xf numFmtId="0" fontId="7" fillId="7" borderId="0" xfId="4" applyFont="1" applyFill="1" applyAlignment="1">
      <alignment vertical="center"/>
    </xf>
    <xf numFmtId="0" fontId="0" fillId="7" borderId="0" xfId="0" applyFill="1" applyBorder="1"/>
    <xf numFmtId="0" fontId="2" fillId="7" borderId="0" xfId="0" applyFont="1" applyFill="1" applyBorder="1"/>
    <xf numFmtId="0" fontId="24" fillId="7" borderId="0" xfId="0" applyFont="1" applyFill="1"/>
    <xf numFmtId="0" fontId="20" fillId="4" borderId="0" xfId="0" applyFont="1" applyFill="1" applyAlignment="1">
      <alignment horizontal="left" vertical="center"/>
    </xf>
    <xf numFmtId="0" fontId="44" fillId="7" borderId="0" xfId="0" applyFont="1" applyFill="1"/>
    <xf numFmtId="0" fontId="16" fillId="7" borderId="0" xfId="0" applyFont="1" applyFill="1" applyAlignment="1">
      <alignment horizontal="left"/>
    </xf>
    <xf numFmtId="0" fontId="29" fillId="7" borderId="0" xfId="0" applyFont="1" applyFill="1" applyAlignment="1">
      <alignment vertical="center"/>
    </xf>
    <xf numFmtId="0" fontId="7" fillId="7" borderId="0" xfId="0" applyFont="1" applyFill="1"/>
    <xf numFmtId="0" fontId="0" fillId="7" borderId="0" xfId="0" applyFill="1" applyAlignment="1">
      <alignment horizontal="center" vertical="center" wrapText="1"/>
    </xf>
    <xf numFmtId="4" fontId="0" fillId="7" borderId="0" xfId="0" applyNumberFormat="1" applyFill="1"/>
    <xf numFmtId="0" fontId="23" fillId="4" borderId="0" xfId="4" applyFont="1" applyFill="1"/>
    <xf numFmtId="4" fontId="23" fillId="4" borderId="0" xfId="4" applyNumberFormat="1" applyFont="1" applyFill="1" applyAlignment="1">
      <alignment horizontal="right"/>
    </xf>
    <xf numFmtId="4" fontId="23" fillId="4" borderId="0" xfId="4" applyNumberFormat="1" applyFont="1" applyFill="1"/>
    <xf numFmtId="4" fontId="23" fillId="4" borderId="0" xfId="4" applyNumberFormat="1" applyFont="1" applyFill="1" applyAlignment="1">
      <alignment horizontal="center" vertical="center" wrapText="1"/>
    </xf>
    <xf numFmtId="0" fontId="7" fillId="7" borderId="0" xfId="9" applyFont="1" applyFill="1" applyAlignment="1">
      <alignment vertical="center"/>
    </xf>
    <xf numFmtId="0" fontId="10" fillId="7" borderId="0" xfId="0" applyFont="1" applyFill="1"/>
    <xf numFmtId="0" fontId="10" fillId="7" borderId="0" xfId="0" applyFont="1" applyFill="1" applyAlignment="1">
      <alignment horizontal="center"/>
    </xf>
    <xf numFmtId="0" fontId="32" fillId="7" borderId="0" xfId="0" applyFont="1" applyFill="1" applyAlignment="1">
      <alignment horizontal="right"/>
    </xf>
    <xf numFmtId="0" fontId="8" fillId="7" borderId="0" xfId="9" applyFont="1" applyFill="1"/>
    <xf numFmtId="4" fontId="8" fillId="7" borderId="0" xfId="9" applyNumberFormat="1" applyFont="1" applyFill="1" applyAlignment="1">
      <alignment horizontal="right"/>
    </xf>
    <xf numFmtId="4" fontId="8" fillId="7" borderId="0" xfId="9" applyNumberFormat="1" applyFont="1" applyFill="1"/>
    <xf numFmtId="4" fontId="8" fillId="7" borderId="0" xfId="9" applyNumberFormat="1" applyFont="1" applyFill="1" applyAlignment="1">
      <alignment vertical="center" wrapText="1"/>
    </xf>
    <xf numFmtId="0" fontId="8" fillId="7" borderId="0" xfId="9" applyFont="1" applyFill="1" applyAlignment="1">
      <alignment horizontal="center"/>
    </xf>
    <xf numFmtId="0" fontId="49" fillId="0" borderId="0" xfId="0" applyFont="1"/>
    <xf numFmtId="0" fontId="8" fillId="10" borderId="0" xfId="0" applyFont="1" applyFill="1" applyAlignment="1">
      <alignment horizontal="left"/>
    </xf>
    <xf numFmtId="0" fontId="8" fillId="7" borderId="0" xfId="0" applyFont="1" applyFill="1" applyAlignment="1">
      <alignment horizontal="left"/>
    </xf>
    <xf numFmtId="0" fontId="8" fillId="7" borderId="0" xfId="9" applyFont="1" applyFill="1" applyAlignment="1">
      <alignment horizontal="center" vertical="center"/>
    </xf>
    <xf numFmtId="0" fontId="13" fillId="8" borderId="0" xfId="0" applyFont="1" applyFill="1" applyAlignment="1">
      <alignment horizontal="center" vertical="center" wrapText="1"/>
    </xf>
    <xf numFmtId="0" fontId="37" fillId="7" borderId="0" xfId="0" applyFont="1" applyFill="1" applyAlignment="1">
      <alignment vertical="center" wrapText="1"/>
    </xf>
    <xf numFmtId="43" fontId="37" fillId="7" borderId="0" xfId="0" applyNumberFormat="1" applyFont="1" applyFill="1" applyAlignment="1">
      <alignment vertical="center" wrapText="1"/>
    </xf>
    <xf numFmtId="0" fontId="37" fillId="7" borderId="0" xfId="0" applyFont="1" applyFill="1" applyAlignment="1">
      <alignment horizontal="center" vertical="center" wrapText="1"/>
    </xf>
    <xf numFmtId="0" fontId="5" fillId="7" borderId="0" xfId="2" applyFill="1" applyAlignment="1">
      <alignment horizontal="center" vertical="center"/>
    </xf>
    <xf numFmtId="0" fontId="5" fillId="7" borderId="0" xfId="2" applyFill="1" applyAlignment="1">
      <alignment horizontal="left" vertical="center"/>
    </xf>
    <xf numFmtId="0" fontId="50" fillId="7" borderId="0" xfId="0" applyFont="1" applyFill="1" applyAlignment="1">
      <alignment horizontal="left" wrapText="1"/>
    </xf>
    <xf numFmtId="0" fontId="20" fillId="7" borderId="0" xfId="0" applyFont="1" applyFill="1"/>
    <xf numFmtId="0" fontId="0" fillId="7" borderId="0" xfId="0" applyFill="1" applyAlignment="1">
      <alignment vertical="center" wrapText="1"/>
    </xf>
    <xf numFmtId="0" fontId="51" fillId="7" borderId="0" xfId="0" applyFont="1" applyFill="1" applyAlignment="1"/>
    <xf numFmtId="0" fontId="16" fillId="7" borderId="0" xfId="0" applyFont="1" applyFill="1"/>
    <xf numFmtId="0" fontId="41" fillId="7" borderId="0" xfId="0" applyFont="1" applyFill="1" applyAlignment="1"/>
    <xf numFmtId="0" fontId="0" fillId="7" borderId="0" xfId="0" applyFill="1" applyBorder="1" applyAlignment="1">
      <alignment wrapText="1"/>
    </xf>
    <xf numFmtId="0" fontId="0" fillId="7" borderId="0" xfId="0" applyFill="1" applyBorder="1" applyAlignment="1">
      <alignment horizontal="center" vertical="center" wrapText="1"/>
    </xf>
    <xf numFmtId="0" fontId="20" fillId="4" borderId="0" xfId="17" applyFont="1" applyFill="1" applyBorder="1"/>
    <xf numFmtId="0" fontId="36" fillId="7" borderId="0" xfId="0" applyFont="1" applyFill="1" applyBorder="1" applyAlignment="1">
      <alignment horizontal="center" vertical="center"/>
    </xf>
    <xf numFmtId="0" fontId="0" fillId="0" borderId="0" xfId="0" applyAlignment="1">
      <alignment horizontal="center"/>
    </xf>
    <xf numFmtId="0" fontId="38" fillId="0" borderId="0" xfId="0" applyFont="1" applyAlignment="1">
      <alignment horizontal="center" wrapText="1"/>
    </xf>
    <xf numFmtId="0" fontId="19" fillId="0" borderId="0" xfId="4" applyFont="1" applyAlignment="1">
      <alignment horizontal="left" vertical="center"/>
    </xf>
    <xf numFmtId="0" fontId="8" fillId="4" borderId="0" xfId="4" applyFont="1" applyFill="1" applyAlignment="1">
      <alignment vertical="center"/>
    </xf>
    <xf numFmtId="0" fontId="52" fillId="0" borderId="0" xfId="0" applyFont="1" applyAlignment="1">
      <alignment horizontal="center" wrapText="1"/>
    </xf>
    <xf numFmtId="0" fontId="39" fillId="0" borderId="0" xfId="0" applyFont="1" applyAlignment="1">
      <alignment horizontal="center" wrapText="1"/>
    </xf>
    <xf numFmtId="0" fontId="27" fillId="0" borderId="0" xfId="0" applyFont="1" applyAlignment="1">
      <alignment horizontal="center"/>
    </xf>
    <xf numFmtId="0" fontId="40" fillId="0" borderId="0" xfId="0" applyFont="1" applyAlignment="1">
      <alignment horizontal="center" wrapText="1"/>
    </xf>
    <xf numFmtId="0" fontId="14" fillId="0" borderId="25" xfId="0" applyFont="1" applyFill="1" applyBorder="1" applyAlignment="1">
      <alignment horizontal="center" wrapText="1"/>
    </xf>
    <xf numFmtId="0" fontId="14" fillId="0" borderId="0" xfId="0" applyFont="1" applyFill="1" applyAlignment="1">
      <alignment horizontal="center" wrapText="1"/>
    </xf>
    <xf numFmtId="0" fontId="14" fillId="0" borderId="26" xfId="0" applyFont="1" applyFill="1" applyBorder="1" applyAlignment="1">
      <alignment horizontal="center" wrapText="1"/>
    </xf>
    <xf numFmtId="0" fontId="27" fillId="7" borderId="0" xfId="0" applyFont="1" applyFill="1" applyAlignment="1">
      <alignment horizontal="center" wrapText="1"/>
    </xf>
    <xf numFmtId="0" fontId="27" fillId="7" borderId="0" xfId="0" applyFont="1" applyFill="1" applyAlignment="1">
      <alignment horizontal="center"/>
    </xf>
    <xf numFmtId="0" fontId="21" fillId="7" borderId="0" xfId="0" applyFont="1" applyFill="1" applyAlignment="1">
      <alignment horizontal="center"/>
    </xf>
    <xf numFmtId="0" fontId="10" fillId="7" borderId="0" xfId="0" applyFont="1" applyFill="1" applyAlignment="1">
      <alignment wrapText="1"/>
    </xf>
    <xf numFmtId="0" fontId="27" fillId="7" borderId="0" xfId="0" applyFont="1" applyFill="1" applyBorder="1" applyAlignment="1">
      <alignment horizontal="center" wrapText="1"/>
    </xf>
    <xf numFmtId="0" fontId="39" fillId="0" borderId="0" xfId="0" applyFont="1" applyFill="1" applyAlignment="1">
      <alignment horizontal="center" wrapText="1"/>
    </xf>
    <xf numFmtId="0" fontId="8" fillId="0" borderId="0" xfId="0" applyFont="1" applyFill="1" applyAlignment="1">
      <alignment horizontal="center" wrapText="1"/>
    </xf>
    <xf numFmtId="0" fontId="19" fillId="0" borderId="0" xfId="0" applyFont="1" applyFill="1" applyAlignment="1">
      <alignment horizontal="center" wrapText="1"/>
    </xf>
    <xf numFmtId="0" fontId="33" fillId="4" borderId="0" xfId="4" applyFont="1" applyFill="1" applyAlignment="1">
      <alignment horizontal="center" vertical="center"/>
    </xf>
    <xf numFmtId="0" fontId="33" fillId="4" borderId="0" xfId="4" applyFont="1" applyFill="1" applyAlignment="1">
      <alignment horizontal="left" vertical="center"/>
    </xf>
    <xf numFmtId="0" fontId="33" fillId="4" borderId="0" xfId="4" applyFont="1" applyFill="1" applyAlignment="1">
      <alignment vertical="center"/>
    </xf>
    <xf numFmtId="14" fontId="21" fillId="0" borderId="0" xfId="0" applyNumberFormat="1" applyFont="1" applyAlignment="1">
      <alignment horizontal="center" vertical="center" wrapText="1"/>
    </xf>
    <xf numFmtId="164" fontId="14" fillId="4" borderId="0" xfId="1" applyFont="1" applyFill="1" applyBorder="1"/>
    <xf numFmtId="166" fontId="36" fillId="7" borderId="0" xfId="0" applyNumberFormat="1" applyFont="1" applyFill="1"/>
    <xf numFmtId="1" fontId="36" fillId="7" borderId="0" xfId="0" applyNumberFormat="1" applyFont="1" applyFill="1"/>
    <xf numFmtId="0" fontId="21" fillId="4" borderId="0" xfId="0" applyFont="1" applyFill="1" applyAlignment="1">
      <alignment wrapText="1"/>
    </xf>
    <xf numFmtId="0" fontId="8" fillId="7" borderId="0" xfId="0" applyFont="1" applyFill="1" applyAlignment="1">
      <alignment horizontal="right"/>
    </xf>
    <xf numFmtId="0" fontId="20" fillId="7" borderId="0" xfId="0" applyFont="1" applyFill="1" applyAlignment="1">
      <alignment vertical="center"/>
    </xf>
    <xf numFmtId="0" fontId="20" fillId="4" borderId="0" xfId="9" applyFont="1" applyFill="1" applyAlignment="1">
      <alignment vertical="center"/>
    </xf>
    <xf numFmtId="0" fontId="54" fillId="0" borderId="0" xfId="0" applyFont="1" applyAlignment="1">
      <alignment horizontal="left"/>
    </xf>
    <xf numFmtId="0" fontId="55" fillId="0" borderId="0" xfId="0" applyFont="1" applyAlignment="1">
      <alignment horizontal="center"/>
    </xf>
    <xf numFmtId="0" fontId="55" fillId="0" borderId="0" xfId="0" applyFont="1" applyAlignment="1">
      <alignment horizontal="center" wrapText="1"/>
    </xf>
    <xf numFmtId="0" fontId="54" fillId="0" borderId="0" xfId="0" applyFont="1" applyAlignment="1">
      <alignment horizontal="center"/>
    </xf>
    <xf numFmtId="9" fontId="55" fillId="22" borderId="0" xfId="0" applyNumberFormat="1" applyFont="1" applyFill="1" applyAlignment="1">
      <alignment horizontal="left"/>
    </xf>
    <xf numFmtId="9" fontId="55" fillId="23" borderId="0" xfId="0" applyNumberFormat="1" applyFont="1" applyFill="1" applyAlignment="1">
      <alignment horizontal="left"/>
    </xf>
    <xf numFmtId="9" fontId="55" fillId="24" borderId="0" xfId="0" applyNumberFormat="1" applyFont="1" applyFill="1" applyAlignment="1">
      <alignment horizontal="left"/>
    </xf>
    <xf numFmtId="0" fontId="56" fillId="0" borderId="0" xfId="0" applyFont="1" applyAlignment="1">
      <alignment horizontal="left"/>
    </xf>
    <xf numFmtId="9" fontId="55" fillId="25" borderId="0" xfId="0" applyNumberFormat="1" applyFont="1" applyFill="1" applyAlignment="1">
      <alignment horizontal="left"/>
    </xf>
    <xf numFmtId="9" fontId="57" fillId="23" borderId="10" xfId="0" applyNumberFormat="1" applyFont="1" applyFill="1" applyBorder="1" applyAlignment="1">
      <alignment horizontal="left"/>
    </xf>
    <xf numFmtId="0" fontId="58" fillId="25" borderId="10" xfId="5" applyFont="1" applyFill="1" applyBorder="1" applyAlignment="1">
      <alignment vertical="center" wrapText="1"/>
    </xf>
    <xf numFmtId="9" fontId="58" fillId="25" borderId="10" xfId="5" applyNumberFormat="1" applyFont="1" applyFill="1" applyBorder="1" applyAlignment="1">
      <alignment horizontal="left"/>
    </xf>
    <xf numFmtId="9" fontId="57" fillId="22" borderId="10" xfId="0" applyNumberFormat="1" applyFont="1" applyFill="1" applyBorder="1" applyAlignment="1">
      <alignment horizontal="left"/>
    </xf>
    <xf numFmtId="9" fontId="57" fillId="25" borderId="10" xfId="0" applyNumberFormat="1" applyFont="1" applyFill="1" applyBorder="1" applyAlignment="1">
      <alignment horizontal="left"/>
    </xf>
    <xf numFmtId="9" fontId="55" fillId="23" borderId="10" xfId="0" applyNumberFormat="1" applyFont="1" applyFill="1" applyBorder="1" applyAlignment="1">
      <alignment horizontal="left"/>
    </xf>
    <xf numFmtId="9" fontId="58" fillId="23" borderId="10" xfId="5" applyNumberFormat="1" applyFont="1" applyFill="1" applyBorder="1" applyAlignment="1">
      <alignment horizontal="left"/>
    </xf>
    <xf numFmtId="9" fontId="55" fillId="22" borderId="10" xfId="0" applyNumberFormat="1" applyFont="1" applyFill="1" applyBorder="1" applyAlignment="1">
      <alignment horizontal="left"/>
    </xf>
    <xf numFmtId="9" fontId="57" fillId="25" borderId="10" xfId="0" applyNumberFormat="1" applyFont="1" applyFill="1" applyBorder="1" applyAlignment="1">
      <alignment horizontal="left" wrapText="1"/>
    </xf>
    <xf numFmtId="0" fontId="14" fillId="0" borderId="0" xfId="0" applyFont="1" applyBorder="1" applyAlignment="1">
      <alignment horizontal="center" vertical="center" wrapText="1"/>
    </xf>
    <xf numFmtId="0" fontId="14" fillId="7" borderId="0" xfId="0" applyFont="1" applyFill="1" applyAlignment="1">
      <alignment horizontal="center" vertical="center" wrapText="1"/>
    </xf>
    <xf numFmtId="0" fontId="14" fillId="7" borderId="0" xfId="0" applyFont="1" applyFill="1" applyAlignment="1">
      <alignment horizontal="left" vertical="center" wrapText="1"/>
    </xf>
    <xf numFmtId="0" fontId="5" fillId="2" borderId="0" xfId="2" applyAlignment="1">
      <alignment horizontal="center" vertical="center"/>
    </xf>
    <xf numFmtId="0" fontId="8" fillId="0" borderId="0" xfId="0" applyFont="1" applyBorder="1" applyAlignment="1">
      <alignment vertical="center" wrapText="1"/>
    </xf>
    <xf numFmtId="0" fontId="5" fillId="2" borderId="0" xfId="2" applyAlignment="1">
      <alignment horizontal="center" vertical="center" wrapText="1"/>
    </xf>
    <xf numFmtId="0" fontId="29" fillId="2" borderId="0" xfId="2" applyFont="1" applyAlignment="1">
      <alignment horizontal="center" vertical="center" wrapText="1"/>
    </xf>
    <xf numFmtId="0" fontId="20" fillId="7" borderId="0" xfId="0" applyFont="1" applyFill="1" applyAlignment="1"/>
    <xf numFmtId="0" fontId="10" fillId="0" borderId="0" xfId="0" applyFont="1" applyAlignment="1">
      <alignment vertical="center" wrapText="1"/>
    </xf>
    <xf numFmtId="0" fontId="10" fillId="30" borderId="0" xfId="0" applyFont="1" applyFill="1" applyAlignment="1">
      <alignment vertical="center"/>
    </xf>
    <xf numFmtId="0" fontId="29" fillId="2" borderId="0" xfId="2" applyFont="1" applyBorder="1" applyAlignment="1">
      <alignment horizontal="center" vertical="center" wrapText="1"/>
    </xf>
    <xf numFmtId="0" fontId="16" fillId="7" borderId="0" xfId="0" applyFont="1" applyFill="1" applyAlignment="1">
      <alignment horizontal="center" vertical="center"/>
    </xf>
    <xf numFmtId="0" fontId="14" fillId="30" borderId="0" xfId="0" applyFont="1" applyFill="1" applyBorder="1" applyAlignment="1">
      <alignment horizontal="center" vertical="center" wrapText="1"/>
    </xf>
    <xf numFmtId="0" fontId="14" fillId="30" borderId="0" xfId="0" applyFont="1" applyFill="1" applyBorder="1" applyAlignment="1">
      <alignment horizontal="left" vertical="center" wrapText="1"/>
    </xf>
    <xf numFmtId="0" fontId="14" fillId="30" borderId="0" xfId="0" applyFont="1" applyFill="1" applyBorder="1" applyAlignment="1">
      <alignment horizontal="left" vertical="center"/>
    </xf>
    <xf numFmtId="0" fontId="8" fillId="30" borderId="0" xfId="0" applyFont="1" applyFill="1" applyBorder="1" applyAlignment="1">
      <alignment horizontal="left" vertical="center"/>
    </xf>
    <xf numFmtId="0" fontId="8" fillId="30" borderId="0" xfId="0" applyFont="1" applyFill="1" applyBorder="1" applyAlignment="1">
      <alignment horizontal="left" vertical="center" wrapText="1"/>
    </xf>
    <xf numFmtId="0" fontId="16" fillId="0" borderId="0" xfId="0" applyFont="1" applyBorder="1" applyAlignment="1">
      <alignment horizontal="left" vertical="center" wrapText="1"/>
    </xf>
    <xf numFmtId="166" fontId="10" fillId="0" borderId="0" xfId="1" applyNumberFormat="1" applyFont="1" applyAlignment="1">
      <alignment horizontal="left" vertical="center" wrapText="1"/>
    </xf>
    <xf numFmtId="0" fontId="9" fillId="2" borderId="13" xfId="2" applyFont="1" applyBorder="1" applyAlignment="1">
      <alignment horizontal="center" vertical="center" wrapText="1"/>
    </xf>
    <xf numFmtId="0" fontId="9" fillId="2" borderId="16" xfId="2" applyFont="1" applyBorder="1" applyAlignment="1">
      <alignment horizontal="center" vertical="center" wrapText="1"/>
    </xf>
    <xf numFmtId="0" fontId="9" fillId="2" borderId="14" xfId="2" applyFont="1" applyBorder="1" applyAlignment="1">
      <alignment horizontal="center" vertical="center" wrapText="1"/>
    </xf>
    <xf numFmtId="0" fontId="8" fillId="4" borderId="0" xfId="9" applyFont="1" applyFill="1" applyAlignment="1">
      <alignment vertical="center" wrapText="1"/>
    </xf>
    <xf numFmtId="0" fontId="47" fillId="7" borderId="0" xfId="0" applyFont="1" applyFill="1" applyBorder="1" applyAlignment="1">
      <alignment wrapText="1"/>
    </xf>
    <xf numFmtId="0" fontId="8" fillId="7" borderId="0" xfId="0" applyFont="1" applyFill="1" applyBorder="1"/>
    <xf numFmtId="0" fontId="0" fillId="0" borderId="0" xfId="0" applyBorder="1"/>
    <xf numFmtId="41" fontId="59" fillId="16" borderId="15" xfId="0" applyNumberFormat="1" applyFont="1" applyFill="1" applyBorder="1" applyAlignment="1">
      <alignment wrapText="1"/>
    </xf>
    <xf numFmtId="0" fontId="9" fillId="2" borderId="0" xfId="2" applyFont="1" applyAlignment="1">
      <alignment vertical="center" wrapText="1"/>
    </xf>
    <xf numFmtId="0" fontId="16" fillId="4" borderId="0" xfId="12" applyFont="1" applyFill="1"/>
    <xf numFmtId="14" fontId="29" fillId="2" borderId="0" xfId="2" applyNumberFormat="1" applyFont="1" applyBorder="1" applyAlignment="1">
      <alignment horizontal="center" vertical="center" wrapText="1"/>
    </xf>
    <xf numFmtId="14" fontId="10" fillId="32" borderId="0" xfId="0" applyNumberFormat="1" applyFont="1" applyFill="1" applyBorder="1" applyAlignment="1">
      <alignment horizontal="center" vertical="center" wrapText="1"/>
    </xf>
    <xf numFmtId="0" fontId="10" fillId="32" borderId="0" xfId="0" applyFont="1" applyFill="1" applyBorder="1" applyAlignment="1">
      <alignment vertical="center" wrapText="1"/>
    </xf>
    <xf numFmtId="166" fontId="10" fillId="32" borderId="0" xfId="0" applyNumberFormat="1" applyFont="1" applyFill="1" applyBorder="1" applyAlignment="1">
      <alignment horizontal="right" vertical="center" wrapText="1"/>
    </xf>
    <xf numFmtId="166" fontId="21" fillId="7" borderId="0" xfId="0" applyNumberFormat="1" applyFont="1" applyFill="1"/>
    <xf numFmtId="0" fontId="9" fillId="2" borderId="12" xfId="2" applyFont="1" applyBorder="1" applyAlignment="1">
      <alignment horizontal="center" vertical="center" wrapText="1"/>
    </xf>
    <xf numFmtId="0" fontId="9" fillId="2" borderId="31" xfId="2" applyFont="1" applyBorder="1" applyAlignment="1">
      <alignment horizontal="center" vertical="center" wrapText="1"/>
    </xf>
    <xf numFmtId="0" fontId="9" fillId="2" borderId="32" xfId="2" applyFont="1" applyBorder="1" applyAlignment="1">
      <alignment horizontal="center" vertical="center" wrapText="1"/>
    </xf>
    <xf numFmtId="164" fontId="5" fillId="2" borderId="0" xfId="2" applyNumberFormat="1" applyBorder="1" applyAlignment="1">
      <alignment horizontal="center" vertical="center"/>
    </xf>
    <xf numFmtId="4" fontId="5" fillId="2" borderId="0" xfId="2" applyNumberFormat="1" applyAlignment="1">
      <alignment horizontal="center" vertical="center"/>
    </xf>
    <xf numFmtId="0" fontId="11" fillId="4" borderId="0" xfId="0" applyFont="1" applyFill="1" applyBorder="1"/>
    <xf numFmtId="0" fontId="5" fillId="2" borderId="35" xfId="2" applyBorder="1" applyAlignment="1">
      <alignment horizontal="center" vertical="center" wrapText="1"/>
    </xf>
    <xf numFmtId="0" fontId="10" fillId="0" borderId="0" xfId="0" applyFont="1" applyBorder="1"/>
    <xf numFmtId="0" fontId="10" fillId="0" borderId="0" xfId="0" applyFont="1" applyBorder="1" applyAlignment="1">
      <alignment horizontal="left" vertical="center"/>
    </xf>
    <xf numFmtId="4" fontId="10" fillId="0" borderId="0" xfId="0" applyNumberFormat="1" applyFont="1" applyBorder="1"/>
    <xf numFmtId="0" fontId="10" fillId="0" borderId="0" xfId="0" applyFont="1" applyBorder="1" applyAlignment="1">
      <alignment horizontal="center"/>
    </xf>
    <xf numFmtId="0" fontId="14" fillId="0" borderId="0" xfId="0" applyFont="1" applyBorder="1"/>
    <xf numFmtId="0" fontId="14" fillId="0" borderId="0" xfId="0" applyFont="1" applyBorder="1" applyAlignment="1">
      <alignment horizontal="center" vertical="center"/>
    </xf>
    <xf numFmtId="0" fontId="9" fillId="2" borderId="29" xfId="2" applyFont="1" applyBorder="1" applyAlignment="1">
      <alignment horizontal="center" vertical="center" wrapText="1"/>
    </xf>
    <xf numFmtId="0" fontId="9" fillId="2" borderId="2" xfId="2" applyFont="1" applyBorder="1" applyAlignment="1">
      <alignment horizontal="center" vertical="center" wrapText="1"/>
    </xf>
    <xf numFmtId="0" fontId="9" fillId="2" borderId="30" xfId="2" applyFont="1" applyBorder="1" applyAlignment="1">
      <alignment horizontal="center" vertical="center" wrapText="1"/>
    </xf>
    <xf numFmtId="0" fontId="13" fillId="7" borderId="0" xfId="0" applyFont="1" applyFill="1" applyAlignment="1">
      <alignment horizontal="center" vertical="center"/>
    </xf>
    <xf numFmtId="49" fontId="13" fillId="12" borderId="6" xfId="0" applyNumberFormat="1" applyFont="1" applyFill="1" applyBorder="1"/>
    <xf numFmtId="0" fontId="29" fillId="2" borderId="0" xfId="2" applyFont="1" applyAlignment="1">
      <alignment horizontal="center" vertical="center"/>
    </xf>
    <xf numFmtId="0" fontId="16" fillId="4" borderId="0" xfId="0" applyFont="1" applyFill="1"/>
    <xf numFmtId="0" fontId="7" fillId="4" borderId="0" xfId="4" applyFont="1" applyFill="1" applyBorder="1" applyAlignment="1">
      <alignment vertical="center"/>
    </xf>
    <xf numFmtId="0" fontId="11" fillId="4" borderId="0" xfId="0" applyFont="1" applyFill="1" applyBorder="1" applyAlignment="1">
      <alignment horizontal="right"/>
    </xf>
    <xf numFmtId="0" fontId="11" fillId="4" borderId="0" xfId="0" applyFont="1" applyFill="1" applyBorder="1" applyAlignment="1">
      <alignment horizontal="center"/>
    </xf>
    <xf numFmtId="0" fontId="11" fillId="4" borderId="0" xfId="0" applyFont="1" applyFill="1" applyBorder="1" applyAlignment="1">
      <alignment horizontal="center" vertical="center"/>
    </xf>
    <xf numFmtId="0" fontId="16" fillId="4" borderId="0" xfId="0" applyFont="1" applyFill="1" applyBorder="1" applyAlignment="1">
      <alignment horizontal="center" vertical="center"/>
    </xf>
    <xf numFmtId="0" fontId="60" fillId="4" borderId="0" xfId="0" applyFont="1" applyFill="1" applyBorder="1"/>
    <xf numFmtId="0" fontId="16" fillId="4" borderId="0" xfId="0" applyFont="1" applyFill="1" applyBorder="1"/>
    <xf numFmtId="0" fontId="9" fillId="2" borderId="0" xfId="2" applyFont="1" applyBorder="1" applyAlignment="1">
      <alignment horizontal="center" vertical="center"/>
    </xf>
    <xf numFmtId="0" fontId="10" fillId="4" borderId="0" xfId="0" applyFont="1" applyFill="1" applyBorder="1" applyAlignment="1">
      <alignment horizontal="center"/>
    </xf>
    <xf numFmtId="0" fontId="14" fillId="4" borderId="0" xfId="0" applyFont="1" applyFill="1" applyBorder="1"/>
    <xf numFmtId="0" fontId="10" fillId="4" borderId="0" xfId="0" applyFont="1" applyFill="1" applyBorder="1" applyAlignment="1">
      <alignment horizontal="left" vertical="center" wrapText="1"/>
    </xf>
    <xf numFmtId="0" fontId="10" fillId="4" borderId="0" xfId="0" applyFont="1" applyFill="1" applyBorder="1" applyAlignment="1">
      <alignment horizontal="left" vertical="center"/>
    </xf>
    <xf numFmtId="0" fontId="61" fillId="4" borderId="0" xfId="0" applyFont="1" applyFill="1" applyBorder="1"/>
    <xf numFmtId="0" fontId="10" fillId="4" borderId="0" xfId="0" applyFont="1" applyFill="1" applyBorder="1" applyAlignment="1">
      <alignment horizontal="right"/>
    </xf>
    <xf numFmtId="0" fontId="10" fillId="30" borderId="0" xfId="0" applyFont="1" applyFill="1" applyBorder="1"/>
    <xf numFmtId="0" fontId="10" fillId="30" borderId="0" xfId="0" applyFont="1" applyFill="1" applyBorder="1" applyAlignment="1">
      <alignment horizontal="center"/>
    </xf>
    <xf numFmtId="0" fontId="14" fillId="30" borderId="0" xfId="0" applyFont="1" applyFill="1" applyBorder="1"/>
    <xf numFmtId="0" fontId="10" fillId="30" borderId="0" xfId="0" applyFont="1" applyFill="1" applyBorder="1" applyAlignment="1">
      <alignment horizontal="left"/>
    </xf>
    <xf numFmtId="0" fontId="10" fillId="30" borderId="0" xfId="0" applyFont="1" applyFill="1" applyBorder="1" applyAlignment="1">
      <alignment horizontal="left" vertical="center" wrapText="1"/>
    </xf>
    <xf numFmtId="0" fontId="9" fillId="2" borderId="8" xfId="2" applyFont="1" applyBorder="1" applyAlignment="1">
      <alignment horizontal="center" vertical="center"/>
    </xf>
    <xf numFmtId="0" fontId="10" fillId="4" borderId="8" xfId="0" applyFont="1" applyFill="1" applyBorder="1"/>
    <xf numFmtId="0" fontId="10" fillId="30" borderId="8" xfId="0" applyFont="1" applyFill="1" applyBorder="1"/>
    <xf numFmtId="0" fontId="10" fillId="4" borderId="5" xfId="0" applyFont="1" applyFill="1" applyBorder="1"/>
    <xf numFmtId="0" fontId="10" fillId="4" borderId="6" xfId="0" applyFont="1" applyFill="1" applyBorder="1" applyAlignment="1">
      <alignment horizontal="left"/>
    </xf>
    <xf numFmtId="0" fontId="10" fillId="4" borderId="6" xfId="0" applyFont="1" applyFill="1" applyBorder="1" applyAlignment="1">
      <alignment horizontal="left" vertical="center" wrapText="1"/>
    </xf>
    <xf numFmtId="0" fontId="10" fillId="30" borderId="0" xfId="0" applyFont="1" applyFill="1" applyBorder="1" applyAlignment="1">
      <alignment horizontal="center" vertical="center"/>
    </xf>
    <xf numFmtId="0" fontId="9" fillId="2" borderId="15" xfId="2" applyFont="1" applyBorder="1"/>
    <xf numFmtId="0" fontId="10" fillId="4" borderId="8" xfId="0" applyFont="1" applyFill="1" applyBorder="1" applyAlignment="1">
      <alignment horizontal="center" vertical="center"/>
    </xf>
    <xf numFmtId="0" fontId="10" fillId="4" borderId="15" xfId="0" applyFont="1" applyFill="1" applyBorder="1" applyAlignment="1">
      <alignment horizontal="center"/>
    </xf>
    <xf numFmtId="0" fontId="10" fillId="30" borderId="8" xfId="0" applyFont="1" applyFill="1" applyBorder="1" applyAlignment="1">
      <alignment horizontal="center" vertical="center"/>
    </xf>
    <xf numFmtId="0" fontId="10" fillId="30" borderId="15" xfId="0" applyFont="1" applyFill="1" applyBorder="1" applyAlignment="1">
      <alignment horizontal="center"/>
    </xf>
    <xf numFmtId="0" fontId="10" fillId="30" borderId="5" xfId="0" applyFont="1" applyFill="1" applyBorder="1" applyAlignment="1">
      <alignment horizontal="center" vertical="center"/>
    </xf>
    <xf numFmtId="0" fontId="10" fillId="30" borderId="6" xfId="0" applyFont="1" applyFill="1" applyBorder="1" applyAlignment="1">
      <alignment horizontal="center"/>
    </xf>
    <xf numFmtId="0" fontId="10" fillId="30" borderId="6" xfId="0" applyFont="1" applyFill="1" applyBorder="1"/>
    <xf numFmtId="0" fontId="10" fillId="30" borderId="7" xfId="0" applyFont="1" applyFill="1" applyBorder="1" applyAlignment="1">
      <alignment horizontal="center"/>
    </xf>
    <xf numFmtId="0" fontId="9" fillId="2" borderId="15" xfId="2" applyFont="1" applyBorder="1" applyAlignment="1">
      <alignment horizontal="center" vertical="center"/>
    </xf>
    <xf numFmtId="0" fontId="10" fillId="4" borderId="15" xfId="0" applyFont="1" applyFill="1" applyBorder="1"/>
    <xf numFmtId="0" fontId="10" fillId="30" borderId="15" xfId="0" applyFont="1" applyFill="1" applyBorder="1"/>
    <xf numFmtId="0" fontId="10" fillId="30" borderId="5" xfId="0" applyFont="1" applyFill="1" applyBorder="1"/>
    <xf numFmtId="0" fontId="10" fillId="30" borderId="7" xfId="0" applyFont="1" applyFill="1" applyBorder="1"/>
    <xf numFmtId="0" fontId="21" fillId="4" borderId="0" xfId="0" applyFont="1" applyFill="1" applyBorder="1" applyAlignment="1">
      <alignment horizontal="left"/>
    </xf>
    <xf numFmtId="164" fontId="21" fillId="4" borderId="0" xfId="1" applyFont="1" applyFill="1" applyBorder="1"/>
    <xf numFmtId="0" fontId="21" fillId="4" borderId="0" xfId="0" applyFont="1" applyFill="1" applyBorder="1"/>
    <xf numFmtId="164" fontId="9" fillId="2" borderId="0" xfId="2" applyNumberFormat="1" applyFont="1" applyBorder="1" applyAlignment="1">
      <alignment horizontal="center" vertical="center" wrapText="1"/>
    </xf>
    <xf numFmtId="0" fontId="16" fillId="4" borderId="0" xfId="0" applyFont="1" applyFill="1" applyBorder="1" applyAlignment="1">
      <alignment horizontal="left" vertical="center"/>
    </xf>
    <xf numFmtId="0" fontId="16" fillId="30" borderId="0" xfId="0" applyFont="1" applyFill="1" applyBorder="1" applyAlignment="1">
      <alignment horizontal="left" vertical="center" wrapText="1"/>
    </xf>
    <xf numFmtId="0" fontId="16" fillId="30" borderId="0" xfId="0" applyFont="1" applyFill="1" applyBorder="1" applyAlignment="1">
      <alignment horizontal="left" vertical="center"/>
    </xf>
    <xf numFmtId="164" fontId="16" fillId="30" borderId="0" xfId="1" applyFont="1" applyFill="1" applyBorder="1" applyAlignment="1">
      <alignment horizontal="center" vertical="center"/>
    </xf>
    <xf numFmtId="164" fontId="16" fillId="30" borderId="0" xfId="1" applyFont="1" applyFill="1" applyBorder="1" applyAlignment="1">
      <alignment horizontal="center" vertical="center" wrapText="1"/>
    </xf>
    <xf numFmtId="0" fontId="16" fillId="30" borderId="5" xfId="0" applyFont="1" applyFill="1" applyBorder="1" applyAlignment="1">
      <alignment horizontal="center" vertical="center"/>
    </xf>
    <xf numFmtId="0" fontId="16" fillId="30" borderId="6" xfId="0" applyFont="1" applyFill="1" applyBorder="1" applyAlignment="1">
      <alignment horizontal="left" vertical="center" wrapText="1"/>
    </xf>
    <xf numFmtId="0" fontId="16" fillId="30" borderId="6" xfId="0" applyFont="1" applyFill="1" applyBorder="1" applyAlignment="1">
      <alignment horizontal="left" vertical="center"/>
    </xf>
    <xf numFmtId="164" fontId="16" fillId="30" borderId="6" xfId="1" applyFont="1" applyFill="1" applyBorder="1" applyAlignment="1">
      <alignment horizontal="center" vertical="center"/>
    </xf>
    <xf numFmtId="164" fontId="16" fillId="30" borderId="6" xfId="1" applyFont="1" applyFill="1" applyBorder="1" applyAlignment="1">
      <alignment horizontal="center" vertical="center" wrapText="1"/>
    </xf>
    <xf numFmtId="0" fontId="16" fillId="30" borderId="7" xfId="0" applyFont="1" applyFill="1" applyBorder="1" applyAlignment="1">
      <alignment horizontal="center" vertical="center" wrapText="1"/>
    </xf>
    <xf numFmtId="164" fontId="21" fillId="7" borderId="0" xfId="1" applyFont="1" applyFill="1"/>
    <xf numFmtId="0" fontId="16" fillId="4" borderId="0" xfId="0" applyFont="1" applyFill="1" applyAlignment="1">
      <alignment horizontal="left" vertical="center"/>
    </xf>
    <xf numFmtId="0" fontId="16" fillId="30" borderId="8" xfId="0" applyFont="1" applyFill="1" applyBorder="1" applyAlignment="1">
      <alignment horizontal="center" vertical="center"/>
    </xf>
    <xf numFmtId="0" fontId="16" fillId="30" borderId="15" xfId="0" applyFont="1" applyFill="1" applyBorder="1" applyAlignment="1">
      <alignment horizontal="center" vertical="center" wrapText="1"/>
    </xf>
    <xf numFmtId="0" fontId="16" fillId="7" borderId="8" xfId="0" applyFont="1" applyFill="1" applyBorder="1" applyAlignment="1">
      <alignment horizontal="center" vertical="center"/>
    </xf>
    <xf numFmtId="0" fontId="16" fillId="7" borderId="0" xfId="0" applyFont="1" applyFill="1" applyBorder="1" applyAlignment="1">
      <alignment horizontal="left" vertical="center" wrapText="1"/>
    </xf>
    <xf numFmtId="0" fontId="16" fillId="7" borderId="0" xfId="0" applyFont="1" applyFill="1" applyBorder="1" applyAlignment="1">
      <alignment horizontal="left" vertical="center"/>
    </xf>
    <xf numFmtId="164" fontId="16" fillId="7" borderId="0" xfId="1" applyFont="1" applyFill="1" applyBorder="1" applyAlignment="1">
      <alignment vertical="center"/>
    </xf>
    <xf numFmtId="164" fontId="16" fillId="7" borderId="0" xfId="1" applyFont="1" applyFill="1" applyBorder="1" applyAlignment="1">
      <alignment horizontal="center" vertical="center"/>
    </xf>
    <xf numFmtId="0" fontId="16" fillId="7" borderId="15" xfId="0" applyFont="1" applyFill="1" applyBorder="1" applyAlignment="1">
      <alignment horizontal="center" vertical="center" wrapText="1"/>
    </xf>
    <xf numFmtId="0" fontId="16" fillId="7" borderId="6" xfId="0" applyFont="1" applyFill="1" applyBorder="1" applyAlignment="1">
      <alignment horizontal="left" vertical="center" wrapText="1"/>
    </xf>
    <xf numFmtId="0" fontId="16" fillId="7" borderId="6" xfId="0" applyFont="1" applyFill="1" applyBorder="1" applyAlignment="1">
      <alignment horizontal="left" vertical="center"/>
    </xf>
    <xf numFmtId="164" fontId="16" fillId="7" borderId="6" xfId="1" applyFont="1" applyFill="1" applyBorder="1" applyAlignment="1">
      <alignment vertical="center"/>
    </xf>
    <xf numFmtId="164" fontId="16" fillId="7" borderId="6" xfId="1" applyFont="1" applyFill="1" applyBorder="1" applyAlignment="1">
      <alignment horizontal="center" vertical="center"/>
    </xf>
    <xf numFmtId="164" fontId="16" fillId="7" borderId="6" xfId="1" applyFont="1" applyFill="1" applyBorder="1" applyAlignment="1">
      <alignment horizontal="center" vertical="center" wrapText="1"/>
    </xf>
    <xf numFmtId="0" fontId="16" fillId="7" borderId="7" xfId="0" applyFont="1" applyFill="1" applyBorder="1" applyAlignment="1">
      <alignment horizontal="center" vertical="center" wrapText="1"/>
    </xf>
    <xf numFmtId="0" fontId="21" fillId="7" borderId="0" xfId="0" applyFont="1" applyFill="1" applyBorder="1" applyAlignment="1">
      <alignment horizontal="left"/>
    </xf>
    <xf numFmtId="164" fontId="21" fillId="7" borderId="0" xfId="1" applyFont="1" applyFill="1" applyBorder="1"/>
    <xf numFmtId="164" fontId="16" fillId="30" borderId="0" xfId="1" applyFont="1" applyFill="1" applyBorder="1" applyAlignment="1">
      <alignment vertical="center"/>
    </xf>
    <xf numFmtId="0" fontId="16" fillId="30" borderId="15" xfId="0" applyFont="1" applyFill="1" applyBorder="1" applyAlignment="1">
      <alignment vertical="center" wrapText="1"/>
    </xf>
    <xf numFmtId="164" fontId="16" fillId="30" borderId="6" xfId="1" applyFont="1" applyFill="1" applyBorder="1" applyAlignment="1">
      <alignment vertical="center"/>
    </xf>
    <xf numFmtId="0" fontId="16" fillId="30" borderId="7" xfId="0" applyFont="1" applyFill="1" applyBorder="1" applyAlignment="1">
      <alignment vertical="center" wrapText="1"/>
    </xf>
    <xf numFmtId="0" fontId="16" fillId="7" borderId="7" xfId="0" applyFont="1" applyFill="1" applyBorder="1" applyAlignment="1">
      <alignment vertical="center" wrapText="1"/>
    </xf>
    <xf numFmtId="0" fontId="9" fillId="2" borderId="1" xfId="2" applyFont="1" applyBorder="1" applyAlignment="1">
      <alignment vertical="center"/>
    </xf>
    <xf numFmtId="0" fontId="9" fillId="2" borderId="2" xfId="2" applyFont="1" applyBorder="1" applyAlignment="1">
      <alignment horizontal="left" vertical="center" wrapText="1"/>
    </xf>
    <xf numFmtId="164" fontId="9" fillId="2" borderId="2" xfId="2" applyNumberFormat="1" applyFont="1" applyBorder="1" applyAlignment="1">
      <alignment horizontal="center" vertical="center"/>
    </xf>
    <xf numFmtId="0" fontId="9" fillId="2" borderId="2" xfId="2" applyFont="1" applyBorder="1" applyAlignment="1">
      <alignment horizontal="left" vertical="center"/>
    </xf>
    <xf numFmtId="0" fontId="9" fillId="2" borderId="3" xfId="2" applyFont="1" applyBorder="1" applyAlignment="1">
      <alignment horizontal="center" vertical="center"/>
    </xf>
    <xf numFmtId="0" fontId="19" fillId="4" borderId="0" xfId="0" applyFont="1" applyFill="1" applyBorder="1" applyAlignment="1">
      <alignment vertical="center" wrapText="1"/>
    </xf>
    <xf numFmtId="0" fontId="16" fillId="4" borderId="0" xfId="0" applyFont="1" applyFill="1" applyBorder="1" applyAlignment="1">
      <alignment vertical="center"/>
    </xf>
    <xf numFmtId="0" fontId="8" fillId="10" borderId="8" xfId="0" applyFont="1" applyFill="1" applyBorder="1" applyAlignment="1">
      <alignment vertical="center" wrapText="1"/>
    </xf>
    <xf numFmtId="0" fontId="8" fillId="10" borderId="15" xfId="0" applyFont="1" applyFill="1" applyBorder="1" applyAlignment="1">
      <alignment vertical="center" wrapText="1"/>
    </xf>
    <xf numFmtId="0" fontId="8" fillId="0" borderId="8" xfId="0" applyFont="1" applyBorder="1" applyAlignment="1">
      <alignment vertical="center" wrapText="1"/>
    </xf>
    <xf numFmtId="0" fontId="8" fillId="0" borderId="15"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7" fillId="4" borderId="0" xfId="0" applyFont="1" applyFill="1" applyBorder="1" applyAlignment="1">
      <alignment vertical="center" wrapText="1"/>
    </xf>
    <xf numFmtId="0" fontId="7" fillId="4" borderId="0" xfId="0" applyFont="1" applyFill="1" applyBorder="1" applyAlignment="1">
      <alignment vertical="center"/>
    </xf>
    <xf numFmtId="0" fontId="8" fillId="10" borderId="0" xfId="0" applyFont="1" applyFill="1" applyBorder="1" applyAlignment="1">
      <alignment horizontal="left" vertical="center" wrapText="1"/>
    </xf>
    <xf numFmtId="0" fontId="8" fillId="10" borderId="15" xfId="0" applyFont="1" applyFill="1" applyBorder="1" applyAlignment="1">
      <alignment horizontal="left" vertical="center" wrapText="1"/>
    </xf>
    <xf numFmtId="0" fontId="8" fillId="0" borderId="1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5" fillId="4" borderId="0" xfId="0" applyFont="1" applyFill="1" applyBorder="1" applyAlignment="1">
      <alignment horizontal="right" vertical="center"/>
    </xf>
    <xf numFmtId="0" fontId="8" fillId="30" borderId="0" xfId="0" applyFont="1" applyFill="1" applyBorder="1" applyAlignment="1">
      <alignment horizontal="center" vertical="center" wrapText="1"/>
    </xf>
    <xf numFmtId="0" fontId="5" fillId="2" borderId="21" xfId="2" applyBorder="1" applyAlignment="1">
      <alignment horizontal="center" vertical="center" wrapText="1"/>
    </xf>
    <xf numFmtId="0" fontId="5" fillId="2" borderId="20" xfId="2" applyBorder="1" applyAlignment="1">
      <alignment horizontal="center" vertical="center" wrapText="1"/>
    </xf>
    <xf numFmtId="14" fontId="8" fillId="4" borderId="8" xfId="0" applyNumberFormat="1" applyFont="1" applyFill="1" applyBorder="1" applyAlignment="1">
      <alignment horizontal="center" vertical="center" wrapText="1"/>
    </xf>
    <xf numFmtId="168" fontId="8" fillId="4" borderId="15" xfId="1" applyNumberFormat="1" applyFont="1" applyFill="1" applyBorder="1" applyAlignment="1">
      <alignment horizontal="center" vertical="center" wrapText="1"/>
    </xf>
    <xf numFmtId="14" fontId="8" fillId="30" borderId="8" xfId="0" applyNumberFormat="1" applyFont="1" applyFill="1" applyBorder="1" applyAlignment="1">
      <alignment horizontal="center" vertical="center" wrapText="1"/>
    </xf>
    <xf numFmtId="168" fontId="8" fillId="30" borderId="15" xfId="1" applyNumberFormat="1" applyFont="1" applyFill="1" applyBorder="1" applyAlignment="1">
      <alignment horizontal="center" vertical="center" wrapText="1"/>
    </xf>
    <xf numFmtId="14" fontId="8" fillId="4" borderId="5" xfId="0" applyNumberFormat="1" applyFont="1" applyFill="1" applyBorder="1" applyAlignment="1">
      <alignment horizontal="center" vertical="center" wrapText="1"/>
    </xf>
    <xf numFmtId="0" fontId="8" fillId="4" borderId="6" xfId="0" applyFont="1" applyFill="1" applyBorder="1" applyAlignment="1">
      <alignment horizontal="center" vertical="center" wrapText="1"/>
    </xf>
    <xf numFmtId="168" fontId="8" fillId="4" borderId="7" xfId="1" applyNumberFormat="1" applyFont="1" applyFill="1" applyBorder="1" applyAlignment="1">
      <alignment horizontal="center" vertical="center" wrapText="1"/>
    </xf>
    <xf numFmtId="0" fontId="8" fillId="7" borderId="0" xfId="0" applyFont="1" applyFill="1" applyBorder="1" applyAlignment="1">
      <alignment vertical="center" wrapText="1"/>
    </xf>
    <xf numFmtId="0" fontId="8" fillId="30" borderId="0" xfId="0" applyFont="1" applyFill="1" applyBorder="1" applyAlignment="1">
      <alignment vertical="center" wrapText="1"/>
    </xf>
    <xf numFmtId="0" fontId="19" fillId="7" borderId="8" xfId="0" applyFont="1" applyFill="1" applyBorder="1" applyAlignment="1">
      <alignment vertical="center"/>
    </xf>
    <xf numFmtId="0" fontId="19" fillId="7" borderId="8" xfId="0" applyFont="1" applyFill="1" applyBorder="1" applyAlignment="1">
      <alignment vertical="center" wrapText="1"/>
    </xf>
    <xf numFmtId="0" fontId="19" fillId="7" borderId="0" xfId="0" applyFont="1" applyFill="1" applyBorder="1" applyAlignment="1">
      <alignment vertical="center" wrapText="1"/>
    </xf>
    <xf numFmtId="0" fontId="19" fillId="30" borderId="8" xfId="0" applyFont="1" applyFill="1" applyBorder="1" applyAlignment="1">
      <alignment vertical="center" wrapText="1"/>
    </xf>
    <xf numFmtId="0" fontId="19" fillId="30" borderId="0" xfId="0" applyFont="1" applyFill="1" applyBorder="1" applyAlignment="1">
      <alignment vertical="center" wrapText="1"/>
    </xf>
    <xf numFmtId="168" fontId="8" fillId="7" borderId="15" xfId="1" applyNumberFormat="1" applyFont="1" applyFill="1" applyBorder="1" applyAlignment="1">
      <alignment vertical="center" wrapText="1"/>
    </xf>
    <xf numFmtId="168" fontId="8" fillId="30" borderId="15" xfId="1" applyNumberFormat="1" applyFont="1" applyFill="1" applyBorder="1" applyAlignment="1">
      <alignment vertical="center" wrapText="1"/>
    </xf>
    <xf numFmtId="168" fontId="19" fillId="7" borderId="15" xfId="1" applyNumberFormat="1" applyFont="1" applyFill="1" applyBorder="1" applyAlignment="1">
      <alignment vertical="center" wrapText="1"/>
    </xf>
    <xf numFmtId="168" fontId="19" fillId="30" borderId="15" xfId="1" applyNumberFormat="1" applyFont="1" applyFill="1" applyBorder="1" applyAlignment="1">
      <alignment vertical="center" wrapText="1"/>
    </xf>
    <xf numFmtId="168" fontId="9" fillId="2" borderId="7" xfId="1" applyNumberFormat="1" applyFont="1" applyFill="1" applyBorder="1" applyAlignment="1">
      <alignment vertical="center" wrapText="1"/>
    </xf>
    <xf numFmtId="168" fontId="36" fillId="7" borderId="0" xfId="1" applyNumberFormat="1" applyFont="1" applyFill="1" applyAlignment="1">
      <alignment vertical="center"/>
    </xf>
    <xf numFmtId="0" fontId="16" fillId="7" borderId="8" xfId="19" applyFont="1" applyFill="1" applyBorder="1" applyAlignment="1">
      <alignment vertical="center" wrapText="1"/>
    </xf>
    <xf numFmtId="0" fontId="16" fillId="7" borderId="0" xfId="19" applyFont="1" applyFill="1" applyBorder="1" applyAlignment="1">
      <alignment vertical="center" wrapText="1"/>
    </xf>
    <xf numFmtId="168" fontId="16" fillId="7" borderId="15" xfId="1" applyNumberFormat="1" applyFont="1" applyFill="1" applyBorder="1" applyAlignment="1">
      <alignment vertical="center" wrapText="1"/>
    </xf>
    <xf numFmtId="0" fontId="19" fillId="7" borderId="0" xfId="0" applyFont="1" applyFill="1" applyBorder="1" applyAlignment="1">
      <alignment wrapText="1"/>
    </xf>
    <xf numFmtId="0" fontId="19" fillId="7" borderId="6" xfId="0" applyFont="1" applyFill="1" applyBorder="1" applyAlignment="1">
      <alignment vertical="center" wrapText="1"/>
    </xf>
    <xf numFmtId="0" fontId="19" fillId="7" borderId="35" xfId="0" applyFont="1" applyFill="1" applyBorder="1" applyAlignment="1">
      <alignment vertical="center" wrapText="1"/>
    </xf>
    <xf numFmtId="0" fontId="19" fillId="30" borderId="6" xfId="0" applyFont="1" applyFill="1" applyBorder="1" applyAlignment="1">
      <alignment vertical="center" wrapText="1"/>
    </xf>
    <xf numFmtId="0" fontId="19" fillId="4" borderId="0" xfId="4" applyFont="1" applyFill="1"/>
    <xf numFmtId="0" fontId="8" fillId="7" borderId="0" xfId="4" applyFont="1" applyFill="1"/>
    <xf numFmtId="0" fontId="10" fillId="7" borderId="0" xfId="0" applyFont="1" applyFill="1" applyBorder="1" applyAlignment="1">
      <alignment wrapText="1"/>
    </xf>
    <xf numFmtId="0" fontId="10" fillId="30" borderId="0" xfId="0" applyFont="1" applyFill="1" applyBorder="1" applyAlignment="1">
      <alignment wrapText="1"/>
    </xf>
    <xf numFmtId="0" fontId="9" fillId="2" borderId="20" xfId="2" applyFont="1" applyBorder="1"/>
    <xf numFmtId="0" fontId="10" fillId="30" borderId="8" xfId="0" applyFont="1" applyFill="1" applyBorder="1" applyAlignment="1">
      <alignment horizontal="center"/>
    </xf>
    <xf numFmtId="0" fontId="32" fillId="0" borderId="0" xfId="0" applyFont="1"/>
    <xf numFmtId="0" fontId="10" fillId="7" borderId="0" xfId="0" applyFont="1" applyFill="1" applyBorder="1" applyAlignment="1">
      <alignment horizontal="left" vertical="center"/>
    </xf>
    <xf numFmtId="164" fontId="10" fillId="7" borderId="0" xfId="1" applyFont="1" applyFill="1" applyBorder="1" applyAlignment="1">
      <alignment vertical="center"/>
    </xf>
    <xf numFmtId="164" fontId="10" fillId="7" borderId="15" xfId="1" applyFont="1" applyFill="1" applyBorder="1" applyAlignment="1">
      <alignment vertical="center"/>
    </xf>
    <xf numFmtId="164" fontId="8" fillId="30" borderId="0" xfId="1" applyFont="1" applyFill="1" applyBorder="1" applyAlignment="1">
      <alignment horizontal="center" vertical="center"/>
    </xf>
    <xf numFmtId="164" fontId="8" fillId="30" borderId="15" xfId="1" applyFont="1" applyFill="1" applyBorder="1" applyAlignment="1">
      <alignment horizontal="center" vertical="center"/>
    </xf>
    <xf numFmtId="164" fontId="9" fillId="2" borderId="6" xfId="1" applyFont="1" applyFill="1" applyBorder="1" applyAlignment="1">
      <alignment horizontal="center" vertical="center" wrapText="1"/>
    </xf>
    <xf numFmtId="0" fontId="10" fillId="7" borderId="0" xfId="0" applyFont="1" applyFill="1" applyBorder="1" applyAlignment="1">
      <alignment horizontal="center" vertical="center" wrapText="1"/>
    </xf>
    <xf numFmtId="164" fontId="10" fillId="7" borderId="0" xfId="1" applyFont="1" applyFill="1" applyBorder="1" applyAlignment="1">
      <alignment wrapText="1"/>
    </xf>
    <xf numFmtId="0" fontId="10" fillId="30" borderId="0" xfId="0" applyFont="1" applyFill="1" applyBorder="1" applyAlignment="1">
      <alignment horizontal="center" vertical="center" wrapText="1"/>
    </xf>
    <xf numFmtId="164" fontId="10" fillId="30" borderId="0" xfId="1" applyFont="1" applyFill="1" applyBorder="1" applyAlignment="1">
      <alignment wrapText="1"/>
    </xf>
    <xf numFmtId="0" fontId="10" fillId="7" borderId="8" xfId="0" applyFont="1" applyFill="1" applyBorder="1" applyAlignment="1">
      <alignment horizontal="center" vertical="center"/>
    </xf>
    <xf numFmtId="164" fontId="10" fillId="7" borderId="15" xfId="1" applyFont="1" applyFill="1" applyBorder="1" applyAlignment="1">
      <alignment wrapText="1"/>
    </xf>
    <xf numFmtId="164" fontId="10" fillId="30" borderId="15" xfId="1" applyFont="1" applyFill="1" applyBorder="1" applyAlignment="1">
      <alignment wrapText="1"/>
    </xf>
    <xf numFmtId="164" fontId="16" fillId="7" borderId="6" xfId="1" applyFont="1" applyFill="1" applyBorder="1" applyAlignment="1">
      <alignment wrapText="1"/>
    </xf>
    <xf numFmtId="164" fontId="16" fillId="7" borderId="7" xfId="1" applyFont="1" applyFill="1" applyBorder="1" applyAlignment="1">
      <alignment wrapText="1"/>
    </xf>
    <xf numFmtId="0" fontId="10" fillId="0" borderId="15" xfId="0" applyFont="1" applyBorder="1" applyAlignment="1">
      <alignment horizontal="center" vertical="center"/>
    </xf>
    <xf numFmtId="0" fontId="10" fillId="30" borderId="15" xfId="0" applyFont="1" applyFill="1" applyBorder="1" applyAlignment="1">
      <alignment horizontal="center" vertical="center"/>
    </xf>
    <xf numFmtId="0" fontId="14" fillId="0" borderId="6" xfId="0" applyFont="1" applyBorder="1"/>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5" fillId="7" borderId="0" xfId="0" applyFont="1" applyFill="1" applyBorder="1" applyAlignment="1">
      <alignment wrapText="1"/>
    </xf>
    <xf numFmtId="0" fontId="19" fillId="4" borderId="0" xfId="4" applyFont="1" applyFill="1" applyAlignment="1">
      <alignment vertical="center"/>
    </xf>
    <xf numFmtId="0" fontId="16" fillId="3" borderId="18" xfId="3" applyFont="1" applyBorder="1" applyAlignment="1">
      <alignment horizontal="center" vertical="center" wrapText="1"/>
    </xf>
    <xf numFmtId="43" fontId="16" fillId="3" borderId="18" xfId="3" applyNumberFormat="1" applyFont="1" applyBorder="1" applyAlignment="1">
      <alignment horizontal="center" vertical="center" wrapText="1"/>
    </xf>
    <xf numFmtId="0" fontId="29" fillId="2" borderId="0" xfId="2" applyNumberFormat="1" applyFont="1" applyBorder="1" applyAlignment="1" applyProtection="1">
      <alignment horizontal="center" vertical="center"/>
    </xf>
    <xf numFmtId="164" fontId="29" fillId="2" borderId="0" xfId="2" applyNumberFormat="1" applyFont="1" applyBorder="1" applyAlignment="1">
      <alignment horizontal="center" vertical="center" wrapText="1"/>
    </xf>
    <xf numFmtId="0" fontId="29" fillId="2" borderId="0" xfId="2" applyNumberFormat="1" applyFont="1" applyBorder="1" applyAlignment="1">
      <alignment horizontal="center" vertical="center" wrapText="1"/>
    </xf>
    <xf numFmtId="164" fontId="14" fillId="30" borderId="0" xfId="1" applyFont="1" applyFill="1" applyBorder="1"/>
    <xf numFmtId="0" fontId="15" fillId="30" borderId="0" xfId="4" applyFont="1" applyFill="1" applyBorder="1"/>
    <xf numFmtId="0" fontId="15" fillId="30" borderId="0" xfId="0" applyFont="1" applyFill="1" applyBorder="1"/>
    <xf numFmtId="164" fontId="15" fillId="30" borderId="0" xfId="1" applyFont="1" applyFill="1" applyBorder="1"/>
    <xf numFmtId="0" fontId="10" fillId="4" borderId="0" xfId="0" applyFont="1" applyFill="1" applyAlignment="1">
      <alignment vertical="center" wrapText="1"/>
    </xf>
    <xf numFmtId="0" fontId="10" fillId="4" borderId="0" xfId="0" applyFont="1" applyFill="1" applyAlignment="1">
      <alignment horizontal="center" vertical="center" wrapText="1"/>
    </xf>
    <xf numFmtId="165" fontId="10" fillId="4" borderId="0" xfId="21" applyNumberFormat="1" applyFont="1" applyFill="1" applyBorder="1" applyAlignment="1">
      <alignment vertical="center"/>
    </xf>
    <xf numFmtId="165" fontId="10" fillId="4" borderId="15" xfId="21" applyNumberFormat="1" applyFont="1" applyFill="1" applyBorder="1" applyAlignment="1">
      <alignment vertical="center"/>
    </xf>
    <xf numFmtId="0" fontId="10" fillId="30" borderId="0" xfId="0" applyFont="1" applyFill="1" applyAlignment="1">
      <alignment vertical="center" wrapText="1"/>
    </xf>
    <xf numFmtId="0" fontId="10" fillId="30" borderId="0" xfId="0" applyFont="1" applyFill="1" applyAlignment="1">
      <alignment horizontal="center" vertical="center" wrapText="1"/>
    </xf>
    <xf numFmtId="0" fontId="10" fillId="30" borderId="0" xfId="0" applyFont="1" applyFill="1" applyAlignment="1">
      <alignment horizontal="center" vertical="center"/>
    </xf>
    <xf numFmtId="165" fontId="10" fillId="30" borderId="0" xfId="21" applyNumberFormat="1" applyFont="1" applyFill="1" applyBorder="1" applyAlignment="1">
      <alignment vertical="center"/>
    </xf>
    <xf numFmtId="165" fontId="10" fillId="30" borderId="15" xfId="21" applyNumberFormat="1" applyFont="1" applyFill="1" applyBorder="1" applyAlignment="1">
      <alignment vertical="center"/>
    </xf>
    <xf numFmtId="0" fontId="10" fillId="4" borderId="5" xfId="0" applyFont="1" applyFill="1" applyBorder="1" applyAlignment="1">
      <alignment horizontal="center" vertical="center"/>
    </xf>
    <xf numFmtId="0" fontId="10" fillId="4" borderId="6" xfId="0" applyFont="1" applyFill="1" applyBorder="1" applyAlignment="1">
      <alignment vertical="center" wrapText="1"/>
    </xf>
    <xf numFmtId="0" fontId="10" fillId="4" borderId="6" xfId="0" applyFont="1" applyFill="1" applyBorder="1" applyAlignment="1">
      <alignment horizontal="center" vertical="center" wrapText="1"/>
    </xf>
    <xf numFmtId="0" fontId="10" fillId="4" borderId="6" xfId="0" applyFont="1" applyFill="1" applyBorder="1" applyAlignment="1">
      <alignment horizontal="center" vertical="center"/>
    </xf>
    <xf numFmtId="165" fontId="10" fillId="4" borderId="6" xfId="21" applyNumberFormat="1" applyFont="1" applyFill="1" applyBorder="1" applyAlignment="1">
      <alignment vertical="center"/>
    </xf>
    <xf numFmtId="165" fontId="10" fillId="4" borderId="7" xfId="21" applyNumberFormat="1" applyFont="1" applyFill="1" applyBorder="1" applyAlignment="1">
      <alignment vertical="center"/>
    </xf>
    <xf numFmtId="0" fontId="10" fillId="0" borderId="0" xfId="0" applyFont="1" applyAlignment="1">
      <alignment horizontal="center"/>
    </xf>
    <xf numFmtId="0" fontId="8" fillId="0" borderId="0" xfId="7" applyFont="1" applyAlignment="1" applyProtection="1">
      <alignment horizontal="left" vertical="center" wrapText="1"/>
      <protection locked="0"/>
    </xf>
    <xf numFmtId="0" fontId="15" fillId="7" borderId="0" xfId="7" applyFont="1" applyFill="1"/>
    <xf numFmtId="0" fontId="19" fillId="0" borderId="0" xfId="7" applyFont="1" applyFill="1" applyAlignment="1" applyProtection="1">
      <alignment horizontal="center" vertical="center"/>
      <protection locked="0"/>
    </xf>
    <xf numFmtId="0" fontId="19" fillId="0" borderId="0" xfId="7" applyFont="1" applyFill="1" applyAlignment="1" applyProtection="1">
      <alignment horizontal="left" vertical="center" wrapText="1"/>
      <protection locked="0"/>
    </xf>
    <xf numFmtId="0" fontId="19" fillId="0" borderId="0" xfId="7" applyFont="1" applyFill="1" applyAlignment="1" applyProtection="1">
      <alignment vertical="center" wrapText="1"/>
      <protection locked="0"/>
    </xf>
    <xf numFmtId="0" fontId="19" fillId="0" borderId="0" xfId="7" applyFont="1" applyFill="1" applyAlignment="1" applyProtection="1">
      <alignment horizontal="center" vertical="center" wrapText="1"/>
      <protection locked="0"/>
    </xf>
    <xf numFmtId="168" fontId="8" fillId="0" borderId="0" xfId="1" applyNumberFormat="1" applyFont="1" applyAlignment="1" applyProtection="1">
      <alignment horizontal="center" vertical="center"/>
      <protection locked="0"/>
    </xf>
    <xf numFmtId="168" fontId="19" fillId="0" borderId="0" xfId="1" applyNumberFormat="1" applyFont="1" applyFill="1" applyAlignment="1" applyProtection="1">
      <alignment horizontal="center" vertical="center"/>
      <protection locked="0"/>
    </xf>
    <xf numFmtId="0" fontId="14" fillId="7" borderId="0" xfId="0" applyFont="1" applyFill="1" applyBorder="1" applyAlignment="1">
      <alignment horizontal="center" wrapText="1"/>
    </xf>
    <xf numFmtId="0" fontId="14" fillId="7" borderId="0" xfId="0" applyFont="1" applyFill="1" applyBorder="1" applyAlignment="1">
      <alignment horizontal="center" vertical="center" wrapText="1"/>
    </xf>
    <xf numFmtId="0" fontId="14" fillId="30" borderId="0" xfId="0" applyFont="1" applyFill="1" applyBorder="1" applyAlignment="1">
      <alignment horizontal="center" wrapText="1"/>
    </xf>
    <xf numFmtId="0" fontId="14" fillId="30" borderId="8" xfId="0" applyFont="1" applyFill="1" applyBorder="1" applyAlignment="1">
      <alignment horizontal="center" wrapText="1"/>
    </xf>
    <xf numFmtId="0" fontId="14" fillId="30" borderId="15" xfId="0" applyFont="1" applyFill="1" applyBorder="1" applyAlignment="1">
      <alignment horizontal="center" vertical="center" wrapText="1"/>
    </xf>
    <xf numFmtId="0" fontId="14" fillId="7" borderId="8" xfId="0" applyFont="1" applyFill="1" applyBorder="1" applyAlignment="1">
      <alignment horizontal="center" wrapText="1"/>
    </xf>
    <xf numFmtId="0" fontId="14" fillId="7" borderId="15" xfId="0" applyFont="1" applyFill="1" applyBorder="1" applyAlignment="1">
      <alignment horizontal="center" vertical="center" wrapText="1"/>
    </xf>
    <xf numFmtId="0" fontId="15" fillId="30" borderId="6" xfId="0" applyFont="1" applyFill="1" applyBorder="1" applyAlignment="1">
      <alignment horizontal="center" vertical="center" wrapText="1"/>
    </xf>
    <xf numFmtId="0" fontId="15" fillId="30" borderId="7"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15" fillId="34" borderId="2" xfId="2" applyFont="1" applyFill="1" applyBorder="1" applyAlignment="1">
      <alignment horizontal="center" vertical="center" wrapText="1"/>
    </xf>
    <xf numFmtId="0" fontId="15" fillId="34" borderId="3" xfId="2" applyFont="1" applyFill="1" applyBorder="1" applyAlignment="1">
      <alignment horizontal="center" vertical="center" wrapText="1"/>
    </xf>
    <xf numFmtId="164" fontId="14" fillId="30" borderId="0" xfId="1" applyFont="1" applyFill="1" applyBorder="1" applyAlignment="1">
      <alignment horizontal="center" vertical="center" wrapText="1"/>
    </xf>
    <xf numFmtId="164" fontId="14" fillId="7" borderId="0" xfId="1" applyFont="1" applyFill="1" applyBorder="1" applyAlignment="1">
      <alignment horizontal="center" vertical="center" wrapText="1"/>
    </xf>
    <xf numFmtId="164" fontId="15" fillId="30" borderId="6" xfId="1" applyFont="1" applyFill="1" applyBorder="1" applyAlignment="1">
      <alignment horizontal="center" vertical="center" wrapText="1"/>
    </xf>
    <xf numFmtId="164" fontId="15" fillId="7" borderId="6" xfId="1" applyFont="1" applyFill="1" applyBorder="1" applyAlignment="1">
      <alignment horizontal="center" vertical="center" wrapText="1"/>
    </xf>
    <xf numFmtId="164" fontId="15" fillId="34" borderId="2" xfId="1" applyFont="1" applyFill="1" applyBorder="1" applyAlignment="1">
      <alignment horizontal="center" vertical="center" wrapText="1"/>
    </xf>
    <xf numFmtId="164" fontId="36" fillId="7" borderId="0" xfId="1" applyFont="1" applyFill="1" applyAlignment="1">
      <alignment horizontal="center" vertical="center"/>
    </xf>
    <xf numFmtId="0" fontId="24" fillId="7" borderId="0" xfId="0" applyFont="1" applyFill="1" applyBorder="1" applyAlignment="1">
      <alignment wrapText="1"/>
    </xf>
    <xf numFmtId="0" fontId="19" fillId="7" borderId="0" xfId="1" applyNumberFormat="1" applyFont="1" applyFill="1" applyBorder="1" applyAlignment="1">
      <alignment horizontal="center" wrapText="1"/>
    </xf>
    <xf numFmtId="0" fontId="24" fillId="7" borderId="0" xfId="1" applyNumberFormat="1" applyFont="1" applyFill="1" applyBorder="1" applyAlignment="1">
      <alignment horizontal="center" wrapText="1"/>
    </xf>
    <xf numFmtId="0" fontId="7" fillId="7" borderId="0" xfId="0" applyNumberFormat="1" applyFont="1" applyFill="1" applyAlignment="1">
      <alignment horizontal="left" vertical="top"/>
    </xf>
    <xf numFmtId="0" fontId="37" fillId="7" borderId="0" xfId="0" applyFont="1" applyFill="1" applyBorder="1" applyAlignment="1">
      <alignment horizontal="center" vertical="center" wrapText="1"/>
    </xf>
    <xf numFmtId="0" fontId="8" fillId="10" borderId="0" xfId="0" applyFont="1" applyFill="1" applyAlignment="1">
      <alignment horizontal="center"/>
    </xf>
    <xf numFmtId="0" fontId="8" fillId="0" borderId="0" xfId="0" applyFont="1" applyAlignment="1">
      <alignment horizontal="center"/>
    </xf>
    <xf numFmtId="0" fontId="8" fillId="7" borderId="0" xfId="0" applyFont="1" applyFill="1" applyAlignment="1">
      <alignment horizontal="center"/>
    </xf>
    <xf numFmtId="0" fontId="14" fillId="0" borderId="0" xfId="0" applyFont="1" applyAlignment="1">
      <alignment horizontal="center"/>
    </xf>
    <xf numFmtId="0" fontId="8" fillId="10" borderId="23" xfId="0" applyFont="1" applyFill="1" applyBorder="1" applyAlignment="1">
      <alignment horizontal="left" vertical="center" wrapText="1"/>
    </xf>
    <xf numFmtId="0" fontId="7" fillId="7" borderId="0" xfId="0" applyFont="1" applyFill="1" applyBorder="1" applyAlignment="1">
      <alignment vertical="top"/>
    </xf>
    <xf numFmtId="0" fontId="13" fillId="14" borderId="15" xfId="0" applyFont="1" applyFill="1" applyBorder="1" applyAlignment="1">
      <alignment horizontal="center" vertical="center" wrapText="1"/>
    </xf>
    <xf numFmtId="0" fontId="13" fillId="14" borderId="20" xfId="0" applyFont="1" applyFill="1" applyBorder="1" applyAlignment="1">
      <alignment horizontal="center" vertical="center" wrapText="1"/>
    </xf>
    <xf numFmtId="0" fontId="8" fillId="20" borderId="8" xfId="0" applyFont="1" applyFill="1" applyBorder="1" applyAlignment="1">
      <alignment horizontal="center" vertical="top" wrapText="1"/>
    </xf>
    <xf numFmtId="0" fontId="8" fillId="0" borderId="8" xfId="0" applyFont="1" applyBorder="1" applyAlignment="1">
      <alignment horizontal="center" vertical="top" wrapText="1"/>
    </xf>
    <xf numFmtId="0" fontId="8" fillId="0" borderId="5" xfId="0" applyFont="1" applyBorder="1" applyAlignment="1">
      <alignment horizontal="center" vertical="top" wrapText="1"/>
    </xf>
    <xf numFmtId="0" fontId="8" fillId="20" borderId="0" xfId="0" applyFont="1" applyFill="1" applyBorder="1" applyAlignment="1">
      <alignment horizontal="center" vertical="top" wrapText="1"/>
    </xf>
    <xf numFmtId="0" fontId="8" fillId="0" borderId="0" xfId="0" applyFont="1" applyBorder="1" applyAlignment="1">
      <alignment horizontal="center" vertical="top" wrapText="1"/>
    </xf>
    <xf numFmtId="0" fontId="8" fillId="20" borderId="0" xfId="0" applyFont="1" applyFill="1" applyAlignment="1">
      <alignment horizontal="center" vertical="top" wrapText="1"/>
    </xf>
    <xf numFmtId="0" fontId="8" fillId="20" borderId="15" xfId="0" applyFont="1" applyFill="1" applyBorder="1" applyAlignment="1">
      <alignment horizontal="center" vertical="top" wrapText="1"/>
    </xf>
    <xf numFmtId="0" fontId="8" fillId="0" borderId="0" xfId="0" applyFont="1" applyAlignment="1">
      <alignment horizontal="center" vertical="top" wrapText="1"/>
    </xf>
    <xf numFmtId="0" fontId="8" fillId="0" borderId="15" xfId="0" applyFont="1" applyBorder="1" applyAlignment="1">
      <alignment horizontal="center" vertical="top"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9" fillId="2" borderId="0" xfId="2" applyFont="1"/>
    <xf numFmtId="164" fontId="16" fillId="0" borderId="0" xfId="1" applyFont="1"/>
    <xf numFmtId="0" fontId="56" fillId="0" borderId="0" xfId="0" applyFont="1" applyAlignment="1">
      <alignment wrapText="1"/>
    </xf>
    <xf numFmtId="0" fontId="56" fillId="0" borderId="0" xfId="0" applyFont="1" applyAlignment="1"/>
    <xf numFmtId="0" fontId="9" fillId="33" borderId="45" xfId="0" applyFont="1" applyFill="1" applyBorder="1" applyAlignment="1">
      <alignment horizontal="center" vertical="center" wrapText="1"/>
    </xf>
    <xf numFmtId="0" fontId="8" fillId="0" borderId="0" xfId="0" applyFont="1" applyAlignment="1">
      <alignment horizontal="right"/>
    </xf>
    <xf numFmtId="0" fontId="8" fillId="0" borderId="0" xfId="0" applyFont="1"/>
    <xf numFmtId="0" fontId="14" fillId="7" borderId="0" xfId="0" applyFont="1" applyFill="1" applyAlignment="1">
      <alignment horizontal="right" vertical="center" wrapText="1"/>
    </xf>
    <xf numFmtId="0" fontId="14" fillId="30" borderId="0" xfId="0" applyFont="1" applyFill="1" applyBorder="1" applyAlignment="1">
      <alignment horizontal="right" vertical="center" wrapText="1"/>
    </xf>
    <xf numFmtId="0" fontId="14" fillId="0" borderId="0" xfId="0" applyFont="1" applyBorder="1" applyAlignment="1">
      <alignment horizontal="right" vertical="center" wrapText="1"/>
    </xf>
    <xf numFmtId="0" fontId="14" fillId="7" borderId="0" xfId="0" applyFont="1" applyFill="1" applyBorder="1" applyAlignment="1">
      <alignment horizontal="right" vertical="center" wrapText="1"/>
    </xf>
    <xf numFmtId="0" fontId="19" fillId="6" borderId="0" xfId="0" applyFont="1" applyFill="1" applyAlignment="1">
      <alignment horizontal="center" wrapText="1"/>
    </xf>
    <xf numFmtId="0" fontId="19" fillId="6" borderId="6" xfId="0" applyFont="1" applyFill="1" applyBorder="1" applyAlignment="1">
      <alignment horizontal="center" wrapText="1"/>
    </xf>
    <xf numFmtId="0" fontId="8" fillId="6" borderId="0" xfId="0" applyFont="1" applyFill="1" applyAlignment="1">
      <alignment horizontal="center" wrapText="1"/>
    </xf>
    <xf numFmtId="0" fontId="19" fillId="6" borderId="0" xfId="0" applyFont="1" applyFill="1" applyAlignment="1">
      <alignment wrapText="1"/>
    </xf>
    <xf numFmtId="0" fontId="19" fillId="6" borderId="0" xfId="0" applyFont="1" applyFill="1" applyBorder="1" applyAlignment="1">
      <alignment horizontal="center" wrapText="1"/>
    </xf>
    <xf numFmtId="41" fontId="29" fillId="2" borderId="0" xfId="2" applyNumberFormat="1" applyFont="1" applyAlignment="1">
      <alignment horizontal="center" vertical="center" wrapText="1"/>
    </xf>
    <xf numFmtId="0" fontId="8" fillId="0" borderId="0" xfId="13" applyFont="1" applyAlignment="1">
      <alignment horizontal="center" vertical="center" wrapText="1"/>
    </xf>
    <xf numFmtId="0" fontId="29" fillId="0" borderId="0" xfId="0" applyFont="1" applyAlignment="1">
      <alignment horizontal="center" vertical="center"/>
    </xf>
    <xf numFmtId="0" fontId="31" fillId="0" borderId="0" xfId="14" applyFont="1" applyBorder="1" applyAlignment="1">
      <alignment horizontal="center" wrapText="1"/>
    </xf>
    <xf numFmtId="0" fontId="11" fillId="4" borderId="0" xfId="0" applyFont="1" applyFill="1" applyBorder="1" applyAlignment="1">
      <alignment wrapText="1"/>
    </xf>
    <xf numFmtId="167" fontId="31" fillId="0" borderId="0" xfId="14" applyNumberFormat="1" applyFont="1" applyBorder="1" applyAlignment="1">
      <alignment horizontal="center" wrapText="1"/>
    </xf>
    <xf numFmtId="0" fontId="31" fillId="0" borderId="0" xfId="14" applyFont="1" applyBorder="1" applyAlignment="1">
      <alignment vertical="center" wrapText="1"/>
    </xf>
    <xf numFmtId="4" fontId="31" fillId="0" borderId="0" xfId="14" applyNumberFormat="1" applyFont="1" applyBorder="1" applyAlignment="1">
      <alignment horizontal="right" vertical="center" wrapText="1"/>
    </xf>
    <xf numFmtId="0" fontId="31" fillId="0" borderId="0" xfId="14" applyFont="1" applyBorder="1" applyAlignment="1">
      <alignment horizontal="right" vertical="center" wrapText="1"/>
    </xf>
    <xf numFmtId="0" fontId="31" fillId="0" borderId="0" xfId="14" applyFont="1" applyBorder="1" applyAlignment="1">
      <alignment horizontal="center" vertical="center" wrapText="1"/>
    </xf>
    <xf numFmtId="167" fontId="31" fillId="0" borderId="0" xfId="14" applyNumberFormat="1" applyFont="1" applyBorder="1" applyAlignment="1">
      <alignment horizontal="center" vertical="center" wrapText="1"/>
    </xf>
    <xf numFmtId="0" fontId="14" fillId="0" borderId="0" xfId="0" applyFont="1" applyBorder="1" applyAlignment="1">
      <alignment horizontal="center"/>
    </xf>
    <xf numFmtId="4" fontId="10" fillId="0" borderId="0" xfId="0" applyNumberFormat="1" applyFont="1" applyBorder="1" applyAlignment="1">
      <alignment vertical="center"/>
    </xf>
    <xf numFmtId="0" fontId="8" fillId="0" borderId="0" xfId="0" applyFont="1" applyBorder="1" applyAlignment="1">
      <alignment vertical="center"/>
    </xf>
    <xf numFmtId="0" fontId="14" fillId="0" borderId="0" xfId="0" applyFont="1" applyBorder="1" applyAlignment="1">
      <alignment vertical="center"/>
    </xf>
    <xf numFmtId="167" fontId="10" fillId="0" borderId="0" xfId="0" applyNumberFormat="1" applyFont="1" applyBorder="1" applyAlignment="1">
      <alignment horizontal="center" vertical="center"/>
    </xf>
    <xf numFmtId="167" fontId="10" fillId="0" borderId="0" xfId="0" applyNumberFormat="1" applyFont="1" applyBorder="1" applyAlignment="1">
      <alignment horizontal="center"/>
    </xf>
    <xf numFmtId="0" fontId="29" fillId="2" borderId="0" xfId="2" applyFont="1" applyAlignment="1">
      <alignment horizontal="center"/>
    </xf>
    <xf numFmtId="0" fontId="29" fillId="2" borderId="0" xfId="2" applyFont="1" applyAlignment="1">
      <alignment horizontal="center" wrapText="1"/>
    </xf>
    <xf numFmtId="0" fontId="16" fillId="0" borderId="0" xfId="0" applyFont="1" applyAlignment="1">
      <alignment wrapText="1"/>
    </xf>
    <xf numFmtId="0" fontId="35" fillId="4" borderId="0" xfId="0" applyFont="1" applyFill="1" applyBorder="1" applyAlignment="1">
      <alignment horizontal="center"/>
    </xf>
    <xf numFmtId="0" fontId="14" fillId="4" borderId="15" xfId="0" applyFont="1" applyFill="1" applyBorder="1" applyAlignment="1">
      <alignment horizontal="center"/>
    </xf>
    <xf numFmtId="0" fontId="14" fillId="30" borderId="15" xfId="0" applyFont="1" applyFill="1" applyBorder="1" applyAlignment="1">
      <alignment horizontal="center"/>
    </xf>
    <xf numFmtId="0" fontId="14" fillId="4" borderId="7" xfId="0" applyFont="1" applyFill="1" applyBorder="1" applyAlignment="1">
      <alignment horizontal="center"/>
    </xf>
    <xf numFmtId="0" fontId="14" fillId="4" borderId="0" xfId="0" applyFont="1" applyFill="1" applyBorder="1" applyAlignment="1">
      <alignment horizontal="center"/>
    </xf>
    <xf numFmtId="0" fontId="8" fillId="11" borderId="37" xfId="0" applyFont="1" applyFill="1" applyBorder="1" applyAlignment="1">
      <alignment horizontal="center" vertical="center" wrapText="1"/>
    </xf>
    <xf numFmtId="0" fontId="8" fillId="11" borderId="36" xfId="0" applyFont="1" applyFill="1" applyBorder="1" applyAlignment="1">
      <alignment horizontal="center" vertical="center" wrapText="1"/>
    </xf>
    <xf numFmtId="0" fontId="8" fillId="15" borderId="42" xfId="0" applyFont="1" applyFill="1" applyBorder="1" applyAlignment="1">
      <alignment horizontal="center" vertical="center" wrapText="1"/>
    </xf>
    <xf numFmtId="0" fontId="8" fillId="15" borderId="43" xfId="0" applyFont="1" applyFill="1" applyBorder="1" applyAlignment="1">
      <alignment horizontal="center" vertical="center" wrapText="1"/>
    </xf>
    <xf numFmtId="0" fontId="29" fillId="2" borderId="39" xfId="2" applyFont="1" applyBorder="1" applyAlignment="1">
      <alignment horizontal="center" vertical="center" wrapText="1"/>
    </xf>
    <xf numFmtId="0" fontId="29" fillId="2" borderId="40" xfId="2" applyFont="1" applyBorder="1" applyAlignment="1">
      <alignment horizontal="center" vertical="center" wrapText="1"/>
    </xf>
    <xf numFmtId="0" fontId="29" fillId="2" borderId="41" xfId="2" applyFont="1" applyBorder="1" applyAlignment="1">
      <alignment horizontal="center" vertical="center" wrapText="1"/>
    </xf>
    <xf numFmtId="0" fontId="8" fillId="7" borderId="8" xfId="0" applyFont="1" applyFill="1" applyBorder="1" applyAlignment="1">
      <alignment horizontal="center" vertical="center" wrapText="1"/>
    </xf>
    <xf numFmtId="0" fontId="8" fillId="30" borderId="8" xfId="0" applyFont="1" applyFill="1" applyBorder="1" applyAlignment="1">
      <alignment horizontal="center" vertical="center" wrapText="1"/>
    </xf>
    <xf numFmtId="0" fontId="19" fillId="30" borderId="5" xfId="0" applyFont="1" applyFill="1" applyBorder="1" applyAlignment="1">
      <alignment vertical="center" wrapText="1"/>
    </xf>
    <xf numFmtId="164" fontId="19" fillId="30" borderId="6" xfId="1" applyFont="1" applyFill="1" applyBorder="1" applyAlignment="1">
      <alignment vertical="center" wrapText="1"/>
    </xf>
    <xf numFmtId="164" fontId="19" fillId="30" borderId="7" xfId="1" applyFont="1" applyFill="1" applyBorder="1" applyAlignment="1">
      <alignment vertical="center" wrapText="1"/>
    </xf>
    <xf numFmtId="164" fontId="19" fillId="7" borderId="0" xfId="1" applyFont="1" applyFill="1" applyBorder="1" applyAlignment="1">
      <alignment vertical="center" wrapText="1"/>
    </xf>
    <xf numFmtId="164" fontId="19" fillId="7" borderId="15" xfId="1" applyFont="1" applyFill="1" applyBorder="1" applyAlignment="1">
      <alignment vertical="center" wrapText="1"/>
    </xf>
    <xf numFmtId="164" fontId="19" fillId="30" borderId="0" xfId="1" applyFont="1" applyFill="1" applyBorder="1" applyAlignment="1">
      <alignment vertical="center" wrapText="1"/>
    </xf>
    <xf numFmtId="164" fontId="19" fillId="30" borderId="15" xfId="1" applyFont="1" applyFill="1" applyBorder="1" applyAlignment="1">
      <alignment vertical="center" wrapText="1"/>
    </xf>
    <xf numFmtId="0" fontId="19" fillId="7" borderId="21" xfId="0" applyFont="1" applyFill="1" applyBorder="1" applyAlignment="1">
      <alignment vertical="center"/>
    </xf>
    <xf numFmtId="164" fontId="19" fillId="7" borderId="35" xfId="1" applyFont="1" applyFill="1" applyBorder="1" applyAlignment="1">
      <alignment vertical="center" wrapText="1"/>
    </xf>
    <xf numFmtId="164" fontId="19" fillId="7" borderId="20" xfId="1" applyFont="1" applyFill="1" applyBorder="1" applyAlignment="1">
      <alignment vertical="center" wrapText="1"/>
    </xf>
    <xf numFmtId="0" fontId="19" fillId="30" borderId="8" xfId="0" applyFont="1" applyFill="1" applyBorder="1" applyAlignment="1">
      <alignment vertical="center"/>
    </xf>
    <xf numFmtId="0" fontId="19" fillId="7" borderId="5" xfId="0" applyFont="1" applyFill="1" applyBorder="1" applyAlignment="1">
      <alignment vertical="center"/>
    </xf>
    <xf numFmtId="164" fontId="19" fillId="7" borderId="6" xfId="1" applyFont="1" applyFill="1" applyBorder="1" applyAlignment="1">
      <alignment vertical="center" wrapText="1"/>
    </xf>
    <xf numFmtId="168" fontId="19" fillId="7" borderId="7" xfId="1" applyNumberFormat="1" applyFont="1" applyFill="1" applyBorder="1" applyAlignment="1">
      <alignment vertical="center" wrapText="1"/>
    </xf>
    <xf numFmtId="0" fontId="29" fillId="2" borderId="0" xfId="2" applyFont="1" applyBorder="1" applyAlignment="1">
      <alignment horizontal="center" wrapText="1"/>
    </xf>
    <xf numFmtId="0" fontId="10" fillId="7" borderId="8" xfId="0" applyFont="1" applyFill="1" applyBorder="1" applyAlignment="1">
      <alignment horizontal="center" wrapText="1"/>
    </xf>
    <xf numFmtId="0" fontId="8" fillId="30" borderId="8" xfId="0" applyFont="1" applyFill="1" applyBorder="1" applyAlignment="1">
      <alignment horizontal="center" wrapText="1"/>
    </xf>
    <xf numFmtId="0" fontId="10" fillId="7" borderId="0" xfId="0" applyFont="1" applyFill="1" applyBorder="1" applyAlignment="1">
      <alignment vertical="center" wrapText="1"/>
    </xf>
    <xf numFmtId="165" fontId="10" fillId="7" borderId="0" xfId="1" applyNumberFormat="1" applyFont="1" applyFill="1" applyBorder="1" applyAlignment="1">
      <alignment vertical="center"/>
    </xf>
    <xf numFmtId="165" fontId="10" fillId="7" borderId="15" xfId="1" applyNumberFormat="1" applyFont="1" applyFill="1" applyBorder="1" applyAlignment="1">
      <alignment vertical="center"/>
    </xf>
    <xf numFmtId="0" fontId="10" fillId="30" borderId="0" xfId="0" applyFont="1" applyFill="1" applyBorder="1" applyAlignment="1">
      <alignment vertical="center" wrapText="1"/>
    </xf>
    <xf numFmtId="165" fontId="10" fillId="30" borderId="0" xfId="1" applyNumberFormat="1" applyFont="1" applyFill="1" applyBorder="1" applyAlignment="1">
      <alignment vertical="center"/>
    </xf>
    <xf numFmtId="165" fontId="10" fillId="30" borderId="15" xfId="1" applyNumberFormat="1" applyFont="1" applyFill="1" applyBorder="1" applyAlignment="1">
      <alignment vertical="center"/>
    </xf>
    <xf numFmtId="0" fontId="10" fillId="7" borderId="5" xfId="0" applyFont="1" applyFill="1" applyBorder="1" applyAlignment="1">
      <alignment horizontal="center" vertical="center"/>
    </xf>
    <xf numFmtId="0" fontId="10" fillId="7" borderId="6" xfId="0" applyFont="1" applyFill="1" applyBorder="1" applyAlignment="1">
      <alignment vertical="center" wrapText="1"/>
    </xf>
    <xf numFmtId="0" fontId="10" fillId="7" borderId="6" xfId="0" applyFont="1" applyFill="1" applyBorder="1" applyAlignment="1">
      <alignment horizontal="center" vertical="center" wrapText="1"/>
    </xf>
    <xf numFmtId="0" fontId="10" fillId="7" borderId="6" xfId="0" applyFont="1" applyFill="1" applyBorder="1" applyAlignment="1">
      <alignment horizontal="center" vertical="center"/>
    </xf>
    <xf numFmtId="165" fontId="10" fillId="7" borderId="6" xfId="1" applyNumberFormat="1" applyFont="1" applyFill="1" applyBorder="1" applyAlignment="1">
      <alignment vertical="center"/>
    </xf>
    <xf numFmtId="165" fontId="10" fillId="7" borderId="7" xfId="1" applyNumberFormat="1" applyFont="1" applyFill="1" applyBorder="1" applyAlignment="1">
      <alignment vertical="center"/>
    </xf>
    <xf numFmtId="0" fontId="10" fillId="0" borderId="8" xfId="0" applyFont="1" applyBorder="1" applyAlignment="1">
      <alignment horizontal="center"/>
    </xf>
    <xf numFmtId="0" fontId="10" fillId="0" borderId="5" xfId="0" applyFont="1" applyBorder="1" applyAlignment="1">
      <alignment horizontal="center"/>
    </xf>
    <xf numFmtId="0" fontId="14" fillId="30" borderId="0" xfId="0" applyFont="1" applyFill="1" applyBorder="1" applyAlignment="1">
      <alignment horizontal="center"/>
    </xf>
    <xf numFmtId="0" fontId="14" fillId="0" borderId="6" xfId="0" applyFont="1" applyBorder="1" applyAlignment="1">
      <alignment horizontal="center"/>
    </xf>
    <xf numFmtId="0" fontId="14" fillId="0" borderId="0" xfId="0" applyFont="1" applyFill="1" applyBorder="1" applyAlignment="1">
      <alignment horizontal="center" vertical="center"/>
    </xf>
    <xf numFmtId="0" fontId="14" fillId="0" borderId="0" xfId="0" applyFont="1" applyFill="1" applyBorder="1" applyAlignment="1">
      <alignment vertical="center" wrapText="1"/>
    </xf>
    <xf numFmtId="3" fontId="14" fillId="0" borderId="0" xfId="0" applyNumberFormat="1" applyFont="1" applyFill="1" applyBorder="1" applyAlignment="1">
      <alignment vertical="center" wrapText="1"/>
    </xf>
    <xf numFmtId="0" fontId="14" fillId="0" borderId="0" xfId="0" quotePrefix="1" applyFont="1" applyFill="1" applyBorder="1" applyAlignment="1">
      <alignment vertical="center" wrapText="1"/>
    </xf>
    <xf numFmtId="0" fontId="53" fillId="10" borderId="23" xfId="0" applyFont="1" applyFill="1" applyBorder="1" applyAlignment="1">
      <alignment horizontal="left" vertical="center" wrapText="1"/>
    </xf>
    <xf numFmtId="0" fontId="53" fillId="0" borderId="23" xfId="0" applyFont="1" applyBorder="1" applyAlignment="1">
      <alignment horizontal="left" vertical="center" wrapText="1"/>
    </xf>
    <xf numFmtId="0" fontId="14" fillId="4" borderId="0" xfId="4" applyFont="1" applyFill="1" applyBorder="1" applyAlignment="1">
      <alignment horizontal="center"/>
    </xf>
    <xf numFmtId="0" fontId="14" fillId="30" borderId="0" xfId="4" applyFont="1" applyFill="1" applyBorder="1" applyAlignment="1">
      <alignment horizontal="center"/>
    </xf>
    <xf numFmtId="0" fontId="54" fillId="4" borderId="0" xfId="4" applyFont="1" applyFill="1" applyAlignment="1">
      <alignment horizontal="right" vertical="center"/>
    </xf>
    <xf numFmtId="0" fontId="10" fillId="7" borderId="0" xfId="0" applyFont="1" applyFill="1" applyAlignment="1">
      <alignment horizontal="center" vertical="center" wrapText="1"/>
    </xf>
    <xf numFmtId="0" fontId="10" fillId="0" borderId="0" xfId="0" applyFont="1" applyAlignment="1">
      <alignment vertical="center"/>
    </xf>
    <xf numFmtId="0" fontId="52" fillId="0" borderId="0" xfId="0" applyFont="1" applyAlignment="1">
      <alignment horizontal="center" vertical="center" wrapText="1"/>
    </xf>
    <xf numFmtId="0" fontId="8" fillId="0" borderId="0" xfId="0" applyFont="1" applyFill="1" applyBorder="1" applyAlignment="1">
      <alignment vertical="center" wrapText="1"/>
    </xf>
    <xf numFmtId="0" fontId="8" fillId="0" borderId="0" xfId="0" applyFont="1" applyAlignment="1">
      <alignment horizontal="center" vertical="center" wrapText="1"/>
    </xf>
    <xf numFmtId="168" fontId="10" fillId="0" borderId="0" xfId="1" applyNumberFormat="1" applyFont="1" applyBorder="1" applyAlignment="1">
      <alignment horizontal="right"/>
    </xf>
    <xf numFmtId="168" fontId="8" fillId="10" borderId="23" xfId="1" applyNumberFormat="1" applyFont="1" applyFill="1" applyBorder="1" applyAlignment="1">
      <alignment horizontal="center" vertical="center" wrapText="1"/>
    </xf>
    <xf numFmtId="0" fontId="7" fillId="7" borderId="0" xfId="0" applyFont="1" applyFill="1" applyBorder="1" applyAlignment="1">
      <alignment horizontal="right" vertical="center" wrapText="1"/>
    </xf>
    <xf numFmtId="0" fontId="7" fillId="7" borderId="0" xfId="0" applyFont="1" applyFill="1" applyAlignment="1">
      <alignment horizontal="left" vertical="top"/>
    </xf>
    <xf numFmtId="0" fontId="20" fillId="7" borderId="0" xfId="0" applyFont="1" applyFill="1" applyBorder="1" applyAlignment="1"/>
    <xf numFmtId="0" fontId="36" fillId="4" borderId="0" xfId="0" applyFont="1" applyFill="1"/>
    <xf numFmtId="0" fontId="0" fillId="4" borderId="0" xfId="0" applyFill="1"/>
    <xf numFmtId="0" fontId="27" fillId="4" borderId="0" xfId="0" applyFont="1" applyFill="1" applyBorder="1" applyAlignment="1">
      <alignment wrapText="1"/>
    </xf>
    <xf numFmtId="0" fontId="21" fillId="4" borderId="0" xfId="0" applyFont="1" applyFill="1" applyBorder="1" applyAlignment="1">
      <alignment wrapText="1"/>
    </xf>
    <xf numFmtId="1" fontId="8" fillId="0" borderId="0" xfId="0" applyNumberFormat="1" applyFont="1" applyAlignment="1">
      <alignment horizontal="center" vertical="center"/>
    </xf>
    <xf numFmtId="41" fontId="8" fillId="0" borderId="0" xfId="0" applyNumberFormat="1" applyFont="1"/>
    <xf numFmtId="41" fontId="10" fillId="0" borderId="0" xfId="0" applyNumberFormat="1" applyFont="1"/>
    <xf numFmtId="41" fontId="8" fillId="19" borderId="0" xfId="0" applyNumberFormat="1" applyFont="1" applyFill="1"/>
    <xf numFmtId="41" fontId="8" fillId="19" borderId="0" xfId="0" applyNumberFormat="1" applyFont="1" applyFill="1" applyAlignment="1">
      <alignment wrapText="1"/>
    </xf>
    <xf numFmtId="41" fontId="10" fillId="19" borderId="0" xfId="0" applyNumberFormat="1" applyFont="1" applyFill="1"/>
    <xf numFmtId="41" fontId="8" fillId="0" borderId="0" xfId="0" applyNumberFormat="1" applyFont="1" applyFill="1"/>
    <xf numFmtId="1" fontId="8" fillId="0" borderId="0" xfId="0" applyNumberFormat="1" applyFont="1" applyFill="1" applyAlignment="1">
      <alignment vertical="center"/>
    </xf>
    <xf numFmtId="41" fontId="19" fillId="0" borderId="0" xfId="0" applyNumberFormat="1" applyFont="1" applyFill="1"/>
    <xf numFmtId="41" fontId="19" fillId="0" borderId="0" xfId="0" applyNumberFormat="1" applyFont="1"/>
    <xf numFmtId="1" fontId="19" fillId="7" borderId="0" xfId="0" applyNumberFormat="1" applyFont="1" applyFill="1" applyAlignment="1">
      <alignment vertical="center"/>
    </xf>
    <xf numFmtId="1" fontId="10" fillId="7" borderId="0" xfId="0" applyNumberFormat="1" applyFont="1" applyFill="1" applyAlignment="1">
      <alignment vertical="center"/>
    </xf>
    <xf numFmtId="41" fontId="29" fillId="2" borderId="0" xfId="2" applyNumberFormat="1" applyFont="1" applyAlignment="1">
      <alignment horizontal="center" vertical="center"/>
    </xf>
    <xf numFmtId="1" fontId="29" fillId="2" borderId="0" xfId="2" applyNumberFormat="1" applyFont="1" applyAlignment="1">
      <alignment horizontal="center" vertical="center" wrapText="1"/>
    </xf>
    <xf numFmtId="168" fontId="10" fillId="4" borderId="0" xfId="0" applyNumberFormat="1" applyFont="1" applyFill="1" applyBorder="1" applyAlignment="1">
      <alignment horizontal="center" vertical="center"/>
    </xf>
    <xf numFmtId="0" fontId="13" fillId="14" borderId="35" xfId="0" applyFont="1" applyFill="1" applyBorder="1" applyAlignment="1">
      <alignment horizontal="center" vertical="center" wrapText="1"/>
    </xf>
    <xf numFmtId="0" fontId="19" fillId="7" borderId="0" xfId="0" applyFont="1" applyFill="1" applyAlignment="1">
      <alignment horizontal="left" vertical="center" wrapText="1"/>
    </xf>
    <xf numFmtId="4" fontId="8" fillId="4" borderId="0" xfId="4" applyNumberFormat="1" applyFont="1" applyFill="1" applyAlignment="1">
      <alignment horizontal="center" vertical="center" wrapText="1"/>
    </xf>
    <xf numFmtId="0" fontId="9" fillId="2" borderId="8" xfId="2" applyFont="1" applyBorder="1" applyAlignment="1">
      <alignment vertical="center" wrapText="1"/>
    </xf>
    <xf numFmtId="0" fontId="9" fillId="2" borderId="0" xfId="2" applyFont="1" applyBorder="1" applyAlignment="1">
      <alignment vertical="center" wrapText="1"/>
    </xf>
    <xf numFmtId="0" fontId="9" fillId="2" borderId="15" xfId="2" applyFont="1" applyBorder="1" applyAlignment="1">
      <alignment vertical="center" wrapText="1"/>
    </xf>
    <xf numFmtId="0" fontId="9" fillId="2" borderId="35" xfId="2" applyFont="1" applyBorder="1" applyAlignment="1">
      <alignment horizontal="center" vertical="center" wrapText="1"/>
    </xf>
    <xf numFmtId="0" fontId="9" fillId="2" borderId="21" xfId="2" applyFont="1" applyBorder="1" applyAlignment="1">
      <alignment horizontal="center" vertical="center" wrapText="1"/>
    </xf>
    <xf numFmtId="0" fontId="9" fillId="2" borderId="8" xfId="2" applyFont="1" applyBorder="1" applyAlignment="1">
      <alignment horizontal="center" vertical="center" wrapText="1"/>
    </xf>
    <xf numFmtId="0" fontId="9" fillId="2" borderId="0" xfId="2" applyFont="1" applyBorder="1" applyAlignment="1">
      <alignment horizontal="center" vertical="center" wrapText="1"/>
    </xf>
    <xf numFmtId="0" fontId="9" fillId="2" borderId="15" xfId="2" applyFont="1" applyBorder="1" applyAlignment="1">
      <alignment horizontal="center" vertical="center" wrapText="1"/>
    </xf>
    <xf numFmtId="0" fontId="9" fillId="2" borderId="20" xfId="2" applyFont="1" applyBorder="1" applyAlignment="1">
      <alignment horizontal="center" vertical="center" wrapText="1"/>
    </xf>
    <xf numFmtId="0" fontId="16" fillId="7" borderId="5" xfId="0" applyFont="1" applyFill="1" applyBorder="1" applyAlignment="1">
      <alignment horizontal="center" vertical="center"/>
    </xf>
    <xf numFmtId="0" fontId="9" fillId="2" borderId="0" xfId="2" applyFont="1" applyAlignment="1">
      <alignment horizontal="center" vertical="center" wrapText="1"/>
    </xf>
    <xf numFmtId="0" fontId="9" fillId="2" borderId="0" xfId="20" applyFont="1" applyBorder="1" applyAlignment="1">
      <alignment horizontal="center" vertical="center" wrapText="1"/>
    </xf>
    <xf numFmtId="0" fontId="9" fillId="2" borderId="15" xfId="20" applyFont="1" applyBorder="1" applyAlignment="1">
      <alignment horizontal="center" vertical="center" wrapText="1"/>
    </xf>
    <xf numFmtId="0" fontId="13" fillId="14" borderId="0" xfId="0" applyFont="1" applyFill="1" applyBorder="1" applyAlignment="1">
      <alignment horizontal="center" vertical="center" wrapText="1"/>
    </xf>
    <xf numFmtId="0" fontId="13" fillId="14" borderId="21" xfId="0" applyFont="1" applyFill="1" applyBorder="1" applyAlignment="1">
      <alignment horizontal="center" vertical="center" wrapText="1"/>
    </xf>
    <xf numFmtId="0" fontId="10" fillId="7" borderId="0" xfId="0" applyFont="1" applyFill="1" applyBorder="1"/>
    <xf numFmtId="0" fontId="8" fillId="0" borderId="0" xfId="0" applyFont="1" applyAlignment="1">
      <alignment horizontal="center" vertical="center"/>
    </xf>
    <xf numFmtId="0" fontId="8" fillId="0" borderId="0" xfId="6" applyFont="1" applyAlignment="1">
      <alignment horizontal="left" vertical="center"/>
    </xf>
    <xf numFmtId="0" fontId="10" fillId="0" borderId="0" xfId="3" applyFont="1" applyFill="1" applyAlignment="1">
      <alignment horizontal="left" vertical="center"/>
    </xf>
    <xf numFmtId="0" fontId="10" fillId="0" borderId="0" xfId="3" applyFont="1" applyFill="1" applyAlignment="1">
      <alignment horizontal="center" vertical="center"/>
    </xf>
    <xf numFmtId="0" fontId="10" fillId="0" borderId="0" xfId="3" applyFont="1" applyFill="1" applyAlignment="1">
      <alignment horizontal="left" vertical="center" wrapText="1"/>
    </xf>
    <xf numFmtId="0" fontId="10" fillId="0" borderId="0" xfId="3" applyFont="1" applyFill="1" applyAlignment="1">
      <alignment horizontal="center" vertical="center" wrapText="1"/>
    </xf>
    <xf numFmtId="0" fontId="8" fillId="30" borderId="0" xfId="0" applyFont="1" applyFill="1" applyAlignment="1">
      <alignment horizontal="center" vertical="center"/>
    </xf>
    <xf numFmtId="0" fontId="8" fillId="30" borderId="0" xfId="6" applyFont="1" applyFill="1" applyAlignment="1">
      <alignment horizontal="left" vertical="center"/>
    </xf>
    <xf numFmtId="0" fontId="10" fillId="30" borderId="0" xfId="3" applyFont="1" applyFill="1" applyAlignment="1">
      <alignment horizontal="left" vertical="center"/>
    </xf>
    <xf numFmtId="0" fontId="10" fillId="30" borderId="0" xfId="3" applyFont="1" applyFill="1" applyAlignment="1">
      <alignment horizontal="center" vertical="center"/>
    </xf>
    <xf numFmtId="0" fontId="10" fillId="30" borderId="0" xfId="3" applyFont="1" applyFill="1" applyAlignment="1">
      <alignment horizontal="left" vertical="center" wrapText="1"/>
    </xf>
    <xf numFmtId="0" fontId="10" fillId="30" borderId="0" xfId="3" applyFont="1" applyFill="1" applyAlignment="1">
      <alignment horizontal="center" vertical="center" wrapText="1"/>
    </xf>
    <xf numFmtId="0" fontId="8" fillId="0" borderId="0" xfId="0" applyFont="1" applyFill="1"/>
    <xf numFmtId="0" fontId="29" fillId="2" borderId="15" xfId="2" applyFont="1" applyBorder="1" applyAlignment="1">
      <alignment horizontal="left"/>
    </xf>
    <xf numFmtId="0" fontId="29" fillId="2" borderId="8" xfId="2" applyFont="1" applyBorder="1" applyAlignment="1">
      <alignment horizontal="left"/>
    </xf>
    <xf numFmtId="0" fontId="15" fillId="18" borderId="0" xfId="0" applyFont="1" applyFill="1" applyBorder="1" applyAlignment="1">
      <alignment horizontal="left" vertical="top" wrapText="1"/>
    </xf>
    <xf numFmtId="0" fontId="19" fillId="31" borderId="0" xfId="0" applyFont="1" applyFill="1" applyBorder="1" applyAlignment="1">
      <alignment horizontal="left" vertical="center" wrapText="1"/>
    </xf>
    <xf numFmtId="0" fontId="8" fillId="31" borderId="0" xfId="0" applyFont="1" applyFill="1" applyBorder="1" applyAlignment="1">
      <alignment horizontal="left" vertical="center" wrapText="1"/>
    </xf>
    <xf numFmtId="0" fontId="19" fillId="0" borderId="0" xfId="0" applyFont="1" applyBorder="1" applyAlignment="1">
      <alignment horizontal="left" vertical="center" wrapText="1"/>
    </xf>
    <xf numFmtId="0" fontId="19"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41" fontId="10" fillId="0" borderId="0" xfId="1" applyNumberFormat="1" applyFont="1" applyAlignment="1">
      <alignment horizontal="right" vertical="center" wrapText="1"/>
    </xf>
    <xf numFmtId="41" fontId="10" fillId="0" borderId="0" xfId="1" applyNumberFormat="1" applyFont="1" applyAlignment="1">
      <alignment horizontal="right" vertical="center"/>
    </xf>
    <xf numFmtId="10" fontId="10" fillId="0" borderId="0" xfId="1" applyNumberFormat="1" applyFont="1" applyAlignment="1">
      <alignment horizontal="right" vertical="center"/>
    </xf>
    <xf numFmtId="41" fontId="10" fillId="0" borderId="0" xfId="0" applyNumberFormat="1" applyFont="1" applyAlignment="1">
      <alignment horizontal="right" vertical="center" wrapText="1"/>
    </xf>
    <xf numFmtId="166" fontId="16" fillId="0" borderId="0" xfId="1" applyNumberFormat="1" applyFont="1" applyAlignment="1">
      <alignment horizontal="left" vertical="center" wrapText="1"/>
    </xf>
    <xf numFmtId="41" fontId="16" fillId="0" borderId="0" xfId="0" applyNumberFormat="1" applyFont="1" applyAlignment="1">
      <alignment horizontal="right" vertical="center" wrapText="1"/>
    </xf>
    <xf numFmtId="41" fontId="16" fillId="0" borderId="0" xfId="1" applyNumberFormat="1" applyFont="1" applyAlignment="1">
      <alignment horizontal="right" vertical="center"/>
    </xf>
    <xf numFmtId="10" fontId="16" fillId="0" borderId="0" xfId="1" applyNumberFormat="1" applyFont="1" applyAlignment="1">
      <alignment horizontal="right" vertical="center"/>
    </xf>
    <xf numFmtId="41" fontId="16" fillId="0" borderId="0" xfId="1" applyNumberFormat="1" applyFont="1" applyAlignment="1">
      <alignment horizontal="right" vertical="center" wrapText="1"/>
    </xf>
    <xf numFmtId="166" fontId="16" fillId="0" borderId="0" xfId="1" applyNumberFormat="1" applyFont="1" applyAlignment="1">
      <alignment horizontal="center" vertical="center" wrapText="1"/>
    </xf>
    <xf numFmtId="0" fontId="8" fillId="0" borderId="0" xfId="0" applyFont="1" applyAlignment="1">
      <alignment horizontal="center" wrapText="1"/>
    </xf>
    <xf numFmtId="0" fontId="8" fillId="7" borderId="0" xfId="0" applyFont="1" applyFill="1" applyBorder="1" applyAlignment="1">
      <alignment horizontal="center" wrapText="1"/>
    </xf>
    <xf numFmtId="0" fontId="8" fillId="7" borderId="0" xfId="0" applyFont="1" applyFill="1" applyBorder="1" applyAlignment="1">
      <alignment wrapText="1"/>
    </xf>
    <xf numFmtId="0" fontId="13" fillId="7" borderId="0" xfId="0" applyFont="1" applyFill="1" applyBorder="1" applyAlignment="1">
      <alignment wrapText="1"/>
    </xf>
    <xf numFmtId="0" fontId="13" fillId="14" borderId="0" xfId="0" applyFont="1" applyFill="1" applyBorder="1" applyAlignment="1">
      <alignment horizontal="center" wrapText="1"/>
    </xf>
    <xf numFmtId="0" fontId="13" fillId="14" borderId="15" xfId="0" applyFont="1" applyFill="1" applyBorder="1" applyAlignment="1">
      <alignment horizontal="center" wrapText="1"/>
    </xf>
    <xf numFmtId="0" fontId="8" fillId="0" borderId="8" xfId="0" applyFont="1" applyBorder="1" applyAlignment="1">
      <alignment horizontal="center" wrapText="1"/>
    </xf>
    <xf numFmtId="0" fontId="8" fillId="0" borderId="0" xfId="0" applyFont="1" applyBorder="1" applyAlignment="1">
      <alignment horizontal="center" wrapText="1"/>
    </xf>
    <xf numFmtId="0" fontId="8" fillId="0" borderId="0" xfId="0" applyFont="1" applyBorder="1" applyAlignment="1">
      <alignment wrapText="1"/>
    </xf>
    <xf numFmtId="41" fontId="8" fillId="0" borderId="0" xfId="0" applyNumberFormat="1" applyFont="1" applyBorder="1" applyAlignment="1">
      <alignment wrapText="1"/>
    </xf>
    <xf numFmtId="41" fontId="8" fillId="0" borderId="15" xfId="0" applyNumberFormat="1" applyFont="1" applyBorder="1" applyAlignment="1">
      <alignment wrapText="1"/>
    </xf>
    <xf numFmtId="0" fontId="8" fillId="16" borderId="8" xfId="0" applyFont="1" applyFill="1" applyBorder="1" applyAlignment="1">
      <alignment horizontal="center" wrapText="1"/>
    </xf>
    <xf numFmtId="0" fontId="8" fillId="16" borderId="0" xfId="0" applyFont="1" applyFill="1" applyBorder="1" applyAlignment="1">
      <alignment horizontal="center" wrapText="1"/>
    </xf>
    <xf numFmtId="0" fontId="8" fillId="16" borderId="0" xfId="0" applyFont="1" applyFill="1" applyBorder="1" applyAlignment="1">
      <alignment wrapText="1"/>
    </xf>
    <xf numFmtId="41" fontId="8" fillId="16" borderId="0" xfId="0" applyNumberFormat="1" applyFont="1" applyFill="1" applyBorder="1" applyAlignment="1">
      <alignment wrapText="1"/>
    </xf>
    <xf numFmtId="41" fontId="8" fillId="16" borderId="15" xfId="0" applyNumberFormat="1" applyFont="1" applyFill="1" applyBorder="1" applyAlignment="1">
      <alignment wrapText="1"/>
    </xf>
    <xf numFmtId="41" fontId="19" fillId="0" borderId="6" xfId="0" applyNumberFormat="1" applyFont="1" applyBorder="1" applyAlignment="1">
      <alignment wrapText="1"/>
    </xf>
    <xf numFmtId="41" fontId="19" fillId="0" borderId="7" xfId="0" applyNumberFormat="1" applyFont="1" applyBorder="1" applyAlignment="1">
      <alignment wrapText="1"/>
    </xf>
    <xf numFmtId="0" fontId="29" fillId="2" borderId="0" xfId="2" applyFont="1" applyAlignment="1">
      <alignment vertical="center" wrapText="1"/>
    </xf>
    <xf numFmtId="41" fontId="29" fillId="2" borderId="0" xfId="2" applyNumberFormat="1" applyFont="1" applyBorder="1" applyAlignment="1">
      <alignment horizontal="center" vertical="center"/>
    </xf>
    <xf numFmtId="0" fontId="8" fillId="0" borderId="0" xfId="12" applyFont="1" applyAlignment="1">
      <alignment horizontal="center" vertical="center"/>
    </xf>
    <xf numFmtId="41" fontId="10" fillId="0" borderId="0" xfId="1" applyNumberFormat="1" applyFont="1"/>
    <xf numFmtId="1" fontId="10" fillId="0" borderId="0" xfId="0" applyNumberFormat="1" applyFont="1" applyAlignment="1">
      <alignment horizontal="center"/>
    </xf>
    <xf numFmtId="41" fontId="16" fillId="0" borderId="0" xfId="1" applyNumberFormat="1" applyFont="1"/>
    <xf numFmtId="0" fontId="19" fillId="0" borderId="0" xfId="12" applyFont="1" applyAlignment="1">
      <alignment horizontal="left" vertical="center"/>
    </xf>
    <xf numFmtId="0" fontId="10" fillId="0" borderId="0" xfId="12" applyFont="1"/>
    <xf numFmtId="0" fontId="8" fillId="7" borderId="0" xfId="0" applyFont="1" applyFill="1" applyAlignment="1">
      <alignment vertical="center" wrapText="1"/>
    </xf>
    <xf numFmtId="43" fontId="8" fillId="7" borderId="0" xfId="0" applyNumberFormat="1" applyFont="1" applyFill="1" applyAlignment="1">
      <alignment horizontal="right" vertical="center" wrapText="1"/>
    </xf>
    <xf numFmtId="0" fontId="19" fillId="7" borderId="0" xfId="0" applyFont="1" applyFill="1" applyAlignment="1">
      <alignment horizontal="center" vertical="center" wrapText="1"/>
    </xf>
    <xf numFmtId="43" fontId="29" fillId="2" borderId="0" xfId="2" applyNumberFormat="1" applyFont="1" applyBorder="1" applyAlignment="1">
      <alignment horizontal="center" vertical="center" wrapText="1"/>
    </xf>
    <xf numFmtId="168" fontId="10" fillId="32" borderId="0" xfId="1" applyNumberFormat="1" applyFont="1" applyFill="1" applyBorder="1" applyAlignment="1">
      <alignment horizontal="right" vertical="center" wrapText="1"/>
    </xf>
    <xf numFmtId="14" fontId="10" fillId="0" borderId="0" xfId="0" applyNumberFormat="1" applyFont="1" applyBorder="1" applyAlignment="1">
      <alignment horizontal="center" vertical="center" wrapText="1"/>
    </xf>
    <xf numFmtId="168" fontId="10" fillId="0" borderId="0" xfId="1" applyNumberFormat="1" applyFont="1" applyBorder="1" applyAlignment="1">
      <alignment horizontal="right" vertical="center" wrapText="1"/>
    </xf>
    <xf numFmtId="14" fontId="8" fillId="0" borderId="0" xfId="0" applyNumberFormat="1" applyFont="1" applyAlignment="1">
      <alignment horizontal="center" vertical="center" wrapText="1"/>
    </xf>
    <xf numFmtId="0" fontId="8" fillId="0" borderId="0" xfId="0" applyFont="1" applyAlignment="1">
      <alignment vertical="center" wrapText="1"/>
    </xf>
    <xf numFmtId="43" fontId="8" fillId="0" borderId="0" xfId="0" applyNumberFormat="1" applyFont="1" applyAlignment="1">
      <alignment horizontal="right" vertical="center" wrapText="1"/>
    </xf>
    <xf numFmtId="0" fontId="14" fillId="10" borderId="0" xfId="0" applyFont="1" applyFill="1" applyAlignment="1">
      <alignment vertical="center" wrapText="1"/>
    </xf>
    <xf numFmtId="166" fontId="14" fillId="10" borderId="0" xfId="0" applyNumberFormat="1" applyFont="1" applyFill="1" applyAlignment="1">
      <alignment horizontal="right" vertical="center"/>
    </xf>
    <xf numFmtId="0" fontId="14" fillId="10" borderId="34" xfId="0" applyFont="1" applyFill="1" applyBorder="1" applyAlignment="1">
      <alignment vertical="center" wrapText="1"/>
    </xf>
    <xf numFmtId="0" fontId="14" fillId="0" borderId="0" xfId="0" applyFont="1" applyAlignment="1">
      <alignment vertical="center" wrapText="1"/>
    </xf>
    <xf numFmtId="166" fontId="14" fillId="0" borderId="0" xfId="0" applyNumberFormat="1" applyFont="1" applyAlignment="1">
      <alignment horizontal="right" vertical="center"/>
    </xf>
    <xf numFmtId="0" fontId="14" fillId="0" borderId="34" xfId="0" applyFont="1" applyBorder="1" applyAlignment="1">
      <alignment vertical="center" wrapText="1"/>
    </xf>
    <xf numFmtId="0" fontId="10" fillId="7" borderId="0" xfId="0" applyFont="1" applyFill="1" applyAlignment="1">
      <alignment horizontal="right"/>
    </xf>
    <xf numFmtId="0" fontId="15" fillId="0" borderId="0" xfId="0" applyFont="1"/>
    <xf numFmtId="3" fontId="16" fillId="0" borderId="0" xfId="0" applyNumberFormat="1" applyFont="1"/>
    <xf numFmtId="41" fontId="16" fillId="0" borderId="0" xfId="0" applyNumberFormat="1" applyFont="1"/>
    <xf numFmtId="0" fontId="29" fillId="7" borderId="0" xfId="4" applyFont="1" applyFill="1" applyBorder="1" applyAlignment="1">
      <alignment horizontal="center" vertical="center" wrapText="1"/>
    </xf>
    <xf numFmtId="0" fontId="8" fillId="20" borderId="46" xfId="13" applyFont="1" applyFill="1" applyBorder="1" applyAlignment="1">
      <alignment horizontal="center" vertical="center" wrapText="1"/>
    </xf>
    <xf numFmtId="0" fontId="8" fillId="20" borderId="46" xfId="13" applyFont="1" applyFill="1" applyBorder="1" applyAlignment="1">
      <alignment horizontal="left" vertical="center" wrapText="1"/>
    </xf>
    <xf numFmtId="41" fontId="8" fillId="20" borderId="46" xfId="13" applyNumberFormat="1" applyFont="1" applyFill="1" applyBorder="1" applyAlignment="1">
      <alignment horizontal="left" vertical="center" wrapText="1"/>
    </xf>
    <xf numFmtId="0" fontId="8" fillId="0" borderId="45" xfId="13" applyFont="1" applyBorder="1" applyAlignment="1">
      <alignment horizontal="center" vertical="center" wrapText="1"/>
    </xf>
    <xf numFmtId="0" fontId="8" fillId="0" borderId="45" xfId="13" applyFont="1" applyBorder="1" applyAlignment="1">
      <alignment horizontal="left" vertical="center" wrapText="1"/>
    </xf>
    <xf numFmtId="41" fontId="8" fillId="0" borderId="45" xfId="13" applyNumberFormat="1" applyFont="1" applyBorder="1" applyAlignment="1">
      <alignment horizontal="left" vertical="center" wrapText="1"/>
    </xf>
    <xf numFmtId="0" fontId="8" fillId="20" borderId="45" xfId="13" applyFont="1" applyFill="1" applyBorder="1" applyAlignment="1">
      <alignment horizontal="center" vertical="center" wrapText="1"/>
    </xf>
    <xf numFmtId="0" fontId="8" fillId="20" borderId="45" xfId="13" applyFont="1" applyFill="1" applyBorder="1" applyAlignment="1">
      <alignment horizontal="left" vertical="center" wrapText="1"/>
    </xf>
    <xf numFmtId="41" fontId="8" fillId="20" borderId="45" xfId="13" applyNumberFormat="1" applyFont="1" applyFill="1" applyBorder="1" applyAlignment="1">
      <alignment horizontal="left" vertical="center" wrapText="1"/>
    </xf>
    <xf numFmtId="0" fontId="19" fillId="20" borderId="45" xfId="13" applyFont="1" applyFill="1" applyBorder="1" applyAlignment="1">
      <alignment horizontal="left" vertical="center" wrapText="1"/>
    </xf>
    <xf numFmtId="41" fontId="19" fillId="20" borderId="45" xfId="13" applyNumberFormat="1" applyFont="1" applyFill="1" applyBorder="1" applyAlignment="1">
      <alignment horizontal="left" vertical="center" wrapText="1"/>
    </xf>
    <xf numFmtId="0" fontId="31" fillId="0" borderId="0" xfId="15" applyFont="1" applyBorder="1" applyAlignment="1">
      <alignment horizontal="center" vertical="center" wrapText="1"/>
    </xf>
    <xf numFmtId="0" fontId="31" fillId="0" borderId="0" xfId="15" applyFont="1" applyBorder="1" applyAlignment="1">
      <alignment vertical="center" wrapText="1"/>
    </xf>
    <xf numFmtId="4" fontId="31" fillId="0" borderId="0" xfId="15" applyNumberFormat="1" applyFont="1" applyBorder="1" applyAlignment="1">
      <alignment vertical="center" wrapText="1"/>
    </xf>
    <xf numFmtId="167" fontId="31" fillId="0" borderId="0" xfId="15" applyNumberFormat="1" applyFont="1" applyBorder="1" applyAlignment="1">
      <alignment horizontal="center" vertical="center" wrapText="1"/>
    </xf>
    <xf numFmtId="0" fontId="31" fillId="0" borderId="0" xfId="16" applyFont="1" applyBorder="1" applyAlignment="1">
      <alignment horizontal="center" vertical="center" wrapText="1"/>
    </xf>
    <xf numFmtId="0" fontId="31" fillId="0" borderId="0" xfId="16" applyFont="1" applyBorder="1" applyAlignment="1">
      <alignment vertical="center" wrapText="1"/>
    </xf>
    <xf numFmtId="4" fontId="31" fillId="0" borderId="0" xfId="16" applyNumberFormat="1" applyFont="1" applyBorder="1" applyAlignment="1">
      <alignment vertical="center" wrapText="1"/>
    </xf>
    <xf numFmtId="167" fontId="31" fillId="0" borderId="0" xfId="16" applyNumberFormat="1" applyFont="1" applyBorder="1" applyAlignment="1">
      <alignment horizontal="center" vertical="center" wrapText="1"/>
    </xf>
    <xf numFmtId="0" fontId="10" fillId="30" borderId="0" xfId="0" applyFont="1" applyFill="1" applyAlignment="1">
      <alignment horizontal="center"/>
    </xf>
    <xf numFmtId="4" fontId="10" fillId="0" borderId="0" xfId="0" applyNumberFormat="1" applyFont="1"/>
    <xf numFmtId="167" fontId="10" fillId="0" borderId="0" xfId="0" applyNumberFormat="1" applyFont="1" applyAlignment="1">
      <alignment horizontal="center"/>
    </xf>
    <xf numFmtId="0" fontId="8" fillId="10" borderId="22" xfId="0" applyFont="1" applyFill="1" applyBorder="1" applyAlignment="1">
      <alignment horizontal="center" wrapText="1"/>
    </xf>
    <xf numFmtId="0" fontId="8" fillId="10" borderId="23" xfId="0" applyFont="1" applyFill="1" applyBorder="1" applyAlignment="1">
      <alignment horizontal="center" wrapText="1"/>
    </xf>
    <xf numFmtId="0" fontId="8" fillId="10" borderId="23" xfId="0" applyFont="1" applyFill="1" applyBorder="1" applyAlignment="1">
      <alignment wrapText="1"/>
    </xf>
    <xf numFmtId="0" fontId="8" fillId="10" borderId="24" xfId="0" applyFont="1" applyFill="1" applyBorder="1" applyAlignment="1">
      <alignment horizontal="center" wrapText="1"/>
    </xf>
    <xf numFmtId="0" fontId="8" fillId="0" borderId="22" xfId="0" applyFont="1" applyBorder="1" applyAlignment="1">
      <alignment horizontal="center" wrapText="1"/>
    </xf>
    <xf numFmtId="0" fontId="8" fillId="0" borderId="23" xfId="0" applyFont="1" applyBorder="1" applyAlignment="1">
      <alignment horizontal="center" wrapText="1"/>
    </xf>
    <xf numFmtId="0" fontId="8" fillId="0" borderId="23" xfId="0" applyFont="1" applyBorder="1" applyAlignment="1">
      <alignment wrapText="1"/>
    </xf>
    <xf numFmtId="0" fontId="8" fillId="0" borderId="24" xfId="0" applyFont="1" applyBorder="1" applyAlignment="1">
      <alignment horizontal="center" wrapText="1"/>
    </xf>
    <xf numFmtId="0" fontId="10" fillId="7" borderId="0" xfId="0" applyFont="1" applyFill="1" applyAlignment="1">
      <alignment horizontal="left"/>
    </xf>
    <xf numFmtId="0" fontId="8" fillId="0" borderId="0" xfId="0" applyFont="1" applyAlignment="1">
      <alignment horizontal="left" vertical="center" wrapText="1"/>
    </xf>
    <xf numFmtId="0" fontId="14" fillId="0" borderId="0" xfId="0" applyFont="1" applyAlignment="1">
      <alignment horizontal="center" vertical="center"/>
    </xf>
    <xf numFmtId="0" fontId="10" fillId="7" borderId="0" xfId="0" applyFont="1" applyFill="1" applyAlignment="1">
      <alignment horizontal="left" vertical="center"/>
    </xf>
    <xf numFmtId="0" fontId="10" fillId="18" borderId="0" xfId="0" applyFont="1" applyFill="1" applyAlignment="1">
      <alignment horizontal="left" vertical="center"/>
    </xf>
    <xf numFmtId="0" fontId="10" fillId="18" borderId="0" xfId="0" applyFont="1" applyFill="1" applyAlignment="1">
      <alignment horizontal="left" vertical="center" wrapText="1"/>
    </xf>
    <xf numFmtId="0" fontId="10" fillId="18" borderId="0" xfId="0" applyFont="1" applyFill="1" applyAlignment="1">
      <alignment horizontal="center" vertical="center"/>
    </xf>
    <xf numFmtId="0" fontId="10" fillId="0" borderId="0" xfId="0" applyFont="1" applyAlignment="1">
      <alignment horizontal="left"/>
    </xf>
    <xf numFmtId="0" fontId="10" fillId="0" borderId="0" xfId="0" applyFont="1" applyAlignment="1">
      <alignment horizontal="left" vertical="center"/>
    </xf>
    <xf numFmtId="0" fontId="8" fillId="0" borderId="0" xfId="0" applyFont="1" applyAlignment="1">
      <alignment horizontal="justify" vertical="center" wrapText="1"/>
    </xf>
    <xf numFmtId="164" fontId="40" fillId="4" borderId="0" xfId="1" applyFont="1" applyFill="1" applyBorder="1" applyAlignment="1">
      <alignment wrapText="1"/>
    </xf>
    <xf numFmtId="0" fontId="40" fillId="4" borderId="0" xfId="0" applyFont="1" applyFill="1" applyBorder="1" applyAlignment="1">
      <alignment horizontal="left" wrapText="1"/>
    </xf>
    <xf numFmtId="0" fontId="40" fillId="4" borderId="0" xfId="0" applyFont="1" applyFill="1" applyBorder="1" applyAlignment="1">
      <alignment wrapText="1"/>
    </xf>
    <xf numFmtId="0" fontId="19" fillId="4" borderId="0" xfId="0" applyFont="1" applyFill="1" applyBorder="1" applyAlignment="1">
      <alignment horizontal="left" vertical="top" wrapText="1"/>
    </xf>
    <xf numFmtId="164" fontId="19" fillId="4" borderId="0" xfId="1" applyFont="1" applyFill="1" applyBorder="1" applyAlignment="1">
      <alignment horizontal="left" vertical="top" wrapText="1"/>
    </xf>
    <xf numFmtId="0" fontId="10" fillId="30" borderId="0" xfId="0" applyFont="1" applyFill="1" applyBorder="1" applyAlignment="1">
      <alignment horizontal="left" vertical="center"/>
    </xf>
    <xf numFmtId="164" fontId="10" fillId="30" borderId="0" xfId="1" applyFont="1" applyFill="1" applyBorder="1" applyAlignment="1">
      <alignment horizontal="center" vertical="center"/>
    </xf>
    <xf numFmtId="164" fontId="10" fillId="30" borderId="0" xfId="1" applyFont="1" applyFill="1" applyBorder="1" applyAlignment="1">
      <alignment vertical="center"/>
    </xf>
    <xf numFmtId="164" fontId="10" fillId="30" borderId="0" xfId="1" applyFont="1" applyFill="1" applyBorder="1" applyAlignment="1">
      <alignment horizontal="center" vertical="center" wrapText="1"/>
    </xf>
    <xf numFmtId="0" fontId="10" fillId="4" borderId="8" xfId="0" applyFont="1" applyFill="1" applyBorder="1" applyAlignment="1">
      <alignment vertical="center"/>
    </xf>
    <xf numFmtId="164" fontId="10" fillId="4" borderId="0" xfId="1" applyFont="1" applyFill="1" applyBorder="1" applyAlignment="1">
      <alignment horizontal="center" vertical="center"/>
    </xf>
    <xf numFmtId="0" fontId="16" fillId="4" borderId="15" xfId="0" applyFont="1" applyFill="1" applyBorder="1" applyAlignment="1">
      <alignment horizontal="center" vertical="center" wrapText="1"/>
    </xf>
    <xf numFmtId="164" fontId="10" fillId="4" borderId="0" xfId="1" applyFont="1" applyFill="1" applyBorder="1" applyAlignment="1">
      <alignment vertical="center" wrapText="1"/>
    </xf>
    <xf numFmtId="164" fontId="10" fillId="4" borderId="0" xfId="1" applyFont="1" applyFill="1" applyBorder="1" applyAlignment="1">
      <alignment horizontal="center" vertical="center" wrapText="1"/>
    </xf>
    <xf numFmtId="0" fontId="10" fillId="4" borderId="15" xfId="0" applyFont="1" applyFill="1" applyBorder="1" applyAlignment="1">
      <alignment vertical="center" wrapText="1"/>
    </xf>
    <xf numFmtId="0" fontId="10" fillId="30" borderId="15" xfId="0" applyFont="1" applyFill="1" applyBorder="1" applyAlignment="1">
      <alignment vertical="center" wrapText="1"/>
    </xf>
    <xf numFmtId="164" fontId="10" fillId="30" borderId="5" xfId="1" applyFont="1" applyFill="1" applyBorder="1" applyAlignment="1">
      <alignment vertical="center"/>
    </xf>
    <xf numFmtId="164" fontId="16" fillId="30" borderId="6" xfId="1" applyFont="1" applyFill="1" applyBorder="1" applyAlignment="1">
      <alignment horizontal="left" vertical="center" wrapText="1"/>
    </xf>
    <xf numFmtId="164" fontId="10" fillId="30" borderId="6" xfId="1" applyFont="1" applyFill="1" applyBorder="1" applyAlignment="1">
      <alignment horizontal="left" vertical="center"/>
    </xf>
    <xf numFmtId="164" fontId="10" fillId="30" borderId="6" xfId="1" applyFont="1" applyFill="1" applyBorder="1" applyAlignment="1">
      <alignment horizontal="left" vertical="center" wrapText="1"/>
    </xf>
    <xf numFmtId="164" fontId="16" fillId="30" borderId="6" xfId="1" applyFont="1" applyFill="1" applyBorder="1" applyAlignment="1">
      <alignment horizontal="left" vertical="center"/>
    </xf>
    <xf numFmtId="164" fontId="16" fillId="30" borderId="7" xfId="1" applyFont="1" applyFill="1" applyBorder="1" applyAlignment="1">
      <alignment horizontal="center" vertical="center" wrapText="1"/>
    </xf>
    <xf numFmtId="0" fontId="10" fillId="7" borderId="0" xfId="0" applyFont="1" applyFill="1" applyBorder="1" applyAlignment="1">
      <alignment horizontal="left" vertical="center" wrapText="1"/>
    </xf>
    <xf numFmtId="164" fontId="10" fillId="7" borderId="0" xfId="1" applyFont="1" applyFill="1" applyBorder="1" applyAlignment="1">
      <alignment horizontal="center" vertical="center"/>
    </xf>
    <xf numFmtId="164" fontId="10" fillId="7" borderId="0" xfId="1" applyFont="1" applyFill="1" applyBorder="1" applyAlignment="1">
      <alignment horizontal="center" vertical="center" wrapText="1"/>
    </xf>
    <xf numFmtId="0" fontId="10" fillId="7" borderId="8" xfId="0" applyFont="1" applyFill="1" applyBorder="1" applyAlignment="1">
      <alignment vertical="center"/>
    </xf>
    <xf numFmtId="0" fontId="10" fillId="30" borderId="15" xfId="0" applyFont="1" applyFill="1" applyBorder="1" applyAlignment="1">
      <alignment horizontal="center" vertical="center" wrapText="1"/>
    </xf>
    <xf numFmtId="164" fontId="10" fillId="7" borderId="0" xfId="1" applyFont="1" applyFill="1" applyBorder="1" applyAlignment="1">
      <alignment vertical="center" wrapText="1"/>
    </xf>
    <xf numFmtId="0" fontId="10" fillId="7" borderId="15" xfId="0" applyFont="1" applyFill="1" applyBorder="1" applyAlignment="1">
      <alignment horizontal="center" vertical="center" wrapText="1"/>
    </xf>
    <xf numFmtId="0" fontId="10" fillId="7" borderId="15" xfId="0" applyFont="1" applyFill="1" applyBorder="1" applyAlignment="1">
      <alignment vertical="center" wrapText="1"/>
    </xf>
    <xf numFmtId="0" fontId="7" fillId="7" borderId="0" xfId="0" applyFont="1" applyFill="1" applyBorder="1" applyAlignment="1">
      <alignment horizontal="left" vertical="center" wrapText="1"/>
    </xf>
    <xf numFmtId="0" fontId="19" fillId="7" borderId="0" xfId="0" applyFont="1" applyFill="1" applyAlignment="1">
      <alignment vertical="top" wrapText="1"/>
    </xf>
    <xf numFmtId="164" fontId="8" fillId="30" borderId="0" xfId="1" applyFont="1" applyFill="1" applyBorder="1" applyAlignment="1">
      <alignment vertical="center" wrapText="1"/>
    </xf>
    <xf numFmtId="164" fontId="8" fillId="30" borderId="15" xfId="1" applyFont="1" applyFill="1" applyBorder="1" applyAlignment="1">
      <alignment vertical="center" wrapText="1"/>
    </xf>
    <xf numFmtId="164" fontId="8" fillId="7" borderId="0" xfId="1" applyFont="1" applyFill="1" applyBorder="1" applyAlignment="1">
      <alignment vertical="center" wrapText="1"/>
    </xf>
    <xf numFmtId="164" fontId="8" fillId="7" borderId="15" xfId="1" applyFont="1" applyFill="1" applyBorder="1" applyAlignment="1">
      <alignment vertical="center" wrapText="1"/>
    </xf>
    <xf numFmtId="0" fontId="8" fillId="7" borderId="21" xfId="0" applyFont="1" applyFill="1" applyBorder="1" applyAlignment="1">
      <alignment horizontal="center" vertical="center" wrapText="1"/>
    </xf>
    <xf numFmtId="0" fontId="8" fillId="7" borderId="35" xfId="0" applyFont="1" applyFill="1" applyBorder="1" applyAlignment="1">
      <alignment vertical="center" wrapText="1"/>
    </xf>
    <xf numFmtId="164" fontId="8" fillId="7" borderId="35" xfId="1" applyFont="1" applyFill="1" applyBorder="1" applyAlignment="1">
      <alignment vertical="center" wrapText="1"/>
    </xf>
    <xf numFmtId="164" fontId="8" fillId="7" borderId="20" xfId="1" applyFont="1" applyFill="1" applyBorder="1" applyAlignment="1">
      <alignment vertical="center" wrapText="1"/>
    </xf>
    <xf numFmtId="0" fontId="8" fillId="30" borderId="5" xfId="0" applyFont="1" applyFill="1" applyBorder="1" applyAlignment="1">
      <alignment horizontal="center" vertical="center" wrapText="1"/>
    </xf>
    <xf numFmtId="0" fontId="8" fillId="30" borderId="6" xfId="0" applyFont="1" applyFill="1" applyBorder="1" applyAlignment="1">
      <alignment vertical="center" wrapText="1"/>
    </xf>
    <xf numFmtId="164" fontId="8" fillId="30" borderId="6" xfId="1" applyFont="1" applyFill="1" applyBorder="1" applyAlignment="1">
      <alignment vertical="center" wrapText="1"/>
    </xf>
    <xf numFmtId="164" fontId="8" fillId="30" borderId="7" xfId="1" applyFont="1" applyFill="1" applyBorder="1" applyAlignment="1">
      <alignment vertical="center" wrapText="1"/>
    </xf>
    <xf numFmtId="0" fontId="14" fillId="0" borderId="0" xfId="0" applyFont="1" applyFill="1" applyBorder="1" applyAlignment="1">
      <alignment horizontal="center" wrapText="1"/>
    </xf>
    <xf numFmtId="0" fontId="14" fillId="0" borderId="0" xfId="0" applyFont="1" applyFill="1" applyBorder="1" applyAlignment="1">
      <alignment wrapText="1"/>
    </xf>
    <xf numFmtId="4" fontId="14" fillId="0" borderId="0" xfId="0" applyNumberFormat="1" applyFont="1" applyFill="1" applyBorder="1" applyAlignment="1">
      <alignment horizontal="right" wrapText="1"/>
    </xf>
    <xf numFmtId="0" fontId="14" fillId="0" borderId="0" xfId="0" applyFont="1" applyFill="1" applyBorder="1" applyAlignment="1">
      <alignment horizontal="right" wrapText="1"/>
    </xf>
    <xf numFmtId="0" fontId="10" fillId="7" borderId="0" xfId="0" applyFont="1" applyFill="1" applyAlignment="1"/>
    <xf numFmtId="0" fontId="10" fillId="0" borderId="0" xfId="0" applyFont="1" applyAlignment="1">
      <alignment horizontal="center" wrapText="1"/>
    </xf>
    <xf numFmtId="0" fontId="14" fillId="0" borderId="0" xfId="0" applyFont="1" applyFill="1" applyBorder="1" applyAlignment="1">
      <alignment horizontal="center" vertical="center" wrapText="1"/>
    </xf>
    <xf numFmtId="0" fontId="14" fillId="7" borderId="0" xfId="0" applyFont="1" applyFill="1" applyBorder="1" applyAlignment="1">
      <alignment wrapText="1"/>
    </xf>
    <xf numFmtId="0" fontId="42" fillId="0" borderId="0" xfId="5" applyFont="1" applyFill="1" applyBorder="1" applyAlignment="1">
      <alignment vertical="center" wrapText="1"/>
    </xf>
    <xf numFmtId="0" fontId="8" fillId="4" borderId="0" xfId="4" applyFont="1" applyFill="1" applyAlignment="1">
      <alignment horizontal="right" vertical="center"/>
    </xf>
    <xf numFmtId="0" fontId="10" fillId="3" borderId="18" xfId="3" applyFont="1" applyBorder="1" applyAlignment="1">
      <alignment horizontal="center" vertical="center" wrapText="1"/>
    </xf>
    <xf numFmtId="0" fontId="10" fillId="3" borderId="18" xfId="3" applyFont="1" applyBorder="1" applyAlignment="1">
      <alignment horizontal="left" vertical="center" wrapText="1"/>
    </xf>
    <xf numFmtId="43" fontId="10" fillId="3" borderId="18" xfId="3" applyNumberFormat="1" applyFont="1" applyBorder="1" applyAlignment="1">
      <alignment horizontal="center" vertical="center" wrapText="1"/>
    </xf>
    <xf numFmtId="43" fontId="8" fillId="4" borderId="0" xfId="4" applyNumberFormat="1" applyFont="1" applyFill="1" applyAlignment="1">
      <alignment vertical="center"/>
    </xf>
    <xf numFmtId="43" fontId="8" fillId="4" borderId="0" xfId="1" applyNumberFormat="1" applyFont="1" applyFill="1" applyAlignment="1">
      <alignment horizontal="center" vertical="center"/>
    </xf>
    <xf numFmtId="43" fontId="10" fillId="3" borderId="18" xfId="3" applyNumberFormat="1" applyFont="1" applyBorder="1" applyAlignment="1">
      <alignment horizontal="center" vertical="center"/>
    </xf>
    <xf numFmtId="43" fontId="8" fillId="4" borderId="0" xfId="4" applyNumberFormat="1" applyFont="1" applyFill="1" applyAlignment="1">
      <alignment horizontal="center" vertical="center"/>
    </xf>
    <xf numFmtId="0" fontId="13" fillId="13" borderId="22" xfId="0" applyFont="1" applyFill="1" applyBorder="1" applyAlignment="1">
      <alignment horizontal="center" vertical="center" wrapText="1"/>
    </xf>
    <xf numFmtId="0" fontId="13" fillId="13" borderId="23" xfId="0" applyFont="1" applyFill="1" applyBorder="1" applyAlignment="1">
      <alignment horizontal="center" vertical="center" wrapText="1"/>
    </xf>
    <xf numFmtId="0" fontId="13" fillId="13" borderId="24" xfId="0" applyFont="1" applyFill="1" applyBorder="1" applyAlignment="1">
      <alignment horizontal="center" vertical="center" wrapText="1"/>
    </xf>
    <xf numFmtId="0" fontId="8" fillId="10" borderId="22" xfId="0" applyFont="1" applyFill="1" applyBorder="1" applyAlignment="1">
      <alignment horizontal="center" vertical="center" wrapText="1"/>
    </xf>
    <xf numFmtId="0" fontId="8" fillId="10" borderId="23" xfId="0" applyFont="1" applyFill="1" applyBorder="1" applyAlignment="1">
      <alignment horizontal="center" vertical="center" wrapText="1"/>
    </xf>
    <xf numFmtId="14" fontId="8" fillId="10" borderId="23" xfId="0" applyNumberFormat="1" applyFont="1" applyFill="1" applyBorder="1" applyAlignment="1">
      <alignment horizontal="center" vertical="center" wrapText="1"/>
    </xf>
    <xf numFmtId="168" fontId="8" fillId="10" borderId="23" xfId="1" applyNumberFormat="1" applyFont="1" applyFill="1" applyBorder="1" applyAlignment="1">
      <alignment horizontal="left" vertical="center" wrapText="1"/>
    </xf>
    <xf numFmtId="0" fontId="8" fillId="10" borderId="24" xfId="0" applyFont="1" applyFill="1" applyBorder="1" applyAlignment="1">
      <alignment horizontal="left"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3" xfId="0" applyFont="1" applyBorder="1" applyAlignment="1">
      <alignment horizontal="left" vertical="center" wrapText="1"/>
    </xf>
    <xf numFmtId="14" fontId="8" fillId="0" borderId="23" xfId="0" applyNumberFormat="1" applyFont="1" applyBorder="1" applyAlignment="1">
      <alignment horizontal="center" vertical="center" wrapText="1"/>
    </xf>
    <xf numFmtId="168" fontId="8" fillId="0" borderId="23" xfId="1" applyNumberFormat="1" applyFont="1" applyBorder="1" applyAlignment="1">
      <alignment horizontal="left" vertical="center" wrapText="1"/>
    </xf>
    <xf numFmtId="0" fontId="8" fillId="0" borderId="24" xfId="0" applyFont="1" applyBorder="1" applyAlignment="1">
      <alignment horizontal="left" vertical="center" wrapText="1"/>
    </xf>
    <xf numFmtId="0" fontId="14" fillId="0" borderId="23" xfId="0" quotePrefix="1" applyFont="1" applyBorder="1" applyAlignment="1">
      <alignment horizontal="left" vertical="center" wrapText="1"/>
    </xf>
    <xf numFmtId="166" fontId="10" fillId="7" borderId="0" xfId="0" applyNumberFormat="1" applyFont="1" applyFill="1"/>
    <xf numFmtId="1" fontId="10" fillId="7" borderId="0" xfId="0" applyNumberFormat="1" applyFont="1" applyFill="1"/>
    <xf numFmtId="166" fontId="13" fillId="13" borderId="23" xfId="0" applyNumberFormat="1" applyFont="1" applyFill="1" applyBorder="1" applyAlignment="1">
      <alignment horizontal="center" vertical="center" wrapText="1"/>
    </xf>
    <xf numFmtId="1" fontId="13" fillId="13" borderId="23" xfId="0" applyNumberFormat="1" applyFont="1" applyFill="1" applyBorder="1" applyAlignment="1">
      <alignment horizontal="center" vertical="center" wrapText="1"/>
    </xf>
    <xf numFmtId="164" fontId="8" fillId="10" borderId="23" xfId="1" applyFont="1" applyFill="1" applyBorder="1" applyAlignment="1">
      <alignment horizontal="left" vertical="center" wrapText="1"/>
    </xf>
    <xf numFmtId="168" fontId="8" fillId="10" borderId="23" xfId="1" applyNumberFormat="1" applyFont="1" applyFill="1" applyBorder="1" applyAlignment="1">
      <alignment horizontal="right" vertical="center" wrapText="1"/>
    </xf>
    <xf numFmtId="168" fontId="8" fillId="10" borderId="24" xfId="1" applyNumberFormat="1" applyFont="1" applyFill="1" applyBorder="1" applyAlignment="1">
      <alignment horizontal="right" vertical="center" wrapText="1"/>
    </xf>
    <xf numFmtId="164" fontId="8" fillId="0" borderId="23" xfId="1" applyFont="1" applyBorder="1" applyAlignment="1">
      <alignment horizontal="left" vertical="center" wrapText="1"/>
    </xf>
    <xf numFmtId="168" fontId="8" fillId="0" borderId="23" xfId="1" applyNumberFormat="1" applyFont="1" applyBorder="1" applyAlignment="1">
      <alignment horizontal="right" vertical="center" wrapText="1"/>
    </xf>
    <xf numFmtId="168" fontId="8" fillId="0" borderId="24" xfId="1" applyNumberFormat="1" applyFont="1" applyBorder="1" applyAlignment="1">
      <alignment horizontal="right" vertical="center" wrapText="1"/>
    </xf>
    <xf numFmtId="166" fontId="8" fillId="7" borderId="0" xfId="0" applyNumberFormat="1" applyFont="1" applyFill="1" applyAlignment="1">
      <alignment wrapText="1"/>
    </xf>
    <xf numFmtId="1" fontId="8" fillId="7" borderId="0" xfId="0" applyNumberFormat="1" applyFont="1" applyFill="1" applyAlignment="1">
      <alignment wrapText="1"/>
    </xf>
    <xf numFmtId="0" fontId="8" fillId="10" borderId="8" xfId="0" applyFont="1" applyFill="1" applyBorder="1" applyAlignment="1">
      <alignment horizontal="center" wrapText="1"/>
    </xf>
    <xf numFmtId="0" fontId="8" fillId="10" borderId="0" xfId="0" applyFont="1" applyFill="1" applyBorder="1" applyAlignment="1">
      <alignment horizontal="left" wrapText="1"/>
    </xf>
    <xf numFmtId="0" fontId="8" fillId="10" borderId="0" xfId="0" applyFont="1" applyFill="1" applyBorder="1" applyAlignment="1">
      <alignment horizontal="center" wrapText="1"/>
    </xf>
    <xf numFmtId="0" fontId="8" fillId="10" borderId="15" xfId="0" applyFont="1" applyFill="1" applyBorder="1" applyAlignment="1">
      <alignment horizontal="center" wrapText="1"/>
    </xf>
    <xf numFmtId="0" fontId="8" fillId="0" borderId="0" xfId="0" applyFont="1" applyBorder="1" applyAlignment="1">
      <alignment horizontal="left" wrapText="1"/>
    </xf>
    <xf numFmtId="0" fontId="8" fillId="0" borderId="15" xfId="0" applyFont="1" applyBorder="1" applyAlignment="1">
      <alignment horizontal="center" wrapText="1"/>
    </xf>
    <xf numFmtId="0" fontId="8" fillId="10" borderId="5" xfId="0" applyFont="1" applyFill="1" applyBorder="1" applyAlignment="1">
      <alignment horizontal="center" wrapText="1"/>
    </xf>
    <xf numFmtId="0" fontId="8" fillId="10" borderId="6" xfId="0" applyFont="1" applyFill="1" applyBorder="1" applyAlignment="1">
      <alignment horizontal="left" wrapText="1"/>
    </xf>
    <xf numFmtId="0" fontId="8" fillId="10" borderId="6" xfId="0" applyFont="1" applyFill="1" applyBorder="1" applyAlignment="1">
      <alignment horizontal="center" wrapText="1"/>
    </xf>
    <xf numFmtId="0" fontId="8" fillId="10" borderId="7" xfId="0" applyFont="1" applyFill="1" applyBorder="1" applyAlignment="1">
      <alignment horizontal="center" wrapText="1"/>
    </xf>
    <xf numFmtId="164" fontId="13" fillId="14" borderId="0" xfId="1" applyFont="1" applyFill="1" applyBorder="1" applyAlignment="1">
      <alignment horizontal="center" vertical="center" wrapText="1"/>
    </xf>
    <xf numFmtId="0" fontId="7" fillId="7" borderId="0" xfId="0" applyFont="1" applyFill="1" applyAlignment="1">
      <alignment vertical="top" wrapText="1"/>
    </xf>
    <xf numFmtId="0" fontId="7" fillId="7" borderId="0" xfId="0" applyFont="1" applyFill="1" applyAlignment="1">
      <alignment horizontal="left" vertical="top" wrapText="1"/>
    </xf>
    <xf numFmtId="0" fontId="7" fillId="7" borderId="0" xfId="0" applyFont="1" applyFill="1" applyAlignment="1">
      <alignment horizontal="center" vertical="center" wrapText="1"/>
    </xf>
    <xf numFmtId="168" fontId="13" fillId="14" borderId="0" xfId="1" applyNumberFormat="1" applyFont="1" applyFill="1" applyBorder="1" applyAlignment="1">
      <alignment horizontal="center" vertical="center" wrapText="1"/>
    </xf>
    <xf numFmtId="0" fontId="13" fillId="14" borderId="8" xfId="1" applyNumberFormat="1" applyFont="1" applyFill="1" applyBorder="1" applyAlignment="1">
      <alignment horizontal="center" vertical="center" wrapText="1"/>
    </xf>
    <xf numFmtId="0" fontId="13" fillId="14" borderId="0" xfId="1" applyNumberFormat="1" applyFont="1" applyFill="1" applyBorder="1" applyAlignment="1">
      <alignment horizontal="center" vertical="center" wrapText="1"/>
    </xf>
    <xf numFmtId="0" fontId="13" fillId="14" borderId="15" xfId="1" applyNumberFormat="1" applyFont="1" applyFill="1" applyBorder="1" applyAlignment="1">
      <alignment horizontal="center" vertical="center" wrapText="1"/>
    </xf>
    <xf numFmtId="0" fontId="8" fillId="10" borderId="8" xfId="0" applyFont="1" applyFill="1" applyBorder="1" applyAlignment="1">
      <alignment wrapText="1"/>
    </xf>
    <xf numFmtId="0" fontId="8" fillId="10" borderId="0" xfId="0" applyFont="1" applyFill="1" applyBorder="1" applyAlignment="1">
      <alignment wrapText="1"/>
    </xf>
    <xf numFmtId="0" fontId="8" fillId="10" borderId="0" xfId="0" applyFont="1" applyFill="1" applyBorder="1" applyAlignment="1">
      <alignment horizontal="center" vertical="center" wrapText="1"/>
    </xf>
    <xf numFmtId="0" fontId="8" fillId="10" borderId="15" xfId="0" applyFont="1" applyFill="1" applyBorder="1" applyAlignment="1">
      <alignment horizontal="center" vertical="center" wrapText="1"/>
    </xf>
    <xf numFmtId="0" fontId="8" fillId="0" borderId="8" xfId="0" applyFont="1" applyBorder="1" applyAlignment="1">
      <alignment wrapText="1"/>
    </xf>
    <xf numFmtId="0" fontId="8" fillId="0" borderId="15" xfId="0" applyFont="1" applyBorder="1" applyAlignment="1">
      <alignment horizontal="center" vertical="center" wrapText="1"/>
    </xf>
    <xf numFmtId="0" fontId="8" fillId="0" borderId="0" xfId="0" quotePrefix="1" applyFont="1" applyBorder="1" applyAlignment="1">
      <alignment horizontal="center" vertical="center" wrapText="1"/>
    </xf>
    <xf numFmtId="0" fontId="8" fillId="10" borderId="0" xfId="0" quotePrefix="1" applyFont="1" applyFill="1" applyBorder="1" applyAlignment="1">
      <alignment horizontal="center" vertical="center" wrapText="1"/>
    </xf>
    <xf numFmtId="0" fontId="8" fillId="0" borderId="0" xfId="0" quotePrefix="1" applyFont="1" applyBorder="1" applyAlignment="1">
      <alignment wrapText="1"/>
    </xf>
    <xf numFmtId="0" fontId="8" fillId="10" borderId="0" xfId="0" quotePrefix="1" applyFont="1" applyFill="1" applyBorder="1" applyAlignment="1">
      <alignment wrapText="1"/>
    </xf>
    <xf numFmtId="0" fontId="8" fillId="0" borderId="5" xfId="0" applyFont="1" applyBorder="1" applyAlignment="1">
      <alignment wrapText="1"/>
    </xf>
    <xf numFmtId="0" fontId="8" fillId="0" borderId="6" xfId="0" applyFont="1" applyBorder="1" applyAlignment="1">
      <alignment wrapText="1"/>
    </xf>
    <xf numFmtId="0" fontId="8" fillId="0" borderId="6" xfId="0" applyFont="1" applyBorder="1" applyAlignment="1">
      <alignment horizontal="center" vertical="center" wrapText="1"/>
    </xf>
    <xf numFmtId="0" fontId="8" fillId="0" borderId="6" xfId="0" quotePrefix="1" applyFont="1" applyBorder="1" applyAlignment="1">
      <alignment horizontal="center" vertical="center" wrapText="1"/>
    </xf>
    <xf numFmtId="0" fontId="8" fillId="0" borderId="7" xfId="0" applyFont="1" applyBorder="1" applyAlignment="1">
      <alignment horizontal="center" vertical="center" wrapText="1"/>
    </xf>
    <xf numFmtId="0" fontId="9" fillId="5" borderId="0" xfId="4" applyFont="1" applyFill="1" applyBorder="1" applyAlignment="1">
      <alignment horizontal="center" vertical="center" wrapText="1"/>
    </xf>
    <xf numFmtId="164" fontId="10" fillId="0" borderId="0" xfId="1" applyFont="1" applyBorder="1" applyAlignment="1">
      <alignment horizontal="center" vertical="center" wrapText="1"/>
    </xf>
    <xf numFmtId="164" fontId="15" fillId="7" borderId="0" xfId="1" applyFont="1" applyFill="1" applyBorder="1" applyAlignment="1">
      <alignment horizontal="center" vertical="center" wrapText="1"/>
    </xf>
    <xf numFmtId="0" fontId="20" fillId="0" borderId="0" xfId="0" applyFont="1" applyAlignment="1">
      <alignment horizontal="left" vertical="center"/>
    </xf>
    <xf numFmtId="2" fontId="20" fillId="0" borderId="0" xfId="0" applyNumberFormat="1" applyFont="1" applyAlignment="1">
      <alignment horizontal="right" vertical="center" wrapText="1"/>
    </xf>
    <xf numFmtId="0" fontId="16" fillId="0" borderId="0" xfId="0" applyFont="1" applyAlignment="1">
      <alignment horizontal="left" vertical="center"/>
    </xf>
    <xf numFmtId="2" fontId="8" fillId="6" borderId="0" xfId="0" applyNumberFormat="1" applyFont="1" applyFill="1" applyAlignment="1">
      <alignment horizontal="right" vertical="center" wrapText="1"/>
    </xf>
    <xf numFmtId="164" fontId="8" fillId="0" borderId="0" xfId="1" applyFont="1" applyBorder="1" applyAlignment="1">
      <alignment horizontal="right" vertical="center" wrapText="1"/>
    </xf>
    <xf numFmtId="164" fontId="8" fillId="6" borderId="0" xfId="1" applyFont="1" applyFill="1" applyBorder="1" applyAlignment="1">
      <alignment horizontal="right" vertical="center" wrapText="1"/>
    </xf>
    <xf numFmtId="164" fontId="19" fillId="0" borderId="0" xfId="1" applyFont="1" applyBorder="1" applyAlignment="1">
      <alignment horizontal="right" vertical="center" wrapText="1"/>
    </xf>
    <xf numFmtId="168" fontId="10" fillId="0" borderId="0" xfId="1" applyNumberFormat="1" applyFont="1" applyBorder="1" applyAlignment="1">
      <alignment horizontal="center" vertical="center" wrapText="1"/>
    </xf>
    <xf numFmtId="168" fontId="15" fillId="7" borderId="0" xfId="1" applyNumberFormat="1" applyFont="1" applyFill="1" applyBorder="1" applyAlignment="1">
      <alignment vertical="center" wrapText="1"/>
    </xf>
    <xf numFmtId="0" fontId="18" fillId="7" borderId="0" xfId="0" applyFont="1" applyFill="1" applyAlignment="1">
      <alignment horizontal="center" vertical="center" wrapText="1"/>
    </xf>
    <xf numFmtId="0" fontId="18" fillId="7" borderId="0" xfId="0" applyFont="1" applyFill="1" applyAlignment="1">
      <alignment vertical="center" wrapText="1"/>
    </xf>
    <xf numFmtId="43" fontId="18" fillId="7" borderId="0" xfId="0" applyNumberFormat="1" applyFont="1" applyFill="1" applyAlignment="1">
      <alignment vertical="center" wrapText="1"/>
    </xf>
    <xf numFmtId="0" fontId="29" fillId="2" borderId="17" xfId="2" applyFont="1" applyBorder="1" applyAlignment="1">
      <alignment horizontal="center" vertical="center" wrapText="1"/>
    </xf>
    <xf numFmtId="0" fontId="29" fillId="2" borderId="18" xfId="2" applyFont="1" applyBorder="1" applyAlignment="1">
      <alignment horizontal="center" vertical="center" wrapText="1"/>
    </xf>
    <xf numFmtId="168" fontId="10" fillId="0" borderId="0" xfId="1" applyNumberFormat="1" applyFont="1"/>
    <xf numFmtId="0" fontId="29" fillId="2" borderId="19" xfId="2" applyFont="1" applyBorder="1" applyAlignment="1">
      <alignment horizontal="center" vertical="center" wrapText="1"/>
    </xf>
    <xf numFmtId="14" fontId="10" fillId="0" borderId="0" xfId="0" applyNumberFormat="1" applyFont="1" applyBorder="1"/>
    <xf numFmtId="168" fontId="10" fillId="0" borderId="0" xfId="1" applyNumberFormat="1" applyFont="1" applyBorder="1"/>
    <xf numFmtId="10" fontId="10" fillId="0" borderId="0" xfId="8" applyNumberFormat="1" applyFont="1"/>
    <xf numFmtId="43" fontId="13" fillId="13" borderId="23" xfId="0" applyNumberFormat="1" applyFont="1" applyFill="1" applyBorder="1" applyAlignment="1">
      <alignment horizontal="center" vertical="center" wrapText="1"/>
    </xf>
    <xf numFmtId="0" fontId="8" fillId="10" borderId="23" xfId="0" applyFont="1" applyFill="1" applyBorder="1" applyAlignment="1">
      <alignment horizontal="left" wrapText="1"/>
    </xf>
    <xf numFmtId="14" fontId="8" fillId="10" borderId="23" xfId="0" applyNumberFormat="1" applyFont="1" applyFill="1" applyBorder="1" applyAlignment="1">
      <alignment horizontal="center" wrapText="1"/>
    </xf>
    <xf numFmtId="168" fontId="8" fillId="10" borderId="23" xfId="1" applyNumberFormat="1" applyFont="1" applyFill="1" applyBorder="1" applyAlignment="1">
      <alignment horizontal="center" wrapText="1"/>
    </xf>
    <xf numFmtId="168" fontId="8" fillId="10" borderId="23" xfId="1" applyNumberFormat="1" applyFont="1" applyFill="1" applyBorder="1" applyAlignment="1">
      <alignment horizontal="left" wrapText="1"/>
    </xf>
    <xf numFmtId="0" fontId="8" fillId="0" borderId="23" xfId="0" applyFont="1" applyBorder="1" applyAlignment="1">
      <alignment horizontal="left" wrapText="1"/>
    </xf>
    <xf numFmtId="14" fontId="8" fillId="0" borderId="23" xfId="0" applyNumberFormat="1" applyFont="1" applyBorder="1" applyAlignment="1">
      <alignment horizontal="center" wrapText="1"/>
    </xf>
    <xf numFmtId="168" fontId="8" fillId="0" borderId="23" xfId="1" applyNumberFormat="1" applyFont="1" applyBorder="1" applyAlignment="1">
      <alignment horizontal="center" wrapText="1"/>
    </xf>
    <xf numFmtId="168" fontId="8" fillId="0" borderId="23" xfId="1" applyNumberFormat="1" applyFont="1" applyBorder="1" applyAlignment="1">
      <alignment horizontal="left" wrapText="1"/>
    </xf>
    <xf numFmtId="16" fontId="8" fillId="10" borderId="23" xfId="0" applyNumberFormat="1" applyFont="1" applyFill="1" applyBorder="1" applyAlignment="1">
      <alignment horizontal="center" wrapText="1"/>
    </xf>
    <xf numFmtId="17" fontId="8" fillId="10" borderId="23" xfId="0" applyNumberFormat="1" applyFont="1" applyFill="1" applyBorder="1" applyAlignment="1">
      <alignment horizontal="center" wrapText="1"/>
    </xf>
    <xf numFmtId="16" fontId="8" fillId="0" borderId="23" xfId="0" applyNumberFormat="1" applyFont="1" applyBorder="1" applyAlignment="1">
      <alignment horizontal="center" wrapText="1"/>
    </xf>
    <xf numFmtId="0" fontId="8" fillId="10" borderId="24" xfId="0" applyFont="1" applyFill="1" applyBorder="1" applyAlignment="1">
      <alignment horizontal="center" vertical="center" wrapText="1"/>
    </xf>
    <xf numFmtId="168" fontId="8" fillId="0" borderId="23" xfId="1" applyNumberFormat="1" applyFont="1" applyBorder="1" applyAlignment="1">
      <alignment horizontal="center" vertical="center" wrapText="1"/>
    </xf>
    <xf numFmtId="0" fontId="8" fillId="0" borderId="24" xfId="0" applyFont="1" applyBorder="1" applyAlignment="1">
      <alignment horizontal="center" vertical="center" wrapText="1"/>
    </xf>
    <xf numFmtId="0" fontId="19" fillId="7" borderId="0" xfId="0" applyFont="1" applyFill="1" applyBorder="1" applyAlignment="1">
      <alignment vertical="top" wrapText="1"/>
    </xf>
    <xf numFmtId="0" fontId="40" fillId="7" borderId="0" xfId="0" applyFont="1" applyFill="1" applyBorder="1" applyAlignment="1">
      <alignment horizontal="center" vertical="center" wrapText="1"/>
    </xf>
    <xf numFmtId="0" fontId="40" fillId="7" borderId="0" xfId="0" applyFont="1" applyFill="1" applyBorder="1" applyAlignment="1">
      <alignment horizontal="center" vertical="center"/>
    </xf>
    <xf numFmtId="0" fontId="19" fillId="7" borderId="0" xfId="0" applyFont="1" applyFill="1" applyAlignment="1">
      <alignment horizontal="left" vertical="top" wrapText="1"/>
    </xf>
    <xf numFmtId="0" fontId="18" fillId="0" borderId="0" xfId="0" applyFont="1" applyAlignment="1">
      <alignment vertical="center" wrapText="1"/>
    </xf>
    <xf numFmtId="0" fontId="20" fillId="0" borderId="0" xfId="0" applyFont="1" applyAlignment="1">
      <alignment horizontal="left"/>
    </xf>
    <xf numFmtId="0" fontId="10" fillId="0" borderId="10" xfId="0" applyFont="1" applyBorder="1" applyAlignment="1">
      <alignment horizontal="center" vertical="center"/>
    </xf>
    <xf numFmtId="0" fontId="10" fillId="0" borderId="10" xfId="0" applyFont="1" applyBorder="1" applyAlignment="1">
      <alignment horizontal="left" vertical="top" wrapText="1"/>
    </xf>
    <xf numFmtId="0" fontId="10" fillId="25" borderId="10" xfId="0" applyFont="1" applyFill="1" applyBorder="1" applyAlignment="1">
      <alignment vertical="center" wrapText="1"/>
    </xf>
    <xf numFmtId="0" fontId="10" fillId="0" borderId="4" xfId="0" applyFont="1" applyBorder="1" applyAlignment="1">
      <alignment horizontal="center" vertical="center"/>
    </xf>
    <xf numFmtId="0" fontId="10" fillId="0" borderId="3" xfId="0" applyFont="1" applyBorder="1" applyAlignment="1">
      <alignment horizontal="left" vertical="top" wrapText="1"/>
    </xf>
    <xf numFmtId="9" fontId="10" fillId="24" borderId="10" xfId="0" applyNumberFormat="1" applyFont="1" applyFill="1" applyBorder="1" applyAlignment="1">
      <alignment horizontal="left" wrapText="1"/>
    </xf>
    <xf numFmtId="0" fontId="10" fillId="0" borderId="10" xfId="0" applyFont="1" applyBorder="1" applyAlignment="1">
      <alignment horizontal="left" wrapText="1"/>
    </xf>
    <xf numFmtId="0" fontId="10" fillId="0" borderId="11" xfId="0" applyFont="1" applyBorder="1" applyAlignment="1">
      <alignment horizontal="center" vertical="center"/>
    </xf>
    <xf numFmtId="0" fontId="14" fillId="0" borderId="3" xfId="5" applyFont="1" applyBorder="1" applyAlignment="1">
      <alignment horizontal="left" vertical="top" wrapText="1"/>
    </xf>
    <xf numFmtId="0" fontId="14" fillId="0" borderId="10" xfId="5" applyFont="1" applyBorder="1" applyAlignment="1">
      <alignment horizontal="left" vertical="top" wrapText="1"/>
    </xf>
    <xf numFmtId="9" fontId="10" fillId="25" borderId="10" xfId="0" applyNumberFormat="1" applyFont="1" applyFill="1" applyBorder="1" applyAlignment="1">
      <alignment horizontal="left" vertical="center"/>
    </xf>
    <xf numFmtId="9" fontId="10" fillId="24" borderId="10" xfId="0" applyNumberFormat="1" applyFont="1" applyFill="1" applyBorder="1" applyAlignment="1">
      <alignment horizontal="left"/>
    </xf>
    <xf numFmtId="0" fontId="10" fillId="0" borderId="4" xfId="0" applyFont="1" applyBorder="1" applyAlignment="1">
      <alignment horizontal="center" vertical="center" wrapText="1"/>
    </xf>
    <xf numFmtId="9" fontId="10" fillId="24" borderId="10" xfId="0" applyNumberFormat="1" applyFont="1" applyFill="1" applyBorder="1" applyAlignment="1">
      <alignment horizontal="left" vertical="center" wrapText="1"/>
    </xf>
    <xf numFmtId="9" fontId="10" fillId="23" borderId="10" xfId="0" applyNumberFormat="1" applyFont="1" applyFill="1" applyBorder="1" applyAlignment="1">
      <alignment horizontal="left" vertical="center"/>
    </xf>
    <xf numFmtId="0" fontId="10" fillId="0" borderId="9" xfId="0" applyFont="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10" xfId="0" applyFont="1" applyBorder="1" applyAlignment="1">
      <alignment wrapText="1"/>
    </xf>
    <xf numFmtId="9" fontId="10" fillId="22" borderId="10" xfId="0" applyNumberFormat="1" applyFont="1" applyFill="1" applyBorder="1" applyAlignment="1">
      <alignment horizontal="left" vertical="center" wrapText="1"/>
    </xf>
    <xf numFmtId="0" fontId="10" fillId="0" borderId="9" xfId="0" applyFont="1" applyBorder="1" applyAlignment="1">
      <alignment horizontal="left" vertical="center" wrapText="1"/>
    </xf>
    <xf numFmtId="0" fontId="10" fillId="0" borderId="0" xfId="0" applyFont="1" applyAlignment="1">
      <alignment horizontal="left" vertical="center" wrapText="1"/>
    </xf>
    <xf numFmtId="0" fontId="10" fillId="0" borderId="3" xfId="0" applyFont="1" applyBorder="1" applyAlignment="1">
      <alignment wrapText="1"/>
    </xf>
    <xf numFmtId="9" fontId="10" fillId="23" borderId="10" xfId="0" applyNumberFormat="1" applyFont="1" applyFill="1" applyBorder="1" applyAlignment="1">
      <alignment horizontal="left" vertical="center" wrapText="1"/>
    </xf>
    <xf numFmtId="9" fontId="10" fillId="23" borderId="10" xfId="0" applyNumberFormat="1" applyFont="1" applyFill="1" applyBorder="1" applyAlignment="1">
      <alignment horizontal="left" wrapText="1"/>
    </xf>
    <xf numFmtId="0" fontId="10" fillId="26" borderId="10" xfId="0" applyFont="1" applyFill="1" applyBorder="1" applyAlignment="1">
      <alignment wrapText="1"/>
    </xf>
    <xf numFmtId="0" fontId="10" fillId="27" borderId="10" xfId="0" applyFont="1" applyFill="1" applyBorder="1" applyAlignment="1">
      <alignment vertical="center" wrapText="1"/>
    </xf>
    <xf numFmtId="0" fontId="10" fillId="24" borderId="10" xfId="0" applyFont="1" applyFill="1" applyBorder="1" applyAlignment="1">
      <alignment vertical="center" wrapText="1"/>
    </xf>
    <xf numFmtId="0" fontId="10" fillId="0" borderId="10" xfId="0" applyFont="1" applyBorder="1" applyAlignment="1">
      <alignment horizontal="center" vertical="center" wrapText="1"/>
    </xf>
    <xf numFmtId="0" fontId="10" fillId="28" borderId="10" xfId="0" applyFont="1" applyFill="1" applyBorder="1" applyAlignment="1">
      <alignment vertical="center" wrapText="1"/>
    </xf>
    <xf numFmtId="9" fontId="29" fillId="22" borderId="10" xfId="0" applyNumberFormat="1" applyFont="1" applyFill="1" applyBorder="1" applyAlignment="1">
      <alignment horizontal="left" vertical="center"/>
    </xf>
    <xf numFmtId="9" fontId="29" fillId="22" borderId="10" xfId="0" applyNumberFormat="1" applyFont="1" applyFill="1" applyBorder="1" applyAlignment="1">
      <alignment horizontal="left" vertical="center" wrapText="1"/>
    </xf>
    <xf numFmtId="0" fontId="10" fillId="29" borderId="10" xfId="0" applyFont="1" applyFill="1" applyBorder="1" applyAlignment="1">
      <alignment vertical="center" wrapText="1"/>
    </xf>
    <xf numFmtId="0" fontId="10" fillId="0" borderId="11" xfId="0" applyFont="1" applyBorder="1" applyAlignment="1">
      <alignment wrapText="1"/>
    </xf>
    <xf numFmtId="0" fontId="10" fillId="0" borderId="9" xfId="0" applyFont="1" applyBorder="1" applyAlignment="1">
      <alignment wrapText="1"/>
    </xf>
    <xf numFmtId="0" fontId="14" fillId="10" borderId="33" xfId="0" applyFont="1" applyFill="1" applyBorder="1" applyAlignment="1">
      <alignment horizontal="center" vertical="center" wrapText="1"/>
    </xf>
    <xf numFmtId="0" fontId="14" fillId="0" borderId="33" xfId="0" applyFont="1" applyBorder="1" applyAlignment="1">
      <alignment horizontal="center" vertical="center" wrapText="1"/>
    </xf>
    <xf numFmtId="0" fontId="20" fillId="4" borderId="0" xfId="0" applyFont="1" applyFill="1" applyAlignment="1">
      <alignment vertical="center"/>
    </xf>
    <xf numFmtId="0" fontId="16" fillId="7" borderId="0" xfId="0" applyFont="1" applyFill="1" applyAlignment="1">
      <alignment horizontal="center"/>
    </xf>
    <xf numFmtId="0" fontId="7" fillId="6" borderId="0" xfId="0" applyFont="1" applyFill="1" applyAlignment="1">
      <alignment horizontal="left" vertical="center"/>
    </xf>
    <xf numFmtId="0" fontId="7" fillId="6" borderId="0" xfId="0" applyFont="1" applyFill="1" applyBorder="1" applyAlignment="1">
      <alignment horizontal="left" vertical="center"/>
    </xf>
    <xf numFmtId="0" fontId="7" fillId="7" borderId="0" xfId="0" applyFont="1" applyFill="1" applyAlignment="1">
      <alignment horizontal="left" wrapText="1"/>
    </xf>
    <xf numFmtId="0" fontId="16" fillId="7" borderId="0" xfId="0" applyFont="1" applyFill="1" applyBorder="1" applyAlignment="1">
      <alignment horizontal="left"/>
    </xf>
    <xf numFmtId="0" fontId="22" fillId="7" borderId="0" xfId="0" applyFont="1" applyFill="1" applyBorder="1" applyAlignment="1">
      <alignment wrapText="1"/>
    </xf>
    <xf numFmtId="0" fontId="7" fillId="4" borderId="27" xfId="0" applyFont="1" applyFill="1" applyBorder="1" applyAlignment="1">
      <alignment horizontal="left" vertical="center" wrapText="1"/>
    </xf>
    <xf numFmtId="0" fontId="7" fillId="4" borderId="0" xfId="0" applyFont="1" applyFill="1" applyAlignment="1">
      <alignment horizontal="left" vertical="center" wrapText="1"/>
    </xf>
    <xf numFmtId="0" fontId="19" fillId="0" borderId="5" xfId="0" applyFont="1" applyBorder="1" applyAlignment="1">
      <alignment wrapText="1"/>
    </xf>
    <xf numFmtId="0" fontId="19" fillId="0" borderId="6" xfId="0" applyFont="1" applyBorder="1" applyAlignment="1">
      <alignment wrapText="1"/>
    </xf>
    <xf numFmtId="0" fontId="7" fillId="7" borderId="0" xfId="0" applyFont="1" applyFill="1" applyBorder="1" applyAlignment="1">
      <alignment horizontal="left"/>
    </xf>
    <xf numFmtId="0" fontId="13" fillId="14" borderId="21" xfId="0" applyFont="1" applyFill="1" applyBorder="1" applyAlignment="1">
      <alignment horizontal="center" vertical="center" wrapText="1"/>
    </xf>
    <xf numFmtId="0" fontId="13" fillId="14" borderId="8" xfId="0" applyFont="1" applyFill="1" applyBorder="1" applyAlignment="1">
      <alignment horizontal="center" vertical="center" wrapText="1"/>
    </xf>
    <xf numFmtId="0" fontId="13" fillId="14" borderId="35" xfId="0" applyFont="1" applyFill="1" applyBorder="1" applyAlignment="1">
      <alignment horizontal="center" vertical="center" wrapText="1"/>
    </xf>
    <xf numFmtId="0" fontId="13" fillId="14" borderId="0" xfId="0" applyFont="1" applyFill="1" applyBorder="1" applyAlignment="1">
      <alignment horizontal="center" vertical="center" wrapText="1"/>
    </xf>
    <xf numFmtId="0" fontId="13" fillId="14" borderId="35" xfId="0" applyFont="1" applyFill="1" applyBorder="1" applyAlignment="1">
      <alignment horizontal="center" wrapText="1"/>
    </xf>
    <xf numFmtId="0" fontId="13" fillId="14" borderId="20" xfId="0" applyFont="1" applyFill="1" applyBorder="1" applyAlignment="1">
      <alignment horizontal="center" wrapText="1"/>
    </xf>
    <xf numFmtId="41" fontId="9" fillId="2" borderId="0" xfId="2" applyNumberFormat="1" applyFont="1" applyAlignment="1">
      <alignment horizontal="center" vertical="center" wrapText="1"/>
    </xf>
    <xf numFmtId="0" fontId="7" fillId="7" borderId="0" xfId="0" applyFont="1" applyFill="1" applyAlignment="1">
      <alignment horizontal="left" vertical="center" wrapText="1"/>
    </xf>
    <xf numFmtId="0" fontId="7" fillId="7" borderId="0" xfId="0" applyFont="1" applyFill="1" applyAlignment="1">
      <alignment horizontal="left"/>
    </xf>
    <xf numFmtId="0" fontId="7" fillId="7" borderId="28" xfId="0" applyFont="1" applyFill="1" applyBorder="1" applyAlignment="1">
      <alignment horizontal="left" vertical="center" wrapText="1"/>
    </xf>
    <xf numFmtId="0" fontId="19" fillId="7" borderId="0" xfId="0" applyFont="1" applyFill="1" applyAlignment="1">
      <alignment horizontal="left" vertical="center" wrapText="1"/>
    </xf>
    <xf numFmtId="4" fontId="8" fillId="4" borderId="0" xfId="4" applyNumberFormat="1" applyFont="1" applyFill="1" applyAlignment="1">
      <alignment horizontal="center" vertical="center" wrapText="1"/>
    </xf>
    <xf numFmtId="0" fontId="7" fillId="7" borderId="0" xfId="0" applyFont="1" applyFill="1" applyAlignment="1">
      <alignment horizontal="left" vertical="top" wrapText="1"/>
    </xf>
    <xf numFmtId="0" fontId="9" fillId="2" borderId="0" xfId="2" applyFont="1" applyAlignment="1">
      <alignment horizontal="center" vertical="center"/>
    </xf>
    <xf numFmtId="0" fontId="51" fillId="7" borderId="0" xfId="0" applyFont="1" applyFill="1" applyAlignment="1">
      <alignment horizontal="left" wrapText="1"/>
    </xf>
    <xf numFmtId="0" fontId="9" fillId="2" borderId="20" xfId="2" applyFont="1" applyBorder="1" applyAlignment="1">
      <alignment horizontal="center" wrapText="1"/>
    </xf>
    <xf numFmtId="0" fontId="9" fillId="2" borderId="15" xfId="2" applyFont="1" applyBorder="1" applyAlignment="1">
      <alignment horizontal="center" wrapText="1"/>
    </xf>
    <xf numFmtId="0" fontId="9" fillId="2" borderId="8" xfId="2" applyFont="1" applyBorder="1" applyAlignment="1">
      <alignment horizontal="center"/>
    </xf>
    <xf numFmtId="0" fontId="9" fillId="2" borderId="0" xfId="2" applyFont="1" applyBorder="1" applyAlignment="1">
      <alignment horizontal="center"/>
    </xf>
    <xf numFmtId="0" fontId="9" fillId="2" borderId="21" xfId="2" applyFont="1" applyBorder="1" applyAlignment="1">
      <alignment horizontal="center"/>
    </xf>
    <xf numFmtId="0" fontId="9" fillId="2" borderId="35" xfId="2" applyFont="1" applyBorder="1" applyAlignment="1">
      <alignment horizontal="center"/>
    </xf>
    <xf numFmtId="0" fontId="9" fillId="2" borderId="20" xfId="2" applyFont="1" applyBorder="1" applyAlignment="1">
      <alignment horizontal="center"/>
    </xf>
    <xf numFmtId="0" fontId="9" fillId="2" borderId="21" xfId="2" applyFont="1" applyBorder="1" applyAlignment="1">
      <alignment horizontal="center" vertical="center"/>
    </xf>
    <xf numFmtId="0" fontId="9" fillId="2" borderId="35" xfId="2" applyFont="1" applyBorder="1" applyAlignment="1">
      <alignment horizontal="center" vertical="center"/>
    </xf>
    <xf numFmtId="0" fontId="32" fillId="7" borderId="8" xfId="0" applyFont="1" applyFill="1" applyBorder="1" applyAlignment="1">
      <alignment horizontal="center" vertical="center"/>
    </xf>
    <xf numFmtId="0" fontId="32" fillId="7" borderId="0" xfId="0" applyFont="1" applyFill="1" applyBorder="1" applyAlignment="1">
      <alignment horizontal="center" vertical="center"/>
    </xf>
    <xf numFmtId="0" fontId="32" fillId="7" borderId="15" xfId="0" applyFont="1" applyFill="1" applyBorder="1" applyAlignment="1">
      <alignment horizontal="center" vertical="center"/>
    </xf>
    <xf numFmtId="0" fontId="7" fillId="4" borderId="0" xfId="0" applyFont="1" applyFill="1" applyBorder="1" applyAlignment="1">
      <alignment horizontal="left" vertical="top" wrapText="1"/>
    </xf>
    <xf numFmtId="0" fontId="9" fillId="2" borderId="20" xfId="2" applyFont="1" applyBorder="1" applyAlignment="1">
      <alignment horizontal="center" vertical="center"/>
    </xf>
    <xf numFmtId="0" fontId="32" fillId="4" borderId="8" xfId="0" applyFont="1" applyFill="1" applyBorder="1" applyAlignment="1">
      <alignment horizontal="center" vertical="center"/>
    </xf>
    <xf numFmtId="0" fontId="32" fillId="4" borderId="0" xfId="0" applyFont="1" applyFill="1" applyBorder="1" applyAlignment="1">
      <alignment horizontal="center" vertical="center"/>
    </xf>
    <xf numFmtId="0" fontId="32" fillId="4" borderId="15" xfId="0" applyFont="1" applyFill="1" applyBorder="1" applyAlignment="1">
      <alignment horizontal="center" vertical="center"/>
    </xf>
    <xf numFmtId="0" fontId="32" fillId="0" borderId="8" xfId="0" applyFont="1" applyBorder="1" applyAlignment="1">
      <alignment horizontal="center" vertical="center"/>
    </xf>
    <xf numFmtId="0" fontId="32" fillId="0" borderId="0" xfId="0" applyFont="1" applyBorder="1" applyAlignment="1">
      <alignment horizontal="center" vertical="center"/>
    </xf>
    <xf numFmtId="0" fontId="32" fillId="0" borderId="15" xfId="0" applyFont="1" applyBorder="1" applyAlignment="1">
      <alignment horizontal="center" vertical="center"/>
    </xf>
    <xf numFmtId="0" fontId="9" fillId="2" borderId="21" xfId="2" applyFont="1" applyBorder="1" applyAlignment="1">
      <alignment vertical="center" wrapText="1"/>
    </xf>
    <xf numFmtId="0" fontId="9" fillId="2" borderId="35" xfId="2" applyFont="1" applyBorder="1" applyAlignment="1">
      <alignment vertical="center" wrapText="1"/>
    </xf>
    <xf numFmtId="0" fontId="9" fillId="2" borderId="20" xfId="2" applyFont="1" applyBorder="1" applyAlignment="1">
      <alignment vertical="center" wrapText="1"/>
    </xf>
    <xf numFmtId="0" fontId="9" fillId="2" borderId="8" xfId="2" applyFont="1" applyBorder="1" applyAlignment="1">
      <alignment vertical="center" wrapText="1"/>
    </xf>
    <xf numFmtId="0" fontId="9" fillId="2" borderId="0" xfId="2" applyFont="1" applyBorder="1" applyAlignment="1">
      <alignment vertical="center" wrapText="1"/>
    </xf>
    <xf numFmtId="0" fontId="9" fillId="2" borderId="15" xfId="2" applyFont="1" applyBorder="1" applyAlignment="1">
      <alignment vertical="center" wrapText="1"/>
    </xf>
    <xf numFmtId="0" fontId="19" fillId="0" borderId="8" xfId="0" applyFont="1" applyBorder="1" applyAlignment="1">
      <alignment vertical="center" wrapText="1"/>
    </xf>
    <xf numFmtId="0" fontId="19" fillId="0" borderId="0" xfId="0" applyFont="1" applyBorder="1" applyAlignment="1">
      <alignment vertical="center" wrapText="1"/>
    </xf>
    <xf numFmtId="0" fontId="19" fillId="0" borderId="15" xfId="0" applyFont="1" applyBorder="1" applyAlignment="1">
      <alignment vertical="center" wrapText="1"/>
    </xf>
    <xf numFmtId="0" fontId="19" fillId="17" borderId="0" xfId="0" applyFont="1" applyFill="1" applyBorder="1" applyAlignment="1">
      <alignment horizontal="left" vertical="center"/>
    </xf>
    <xf numFmtId="0" fontId="7" fillId="7" borderId="0" xfId="0" applyFont="1" applyFill="1" applyBorder="1" applyAlignment="1">
      <alignment horizontal="left" vertical="center" wrapText="1"/>
    </xf>
    <xf numFmtId="0" fontId="9" fillId="2" borderId="5" xfId="2" applyFont="1" applyBorder="1" applyAlignment="1">
      <alignment vertical="center" wrapText="1"/>
    </xf>
    <xf numFmtId="0" fontId="9" fillId="2" borderId="6" xfId="2" applyFont="1" applyBorder="1" applyAlignment="1">
      <alignment vertical="center" wrapText="1"/>
    </xf>
    <xf numFmtId="0" fontId="8" fillId="7" borderId="35" xfId="0" applyFont="1" applyFill="1" applyBorder="1" applyAlignment="1">
      <alignment horizontal="center" vertical="center" wrapText="1"/>
    </xf>
    <xf numFmtId="0" fontId="8" fillId="7" borderId="0"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2" borderId="35" xfId="2" applyFont="1" applyBorder="1" applyAlignment="1">
      <alignment horizontal="center" vertical="center" wrapText="1"/>
    </xf>
    <xf numFmtId="0" fontId="48" fillId="6" borderId="21" xfId="0" applyFont="1" applyFill="1" applyBorder="1" applyAlignment="1">
      <alignment vertical="center" wrapText="1"/>
    </xf>
    <xf numFmtId="0" fontId="48" fillId="6" borderId="35" xfId="0" applyFont="1" applyFill="1" applyBorder="1" applyAlignment="1">
      <alignment vertical="center" wrapText="1"/>
    </xf>
    <xf numFmtId="0" fontId="48" fillId="6" borderId="20" xfId="0" applyFont="1" applyFill="1" applyBorder="1" applyAlignment="1">
      <alignment vertical="center" wrapText="1"/>
    </xf>
    <xf numFmtId="0" fontId="9" fillId="2" borderId="5" xfId="2" applyFont="1" applyBorder="1" applyAlignment="1">
      <alignment horizontal="left" vertical="center" wrapText="1"/>
    </xf>
    <xf numFmtId="0" fontId="9" fillId="2" borderId="6" xfId="2" applyFont="1" applyBorder="1" applyAlignment="1">
      <alignment horizontal="left" vertical="center" wrapText="1"/>
    </xf>
    <xf numFmtId="0" fontId="9" fillId="2" borderId="21" xfId="2" applyFont="1" applyBorder="1" applyAlignment="1">
      <alignment horizontal="center" vertical="center" wrapText="1"/>
    </xf>
    <xf numFmtId="0" fontId="9" fillId="2" borderId="20" xfId="2" applyFont="1" applyBorder="1" applyAlignment="1">
      <alignment horizontal="center" vertical="center" wrapText="1"/>
    </xf>
    <xf numFmtId="0" fontId="9" fillId="2" borderId="8" xfId="2" applyFont="1" applyBorder="1" applyAlignment="1">
      <alignment horizontal="center" vertical="center" wrapText="1"/>
    </xf>
    <xf numFmtId="0" fontId="9" fillId="2" borderId="0" xfId="2" applyFont="1" applyBorder="1" applyAlignment="1">
      <alignment horizontal="center" vertical="center" wrapText="1"/>
    </xf>
    <xf numFmtId="0" fontId="9" fillId="2" borderId="15" xfId="2" applyFont="1" applyBorder="1" applyAlignment="1">
      <alignment horizontal="center" vertical="center" wrapText="1"/>
    </xf>
    <xf numFmtId="0" fontId="16" fillId="7" borderId="5" xfId="0" applyFont="1" applyFill="1" applyBorder="1" applyAlignment="1">
      <alignment horizontal="center" vertical="center"/>
    </xf>
    <xf numFmtId="0" fontId="16" fillId="7" borderId="6" xfId="0" applyFont="1" applyFill="1" applyBorder="1" applyAlignment="1">
      <alignment horizontal="center" vertical="center"/>
    </xf>
    <xf numFmtId="0" fontId="7" fillId="6" borderId="0" xfId="0" applyFont="1" applyFill="1" applyAlignment="1">
      <alignment horizontal="left"/>
    </xf>
    <xf numFmtId="0" fontId="34" fillId="6" borderId="0" xfId="0" applyFont="1" applyFill="1" applyAlignment="1">
      <alignment horizontal="left"/>
    </xf>
    <xf numFmtId="0" fontId="9" fillId="2" borderId="0" xfId="2" applyFont="1" applyAlignment="1">
      <alignment horizontal="center" vertical="center" wrapText="1"/>
    </xf>
    <xf numFmtId="49" fontId="9" fillId="2" borderId="0" xfId="2" applyNumberFormat="1" applyFont="1" applyAlignment="1">
      <alignment horizontal="center" vertical="center"/>
    </xf>
    <xf numFmtId="0" fontId="22" fillId="4" borderId="0" xfId="4" applyFont="1" applyFill="1" applyAlignment="1">
      <alignment horizontal="left" vertical="center" wrapText="1"/>
    </xf>
    <xf numFmtId="0" fontId="9" fillId="2" borderId="0" xfId="20" applyFont="1" applyBorder="1" applyAlignment="1">
      <alignment horizontal="center" vertical="center" wrapText="1"/>
    </xf>
    <xf numFmtId="0" fontId="9" fillId="2" borderId="15" xfId="20" applyFont="1" applyBorder="1" applyAlignment="1">
      <alignment horizontal="center" vertical="center" wrapText="1"/>
    </xf>
    <xf numFmtId="0" fontId="9" fillId="2" borderId="21" xfId="20" applyFont="1" applyBorder="1" applyAlignment="1">
      <alignment horizontal="center" vertical="center" wrapText="1"/>
    </xf>
    <xf numFmtId="0" fontId="9" fillId="2" borderId="35" xfId="20" applyFont="1" applyBorder="1" applyAlignment="1">
      <alignment horizontal="center" vertical="center" wrapText="1"/>
    </xf>
    <xf numFmtId="0" fontId="9" fillId="2" borderId="20" xfId="20" applyFont="1" applyBorder="1" applyAlignment="1">
      <alignment horizontal="center" vertical="center" wrapText="1"/>
    </xf>
    <xf numFmtId="0" fontId="9" fillId="2" borderId="8" xfId="20" applyFont="1" applyBorder="1" applyAlignment="1">
      <alignment horizontal="center" vertical="center" wrapText="1"/>
    </xf>
    <xf numFmtId="0" fontId="19" fillId="4" borderId="0" xfId="7" applyFont="1" applyFill="1" applyAlignment="1">
      <alignment horizontal="center" vertical="center" wrapText="1"/>
    </xf>
    <xf numFmtId="0" fontId="15" fillId="6" borderId="21" xfId="0" applyFont="1" applyFill="1" applyBorder="1" applyAlignment="1">
      <alignment horizontal="center" wrapText="1"/>
    </xf>
    <xf numFmtId="0" fontId="15" fillId="6" borderId="35" xfId="0" applyFont="1" applyFill="1" applyBorder="1" applyAlignment="1">
      <alignment horizontal="center" wrapText="1"/>
    </xf>
    <xf numFmtId="0" fontId="15" fillId="6" borderId="20" xfId="0" applyFont="1" applyFill="1" applyBorder="1" applyAlignment="1">
      <alignment horizontal="center" wrapText="1"/>
    </xf>
    <xf numFmtId="0" fontId="15" fillId="30" borderId="5" xfId="0" applyFont="1" applyFill="1" applyBorder="1" applyAlignment="1">
      <alignment horizontal="center" wrapText="1"/>
    </xf>
    <xf numFmtId="0" fontId="15" fillId="30" borderId="6" xfId="0" applyFont="1" applyFill="1" applyBorder="1" applyAlignment="1">
      <alignment horizontal="center" wrapText="1"/>
    </xf>
    <xf numFmtId="164" fontId="13" fillId="14" borderId="0" xfId="1" applyFont="1" applyFill="1" applyBorder="1" applyAlignment="1">
      <alignment horizontal="center" vertical="center" wrapText="1"/>
    </xf>
    <xf numFmtId="0" fontId="15" fillId="30" borderId="5" xfId="0" applyFont="1" applyFill="1" applyBorder="1" applyAlignment="1">
      <alignment horizontal="center"/>
    </xf>
    <xf numFmtId="0" fontId="15" fillId="30" borderId="6" xfId="0" applyFont="1" applyFill="1" applyBorder="1" applyAlignment="1">
      <alignment horizontal="center"/>
    </xf>
    <xf numFmtId="0" fontId="15" fillId="7" borderId="5" xfId="0" applyFont="1" applyFill="1" applyBorder="1" applyAlignment="1">
      <alignment horizontal="center" wrapText="1"/>
    </xf>
    <xf numFmtId="0" fontId="15" fillId="7" borderId="6" xfId="0" applyFont="1" applyFill="1" applyBorder="1" applyAlignment="1">
      <alignment horizontal="center" wrapText="1"/>
    </xf>
    <xf numFmtId="0" fontId="15" fillId="34" borderId="1" xfId="2" applyFont="1" applyFill="1" applyBorder="1" applyAlignment="1">
      <alignment horizontal="center" wrapText="1"/>
    </xf>
    <xf numFmtId="0" fontId="15" fillId="34" borderId="2" xfId="2" applyFont="1" applyFill="1" applyBorder="1" applyAlignment="1">
      <alignment horizontal="center" wrapText="1"/>
    </xf>
    <xf numFmtId="0" fontId="15" fillId="7" borderId="21" xfId="0" applyFont="1" applyFill="1" applyBorder="1" applyAlignment="1">
      <alignment horizontal="center"/>
    </xf>
    <xf numFmtId="0" fontId="15" fillId="7" borderId="35" xfId="0" applyFont="1" applyFill="1" applyBorder="1" applyAlignment="1">
      <alignment horizontal="center"/>
    </xf>
    <xf numFmtId="0" fontId="15" fillId="7" borderId="20" xfId="0" applyFont="1" applyFill="1" applyBorder="1" applyAlignment="1">
      <alignment horizontal="center"/>
    </xf>
    <xf numFmtId="0" fontId="22" fillId="7" borderId="0" xfId="0" applyFont="1" applyFill="1" applyAlignment="1">
      <alignment horizontal="left" wrapText="1"/>
    </xf>
    <xf numFmtId="0" fontId="15" fillId="6" borderId="21" xfId="0" applyFont="1" applyFill="1" applyBorder="1" applyAlignment="1">
      <alignment horizontal="center"/>
    </xf>
    <xf numFmtId="0" fontId="15" fillId="6" borderId="35" xfId="0" applyFont="1" applyFill="1" applyBorder="1" applyAlignment="1">
      <alignment horizontal="center"/>
    </xf>
    <xf numFmtId="0" fontId="15" fillId="6" borderId="20" xfId="0" applyFont="1" applyFill="1" applyBorder="1" applyAlignment="1">
      <alignment horizontal="center"/>
    </xf>
    <xf numFmtId="168" fontId="13" fillId="14" borderId="35" xfId="1" applyNumberFormat="1" applyFont="1" applyFill="1" applyBorder="1" applyAlignment="1">
      <alignment horizontal="center" vertical="center" wrapText="1"/>
    </xf>
    <xf numFmtId="168" fontId="13" fillId="14" borderId="0" xfId="1" applyNumberFormat="1" applyFont="1" applyFill="1" applyBorder="1" applyAlignment="1">
      <alignment horizontal="center" vertical="center" wrapText="1"/>
    </xf>
    <xf numFmtId="168" fontId="13" fillId="14" borderId="20" xfId="1" applyNumberFormat="1" applyFont="1" applyFill="1" applyBorder="1" applyAlignment="1">
      <alignment horizontal="center" vertical="center" wrapText="1"/>
    </xf>
    <xf numFmtId="168" fontId="13" fillId="14" borderId="15" xfId="1" applyNumberFormat="1" applyFont="1" applyFill="1" applyBorder="1" applyAlignment="1">
      <alignment horizontal="center" vertical="center" wrapText="1"/>
    </xf>
    <xf numFmtId="168" fontId="13" fillId="14" borderId="21" xfId="1" applyNumberFormat="1" applyFont="1" applyFill="1" applyBorder="1" applyAlignment="1">
      <alignment horizontal="center" vertical="center" wrapText="1"/>
    </xf>
    <xf numFmtId="168" fontId="13" fillId="14" borderId="8" xfId="1" applyNumberFormat="1" applyFont="1" applyFill="1" applyBorder="1" applyAlignment="1">
      <alignment horizontal="center" vertical="center" wrapText="1"/>
    </xf>
    <xf numFmtId="0" fontId="20" fillId="7" borderId="0" xfId="0" applyFont="1" applyFill="1" applyAlignment="1">
      <alignment horizontal="left" vertical="center"/>
    </xf>
    <xf numFmtId="0" fontId="20" fillId="7" borderId="0" xfId="0" applyFont="1" applyFill="1" applyBorder="1" applyAlignment="1">
      <alignment horizontal="left" vertical="top"/>
    </xf>
    <xf numFmtId="0" fontId="7" fillId="7" borderId="0" xfId="0" applyFont="1" applyFill="1" applyBorder="1" applyAlignment="1">
      <alignment horizontal="left" vertical="top" wrapText="1"/>
    </xf>
    <xf numFmtId="0" fontId="9" fillId="2" borderId="0" xfId="2" applyFont="1" applyAlignment="1">
      <alignment horizontal="center"/>
    </xf>
    <xf numFmtId="9" fontId="10" fillId="23" borderId="10" xfId="0" applyNumberFormat="1" applyFont="1" applyFill="1" applyBorder="1" applyAlignment="1">
      <alignment horizontal="left" vertical="center" wrapText="1"/>
    </xf>
    <xf numFmtId="0" fontId="10" fillId="0" borderId="10" xfId="0" applyFont="1" applyBorder="1" applyAlignment="1">
      <alignment horizontal="left" vertical="center" wrapText="1"/>
    </xf>
    <xf numFmtId="0" fontId="20" fillId="0" borderId="0" xfId="0" applyFont="1" applyAlignment="1">
      <alignment horizontal="left"/>
    </xf>
    <xf numFmtId="0" fontId="10" fillId="0" borderId="11" xfId="0" applyFont="1" applyBorder="1" applyAlignment="1">
      <alignment horizontal="left" vertical="center" wrapText="1"/>
    </xf>
    <xf numFmtId="0" fontId="10" fillId="0" borderId="4" xfId="0" applyFont="1" applyBorder="1" applyAlignment="1">
      <alignment horizontal="left" vertical="center" wrapText="1"/>
    </xf>
    <xf numFmtId="0" fontId="10" fillId="0" borderId="9" xfId="0" applyFont="1" applyBorder="1" applyAlignment="1">
      <alignment horizontal="left" vertical="center" wrapText="1"/>
    </xf>
    <xf numFmtId="0" fontId="10" fillId="0" borderId="2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5" xfId="0" applyFont="1" applyBorder="1" applyAlignment="1">
      <alignment horizontal="left" vertical="center" wrapText="1"/>
    </xf>
    <xf numFmtId="0" fontId="10" fillId="0" borderId="8" xfId="0" applyFont="1" applyBorder="1" applyAlignment="1">
      <alignment horizontal="left" vertical="center" wrapText="1"/>
    </xf>
    <xf numFmtId="0" fontId="10" fillId="0" borderId="35" xfId="0" applyFont="1" applyBorder="1" applyAlignment="1">
      <alignment horizontal="left" vertical="center" wrapText="1"/>
    </xf>
    <xf numFmtId="0" fontId="10" fillId="0" borderId="0" xfId="0" applyFont="1" applyAlignment="1">
      <alignment horizontal="left" vertical="center" wrapText="1"/>
    </xf>
    <xf numFmtId="0" fontId="10" fillId="0" borderId="6" xfId="0" applyFont="1" applyBorder="1" applyAlignment="1">
      <alignment horizontal="left" vertical="center" wrapText="1"/>
    </xf>
  </cellXfs>
  <cellStyles count="22">
    <cellStyle name="20% - Accent5" xfId="3" builtinId="46"/>
    <cellStyle name="40% - Accent5" xfId="19" builtinId="47"/>
    <cellStyle name="Accent5" xfId="2" builtinId="45"/>
    <cellStyle name="Accent5 2" xfId="20" xr:uid="{22ED5DA6-E365-4540-81D0-075283B267EF}"/>
    <cellStyle name="Comma" xfId="1" builtinId="3"/>
    <cellStyle name="Comma 2 4" xfId="21" xr:uid="{E3005DBC-B00E-4AF8-BD9C-95D82B9637BA}"/>
    <cellStyle name="Hyperlink" xfId="5" builtinId="8"/>
    <cellStyle name="Normal" xfId="0" builtinId="0"/>
    <cellStyle name="Normal 10" xfId="7" xr:uid="{DDB2B2B8-7DA3-4BD2-B42E-0464324CE38B}"/>
    <cellStyle name="Normal 2" xfId="4" xr:uid="{85B3E1B4-1FFD-4ACF-A89E-348A334D31CF}"/>
    <cellStyle name="Normal 2 2" xfId="6" xr:uid="{4C2AC9DC-3BE3-45D2-A538-19BEBDCDC92C}"/>
    <cellStyle name="Normal 2 2 2 2 2 2" xfId="13" xr:uid="{A2847607-4674-4D13-8867-386AAB7FE847}"/>
    <cellStyle name="Normal 2 3" xfId="9" xr:uid="{E1823405-C55D-4C78-AD10-2C3AC8187E9D}"/>
    <cellStyle name="Normal 2 3 3" xfId="12" xr:uid="{805AB6AF-888E-4FCB-B1D7-E7120EB65FE8}"/>
    <cellStyle name="Normal 3 2" xfId="10" xr:uid="{8217BFC8-503D-4217-8846-9772D4AC643B}"/>
    <cellStyle name="Normal 5" xfId="11" xr:uid="{1B8531B4-5075-4AFA-B7D0-42796882F42C}"/>
    <cellStyle name="Normal 5 2" xfId="18" xr:uid="{2B31FBF5-6C36-472B-A9E4-1FE9FA130EEF}"/>
    <cellStyle name="Normal 6" xfId="17" xr:uid="{3A6A585D-FC28-42A0-AE36-59BF98022DB5}"/>
    <cellStyle name="Normal_Sheet1" xfId="15" xr:uid="{D3F1B7AD-446F-497E-955A-00F83C10D671}"/>
    <cellStyle name="Normal_Sheet2" xfId="16" xr:uid="{80A2FE27-ACBF-4515-98C3-9226429728C9}"/>
    <cellStyle name="Normal_Sheet3" xfId="14" xr:uid="{27AD2C85-9974-4EF9-96D8-B35E2F87785A}"/>
    <cellStyle name="Percent" xfId="8" builtinId="5"/>
  </cellStyles>
  <dxfs count="750">
    <dxf>
      <font>
        <sz val="9"/>
        <name val="Arial"/>
      </font>
    </dxf>
    <dxf>
      <font>
        <sz val="9"/>
        <name val="Arial"/>
      </font>
    </dxf>
    <dxf>
      <font>
        <sz val="9"/>
        <name val="Arial"/>
      </font>
    </dxf>
    <dxf>
      <font>
        <sz val="9"/>
        <name val="Arial"/>
      </font>
    </dxf>
    <dxf>
      <font>
        <sz val="9"/>
        <name val="Arial"/>
      </font>
    </dxf>
    <dxf>
      <font>
        <sz val="9"/>
        <name val="Arial"/>
      </font>
    </dxf>
    <dxf>
      <font>
        <sz val="9"/>
        <name val="Arial"/>
      </font>
    </dxf>
    <dxf>
      <font>
        <sz val="9"/>
        <name val="Arial"/>
      </font>
    </dxf>
    <dxf>
      <font>
        <b/>
        <strike val="0"/>
        <outline val="0"/>
        <shadow val="0"/>
        <u val="none"/>
        <vertAlign val="baseline"/>
        <sz val="9"/>
        <name val="Arial"/>
        <family val="2"/>
        <scheme val="none"/>
      </font>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center" vertical="center" textRotation="0" wrapText="1" indent="0" justifyLastLine="0" shrinkToFit="0" readingOrder="0"/>
      <border diagonalUp="0" diagonalDown="0">
        <left/>
        <right/>
        <top/>
        <bottom style="thin">
          <color indexed="64"/>
        </bottom>
      </border>
    </dxf>
    <dxf>
      <font>
        <sz val="9"/>
        <name val="Arial"/>
        <scheme val="none"/>
      </font>
      <alignment horizontal="center" vertical="center" wrapText="0" indent="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bottom/>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000000"/>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9"/>
        <color rgb="FFFFFFFF"/>
        <name val="Arial"/>
        <family val="2"/>
        <scheme val="none"/>
      </font>
      <fill>
        <patternFill patternType="solid">
          <fgColor rgb="FF000000"/>
          <bgColor rgb="FF4472C4"/>
        </patternFill>
      </fill>
      <alignment horizontal="general"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rgb="FF000000"/>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9"/>
        <color rgb="FFFFFFFF"/>
        <name val="Arial"/>
        <family val="2"/>
        <scheme val="none"/>
      </font>
      <fill>
        <patternFill patternType="solid">
          <fgColor rgb="FF000000"/>
          <bgColor rgb="FF4472C4"/>
        </patternFill>
      </fill>
      <alignment horizontal="general"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rgb="FF000000"/>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9"/>
        <color rgb="FFFFFFFF"/>
        <name val="Arial"/>
        <family val="2"/>
        <scheme val="none"/>
      </font>
      <fill>
        <patternFill patternType="solid">
          <fgColor rgb="FF000000"/>
          <bgColor rgb="FF4472C4"/>
        </patternFill>
      </fill>
      <alignment horizontal="general"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rgb="FF000000"/>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9"/>
        <color rgb="FFFFFFFF"/>
        <name val="Arial"/>
        <family val="2"/>
        <scheme val="none"/>
      </font>
      <fill>
        <patternFill patternType="solid">
          <fgColor rgb="FF000000"/>
          <bgColor rgb="FF4472C4"/>
        </patternFill>
      </fill>
      <alignment horizontal="general" vertical="top" textRotation="0" wrapText="1" indent="0" justifyLastLine="0" shrinkToFit="0" readingOrder="0"/>
      <border diagonalUp="0" diagonalDown="0" outline="0">
        <left/>
        <right/>
        <top/>
        <bottom/>
      </border>
    </dxf>
    <dxf>
      <border outline="0">
        <right style="thin">
          <color indexed="64"/>
        </right>
        <bottom style="thin">
          <color indexed="64"/>
        </bottom>
      </border>
    </dxf>
    <dxf>
      <font>
        <b val="0"/>
        <i val="0"/>
        <strike val="0"/>
        <condense val="0"/>
        <extend val="0"/>
        <outline val="0"/>
        <shadow val="0"/>
        <u val="none"/>
        <vertAlign val="baseline"/>
        <sz val="9"/>
        <color rgb="FF000000"/>
        <name val="Arial"/>
        <family val="2"/>
        <scheme val="none"/>
      </font>
      <alignment horizontal="center"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FF"/>
        <name val="Arial"/>
        <scheme val="none"/>
      </font>
      <fill>
        <patternFill patternType="solid">
          <fgColor rgb="FF000000"/>
          <bgColor rgb="FF4472C4"/>
        </patternFill>
      </fill>
      <alignment horizontal="general" vertical="top" textRotation="0" wrapText="1" indent="0" justifyLastLine="0" shrinkToFit="0" readingOrder="0"/>
    </dxf>
    <dxf>
      <font>
        <sz val="9"/>
        <name val="Arial"/>
      </font>
    </dxf>
    <dxf>
      <font>
        <sz val="9"/>
        <name val="Arial"/>
      </font>
    </dxf>
    <dxf>
      <font>
        <sz val="9"/>
        <name val="Arial"/>
      </font>
    </dxf>
    <dxf>
      <font>
        <sz val="9"/>
        <name val="Arial"/>
      </font>
    </dxf>
    <dxf>
      <font>
        <sz val="9"/>
        <name val="Arial"/>
      </font>
    </dxf>
    <dxf>
      <font>
        <sz val="9"/>
        <name val="Arial"/>
      </font>
    </dxf>
    <dxf>
      <font>
        <sz val="9"/>
        <name val="Arial"/>
      </font>
      <numFmt numFmtId="33" formatCode="_(* #,##0_);_(* \(#,##0\);_(* &quot;-&quot;_);_(@_)"/>
    </dxf>
    <dxf>
      <font>
        <sz val="9"/>
        <name val="Arial"/>
      </font>
    </dxf>
    <dxf>
      <font>
        <b val="0"/>
        <i val="0"/>
        <strike val="0"/>
        <condense val="0"/>
        <extend val="0"/>
        <outline val="0"/>
        <shadow val="0"/>
        <u val="none"/>
        <vertAlign val="baseline"/>
        <sz val="9"/>
        <color theme="1"/>
        <name val="Arial"/>
        <scheme val="minor"/>
      </font>
      <numFmt numFmtId="14" formatCode="0.00%"/>
    </dxf>
    <dxf>
      <font>
        <sz val="9"/>
        <name val="Arial"/>
      </font>
      <numFmt numFmtId="167" formatCode="yyyy\.mm\.dd"/>
      <alignment horizontal="center" vertical="bottom" textRotation="0" wrapText="0" indent="0" justifyLastLine="0" shrinkToFit="0" readingOrder="0"/>
    </dxf>
    <dxf>
      <font>
        <sz val="9"/>
        <name val="Arial"/>
      </font>
    </dxf>
    <dxf>
      <font>
        <sz val="9"/>
        <name val="Arial"/>
      </font>
    </dxf>
    <dxf>
      <font>
        <sz val="9"/>
        <name val="Arial"/>
      </font>
      <alignment horizontal="center" vertical="bottom" textRotation="0" wrapText="0" indent="0" justifyLastLine="0" shrinkToFit="0" readingOrder="0"/>
    </dxf>
    <dxf>
      <font>
        <sz val="9"/>
        <name val="Arial"/>
      </font>
      <alignment horizontal="center" vertical="bottom" textRotation="0" wrapText="0" indent="0" justifyLastLine="0" shrinkToFit="0" readingOrder="0"/>
    </dxf>
    <dxf>
      <font>
        <sz val="9"/>
        <name val="Arial"/>
      </font>
    </dxf>
    <dxf>
      <font>
        <sz val="9"/>
        <name val="Arial"/>
      </font>
      <alignment horizontal="center" vertical="center" wrapText="1" indent="0"/>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numFmt numFmtId="19" formatCode="m/d/yyyy"/>
    </dxf>
    <dxf>
      <font>
        <b val="0"/>
        <i val="0"/>
        <strike val="0"/>
        <condense val="0"/>
        <extend val="0"/>
        <outline val="0"/>
        <shadow val="0"/>
        <u val="none"/>
        <vertAlign val="baseline"/>
        <sz val="9"/>
        <color theme="1"/>
        <name val="Arial"/>
        <scheme val="none"/>
      </font>
      <numFmt numFmtId="19" formatCode="m/d/yyyy"/>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dxf>
    <dxf>
      <font>
        <b val="0"/>
        <i val="0"/>
        <strike val="0"/>
        <condense val="0"/>
        <extend val="0"/>
        <outline val="0"/>
        <shadow val="0"/>
        <u val="none"/>
        <vertAlign val="baseline"/>
        <sz val="9"/>
        <color theme="1"/>
        <name val="Arial"/>
        <scheme val="none"/>
      </font>
      <numFmt numFmtId="168" formatCode="_-* #,##0_-;\-* #,##0_-;_-* &quot;-&quot;??_-;_-@_-"/>
    </dxf>
    <dxf>
      <font>
        <b val="0"/>
        <i val="0"/>
        <strike val="0"/>
        <condense val="0"/>
        <extend val="0"/>
        <outline val="0"/>
        <shadow val="0"/>
        <u val="none"/>
        <vertAlign val="baseline"/>
        <sz val="9"/>
        <color theme="1"/>
        <name val="Arial"/>
        <scheme val="none"/>
      </font>
      <numFmt numFmtId="168" formatCode="_-* #,##0_-;\-* #,##0_-;_-* &quot;-&quot;??_-;_-@_-"/>
    </dxf>
    <dxf>
      <font>
        <b val="0"/>
        <i val="0"/>
        <strike val="0"/>
        <condense val="0"/>
        <extend val="0"/>
        <outline val="0"/>
        <shadow val="0"/>
        <u val="none"/>
        <vertAlign val="baseline"/>
        <sz val="9"/>
        <color theme="1"/>
        <name val="Arial"/>
        <scheme val="none"/>
      </font>
      <numFmt numFmtId="168" formatCode="_-* #,##0_-;\-* #,##0_-;_-* &quot;-&quot;??_-;_-@_-"/>
    </dxf>
    <dxf>
      <font>
        <b val="0"/>
        <i val="0"/>
        <strike val="0"/>
        <condense val="0"/>
        <extend val="0"/>
        <outline val="0"/>
        <shadow val="0"/>
        <u val="none"/>
        <vertAlign val="baseline"/>
        <sz val="9"/>
        <color theme="1"/>
        <name val="Arial"/>
        <scheme val="none"/>
      </font>
      <numFmt numFmtId="168" formatCode="_-* #,##0_-;\-* #,##0_-;_-* &quot;-&quot;??_-;_-@_-"/>
    </dxf>
    <dxf>
      <font>
        <b val="0"/>
        <i val="0"/>
        <strike val="0"/>
        <condense val="0"/>
        <extend val="0"/>
        <outline val="0"/>
        <shadow val="0"/>
        <u val="none"/>
        <vertAlign val="baseline"/>
        <sz val="9"/>
        <color theme="1"/>
        <name val="Arial"/>
        <scheme val="none"/>
      </font>
      <numFmt numFmtId="168" formatCode="_-* #,##0_-;\-* #,##0_-;_-* &quot;-&quot;??_-;_-@_-"/>
    </dxf>
    <dxf>
      <font>
        <b val="0"/>
        <i val="0"/>
        <strike val="0"/>
        <condense val="0"/>
        <extend val="0"/>
        <outline val="0"/>
        <shadow val="0"/>
        <u val="none"/>
        <vertAlign val="baseline"/>
        <sz val="9"/>
        <color theme="1"/>
        <name val="Arial"/>
        <scheme val="none"/>
      </font>
      <numFmt numFmtId="168" formatCode="_-* #,##0_-;\-* #,##0_-;_-* &quot;-&quot;??_-;_-@_-"/>
    </dxf>
    <dxf>
      <font>
        <b val="0"/>
        <i val="0"/>
        <strike val="0"/>
        <condense val="0"/>
        <extend val="0"/>
        <outline val="0"/>
        <shadow val="0"/>
        <u val="none"/>
        <vertAlign val="baseline"/>
        <sz val="9"/>
        <color theme="1"/>
        <name val="Arial"/>
        <scheme val="none"/>
      </font>
      <numFmt numFmtId="168" formatCode="_-* #,##0_-;\-* #,##0_-;_-* &quot;-&quot;??_-;_-@_-"/>
    </dxf>
    <dxf>
      <font>
        <b val="0"/>
        <i val="0"/>
        <strike val="0"/>
        <condense val="0"/>
        <extend val="0"/>
        <outline val="0"/>
        <shadow val="0"/>
        <u val="none"/>
        <vertAlign val="baseline"/>
        <sz val="9"/>
        <color theme="1"/>
        <name val="Arial"/>
        <scheme val="none"/>
      </font>
      <numFmt numFmtId="168" formatCode="_-* #,##0_-;\-* #,##0_-;_-* &quot;-&quot;??_-;_-@_-"/>
    </dxf>
    <dxf>
      <font>
        <b val="0"/>
        <i val="0"/>
        <strike val="0"/>
        <condense val="0"/>
        <extend val="0"/>
        <outline val="0"/>
        <shadow val="0"/>
        <u val="none"/>
        <vertAlign val="baseline"/>
        <sz val="9"/>
        <color theme="1"/>
        <name val="Arial"/>
        <scheme val="none"/>
      </font>
      <numFmt numFmtId="168" formatCode="_-* #,##0_-;\-* #,##0_-;_-* &quot;-&quot;??_-;_-@_-"/>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numFmt numFmtId="167" formatCode="yyyy\.mm\.dd"/>
      <alignment horizontal="center"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67" formatCode="yyyy\.mm\.dd"/>
      <alignment horizontal="center" vertical="bottom" textRotation="0" wrapText="0" indent="0" justifyLastLine="0" shrinkToFit="0" readingOrder="0"/>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9"/>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000000"/>
        <name val="Arial"/>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9"/>
        <name val="Arial"/>
        <family val="2"/>
        <scheme val="none"/>
      </font>
      <alignment horizontal="center" vertical="bottom" textRotation="0" wrapText="0" indent="0" justifyLastLine="0" shrinkToFit="0" readingOrder="0"/>
    </dxf>
    <dxf>
      <border>
        <left/>
        <right/>
        <top/>
        <bottom/>
      </border>
    </dxf>
    <dxf>
      <font>
        <strike val="0"/>
        <outline val="0"/>
        <shadow val="0"/>
        <u val="none"/>
        <vertAlign val="baseline"/>
        <sz val="9"/>
        <name val="Arial"/>
        <family val="2"/>
        <scheme val="none"/>
      </font>
    </dxf>
    <dxf>
      <font>
        <b/>
        <i val="0"/>
        <strike val="0"/>
        <condense val="0"/>
        <extend val="0"/>
        <outline val="0"/>
        <shadow val="0"/>
        <u val="none"/>
        <vertAlign val="baseline"/>
        <sz val="9"/>
        <color rgb="FFFFFFFF"/>
        <name val="Arial"/>
        <family val="2"/>
        <scheme val="none"/>
      </font>
      <fill>
        <patternFill patternType="solid">
          <fgColor rgb="FF000000"/>
          <bgColor rgb="FF2F75B5"/>
        </patternFill>
      </fill>
      <alignment horizontal="center" vertical="center" textRotation="0" wrapText="1" indent="0" justifyLastLine="0" shrinkToFit="0" readingOrder="0"/>
    </dxf>
    <dxf>
      <font>
        <strike val="0"/>
        <outline val="0"/>
        <shadow val="0"/>
        <u val="none"/>
        <vertAlign val="baseline"/>
        <sz val="9"/>
        <name val="Arial"/>
        <family val="2"/>
        <scheme val="none"/>
      </font>
    </dxf>
    <dxf>
      <font>
        <strike val="0"/>
        <outline val="0"/>
        <shadow val="0"/>
        <u val="none"/>
        <vertAlign val="baseline"/>
        <sz val="9"/>
        <name val="Arial"/>
        <family val="2"/>
        <scheme val="none"/>
      </font>
      <alignment horizontal="center" vertical="bottom" textRotation="0" wrapText="0" indent="0" justifyLastLine="0" shrinkToFit="0" readingOrder="0"/>
    </dxf>
    <dxf>
      <font>
        <strike val="0"/>
        <outline val="0"/>
        <shadow val="0"/>
        <u val="none"/>
        <vertAlign val="baseline"/>
        <sz val="9"/>
        <name val="Arial"/>
        <family val="2"/>
        <scheme val="none"/>
      </font>
      <alignment horizontal="center" vertical="bottom" textRotation="0" wrapText="0" indent="0" justifyLastLine="0" shrinkToFit="0" readingOrder="0"/>
    </dxf>
    <dxf>
      <font>
        <strike val="0"/>
        <outline val="0"/>
        <shadow val="0"/>
        <u val="none"/>
        <vertAlign val="baseline"/>
        <sz val="9"/>
        <name val="Arial"/>
        <family val="2"/>
        <scheme val="none"/>
      </font>
    </dxf>
    <dxf>
      <font>
        <b/>
        <i val="0"/>
        <strike val="0"/>
        <condense val="0"/>
        <extend val="0"/>
        <outline val="0"/>
        <shadow val="0"/>
        <u val="none"/>
        <vertAlign val="baseline"/>
        <sz val="9"/>
        <color rgb="FFFFFFFF"/>
        <name val="Arial"/>
        <family val="2"/>
        <scheme val="none"/>
      </font>
      <fill>
        <patternFill patternType="solid">
          <fgColor indexed="64"/>
          <bgColor rgb="FF2F75B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border outline="0">
        <top style="thin">
          <color indexed="64"/>
        </top>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9"/>
        <color theme="0"/>
        <name val="Arial"/>
        <family val="2"/>
        <scheme val="none"/>
      </font>
      <fill>
        <patternFill patternType="solid">
          <fgColor rgb="FF4F81BD"/>
          <bgColor theme="4"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00"/>
        <name val="Arial"/>
        <scheme val="none"/>
      </font>
      <alignment horizontal="right" vertical="center" textRotation="0" wrapText="1" indent="0" justifyLastLine="0" shrinkToFit="0" readingOrder="0"/>
    </dxf>
    <dxf>
      <font>
        <b val="0"/>
        <i val="0"/>
        <strike val="0"/>
        <condense val="0"/>
        <extend val="0"/>
        <outline val="0"/>
        <shadow val="0"/>
        <u val="none"/>
        <vertAlign val="baseline"/>
        <sz val="9"/>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9"/>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9"/>
        <color rgb="FF000000"/>
        <name val="Arial"/>
        <scheme val="none"/>
      </font>
      <alignment horizontal="left" vertical="center" textRotation="0" wrapText="1" indent="0" justifyLastLine="0" shrinkToFit="0" readingOrder="0"/>
    </dxf>
    <dxf>
      <border outline="0">
        <top style="thin">
          <color indexed="64"/>
        </top>
      </border>
    </dxf>
    <dxf>
      <font>
        <b val="0"/>
        <i val="0"/>
        <strike val="0"/>
        <condense val="0"/>
        <extend val="0"/>
        <outline val="0"/>
        <shadow val="0"/>
        <u val="none"/>
        <vertAlign val="baseline"/>
        <sz val="9"/>
        <color rgb="FF000000"/>
        <name val="Arial"/>
        <scheme val="none"/>
      </font>
      <alignment horizontal="left" vertical="center" textRotation="0" wrapText="1" indent="0" justifyLastLine="0" shrinkToFit="0" readingOrder="0"/>
    </dxf>
    <dxf>
      <font>
        <b/>
        <i val="0"/>
        <strike val="0"/>
        <condense val="0"/>
        <extend val="0"/>
        <outline val="0"/>
        <shadow val="0"/>
        <u val="none"/>
        <vertAlign val="baseline"/>
        <sz val="9"/>
        <color theme="0"/>
        <name val="Arial"/>
        <family val="2"/>
        <scheme val="none"/>
      </font>
      <fill>
        <patternFill patternType="solid">
          <fgColor rgb="FF4F81BD"/>
          <bgColor theme="4"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9"/>
        <color theme="0"/>
        <name val="Arial"/>
        <scheme val="none"/>
      </font>
      <fill>
        <patternFill patternType="solid">
          <fgColor rgb="FF4F81BD"/>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9"/>
        <color rgb="FF000000"/>
        <name val="Arial"/>
        <scheme val="none"/>
      </font>
      <numFmt numFmtId="168" formatCode="_-* #,##0_-;\-* #,##0_-;_-* &quot;-&quot;??_-;_-@_-"/>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rgb="FF000000"/>
        <name val="Arial"/>
        <scheme val="none"/>
      </font>
      <numFmt numFmtId="168" formatCode="_-* #,##0_-;\-* #,##0_-;_-* &quot;-&quot;??_-;_-@_-"/>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rgb="FF000000"/>
        <name val="Arial"/>
        <scheme val="none"/>
      </font>
      <numFmt numFmtId="168" formatCode="_-* #,##0_-;\-* #,##0_-;_-* &quot;-&quot;??_-;_-@_-"/>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rgb="FF000000"/>
        <name val="Arial"/>
        <scheme val="none"/>
      </font>
      <numFmt numFmtId="168" formatCode="_-* #,##0_-;\-* #,##0_-;_-* &quot;-&quot;??_-;_-@_-"/>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center" vertical="center" textRotation="0" wrapText="0" indent="0" justifyLastLine="0" shrinkToFit="0" readingOrder="0"/>
      <protection locked="0" hidden="0"/>
    </dxf>
    <dxf>
      <font>
        <strike val="0"/>
        <outline val="0"/>
        <shadow val="0"/>
        <u val="none"/>
        <vertAlign val="baseline"/>
        <sz val="9"/>
        <color theme="0"/>
        <name val="Arial"/>
        <scheme val="none"/>
      </font>
      <alignment horizontal="center" vertical="center" wrapText="1" indent="0" justifyLastLine="0" shrinkToFit="0" readingOrder="0"/>
      <protection locked="0" hidden="0"/>
    </dxf>
    <dxf>
      <font>
        <sz val="9"/>
        <name val="Arial"/>
      </font>
    </dxf>
    <dxf>
      <font>
        <sz val="9"/>
        <name val="Arial"/>
      </font>
      <alignment horizontal="center" textRotation="0" indent="0" justifyLastLine="0" shrinkToFit="0" readingOrder="0"/>
    </dxf>
    <dxf>
      <font>
        <sz val="9"/>
        <name val="Arial"/>
      </font>
      <alignment horizontal="center" textRotation="0" indent="0" justifyLastLine="0" shrinkToFit="0" readingOrder="0"/>
    </dxf>
    <dxf>
      <font>
        <sz val="9"/>
        <name val="Arial"/>
      </font>
      <alignment horizontal="center" textRotation="0" indent="0" justifyLastLine="0" shrinkToFit="0" readingOrder="0"/>
    </dxf>
    <dxf>
      <font>
        <sz val="9"/>
        <name val="Arial"/>
      </font>
    </dxf>
    <dxf>
      <font>
        <sz val="9"/>
        <name val="Arial"/>
      </font>
      <alignment horizontal="center" textRotation="0" indent="0" justifyLastLine="0" shrinkToFit="0" readingOrder="0"/>
    </dxf>
    <dxf>
      <font>
        <sz val="9"/>
        <name val="Arial"/>
      </font>
    </dxf>
    <dxf>
      <font>
        <sz val="9"/>
        <name val="Arial"/>
      </font>
      <alignment horizontal="center" vertical="center" wrapText="1" indent="0"/>
    </dxf>
    <dxf>
      <font>
        <strike val="0"/>
        <outline val="0"/>
        <shadow val="0"/>
        <u val="none"/>
        <vertAlign val="baseline"/>
        <sz val="9"/>
        <color theme="1"/>
        <name val="Arial"/>
        <family val="2"/>
        <scheme val="none"/>
      </font>
      <alignment vertical="center" textRotation="0" wrapText="1" indent="0" justifyLastLine="0" shrinkToFit="0" readingOrder="0"/>
    </dxf>
    <dxf>
      <font>
        <strike val="0"/>
        <outline val="0"/>
        <shadow val="0"/>
        <u val="none"/>
        <vertAlign val="baseline"/>
        <sz val="9"/>
        <color theme="1"/>
        <name val="Arial"/>
        <family val="2"/>
        <scheme val="none"/>
      </font>
      <alignment horizontal="center" vertical="center" textRotation="0" indent="0" justifyLastLine="0" shrinkToFit="0" readingOrder="0"/>
    </dxf>
    <dxf>
      <font>
        <strike val="0"/>
        <outline val="0"/>
        <shadow val="0"/>
        <u val="none"/>
        <vertAlign val="baseline"/>
        <sz val="9"/>
        <color theme="1"/>
        <name val="Arial"/>
        <family val="2"/>
        <scheme val="none"/>
      </font>
      <alignment horizontal="center" vertical="center" textRotation="0" indent="0" justifyLastLine="0" shrinkToFit="0" readingOrder="0"/>
    </dxf>
    <dxf>
      <font>
        <strike val="0"/>
        <outline val="0"/>
        <shadow val="0"/>
        <u val="none"/>
        <vertAlign val="baseline"/>
        <sz val="9"/>
        <color theme="1"/>
        <name val="Arial"/>
        <family val="2"/>
        <scheme val="none"/>
      </font>
      <alignment horizontal="center" vertical="center" textRotation="0" indent="0" justifyLastLine="0" shrinkToFit="0" readingOrder="0"/>
    </dxf>
    <dxf>
      <font>
        <strike val="0"/>
        <outline val="0"/>
        <shadow val="0"/>
        <u val="none"/>
        <vertAlign val="baseline"/>
        <sz val="9"/>
        <color theme="1"/>
        <name val="Arial"/>
        <family val="2"/>
        <scheme val="none"/>
      </font>
      <alignment vertical="center" textRotation="0" indent="0" justifyLastLine="0" shrinkToFit="0" readingOrder="0"/>
    </dxf>
    <dxf>
      <font>
        <strike val="0"/>
        <outline val="0"/>
        <shadow val="0"/>
        <u val="none"/>
        <vertAlign val="baseline"/>
        <sz val="9"/>
        <color theme="1"/>
        <name val="Arial"/>
        <family val="2"/>
        <scheme val="none"/>
      </font>
      <alignment horizontal="center" vertical="center" textRotation="0" wrapText="0" indent="0" justifyLastLine="0" shrinkToFit="0" readingOrder="0"/>
    </dxf>
    <dxf>
      <font>
        <strike val="0"/>
        <outline val="0"/>
        <shadow val="0"/>
        <u val="none"/>
        <vertAlign val="baseline"/>
        <sz val="9"/>
        <color theme="1"/>
        <name val="Arial"/>
        <family val="2"/>
        <scheme val="none"/>
      </font>
      <alignment vertical="center" textRotation="0" indent="0" justifyLastLine="0" shrinkToFit="0" readingOrder="0"/>
    </dxf>
    <dxf>
      <font>
        <strike val="0"/>
        <outline val="0"/>
        <shadow val="0"/>
        <u val="none"/>
        <vertAlign val="baseline"/>
        <sz val="9"/>
        <color theme="1"/>
        <name val="Arial"/>
        <family val="2"/>
        <scheme val="none"/>
      </font>
      <alignment horizontal="center" vertical="center" textRotation="0" indent="0" justifyLastLine="0" shrinkToFit="0" readingOrder="0"/>
    </dxf>
    <dxf>
      <font>
        <strike val="0"/>
        <outline val="0"/>
        <shadow val="0"/>
        <u val="none"/>
        <vertAlign val="baseline"/>
        <sz val="9"/>
        <color theme="1"/>
        <name val="Arial"/>
        <family val="2"/>
        <scheme val="none"/>
      </font>
      <fill>
        <patternFill patternType="solid">
          <fgColor indexed="64"/>
          <bgColor rgb="FFFFFFFF"/>
        </patternFill>
      </fill>
      <alignment vertical="center" textRotation="0" wrapText="1" indent="0" justifyLastLine="0" shrinkToFit="0" readingOrder="0"/>
    </dxf>
    <dxf>
      <font>
        <strike val="0"/>
        <outline val="0"/>
        <shadow val="0"/>
        <u val="none"/>
        <vertAlign val="baseline"/>
        <sz val="9"/>
        <color theme="1"/>
        <name val="Arial"/>
        <family val="2"/>
        <scheme val="none"/>
      </font>
      <fill>
        <patternFill patternType="solid">
          <fgColor indexed="64"/>
          <bgColor rgb="FFFFFFFF"/>
        </patternFill>
      </fill>
      <alignment vertical="center" textRotation="0" indent="0" justifyLastLine="0" shrinkToFit="0" readingOrder="0"/>
    </dxf>
    <dxf>
      <font>
        <strike val="0"/>
        <outline val="0"/>
        <shadow val="0"/>
        <u val="none"/>
        <vertAlign val="baseline"/>
        <sz val="9"/>
        <color theme="1"/>
        <name val="Arial"/>
        <family val="2"/>
        <scheme val="none"/>
      </font>
      <fill>
        <patternFill patternType="solid">
          <fgColor indexed="64"/>
          <bgColor rgb="FFFFFFFF"/>
        </patternFill>
      </fill>
      <alignment vertical="center" textRotation="0" indent="0" justifyLastLine="0" shrinkToFit="0" readingOrder="0"/>
    </dxf>
    <dxf>
      <font>
        <strike val="0"/>
        <outline val="0"/>
        <shadow val="0"/>
        <u val="none"/>
        <vertAlign val="baseline"/>
        <sz val="9"/>
        <color theme="1"/>
        <name val="Arial"/>
        <family val="2"/>
        <scheme val="none"/>
      </font>
      <fill>
        <patternFill patternType="solid">
          <fgColor indexed="64"/>
          <bgColor rgb="FFFFFFFF"/>
        </patternFill>
      </fill>
      <alignment horizontal="center" vertical="center" textRotation="0" wrapText="1" indent="0" justifyLastLine="0" shrinkToFit="0" readingOrder="0"/>
    </dxf>
    <dxf>
      <font>
        <strike val="0"/>
        <outline val="0"/>
        <shadow val="0"/>
        <u val="none"/>
        <vertAlign val="baseline"/>
        <sz val="9"/>
        <color theme="1"/>
        <name val="Arial"/>
        <family val="2"/>
        <scheme val="none"/>
      </font>
      <fill>
        <patternFill patternType="solid">
          <fgColor indexed="64"/>
          <bgColor rgb="FFFFFFFF"/>
        </patternFill>
      </fill>
      <alignment vertical="center" textRotation="0" indent="0" justifyLastLine="0" shrinkToFit="0" readingOrder="0"/>
    </dxf>
    <dxf>
      <font>
        <strike val="0"/>
        <outline val="0"/>
        <shadow val="0"/>
        <u val="none"/>
        <vertAlign val="baseline"/>
        <sz val="9"/>
        <color theme="1"/>
        <name val="Arial"/>
        <family val="2"/>
        <scheme val="none"/>
      </font>
    </dxf>
    <dxf>
      <font>
        <b val="0"/>
        <i val="0"/>
        <strike val="0"/>
        <condense val="0"/>
        <extend val="0"/>
        <outline val="0"/>
        <shadow val="0"/>
        <u val="none"/>
        <vertAlign val="baseline"/>
        <sz val="11"/>
        <color auto="1"/>
        <name val="Arial"/>
        <family val="2"/>
        <scheme val="none"/>
      </font>
      <numFmt numFmtId="164" formatCode="_-* #,##0.00_-;\-* #,##0.00_-;_-* &quot;-&quot;??_-;_-@_-"/>
      <fill>
        <patternFill patternType="solid">
          <fgColor indexed="64"/>
          <bgColor theme="0"/>
        </patternFill>
      </fill>
    </dxf>
    <dxf>
      <font>
        <b val="0"/>
        <i val="0"/>
        <strike val="0"/>
        <condense val="0"/>
        <extend val="0"/>
        <outline val="0"/>
        <shadow val="0"/>
        <u val="none"/>
        <vertAlign val="baseline"/>
        <sz val="9"/>
        <color auto="1"/>
        <name val="Arial"/>
        <family val="2"/>
        <scheme val="none"/>
      </font>
      <fill>
        <patternFill patternType="solid">
          <fgColor indexed="64"/>
          <bgColor theme="0"/>
        </patternFill>
      </fill>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dxf>
    <dxf>
      <font>
        <b val="0"/>
        <i val="0"/>
        <strike val="0"/>
        <condense val="0"/>
        <extend val="0"/>
        <outline val="0"/>
        <shadow val="0"/>
        <u val="none"/>
        <vertAlign val="baseline"/>
        <sz val="9"/>
        <color auto="1"/>
        <name val="Arial"/>
        <family val="2"/>
        <scheme val="none"/>
      </font>
      <fill>
        <patternFill patternType="solid">
          <fgColor indexed="64"/>
          <bgColor theme="0"/>
        </patternFill>
      </fill>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dxf>
    <dxf>
      <font>
        <b val="0"/>
        <i val="0"/>
        <strike val="0"/>
        <condense val="0"/>
        <extend val="0"/>
        <outline val="0"/>
        <shadow val="0"/>
        <u val="none"/>
        <vertAlign val="baseline"/>
        <sz val="9"/>
        <color auto="1"/>
        <name val="Arial"/>
        <family val="2"/>
        <scheme val="none"/>
      </font>
      <fill>
        <patternFill patternType="solid">
          <fgColor indexed="64"/>
          <bgColor theme="0"/>
        </patternFill>
      </fill>
    </dxf>
    <dxf>
      <font>
        <b val="0"/>
        <i val="0"/>
        <strike val="0"/>
        <condense val="0"/>
        <extend val="0"/>
        <outline val="0"/>
        <shadow val="0"/>
        <u val="none"/>
        <vertAlign val="baseline"/>
        <sz val="11"/>
        <color auto="1"/>
        <name val="Arial"/>
        <family val="2"/>
        <scheme val="none"/>
      </font>
      <fill>
        <patternFill patternType="solid">
          <fgColor indexed="64"/>
          <bgColor theme="0"/>
        </patternFill>
      </fill>
    </dxf>
    <dxf>
      <font>
        <b val="0"/>
        <i val="0"/>
        <strike val="0"/>
        <condense val="0"/>
        <extend val="0"/>
        <outline val="0"/>
        <shadow val="0"/>
        <u val="none"/>
        <vertAlign val="baseline"/>
        <sz val="9"/>
        <color auto="1"/>
        <name val="Arial"/>
        <family val="2"/>
        <scheme val="none"/>
      </font>
      <fill>
        <patternFill patternType="solid">
          <fgColor indexed="64"/>
          <bgColor theme="0"/>
        </patternFill>
      </fill>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auto="1"/>
        <name val="Arial"/>
        <family val="2"/>
        <scheme val="none"/>
      </font>
      <fill>
        <patternFill patternType="solid">
          <fgColor indexed="64"/>
          <bgColor theme="0"/>
        </patternFill>
      </fill>
    </dxf>
    <dxf>
      <font>
        <sz val="9"/>
      </font>
    </dxf>
    <dxf>
      <border outline="0">
        <top style="thin">
          <color indexed="64"/>
        </top>
      </border>
    </dxf>
    <dxf>
      <font>
        <b val="0"/>
        <i val="0"/>
        <strike val="0"/>
        <condense val="0"/>
        <extend val="0"/>
        <outline val="0"/>
        <shadow val="0"/>
        <u val="none"/>
        <vertAlign val="baseline"/>
        <sz val="9"/>
        <color auto="1"/>
        <name val="Arial"/>
        <family val="2"/>
        <scheme val="none"/>
      </font>
      <fill>
        <patternFill patternType="solid">
          <fgColor indexed="64"/>
          <bgColor theme="0"/>
        </patternFill>
      </fill>
    </dxf>
    <dxf>
      <font>
        <strike val="0"/>
        <outline val="0"/>
        <shadow val="0"/>
        <u val="none"/>
        <vertAlign val="baseline"/>
        <sz val="9"/>
        <color theme="0"/>
        <name val="Arial"/>
        <family val="2"/>
        <scheme val="none"/>
      </font>
      <fill>
        <patternFill patternType="solid">
          <fgColor theme="8"/>
          <bgColor indexed="65"/>
        </patternFill>
      </fill>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wrapText="1" indent="0" justifyLastLine="0" shrinkToFit="0" readingOrder="0"/>
    </dxf>
    <dxf>
      <font>
        <strike val="0"/>
        <outline val="0"/>
        <shadow val="0"/>
        <u val="none"/>
        <vertAlign val="baseline"/>
        <sz val="9"/>
        <name val="Arial"/>
        <family val="2"/>
        <scheme val="none"/>
      </font>
    </dxf>
    <dxf>
      <font>
        <strike val="0"/>
        <outline val="0"/>
        <shadow val="0"/>
        <u val="none"/>
        <vertAlign val="baseline"/>
        <sz val="9"/>
        <name val="Arial"/>
        <family val="2"/>
        <scheme val="none"/>
      </font>
    </dxf>
    <dxf>
      <font>
        <strike val="0"/>
        <outline val="0"/>
        <shadow val="0"/>
        <u val="none"/>
        <vertAlign val="baseline"/>
        <sz val="9"/>
        <name val="Arial"/>
        <family val="2"/>
        <scheme val="none"/>
      </font>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strike val="0"/>
        <outline val="0"/>
        <shadow val="0"/>
        <u val="none"/>
        <vertAlign val="baseline"/>
        <sz val="9"/>
        <name val="Arial"/>
        <family val="2"/>
        <scheme val="none"/>
      </font>
      <alignment horizontal="center" vertical="bottom" textRotation="0" wrapText="0" indent="0" justifyLastLine="0" shrinkToFit="0" readingOrder="0"/>
    </dxf>
    <dxf>
      <font>
        <strike val="0"/>
        <outline val="0"/>
        <shadow val="0"/>
        <u val="none"/>
        <vertAlign val="baseline"/>
        <sz val="9"/>
        <name val="Arial"/>
        <family val="2"/>
        <scheme val="none"/>
      </font>
    </dxf>
    <dxf>
      <font>
        <b/>
        <i val="0"/>
        <strike val="0"/>
        <condense val="0"/>
        <extend val="0"/>
        <outline val="0"/>
        <shadow val="0"/>
        <u val="none"/>
        <vertAlign val="baseline"/>
        <sz val="9"/>
        <color rgb="FFFFFFFF"/>
        <name val="Arial"/>
        <family val="2"/>
        <scheme val="none"/>
      </font>
      <fill>
        <patternFill patternType="solid">
          <fgColor indexed="64"/>
          <bgColor rgb="FF2F75B5"/>
        </patternFill>
      </fill>
      <alignment horizontal="center" vertical="center" textRotation="0" wrapText="1" indent="0" justifyLastLine="0" shrinkToFit="0" readingOrder="0"/>
    </dxf>
    <dxf>
      <font>
        <strike val="0"/>
        <outline val="0"/>
        <shadow val="0"/>
        <u val="none"/>
        <vertAlign val="baseline"/>
        <sz val="9"/>
        <name val="Arial"/>
        <family val="2"/>
        <scheme val="none"/>
      </font>
    </dxf>
    <dxf>
      <alignment horizontal="center" vertical="center" textRotation="0" wrapText="1" indent="0" justifyLastLine="0" shrinkToFit="0" readingOrder="0"/>
    </dxf>
    <dxf>
      <font>
        <strike val="0"/>
        <outline val="0"/>
        <shadow val="0"/>
        <u val="none"/>
        <vertAlign val="baseline"/>
        <sz val="9"/>
        <name val="Arial"/>
        <family val="2"/>
        <scheme val="none"/>
      </font>
    </dxf>
    <dxf>
      <alignment horizontal="center" vertical="center" textRotation="0" wrapText="1" indent="0" justifyLastLine="0" shrinkToFit="0" readingOrder="0"/>
    </dxf>
    <dxf>
      <font>
        <strike val="0"/>
        <outline val="0"/>
        <shadow val="0"/>
        <u val="none"/>
        <vertAlign val="baseline"/>
        <sz val="9"/>
        <name val="Arial"/>
        <family val="2"/>
        <scheme val="none"/>
      </font>
    </dxf>
    <dxf>
      <alignment horizontal="center"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dxf>
    <dxf>
      <alignment horizontal="center"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dxf>
    <dxf>
      <alignment horizontal="center"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dxf>
    <dxf>
      <alignment horizontal="center" vertical="center" textRotation="0" wrapText="1" indent="0" justifyLastLine="0" shrinkToFit="0" readingOrder="0"/>
    </dxf>
    <dxf>
      <font>
        <strike val="0"/>
        <outline val="0"/>
        <shadow val="0"/>
        <u val="none"/>
        <vertAlign val="baseline"/>
        <sz val="9"/>
        <name val="Arial"/>
        <family val="2"/>
        <scheme val="none"/>
      </font>
    </dxf>
    <dxf>
      <alignment horizontal="center" vertical="center" textRotation="0" wrapText="1" indent="0" justifyLastLine="0" shrinkToFit="0" readingOrder="0"/>
    </dxf>
    <dxf>
      <font>
        <strike val="0"/>
        <outline val="0"/>
        <shadow val="0"/>
        <u val="none"/>
        <vertAlign val="baseline"/>
        <sz val="9"/>
        <name val="Arial"/>
        <family val="2"/>
        <scheme val="none"/>
      </font>
    </dxf>
    <dxf>
      <font>
        <b/>
        <i val="0"/>
        <strike val="0"/>
        <condense val="0"/>
        <extend val="0"/>
        <outline val="0"/>
        <shadow val="0"/>
        <u val="none"/>
        <vertAlign val="baseline"/>
        <sz val="9"/>
        <color rgb="FFFFFFFF"/>
        <name val="Arial"/>
        <family val="2"/>
        <scheme val="none"/>
      </font>
      <fill>
        <patternFill patternType="solid">
          <fgColor rgb="FF000000"/>
          <bgColor rgb="FF2F75B5"/>
        </patternFill>
      </fill>
      <alignment horizontal="center" vertical="center" textRotation="0" wrapText="1" indent="0" justifyLastLine="0" shrinkToFit="0" readingOrder="0"/>
    </dxf>
    <dxf>
      <font>
        <sz val="9"/>
        <name val="Arial"/>
      </font>
    </dxf>
    <dxf>
      <font>
        <sz val="9"/>
        <name val="Arial"/>
      </font>
    </dxf>
    <dxf>
      <font>
        <sz val="9"/>
        <name val="Arial"/>
      </font>
    </dxf>
    <dxf>
      <font>
        <sz val="9"/>
        <name val="Arial"/>
      </font>
    </dxf>
    <dxf>
      <font>
        <sz val="9"/>
        <name val="Arial"/>
      </font>
    </dxf>
    <dxf>
      <font>
        <sz val="9"/>
        <name val="Arial"/>
      </font>
    </dxf>
    <dxf>
      <font>
        <sz val="9"/>
        <name val="Arial"/>
      </font>
      <alignment horizontal="center" vertical="bottom" textRotation="0" wrapText="1" indent="0" justifyLastLine="0" shrinkToFit="0" readingOrder="0"/>
    </dxf>
    <dxf>
      <font>
        <sz val="9"/>
        <name val="Arial"/>
      </font>
      <alignment horizontal="center" vertical="bottom" textRotation="0" wrapText="0" indent="0" justifyLastLine="0" shrinkToFit="0" readingOrder="0"/>
    </dxf>
    <dxf>
      <font>
        <sz val="9"/>
        <name val="Arial"/>
      </font>
    </dxf>
    <dxf>
      <font>
        <strike val="0"/>
        <outline val="0"/>
        <shadow val="0"/>
        <u val="none"/>
        <vertAlign val="baseline"/>
        <sz val="9"/>
        <color theme="0"/>
        <name val="Arial"/>
        <family val="2"/>
        <scheme val="none"/>
      </font>
      <fill>
        <patternFill patternType="solid">
          <fgColor theme="8"/>
          <bgColor indexed="65"/>
        </patternFill>
      </fill>
      <alignment horizontal="center" vertical="center" wrapText="1" indent="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9"/>
        <color auto="1"/>
        <name val="Arial"/>
        <scheme val="none"/>
      </font>
      <numFmt numFmtId="4" formatCode="#,##0.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bottom" textRotation="0" wrapText="1" indent="0" justifyLastLine="0" shrinkToFit="0" readingOrder="0"/>
    </dxf>
    <dxf>
      <font>
        <strike val="0"/>
        <outline val="0"/>
        <shadow val="0"/>
        <u val="none"/>
        <vertAlign val="baseline"/>
        <sz val="9"/>
        <name val="Arial"/>
        <family val="2"/>
        <scheme val="none"/>
      </font>
      <fill>
        <patternFill>
          <bgColor theme="0"/>
        </patternFill>
      </fill>
      <alignment horizontal="center" vertical="center" textRotation="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fill>
        <patternFill>
          <bgColor theme="0"/>
        </patternFill>
      </fill>
      <alignment horizontal="center" vertical="center" textRotation="0" indent="0" justifyLastLine="0" shrinkToFit="0" readingOrder="0"/>
    </dxf>
    <dxf>
      <border outline="0">
        <bottom style="thin">
          <color indexed="64"/>
        </bottom>
      </border>
    </dxf>
    <dxf>
      <font>
        <b/>
        <i val="0"/>
        <strike val="0"/>
        <condense val="0"/>
        <extend val="0"/>
        <outline val="0"/>
        <shadow val="0"/>
        <u val="none"/>
        <vertAlign val="baseline"/>
        <sz val="9"/>
        <color theme="0"/>
        <name val="Arial"/>
        <family val="2"/>
        <charset val="1"/>
        <scheme val="none"/>
      </font>
      <fill>
        <patternFill patternType="solid">
          <fgColor theme="8"/>
          <bgColor indexed="65"/>
        </patternFill>
      </fill>
      <alignment horizontal="center" vertical="center"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9"/>
        <name val="Arial"/>
        <family val="2"/>
        <scheme val="none"/>
      </font>
      <border diagonalUp="0" diagonalDown="0" outline="0">
        <left style="thin">
          <color theme="4" tint="0.79998168889431442"/>
        </left>
        <right/>
        <top style="thin">
          <color theme="4" tint="0.79998168889431442"/>
        </top>
        <bottom style="thin">
          <color theme="4" tint="0.79998168889431442"/>
        </bottom>
      </border>
    </dxf>
    <dxf>
      <font>
        <strike val="0"/>
        <outline val="0"/>
        <shadow val="0"/>
        <u val="none"/>
        <vertAlign val="baseline"/>
        <sz val="9"/>
        <name val="Arial"/>
        <family val="2"/>
        <scheme val="none"/>
      </font>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alignment horizontal="center" vertical="center" textRotation="0" wrapText="1" indent="0" justifyLastLine="0" shrinkToFit="0" readingOrder="0"/>
      <border diagonalUp="0" diagonalDown="0" outline="0">
        <left style="thin">
          <color theme="4" tint="0.79998168889431442"/>
        </left>
        <right style="thin">
          <color theme="4" tint="0.79998168889431442"/>
        </right>
        <top style="thin">
          <color theme="4" tint="0.79998168889431442"/>
        </top>
        <bottom style="thin">
          <color theme="4" tint="0.79998168889431442"/>
        </bottom>
      </border>
    </dxf>
    <dxf>
      <font>
        <strike val="0"/>
        <outline val="0"/>
        <shadow val="0"/>
        <u val="none"/>
        <vertAlign val="baseline"/>
        <sz val="9"/>
        <name val="Arial"/>
        <family val="2"/>
        <scheme val="none"/>
      </font>
      <alignment horizontal="center" vertical="center" textRotation="0" wrapText="1" indent="0" justifyLastLine="0" shrinkToFit="0" readingOrder="0"/>
      <border diagonalUp="0" diagonalDown="0" outline="0">
        <left/>
        <right style="thin">
          <color theme="4" tint="0.79998168889431442"/>
        </right>
        <top style="thin">
          <color theme="4" tint="0.79998168889431442"/>
        </top>
        <bottom style="thin">
          <color theme="4" tint="0.79998168889431442"/>
        </bottom>
      </border>
    </dxf>
    <dxf>
      <border>
        <top style="thin">
          <color theme="4" tint="0.79998168889431442"/>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dxf>
    <dxf>
      <border>
        <bottom style="thin">
          <color theme="4" tint="0.79998168889431442"/>
        </bottom>
      </border>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wrapText="1" indent="0" justifyLastLine="0" shrinkToFit="0" readingOrder="0"/>
      <border diagonalUp="0" diagonalDown="0" outline="0">
        <left style="thin">
          <color theme="4" tint="0.79998168889431442"/>
        </left>
        <right style="thin">
          <color theme="4" tint="0.79998168889431442"/>
        </right>
        <top/>
        <bottom/>
      </border>
    </dxf>
    <dxf>
      <font>
        <b val="0"/>
        <i val="0"/>
        <strike val="0"/>
        <condense val="0"/>
        <extend val="0"/>
        <outline val="0"/>
        <shadow val="0"/>
        <u val="none"/>
        <vertAlign val="baseline"/>
        <sz val="9"/>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alignment horizontal="center" vertical="center" textRotation="0" indent="0" justifyLastLine="0" shrinkToFit="0" readingOrder="0"/>
    </dxf>
    <dxf>
      <border outline="0">
        <bottom style="thin">
          <color indexed="64"/>
        </bottom>
      </border>
    </dxf>
    <dxf>
      <font>
        <b val="0"/>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1" indent="0" justifyLastLine="0" shrinkToFit="0" readingOrder="0"/>
    </dxf>
    <dxf>
      <font>
        <strike val="0"/>
        <outline val="0"/>
        <shadow val="0"/>
        <u val="none"/>
        <vertAlign val="baseline"/>
        <sz val="9"/>
        <name val="Arial"/>
        <scheme val="none"/>
      </font>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1" indent="0" justifyLastLine="0" shrinkToFit="0" readingOrder="0"/>
    </dxf>
    <dxf>
      <font>
        <strike val="0"/>
        <outline val="0"/>
        <shadow val="0"/>
        <u val="none"/>
        <vertAlign val="baseline"/>
        <sz val="9"/>
        <name val="Arial"/>
        <scheme val="none"/>
      </font>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1" indent="0" justifyLastLine="0" shrinkToFit="0" readingOrder="0"/>
    </dxf>
    <dxf>
      <font>
        <strike val="0"/>
        <outline val="0"/>
        <shadow val="0"/>
        <u val="none"/>
        <vertAlign val="baseline"/>
        <sz val="9"/>
        <name val="Arial"/>
        <scheme val="none"/>
      </font>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bottom" textRotation="0" wrapText="1" indent="0" justifyLastLine="0" shrinkToFit="0" readingOrder="0"/>
    </dxf>
    <dxf>
      <font>
        <strike val="0"/>
        <outline val="0"/>
        <shadow val="0"/>
        <u val="none"/>
        <vertAlign val="baseline"/>
        <sz val="9"/>
        <name val="Arial"/>
        <scheme val="none"/>
      </font>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9"/>
        <name val="Arial"/>
        <scheme val="none"/>
      </font>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9"/>
        <name val="Arial"/>
        <scheme val="none"/>
      </font>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Arial"/>
        <scheme val="none"/>
      </font>
      <fill>
        <patternFill patternType="none">
          <fgColor indexed="64"/>
          <bgColor auto="1"/>
        </patternFill>
      </fill>
    </dxf>
    <dxf>
      <font>
        <strike val="0"/>
        <outline val="0"/>
        <shadow val="0"/>
        <u val="none"/>
        <vertAlign val="baseline"/>
        <sz val="9"/>
        <name val="Arial"/>
        <family val="2"/>
        <scheme val="none"/>
      </font>
      <alignment horizontal="center" vertical="center" textRotation="0" indent="0" justifyLastLine="0" shrinkToFit="0" readingOrder="0"/>
    </dxf>
    <dxf>
      <font>
        <sz val="9"/>
        <name val="Arial"/>
      </font>
      <numFmt numFmtId="167" formatCode="yyyy\.mm\.dd"/>
      <alignment horizontal="center" vertical="bottom" textRotation="0" wrapText="0" indent="0" justifyLastLine="0" shrinkToFit="0" readingOrder="0"/>
    </dxf>
    <dxf>
      <font>
        <sz val="9"/>
        <name val="Arial"/>
      </font>
      <numFmt numFmtId="167" formatCode="yyyy\.mm\.dd"/>
      <alignment horizontal="center" vertical="bottom" textRotation="0" wrapText="0" indent="0" justifyLastLine="0" shrinkToFit="0" readingOrder="0"/>
    </dxf>
    <dxf>
      <font>
        <sz val="9"/>
        <name val="Arial"/>
      </font>
      <alignment horizontal="center" vertical="bottom" textRotation="0" wrapText="0" indent="0" justifyLastLine="0" shrinkToFit="0" readingOrder="0"/>
    </dxf>
    <dxf>
      <font>
        <sz val="9"/>
        <name val="Arial"/>
      </font>
    </dxf>
    <dxf>
      <font>
        <sz val="9"/>
        <name val="Arial"/>
      </font>
      <numFmt numFmtId="4" formatCode="#,##0.00"/>
    </dxf>
    <dxf>
      <font>
        <sz val="9"/>
        <name val="Arial"/>
      </font>
    </dxf>
    <dxf>
      <font>
        <sz val="9"/>
        <name val="Arial"/>
      </font>
      <alignment horizontal="center" vertical="bottom" textRotation="0" wrapText="0" indent="0" justifyLastLine="0" shrinkToFit="0" readingOrder="0"/>
    </dxf>
    <dxf>
      <font>
        <sz val="9"/>
        <name val="Arial"/>
      </font>
      <alignment horizontal="center" vertical="bottom" textRotation="0" wrapText="0" indent="0" justifyLastLine="0" shrinkToFit="0" readingOrder="0"/>
    </dxf>
    <dxf>
      <font>
        <sz val="9"/>
        <name val="Arial"/>
      </font>
    </dxf>
    <dxf>
      <font>
        <sz val="9"/>
        <name val="Arial"/>
      </font>
      <alignment horizontal="center" vertical="bottom" textRotation="0" wrapText="0" indent="0" justifyLastLine="0" shrinkToFit="0" readingOrder="0"/>
    </dxf>
    <dxf>
      <border outline="0">
        <top style="thin">
          <color indexed="64"/>
        </top>
      </border>
    </dxf>
    <dxf>
      <font>
        <sz val="9"/>
        <name val="Arial"/>
      </font>
    </dxf>
    <dxf>
      <border outline="0">
        <bottom style="thin">
          <color indexed="64"/>
        </bottom>
      </border>
    </dxf>
    <dxf>
      <font>
        <b/>
        <i val="0"/>
        <strike val="0"/>
        <condense val="0"/>
        <extend val="0"/>
        <outline val="0"/>
        <shadow val="0"/>
        <u val="none"/>
        <vertAlign val="baseline"/>
        <sz val="9"/>
        <color rgb="FFFFFFFF"/>
        <name val="Arial"/>
        <family val="2"/>
        <scheme val="none"/>
      </font>
      <numFmt numFmtId="30" formatCode="@"/>
      <fill>
        <patternFill patternType="solid">
          <fgColor rgb="FF1E90FF"/>
          <bgColor rgb="FF3366CC"/>
        </patternFill>
      </fill>
    </dxf>
    <dxf>
      <font>
        <strike val="0"/>
        <outline val="0"/>
        <shadow val="0"/>
        <u val="none"/>
        <vertAlign val="baseline"/>
        <sz val="9"/>
        <name val="Arial"/>
        <scheme val="none"/>
      </font>
      <alignment horizontal="general" vertical="bottom" textRotation="0" wrapText="1" indent="0" justifyLastLine="0" shrinkToFit="0" readingOrder="0"/>
    </dxf>
    <dxf>
      <font>
        <strike val="0"/>
        <outline val="0"/>
        <shadow val="0"/>
        <u val="none"/>
        <vertAlign val="baseline"/>
        <sz val="9"/>
        <name val="Arial"/>
        <scheme val="none"/>
      </font>
    </dxf>
    <dxf>
      <font>
        <strike val="0"/>
        <outline val="0"/>
        <shadow val="0"/>
        <u val="none"/>
        <vertAlign val="baseline"/>
        <sz val="9"/>
        <name val="Arial"/>
        <scheme val="none"/>
      </font>
    </dxf>
    <dxf>
      <font>
        <strike val="0"/>
        <outline val="0"/>
        <shadow val="0"/>
        <u val="none"/>
        <vertAlign val="baseline"/>
        <sz val="9"/>
        <name val="Arial"/>
        <scheme val="none"/>
      </font>
    </dxf>
    <dxf>
      <font>
        <strike val="0"/>
        <outline val="0"/>
        <shadow val="0"/>
        <u val="none"/>
        <vertAlign val="baseline"/>
        <sz val="9"/>
        <name val="Arial"/>
        <scheme val="none"/>
      </font>
      <alignment horizontal="left" textRotation="0" wrapText="0" indent="0" justifyLastLine="0" shrinkToFit="0" readingOrder="0"/>
    </dxf>
    <dxf>
      <font>
        <strike val="0"/>
        <outline val="0"/>
        <shadow val="0"/>
        <u val="none"/>
        <vertAlign val="baseline"/>
        <sz val="9"/>
        <name val="Arial"/>
        <scheme val="none"/>
      </font>
    </dxf>
    <dxf>
      <font>
        <strike val="0"/>
        <outline val="0"/>
        <shadow val="0"/>
        <u val="none"/>
        <vertAlign val="baseline"/>
        <sz val="9"/>
        <name val="Arial"/>
        <scheme val="none"/>
      </font>
    </dxf>
    <dxf>
      <font>
        <strike val="0"/>
        <outline val="0"/>
        <shadow val="0"/>
        <u val="none"/>
        <vertAlign val="baseline"/>
        <sz val="9"/>
        <name val="Arial"/>
        <scheme val="none"/>
      </font>
    </dxf>
    <dxf>
      <font>
        <strike val="0"/>
        <outline val="0"/>
        <shadow val="0"/>
        <u val="none"/>
        <vertAlign val="baseline"/>
        <sz val="9"/>
        <color theme="0"/>
        <name val="Arial"/>
        <family val="2"/>
        <scheme val="none"/>
      </font>
      <fill>
        <patternFill patternType="solid">
          <fgColor theme="8"/>
          <bgColor indexed="65"/>
        </patternFill>
      </fill>
      <alignment horizontal="center" vertical="bottom" textRotation="0" indent="0" justifyLastLine="0" shrinkToFit="0" readingOrder="0"/>
    </dxf>
    <dxf>
      <font>
        <b val="0"/>
        <i val="0"/>
        <strike val="0"/>
        <condense val="0"/>
        <extend val="0"/>
        <outline val="0"/>
        <shadow val="0"/>
        <u val="none"/>
        <vertAlign val="baseline"/>
        <sz val="9"/>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border outline="0">
        <top style="thin">
          <color indexed="64"/>
        </top>
      </border>
    </dxf>
    <dxf>
      <border outline="0">
        <left style="thin">
          <color indexed="64"/>
        </left>
        <top style="thin">
          <color indexed="64"/>
        </top>
        <bottom style="thin">
          <color indexed="64"/>
        </bottom>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rial"/>
        <charset val="1"/>
        <scheme val="none"/>
      </font>
      <fill>
        <patternFill patternType="solid">
          <fgColor theme="8"/>
          <bgColor indexed="65"/>
        </patternFill>
      </fill>
      <alignment horizontal="center" vertical="center" textRotation="0" wrapText="1" indent="0" justifyLastLine="0" shrinkToFit="0" readingOrder="0"/>
    </dxf>
    <dxf>
      <font>
        <sz val="9"/>
        <name val="Arial"/>
      </font>
      <numFmt numFmtId="167" formatCode="yyyy\.mm\.dd"/>
      <alignment horizontal="center" vertical="bottom" textRotation="0" wrapText="0" indent="0" justifyLastLine="0" shrinkToFit="0" readingOrder="0"/>
    </dxf>
    <dxf>
      <font>
        <sz val="9"/>
        <name val="Arial"/>
      </font>
      <numFmt numFmtId="167" formatCode="yyyy\.mm\.dd"/>
      <alignment horizontal="center" vertical="bottom" textRotation="0" wrapText="0" indent="0" justifyLastLine="0" shrinkToFit="0" readingOrder="0"/>
    </dxf>
    <dxf>
      <font>
        <sz val="9"/>
        <name val="Arial"/>
      </font>
      <alignment horizontal="center" vertical="bottom" textRotation="0" wrapText="0" indent="0" justifyLastLine="0" shrinkToFit="0" readingOrder="0"/>
    </dxf>
    <dxf>
      <font>
        <sz val="9"/>
        <name val="Arial"/>
      </font>
      <numFmt numFmtId="167" formatCode="yyyy\.mm\.dd"/>
      <alignment horizontal="center" vertical="bottom" textRotation="0" wrapText="0" indent="0" justifyLastLine="0" shrinkToFit="0" readingOrder="0"/>
    </dxf>
    <dxf>
      <font>
        <sz val="9"/>
        <name val="Arial"/>
      </font>
      <alignment horizontal="center" vertical="bottom" textRotation="0" wrapText="0" indent="0" justifyLastLine="0" shrinkToFit="0" readingOrder="0"/>
    </dxf>
    <dxf>
      <font>
        <sz val="9"/>
        <name val="Arial"/>
      </font>
    </dxf>
    <dxf>
      <font>
        <sz val="9"/>
        <name val="Arial"/>
      </font>
      <alignment horizontal="center" vertical="bottom" textRotation="0" wrapText="0" indent="0" justifyLastLine="0" shrinkToFit="0" readingOrder="0"/>
    </dxf>
    <dxf>
      <font>
        <sz val="9"/>
        <name val="Arial"/>
      </font>
    </dxf>
    <dxf>
      <font>
        <sz val="9"/>
        <name val="Arial"/>
      </font>
    </dxf>
    <dxf>
      <font>
        <sz val="9"/>
        <name val="Arial"/>
      </font>
      <numFmt numFmtId="4" formatCode="#,##0.00"/>
    </dxf>
    <dxf>
      <font>
        <sz val="9"/>
        <name val="Arial"/>
      </font>
    </dxf>
    <dxf>
      <font>
        <sz val="9"/>
        <name val="Arial"/>
      </font>
      <alignment horizontal="center" vertical="bottom" textRotation="0" wrapText="0" indent="0" justifyLastLine="0" shrinkToFit="0" readingOrder="0"/>
    </dxf>
    <dxf>
      <font>
        <sz val="9"/>
        <name val="Arial"/>
      </font>
      <alignment horizontal="center" vertical="bottom" textRotation="0" wrapText="0" indent="0" justifyLastLine="0" shrinkToFit="0" readingOrder="0"/>
    </dxf>
    <dxf>
      <font>
        <sz val="9"/>
        <name val="Arial"/>
      </font>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theme="1"/>
        <name val="Arial"/>
        <family val="2"/>
        <scheme val="none"/>
      </font>
      <numFmt numFmtId="167" formatCode="yyyy\.mm\.dd"/>
      <alignment horizontal="center" vertical="bottom" textRotation="0" wrapText="0" indent="0" justifyLastLine="0" shrinkToFit="0" readingOrder="0"/>
    </dxf>
    <dxf>
      <font>
        <strike val="0"/>
        <outline val="0"/>
        <shadow val="0"/>
        <u val="none"/>
        <vertAlign val="baseline"/>
        <sz val="9"/>
        <color theme="1"/>
        <name val="Arial"/>
        <family val="2"/>
        <scheme val="none"/>
      </font>
      <numFmt numFmtId="167" formatCode="yyyy\.mm\.dd"/>
      <alignment horizontal="center" vertical="bottom" textRotation="0" wrapText="0" indent="0" justifyLastLine="0" shrinkToFit="0" readingOrder="0"/>
    </dxf>
    <dxf>
      <font>
        <strike val="0"/>
        <outline val="0"/>
        <shadow val="0"/>
        <u val="none"/>
        <vertAlign val="baseline"/>
        <sz val="9"/>
        <color theme="1"/>
        <name val="Arial"/>
        <family val="2"/>
        <scheme val="none"/>
      </font>
      <alignment horizontal="center" vertical="bottom" textRotation="0" wrapText="0" indent="0" justifyLastLine="0" shrinkToFit="0" readingOrder="0"/>
    </dxf>
    <dxf>
      <font>
        <strike val="0"/>
        <outline val="0"/>
        <shadow val="0"/>
        <u val="none"/>
        <vertAlign val="baseline"/>
        <sz val="9"/>
        <color theme="1"/>
        <name val="Arial"/>
        <family val="2"/>
        <scheme val="none"/>
      </font>
      <numFmt numFmtId="167" formatCode="yyyy\.mm\.dd"/>
      <alignment horizontal="center" vertical="bottom" textRotation="0" wrapText="0" indent="0" justifyLastLine="0" shrinkToFit="0" readingOrder="0"/>
    </dxf>
    <dxf>
      <font>
        <strike val="0"/>
        <outline val="0"/>
        <shadow val="0"/>
        <u val="none"/>
        <vertAlign val="baseline"/>
        <sz val="9"/>
        <color theme="1"/>
        <name val="Arial"/>
        <family val="2"/>
        <scheme val="none"/>
      </font>
      <alignment horizontal="center" vertical="bottom" textRotation="0" wrapText="0" indent="0" justifyLastLine="0" shrinkToFit="0" readingOrder="0"/>
    </dxf>
    <dxf>
      <font>
        <strike val="0"/>
        <outline val="0"/>
        <shadow val="0"/>
        <u val="none"/>
        <vertAlign val="baseline"/>
        <sz val="9"/>
        <color theme="1"/>
        <name val="Arial"/>
        <family val="2"/>
        <scheme val="none"/>
      </font>
    </dxf>
    <dxf>
      <font>
        <strike val="0"/>
        <outline val="0"/>
        <shadow val="0"/>
        <u val="none"/>
        <vertAlign val="baseline"/>
        <sz val="9"/>
        <color theme="1"/>
        <name val="Arial"/>
        <family val="2"/>
        <scheme val="none"/>
      </font>
      <alignment horizontal="center" vertical="bottom" textRotation="0" wrapText="0" indent="0" justifyLastLine="0" shrinkToFit="0" readingOrder="0"/>
    </dxf>
    <dxf>
      <font>
        <strike val="0"/>
        <outline val="0"/>
        <shadow val="0"/>
        <u val="none"/>
        <vertAlign val="baseline"/>
        <sz val="9"/>
        <color theme="1"/>
        <name val="Arial"/>
        <family val="2"/>
        <scheme val="none"/>
      </font>
    </dxf>
    <dxf>
      <font>
        <strike val="0"/>
        <outline val="0"/>
        <shadow val="0"/>
        <u val="none"/>
        <vertAlign val="baseline"/>
        <sz val="9"/>
        <color theme="1"/>
        <name val="Arial"/>
        <family val="2"/>
        <scheme val="none"/>
      </font>
    </dxf>
    <dxf>
      <font>
        <strike val="0"/>
        <outline val="0"/>
        <shadow val="0"/>
        <u val="none"/>
        <vertAlign val="baseline"/>
        <sz val="9"/>
        <color theme="1"/>
        <name val="Arial"/>
        <family val="2"/>
        <scheme val="none"/>
      </font>
      <numFmt numFmtId="4" formatCode="#,##0.00"/>
    </dxf>
    <dxf>
      <font>
        <strike val="0"/>
        <outline val="0"/>
        <shadow val="0"/>
        <u val="none"/>
        <vertAlign val="baseline"/>
        <sz val="9"/>
        <color theme="1"/>
        <name val="Arial"/>
        <family val="2"/>
        <scheme val="none"/>
      </font>
    </dxf>
    <dxf>
      <font>
        <strike val="0"/>
        <outline val="0"/>
        <shadow val="0"/>
        <u val="none"/>
        <vertAlign val="baseline"/>
        <sz val="9"/>
        <color theme="1"/>
        <name val="Arial"/>
        <family val="2"/>
        <scheme val="none"/>
      </font>
      <alignment horizontal="center" vertical="bottom" textRotation="0" wrapText="0" indent="0" justifyLastLine="0" shrinkToFit="0" readingOrder="0"/>
    </dxf>
    <dxf>
      <font>
        <strike val="0"/>
        <outline val="0"/>
        <shadow val="0"/>
        <u val="none"/>
        <vertAlign val="baseline"/>
        <sz val="9"/>
        <color theme="1"/>
        <name val="Arial"/>
        <family val="2"/>
        <scheme val="none"/>
      </font>
      <alignment horizontal="center" vertical="bottom" textRotation="0" wrapText="0" indent="0" justifyLastLine="0" shrinkToFit="0" readingOrder="0"/>
    </dxf>
    <dxf>
      <font>
        <strike val="0"/>
        <outline val="0"/>
        <shadow val="0"/>
        <u val="none"/>
        <vertAlign val="baseline"/>
        <sz val="9"/>
        <color theme="1"/>
        <name val="Arial"/>
        <family val="2"/>
        <scheme val="none"/>
      </font>
      <alignment horizontal="center" vertical="bottom"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color theme="1"/>
        <name val="Arial"/>
        <family val="2"/>
        <scheme val="none"/>
      </font>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z val="9"/>
        <name val="Arial"/>
      </font>
      <numFmt numFmtId="167" formatCode="yyyy\.mm\.dd"/>
      <alignment horizontal="center" vertical="center" textRotation="0" wrapText="0" indent="0" justifyLastLine="0" shrinkToFit="0" readingOrder="0"/>
    </dxf>
    <dxf>
      <font>
        <sz val="9"/>
        <name val="Arial"/>
      </font>
      <numFmt numFmtId="167" formatCode="yyyy\.mm\.dd"/>
      <alignment horizontal="center" vertical="center" textRotation="0" wrapText="0" indent="0" justifyLastLine="0" shrinkToFit="0" readingOrder="0"/>
    </dxf>
    <dxf>
      <font>
        <sz val="9"/>
        <name val="Arial"/>
      </font>
      <alignment horizontal="center" vertical="center" textRotation="0" wrapText="0" indent="0" justifyLastLine="0" shrinkToFit="0" readingOrder="0"/>
    </dxf>
    <dxf>
      <font>
        <sz val="9"/>
        <name val="Arial"/>
      </font>
      <numFmt numFmtId="167" formatCode="yyyy\.mm\.dd"/>
      <alignment horizontal="center" vertical="center" textRotation="0" wrapText="0" indent="0" justifyLastLine="0" shrinkToFit="0" readingOrder="0"/>
    </dxf>
    <dxf>
      <font>
        <sz val="9"/>
        <name val="Arial"/>
      </font>
      <alignment horizontal="center" vertical="center" textRotation="0" wrapText="0" indent="0" justifyLastLine="0" shrinkToFit="0" readingOrder="0"/>
    </dxf>
    <dxf>
      <font>
        <sz val="9"/>
        <name val="Arial"/>
      </font>
    </dxf>
    <dxf>
      <font>
        <sz val="9"/>
        <name val="Arial"/>
      </font>
      <alignment horizontal="center" vertical="center" textRotation="0" wrapText="0" indent="0" justifyLastLine="0" shrinkToFit="0" readingOrder="0"/>
    </dxf>
    <dxf>
      <font>
        <sz val="9"/>
        <name val="Arial"/>
      </font>
    </dxf>
    <dxf>
      <font>
        <sz val="9"/>
        <name val="Arial"/>
      </font>
    </dxf>
    <dxf>
      <font>
        <sz val="9"/>
        <name val="Arial"/>
      </font>
      <numFmt numFmtId="4" formatCode="#,##0.00"/>
    </dxf>
    <dxf>
      <font>
        <sz val="9"/>
        <name val="Arial"/>
      </font>
    </dxf>
    <dxf>
      <font>
        <sz val="9"/>
        <name val="Arial"/>
      </font>
      <alignment horizontal="center" vertical="center" textRotation="0" wrapText="0" indent="0" justifyLastLine="0" shrinkToFit="0" readingOrder="0"/>
    </dxf>
    <dxf>
      <font>
        <sz val="9"/>
        <name val="Arial"/>
      </font>
      <alignment horizontal="center" vertical="center" textRotation="0" wrapText="0" indent="0" justifyLastLine="0" shrinkToFit="0" readingOrder="0"/>
    </dxf>
    <dxf>
      <font>
        <sz val="9"/>
        <name val="Arial"/>
      </font>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z val="9"/>
        <name val="Arial"/>
      </font>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rgb="FF000000"/>
        <name val="Arial"/>
        <scheme val="none"/>
      </font>
      <fill>
        <patternFill patternType="solid">
          <fgColor indexed="64"/>
          <bgColor theme="0"/>
        </patternFill>
      </fill>
      <border diagonalUp="0" diagonalDown="0">
        <left style="thin">
          <color indexed="64"/>
        </left>
        <right/>
        <top style="thin">
          <color indexed="64"/>
        </top>
        <bottom/>
      </border>
    </dxf>
    <dxf>
      <font>
        <sz val="9"/>
        <name val="Arial"/>
      </font>
    </dxf>
    <dxf>
      <font>
        <b val="0"/>
        <i val="0"/>
        <strike val="0"/>
        <condense val="0"/>
        <extend val="0"/>
        <outline val="0"/>
        <shadow val="0"/>
        <u val="none"/>
        <vertAlign val="baseline"/>
        <sz val="9"/>
        <color rgb="FF000000"/>
        <name val="Arial"/>
        <scheme val="none"/>
      </font>
      <fill>
        <patternFill patternType="solid">
          <fgColor indexed="64"/>
          <bgColor theme="0"/>
        </patternFill>
      </fill>
      <border diagonalUp="0" diagonalDown="0">
        <left style="thin">
          <color indexed="64"/>
        </left>
        <right style="thin">
          <color indexed="64"/>
        </right>
        <top style="thin">
          <color indexed="64"/>
        </top>
        <bottom/>
      </border>
    </dxf>
    <dxf>
      <font>
        <sz val="9"/>
        <name val="Arial"/>
      </font>
    </dxf>
    <dxf>
      <font>
        <b val="0"/>
        <i val="0"/>
        <strike val="0"/>
        <condense val="0"/>
        <extend val="0"/>
        <outline val="0"/>
        <shadow val="0"/>
        <u val="none"/>
        <vertAlign val="baseline"/>
        <sz val="9"/>
        <color rgb="FF000000"/>
        <name val="Arial"/>
        <scheme val="none"/>
      </font>
      <numFmt numFmtId="20" formatCode="d\-mmm\-yy"/>
      <fill>
        <patternFill patternType="solid">
          <fgColor indexed="64"/>
          <bgColor theme="0"/>
        </patternFill>
      </fill>
      <border diagonalUp="0" diagonalDown="0">
        <left style="thin">
          <color indexed="64"/>
        </left>
        <right style="thin">
          <color indexed="64"/>
        </right>
        <top style="thin">
          <color indexed="64"/>
        </top>
        <bottom/>
      </border>
    </dxf>
    <dxf>
      <font>
        <sz val="9"/>
        <name val="Arial"/>
      </font>
      <numFmt numFmtId="167" formatCode="yyyy\.mm\.dd"/>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numFmt numFmtId="167" formatCode="yyyy\.mm\.dd"/>
      <fill>
        <patternFill patternType="solid">
          <fgColor indexed="64"/>
          <bgColor theme="0"/>
        </patternFill>
      </fill>
      <border diagonalUp="0" diagonalDown="0">
        <left style="thin">
          <color indexed="64"/>
        </left>
        <right style="thin">
          <color indexed="64"/>
        </right>
        <top style="thin">
          <color indexed="64"/>
        </top>
        <bottom/>
      </border>
    </dxf>
    <dxf>
      <font>
        <sz val="9"/>
        <name val="Arial"/>
      </font>
      <numFmt numFmtId="167" formatCode="yyyy\.mm\.dd"/>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numFmt numFmtId="167" formatCode="yyyy\.mm\.dd"/>
      <fill>
        <patternFill patternType="solid">
          <fgColor indexed="64"/>
          <bgColor theme="0"/>
        </patternFill>
      </fill>
      <border diagonalUp="0" diagonalDown="0">
        <left style="thin">
          <color indexed="64"/>
        </left>
        <right style="thin">
          <color indexed="64"/>
        </right>
        <top style="thin">
          <color indexed="64"/>
        </top>
        <bottom/>
      </border>
    </dxf>
    <dxf>
      <font>
        <sz val="9"/>
        <name val="Arial"/>
      </font>
      <numFmt numFmtId="167" formatCode="yyyy\.mm\.dd"/>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numFmt numFmtId="4" formatCode="#,##0.00"/>
      <fill>
        <patternFill patternType="solid">
          <fgColor indexed="64"/>
          <bgColor theme="0"/>
        </patternFill>
      </fill>
      <border diagonalUp="0" diagonalDown="0">
        <left style="thin">
          <color indexed="64"/>
        </left>
        <right style="thin">
          <color indexed="64"/>
        </right>
        <top style="thin">
          <color indexed="64"/>
        </top>
        <bottom/>
      </border>
    </dxf>
    <dxf>
      <font>
        <sz val="9"/>
        <name val="Arial"/>
      </font>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numFmt numFmtId="167" formatCode="yyyy\.mm\.dd"/>
      <fill>
        <patternFill patternType="solid">
          <fgColor indexed="64"/>
          <bgColor theme="0"/>
        </patternFill>
      </fill>
      <border diagonalUp="0" diagonalDown="0">
        <left style="thin">
          <color indexed="64"/>
        </left>
        <right style="thin">
          <color indexed="64"/>
        </right>
        <top style="thin">
          <color indexed="64"/>
        </top>
        <bottom/>
      </border>
    </dxf>
    <dxf>
      <font>
        <sz val="9"/>
        <name val="Arial"/>
      </font>
      <numFmt numFmtId="167" formatCode="yyyy\.mm\.dd"/>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numFmt numFmtId="4" formatCode="#,##0.00"/>
      <fill>
        <patternFill patternType="solid">
          <fgColor indexed="64"/>
          <bgColor theme="0"/>
        </patternFill>
      </fill>
      <border diagonalUp="0" diagonalDown="0">
        <left style="thin">
          <color indexed="64"/>
        </left>
        <right style="thin">
          <color indexed="64"/>
        </right>
        <top style="thin">
          <color indexed="64"/>
        </top>
        <bottom/>
      </border>
    </dxf>
    <dxf>
      <font>
        <sz val="9"/>
        <name val="Arial"/>
      </font>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numFmt numFmtId="4" formatCode="#,##0.00"/>
      <fill>
        <patternFill patternType="solid">
          <fgColor indexed="64"/>
          <bgColor theme="0"/>
        </patternFill>
      </fill>
      <border diagonalUp="0" diagonalDown="0">
        <left style="thin">
          <color indexed="64"/>
        </left>
        <right style="thin">
          <color indexed="64"/>
        </right>
        <top style="thin">
          <color indexed="64"/>
        </top>
        <bottom/>
      </border>
    </dxf>
    <dxf>
      <font>
        <sz val="9"/>
        <name val="Arial"/>
      </font>
    </dxf>
    <dxf>
      <font>
        <b val="0"/>
        <i val="0"/>
        <strike val="0"/>
        <condense val="0"/>
        <extend val="0"/>
        <outline val="0"/>
        <shadow val="0"/>
        <u val="none"/>
        <vertAlign val="baseline"/>
        <sz val="9"/>
        <color rgb="FF000000"/>
        <name val="Arial"/>
        <scheme val="none"/>
      </font>
      <numFmt numFmtId="4" formatCode="#,##0.00"/>
      <fill>
        <patternFill patternType="solid">
          <fgColor indexed="64"/>
          <bgColor theme="0"/>
        </patternFill>
      </fill>
      <border diagonalUp="0" diagonalDown="0">
        <left style="thin">
          <color indexed="64"/>
        </left>
        <right style="thin">
          <color indexed="64"/>
        </right>
        <top style="thin">
          <color indexed="64"/>
        </top>
        <bottom/>
      </border>
    </dxf>
    <dxf>
      <font>
        <sz val="9"/>
        <name val="Arial"/>
      </font>
      <numFmt numFmtId="4" formatCode="#,##0.00"/>
    </dxf>
    <dxf>
      <font>
        <b val="0"/>
        <i val="0"/>
        <strike val="0"/>
        <condense val="0"/>
        <extend val="0"/>
        <outline val="0"/>
        <shadow val="0"/>
        <u val="none"/>
        <vertAlign val="baseline"/>
        <sz val="9"/>
        <color rgb="FF000000"/>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border>
    </dxf>
    <dxf>
      <font>
        <sz val="9"/>
        <name val="Arial"/>
      </font>
    </dxf>
    <dxf>
      <font>
        <b val="0"/>
        <i val="0"/>
        <strike val="0"/>
        <condense val="0"/>
        <extend val="0"/>
        <outline val="0"/>
        <shadow val="0"/>
        <u val="none"/>
        <vertAlign val="baseline"/>
        <sz val="9"/>
        <color rgb="FF000000"/>
        <name val="Arial"/>
        <scheme val="none"/>
      </font>
      <fill>
        <patternFill patternType="solid">
          <fgColor indexed="64"/>
          <bgColor theme="0"/>
        </patternFill>
      </fill>
      <border diagonalUp="0" diagonalDown="0">
        <left style="thin">
          <color indexed="64"/>
        </left>
        <right style="thin">
          <color indexed="64"/>
        </right>
        <top style="thin">
          <color indexed="64"/>
        </top>
        <bottom/>
      </border>
    </dxf>
    <dxf>
      <font>
        <sz val="9"/>
        <name val="Arial"/>
      </font>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solid">
          <fgColor indexed="64"/>
          <bgColor theme="0"/>
        </patternFill>
      </fill>
      <border diagonalUp="0" diagonalDown="0">
        <left style="thin">
          <color indexed="64"/>
        </left>
        <right style="thin">
          <color indexed="64"/>
        </right>
        <top style="thin">
          <color indexed="64"/>
        </top>
        <bottom/>
      </border>
    </dxf>
    <dxf>
      <font>
        <sz val="9"/>
        <name val="Arial"/>
      </font>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solid">
          <fgColor indexed="64"/>
          <bgColor theme="0"/>
        </patternFill>
      </fill>
      <border diagonalUp="0" diagonalDown="0">
        <left/>
        <right style="thin">
          <color indexed="64"/>
        </right>
        <top style="thin">
          <color indexed="64"/>
        </top>
        <bottom/>
      </border>
    </dxf>
    <dxf>
      <font>
        <sz val="9"/>
        <name val="Arial"/>
      </font>
      <alignment horizontal="center" vertical="center" textRotation="0" wrapText="0" indent="0" justifyLastLine="0" shrinkToFit="0" readingOrder="0"/>
    </dxf>
    <dxf>
      <border outline="0">
        <top style="thin">
          <color indexed="64"/>
        </top>
      </border>
    </dxf>
    <dxf>
      <font>
        <sz val="9"/>
      </font>
    </dxf>
    <dxf>
      <border outline="0">
        <left style="thin">
          <color indexed="64"/>
        </left>
        <right style="thin">
          <color indexed="64"/>
        </right>
        <top style="thin">
          <color indexed="64"/>
        </top>
        <bottom style="thin">
          <color indexed="64"/>
        </bottom>
      </border>
    </dxf>
    <dxf>
      <font>
        <sz val="9"/>
        <name val="Arial"/>
      </font>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Arial"/>
        <scheme val="none"/>
      </font>
      <alignment vertical="center" textRotation="0" indent="0" justifyLastLine="0" shrinkToFit="0" readingOrder="0"/>
    </dxf>
    <dxf>
      <font>
        <strike val="0"/>
        <outline val="0"/>
        <shadow val="0"/>
        <u val="none"/>
        <vertAlign val="baseline"/>
        <sz val="9"/>
        <name val="Arial"/>
        <scheme val="none"/>
      </font>
      <alignment horizontal="center" vertical="center" textRotation="0" wrapText="0" indent="0" justifyLastLine="0" shrinkToFit="0" readingOrder="0"/>
    </dxf>
    <dxf>
      <font>
        <strike val="0"/>
        <outline val="0"/>
        <shadow val="0"/>
        <u val="none"/>
        <vertAlign val="baseline"/>
        <sz val="9"/>
        <name val="Arial"/>
        <scheme val="none"/>
      </font>
      <numFmt numFmtId="167" formatCode="yyyy\.mm\.dd"/>
      <alignment horizontal="center" vertical="center" textRotation="0" wrapText="0" indent="0" justifyLastLine="0" shrinkToFit="0" readingOrder="0"/>
    </dxf>
    <dxf>
      <font>
        <strike val="0"/>
        <outline val="0"/>
        <shadow val="0"/>
        <u val="none"/>
        <vertAlign val="baseline"/>
        <sz val="9"/>
        <name val="Arial"/>
        <scheme val="none"/>
      </font>
      <numFmt numFmtId="167" formatCode="yyyy\.mm\.dd"/>
      <alignment horizontal="center" vertical="center" textRotation="0" wrapText="0" indent="0" justifyLastLine="0" shrinkToFit="0" readingOrder="0"/>
    </dxf>
    <dxf>
      <font>
        <strike val="0"/>
        <outline val="0"/>
        <shadow val="0"/>
        <u val="none"/>
        <vertAlign val="baseline"/>
        <sz val="9"/>
        <name val="Arial"/>
        <scheme val="none"/>
      </font>
      <numFmt numFmtId="167" formatCode="yyyy\.mm\.dd"/>
      <alignment horizontal="center" vertical="center" textRotation="0" wrapText="0" indent="0" justifyLastLine="0" shrinkToFit="0" readingOrder="0"/>
    </dxf>
    <dxf>
      <font>
        <strike val="0"/>
        <outline val="0"/>
        <shadow val="0"/>
        <u val="none"/>
        <vertAlign val="baseline"/>
        <sz val="9"/>
        <name val="Arial"/>
        <scheme val="none"/>
      </font>
      <numFmt numFmtId="167" formatCode="yyyy\.mm\.dd"/>
      <alignment horizontal="center" vertical="center" textRotation="0" wrapText="0" indent="0" justifyLastLine="0" shrinkToFit="0" readingOrder="0"/>
    </dxf>
    <dxf>
      <font>
        <strike val="0"/>
        <outline val="0"/>
        <shadow val="0"/>
        <u val="none"/>
        <vertAlign val="baseline"/>
        <sz val="9"/>
        <name val="Arial"/>
        <scheme val="none"/>
      </font>
      <alignment horizontal="center" vertical="center" textRotation="0" indent="0" justifyLastLine="0" shrinkToFit="0" readingOrder="0"/>
    </dxf>
    <dxf>
      <font>
        <strike val="0"/>
        <outline val="0"/>
        <shadow val="0"/>
        <u val="none"/>
        <vertAlign val="baseline"/>
        <sz val="9"/>
        <name val="Arial"/>
        <scheme val="none"/>
      </font>
      <numFmt numFmtId="167" formatCode="yyyy\.mm\.dd"/>
      <alignment horizontal="center" vertical="center" textRotation="0" wrapText="0" indent="0" justifyLastLine="0" shrinkToFit="0" readingOrder="0"/>
    </dxf>
    <dxf>
      <font>
        <strike val="0"/>
        <outline val="0"/>
        <shadow val="0"/>
        <u val="none"/>
        <vertAlign val="baseline"/>
        <sz val="9"/>
        <name val="Arial"/>
        <scheme val="none"/>
      </font>
      <alignment vertical="center" textRotation="0" indent="0" justifyLastLine="0" shrinkToFit="0" readingOrder="0"/>
    </dxf>
    <dxf>
      <font>
        <strike val="0"/>
        <outline val="0"/>
        <shadow val="0"/>
        <u val="none"/>
        <vertAlign val="baseline"/>
        <sz val="9"/>
        <name val="Arial"/>
        <scheme val="none"/>
      </font>
      <alignment horizontal="center" vertical="center" textRotation="0" indent="0" justifyLastLine="0" shrinkToFit="0" readingOrder="0"/>
    </dxf>
    <dxf>
      <font>
        <strike val="0"/>
        <outline val="0"/>
        <shadow val="0"/>
        <u val="none"/>
        <vertAlign val="baseline"/>
        <sz val="9"/>
        <name val="Arial"/>
        <scheme val="none"/>
      </font>
      <alignment vertical="center" textRotation="0" indent="0" justifyLastLine="0" shrinkToFit="0" readingOrder="0"/>
    </dxf>
    <dxf>
      <font>
        <strike val="0"/>
        <outline val="0"/>
        <shadow val="0"/>
        <u val="none"/>
        <vertAlign val="baseline"/>
        <sz val="9"/>
        <name val="Arial"/>
        <scheme val="none"/>
      </font>
      <numFmt numFmtId="4" formatCode="#,##0.00"/>
      <alignment vertical="center" textRotation="0" indent="0" justifyLastLine="0" shrinkToFit="0" readingOrder="0"/>
    </dxf>
    <dxf>
      <font>
        <strike val="0"/>
        <outline val="0"/>
        <shadow val="0"/>
        <u val="none"/>
        <vertAlign val="baseline"/>
        <sz val="9"/>
        <name val="Arial"/>
        <scheme val="none"/>
      </font>
      <alignment vertical="center" textRotation="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9"/>
        <name val="Arial"/>
        <scheme val="none"/>
      </font>
      <alignment horizontal="center" vertical="center" textRotation="0" wrapText="1" indent="0" justifyLastLine="0" shrinkToFit="0" readingOrder="0"/>
    </dxf>
    <dxf>
      <font>
        <strike val="0"/>
        <outline val="0"/>
        <shadow val="0"/>
        <u val="none"/>
        <vertAlign val="baseline"/>
        <sz val="9"/>
        <name val="Arial"/>
        <scheme val="none"/>
      </font>
      <alignment horizontal="center" vertical="center" textRotation="0" wrapText="1" indent="0" justifyLastLine="0" shrinkToFit="0" readingOrder="0"/>
    </dxf>
    <dxf>
      <border outline="0">
        <top style="thin">
          <color indexed="64"/>
        </top>
      </border>
    </dxf>
    <dxf>
      <font>
        <strike val="0"/>
        <outline val="0"/>
        <shadow val="0"/>
        <u val="none"/>
        <vertAlign val="baseline"/>
        <sz val="9"/>
        <name val="Arial"/>
        <scheme val="none"/>
      </font>
      <alignment vertical="center" textRotation="0" indent="0" justifyLastLine="0" shrinkToFit="0" readingOrder="0"/>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indexed="8"/>
        <name val="Arial"/>
        <scheme val="none"/>
      </font>
      <numFmt numFmtId="167" formatCode="yyyy\.mm\.dd"/>
      <alignment horizontal="center" vertical="center" textRotation="0" wrapText="1" indent="0" justifyLastLine="0" shrinkToFit="0" readingOrder="0"/>
    </dxf>
    <dxf>
      <font>
        <b val="0"/>
        <i val="0"/>
        <strike val="0"/>
        <condense val="0"/>
        <extend val="0"/>
        <outline val="0"/>
        <shadow val="0"/>
        <u val="none"/>
        <vertAlign val="baseline"/>
        <sz val="9"/>
        <color indexed="8"/>
        <name val="Arial"/>
        <scheme val="none"/>
      </font>
      <numFmt numFmtId="167" formatCode="yyyy\.mm\.dd"/>
      <alignment horizontal="center"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indexed="8"/>
        <name val="Arial"/>
        <scheme val="none"/>
      </font>
      <numFmt numFmtId="4" formatCode="#,##0.00"/>
      <alignment horizontal="general"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center"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z val="9"/>
        <name val="Arial"/>
      </font>
      <alignment horizontal="general" vertical="center" textRotation="0" wrapText="1" indent="0" justifyLastLine="0" shrinkToFit="0" readingOrder="0"/>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indexed="8"/>
        <name val="Arial"/>
        <scheme val="none"/>
      </font>
      <numFmt numFmtId="167" formatCode="yyyy\.mm\.dd"/>
      <alignment horizontal="center" vertical="center" textRotation="0" wrapText="1" indent="0" justifyLastLine="0" shrinkToFit="0" readingOrder="0"/>
    </dxf>
    <dxf>
      <font>
        <b val="0"/>
        <i val="0"/>
        <strike val="0"/>
        <condense val="0"/>
        <extend val="0"/>
        <outline val="0"/>
        <shadow val="0"/>
        <u val="none"/>
        <vertAlign val="baseline"/>
        <sz val="9"/>
        <color indexed="8"/>
        <name val="Arial"/>
        <scheme val="none"/>
      </font>
      <numFmt numFmtId="167" formatCode="yyyy\.mm\.dd"/>
      <alignment horizontal="center"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right" vertical="center" textRotation="0" wrapText="1" indent="0" justifyLastLine="0" shrinkToFit="0" readingOrder="0"/>
    </dxf>
    <dxf>
      <font>
        <b val="0"/>
        <i val="0"/>
        <strike val="0"/>
        <condense val="0"/>
        <extend val="0"/>
        <outline val="0"/>
        <shadow val="0"/>
        <u val="none"/>
        <vertAlign val="baseline"/>
        <sz val="9"/>
        <color indexed="8"/>
        <name val="Arial"/>
        <scheme val="none"/>
      </font>
      <numFmt numFmtId="4" formatCode="#,##0.00"/>
      <alignment horizontal="right"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indexed="8"/>
        <name val="Arial"/>
        <scheme val="none"/>
      </font>
      <alignment horizontal="center"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wrapText="1" indent="0" justifyLastLine="0" shrinkToFit="0" readingOrder="0"/>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9"/>
        <color indexed="8"/>
        <name val="Arial"/>
        <scheme val="none"/>
      </font>
      <numFmt numFmtId="167" formatCode="yyyy\.mm\.dd"/>
      <alignment horizontal="center" vertical="bottom" textRotation="0" wrapText="1" indent="0" justifyLastLine="0" shrinkToFit="0" readingOrder="0"/>
    </dxf>
    <dxf>
      <font>
        <b val="0"/>
        <i val="0"/>
        <strike val="0"/>
        <condense val="0"/>
        <extend val="0"/>
        <outline val="0"/>
        <shadow val="0"/>
        <u val="none"/>
        <vertAlign val="baseline"/>
        <sz val="9"/>
        <color indexed="8"/>
        <name val="Arial"/>
        <scheme val="none"/>
      </font>
      <numFmt numFmtId="167" formatCode="yyyy\.mm\.dd"/>
      <alignment horizontal="center" vertical="bottom"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9"/>
        <color indexed="8"/>
        <name val="Arial"/>
        <scheme val="none"/>
      </font>
      <alignment horizontal="center" vertical="bottom" textRotation="0" wrapText="1" indent="0" justifyLastLine="0" shrinkToFit="0" readingOrder="0"/>
    </dxf>
    <dxf>
      <font>
        <b val="0"/>
        <i val="0"/>
        <strike val="0"/>
        <condense val="0"/>
        <extend val="0"/>
        <outline val="0"/>
        <shadow val="0"/>
        <u val="none"/>
        <vertAlign val="baseline"/>
        <sz val="9"/>
        <color indexed="8"/>
        <name val="Arial"/>
        <scheme val="none"/>
      </font>
      <numFmt numFmtId="4" formatCode="#,##0.00"/>
      <alignment horizontal="right" vertical="bottom" textRotation="0" wrapText="1" indent="0" justifyLastLine="0" shrinkToFit="0" readingOrder="0"/>
    </dxf>
    <dxf>
      <font>
        <b val="0"/>
        <i val="0"/>
        <strike val="0"/>
        <condense val="0"/>
        <extend val="0"/>
        <outline val="0"/>
        <shadow val="0"/>
        <u val="none"/>
        <vertAlign val="baseline"/>
        <sz val="9"/>
        <color indexed="8"/>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9"/>
        <color indexed="8"/>
        <name val="Arial"/>
        <scheme val="none"/>
      </font>
      <alignment horizontal="center" vertical="bottom" textRotation="0" wrapText="1" indent="0" justifyLastLine="0" shrinkToFit="0" readingOrder="0"/>
    </dxf>
    <dxf>
      <font>
        <b val="0"/>
        <i val="0"/>
        <strike val="0"/>
        <condense val="0"/>
        <extend val="0"/>
        <outline val="0"/>
        <shadow val="0"/>
        <u val="none"/>
        <vertAlign val="baseline"/>
        <sz val="9"/>
        <color indexed="8"/>
        <name val="Arial"/>
        <scheme val="none"/>
      </font>
      <alignment horizontal="center" vertical="bottom" textRotation="0" wrapText="1" indent="0" justifyLastLine="0" shrinkToFit="0" readingOrder="0"/>
    </dxf>
    <dxf>
      <font>
        <b val="0"/>
        <i val="0"/>
        <strike val="0"/>
        <condense val="0"/>
        <extend val="0"/>
        <outline val="0"/>
        <shadow val="0"/>
        <u val="none"/>
        <vertAlign val="baseline"/>
        <sz val="9"/>
        <color indexed="8"/>
        <name val="Arial"/>
        <scheme val="none"/>
      </font>
      <alignment horizontal="center" vertical="bottom"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theme="0"/>
        <name val="Arial"/>
        <family val="2"/>
        <scheme val="none"/>
      </font>
      <fill>
        <patternFill patternType="solid">
          <fgColor theme="8"/>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00"/>
        <name val="Arial"/>
        <scheme val="none"/>
      </font>
      <alignment horizontal="center" vertical="center" textRotation="0" wrapText="1" indent="0" justifyLastLine="0" shrinkToFit="0" readingOrder="0"/>
    </dxf>
    <dxf>
      <font>
        <sz val="9"/>
      </font>
      <alignment horizontal="left" indent="0"/>
    </dxf>
    <dxf>
      <font>
        <sz val="9"/>
        <color theme="0"/>
        <charset val="1"/>
      </font>
      <fill>
        <patternFill patternType="solid">
          <fgColor theme="8"/>
          <bgColor indexed="65"/>
        </patternFill>
      </fill>
      <alignment horizontal="center" vertical="center" textRotation="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9"/>
        <name val="Arial"/>
        <family val="2"/>
        <scheme val="none"/>
      </font>
      <numFmt numFmtId="33" formatCode="_(* #,##0_);_(* \(#,##0\);_(* &quot;-&quot;_);_(@_)"/>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33" formatCode="_(* #,##0_);_(* \(#,##0\);_(* &quot;-&quot;_);_(@_)"/>
    </dxf>
    <dxf>
      <font>
        <b val="0"/>
        <i val="0"/>
        <strike val="0"/>
        <condense val="0"/>
        <extend val="0"/>
        <outline val="0"/>
        <shadow val="0"/>
        <u val="none"/>
        <vertAlign val="baseline"/>
        <sz val="9"/>
        <color rgb="FF000000"/>
        <name val="Arial"/>
        <family val="2"/>
        <scheme val="none"/>
      </font>
      <numFmt numFmtId="1" formatCode="0"/>
      <alignment horizontal="general" vertical="center" indent="0"/>
    </dxf>
    <dxf>
      <font>
        <b val="0"/>
        <i val="0"/>
        <strike val="0"/>
        <condense val="0"/>
        <extend val="0"/>
        <outline val="0"/>
        <shadow val="0"/>
        <u val="none"/>
        <vertAlign val="baseline"/>
        <sz val="9"/>
        <color rgb="FF000000"/>
        <name val="Arial"/>
        <family val="2"/>
        <scheme val="none"/>
      </font>
      <numFmt numFmtId="33" formatCode="_(* #,##0_);_(* \(#,##0\);_(* &quot;-&quot;_);_(@_)"/>
      <fill>
        <patternFill patternType="solid">
          <fgColor rgb="FFDDEBF7"/>
          <bgColor rgb="FFDDEBF7"/>
        </patternFill>
      </fill>
    </dxf>
    <dxf>
      <border outline="0">
        <left style="thin">
          <color rgb="FF9BC2E6"/>
        </left>
        <top style="thin">
          <color rgb="FF9BC2E6"/>
        </top>
        <bottom style="thin">
          <color rgb="FF9BC2E6"/>
        </bottom>
      </border>
    </dxf>
    <dxf>
      <font>
        <b val="0"/>
        <i val="0"/>
        <strike val="0"/>
        <condense val="0"/>
        <extend val="0"/>
        <outline val="0"/>
        <shadow val="0"/>
        <u val="none"/>
        <vertAlign val="baseline"/>
        <sz val="9"/>
        <color rgb="FF000000"/>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dxf>
    <dxf>
      <border outline="0">
        <bottom style="thin">
          <color rgb="FF9BC2E6"/>
        </bottom>
      </border>
    </dxf>
    <dxf>
      <font>
        <b/>
        <i val="0"/>
        <strike val="0"/>
        <condense val="0"/>
        <extend val="0"/>
        <outline val="0"/>
        <shadow val="0"/>
        <u val="none"/>
        <vertAlign val="baseline"/>
        <sz val="9"/>
        <color theme="0"/>
        <name val="Arial"/>
        <family val="2"/>
        <scheme val="none"/>
      </font>
      <numFmt numFmtId="33" formatCode="_(* #,##0_);_(* \(#,##0\);_(* &quot;-&quot;_);_(@_)"/>
      <fill>
        <patternFill patternType="solid">
          <fgColor theme="8"/>
          <bgColor indexed="65"/>
        </patternFill>
      </fill>
      <alignment horizontal="center" vertical="center" textRotation="0" wrapText="1" indent="0" justifyLastLine="0" shrinkToFit="0" readingOrder="0"/>
    </dxf>
    <dxf>
      <font>
        <strike val="0"/>
        <outline val="0"/>
        <shadow val="0"/>
        <u val="none"/>
        <vertAlign val="baseline"/>
        <sz val="9"/>
        <color theme="1"/>
        <name val="Arial"/>
        <scheme val="none"/>
      </font>
      <numFmt numFmtId="33" formatCode="_(* #,##0_);_(* \(#,##0\);_(* &quot;-&quot;_);_(@_)"/>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trike val="0"/>
        <outline val="0"/>
        <shadow val="0"/>
        <u val="none"/>
        <vertAlign val="baseline"/>
        <sz val="9"/>
        <color auto="1"/>
        <name val="Arial"/>
        <scheme val="none"/>
      </font>
    </dxf>
    <dxf>
      <font>
        <strike val="0"/>
        <outline val="0"/>
        <shadow val="0"/>
        <u val="none"/>
        <vertAlign val="baseline"/>
        <sz val="9"/>
        <color auto="1"/>
        <name val="Arial"/>
        <scheme val="none"/>
      </font>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sz val="9"/>
        <name val="Arial"/>
      </font>
      <alignment horizontal="center" vertical="center" wrapText="1" indent="0"/>
    </dxf>
    <dxf>
      <font>
        <b val="0"/>
        <i val="0"/>
        <strike val="0"/>
        <condense val="0"/>
        <extend val="0"/>
        <outline val="0"/>
        <shadow val="0"/>
        <u val="none"/>
        <vertAlign val="baseline"/>
        <sz val="9"/>
        <color theme="1"/>
        <name val="Arial"/>
        <family val="2"/>
        <scheme val="none"/>
      </font>
      <numFmt numFmtId="166" formatCode="_(* #,##0_);_(* \(#,##0\);_(* &quot;-&quot;??_);_(@_)"/>
      <fill>
        <patternFill patternType="solid">
          <fgColor theme="4" tint="0.79998168889431442"/>
          <bgColor rgb="FFDBE5F1"/>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theme="1"/>
        <name val="Arial"/>
        <scheme val="none"/>
      </font>
      <numFmt numFmtId="168" formatCode="_-* #,##0_-;\-* #,##0_-;_-* &quot;-&quot;??_-;_-@_-"/>
      <alignment horizontal="right"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patternType="solid">
          <fgColor theme="4" tint="0.79998168889431442"/>
          <bgColor rgb="FFDBE5F1"/>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patternType="solid">
          <fgColor theme="4" tint="0.79998168889431442"/>
          <bgColor rgb="FFDBE5F1"/>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patternType="solid">
          <fgColor theme="4" tint="0.79998168889431442"/>
          <bgColor rgb="FFDBE5F1"/>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patternType="solid">
          <fgColor theme="4" tint="0.79998168889431442"/>
          <bgColor rgb="FFDBE5F1"/>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patternType="solid">
          <fgColor theme="4" tint="0.79998168889431442"/>
          <bgColor rgb="FFDBE5F1"/>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patternType="solid">
          <fgColor theme="4" tint="0.79998168889431442"/>
          <bgColor rgb="FFDBE5F1"/>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patternType="solid">
          <fgColor theme="4" tint="0.79998168889431442"/>
          <bgColor rgb="FFDBE5F1"/>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patternType="solid">
          <fgColor theme="4" tint="0.79998168889431442"/>
          <bgColor rgb="FFDBE5F1"/>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numFmt numFmtId="19" formatCode="m/d/yyyy"/>
      <fill>
        <patternFill patternType="solid">
          <fgColor theme="4" tint="0.79998168889431442"/>
          <bgColor rgb="FFDBE5F1"/>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theme="1"/>
        <name val="Arial"/>
        <scheme val="none"/>
      </font>
      <numFmt numFmtId="19" formatCode="m/d/yyyy"/>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9"/>
        <color theme="0"/>
        <name val="Arial"/>
        <scheme val="none"/>
      </font>
      <fill>
        <patternFill patternType="solid">
          <fgColor theme="8"/>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00"/>
        <name val="Arial"/>
        <scheme val="none"/>
      </font>
      <numFmt numFmtId="33" formatCode="_(* #,##0_);_(* \(#,##0\);_(* &quot;-&quot;_);_(@_)"/>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rial"/>
        <scheme val="none"/>
      </font>
      <numFmt numFmtId="33" formatCode="_(* #,##0_);_(* \(#,##0\);_(* &quot;-&quot;_);_(@_)"/>
      <fill>
        <patternFill patternType="none">
          <fgColor indexed="64"/>
          <bgColor auto="1"/>
        </patternFill>
      </fill>
      <alignment horizontal="left"/>
    </dxf>
    <dxf>
      <font>
        <b val="0"/>
        <i val="0"/>
        <strike val="0"/>
        <condense val="0"/>
        <extend val="0"/>
        <outline val="0"/>
        <shadow val="0"/>
        <u val="none"/>
        <vertAlign val="baseline"/>
        <sz val="9"/>
        <color theme="1"/>
        <name val="Arial"/>
        <scheme val="none"/>
      </font>
      <numFmt numFmtId="33" formatCode="_(* #,##0_);_(* \(#,##0\);_(* &quot;-&quot;_);_(@_)"/>
      <fill>
        <patternFill patternType="none">
          <fgColor indexed="64"/>
          <bgColor auto="1"/>
        </patternFill>
      </fill>
      <alignment horizontal="left"/>
    </dxf>
    <dxf>
      <font>
        <b val="0"/>
        <i val="0"/>
        <strike val="0"/>
        <condense val="0"/>
        <extend val="0"/>
        <outline val="0"/>
        <shadow val="0"/>
        <u val="none"/>
        <vertAlign val="baseline"/>
        <sz val="9"/>
        <color theme="1"/>
        <name val="Arial"/>
        <scheme val="none"/>
      </font>
      <numFmt numFmtId="33" formatCode="_(* #,##0_);_(* \(#,##0\);_(* &quot;-&quot;_);_(@_)"/>
      <fill>
        <patternFill patternType="none">
          <fgColor indexed="64"/>
          <bgColor auto="1"/>
        </patternFill>
      </fill>
      <alignment horizontal="left" vertical="center" indent="0"/>
    </dxf>
    <dxf>
      <font>
        <b val="0"/>
        <i val="0"/>
        <strike val="0"/>
        <condense val="0"/>
        <extend val="0"/>
        <outline val="0"/>
        <shadow val="0"/>
        <u val="none"/>
        <vertAlign val="baseline"/>
        <sz val="9"/>
        <color theme="1"/>
        <name val="Arial"/>
        <scheme val="none"/>
      </font>
      <numFmt numFmtId="33" formatCode="_(* #,##0_);_(* \(#,##0\);_(* &quot;-&quot;_);_(@_)"/>
      <fill>
        <patternFill patternType="none">
          <fgColor indexed="64"/>
          <bgColor auto="1"/>
        </patternFill>
      </fill>
      <alignment horizontal="left"/>
    </dxf>
    <dxf>
      <font>
        <b val="0"/>
        <i val="0"/>
        <strike val="0"/>
        <condense val="0"/>
        <extend val="0"/>
        <outline val="0"/>
        <shadow val="0"/>
        <u val="none"/>
        <vertAlign val="baseline"/>
        <sz val="9"/>
        <color rgb="FF000000"/>
        <name val="Arial"/>
        <scheme val="none"/>
      </font>
      <numFmt numFmtId="33" formatCode="_(* #,##0_);_(* \(#,##0\);_(* &quot;-&quot;_);_(@_)"/>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rial"/>
        <scheme val="none"/>
      </font>
      <numFmt numFmtId="33" formatCode="_(* #,##0_);_(* \(#,##0\);_(* &quot;-&quot;_);_(@_)"/>
      <fill>
        <patternFill patternType="none">
          <fgColor indexed="64"/>
          <bgColor auto="1"/>
        </patternFill>
      </fill>
      <alignment horizontal="left" vertical="center" indent="0"/>
    </dxf>
    <dxf>
      <font>
        <b val="0"/>
        <i val="0"/>
        <strike val="0"/>
        <condense val="0"/>
        <extend val="0"/>
        <outline val="0"/>
        <shadow val="0"/>
        <u val="none"/>
        <vertAlign val="baseline"/>
        <sz val="9"/>
        <color theme="1"/>
        <name val="Arial"/>
        <scheme val="none"/>
      </font>
      <numFmt numFmtId="33" formatCode="_(* #,##0_);_(* \(#,##0\);_(* &quot;-&quot;_);_(@_)"/>
      <fill>
        <patternFill patternType="none">
          <fgColor indexed="64"/>
          <bgColor auto="1"/>
        </patternFill>
      </fill>
      <alignment horizontal="left" vertical="center" indent="0"/>
    </dxf>
    <dxf>
      <font>
        <b val="0"/>
        <i val="0"/>
        <strike val="0"/>
        <condense val="0"/>
        <extend val="0"/>
        <outline val="0"/>
        <shadow val="0"/>
        <u val="none"/>
        <vertAlign val="baseline"/>
        <sz val="9"/>
        <color theme="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dxf>
    <dxf>
      <font>
        <b val="0"/>
        <i val="0"/>
        <strike val="0"/>
        <condense val="0"/>
        <extend val="0"/>
        <outline val="0"/>
        <shadow val="0"/>
        <u val="none"/>
        <vertAlign val="baseline"/>
        <sz val="9"/>
        <color rgb="FF000000"/>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dxf>
    <dxf>
      <font>
        <b/>
        <i val="0"/>
        <strike val="0"/>
        <condense val="0"/>
        <extend val="0"/>
        <outline val="0"/>
        <shadow val="0"/>
        <u val="none"/>
        <vertAlign val="baseline"/>
        <sz val="9"/>
        <color theme="0"/>
        <name val="Arial"/>
        <scheme val="none"/>
      </font>
      <fill>
        <patternFill patternType="solid">
          <fgColor theme="8"/>
          <bgColor indexed="65"/>
        </patternFill>
      </fill>
      <alignment horizontal="center" vertical="center" textRotation="0" wrapText="1" indent="0" justifyLastLine="0" shrinkToFit="0" readingOrder="0"/>
    </dxf>
    <dxf>
      <font>
        <strike val="0"/>
        <outline val="0"/>
        <shadow val="0"/>
        <u val="none"/>
        <vertAlign val="baseline"/>
        <sz val="9"/>
        <name val="Arial"/>
      </font>
      <alignment horizontal="center" textRotation="0" indent="0" justifyLastLine="0" shrinkToFit="0" readingOrder="0"/>
    </dxf>
    <dxf>
      <font>
        <strike val="0"/>
        <outline val="0"/>
        <shadow val="0"/>
        <u val="none"/>
        <vertAlign val="baseline"/>
        <sz val="9"/>
        <name val="Arial"/>
      </font>
      <alignment horizontal="center" textRotation="0" indent="0" justifyLastLine="0" shrinkToFit="0" readingOrder="0"/>
    </dxf>
    <dxf>
      <font>
        <strike val="0"/>
        <outline val="0"/>
        <shadow val="0"/>
        <u val="none"/>
        <vertAlign val="baseline"/>
        <sz val="9"/>
        <name val="Arial"/>
      </font>
      <alignment horizontal="center" textRotation="0" indent="0" justifyLastLine="0" shrinkToFit="0" readingOrder="0"/>
    </dxf>
    <dxf>
      <font>
        <strike val="0"/>
        <outline val="0"/>
        <shadow val="0"/>
        <u val="none"/>
        <vertAlign val="baseline"/>
        <sz val="9"/>
        <name val="Arial"/>
      </font>
    </dxf>
    <dxf>
      <font>
        <strike val="0"/>
        <outline val="0"/>
        <shadow val="0"/>
        <u val="none"/>
        <vertAlign val="baseline"/>
        <sz val="9"/>
        <name val="Arial"/>
      </font>
      <alignment horizontal="center" vertical="center" indent="0"/>
    </dxf>
    <dxf>
      <font>
        <strike val="0"/>
        <outline val="0"/>
        <shadow val="0"/>
        <u val="none"/>
        <vertAlign val="baseline"/>
        <sz val="9"/>
        <name val="Arial"/>
      </font>
    </dxf>
    <dxf>
      <font>
        <strike val="0"/>
        <outline val="0"/>
        <shadow val="0"/>
        <u val="none"/>
        <vertAlign val="baseline"/>
        <sz val="9"/>
        <name val="Arial"/>
      </font>
    </dxf>
    <dxf>
      <font>
        <sz val="9"/>
      </font>
      <fill>
        <patternFill patternType="none"/>
      </fill>
      <alignment horizontal="center" textRotation="0" indent="0" justifyLastLine="0" shrinkToFit="0" readingOrder="0"/>
    </dxf>
    <dxf>
      <font>
        <b/>
        <i val="0"/>
        <strike val="0"/>
        <condense val="0"/>
        <extend val="0"/>
        <outline val="0"/>
        <shadow val="0"/>
        <u val="none"/>
        <vertAlign val="baseline"/>
        <sz val="9"/>
        <color rgb="FFFFFFFF"/>
        <name val="Arial"/>
        <family val="2"/>
        <scheme val="none"/>
      </font>
      <fill>
        <patternFill patternType="solid">
          <fgColor indexed="64"/>
          <bgColor rgb="FFFFFFFF"/>
        </patternFill>
      </fill>
      <alignment horizontal="center" vertical="bottom" textRotation="0" wrapText="1" indent="0" justifyLastLine="0" shrinkToFit="0" readingOrder="0"/>
      <border diagonalUp="0" diagonalDown="0" outline="0">
        <left/>
        <right/>
        <top/>
        <bottom/>
      </border>
    </dxf>
    <dxf>
      <font>
        <sz val="9"/>
      </font>
      <fill>
        <patternFill patternType="none"/>
      </fill>
      <alignment horizontal="center" textRotation="0" indent="0" justifyLastLine="0" shrinkToFit="0" readingOrder="0"/>
    </dxf>
    <dxf>
      <font>
        <b/>
        <i val="0"/>
        <strike val="0"/>
        <condense val="0"/>
        <extend val="0"/>
        <outline val="0"/>
        <shadow val="0"/>
        <u val="none"/>
        <vertAlign val="baseline"/>
        <sz val="9"/>
        <color rgb="FFFFFFFF"/>
        <name val="Arial"/>
        <family val="2"/>
        <scheme val="none"/>
      </font>
      <fill>
        <patternFill patternType="solid">
          <fgColor indexed="64"/>
          <bgColor rgb="FFFFFFFF"/>
        </patternFill>
      </fill>
      <alignment horizontal="center" vertical="bottom" textRotation="0" wrapText="1" indent="0" justifyLastLine="0" shrinkToFit="0" readingOrder="0"/>
      <border diagonalUp="0" diagonalDown="0" outline="0">
        <left/>
        <right/>
        <top/>
        <bottom/>
      </border>
    </dxf>
    <dxf>
      <font>
        <sz val="9"/>
      </font>
      <fill>
        <patternFill patternType="none"/>
      </fill>
      <alignment horizontal="center" textRotation="0" indent="0" justifyLastLine="0" shrinkToFit="0" readingOrder="0"/>
    </dxf>
    <dxf>
      <font>
        <b/>
        <i val="0"/>
        <strike val="0"/>
        <condense val="0"/>
        <extend val="0"/>
        <outline val="0"/>
        <shadow val="0"/>
        <u val="none"/>
        <vertAlign val="baseline"/>
        <sz val="9"/>
        <color rgb="FFFFFFFF"/>
        <name val="Arial"/>
        <family val="2"/>
        <scheme val="none"/>
      </font>
      <fill>
        <patternFill patternType="solid">
          <fgColor indexed="64"/>
          <bgColor rgb="FFFFFFFF"/>
        </patternFill>
      </fill>
      <alignment horizontal="center" vertical="bottom" textRotation="0" wrapText="1" indent="0" justifyLastLine="0" shrinkToFit="0" readingOrder="0"/>
      <border diagonalUp="0" diagonalDown="0" outline="0">
        <left/>
        <right/>
        <top/>
        <bottom/>
      </border>
    </dxf>
    <dxf>
      <font>
        <sz val="9"/>
      </font>
      <fill>
        <patternFill patternType="none"/>
      </fill>
      <alignment horizontal="center" textRotation="0" indent="0" justifyLastLine="0" shrinkToFit="0" readingOrder="0"/>
    </dxf>
    <dxf>
      <font>
        <b/>
        <i val="0"/>
        <strike val="0"/>
        <condense val="0"/>
        <extend val="0"/>
        <outline val="0"/>
        <shadow val="0"/>
        <u val="none"/>
        <vertAlign val="baseline"/>
        <sz val="9"/>
        <color rgb="FFFFFFFF"/>
        <name val="Arial"/>
        <family val="2"/>
        <scheme val="none"/>
      </font>
      <fill>
        <patternFill patternType="solid">
          <fgColor indexed="64"/>
          <bgColor rgb="FFFFFFFF"/>
        </patternFill>
      </fill>
      <alignment horizontal="center" vertical="bottom" textRotation="0" wrapText="1" indent="0" justifyLastLine="0" shrinkToFit="0" readingOrder="0"/>
      <border diagonalUp="0" diagonalDown="0" outline="0">
        <left/>
        <right/>
        <top/>
        <bottom/>
      </border>
    </dxf>
    <dxf>
      <font>
        <sz val="9"/>
      </font>
      <fill>
        <patternFill patternType="none"/>
      </fill>
      <alignment horizontal="center" textRotation="0" indent="0" justifyLastLine="0" shrinkToFit="0" readingOrder="0"/>
    </dxf>
    <dxf>
      <font>
        <b/>
        <i val="0"/>
        <strike val="0"/>
        <condense val="0"/>
        <extend val="0"/>
        <outline val="0"/>
        <shadow val="0"/>
        <u val="none"/>
        <vertAlign val="baseline"/>
        <sz val="9"/>
        <color rgb="FFFFFFFF"/>
        <name val="Arial"/>
        <family val="2"/>
        <scheme val="none"/>
      </font>
      <fill>
        <patternFill patternType="solid">
          <fgColor indexed="64"/>
          <bgColor rgb="FFFFFFFF"/>
        </patternFill>
      </fill>
      <alignment horizontal="center" vertical="bottom" textRotation="0" wrapText="1" indent="0" justifyLastLine="0" shrinkToFit="0" readingOrder="0"/>
      <border diagonalUp="0" diagonalDown="0" outline="0">
        <left/>
        <right/>
        <top/>
        <bottom/>
      </border>
    </dxf>
    <dxf>
      <font>
        <sz val="9"/>
      </font>
      <fill>
        <patternFill patternType="none"/>
      </fill>
      <alignment horizontal="center" textRotation="0" indent="0" justifyLastLine="0" shrinkToFit="0" readingOrder="0"/>
    </dxf>
    <dxf>
      <font>
        <b/>
        <i val="0"/>
        <strike val="0"/>
        <condense val="0"/>
        <extend val="0"/>
        <outline val="0"/>
        <shadow val="0"/>
        <u val="none"/>
        <vertAlign val="baseline"/>
        <sz val="9"/>
        <color rgb="FFFFFFFF"/>
        <name val="Arial"/>
        <family val="2"/>
        <scheme val="none"/>
      </font>
      <fill>
        <patternFill patternType="solid">
          <fgColor indexed="64"/>
          <bgColor rgb="FFFFFFFF"/>
        </patternFill>
      </fill>
      <alignment horizontal="center" vertical="bottom"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auto="1"/>
        <name val="Arial"/>
        <family val="2"/>
        <scheme val="none"/>
      </font>
      <fill>
        <patternFill patternType="none"/>
      </fill>
      <alignment horizontal="general" vertical="bottom" textRotation="0" wrapText="1" indent="0" justifyLastLine="0" shrinkToFit="0" readingOrder="0"/>
    </dxf>
    <dxf>
      <font>
        <b/>
        <i val="0"/>
        <strike val="0"/>
        <condense val="0"/>
        <extend val="0"/>
        <outline val="0"/>
        <shadow val="0"/>
        <u val="none"/>
        <vertAlign val="baseline"/>
        <sz val="9"/>
        <color rgb="FFFFFFFF"/>
        <name val="Arial"/>
        <family val="2"/>
        <scheme val="none"/>
      </font>
      <fill>
        <patternFill patternType="solid">
          <fgColor indexed="64"/>
          <bgColor rgb="FFFFFFFF"/>
        </patternFill>
      </fill>
      <alignment horizontal="general" vertical="bottom"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auto="1"/>
        <name val="Arial"/>
        <family val="2"/>
        <scheme val="none"/>
      </font>
      <fill>
        <patternFill patternType="none"/>
      </fill>
      <alignment horizontal="center" vertical="bottom" textRotation="0" wrapText="1" indent="0" justifyLastLine="0" shrinkToFit="0" readingOrder="0"/>
    </dxf>
    <dxf>
      <font>
        <b/>
        <i val="0"/>
        <strike val="0"/>
        <condense val="0"/>
        <extend val="0"/>
        <outline val="0"/>
        <shadow val="0"/>
        <u val="none"/>
        <vertAlign val="baseline"/>
        <sz val="9"/>
        <color rgb="FFFFFFFF"/>
        <name val="Arial"/>
        <family val="2"/>
        <scheme val="none"/>
      </font>
      <fill>
        <patternFill patternType="solid">
          <fgColor indexed="64"/>
          <bgColor rgb="FFFFFFFF"/>
        </patternFill>
      </fill>
      <alignment horizontal="center" vertical="bottom"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auto="1"/>
        <name val="Arial"/>
        <family val="2"/>
        <scheme val="none"/>
      </font>
      <fill>
        <patternFill patternType="none"/>
      </fill>
      <alignment horizontal="center" vertical="bottom" textRotation="0" wrapText="1" indent="0" justifyLastLine="0" shrinkToFit="0" readingOrder="0"/>
    </dxf>
    <dxf>
      <font>
        <b/>
        <i val="0"/>
        <strike val="0"/>
        <condense val="0"/>
        <extend val="0"/>
        <outline val="0"/>
        <shadow val="0"/>
        <u val="none"/>
        <vertAlign val="baseline"/>
        <sz val="9"/>
        <color rgb="FFFFFFFF"/>
        <name val="Arial"/>
        <family val="2"/>
        <scheme val="none"/>
      </font>
      <fill>
        <patternFill patternType="solid">
          <fgColor indexed="64"/>
          <bgColor rgb="FFFFFFFF"/>
        </patternFill>
      </fill>
      <alignment horizontal="center" vertical="bottom" textRotation="0" wrapText="1" indent="0" justifyLastLine="0" shrinkToFit="0" readingOrder="0"/>
      <border diagonalUp="0" diagonalDown="0" outline="0">
        <left/>
        <right/>
        <top/>
        <bottom/>
      </border>
    </dxf>
    <dxf>
      <font>
        <sz val="9"/>
      </font>
      <fill>
        <patternFill patternType="none"/>
      </fill>
    </dxf>
    <dxf>
      <font>
        <b/>
        <i val="0"/>
        <strike val="0"/>
        <condense val="0"/>
        <extend val="0"/>
        <outline val="0"/>
        <shadow val="0"/>
        <u val="none"/>
        <vertAlign val="baseline"/>
        <sz val="9"/>
        <color rgb="FFFFFFFF"/>
        <name val="Arial"/>
        <family val="2"/>
        <scheme val="none"/>
      </font>
      <fill>
        <patternFill patternType="solid">
          <fgColor indexed="64"/>
          <bgColor rgb="FFFFFFFF"/>
        </patternFill>
      </fill>
      <alignment horizontal="general" vertical="bottom" textRotation="0" wrapText="1" indent="0" justifyLastLine="0" shrinkToFit="0" readingOrder="0"/>
    </dxf>
    <dxf>
      <font>
        <b val="0"/>
        <i val="0"/>
        <strike val="0"/>
        <condense val="0"/>
        <extend val="0"/>
        <outline val="0"/>
        <shadow val="0"/>
        <u val="none"/>
        <vertAlign val="baseline"/>
        <sz val="9"/>
        <color theme="1"/>
        <name val="Arial"/>
        <scheme val="none"/>
      </font>
      <numFmt numFmtId="14" formatCode="0.0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9"/>
        <name val="Arial"/>
        <scheme val="none"/>
      </font>
      <numFmt numFmtId="33" formatCode="_(* #,##0_);_(* \(#,##0\);_(* &quot;-&quot;_);_(@_)"/>
      <alignment horizontal="right" vertical="center" textRotation="0" wrapText="1" indent="0" justifyLastLine="0" shrinkToFit="0" readingOrder="0"/>
    </dxf>
    <dxf>
      <font>
        <strike val="0"/>
        <outline val="0"/>
        <shadow val="0"/>
        <u val="none"/>
        <vertAlign val="baseline"/>
        <sz val="9"/>
        <name val="Arial"/>
        <scheme val="none"/>
      </font>
      <numFmt numFmtId="33" formatCode="_(* #,##0_);_(* \(#,##0\);_(* &quot;-&quot;_);_(@_)"/>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9"/>
        <name val="Arial"/>
        <scheme val="none"/>
      </font>
      <numFmt numFmtId="33" formatCode="_(* #,##0_);_(* \(#,##0\);_(* &quot;-&quot;_);_(@_)"/>
      <alignment horizontal="right" vertical="center" textRotation="0" wrapText="1" indent="0" justifyLastLine="0" shrinkToFit="0" readingOrder="0"/>
    </dxf>
    <dxf>
      <font>
        <strike val="0"/>
        <outline val="0"/>
        <shadow val="0"/>
        <u val="none"/>
        <vertAlign val="baseline"/>
        <sz val="9"/>
        <name val="Arial"/>
        <scheme val="none"/>
      </font>
      <numFmt numFmtId="166" formatCode="_(* #,##0_);_(* \(#,##0\);_(* &quot;-&quot;??_);_(@_)"/>
      <fill>
        <patternFill patternType="none">
          <fgColor indexed="64"/>
          <bgColor indexed="65"/>
        </patternFill>
      </fill>
      <alignment horizontal="center" vertical="center" textRotation="0" wrapText="1" indent="0" justifyLastLine="0" shrinkToFit="0" readingOrder="0"/>
    </dxf>
    <dxf>
      <font>
        <sz val="9"/>
        <name val="Arial"/>
      </font>
    </dxf>
    <dxf>
      <font>
        <strike val="0"/>
        <outline val="0"/>
        <shadow val="0"/>
        <u val="none"/>
        <vertAlign val="baseline"/>
        <sz val="9"/>
        <color theme="0"/>
        <name val="Arial"/>
        <scheme val="none"/>
      </font>
      <fill>
        <patternFill patternType="solid">
          <fgColor theme="8"/>
          <bgColor indexed="65"/>
        </patternFill>
      </fill>
      <alignment vertical="center" indent="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dxf>
    <dxf>
      <border>
        <top style="hair">
          <color indexed="64"/>
        </top>
      </border>
    </dxf>
    <dxf>
      <border diagonalUp="0" diagonalDown="0">
        <left style="thin">
          <color indexed="64"/>
        </left>
        <right style="thin">
          <color indexed="64"/>
        </right>
        <top style="thin">
          <color indexed="64"/>
        </top>
        <bottom style="thin">
          <color indexed="64"/>
        </bottom>
      </border>
    </dxf>
    <dxf>
      <font>
        <sz val="9"/>
        <name val="Arial"/>
      </font>
    </dxf>
    <dxf>
      <border>
        <bottom style="hair">
          <color indexed="64"/>
        </bottom>
      </border>
    </dxf>
    <dxf>
      <font>
        <b/>
        <i val="0"/>
        <strike val="0"/>
        <condense val="0"/>
        <extend val="0"/>
        <outline val="0"/>
        <shadow val="0"/>
        <u val="none"/>
        <vertAlign val="baseline"/>
        <sz val="9"/>
        <color theme="0"/>
        <name val="Arial"/>
        <scheme val="none"/>
      </font>
      <fill>
        <patternFill patternType="solid">
          <fgColor theme="8"/>
          <bgColor indexed="65"/>
        </patternFill>
      </fill>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hair">
          <color indexed="64"/>
        </horizontal>
      </border>
    </dxf>
    <dxf>
      <font>
        <b val="0"/>
        <i val="0"/>
        <strike val="0"/>
        <condense val="0"/>
        <extend val="0"/>
        <outline val="0"/>
        <shadow val="0"/>
        <u val="none"/>
        <vertAlign val="baseline"/>
        <sz val="9"/>
        <color theme="1"/>
        <name val="Arial"/>
        <scheme val="none"/>
      </font>
      <numFmt numFmtId="166" formatCode="_(* #,##0_);_(* \(#,##0\);_(* &quot;-&quot;??_);_(@_)"/>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66" formatCode="_(* #,##0_);_(* \(#,##0\);_(* &quot;-&quot;??_);_(@_)"/>
      <fill>
        <patternFill patternType="none">
          <fgColor indexed="64"/>
          <bgColor indexed="65"/>
        </patternFill>
      </fill>
      <alignment horizontal="center" vertical="center" textRotation="0" wrapText="0" indent="0" justifyLastLine="0" shrinkToFit="0" readingOrder="0"/>
    </dxf>
    <dxf>
      <font>
        <sz val="9"/>
      </font>
    </dxf>
    <dxf>
      <font>
        <b/>
        <i val="0"/>
        <strike val="0"/>
        <condense val="0"/>
        <extend val="0"/>
        <outline val="0"/>
        <shadow val="0"/>
        <u val="none"/>
        <vertAlign val="baseline"/>
        <sz val="9"/>
        <color theme="0"/>
        <name val="Arial"/>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sz val="9"/>
        <color rgb="FF000000"/>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00"/>
        <name val="Arial"/>
        <family val="2"/>
        <scheme val="none"/>
      </font>
      <fill>
        <patternFill patternType="none">
          <fgColor rgb="FFDDEBF7"/>
          <bgColor rgb="FFDDEBF7"/>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rgb="FFDDEBF7"/>
          <bgColor rgb="FFDDEBF7"/>
        </patternFill>
      </fill>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rgb="FFDDEBF7"/>
          <bgColor rgb="FFDDEBF7"/>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rgb="FFDDEBF7"/>
          <bgColor rgb="FFDDEBF7"/>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rgb="FFDDEBF7"/>
          <bgColor rgb="FFDDEBF7"/>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rgb="FFDDEBF7"/>
          <bgColor rgb="FFDDEBF7"/>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rgb="FFDDEBF7"/>
          <bgColor rgb="FFDDEBF7"/>
        </patternFill>
      </fill>
      <alignment horizontal="center" vertical="center" textRotation="0" wrapText="1" indent="0" justifyLastLine="0" shrinkToFit="0" readingOrder="0"/>
    </dxf>
    <dxf>
      <border outline="0">
        <left style="thin">
          <color rgb="FF9BC2E6"/>
        </left>
        <top style="thin">
          <color rgb="FF9BC2E6"/>
        </top>
        <bottom style="thin">
          <color rgb="FF9BC2E6"/>
        </bottom>
      </border>
    </dxf>
    <dxf>
      <font>
        <strike val="0"/>
        <outline val="0"/>
        <shadow val="0"/>
        <vertAlign val="baseline"/>
        <sz val="9"/>
        <name val="Arial"/>
        <family val="2"/>
        <scheme val="none"/>
      </font>
      <fill>
        <patternFill patternType="none"/>
      </fill>
      <alignment vertical="center" textRotation="0" indent="0" justifyLastLine="0" shrinkToFit="0" readingOrder="0"/>
    </dxf>
    <dxf>
      <border outline="0">
        <bottom style="thin">
          <color rgb="FF9BC2E6"/>
        </bottom>
      </border>
    </dxf>
    <dxf>
      <font>
        <b val="0"/>
        <i val="0"/>
        <strike val="0"/>
        <condense val="0"/>
        <extend val="0"/>
        <outline val="0"/>
        <shadow val="0"/>
        <u val="none"/>
        <vertAlign val="baseline"/>
        <sz val="9"/>
        <color auto="1"/>
        <name val="Arial"/>
        <family val="2"/>
        <scheme val="none"/>
      </font>
      <fill>
        <patternFill patternType="solid">
          <fgColor indexed="64"/>
          <bgColor rgb="FFFFFFFF"/>
        </patternFill>
      </fill>
      <alignment horizontal="left" vertical="center" textRotation="0" wrapText="1" indent="0" justifyLastLine="0" shrinkToFit="0" readingOrder="0"/>
    </dxf>
    <dxf>
      <font>
        <b val="0"/>
        <i val="0"/>
        <strike val="0"/>
        <condense val="0"/>
        <extend val="0"/>
        <outline val="0"/>
        <shadow val="0"/>
        <u/>
        <vertAlign val="baseline"/>
        <sz val="9"/>
        <color rgb="FF000000"/>
        <name val="Arial"/>
        <scheme val="none"/>
      </font>
    </dxf>
    <dxf>
      <font>
        <b val="0"/>
        <i val="0"/>
        <strike val="0"/>
        <condense val="0"/>
        <extend val="0"/>
        <outline val="0"/>
        <shadow val="0"/>
        <u val="none"/>
        <vertAlign val="baseline"/>
        <sz val="9"/>
        <color rgb="FF000000"/>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scheme val="none"/>
      </font>
    </dxf>
    <dxf>
      <font>
        <b val="0"/>
        <i val="0"/>
        <strike val="0"/>
        <condense val="0"/>
        <extend val="0"/>
        <outline val="0"/>
        <shadow val="0"/>
        <u val="none"/>
        <vertAlign val="baseline"/>
        <sz val="9"/>
        <color rgb="FF000000"/>
        <name val="Arial"/>
        <scheme val="none"/>
      </font>
    </dxf>
    <dxf>
      <font>
        <b val="0"/>
        <i val="0"/>
        <strike val="0"/>
        <condense val="0"/>
        <extend val="0"/>
        <outline val="0"/>
        <shadow val="0"/>
        <u val="none"/>
        <vertAlign val="baseline"/>
        <sz val="9"/>
        <color rgb="FF000000"/>
        <name val="Arial"/>
        <scheme val="none"/>
      </font>
    </dxf>
    <dxf>
      <font>
        <b val="0"/>
        <i val="0"/>
        <strike val="0"/>
        <condense val="0"/>
        <extend val="0"/>
        <outline val="0"/>
        <shadow val="0"/>
        <u val="none"/>
        <vertAlign val="baseline"/>
        <sz val="9"/>
        <color rgb="FF000000"/>
        <name val="Arial"/>
        <scheme val="none"/>
      </font>
    </dxf>
    <dxf>
      <font>
        <b val="0"/>
        <i val="0"/>
        <strike val="0"/>
        <condense val="0"/>
        <extend val="0"/>
        <outline val="0"/>
        <shadow val="0"/>
        <u val="none"/>
        <vertAlign val="baseline"/>
        <sz val="9"/>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9"/>
        <color rgb="FF000000"/>
        <name val="Arial"/>
        <scheme val="none"/>
      </font>
    </dxf>
    <dxf>
      <font>
        <b val="0"/>
        <i val="0"/>
        <strike val="0"/>
        <condense val="0"/>
        <extend val="0"/>
        <outline val="0"/>
        <shadow val="0"/>
        <u val="none"/>
        <vertAlign val="baseline"/>
        <sz val="9"/>
        <color theme="0"/>
        <name val="Arial"/>
        <scheme val="none"/>
      </font>
      <alignment horizontal="center"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center" vertical="center" textRotation="0" indent="0" justifyLastLine="0" shrinkToFit="0" readingOrder="0"/>
      <border>
        <left style="thin">
          <color rgb="FF000000"/>
        </left>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center" vertical="center" textRotation="0"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center" vertical="center" textRotation="0"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center" vertical="center" textRotation="0"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center" vertical="center" textRotation="0"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center" vertical="center" textRotation="0"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center" vertical="center" textRotation="0"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left" vertical="center" textRotation="0"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left" vertical="center" textRotation="0"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left" vertical="center" textRotation="0"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left" vertical="center" textRotation="0"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left" vertical="center" textRotation="0"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left" vertical="center" textRotation="0"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left" vertical="center" textRotation="0" indent="0" justifyLastLine="0" shrinkToFit="0" readingOrder="0"/>
      <border outline="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center" vertical="center" textRotation="0" indent="0" justifyLastLine="0" shrinkToFit="0" readingOrder="0"/>
      <border outline="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center" vertical="center" textRotation="0" indent="0" justifyLastLine="0" shrinkToFit="0" readingOrder="0"/>
      <border outline="0">
        <left style="thin">
          <color rgb="FF000000"/>
        </left>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strike val="0"/>
        <outline val="0"/>
        <shadow val="0"/>
        <u val="none"/>
        <vertAlign val="baseline"/>
        <sz val="9"/>
        <name val="Arial"/>
        <family val="2"/>
        <scheme val="none"/>
      </font>
      <fill>
        <patternFill patternType="none">
          <fgColor theme="8" tint="0.79998168889431442"/>
          <bgColor indexed="65"/>
        </patternFill>
      </fill>
      <alignment horizontal="left" vertical="center" textRotation="0" indent="0" justifyLastLine="0" shrinkToFit="0" readingOrder="0"/>
      <border outline="0">
        <left style="thin">
          <color rgb="FF000000"/>
        </left>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strike val="0"/>
        <outline val="0"/>
        <shadow val="0"/>
        <u val="none"/>
        <vertAlign val="baseline"/>
        <sz val="9"/>
        <name val="Arial"/>
        <family val="2"/>
        <scheme val="none"/>
      </font>
      <fill>
        <patternFill patternType="none">
          <fgColor indexed="64"/>
          <bgColor indexed="65"/>
        </patternFill>
      </fill>
      <alignment horizontal="left" vertical="center" textRotation="0" indent="0" justifyLastLine="0" shrinkToFit="0" readingOrder="0"/>
      <border outline="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strike val="0"/>
        <outline val="0"/>
        <shadow val="0"/>
        <u val="none"/>
        <vertAlign val="baseline"/>
        <sz val="9"/>
        <name val="Arial"/>
        <family val="2"/>
        <scheme val="none"/>
      </font>
      <fill>
        <patternFill patternType="none"/>
      </fill>
      <alignment horizontal="center" vertical="center" textRotation="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dxf>
    <dxf>
      <border>
        <top style="thin">
          <color rgb="FF000000"/>
        </top>
      </border>
    </dxf>
    <dxf>
      <border>
        <left style="thin">
          <color rgb="FF000000"/>
        </left>
        <right style="thin">
          <color rgb="FF000000"/>
        </right>
        <top style="thin">
          <color rgb="FF000000"/>
        </top>
        <bottom style="thin">
          <color rgb="FF000000"/>
        </bottom>
      </border>
    </dxf>
    <dxf>
      <font>
        <b val="0"/>
        <strike val="0"/>
        <outline val="0"/>
        <shadow val="0"/>
        <u val="none"/>
        <vertAlign val="baseline"/>
        <sz val="9"/>
        <name val="Arial"/>
        <family val="2"/>
        <scheme val="none"/>
      </font>
      <fill>
        <patternFill patternType="none">
          <fgColor indexed="64"/>
          <bgColor indexed="65"/>
        </patternFill>
      </fill>
      <alignment horizontal="left" vertical="center" textRotation="0" indent="0" justifyLastLine="0" shrinkToFit="0" readingOrder="0"/>
    </dxf>
    <dxf>
      <border>
        <bottom style="thin">
          <color rgb="FF000000"/>
        </bottom>
      </border>
    </dxf>
    <dxf>
      <font>
        <b val="0"/>
        <strike val="0"/>
        <outline val="0"/>
        <shadow val="0"/>
        <u val="none"/>
        <vertAlign val="baseline"/>
        <sz val="9"/>
        <color auto="1"/>
        <name val="Arial"/>
        <scheme val="none"/>
      </font>
      <fill>
        <patternFill patternType="none">
          <fgColor indexed="64"/>
          <bgColor auto="1"/>
        </patternFill>
      </fill>
      <alignment horizontal="left" vertical="center" textRotation="0" indent="0" justifyLastLine="0" shrinkToFit="0" readingOrder="0"/>
      <border outline="0">
        <left style="thin">
          <color rgb="FF000000"/>
        </left>
        <right style="thin">
          <color rgb="FF000000"/>
        </right>
        <top/>
        <bottom/>
      </border>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alignment horizontal="center" vertical="bottom" textRotation="0" wrapText="0" indent="0" justifyLastLine="0" shrinkToFit="0" readingOrder="0"/>
    </dxf>
  </dxfs>
  <tableStyles count="0" defaultTableStyle="TableStyleMedium2" defaultPivotStyle="PivotStyleLight16"/>
  <colors>
    <mruColors>
      <color rgb="FFFFFFFF"/>
      <color rgb="FFDBE5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1.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baudit-my.sharepoint.com/Users/uyanga.o/AppData/Local/Temp/&#1041;&#1072;&#1088;&#1100;&#1094;&#1072;&#1072;%20-%20&#1041;&#1054;&#1040;&#1046;&#1071;%20&#1088;&#1091;&#1091;%20&#1103;&#1074;&#1091;&#1091;&#1083;&#1089;&#1072;&#1085;-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baudit-my.sharepoint.com/Users/shiji/Desktop/GRANT%20THORNTON/EITI%20Mongolia/Working%20file/My%20work/Report/From%20&#1041;&#1054;&#1040;&#1046;&#1071;/Baritsaa%20baritsaa%20tulgal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Sheet1"/>
    </sheetNames>
    <sheetDataSet>
      <sheetData sheetId="0">
        <row r="4">
          <cell r="B4" t="str">
            <v>"Цээцээ импекс" ххк</v>
          </cell>
          <cell r="E4">
            <v>6.9</v>
          </cell>
          <cell r="F4">
            <v>0</v>
          </cell>
        </row>
        <row r="5">
          <cell r="E5">
            <v>1.1000000000000001</v>
          </cell>
          <cell r="F5">
            <v>0</v>
          </cell>
        </row>
        <row r="6">
          <cell r="E6">
            <v>4.75</v>
          </cell>
          <cell r="F6">
            <v>0</v>
          </cell>
        </row>
        <row r="7">
          <cell r="E7">
            <v>6.8487</v>
          </cell>
          <cell r="F7">
            <v>0</v>
          </cell>
        </row>
        <row r="8">
          <cell r="E8">
            <v>9.5250000000000004</v>
          </cell>
          <cell r="F8">
            <v>0</v>
          </cell>
        </row>
        <row r="9">
          <cell r="E9">
            <v>2.2062499999999998</v>
          </cell>
          <cell r="F9">
            <v>0</v>
          </cell>
        </row>
        <row r="10">
          <cell r="E10">
            <v>1.075</v>
          </cell>
          <cell r="F10">
            <v>0</v>
          </cell>
        </row>
        <row r="11">
          <cell r="E11">
            <v>3.7</v>
          </cell>
          <cell r="F11">
            <v>0</v>
          </cell>
        </row>
        <row r="12">
          <cell r="E12">
            <v>57.606200000000001</v>
          </cell>
          <cell r="F12">
            <v>0</v>
          </cell>
        </row>
        <row r="13">
          <cell r="E13">
            <v>3</v>
          </cell>
          <cell r="F13">
            <v>0</v>
          </cell>
        </row>
        <row r="14">
          <cell r="E14">
            <v>12.885</v>
          </cell>
          <cell r="F14">
            <v>0</v>
          </cell>
        </row>
        <row r="15">
          <cell r="E15">
            <v>15.561999999999999</v>
          </cell>
          <cell r="F15">
            <v>0</v>
          </cell>
        </row>
        <row r="16">
          <cell r="E16">
            <v>7.4124999999999996</v>
          </cell>
          <cell r="F16">
            <v>0</v>
          </cell>
        </row>
        <row r="17">
          <cell r="E17">
            <v>5</v>
          </cell>
          <cell r="F17">
            <v>0</v>
          </cell>
        </row>
        <row r="18">
          <cell r="E18">
            <v>9.5</v>
          </cell>
          <cell r="F18">
            <v>0</v>
          </cell>
        </row>
        <row r="19">
          <cell r="E19">
            <v>0.44</v>
          </cell>
          <cell r="F19">
            <v>0</v>
          </cell>
        </row>
        <row r="20">
          <cell r="E20">
            <v>0.66</v>
          </cell>
          <cell r="F20">
            <v>0</v>
          </cell>
        </row>
        <row r="21">
          <cell r="E21">
            <v>2.6</v>
          </cell>
          <cell r="F21">
            <v>0</v>
          </cell>
        </row>
        <row r="22">
          <cell r="E22">
            <v>15</v>
          </cell>
          <cell r="F22">
            <v>0</v>
          </cell>
        </row>
        <row r="23">
          <cell r="E23">
            <v>2</v>
          </cell>
          <cell r="F23">
            <v>0</v>
          </cell>
        </row>
        <row r="24">
          <cell r="E24">
            <v>7.4</v>
          </cell>
          <cell r="F24">
            <v>0</v>
          </cell>
        </row>
        <row r="25">
          <cell r="E25">
            <v>3.8050000000000002</v>
          </cell>
          <cell r="F25">
            <v>0</v>
          </cell>
        </row>
        <row r="26">
          <cell r="E26">
            <v>74.099999999999994</v>
          </cell>
          <cell r="F26">
            <v>0</v>
          </cell>
        </row>
        <row r="27">
          <cell r="E27">
            <v>2.9699999999999998</v>
          </cell>
          <cell r="F27">
            <v>0</v>
          </cell>
        </row>
        <row r="28">
          <cell r="E28">
            <v>31.08</v>
          </cell>
          <cell r="F28">
            <v>0</v>
          </cell>
        </row>
        <row r="29">
          <cell r="E29">
            <v>2.8</v>
          </cell>
          <cell r="F29">
            <v>0</v>
          </cell>
        </row>
        <row r="30">
          <cell r="E30">
            <v>19.2</v>
          </cell>
          <cell r="F30">
            <v>0</v>
          </cell>
        </row>
        <row r="31">
          <cell r="E31">
            <v>31.190999999999999</v>
          </cell>
          <cell r="F31">
            <v>0</v>
          </cell>
        </row>
        <row r="32">
          <cell r="E32">
            <v>7.1589999999999998</v>
          </cell>
          <cell r="F32">
            <v>0</v>
          </cell>
        </row>
        <row r="33">
          <cell r="E33">
            <v>2.6619999999999999</v>
          </cell>
          <cell r="F33">
            <v>0</v>
          </cell>
        </row>
        <row r="34">
          <cell r="E34">
            <v>3.93</v>
          </cell>
          <cell r="F34">
            <v>0</v>
          </cell>
        </row>
        <row r="35">
          <cell r="E35">
            <v>0.15</v>
          </cell>
          <cell r="F35">
            <v>0</v>
          </cell>
        </row>
        <row r="36">
          <cell r="E36">
            <v>0.5</v>
          </cell>
          <cell r="F36">
            <v>0</v>
          </cell>
        </row>
        <row r="37">
          <cell r="E37">
            <v>7.85</v>
          </cell>
          <cell r="F37">
            <v>0</v>
          </cell>
        </row>
        <row r="38">
          <cell r="B38" t="str">
            <v>Анандбаян тал  ХХК</v>
          </cell>
          <cell r="E38">
            <v>10.932</v>
          </cell>
          <cell r="F38">
            <v>0</v>
          </cell>
        </row>
        <row r="39">
          <cell r="E39">
            <v>3.12</v>
          </cell>
          <cell r="F39">
            <v>0</v>
          </cell>
        </row>
        <row r="40">
          <cell r="E40">
            <v>4.1849999999999996</v>
          </cell>
          <cell r="F40">
            <v>0</v>
          </cell>
        </row>
        <row r="41">
          <cell r="E41">
            <v>0.9</v>
          </cell>
          <cell r="F41">
            <v>0</v>
          </cell>
        </row>
        <row r="42">
          <cell r="E42">
            <v>12.324999999999999</v>
          </cell>
          <cell r="F42">
            <v>0</v>
          </cell>
        </row>
        <row r="43">
          <cell r="E43">
            <v>73.712500000000006</v>
          </cell>
          <cell r="F43">
            <v>0</v>
          </cell>
        </row>
        <row r="44">
          <cell r="E44">
            <v>10.47146</v>
          </cell>
          <cell r="F44">
            <v>0</v>
          </cell>
        </row>
        <row r="45">
          <cell r="E45">
            <v>0.5</v>
          </cell>
          <cell r="F45">
            <v>0</v>
          </cell>
        </row>
        <row r="46">
          <cell r="E46">
            <v>1</v>
          </cell>
          <cell r="F46">
            <v>0</v>
          </cell>
        </row>
        <row r="47">
          <cell r="E47">
            <v>1.0649999999999999</v>
          </cell>
          <cell r="F47">
            <v>1.5</v>
          </cell>
        </row>
        <row r="48">
          <cell r="E48">
            <v>3.2250000000000001</v>
          </cell>
          <cell r="F48">
            <v>0</v>
          </cell>
        </row>
        <row r="49">
          <cell r="E49">
            <v>67.71457556</v>
          </cell>
          <cell r="F49">
            <v>0</v>
          </cell>
        </row>
        <row r="50">
          <cell r="E50">
            <v>0.78</v>
          </cell>
          <cell r="F50">
            <v>0</v>
          </cell>
        </row>
        <row r="51">
          <cell r="E51">
            <v>2.0049999999999999</v>
          </cell>
          <cell r="F51">
            <v>0</v>
          </cell>
        </row>
        <row r="52">
          <cell r="E52">
            <v>3.5952000000000002</v>
          </cell>
          <cell r="F52">
            <v>0</v>
          </cell>
        </row>
        <row r="53">
          <cell r="E53">
            <v>0.5</v>
          </cell>
          <cell r="F53">
            <v>0</v>
          </cell>
        </row>
        <row r="54">
          <cell r="E54">
            <v>3.5</v>
          </cell>
          <cell r="F54">
            <v>0</v>
          </cell>
        </row>
        <row r="55">
          <cell r="E55">
            <v>5</v>
          </cell>
          <cell r="F55">
            <v>0</v>
          </cell>
        </row>
        <row r="56">
          <cell r="E56">
            <v>24.75</v>
          </cell>
          <cell r="F56">
            <v>0</v>
          </cell>
        </row>
        <row r="57">
          <cell r="E57">
            <v>0.15</v>
          </cell>
          <cell r="F57">
            <v>0</v>
          </cell>
        </row>
        <row r="58">
          <cell r="E58">
            <v>41.994300000000003</v>
          </cell>
          <cell r="F58">
            <v>0</v>
          </cell>
        </row>
        <row r="59">
          <cell r="E59">
            <v>3.9575100000000001</v>
          </cell>
          <cell r="F59">
            <v>4.5</v>
          </cell>
        </row>
        <row r="60">
          <cell r="B60" t="str">
            <v>Бага таян ХХК</v>
          </cell>
          <cell r="E60">
            <v>0.5</v>
          </cell>
          <cell r="F60">
            <v>0</v>
          </cell>
        </row>
        <row r="61">
          <cell r="E61">
            <v>23.6</v>
          </cell>
          <cell r="F61">
            <v>0</v>
          </cell>
        </row>
        <row r="62">
          <cell r="E62">
            <v>192.45500000000001</v>
          </cell>
          <cell r="F62">
            <v>0</v>
          </cell>
        </row>
        <row r="63">
          <cell r="E63">
            <v>0.36499999999999999</v>
          </cell>
          <cell r="F63">
            <v>0</v>
          </cell>
        </row>
        <row r="64">
          <cell r="B64" t="str">
            <v>Барилга орд ХХК</v>
          </cell>
          <cell r="E64">
            <v>0.125</v>
          </cell>
          <cell r="F64">
            <v>0</v>
          </cell>
        </row>
        <row r="65">
          <cell r="E65">
            <v>24.4</v>
          </cell>
          <cell r="F65">
            <v>0</v>
          </cell>
        </row>
        <row r="66">
          <cell r="E66">
            <v>0.8</v>
          </cell>
          <cell r="F66">
            <v>0</v>
          </cell>
        </row>
        <row r="67">
          <cell r="E67">
            <v>62.657599999999995</v>
          </cell>
          <cell r="F67">
            <v>0</v>
          </cell>
        </row>
        <row r="68">
          <cell r="E68">
            <v>2.7650000000000001</v>
          </cell>
          <cell r="F68">
            <v>0</v>
          </cell>
        </row>
        <row r="69">
          <cell r="E69">
            <v>2</v>
          </cell>
          <cell r="F69">
            <v>0</v>
          </cell>
        </row>
        <row r="70">
          <cell r="E70">
            <v>0.25</v>
          </cell>
          <cell r="F70">
            <v>0</v>
          </cell>
        </row>
        <row r="71">
          <cell r="E71">
            <v>0.1</v>
          </cell>
          <cell r="F71">
            <v>0</v>
          </cell>
        </row>
        <row r="72">
          <cell r="E72">
            <v>2.5</v>
          </cell>
          <cell r="F72">
            <v>0</v>
          </cell>
        </row>
        <row r="73">
          <cell r="E73">
            <v>1.5</v>
          </cell>
          <cell r="F73">
            <v>0</v>
          </cell>
        </row>
        <row r="74">
          <cell r="E74">
            <v>0.1</v>
          </cell>
          <cell r="F74">
            <v>0</v>
          </cell>
        </row>
        <row r="75">
          <cell r="E75">
            <v>11.1</v>
          </cell>
          <cell r="F75">
            <v>0</v>
          </cell>
        </row>
        <row r="76">
          <cell r="E76">
            <v>27.243200000000002</v>
          </cell>
          <cell r="F76">
            <v>0</v>
          </cell>
        </row>
        <row r="77">
          <cell r="E77">
            <v>41.410300000000007</v>
          </cell>
          <cell r="F77">
            <v>0</v>
          </cell>
        </row>
        <row r="78">
          <cell r="E78">
            <v>3</v>
          </cell>
          <cell r="F78">
            <v>0</v>
          </cell>
        </row>
        <row r="79">
          <cell r="E79">
            <v>8.1</v>
          </cell>
          <cell r="F79">
            <v>0</v>
          </cell>
        </row>
        <row r="80">
          <cell r="E80">
            <v>5.75</v>
          </cell>
          <cell r="F80">
            <v>0</v>
          </cell>
        </row>
        <row r="81">
          <cell r="E81">
            <v>38.049999999999997</v>
          </cell>
          <cell r="F81">
            <v>0</v>
          </cell>
        </row>
        <row r="82">
          <cell r="E82">
            <v>1.5</v>
          </cell>
          <cell r="F82">
            <v>0</v>
          </cell>
        </row>
        <row r="83">
          <cell r="E83">
            <v>0.625</v>
          </cell>
          <cell r="F83">
            <v>0</v>
          </cell>
        </row>
        <row r="84">
          <cell r="E84">
            <v>11.131</v>
          </cell>
          <cell r="F84">
            <v>0</v>
          </cell>
        </row>
        <row r="85">
          <cell r="B85" t="str">
            <v>Баянтээг ХК</v>
          </cell>
          <cell r="E85">
            <v>9.65</v>
          </cell>
          <cell r="F85">
            <v>0</v>
          </cell>
        </row>
        <row r="86">
          <cell r="E86">
            <v>13</v>
          </cell>
          <cell r="F86">
            <v>0</v>
          </cell>
        </row>
        <row r="87">
          <cell r="E87">
            <v>12.86</v>
          </cell>
          <cell r="F87">
            <v>0</v>
          </cell>
        </row>
        <row r="88">
          <cell r="E88">
            <v>2.75</v>
          </cell>
          <cell r="F88">
            <v>4</v>
          </cell>
        </row>
        <row r="89">
          <cell r="E89">
            <v>9.9247499999999995</v>
          </cell>
          <cell r="F89">
            <v>0</v>
          </cell>
        </row>
        <row r="90">
          <cell r="E90">
            <v>10.699</v>
          </cell>
          <cell r="F90">
            <v>0</v>
          </cell>
        </row>
        <row r="91">
          <cell r="E91">
            <v>0.1</v>
          </cell>
          <cell r="F91">
            <v>0</v>
          </cell>
        </row>
        <row r="92">
          <cell r="E92">
            <v>17.600000000000001</v>
          </cell>
          <cell r="F92">
            <v>0</v>
          </cell>
        </row>
        <row r="93">
          <cell r="E93">
            <v>3.78</v>
          </cell>
          <cell r="F93">
            <v>0</v>
          </cell>
        </row>
        <row r="94">
          <cell r="E94">
            <v>0.63500000000000001</v>
          </cell>
          <cell r="F94">
            <v>0</v>
          </cell>
        </row>
        <row r="95">
          <cell r="E95">
            <v>6.6628135000000004</v>
          </cell>
          <cell r="F95">
            <v>0</v>
          </cell>
        </row>
        <row r="96">
          <cell r="E96">
            <v>15.75</v>
          </cell>
          <cell r="F96">
            <v>0</v>
          </cell>
        </row>
        <row r="97">
          <cell r="E97">
            <v>1.5</v>
          </cell>
          <cell r="F97">
            <v>0</v>
          </cell>
        </row>
        <row r="98">
          <cell r="E98">
            <v>82.849500000000006</v>
          </cell>
          <cell r="F98">
            <v>0</v>
          </cell>
        </row>
        <row r="99">
          <cell r="E99">
            <v>2.17</v>
          </cell>
          <cell r="F99">
            <v>0</v>
          </cell>
        </row>
        <row r="100">
          <cell r="E100">
            <v>2.11</v>
          </cell>
          <cell r="F100">
            <v>0</v>
          </cell>
        </row>
        <row r="101">
          <cell r="E101">
            <v>11.8802</v>
          </cell>
          <cell r="F101">
            <v>0</v>
          </cell>
        </row>
        <row r="102">
          <cell r="E102">
            <v>11.410500000000001</v>
          </cell>
          <cell r="F102">
            <v>4.5999999999999996</v>
          </cell>
        </row>
        <row r="103">
          <cell r="E103">
            <v>1.5</v>
          </cell>
          <cell r="F103">
            <v>0</v>
          </cell>
        </row>
        <row r="104">
          <cell r="E104">
            <v>453.377185</v>
          </cell>
          <cell r="F104">
            <v>0</v>
          </cell>
        </row>
        <row r="105">
          <cell r="E105">
            <v>1</v>
          </cell>
          <cell r="F105">
            <v>0</v>
          </cell>
        </row>
        <row r="106">
          <cell r="E106">
            <v>3.4249999999999998</v>
          </cell>
          <cell r="F106">
            <v>0</v>
          </cell>
        </row>
        <row r="107">
          <cell r="E107">
            <v>9.4499999999999993</v>
          </cell>
          <cell r="F107">
            <v>0</v>
          </cell>
        </row>
        <row r="108">
          <cell r="E108">
            <v>3</v>
          </cell>
          <cell r="F108">
            <v>0</v>
          </cell>
        </row>
        <row r="109">
          <cell r="E109">
            <v>23.38</v>
          </cell>
          <cell r="F109">
            <v>0</v>
          </cell>
        </row>
        <row r="110">
          <cell r="E110">
            <v>1</v>
          </cell>
          <cell r="F110">
            <v>0</v>
          </cell>
        </row>
        <row r="111">
          <cell r="E111">
            <v>7.5</v>
          </cell>
          <cell r="F111">
            <v>0</v>
          </cell>
        </row>
        <row r="112">
          <cell r="E112">
            <v>33.335000000000001</v>
          </cell>
          <cell r="F112">
            <v>0</v>
          </cell>
        </row>
        <row r="113">
          <cell r="E113">
            <v>0.52800000000000002</v>
          </cell>
          <cell r="F113">
            <v>0</v>
          </cell>
        </row>
        <row r="114">
          <cell r="E114">
            <v>0.75</v>
          </cell>
          <cell r="F114">
            <v>0</v>
          </cell>
        </row>
        <row r="115">
          <cell r="B115" t="str">
            <v>Буман олз ХХК</v>
          </cell>
          <cell r="E115">
            <v>2.87</v>
          </cell>
          <cell r="F115">
            <v>0</v>
          </cell>
        </row>
        <row r="116">
          <cell r="E116">
            <v>24.719000000000001</v>
          </cell>
          <cell r="F116">
            <v>1</v>
          </cell>
        </row>
        <row r="117">
          <cell r="E117">
            <v>0.2</v>
          </cell>
          <cell r="F117">
            <v>0</v>
          </cell>
        </row>
        <row r="118">
          <cell r="E118">
            <v>19.574999999999999</v>
          </cell>
          <cell r="F118">
            <v>0</v>
          </cell>
        </row>
        <row r="119">
          <cell r="E119">
            <v>4.2043499999999998</v>
          </cell>
          <cell r="F119">
            <v>0</v>
          </cell>
        </row>
        <row r="120">
          <cell r="E120">
            <v>14.369300000000001</v>
          </cell>
          <cell r="F120">
            <v>0</v>
          </cell>
        </row>
        <row r="121">
          <cell r="E121">
            <v>16</v>
          </cell>
          <cell r="F121">
            <v>0</v>
          </cell>
        </row>
        <row r="122">
          <cell r="B122" t="str">
            <v>Бэствайт ХХК</v>
          </cell>
          <cell r="E122">
            <v>0.25</v>
          </cell>
          <cell r="F122">
            <v>0</v>
          </cell>
        </row>
        <row r="123">
          <cell r="E123">
            <v>1</v>
          </cell>
          <cell r="F123">
            <v>0</v>
          </cell>
        </row>
        <row r="124">
          <cell r="E124">
            <v>4.75</v>
          </cell>
          <cell r="F124">
            <v>0</v>
          </cell>
        </row>
        <row r="125">
          <cell r="E125">
            <v>0.1</v>
          </cell>
          <cell r="F125">
            <v>0</v>
          </cell>
        </row>
        <row r="126">
          <cell r="E126">
            <v>8.3098200000000002</v>
          </cell>
          <cell r="F126">
            <v>0</v>
          </cell>
        </row>
        <row r="127">
          <cell r="E127">
            <v>3.5194999999999999</v>
          </cell>
          <cell r="F127">
            <v>0</v>
          </cell>
        </row>
        <row r="128">
          <cell r="E128">
            <v>4.5999999999999996</v>
          </cell>
          <cell r="F128">
            <v>0</v>
          </cell>
        </row>
        <row r="129">
          <cell r="E129">
            <v>5.36</v>
          </cell>
          <cell r="F129">
            <v>0</v>
          </cell>
        </row>
        <row r="130">
          <cell r="E130">
            <v>2.65</v>
          </cell>
          <cell r="F130">
            <v>0</v>
          </cell>
        </row>
        <row r="131">
          <cell r="B131" t="str">
            <v>ГБНБ ХХК</v>
          </cell>
          <cell r="E131">
            <v>19.431000000000001</v>
          </cell>
          <cell r="F131">
            <v>0</v>
          </cell>
        </row>
        <row r="132">
          <cell r="E132">
            <v>3.25</v>
          </cell>
          <cell r="F132">
            <v>0</v>
          </cell>
        </row>
        <row r="133">
          <cell r="E133">
            <v>2.3220000000000001</v>
          </cell>
          <cell r="F133">
            <v>0</v>
          </cell>
        </row>
        <row r="134">
          <cell r="E134">
            <v>0.35</v>
          </cell>
          <cell r="F134">
            <v>0</v>
          </cell>
        </row>
        <row r="135">
          <cell r="B135" t="str">
            <v>ГОАЛ ТОАВАРД МАЙНИНГ ХХК</v>
          </cell>
          <cell r="E135">
            <v>1</v>
          </cell>
          <cell r="F135">
            <v>0</v>
          </cell>
        </row>
        <row r="136">
          <cell r="E136">
            <v>50.221974000000003</v>
          </cell>
          <cell r="F136">
            <v>0</v>
          </cell>
        </row>
        <row r="137">
          <cell r="B137" t="str">
            <v>Гобикоул энд энержи ХХК</v>
          </cell>
          <cell r="E137">
            <v>11.432</v>
          </cell>
          <cell r="F137">
            <v>0</v>
          </cell>
        </row>
        <row r="138">
          <cell r="E138">
            <v>0.5</v>
          </cell>
          <cell r="F138">
            <v>0</v>
          </cell>
        </row>
        <row r="139">
          <cell r="E139">
            <v>8.7349999999999994</v>
          </cell>
          <cell r="F139">
            <v>0</v>
          </cell>
        </row>
        <row r="140">
          <cell r="E140">
            <v>4.2225000000000001</v>
          </cell>
          <cell r="F140">
            <v>0</v>
          </cell>
        </row>
        <row r="141">
          <cell r="E141">
            <v>9</v>
          </cell>
          <cell r="F141">
            <v>0</v>
          </cell>
        </row>
        <row r="142">
          <cell r="E142">
            <v>55.1</v>
          </cell>
          <cell r="F142">
            <v>0.5</v>
          </cell>
        </row>
        <row r="143">
          <cell r="E143">
            <v>28.385000000000002</v>
          </cell>
          <cell r="F143">
            <v>0</v>
          </cell>
        </row>
        <row r="144">
          <cell r="E144">
            <v>1</v>
          </cell>
          <cell r="F144">
            <v>0</v>
          </cell>
        </row>
        <row r="145">
          <cell r="E145">
            <v>0.72</v>
          </cell>
          <cell r="F145">
            <v>0</v>
          </cell>
        </row>
        <row r="146">
          <cell r="E146">
            <v>0.7</v>
          </cell>
          <cell r="F146">
            <v>0</v>
          </cell>
        </row>
        <row r="147">
          <cell r="E147">
            <v>1</v>
          </cell>
          <cell r="F147">
            <v>0</v>
          </cell>
        </row>
        <row r="148">
          <cell r="E148">
            <v>13.528824</v>
          </cell>
          <cell r="F148">
            <v>5.3559999999999999</v>
          </cell>
        </row>
        <row r="149">
          <cell r="E149">
            <v>20.871499999999997</v>
          </cell>
          <cell r="F149">
            <v>0</v>
          </cell>
        </row>
        <row r="150">
          <cell r="E150">
            <v>2.8149999999999999</v>
          </cell>
          <cell r="F150">
            <v>0</v>
          </cell>
        </row>
        <row r="151">
          <cell r="B151" t="str">
            <v>Гэрэлт Орд ХХК</v>
          </cell>
          <cell r="E151">
            <v>4.13</v>
          </cell>
          <cell r="F151">
            <v>0</v>
          </cell>
        </row>
        <row r="152">
          <cell r="E152">
            <v>1.6</v>
          </cell>
          <cell r="F152">
            <v>0</v>
          </cell>
        </row>
        <row r="153">
          <cell r="E153">
            <v>0.5</v>
          </cell>
          <cell r="F153">
            <v>0</v>
          </cell>
        </row>
        <row r="154">
          <cell r="E154">
            <v>6.9</v>
          </cell>
          <cell r="F154">
            <v>0</v>
          </cell>
        </row>
        <row r="155">
          <cell r="B155" t="str">
            <v>Дабльмөнх ХХК</v>
          </cell>
          <cell r="E155">
            <v>0.18</v>
          </cell>
          <cell r="F155">
            <v>0</v>
          </cell>
        </row>
        <row r="156">
          <cell r="E156">
            <v>33.5</v>
          </cell>
          <cell r="F156">
            <v>0</v>
          </cell>
        </row>
        <row r="157">
          <cell r="E157">
            <v>9.25</v>
          </cell>
          <cell r="F157">
            <v>0</v>
          </cell>
        </row>
        <row r="158">
          <cell r="E158">
            <v>0.2</v>
          </cell>
          <cell r="F158">
            <v>0</v>
          </cell>
        </row>
        <row r="159">
          <cell r="B159" t="str">
            <v>Дархан Говь ХХК</v>
          </cell>
          <cell r="E159">
            <v>2</v>
          </cell>
          <cell r="F159">
            <v>0</v>
          </cell>
        </row>
        <row r="160">
          <cell r="E160">
            <v>2.8075000000000001</v>
          </cell>
          <cell r="F160">
            <v>0</v>
          </cell>
        </row>
        <row r="161">
          <cell r="E161">
            <v>199.40899999999999</v>
          </cell>
          <cell r="F161">
            <v>0</v>
          </cell>
        </row>
        <row r="162">
          <cell r="E162">
            <v>0.65</v>
          </cell>
          <cell r="F162">
            <v>0</v>
          </cell>
        </row>
        <row r="163">
          <cell r="E163">
            <v>76.5</v>
          </cell>
          <cell r="F163">
            <v>0</v>
          </cell>
        </row>
        <row r="164">
          <cell r="E164">
            <v>15</v>
          </cell>
          <cell r="F164">
            <v>0</v>
          </cell>
        </row>
        <row r="165">
          <cell r="E165">
            <v>19.899999999999999</v>
          </cell>
          <cell r="F165">
            <v>0</v>
          </cell>
        </row>
        <row r="166">
          <cell r="E166">
            <v>4.5</v>
          </cell>
          <cell r="F166">
            <v>0</v>
          </cell>
        </row>
        <row r="167">
          <cell r="E167">
            <v>0.47</v>
          </cell>
          <cell r="F167">
            <v>0</v>
          </cell>
        </row>
        <row r="168">
          <cell r="E168">
            <v>0.7</v>
          </cell>
          <cell r="F168">
            <v>0</v>
          </cell>
        </row>
        <row r="169">
          <cell r="E169">
            <v>2.8600000000000003</v>
          </cell>
          <cell r="F169">
            <v>0</v>
          </cell>
        </row>
        <row r="170">
          <cell r="E170">
            <v>3.4249999999999998</v>
          </cell>
          <cell r="F170">
            <v>0</v>
          </cell>
        </row>
        <row r="171">
          <cell r="E171">
            <v>0.5</v>
          </cell>
          <cell r="F171">
            <v>0</v>
          </cell>
        </row>
        <row r="172">
          <cell r="E172">
            <v>70.584500000000006</v>
          </cell>
          <cell r="F172">
            <v>0</v>
          </cell>
        </row>
        <row r="173">
          <cell r="E173">
            <v>43.881500000000003</v>
          </cell>
          <cell r="F173">
            <v>0</v>
          </cell>
        </row>
        <row r="174">
          <cell r="E174">
            <v>5.0999999999999996</v>
          </cell>
          <cell r="F174">
            <v>0</v>
          </cell>
        </row>
        <row r="175">
          <cell r="E175">
            <v>0.05</v>
          </cell>
          <cell r="F175">
            <v>0</v>
          </cell>
        </row>
        <row r="176">
          <cell r="E176">
            <v>0.1</v>
          </cell>
          <cell r="F176">
            <v>0</v>
          </cell>
        </row>
        <row r="177">
          <cell r="E177">
            <v>3.0492499999999998</v>
          </cell>
          <cell r="F177">
            <v>0</v>
          </cell>
        </row>
        <row r="178">
          <cell r="E178">
            <v>6.5</v>
          </cell>
          <cell r="F178">
            <v>0</v>
          </cell>
        </row>
        <row r="179">
          <cell r="E179">
            <v>1.4624999999999999</v>
          </cell>
          <cell r="F179">
            <v>0</v>
          </cell>
        </row>
        <row r="180">
          <cell r="E180">
            <v>0.35</v>
          </cell>
          <cell r="F180">
            <v>0</v>
          </cell>
        </row>
        <row r="181">
          <cell r="E181">
            <v>5.5549999999999997</v>
          </cell>
          <cell r="F181">
            <v>0</v>
          </cell>
        </row>
        <row r="182">
          <cell r="E182">
            <v>14.5</v>
          </cell>
          <cell r="F182">
            <v>0</v>
          </cell>
        </row>
        <row r="183">
          <cell r="E183">
            <v>3</v>
          </cell>
          <cell r="F183">
            <v>0</v>
          </cell>
        </row>
        <row r="184">
          <cell r="B184" t="str">
            <v>Дунфанлунма ХХК</v>
          </cell>
          <cell r="E184">
            <v>6.25</v>
          </cell>
          <cell r="F184">
            <v>0</v>
          </cell>
        </row>
        <row r="185">
          <cell r="E185">
            <v>23</v>
          </cell>
          <cell r="F185">
            <v>0</v>
          </cell>
        </row>
        <row r="186">
          <cell r="E186">
            <v>6.5</v>
          </cell>
          <cell r="F186">
            <v>0</v>
          </cell>
        </row>
        <row r="187">
          <cell r="E187">
            <v>1</v>
          </cell>
          <cell r="F187">
            <v>0</v>
          </cell>
        </row>
        <row r="188">
          <cell r="E188">
            <v>0.1</v>
          </cell>
          <cell r="F188">
            <v>0</v>
          </cell>
        </row>
        <row r="189">
          <cell r="E189">
            <v>5.8</v>
          </cell>
          <cell r="F189">
            <v>0</v>
          </cell>
        </row>
        <row r="190">
          <cell r="E190">
            <v>5.5</v>
          </cell>
          <cell r="F190">
            <v>0</v>
          </cell>
        </row>
        <row r="191">
          <cell r="E191">
            <v>8.1999999999999993</v>
          </cell>
          <cell r="F191">
            <v>0</v>
          </cell>
        </row>
        <row r="192">
          <cell r="E192">
            <v>2</v>
          </cell>
          <cell r="F192">
            <v>0</v>
          </cell>
        </row>
        <row r="193">
          <cell r="B193" t="str">
            <v>Жавхлант орд ХХК</v>
          </cell>
          <cell r="E193">
            <v>43</v>
          </cell>
          <cell r="F193">
            <v>27.12</v>
          </cell>
        </row>
        <row r="194">
          <cell r="E194">
            <v>1.05</v>
          </cell>
          <cell r="F194">
            <v>0</v>
          </cell>
        </row>
        <row r="195">
          <cell r="E195">
            <v>17.25</v>
          </cell>
          <cell r="F195">
            <v>0</v>
          </cell>
        </row>
        <row r="196">
          <cell r="E196">
            <v>0.45</v>
          </cell>
          <cell r="F196">
            <v>0</v>
          </cell>
        </row>
        <row r="197">
          <cell r="E197">
            <v>1.279128</v>
          </cell>
          <cell r="F197">
            <v>0</v>
          </cell>
        </row>
        <row r="198">
          <cell r="E198">
            <v>0.5</v>
          </cell>
          <cell r="F198">
            <v>0</v>
          </cell>
        </row>
        <row r="199">
          <cell r="E199">
            <v>5.0157999999999996</v>
          </cell>
          <cell r="F199">
            <v>0</v>
          </cell>
        </row>
        <row r="200">
          <cell r="E200">
            <v>35</v>
          </cell>
          <cell r="F200">
            <v>0</v>
          </cell>
        </row>
        <row r="201">
          <cell r="E201">
            <v>0.64</v>
          </cell>
          <cell r="F201">
            <v>0</v>
          </cell>
        </row>
        <row r="202">
          <cell r="E202">
            <v>3.5</v>
          </cell>
          <cell r="F202">
            <v>0</v>
          </cell>
        </row>
        <row r="203">
          <cell r="E203">
            <v>27.65</v>
          </cell>
          <cell r="F203">
            <v>0</v>
          </cell>
        </row>
        <row r="204">
          <cell r="E204">
            <v>1.3</v>
          </cell>
          <cell r="F204">
            <v>0</v>
          </cell>
        </row>
        <row r="205">
          <cell r="E205">
            <v>1.04</v>
          </cell>
          <cell r="F205">
            <v>0</v>
          </cell>
        </row>
        <row r="206">
          <cell r="E206">
            <v>40.200000000000003</v>
          </cell>
          <cell r="F206">
            <v>0</v>
          </cell>
        </row>
        <row r="207">
          <cell r="E207">
            <v>0.5</v>
          </cell>
          <cell r="F207">
            <v>0</v>
          </cell>
        </row>
        <row r="208">
          <cell r="E208">
            <v>18.600000000000001</v>
          </cell>
          <cell r="F208">
            <v>0</v>
          </cell>
        </row>
        <row r="209">
          <cell r="E209">
            <v>1.0996250000000001</v>
          </cell>
          <cell r="F209">
            <v>0</v>
          </cell>
        </row>
        <row r="210">
          <cell r="E210">
            <v>1.5</v>
          </cell>
          <cell r="F210">
            <v>0</v>
          </cell>
        </row>
        <row r="211">
          <cell r="E211">
            <v>58</v>
          </cell>
          <cell r="F211">
            <v>0</v>
          </cell>
        </row>
        <row r="212">
          <cell r="E212">
            <v>6</v>
          </cell>
          <cell r="F212">
            <v>0</v>
          </cell>
        </row>
        <row r="213">
          <cell r="E213">
            <v>0.5</v>
          </cell>
          <cell r="F213">
            <v>0</v>
          </cell>
        </row>
        <row r="214">
          <cell r="E214">
            <v>16.82</v>
          </cell>
          <cell r="F214">
            <v>0</v>
          </cell>
        </row>
        <row r="215">
          <cell r="E215">
            <v>18.13</v>
          </cell>
          <cell r="F215">
            <v>0</v>
          </cell>
        </row>
        <row r="216">
          <cell r="B216" t="str">
            <v>Заамар гоулд ХХК</v>
          </cell>
          <cell r="E216">
            <v>12.813072</v>
          </cell>
          <cell r="F216">
            <v>2.4740000000000002</v>
          </cell>
        </row>
        <row r="217">
          <cell r="E217">
            <v>5.1315</v>
          </cell>
          <cell r="F217">
            <v>0</v>
          </cell>
        </row>
        <row r="218">
          <cell r="E218">
            <v>3.8119999999999998</v>
          </cell>
          <cell r="F218">
            <v>0</v>
          </cell>
        </row>
        <row r="219">
          <cell r="B219" t="str">
            <v>Зараяа холдингс ХХК</v>
          </cell>
          <cell r="E219">
            <v>2.7690000000000001</v>
          </cell>
          <cell r="F219">
            <v>0</v>
          </cell>
        </row>
        <row r="220">
          <cell r="E220">
            <v>50.097000000000001</v>
          </cell>
          <cell r="F220">
            <v>0</v>
          </cell>
        </row>
        <row r="221">
          <cell r="E221">
            <v>0.15</v>
          </cell>
          <cell r="F221">
            <v>0</v>
          </cell>
        </row>
        <row r="222">
          <cell r="E222">
            <v>0.58250000000000002</v>
          </cell>
          <cell r="F222">
            <v>0</v>
          </cell>
        </row>
        <row r="223">
          <cell r="E223">
            <v>281.18400000000003</v>
          </cell>
          <cell r="F223">
            <v>0</v>
          </cell>
        </row>
        <row r="224">
          <cell r="E224">
            <v>10.9</v>
          </cell>
          <cell r="F224">
            <v>0</v>
          </cell>
        </row>
        <row r="225">
          <cell r="E225">
            <v>13.995900000000001</v>
          </cell>
          <cell r="F225">
            <v>0</v>
          </cell>
        </row>
        <row r="226">
          <cell r="E226">
            <v>12.55</v>
          </cell>
          <cell r="F226">
            <v>0</v>
          </cell>
        </row>
        <row r="227">
          <cell r="E227">
            <v>0.81850000000000001</v>
          </cell>
          <cell r="F227">
            <v>0</v>
          </cell>
        </row>
        <row r="228">
          <cell r="E228">
            <v>0.5</v>
          </cell>
          <cell r="F228">
            <v>0</v>
          </cell>
        </row>
        <row r="229">
          <cell r="E229">
            <v>0.05</v>
          </cell>
          <cell r="F229">
            <v>0</v>
          </cell>
        </row>
        <row r="230">
          <cell r="E230">
            <v>11.75</v>
          </cell>
          <cell r="F230">
            <v>0</v>
          </cell>
        </row>
        <row r="231">
          <cell r="E231">
            <v>5.532</v>
          </cell>
          <cell r="F231">
            <v>0</v>
          </cell>
        </row>
        <row r="232">
          <cell r="E232">
            <v>4.93</v>
          </cell>
          <cell r="F232">
            <v>0</v>
          </cell>
        </row>
        <row r="233">
          <cell r="E233">
            <v>29.435700000000001</v>
          </cell>
          <cell r="F233">
            <v>6.2</v>
          </cell>
        </row>
        <row r="234">
          <cell r="E234">
            <v>1.4</v>
          </cell>
          <cell r="F234">
            <v>0</v>
          </cell>
        </row>
        <row r="235">
          <cell r="E235">
            <v>37.869500000000002</v>
          </cell>
          <cell r="F235">
            <v>0</v>
          </cell>
        </row>
        <row r="236">
          <cell r="E236">
            <v>27.725000000000001</v>
          </cell>
          <cell r="F236">
            <v>0</v>
          </cell>
        </row>
        <row r="237">
          <cell r="E237">
            <v>2.2949999999999999</v>
          </cell>
          <cell r="F237">
            <v>0</v>
          </cell>
        </row>
        <row r="238">
          <cell r="E238">
            <v>8.75</v>
          </cell>
          <cell r="F238">
            <v>0</v>
          </cell>
        </row>
        <row r="239">
          <cell r="E239">
            <v>4.8</v>
          </cell>
          <cell r="F239">
            <v>0</v>
          </cell>
        </row>
        <row r="240">
          <cell r="E240">
            <v>2.125</v>
          </cell>
          <cell r="F240">
            <v>0.5</v>
          </cell>
        </row>
        <row r="241">
          <cell r="E241">
            <v>1.65</v>
          </cell>
          <cell r="F241">
            <v>0</v>
          </cell>
        </row>
        <row r="242">
          <cell r="E242">
            <v>6.1549999999999994</v>
          </cell>
          <cell r="F242">
            <v>0</v>
          </cell>
        </row>
        <row r="243">
          <cell r="E243">
            <v>9.35</v>
          </cell>
          <cell r="F243">
            <v>0</v>
          </cell>
        </row>
        <row r="244">
          <cell r="E244">
            <v>10.010400000000001</v>
          </cell>
          <cell r="F244">
            <v>0</v>
          </cell>
        </row>
        <row r="245">
          <cell r="E245">
            <v>192.88194999999999</v>
          </cell>
          <cell r="F245">
            <v>0</v>
          </cell>
        </row>
        <row r="246">
          <cell r="E246">
            <v>12.325749999999999</v>
          </cell>
          <cell r="F246">
            <v>0</v>
          </cell>
        </row>
        <row r="247">
          <cell r="E247">
            <v>1</v>
          </cell>
          <cell r="F247">
            <v>0</v>
          </cell>
        </row>
        <row r="248">
          <cell r="E248">
            <v>2.5019999999999998</v>
          </cell>
          <cell r="F248">
            <v>0</v>
          </cell>
        </row>
        <row r="249">
          <cell r="E249">
            <v>9.6999999999999993</v>
          </cell>
          <cell r="F249">
            <v>0</v>
          </cell>
        </row>
        <row r="250">
          <cell r="E250">
            <v>33.5</v>
          </cell>
          <cell r="F250">
            <v>0</v>
          </cell>
        </row>
        <row r="251">
          <cell r="E251">
            <v>4.4429999999999996</v>
          </cell>
          <cell r="F251">
            <v>0</v>
          </cell>
        </row>
        <row r="252">
          <cell r="E252">
            <v>4.5794899999999998</v>
          </cell>
          <cell r="F252">
            <v>0</v>
          </cell>
        </row>
        <row r="253">
          <cell r="E253">
            <v>5.03</v>
          </cell>
          <cell r="F253">
            <v>0</v>
          </cell>
        </row>
        <row r="254">
          <cell r="B254" t="str">
            <v>Күн лүн ХХК</v>
          </cell>
          <cell r="E254">
            <v>6.36</v>
          </cell>
          <cell r="F254">
            <v>0</v>
          </cell>
        </row>
        <row r="255">
          <cell r="E255">
            <v>5.6974</v>
          </cell>
          <cell r="F255">
            <v>0</v>
          </cell>
        </row>
        <row r="256">
          <cell r="E256">
            <v>2</v>
          </cell>
          <cell r="F256">
            <v>0</v>
          </cell>
        </row>
        <row r="257">
          <cell r="B257" t="str">
            <v>Лут чулуу ХХК</v>
          </cell>
          <cell r="E257">
            <v>58.2059</v>
          </cell>
          <cell r="F257">
            <v>0</v>
          </cell>
        </row>
        <row r="258">
          <cell r="E258">
            <v>3.3</v>
          </cell>
          <cell r="F258">
            <v>0</v>
          </cell>
        </row>
        <row r="259">
          <cell r="E259">
            <v>4.2750000000000004</v>
          </cell>
          <cell r="F259">
            <v>0</v>
          </cell>
        </row>
        <row r="260">
          <cell r="E260">
            <v>10.5</v>
          </cell>
          <cell r="F260">
            <v>0</v>
          </cell>
        </row>
        <row r="261">
          <cell r="E261">
            <v>1.0750500000000001</v>
          </cell>
          <cell r="F261">
            <v>0</v>
          </cell>
        </row>
        <row r="262">
          <cell r="E262">
            <v>8.5</v>
          </cell>
          <cell r="F262">
            <v>0</v>
          </cell>
        </row>
        <row r="263">
          <cell r="B263" t="str">
            <v>Мак ХХК</v>
          </cell>
          <cell r="E263">
            <v>3.7698</v>
          </cell>
          <cell r="F263">
            <v>3.0249999999999999</v>
          </cell>
        </row>
        <row r="264">
          <cell r="E264">
            <v>11.865</v>
          </cell>
          <cell r="F264">
            <v>0</v>
          </cell>
        </row>
        <row r="265">
          <cell r="E265">
            <v>14.6455</v>
          </cell>
          <cell r="F265">
            <v>0</v>
          </cell>
        </row>
        <row r="266">
          <cell r="E266">
            <v>45.35</v>
          </cell>
          <cell r="F266">
            <v>0</v>
          </cell>
        </row>
        <row r="267">
          <cell r="E267">
            <v>1.77</v>
          </cell>
          <cell r="F267">
            <v>0</v>
          </cell>
        </row>
        <row r="268">
          <cell r="B268" t="str">
            <v>Мандал-Алтай ХХК</v>
          </cell>
          <cell r="E268">
            <v>3.35</v>
          </cell>
          <cell r="F268">
            <v>0</v>
          </cell>
        </row>
        <row r="269">
          <cell r="B269" t="str">
            <v>Марко Поло ХХК</v>
          </cell>
          <cell r="E269">
            <v>71.354500000000002</v>
          </cell>
          <cell r="F269">
            <v>0</v>
          </cell>
        </row>
        <row r="270">
          <cell r="E270">
            <v>4</v>
          </cell>
          <cell r="F270">
            <v>0</v>
          </cell>
        </row>
        <row r="271">
          <cell r="E271">
            <v>6</v>
          </cell>
          <cell r="F271">
            <v>0</v>
          </cell>
        </row>
        <row r="272">
          <cell r="E272">
            <v>2.25</v>
          </cell>
          <cell r="F272">
            <v>2.35</v>
          </cell>
        </row>
        <row r="273">
          <cell r="E273">
            <v>0.2</v>
          </cell>
          <cell r="F273">
            <v>0</v>
          </cell>
        </row>
        <row r="274">
          <cell r="E274">
            <v>1.6879999999999999</v>
          </cell>
          <cell r="F274">
            <v>0</v>
          </cell>
        </row>
        <row r="275">
          <cell r="E275">
            <v>5</v>
          </cell>
          <cell r="F275">
            <v>0</v>
          </cell>
        </row>
        <row r="276">
          <cell r="E276">
            <v>5.0250000000000004</v>
          </cell>
          <cell r="F276">
            <v>0</v>
          </cell>
        </row>
        <row r="277">
          <cell r="E277">
            <v>1.5</v>
          </cell>
          <cell r="F277">
            <v>0</v>
          </cell>
        </row>
        <row r="278">
          <cell r="E278">
            <v>0.5</v>
          </cell>
          <cell r="F278">
            <v>0</v>
          </cell>
        </row>
        <row r="279">
          <cell r="E279">
            <v>5.79</v>
          </cell>
          <cell r="F279">
            <v>0</v>
          </cell>
        </row>
        <row r="280">
          <cell r="B280" t="str">
            <v>Могойн гол ХК</v>
          </cell>
          <cell r="E280">
            <v>14.0648</v>
          </cell>
          <cell r="F280">
            <v>5.8639999999999999</v>
          </cell>
        </row>
        <row r="281">
          <cell r="E281">
            <v>8.5990000000000002</v>
          </cell>
          <cell r="F281">
            <v>0</v>
          </cell>
        </row>
        <row r="282">
          <cell r="E282">
            <v>8.25</v>
          </cell>
          <cell r="F282">
            <v>0</v>
          </cell>
        </row>
        <row r="283">
          <cell r="E283">
            <v>0.5</v>
          </cell>
          <cell r="F283">
            <v>0</v>
          </cell>
        </row>
        <row r="284">
          <cell r="E284">
            <v>2.1</v>
          </cell>
          <cell r="F284">
            <v>0</v>
          </cell>
        </row>
        <row r="285">
          <cell r="E285">
            <v>3.45</v>
          </cell>
          <cell r="F285">
            <v>0</v>
          </cell>
        </row>
        <row r="286">
          <cell r="E286">
            <v>1.5</v>
          </cell>
          <cell r="F286">
            <v>0</v>
          </cell>
        </row>
        <row r="287">
          <cell r="E287">
            <v>270</v>
          </cell>
          <cell r="F287">
            <v>0</v>
          </cell>
        </row>
        <row r="288">
          <cell r="B288" t="str">
            <v>Монгол жуюаньли ХХК</v>
          </cell>
          <cell r="E288">
            <v>10</v>
          </cell>
          <cell r="F288">
            <v>0</v>
          </cell>
        </row>
        <row r="289">
          <cell r="E289">
            <v>2.5</v>
          </cell>
          <cell r="F289">
            <v>0</v>
          </cell>
        </row>
        <row r="290">
          <cell r="E290">
            <v>4.4999999999999998E-2</v>
          </cell>
          <cell r="F290">
            <v>0</v>
          </cell>
        </row>
        <row r="291">
          <cell r="E291">
            <v>1.5</v>
          </cell>
          <cell r="F291">
            <v>0</v>
          </cell>
        </row>
        <row r="292">
          <cell r="E292">
            <v>12</v>
          </cell>
          <cell r="F292">
            <v>0</v>
          </cell>
        </row>
        <row r="293">
          <cell r="E293">
            <v>0.5</v>
          </cell>
          <cell r="F293">
            <v>16.5</v>
          </cell>
        </row>
        <row r="294">
          <cell r="E294">
            <v>0.5</v>
          </cell>
          <cell r="F294">
            <v>0</v>
          </cell>
        </row>
        <row r="295">
          <cell r="E295">
            <v>8.1</v>
          </cell>
          <cell r="F295">
            <v>0</v>
          </cell>
        </row>
        <row r="296">
          <cell r="E296">
            <v>2.3050000000000002</v>
          </cell>
          <cell r="F296">
            <v>0</v>
          </cell>
        </row>
        <row r="297">
          <cell r="E297">
            <v>5.65</v>
          </cell>
          <cell r="F297">
            <v>0</v>
          </cell>
        </row>
        <row r="298">
          <cell r="E298">
            <v>0.3</v>
          </cell>
          <cell r="F298">
            <v>0</v>
          </cell>
        </row>
        <row r="299">
          <cell r="E299">
            <v>0.434</v>
          </cell>
          <cell r="F299">
            <v>0</v>
          </cell>
        </row>
        <row r="300">
          <cell r="E300">
            <v>0.6</v>
          </cell>
          <cell r="F300">
            <v>0</v>
          </cell>
        </row>
        <row r="301">
          <cell r="E301">
            <v>2.4300000000000002</v>
          </cell>
          <cell r="F301">
            <v>0</v>
          </cell>
        </row>
        <row r="302">
          <cell r="E302">
            <v>3.8</v>
          </cell>
          <cell r="F302">
            <v>0</v>
          </cell>
        </row>
        <row r="303">
          <cell r="E303">
            <v>0.3</v>
          </cell>
          <cell r="F303">
            <v>0</v>
          </cell>
        </row>
        <row r="304">
          <cell r="E304">
            <v>5</v>
          </cell>
          <cell r="F304">
            <v>0</v>
          </cell>
        </row>
        <row r="305">
          <cell r="E305">
            <v>19.076000000000001</v>
          </cell>
          <cell r="F305">
            <v>0</v>
          </cell>
        </row>
        <row r="306">
          <cell r="B306" t="str">
            <v>Монголросцветмет ХХК</v>
          </cell>
          <cell r="E306">
            <v>65.406450000000007</v>
          </cell>
          <cell r="F306">
            <v>27.434999999999999</v>
          </cell>
        </row>
        <row r="307">
          <cell r="E307">
            <v>0.5</v>
          </cell>
          <cell r="F307">
            <v>0</v>
          </cell>
        </row>
        <row r="308">
          <cell r="B308" t="str">
            <v>Монголын алт мак ХХК</v>
          </cell>
          <cell r="E308">
            <v>60.237439999999999</v>
          </cell>
          <cell r="F308">
            <v>0</v>
          </cell>
        </row>
        <row r="309">
          <cell r="B309" t="str">
            <v>Монголын алт ХХК МАК</v>
          </cell>
          <cell r="E309">
            <v>38.47354</v>
          </cell>
          <cell r="F309">
            <v>0</v>
          </cell>
        </row>
        <row r="310">
          <cell r="E310">
            <v>29.5855</v>
          </cell>
          <cell r="F310">
            <v>0</v>
          </cell>
        </row>
        <row r="311">
          <cell r="E311">
            <v>1.45</v>
          </cell>
          <cell r="F311">
            <v>0</v>
          </cell>
        </row>
        <row r="312">
          <cell r="E312">
            <v>56.8</v>
          </cell>
          <cell r="F312">
            <v>0</v>
          </cell>
        </row>
        <row r="313">
          <cell r="E313">
            <v>0.3</v>
          </cell>
          <cell r="F313">
            <v>0</v>
          </cell>
        </row>
        <row r="314">
          <cell r="E314">
            <v>3.02</v>
          </cell>
          <cell r="F314">
            <v>0</v>
          </cell>
        </row>
        <row r="315">
          <cell r="E315">
            <v>5.4249999999999998</v>
          </cell>
          <cell r="F315">
            <v>0</v>
          </cell>
        </row>
        <row r="316">
          <cell r="E316">
            <v>7.5</v>
          </cell>
          <cell r="F316">
            <v>0</v>
          </cell>
        </row>
        <row r="317">
          <cell r="E317">
            <v>229.59800000000001</v>
          </cell>
          <cell r="F317">
            <v>0</v>
          </cell>
        </row>
        <row r="318">
          <cell r="E318">
            <v>87.912000000000006</v>
          </cell>
          <cell r="F318">
            <v>0</v>
          </cell>
        </row>
        <row r="319">
          <cell r="E319">
            <v>5</v>
          </cell>
          <cell r="F319">
            <v>0</v>
          </cell>
        </row>
        <row r="320">
          <cell r="E320">
            <v>3.25</v>
          </cell>
          <cell r="F320">
            <v>0</v>
          </cell>
        </row>
        <row r="321">
          <cell r="E321">
            <v>6.7</v>
          </cell>
          <cell r="F321">
            <v>0</v>
          </cell>
        </row>
        <row r="322">
          <cell r="E322">
            <v>4.8849999999999998</v>
          </cell>
          <cell r="F322">
            <v>0</v>
          </cell>
        </row>
        <row r="323">
          <cell r="E323">
            <v>0.25</v>
          </cell>
          <cell r="F323">
            <v>0</v>
          </cell>
        </row>
        <row r="324">
          <cell r="E324">
            <v>0.24</v>
          </cell>
          <cell r="F324">
            <v>0</v>
          </cell>
        </row>
        <row r="325">
          <cell r="E325">
            <v>2.0249999999999999</v>
          </cell>
          <cell r="F325">
            <v>0</v>
          </cell>
        </row>
        <row r="326">
          <cell r="E326">
            <v>3.3</v>
          </cell>
          <cell r="F326">
            <v>2.85</v>
          </cell>
        </row>
        <row r="327">
          <cell r="E327">
            <v>0.49</v>
          </cell>
          <cell r="F327">
            <v>3.9</v>
          </cell>
        </row>
        <row r="328">
          <cell r="E328">
            <v>6.4574999999999996</v>
          </cell>
          <cell r="F328">
            <v>0</v>
          </cell>
        </row>
        <row r="329">
          <cell r="B329" t="str">
            <v>НК ХХК</v>
          </cell>
          <cell r="E329">
            <v>5.2164999999999999</v>
          </cell>
          <cell r="F329">
            <v>0.76</v>
          </cell>
        </row>
        <row r="330">
          <cell r="E330">
            <v>0.5</v>
          </cell>
          <cell r="F330">
            <v>0</v>
          </cell>
        </row>
        <row r="331">
          <cell r="E331">
            <v>4.5</v>
          </cell>
          <cell r="F331">
            <v>4.9210000000000003</v>
          </cell>
        </row>
        <row r="332">
          <cell r="E332">
            <v>2.2999999999999998</v>
          </cell>
          <cell r="F332">
            <v>0</v>
          </cell>
        </row>
        <row r="333">
          <cell r="B333" t="str">
            <v>Нордвинд ХХК</v>
          </cell>
          <cell r="E333">
            <v>15</v>
          </cell>
          <cell r="F333">
            <v>2.5</v>
          </cell>
        </row>
        <row r="334">
          <cell r="E334">
            <v>3.1610999999999998</v>
          </cell>
          <cell r="F334">
            <v>0</v>
          </cell>
        </row>
        <row r="335">
          <cell r="E335">
            <v>2.4649999999999999</v>
          </cell>
          <cell r="F335">
            <v>0</v>
          </cell>
        </row>
        <row r="336">
          <cell r="E336">
            <v>1432.202781</v>
          </cell>
          <cell r="F336">
            <v>0</v>
          </cell>
        </row>
        <row r="337">
          <cell r="E337">
            <v>0.72</v>
          </cell>
          <cell r="F337">
            <v>0</v>
          </cell>
        </row>
        <row r="338">
          <cell r="E338">
            <v>7.5910000000000002</v>
          </cell>
          <cell r="F338">
            <v>0</v>
          </cell>
        </row>
        <row r="339">
          <cell r="E339">
            <v>1.5</v>
          </cell>
          <cell r="F339">
            <v>0</v>
          </cell>
        </row>
        <row r="340">
          <cell r="E340">
            <v>0.2</v>
          </cell>
          <cell r="F340">
            <v>0</v>
          </cell>
        </row>
        <row r="341">
          <cell r="E341">
            <v>2.5</v>
          </cell>
          <cell r="F341">
            <v>0</v>
          </cell>
        </row>
        <row r="342">
          <cell r="E342">
            <v>11.5</v>
          </cell>
          <cell r="F342">
            <v>0</v>
          </cell>
        </row>
        <row r="343">
          <cell r="E343">
            <v>2.35</v>
          </cell>
          <cell r="F343">
            <v>0</v>
          </cell>
        </row>
        <row r="344">
          <cell r="E344">
            <v>1</v>
          </cell>
          <cell r="F344">
            <v>0</v>
          </cell>
        </row>
        <row r="345">
          <cell r="E345">
            <v>1.22235</v>
          </cell>
          <cell r="F345">
            <v>0</v>
          </cell>
        </row>
        <row r="346">
          <cell r="E346">
            <v>7.89</v>
          </cell>
          <cell r="F346">
            <v>0</v>
          </cell>
        </row>
        <row r="347">
          <cell r="E347">
            <v>1.5</v>
          </cell>
          <cell r="F347">
            <v>0</v>
          </cell>
        </row>
        <row r="348">
          <cell r="E348">
            <v>1</v>
          </cell>
          <cell r="F348">
            <v>0</v>
          </cell>
        </row>
        <row r="349">
          <cell r="E349">
            <v>28.940999999999999</v>
          </cell>
          <cell r="F349">
            <v>0</v>
          </cell>
        </row>
        <row r="350">
          <cell r="E350">
            <v>2.5</v>
          </cell>
          <cell r="F350">
            <v>0</v>
          </cell>
        </row>
        <row r="351">
          <cell r="E351">
            <v>12.56</v>
          </cell>
          <cell r="F351">
            <v>0</v>
          </cell>
        </row>
        <row r="352">
          <cell r="E352">
            <v>14.1</v>
          </cell>
          <cell r="F352">
            <v>0</v>
          </cell>
        </row>
        <row r="353">
          <cell r="E353">
            <v>6.35</v>
          </cell>
          <cell r="F353">
            <v>0</v>
          </cell>
        </row>
        <row r="354">
          <cell r="E354">
            <v>0.79</v>
          </cell>
          <cell r="F354">
            <v>0</v>
          </cell>
        </row>
        <row r="355">
          <cell r="E355">
            <v>3.43</v>
          </cell>
          <cell r="F355">
            <v>0</v>
          </cell>
        </row>
        <row r="356">
          <cell r="E356">
            <v>-5.4</v>
          </cell>
          <cell r="F356">
            <v>0</v>
          </cell>
        </row>
        <row r="357">
          <cell r="E357">
            <v>1.2749999999999999</v>
          </cell>
          <cell r="F357">
            <v>0</v>
          </cell>
        </row>
        <row r="358">
          <cell r="E358">
            <v>3.0350000000000001</v>
          </cell>
          <cell r="F358">
            <v>0</v>
          </cell>
        </row>
        <row r="359">
          <cell r="E359">
            <v>15.63</v>
          </cell>
          <cell r="F359">
            <v>0</v>
          </cell>
        </row>
        <row r="360">
          <cell r="E360">
            <v>852.45500000000004</v>
          </cell>
          <cell r="F360">
            <v>0</v>
          </cell>
        </row>
        <row r="361">
          <cell r="E361">
            <v>10.5</v>
          </cell>
          <cell r="F361">
            <v>0</v>
          </cell>
        </row>
        <row r="362">
          <cell r="E362">
            <v>4.82</v>
          </cell>
          <cell r="F362">
            <v>0</v>
          </cell>
        </row>
        <row r="363">
          <cell r="E363">
            <v>15.004</v>
          </cell>
          <cell r="F363">
            <v>0</v>
          </cell>
        </row>
        <row r="364">
          <cell r="E364">
            <v>4.5</v>
          </cell>
          <cell r="F364">
            <v>0</v>
          </cell>
        </row>
        <row r="365">
          <cell r="B365" t="str">
            <v>Өсөх зоос ХХК</v>
          </cell>
          <cell r="E365">
            <v>123.13999999999999</v>
          </cell>
          <cell r="F365">
            <v>8.81</v>
          </cell>
        </row>
        <row r="366">
          <cell r="E366">
            <v>2.5924999999999998</v>
          </cell>
          <cell r="F366">
            <v>0</v>
          </cell>
        </row>
        <row r="367">
          <cell r="B367" t="str">
            <v>Пауэрланд ХХК</v>
          </cell>
          <cell r="E367">
            <v>1.2</v>
          </cell>
          <cell r="F367">
            <v>0</v>
          </cell>
        </row>
        <row r="368">
          <cell r="E368">
            <v>56.406300000000002</v>
          </cell>
          <cell r="F368">
            <v>0</v>
          </cell>
        </row>
        <row r="369">
          <cell r="B369" t="str">
            <v>Петро матад ХХК</v>
          </cell>
          <cell r="E369">
            <v>15.553836199999999</v>
          </cell>
          <cell r="F369">
            <v>0</v>
          </cell>
        </row>
        <row r="370">
          <cell r="E370">
            <v>1.65</v>
          </cell>
          <cell r="F370">
            <v>0</v>
          </cell>
        </row>
        <row r="371">
          <cell r="B371" t="str">
            <v>Петрочайна Дачин Тамсаг Монгол ХХК</v>
          </cell>
          <cell r="E371">
            <v>609.6</v>
          </cell>
          <cell r="F371">
            <v>0</v>
          </cell>
        </row>
        <row r="372">
          <cell r="B372" t="str">
            <v>Платинумланд ХХК</v>
          </cell>
          <cell r="E372">
            <v>23.24484</v>
          </cell>
          <cell r="F372">
            <v>0</v>
          </cell>
        </row>
        <row r="373">
          <cell r="E373">
            <v>2</v>
          </cell>
          <cell r="F373">
            <v>0</v>
          </cell>
        </row>
        <row r="374">
          <cell r="E374">
            <v>5</v>
          </cell>
          <cell r="F374">
            <v>0</v>
          </cell>
        </row>
        <row r="375">
          <cell r="E375">
            <v>0.5</v>
          </cell>
          <cell r="F375">
            <v>0</v>
          </cell>
        </row>
        <row r="376">
          <cell r="E376">
            <v>5.0875000000000004</v>
          </cell>
          <cell r="F376">
            <v>0</v>
          </cell>
        </row>
        <row r="377">
          <cell r="E377">
            <v>6.3029999999999999</v>
          </cell>
          <cell r="F377">
            <v>0</v>
          </cell>
        </row>
        <row r="378">
          <cell r="E378">
            <v>0.1</v>
          </cell>
          <cell r="F378">
            <v>0</v>
          </cell>
        </row>
        <row r="379">
          <cell r="E379">
            <v>0.27500000000000002</v>
          </cell>
          <cell r="F379">
            <v>0</v>
          </cell>
        </row>
        <row r="380">
          <cell r="E380">
            <v>3.2</v>
          </cell>
          <cell r="F380">
            <v>0</v>
          </cell>
        </row>
        <row r="381">
          <cell r="E381">
            <v>2.85</v>
          </cell>
          <cell r="F381">
            <v>0</v>
          </cell>
        </row>
        <row r="382">
          <cell r="E382">
            <v>45</v>
          </cell>
          <cell r="F382">
            <v>0</v>
          </cell>
        </row>
        <row r="383">
          <cell r="E383">
            <v>5.4</v>
          </cell>
          <cell r="F383">
            <v>0</v>
          </cell>
        </row>
        <row r="384">
          <cell r="E384">
            <v>14.18895</v>
          </cell>
          <cell r="F384">
            <v>0</v>
          </cell>
        </row>
        <row r="385">
          <cell r="E385">
            <v>2.5750000000000002</v>
          </cell>
          <cell r="F385">
            <v>0</v>
          </cell>
        </row>
        <row r="386">
          <cell r="E386">
            <v>40.673499999999997</v>
          </cell>
          <cell r="F386">
            <v>0</v>
          </cell>
        </row>
        <row r="387">
          <cell r="E387">
            <v>0.55500000000000005</v>
          </cell>
          <cell r="F387">
            <v>0</v>
          </cell>
        </row>
        <row r="388">
          <cell r="E388">
            <v>450.72500000000002</v>
          </cell>
          <cell r="F388">
            <v>0</v>
          </cell>
        </row>
        <row r="389">
          <cell r="E389">
            <v>5</v>
          </cell>
          <cell r="F389">
            <v>0</v>
          </cell>
        </row>
        <row r="390">
          <cell r="E390">
            <v>413.02</v>
          </cell>
          <cell r="F390">
            <v>0</v>
          </cell>
        </row>
        <row r="391">
          <cell r="E391">
            <v>3</v>
          </cell>
          <cell r="F391">
            <v>0</v>
          </cell>
        </row>
        <row r="392">
          <cell r="E392">
            <v>1.69</v>
          </cell>
          <cell r="F392">
            <v>0</v>
          </cell>
        </row>
        <row r="393">
          <cell r="E393">
            <v>0.4</v>
          </cell>
          <cell r="F393">
            <v>0</v>
          </cell>
        </row>
        <row r="394">
          <cell r="E394">
            <v>5.3</v>
          </cell>
          <cell r="F394">
            <v>2.15</v>
          </cell>
        </row>
        <row r="395">
          <cell r="E395">
            <v>0.25</v>
          </cell>
          <cell r="F395">
            <v>0</v>
          </cell>
        </row>
        <row r="396">
          <cell r="E396">
            <v>1.5549999999999999</v>
          </cell>
          <cell r="F396">
            <v>0</v>
          </cell>
        </row>
        <row r="397">
          <cell r="B397" t="str">
            <v>Солонго бил ХХК</v>
          </cell>
          <cell r="E397">
            <v>1</v>
          </cell>
          <cell r="F397">
            <v>1</v>
          </cell>
        </row>
        <row r="398">
          <cell r="E398">
            <v>2</v>
          </cell>
          <cell r="F398">
            <v>0</v>
          </cell>
        </row>
        <row r="399">
          <cell r="B399" t="str">
            <v>Сонор трейд ХХК</v>
          </cell>
          <cell r="E399">
            <v>20.811</v>
          </cell>
          <cell r="F399">
            <v>0</v>
          </cell>
        </row>
        <row r="400">
          <cell r="E400">
            <v>39.760624999999997</v>
          </cell>
          <cell r="F400">
            <v>0</v>
          </cell>
        </row>
        <row r="401">
          <cell r="E401">
            <v>23.85</v>
          </cell>
          <cell r="F401">
            <v>0</v>
          </cell>
        </row>
        <row r="402">
          <cell r="E402">
            <v>10.5</v>
          </cell>
          <cell r="F402">
            <v>14.141999999999999</v>
          </cell>
        </row>
        <row r="403">
          <cell r="E403">
            <v>0.15</v>
          </cell>
          <cell r="F403">
            <v>0</v>
          </cell>
        </row>
        <row r="404">
          <cell r="E404">
            <v>0.3</v>
          </cell>
          <cell r="F404">
            <v>0</v>
          </cell>
        </row>
        <row r="405">
          <cell r="E405">
            <v>6.9808000000000003</v>
          </cell>
          <cell r="F405">
            <v>0</v>
          </cell>
        </row>
        <row r="406">
          <cell r="E406">
            <v>5</v>
          </cell>
          <cell r="F406">
            <v>8.8000000000000007</v>
          </cell>
        </row>
        <row r="407">
          <cell r="E407">
            <v>27.772324999999999</v>
          </cell>
          <cell r="F407">
            <v>0</v>
          </cell>
        </row>
        <row r="408">
          <cell r="E408">
            <v>29</v>
          </cell>
          <cell r="F408">
            <v>0</v>
          </cell>
        </row>
        <row r="409">
          <cell r="B409" t="str">
            <v>Суурь хана ХХК</v>
          </cell>
          <cell r="E409">
            <v>0.05</v>
          </cell>
          <cell r="F409">
            <v>0</v>
          </cell>
        </row>
        <row r="410">
          <cell r="E410">
            <v>0.2</v>
          </cell>
          <cell r="F410">
            <v>0</v>
          </cell>
        </row>
        <row r="411">
          <cell r="E411">
            <v>6.65</v>
          </cell>
          <cell r="F411">
            <v>2.35</v>
          </cell>
        </row>
        <row r="412">
          <cell r="E412">
            <v>0.5</v>
          </cell>
          <cell r="F412">
            <v>0</v>
          </cell>
        </row>
        <row r="413">
          <cell r="E413">
            <v>5.99</v>
          </cell>
          <cell r="F413">
            <v>0</v>
          </cell>
        </row>
        <row r="414">
          <cell r="E414">
            <v>5</v>
          </cell>
          <cell r="F414">
            <v>0</v>
          </cell>
        </row>
        <row r="415">
          <cell r="E415">
            <v>5.7</v>
          </cell>
          <cell r="F415">
            <v>0</v>
          </cell>
        </row>
        <row r="416">
          <cell r="E416">
            <v>0.26</v>
          </cell>
          <cell r="F416">
            <v>0</v>
          </cell>
        </row>
        <row r="417">
          <cell r="E417">
            <v>9.6999999999999993</v>
          </cell>
          <cell r="F417">
            <v>0</v>
          </cell>
        </row>
        <row r="418">
          <cell r="B418" t="str">
            <v>Таван толгой ХХК</v>
          </cell>
          <cell r="E418">
            <v>55.526000000000003</v>
          </cell>
          <cell r="F418">
            <v>0</v>
          </cell>
        </row>
        <row r="419">
          <cell r="E419">
            <v>1</v>
          </cell>
          <cell r="F419">
            <v>0</v>
          </cell>
        </row>
        <row r="420">
          <cell r="E420">
            <v>0.5</v>
          </cell>
          <cell r="F420">
            <v>0</v>
          </cell>
        </row>
        <row r="421">
          <cell r="E421">
            <v>11.6028</v>
          </cell>
          <cell r="F421">
            <v>0</v>
          </cell>
        </row>
        <row r="422">
          <cell r="E422">
            <v>25</v>
          </cell>
          <cell r="F422">
            <v>0</v>
          </cell>
        </row>
        <row r="423">
          <cell r="E423">
            <v>1</v>
          </cell>
          <cell r="F423">
            <v>0</v>
          </cell>
        </row>
        <row r="424">
          <cell r="E424">
            <v>4.6550000000000002</v>
          </cell>
          <cell r="F424">
            <v>0</v>
          </cell>
        </row>
        <row r="425">
          <cell r="E425">
            <v>-1.325</v>
          </cell>
          <cell r="F425">
            <v>0</v>
          </cell>
        </row>
        <row r="426">
          <cell r="E426">
            <v>114.03</v>
          </cell>
          <cell r="F426">
            <v>0</v>
          </cell>
        </row>
        <row r="427">
          <cell r="B427" t="str">
            <v>Тефисмайнинг ХХК</v>
          </cell>
          <cell r="E427">
            <v>3.2</v>
          </cell>
          <cell r="F427">
            <v>0</v>
          </cell>
        </row>
        <row r="428">
          <cell r="E428">
            <v>33.299999999999997</v>
          </cell>
          <cell r="F428">
            <v>0</v>
          </cell>
        </row>
        <row r="429">
          <cell r="E429">
            <v>0.3</v>
          </cell>
          <cell r="F429">
            <v>0</v>
          </cell>
        </row>
        <row r="430">
          <cell r="E430">
            <v>1.4375</v>
          </cell>
          <cell r="F430">
            <v>0</v>
          </cell>
        </row>
        <row r="431">
          <cell r="E431">
            <v>17.805</v>
          </cell>
          <cell r="F431">
            <v>0</v>
          </cell>
        </row>
        <row r="432">
          <cell r="E432">
            <v>0.5</v>
          </cell>
          <cell r="F432">
            <v>0</v>
          </cell>
        </row>
        <row r="433">
          <cell r="E433">
            <v>1.45</v>
          </cell>
          <cell r="F433">
            <v>0</v>
          </cell>
        </row>
        <row r="434">
          <cell r="E434">
            <v>63.594999999999999</v>
          </cell>
          <cell r="F434">
            <v>0</v>
          </cell>
        </row>
        <row r="435">
          <cell r="E435">
            <v>21.25</v>
          </cell>
          <cell r="F435">
            <v>0</v>
          </cell>
        </row>
        <row r="436">
          <cell r="E436">
            <v>3.97</v>
          </cell>
          <cell r="F436">
            <v>0</v>
          </cell>
        </row>
        <row r="437">
          <cell r="E437">
            <v>1.125</v>
          </cell>
          <cell r="F437">
            <v>0</v>
          </cell>
        </row>
        <row r="438">
          <cell r="E438">
            <v>2.9849999999999999</v>
          </cell>
          <cell r="F438">
            <v>0</v>
          </cell>
        </row>
        <row r="439">
          <cell r="E439">
            <v>9.125</v>
          </cell>
          <cell r="F439">
            <v>0</v>
          </cell>
        </row>
        <row r="440">
          <cell r="E440">
            <v>8.4749999999999996</v>
          </cell>
          <cell r="F440">
            <v>0</v>
          </cell>
        </row>
        <row r="441">
          <cell r="E441">
            <v>2.7</v>
          </cell>
          <cell r="F441">
            <v>0</v>
          </cell>
        </row>
        <row r="442">
          <cell r="E442">
            <v>1</v>
          </cell>
          <cell r="F442">
            <v>0</v>
          </cell>
        </row>
        <row r="443">
          <cell r="E443">
            <v>0.85</v>
          </cell>
          <cell r="F443">
            <v>0</v>
          </cell>
        </row>
        <row r="444">
          <cell r="E444">
            <v>0.75</v>
          </cell>
          <cell r="F444">
            <v>0</v>
          </cell>
        </row>
        <row r="445">
          <cell r="E445">
            <v>15</v>
          </cell>
          <cell r="F445">
            <v>0</v>
          </cell>
        </row>
        <row r="446">
          <cell r="E446">
            <v>3</v>
          </cell>
          <cell r="F446">
            <v>0</v>
          </cell>
        </row>
        <row r="447">
          <cell r="E447">
            <v>1.3440000000000001</v>
          </cell>
          <cell r="F447">
            <v>0</v>
          </cell>
        </row>
        <row r="448">
          <cell r="E448">
            <v>3.5249999999999999</v>
          </cell>
          <cell r="F448">
            <v>1.0900000000000001</v>
          </cell>
        </row>
        <row r="449">
          <cell r="B449" t="str">
            <v>Тэгшплант ХХК</v>
          </cell>
          <cell r="E449">
            <v>6.0780000000000003</v>
          </cell>
          <cell r="F449">
            <v>0</v>
          </cell>
        </row>
        <row r="450">
          <cell r="E450">
            <v>2.65</v>
          </cell>
          <cell r="F450">
            <v>0</v>
          </cell>
        </row>
        <row r="451">
          <cell r="E451">
            <v>0.5</v>
          </cell>
          <cell r="F451">
            <v>0</v>
          </cell>
        </row>
        <row r="452">
          <cell r="E452">
            <v>63.625</v>
          </cell>
          <cell r="F452">
            <v>0</v>
          </cell>
        </row>
        <row r="453">
          <cell r="E453">
            <v>18.850000000000001</v>
          </cell>
          <cell r="F453">
            <v>0</v>
          </cell>
        </row>
        <row r="454">
          <cell r="B454" t="str">
            <v>Тэнүүн байгаль ХХК</v>
          </cell>
          <cell r="E454">
            <v>10.545</v>
          </cell>
          <cell r="F454">
            <v>0</v>
          </cell>
        </row>
        <row r="455">
          <cell r="E455">
            <v>5.6349999999999998</v>
          </cell>
          <cell r="F455">
            <v>0</v>
          </cell>
        </row>
        <row r="456">
          <cell r="E456">
            <v>0.5</v>
          </cell>
          <cell r="F456">
            <v>4.7</v>
          </cell>
        </row>
        <row r="457">
          <cell r="E457">
            <v>31.425000000000001</v>
          </cell>
          <cell r="F457">
            <v>0</v>
          </cell>
        </row>
        <row r="458">
          <cell r="E458">
            <v>0.5</v>
          </cell>
          <cell r="F458">
            <v>0.5</v>
          </cell>
        </row>
        <row r="459">
          <cell r="E459">
            <v>1</v>
          </cell>
          <cell r="F459">
            <v>0</v>
          </cell>
        </row>
        <row r="460">
          <cell r="E460">
            <v>0.15</v>
          </cell>
          <cell r="F460">
            <v>0</v>
          </cell>
        </row>
        <row r="461">
          <cell r="E461">
            <v>1.25</v>
          </cell>
          <cell r="F461">
            <v>0</v>
          </cell>
        </row>
        <row r="462">
          <cell r="E462">
            <v>24.231999999999999</v>
          </cell>
          <cell r="F462">
            <v>0</v>
          </cell>
        </row>
        <row r="463">
          <cell r="B463" t="str">
            <v>Уулс заамар ХХК</v>
          </cell>
          <cell r="E463">
            <v>56.424999999999997</v>
          </cell>
          <cell r="F463">
            <v>105.89699999999999</v>
          </cell>
        </row>
        <row r="464">
          <cell r="B464" t="str">
            <v>Уулс ноён ХХК</v>
          </cell>
          <cell r="E464">
            <v>22.95</v>
          </cell>
          <cell r="F464">
            <v>0</v>
          </cell>
        </row>
        <row r="465">
          <cell r="E465">
            <v>3.4</v>
          </cell>
          <cell r="F465">
            <v>0</v>
          </cell>
        </row>
        <row r="466">
          <cell r="B466" t="str">
            <v>Уян хайрхан ХХК</v>
          </cell>
          <cell r="E466">
            <v>1.7706500000000001</v>
          </cell>
          <cell r="F466">
            <v>0</v>
          </cell>
        </row>
        <row r="467">
          <cell r="E467">
            <v>5.97675</v>
          </cell>
          <cell r="F467">
            <v>0</v>
          </cell>
        </row>
        <row r="468">
          <cell r="B468" t="str">
            <v>Үүрт гоулд ХХК</v>
          </cell>
          <cell r="E468">
            <v>7.45</v>
          </cell>
          <cell r="F468">
            <v>0</v>
          </cell>
        </row>
        <row r="469">
          <cell r="E469">
            <v>14.4</v>
          </cell>
          <cell r="F469">
            <v>0</v>
          </cell>
        </row>
        <row r="470">
          <cell r="E470">
            <v>9.1259999999999994</v>
          </cell>
          <cell r="F470">
            <v>0</v>
          </cell>
        </row>
        <row r="471">
          <cell r="E471">
            <v>3.6179999999999999</v>
          </cell>
          <cell r="F471">
            <v>5.4979999999999993</v>
          </cell>
        </row>
        <row r="472">
          <cell r="E472">
            <v>2.35</v>
          </cell>
          <cell r="F472">
            <v>0</v>
          </cell>
        </row>
        <row r="473">
          <cell r="E473">
            <v>5.9169999999999998</v>
          </cell>
          <cell r="F473">
            <v>0</v>
          </cell>
        </row>
        <row r="474">
          <cell r="E474">
            <v>8</v>
          </cell>
          <cell r="F474">
            <v>0</v>
          </cell>
        </row>
        <row r="475">
          <cell r="E475">
            <v>1</v>
          </cell>
          <cell r="F475">
            <v>0</v>
          </cell>
        </row>
        <row r="476">
          <cell r="E476">
            <v>16.445</v>
          </cell>
          <cell r="F476">
            <v>0</v>
          </cell>
        </row>
        <row r="477">
          <cell r="E477">
            <v>0.1</v>
          </cell>
          <cell r="F477">
            <v>0</v>
          </cell>
        </row>
        <row r="478">
          <cell r="E478">
            <v>39.5</v>
          </cell>
          <cell r="F478">
            <v>0</v>
          </cell>
        </row>
        <row r="479">
          <cell r="E479">
            <v>10</v>
          </cell>
          <cell r="F479">
            <v>0</v>
          </cell>
        </row>
        <row r="480">
          <cell r="B480" t="str">
            <v>Ханшашир ХХК</v>
          </cell>
          <cell r="E480">
            <v>19.822975</v>
          </cell>
          <cell r="F480">
            <v>0</v>
          </cell>
        </row>
        <row r="481">
          <cell r="E481">
            <v>3.81</v>
          </cell>
          <cell r="F481">
            <v>0</v>
          </cell>
        </row>
        <row r="482">
          <cell r="E482">
            <v>14.54</v>
          </cell>
          <cell r="F482">
            <v>0</v>
          </cell>
        </row>
        <row r="483">
          <cell r="E483">
            <v>5</v>
          </cell>
          <cell r="F483">
            <v>0</v>
          </cell>
        </row>
        <row r="484">
          <cell r="E484">
            <v>1</v>
          </cell>
          <cell r="F484">
            <v>0</v>
          </cell>
        </row>
        <row r="485">
          <cell r="E485">
            <v>2.2999999999999998</v>
          </cell>
          <cell r="F485">
            <v>0</v>
          </cell>
        </row>
        <row r="486">
          <cell r="E486">
            <v>1.1499999999999999</v>
          </cell>
          <cell r="F486">
            <v>0</v>
          </cell>
        </row>
        <row r="487">
          <cell r="E487">
            <v>0.7</v>
          </cell>
          <cell r="F487">
            <v>0</v>
          </cell>
        </row>
        <row r="488">
          <cell r="E488">
            <v>16</v>
          </cell>
          <cell r="F488">
            <v>0</v>
          </cell>
        </row>
        <row r="489">
          <cell r="E489">
            <v>16.600000000000001</v>
          </cell>
          <cell r="F489">
            <v>0</v>
          </cell>
        </row>
        <row r="490">
          <cell r="E490">
            <v>8.1999999999999993</v>
          </cell>
          <cell r="F490">
            <v>0</v>
          </cell>
        </row>
        <row r="491">
          <cell r="E491">
            <v>5.2</v>
          </cell>
          <cell r="F491">
            <v>0</v>
          </cell>
        </row>
        <row r="492">
          <cell r="E492">
            <v>2.5</v>
          </cell>
          <cell r="F492">
            <v>0</v>
          </cell>
        </row>
        <row r="493">
          <cell r="E493">
            <v>2.5</v>
          </cell>
          <cell r="F493">
            <v>0</v>
          </cell>
        </row>
        <row r="494">
          <cell r="E494">
            <v>11.82</v>
          </cell>
          <cell r="F494">
            <v>0</v>
          </cell>
        </row>
        <row r="495">
          <cell r="E495">
            <v>5.5650000000000004</v>
          </cell>
          <cell r="F495">
            <v>0</v>
          </cell>
        </row>
        <row r="496">
          <cell r="E496">
            <v>30</v>
          </cell>
          <cell r="F496">
            <v>0</v>
          </cell>
        </row>
        <row r="497">
          <cell r="E497">
            <v>20.25</v>
          </cell>
          <cell r="F497">
            <v>10</v>
          </cell>
        </row>
        <row r="498">
          <cell r="E498">
            <v>3.6</v>
          </cell>
          <cell r="F498">
            <v>0</v>
          </cell>
        </row>
        <row r="499">
          <cell r="E499">
            <v>1.9</v>
          </cell>
          <cell r="F499">
            <v>0</v>
          </cell>
        </row>
        <row r="500">
          <cell r="E500">
            <v>9.25</v>
          </cell>
          <cell r="F500">
            <v>1.9750000000000001</v>
          </cell>
        </row>
        <row r="501">
          <cell r="E501">
            <v>1.988</v>
          </cell>
          <cell r="F501">
            <v>0.2</v>
          </cell>
        </row>
        <row r="502">
          <cell r="E502">
            <v>2</v>
          </cell>
          <cell r="F502">
            <v>0</v>
          </cell>
        </row>
        <row r="503">
          <cell r="E503">
            <v>0.2</v>
          </cell>
          <cell r="F503">
            <v>0</v>
          </cell>
        </row>
        <row r="504">
          <cell r="B504" t="str">
            <v>Хун Хуа ХХК</v>
          </cell>
          <cell r="E504">
            <v>3.85</v>
          </cell>
          <cell r="F504">
            <v>0</v>
          </cell>
        </row>
        <row r="505">
          <cell r="E505">
            <v>1.5</v>
          </cell>
          <cell r="F505">
            <v>0</v>
          </cell>
        </row>
        <row r="506">
          <cell r="E506">
            <v>11.795</v>
          </cell>
          <cell r="F506">
            <v>0</v>
          </cell>
        </row>
        <row r="507">
          <cell r="E507">
            <v>24.924700000000001</v>
          </cell>
          <cell r="F507">
            <v>0</v>
          </cell>
        </row>
        <row r="508">
          <cell r="E508">
            <v>3.4563000000000001</v>
          </cell>
          <cell r="F508">
            <v>0</v>
          </cell>
        </row>
        <row r="509">
          <cell r="E509">
            <v>8.1174999999999997</v>
          </cell>
          <cell r="F509">
            <v>0</v>
          </cell>
        </row>
        <row r="510">
          <cell r="E510">
            <v>0.36249999999999999</v>
          </cell>
          <cell r="F510">
            <v>0</v>
          </cell>
        </row>
        <row r="511">
          <cell r="E511">
            <v>0.5</v>
          </cell>
          <cell r="F511">
            <v>0</v>
          </cell>
        </row>
        <row r="512">
          <cell r="E512">
            <v>9.1300000000000008</v>
          </cell>
          <cell r="F512">
            <v>0</v>
          </cell>
        </row>
        <row r="513">
          <cell r="B513" t="str">
            <v>Хэрлэн-Энерго ХХК</v>
          </cell>
          <cell r="E513">
            <v>4.25</v>
          </cell>
          <cell r="F513">
            <v>0</v>
          </cell>
        </row>
        <row r="514">
          <cell r="E514">
            <v>1.65</v>
          </cell>
          <cell r="F514">
            <v>0</v>
          </cell>
        </row>
        <row r="515">
          <cell r="E515">
            <v>36</v>
          </cell>
          <cell r="F515">
            <v>0</v>
          </cell>
        </row>
        <row r="516">
          <cell r="E516">
            <v>4.8150000000000004</v>
          </cell>
          <cell r="F516">
            <v>0</v>
          </cell>
        </row>
        <row r="517">
          <cell r="E517">
            <v>15</v>
          </cell>
          <cell r="F517">
            <v>0</v>
          </cell>
        </row>
        <row r="518">
          <cell r="E518">
            <v>0.83225000000000005</v>
          </cell>
          <cell r="F518">
            <v>1.5</v>
          </cell>
        </row>
        <row r="519">
          <cell r="E519">
            <v>4.3730000000000002</v>
          </cell>
          <cell r="F519">
            <v>0</v>
          </cell>
        </row>
        <row r="520">
          <cell r="E520">
            <v>6.07</v>
          </cell>
          <cell r="F520">
            <v>0</v>
          </cell>
        </row>
        <row r="521">
          <cell r="E521">
            <v>1.5</v>
          </cell>
          <cell r="F521">
            <v>0</v>
          </cell>
        </row>
        <row r="522">
          <cell r="B522" t="str">
            <v>Цогт онон ХХК</v>
          </cell>
          <cell r="E522">
            <v>6.8040000000000003</v>
          </cell>
          <cell r="F522">
            <v>0</v>
          </cell>
        </row>
        <row r="523">
          <cell r="B523" t="str">
            <v>Цогт Эрин Транс ХХК</v>
          </cell>
          <cell r="E523">
            <v>5.6891949999999998</v>
          </cell>
          <cell r="F523">
            <v>0</v>
          </cell>
        </row>
        <row r="524">
          <cell r="E524">
            <v>0.625</v>
          </cell>
          <cell r="F524">
            <v>0</v>
          </cell>
        </row>
        <row r="525">
          <cell r="E525">
            <v>0.6</v>
          </cell>
          <cell r="F525">
            <v>0</v>
          </cell>
        </row>
        <row r="526">
          <cell r="E526">
            <v>2.5</v>
          </cell>
          <cell r="F526">
            <v>0</v>
          </cell>
        </row>
        <row r="527">
          <cell r="E527">
            <v>3.1</v>
          </cell>
          <cell r="F527">
            <v>0</v>
          </cell>
        </row>
        <row r="528">
          <cell r="E528">
            <v>0.5</v>
          </cell>
          <cell r="F528">
            <v>0</v>
          </cell>
        </row>
        <row r="529">
          <cell r="E529">
            <v>6.07</v>
          </cell>
          <cell r="F529">
            <v>0</v>
          </cell>
        </row>
        <row r="530">
          <cell r="E530">
            <v>3</v>
          </cell>
          <cell r="F530">
            <v>0</v>
          </cell>
        </row>
        <row r="531">
          <cell r="E531">
            <v>1.75</v>
          </cell>
          <cell r="F531">
            <v>0</v>
          </cell>
        </row>
        <row r="532">
          <cell r="B532" t="str">
            <v>Цэцэнс майнинг ХХК</v>
          </cell>
          <cell r="E532">
            <v>25.098031300000002</v>
          </cell>
          <cell r="F532">
            <v>0</v>
          </cell>
        </row>
        <row r="533">
          <cell r="E533">
            <v>1</v>
          </cell>
          <cell r="F533">
            <v>0</v>
          </cell>
        </row>
        <row r="534">
          <cell r="E534">
            <v>10.5</v>
          </cell>
          <cell r="F534">
            <v>0</v>
          </cell>
        </row>
        <row r="535">
          <cell r="E535">
            <v>12.2075</v>
          </cell>
          <cell r="F535">
            <v>0</v>
          </cell>
        </row>
        <row r="536">
          <cell r="E536">
            <v>12.35</v>
          </cell>
          <cell r="F536">
            <v>0</v>
          </cell>
        </row>
        <row r="537">
          <cell r="B537" t="str">
            <v>Чинхаш ХХК</v>
          </cell>
          <cell r="E537">
            <v>4.9370000000000003</v>
          </cell>
          <cell r="F537">
            <v>0</v>
          </cell>
        </row>
        <row r="538">
          <cell r="E538">
            <v>3.5</v>
          </cell>
          <cell r="F538">
            <v>0</v>
          </cell>
        </row>
        <row r="539">
          <cell r="B539" t="str">
            <v>Чулуут интернэйшнл ХХК</v>
          </cell>
          <cell r="E539">
            <v>0.57499999999999996</v>
          </cell>
          <cell r="F539">
            <v>0</v>
          </cell>
        </row>
        <row r="540">
          <cell r="E540">
            <v>2.5</v>
          </cell>
          <cell r="F540">
            <v>0</v>
          </cell>
        </row>
        <row r="541">
          <cell r="E541">
            <v>7.5</v>
          </cell>
          <cell r="F541">
            <v>0</v>
          </cell>
        </row>
        <row r="542">
          <cell r="E542">
            <v>1.861</v>
          </cell>
          <cell r="F542">
            <v>0</v>
          </cell>
        </row>
        <row r="543">
          <cell r="E543">
            <v>20</v>
          </cell>
          <cell r="F543">
            <v>0</v>
          </cell>
        </row>
        <row r="544">
          <cell r="E544">
            <v>20.68</v>
          </cell>
          <cell r="F544">
            <v>0</v>
          </cell>
        </row>
        <row r="545">
          <cell r="E545">
            <v>11.8</v>
          </cell>
          <cell r="F545">
            <v>0</v>
          </cell>
        </row>
        <row r="546">
          <cell r="E546">
            <v>35.047027999999997</v>
          </cell>
          <cell r="F546">
            <v>0</v>
          </cell>
        </row>
        <row r="547">
          <cell r="E547">
            <v>20.6586</v>
          </cell>
          <cell r="F547">
            <v>0</v>
          </cell>
        </row>
        <row r="548">
          <cell r="E548">
            <v>15</v>
          </cell>
          <cell r="F548">
            <v>0</v>
          </cell>
        </row>
        <row r="549">
          <cell r="B549" t="str">
            <v>Шивээ овоо ХК</v>
          </cell>
          <cell r="E549">
            <v>14.4</v>
          </cell>
          <cell r="F549">
            <v>0</v>
          </cell>
        </row>
        <row r="550">
          <cell r="E550">
            <v>4.5</v>
          </cell>
          <cell r="F550">
            <v>0</v>
          </cell>
        </row>
        <row r="551">
          <cell r="E551">
            <v>5.375</v>
          </cell>
          <cell r="F551">
            <v>0</v>
          </cell>
        </row>
        <row r="552">
          <cell r="E552">
            <v>35.843850000000003</v>
          </cell>
          <cell r="F552">
            <v>0</v>
          </cell>
        </row>
        <row r="553">
          <cell r="E553">
            <v>0.8</v>
          </cell>
          <cell r="F553">
            <v>0</v>
          </cell>
        </row>
        <row r="554">
          <cell r="E554">
            <v>0.2</v>
          </cell>
          <cell r="F554">
            <v>0</v>
          </cell>
        </row>
        <row r="555">
          <cell r="E555">
            <v>116.52600000000001</v>
          </cell>
          <cell r="F555">
            <v>1</v>
          </cell>
        </row>
        <row r="556">
          <cell r="E556">
            <v>6.65</v>
          </cell>
          <cell r="F556">
            <v>0</v>
          </cell>
        </row>
        <row r="557">
          <cell r="E557">
            <v>3</v>
          </cell>
          <cell r="F557">
            <v>0</v>
          </cell>
        </row>
        <row r="558">
          <cell r="E558">
            <v>10</v>
          </cell>
          <cell r="F558">
            <v>0</v>
          </cell>
        </row>
        <row r="559">
          <cell r="E559">
            <v>20</v>
          </cell>
          <cell r="F559">
            <v>0</v>
          </cell>
        </row>
        <row r="560">
          <cell r="B560" t="str">
            <v>Шинэ тоосго ХХК</v>
          </cell>
          <cell r="E560">
            <v>3.75</v>
          </cell>
          <cell r="F560">
            <v>3</v>
          </cell>
        </row>
        <row r="561">
          <cell r="E561">
            <v>17</v>
          </cell>
          <cell r="F561">
            <v>0</v>
          </cell>
        </row>
        <row r="562">
          <cell r="E562">
            <v>9.7850000000000001</v>
          </cell>
          <cell r="F562">
            <v>0</v>
          </cell>
        </row>
        <row r="563">
          <cell r="E563">
            <v>7.6</v>
          </cell>
          <cell r="F563">
            <v>0</v>
          </cell>
        </row>
        <row r="564">
          <cell r="E564">
            <v>7.95</v>
          </cell>
          <cell r="F564">
            <v>0</v>
          </cell>
        </row>
        <row r="565">
          <cell r="E565">
            <v>15</v>
          </cell>
          <cell r="F565">
            <v>0</v>
          </cell>
        </row>
        <row r="566">
          <cell r="E566">
            <v>1.35</v>
          </cell>
          <cell r="F566">
            <v>0</v>
          </cell>
        </row>
        <row r="567">
          <cell r="E567">
            <v>-20.6997</v>
          </cell>
          <cell r="F567">
            <v>0</v>
          </cell>
        </row>
        <row r="568">
          <cell r="E568">
            <v>1</v>
          </cell>
          <cell r="F568">
            <v>0</v>
          </cell>
        </row>
        <row r="569">
          <cell r="B569" t="str">
            <v>Э Транс ХХК</v>
          </cell>
          <cell r="E569">
            <v>2.2999999999999998</v>
          </cell>
          <cell r="F569">
            <v>2</v>
          </cell>
        </row>
        <row r="570">
          <cell r="E570">
            <v>1.972</v>
          </cell>
          <cell r="F570">
            <v>0</v>
          </cell>
        </row>
        <row r="571">
          <cell r="E571">
            <v>1.1499999999999999</v>
          </cell>
          <cell r="F571">
            <v>0</v>
          </cell>
        </row>
        <row r="572">
          <cell r="E572">
            <v>0.25</v>
          </cell>
          <cell r="F572">
            <v>0</v>
          </cell>
        </row>
        <row r="573">
          <cell r="E573">
            <v>32.864040000000003</v>
          </cell>
          <cell r="F573">
            <v>0</v>
          </cell>
        </row>
        <row r="574">
          <cell r="E574">
            <v>7.8</v>
          </cell>
          <cell r="F574">
            <v>0</v>
          </cell>
        </row>
        <row r="575">
          <cell r="E575">
            <v>13.9</v>
          </cell>
          <cell r="F575">
            <v>0</v>
          </cell>
        </row>
        <row r="576">
          <cell r="E576">
            <v>109.76</v>
          </cell>
          <cell r="F576">
            <v>0</v>
          </cell>
        </row>
        <row r="577">
          <cell r="E577">
            <v>93.040999999999997</v>
          </cell>
          <cell r="F577">
            <v>0</v>
          </cell>
        </row>
        <row r="578">
          <cell r="E578">
            <v>0.57450000000000001</v>
          </cell>
          <cell r="F578">
            <v>0</v>
          </cell>
        </row>
        <row r="579">
          <cell r="E579">
            <v>4.8692500000000001</v>
          </cell>
          <cell r="F579">
            <v>0</v>
          </cell>
        </row>
        <row r="580">
          <cell r="E580">
            <v>2</v>
          </cell>
          <cell r="F580">
            <v>0</v>
          </cell>
        </row>
        <row r="581">
          <cell r="E581">
            <v>5.4302999999999999</v>
          </cell>
          <cell r="F581">
            <v>0</v>
          </cell>
        </row>
        <row r="582">
          <cell r="B582" t="str">
            <v>Эм Си Ти Ти ХХК</v>
          </cell>
          <cell r="E582">
            <v>54.304600000000001</v>
          </cell>
          <cell r="F582">
            <v>5.3780000000000001</v>
          </cell>
        </row>
        <row r="583">
          <cell r="E583">
            <v>43.674999999999997</v>
          </cell>
          <cell r="F583">
            <v>0</v>
          </cell>
        </row>
        <row r="584">
          <cell r="E584">
            <v>4.3</v>
          </cell>
          <cell r="F584">
            <v>0</v>
          </cell>
        </row>
        <row r="585">
          <cell r="E585">
            <v>3.895</v>
          </cell>
          <cell r="F585">
            <v>0</v>
          </cell>
        </row>
        <row r="586">
          <cell r="E586">
            <v>33.470100000000002</v>
          </cell>
          <cell r="F586">
            <v>0</v>
          </cell>
        </row>
        <row r="587">
          <cell r="B587" t="str">
            <v>Эн Си Жи Ти ХХК</v>
          </cell>
          <cell r="E587">
            <v>2</v>
          </cell>
          <cell r="F587">
            <v>12.256</v>
          </cell>
        </row>
        <row r="588">
          <cell r="E588">
            <v>78.27</v>
          </cell>
          <cell r="F588">
            <v>0</v>
          </cell>
        </row>
        <row r="589">
          <cell r="E589">
            <v>0.2</v>
          </cell>
          <cell r="F589">
            <v>0</v>
          </cell>
        </row>
        <row r="590">
          <cell r="E590">
            <v>0.8</v>
          </cell>
          <cell r="F590">
            <v>0</v>
          </cell>
        </row>
        <row r="591">
          <cell r="E591">
            <v>6.5065999999999997</v>
          </cell>
          <cell r="F591">
            <v>0</v>
          </cell>
        </row>
        <row r="592">
          <cell r="E592">
            <v>15.4992</v>
          </cell>
          <cell r="F592">
            <v>0</v>
          </cell>
        </row>
        <row r="593">
          <cell r="E593">
            <v>0.7</v>
          </cell>
          <cell r="F593">
            <v>0</v>
          </cell>
        </row>
        <row r="594">
          <cell r="E594">
            <v>4.8</v>
          </cell>
          <cell r="F594">
            <v>25</v>
          </cell>
        </row>
        <row r="595">
          <cell r="E595">
            <v>40</v>
          </cell>
          <cell r="F595">
            <v>0</v>
          </cell>
        </row>
        <row r="596">
          <cell r="E596">
            <v>0.45800000000000002</v>
          </cell>
          <cell r="F596">
            <v>0</v>
          </cell>
        </row>
        <row r="597">
          <cell r="E597">
            <v>13.6934</v>
          </cell>
          <cell r="F597">
            <v>0</v>
          </cell>
        </row>
        <row r="598">
          <cell r="E598">
            <v>1.2649999999999999</v>
          </cell>
          <cell r="F598">
            <v>0</v>
          </cell>
        </row>
        <row r="599">
          <cell r="E599">
            <v>0.6</v>
          </cell>
          <cell r="F599">
            <v>0</v>
          </cell>
        </row>
        <row r="600">
          <cell r="E600">
            <v>14.81</v>
          </cell>
          <cell r="F600">
            <v>0</v>
          </cell>
        </row>
        <row r="601">
          <cell r="E601">
            <v>5.1749999999999998</v>
          </cell>
          <cell r="F601">
            <v>0</v>
          </cell>
        </row>
        <row r="602">
          <cell r="B602" t="str">
            <v>Эрдэнэс таван толгой ХК</v>
          </cell>
          <cell r="E602">
            <v>362.875</v>
          </cell>
          <cell r="F602">
            <v>0</v>
          </cell>
        </row>
        <row r="603">
          <cell r="E603">
            <v>211.5</v>
          </cell>
          <cell r="F603">
            <v>0</v>
          </cell>
        </row>
        <row r="604">
          <cell r="B604" t="str">
            <v>Эрдэнэт хун ХХК</v>
          </cell>
          <cell r="E604">
            <v>6.35</v>
          </cell>
          <cell r="F604">
            <v>0</v>
          </cell>
        </row>
        <row r="605">
          <cell r="E605">
            <v>5.9</v>
          </cell>
          <cell r="F605">
            <v>0</v>
          </cell>
        </row>
        <row r="606">
          <cell r="E606">
            <v>3.0523500000000001</v>
          </cell>
          <cell r="F606">
            <v>0</v>
          </cell>
        </row>
        <row r="607">
          <cell r="E607">
            <v>17.675000000000001</v>
          </cell>
          <cell r="F607">
            <v>0</v>
          </cell>
        </row>
        <row r="608">
          <cell r="E608">
            <v>1.5</v>
          </cell>
          <cell r="F608">
            <v>0</v>
          </cell>
        </row>
        <row r="609">
          <cell r="E609">
            <v>5.9</v>
          </cell>
          <cell r="F609">
            <v>0</v>
          </cell>
        </row>
        <row r="610">
          <cell r="E610">
            <v>12.775</v>
          </cell>
          <cell r="F610">
            <v>0</v>
          </cell>
        </row>
        <row r="611">
          <cell r="E611">
            <v>15</v>
          </cell>
          <cell r="F611">
            <v>0</v>
          </cell>
        </row>
        <row r="612">
          <cell r="E612">
            <v>10.00001</v>
          </cell>
          <cell r="F612">
            <v>0</v>
          </cell>
        </row>
        <row r="613">
          <cell r="E613">
            <v>5.4249999999999998</v>
          </cell>
          <cell r="F613">
            <v>0</v>
          </cell>
        </row>
        <row r="614">
          <cell r="E614">
            <v>3.0950000000000002</v>
          </cell>
          <cell r="F614">
            <v>0</v>
          </cell>
        </row>
        <row r="615">
          <cell r="E615">
            <v>0.1</v>
          </cell>
          <cell r="F615">
            <v>2</v>
          </cell>
        </row>
        <row r="616">
          <cell r="E616">
            <v>0.15</v>
          </cell>
          <cell r="F616">
            <v>0</v>
          </cell>
        </row>
        <row r="617">
          <cell r="E617">
            <v>6.6</v>
          </cell>
          <cell r="F617">
            <v>0</v>
          </cell>
        </row>
        <row r="618">
          <cell r="E618">
            <v>5.25</v>
          </cell>
          <cell r="F618">
            <v>0</v>
          </cell>
        </row>
        <row r="619">
          <cell r="E619">
            <v>3.5</v>
          </cell>
          <cell r="F619">
            <v>0</v>
          </cell>
        </row>
        <row r="620">
          <cell r="E620">
            <v>7.8369999999999997</v>
          </cell>
          <cell r="F620">
            <v>0</v>
          </cell>
        </row>
        <row r="621">
          <cell r="B621" t="str">
            <v>Ялгуулсан ХХК</v>
          </cell>
          <cell r="E621">
            <v>2.0499999999999998</v>
          </cell>
          <cell r="F621">
            <v>0</v>
          </cell>
        </row>
        <row r="622">
          <cell r="E622">
            <v>2.87</v>
          </cell>
          <cell r="F622">
            <v>0</v>
          </cell>
        </row>
        <row r="623">
          <cell r="E623">
            <v>0</v>
          </cell>
          <cell r="F623">
            <v>0.34499999999999997</v>
          </cell>
        </row>
        <row r="624">
          <cell r="E624">
            <v>0</v>
          </cell>
          <cell r="F624">
            <v>5</v>
          </cell>
        </row>
        <row r="625">
          <cell r="E625">
            <v>0</v>
          </cell>
          <cell r="F625">
            <v>1</v>
          </cell>
        </row>
        <row r="626">
          <cell r="E626">
            <v>0</v>
          </cell>
          <cell r="F626">
            <v>1.9</v>
          </cell>
        </row>
        <row r="627">
          <cell r="B627" t="str">
            <v>Сауд гоби коэл транс ХХК</v>
          </cell>
          <cell r="E627">
            <v>0</v>
          </cell>
          <cell r="F627">
            <v>30</v>
          </cell>
        </row>
        <row r="628">
          <cell r="E628">
            <v>0</v>
          </cell>
          <cell r="F628">
            <v>1.6</v>
          </cell>
        </row>
        <row r="629">
          <cell r="E629">
            <v>0</v>
          </cell>
          <cell r="F629">
            <v>2.8010000000000002</v>
          </cell>
        </row>
        <row r="630">
          <cell r="E630">
            <v>0</v>
          </cell>
          <cell r="F630">
            <v>1</v>
          </cell>
        </row>
        <row r="631">
          <cell r="B631" t="str">
            <v>Хонгор холдинг ХХК</v>
          </cell>
          <cell r="E631">
            <v>0</v>
          </cell>
          <cell r="F631">
            <v>4.375</v>
          </cell>
        </row>
        <row r="632">
          <cell r="E632">
            <v>0</v>
          </cell>
          <cell r="F632">
            <v>1.1000000000000001</v>
          </cell>
        </row>
        <row r="633">
          <cell r="B633" t="str">
            <v>Бадрах энержи ХХК</v>
          </cell>
          <cell r="E633">
            <v>0</v>
          </cell>
          <cell r="F633">
            <v>48.4</v>
          </cell>
        </row>
        <row r="634">
          <cell r="E634">
            <v>0</v>
          </cell>
          <cell r="F634">
            <v>1.9</v>
          </cell>
        </row>
        <row r="635">
          <cell r="B635" t="str">
            <v>Наймган орд ХХК</v>
          </cell>
          <cell r="E635">
            <v>0</v>
          </cell>
          <cell r="F635">
            <v>3</v>
          </cell>
        </row>
        <row r="636">
          <cell r="E636">
            <v>0</v>
          </cell>
          <cell r="F636">
            <v>3</v>
          </cell>
        </row>
        <row r="637">
          <cell r="E637">
            <v>0</v>
          </cell>
          <cell r="F637">
            <v>17.55</v>
          </cell>
        </row>
        <row r="638">
          <cell r="E638">
            <v>0</v>
          </cell>
          <cell r="F638">
            <v>5.08</v>
          </cell>
        </row>
        <row r="639">
          <cell r="E639">
            <v>0</v>
          </cell>
          <cell r="F639">
            <v>0.1</v>
          </cell>
        </row>
        <row r="640">
          <cell r="E640">
            <v>0</v>
          </cell>
          <cell r="F640">
            <v>0.1</v>
          </cell>
        </row>
        <row r="641">
          <cell r="E641">
            <v>0</v>
          </cell>
          <cell r="F641">
            <v>2.5299999999999998</v>
          </cell>
        </row>
        <row r="642">
          <cell r="E642">
            <v>0</v>
          </cell>
          <cell r="F642">
            <v>3</v>
          </cell>
        </row>
        <row r="643">
          <cell r="E643">
            <v>0</v>
          </cell>
          <cell r="F643">
            <v>4.57</v>
          </cell>
        </row>
        <row r="644">
          <cell r="E644">
            <v>0</v>
          </cell>
          <cell r="F644">
            <v>4.5</v>
          </cell>
        </row>
        <row r="645">
          <cell r="E645">
            <v>0</v>
          </cell>
          <cell r="F645">
            <v>63.953000000000003</v>
          </cell>
        </row>
        <row r="646">
          <cell r="E646">
            <v>0</v>
          </cell>
          <cell r="F646">
            <v>3.5</v>
          </cell>
        </row>
        <row r="647">
          <cell r="E647">
            <v>0</v>
          </cell>
          <cell r="F647">
            <v>1.78</v>
          </cell>
        </row>
        <row r="648">
          <cell r="E648">
            <v>0</v>
          </cell>
          <cell r="F648">
            <v>5.6849999999999996</v>
          </cell>
        </row>
        <row r="649">
          <cell r="E649">
            <v>0</v>
          </cell>
          <cell r="F649">
            <v>1.1399999999999999</v>
          </cell>
        </row>
        <row r="650">
          <cell r="B650" t="str">
            <v>Мига эрин зуун ХХК</v>
          </cell>
          <cell r="E650">
            <v>0</v>
          </cell>
          <cell r="F650">
            <v>0.5</v>
          </cell>
        </row>
        <row r="651">
          <cell r="E651">
            <v>0</v>
          </cell>
          <cell r="F651">
            <v>1.83</v>
          </cell>
        </row>
        <row r="652">
          <cell r="E652">
            <v>0</v>
          </cell>
          <cell r="F652">
            <v>12.5</v>
          </cell>
        </row>
        <row r="653">
          <cell r="E653">
            <v>0</v>
          </cell>
          <cell r="F653">
            <v>5.165</v>
          </cell>
        </row>
        <row r="654">
          <cell r="E654">
            <v>0</v>
          </cell>
          <cell r="F654">
            <v>3.5</v>
          </cell>
        </row>
        <row r="655">
          <cell r="E655">
            <v>0</v>
          </cell>
          <cell r="F655">
            <v>2.625</v>
          </cell>
        </row>
        <row r="656">
          <cell r="E656">
            <v>0</v>
          </cell>
          <cell r="F656">
            <v>5.8100000000000005</v>
          </cell>
        </row>
        <row r="657">
          <cell r="E657">
            <v>0</v>
          </cell>
          <cell r="F657">
            <v>3.5</v>
          </cell>
        </row>
        <row r="658">
          <cell r="E658">
            <v>0</v>
          </cell>
          <cell r="F658">
            <v>1.75</v>
          </cell>
        </row>
        <row r="659">
          <cell r="E659">
            <v>0</v>
          </cell>
          <cell r="F659">
            <v>3</v>
          </cell>
        </row>
        <row r="660">
          <cell r="E660">
            <v>0</v>
          </cell>
          <cell r="F660">
            <v>10.4</v>
          </cell>
        </row>
        <row r="661">
          <cell r="E661">
            <v>0</v>
          </cell>
          <cell r="F661">
            <v>1.1499999999999999</v>
          </cell>
        </row>
        <row r="662">
          <cell r="E662">
            <v>0</v>
          </cell>
          <cell r="F662">
            <v>2.5</v>
          </cell>
        </row>
        <row r="663">
          <cell r="E663">
            <v>0</v>
          </cell>
          <cell r="F663">
            <v>5</v>
          </cell>
        </row>
        <row r="664">
          <cell r="E664">
            <v>0</v>
          </cell>
          <cell r="F664">
            <v>3.65</v>
          </cell>
        </row>
        <row r="665">
          <cell r="E665">
            <v>0</v>
          </cell>
          <cell r="F665">
            <v>2.35</v>
          </cell>
        </row>
        <row r="666">
          <cell r="E666">
            <v>0</v>
          </cell>
          <cell r="F666">
            <v>0.84899999999999998</v>
          </cell>
        </row>
        <row r="667">
          <cell r="E667">
            <v>0</v>
          </cell>
          <cell r="F667">
            <v>6.41</v>
          </cell>
        </row>
        <row r="668">
          <cell r="E668">
            <v>0</v>
          </cell>
          <cell r="F668">
            <v>8.5250000000000004</v>
          </cell>
        </row>
        <row r="669">
          <cell r="E669">
            <v>0</v>
          </cell>
          <cell r="F669">
            <v>5.0549999999999997</v>
          </cell>
        </row>
        <row r="670">
          <cell r="E670">
            <v>0</v>
          </cell>
          <cell r="F670">
            <v>6</v>
          </cell>
        </row>
        <row r="671">
          <cell r="E671">
            <v>0</v>
          </cell>
          <cell r="F671">
            <v>6.0250000000000004</v>
          </cell>
        </row>
        <row r="672">
          <cell r="E672">
            <v>0</v>
          </cell>
          <cell r="F672">
            <v>6.6609999999999996</v>
          </cell>
        </row>
        <row r="673">
          <cell r="E673">
            <v>0</v>
          </cell>
          <cell r="F673">
            <v>8.4</v>
          </cell>
        </row>
        <row r="674">
          <cell r="B674" t="str">
            <v>Тэргүүн майнинг ХХК</v>
          </cell>
          <cell r="E674">
            <v>0</v>
          </cell>
          <cell r="F674">
            <v>7.1340000000000003</v>
          </cell>
        </row>
        <row r="675">
          <cell r="E675">
            <v>0</v>
          </cell>
          <cell r="F675">
            <v>7.3</v>
          </cell>
        </row>
        <row r="676">
          <cell r="E676">
            <v>0</v>
          </cell>
          <cell r="F676">
            <v>15.5</v>
          </cell>
        </row>
        <row r="677">
          <cell r="E677">
            <v>0</v>
          </cell>
          <cell r="F677">
            <v>4.4400000000000004</v>
          </cell>
        </row>
        <row r="678">
          <cell r="E678">
            <v>0</v>
          </cell>
          <cell r="F678">
            <v>3.84</v>
          </cell>
        </row>
        <row r="679">
          <cell r="E679">
            <v>0</v>
          </cell>
          <cell r="F679">
            <v>8.8260000000000005</v>
          </cell>
        </row>
        <row r="680">
          <cell r="E680">
            <v>0</v>
          </cell>
          <cell r="F680">
            <v>0.54</v>
          </cell>
        </row>
        <row r="681">
          <cell r="B681" t="str">
            <v>Толгойтын гол ХХК</v>
          </cell>
          <cell r="E681">
            <v>0</v>
          </cell>
          <cell r="F681">
            <v>2.375</v>
          </cell>
        </row>
        <row r="682">
          <cell r="E682">
            <v>0</v>
          </cell>
          <cell r="F682">
            <v>3</v>
          </cell>
        </row>
        <row r="683">
          <cell r="E683">
            <v>0</v>
          </cell>
          <cell r="F683">
            <v>3.5</v>
          </cell>
        </row>
        <row r="684">
          <cell r="E684">
            <v>0</v>
          </cell>
          <cell r="F684">
            <v>20</v>
          </cell>
        </row>
        <row r="685">
          <cell r="E685">
            <v>0</v>
          </cell>
          <cell r="F685">
            <v>11.45</v>
          </cell>
        </row>
        <row r="686">
          <cell r="E686">
            <v>0</v>
          </cell>
          <cell r="F686">
            <v>3.8969999999999998</v>
          </cell>
        </row>
        <row r="687">
          <cell r="E687">
            <v>0</v>
          </cell>
          <cell r="F687">
            <v>17</v>
          </cell>
        </row>
        <row r="688">
          <cell r="E688">
            <v>0</v>
          </cell>
          <cell r="F688">
            <v>1</v>
          </cell>
        </row>
        <row r="689">
          <cell r="E689">
            <v>0</v>
          </cell>
          <cell r="F689">
            <v>34.597999999999999</v>
          </cell>
        </row>
        <row r="690">
          <cell r="E690">
            <v>0</v>
          </cell>
          <cell r="F690">
            <v>25</v>
          </cell>
        </row>
        <row r="691">
          <cell r="E691">
            <v>0</v>
          </cell>
          <cell r="F691">
            <v>0.2</v>
          </cell>
        </row>
        <row r="692">
          <cell r="E692">
            <v>0</v>
          </cell>
          <cell r="F692">
            <v>18.823</v>
          </cell>
        </row>
        <row r="693">
          <cell r="E693">
            <v>0</v>
          </cell>
          <cell r="F693">
            <v>4.82</v>
          </cell>
        </row>
        <row r="694">
          <cell r="B694" t="str">
            <v>Просперити ресоурсес ХХК</v>
          </cell>
          <cell r="E694">
            <v>0</v>
          </cell>
          <cell r="F694">
            <v>0.5</v>
          </cell>
        </row>
        <row r="695">
          <cell r="B695" t="str">
            <v>Гаас ХХК</v>
          </cell>
          <cell r="E695">
            <v>0</v>
          </cell>
          <cell r="F695">
            <v>5.7450000000000001</v>
          </cell>
        </row>
        <row r="696">
          <cell r="E696">
            <v>0</v>
          </cell>
          <cell r="F696">
            <v>0.5</v>
          </cell>
        </row>
        <row r="697">
          <cell r="E697">
            <v>0</v>
          </cell>
          <cell r="F697">
            <v>0.5</v>
          </cell>
        </row>
        <row r="698">
          <cell r="B698" t="str">
            <v>Боржин зам ХХК</v>
          </cell>
          <cell r="E698">
            <v>0</v>
          </cell>
          <cell r="F698">
            <v>1.84</v>
          </cell>
        </row>
        <row r="699">
          <cell r="E699">
            <v>0</v>
          </cell>
          <cell r="F699">
            <v>0.2</v>
          </cell>
        </row>
        <row r="700">
          <cell r="E700">
            <v>0</v>
          </cell>
          <cell r="F700">
            <v>0.5</v>
          </cell>
        </row>
        <row r="701">
          <cell r="E701">
            <v>0</v>
          </cell>
          <cell r="F701">
            <v>0.5</v>
          </cell>
        </row>
        <row r="702">
          <cell r="E702">
            <v>0</v>
          </cell>
          <cell r="F702">
            <v>0.5</v>
          </cell>
        </row>
        <row r="703">
          <cell r="E703">
            <v>0</v>
          </cell>
          <cell r="F703">
            <v>0.5</v>
          </cell>
        </row>
        <row r="704">
          <cell r="B704" t="str">
            <v>Дархан флюорит ХХК</v>
          </cell>
          <cell r="E704">
            <v>0</v>
          </cell>
          <cell r="F704">
            <v>3.5</v>
          </cell>
        </row>
        <row r="705">
          <cell r="E705">
            <v>0</v>
          </cell>
          <cell r="F705">
            <v>7.05</v>
          </cell>
        </row>
        <row r="706">
          <cell r="E706">
            <v>0</v>
          </cell>
          <cell r="F706">
            <v>13.21</v>
          </cell>
        </row>
        <row r="707">
          <cell r="E707">
            <v>0</v>
          </cell>
          <cell r="F707">
            <v>13.945</v>
          </cell>
        </row>
        <row r="708">
          <cell r="E708">
            <v>0</v>
          </cell>
          <cell r="F708">
            <v>8.0570000000000004</v>
          </cell>
        </row>
        <row r="709">
          <cell r="E709">
            <v>0</v>
          </cell>
          <cell r="F709">
            <v>10.199999999999999</v>
          </cell>
        </row>
        <row r="710">
          <cell r="E710">
            <v>0</v>
          </cell>
          <cell r="F710">
            <v>21.23</v>
          </cell>
        </row>
        <row r="711">
          <cell r="E711">
            <v>0</v>
          </cell>
          <cell r="F711">
            <v>3.97</v>
          </cell>
        </row>
        <row r="712">
          <cell r="E712">
            <v>0</v>
          </cell>
          <cell r="F712">
            <v>4.57</v>
          </cell>
        </row>
        <row r="713">
          <cell r="B713" t="str">
            <v>Одод гоулд ХХК</v>
          </cell>
          <cell r="E713">
            <v>0</v>
          </cell>
          <cell r="F713">
            <v>27.195</v>
          </cell>
        </row>
        <row r="714">
          <cell r="E714">
            <v>0</v>
          </cell>
          <cell r="F714">
            <v>9.65</v>
          </cell>
        </row>
        <row r="715">
          <cell r="E715">
            <v>0</v>
          </cell>
          <cell r="F715">
            <v>1.6919999999999999</v>
          </cell>
        </row>
        <row r="716">
          <cell r="E716">
            <v>0</v>
          </cell>
          <cell r="F716">
            <v>2</v>
          </cell>
        </row>
        <row r="717">
          <cell r="E717">
            <v>0</v>
          </cell>
          <cell r="F717">
            <v>2.5150000000000001</v>
          </cell>
        </row>
        <row r="718">
          <cell r="B718" t="str">
            <v>Степ голд ХХК</v>
          </cell>
          <cell r="E718">
            <v>0</v>
          </cell>
          <cell r="F718">
            <v>77.224999999999994</v>
          </cell>
        </row>
        <row r="719">
          <cell r="E719">
            <v>0</v>
          </cell>
          <cell r="F719">
            <v>4.6349999999999998</v>
          </cell>
        </row>
        <row r="720">
          <cell r="E720">
            <v>0</v>
          </cell>
          <cell r="F720">
            <v>5.0750000000000002</v>
          </cell>
        </row>
        <row r="721">
          <cell r="B721" t="str">
            <v>Нагааранз ХХК</v>
          </cell>
          <cell r="E721">
            <v>0</v>
          </cell>
          <cell r="F721">
            <v>3.2440000000000002</v>
          </cell>
        </row>
        <row r="722">
          <cell r="E722">
            <v>0</v>
          </cell>
          <cell r="F722">
            <v>9.8379999999999992</v>
          </cell>
        </row>
        <row r="723">
          <cell r="E723">
            <v>0</v>
          </cell>
          <cell r="F723">
            <v>14.721</v>
          </cell>
        </row>
        <row r="724">
          <cell r="B724" t="str">
            <v>Эй эл жи ти ХХК</v>
          </cell>
          <cell r="E724">
            <v>0</v>
          </cell>
          <cell r="F724">
            <v>4</v>
          </cell>
        </row>
        <row r="725">
          <cell r="E725">
            <v>0</v>
          </cell>
          <cell r="F725">
            <v>4.3449999999999998</v>
          </cell>
        </row>
        <row r="726">
          <cell r="E726">
            <v>0</v>
          </cell>
          <cell r="F726">
            <v>4.2750000000000004</v>
          </cell>
        </row>
        <row r="727">
          <cell r="E727">
            <v>0</v>
          </cell>
          <cell r="F727">
            <v>3.0449999999999999</v>
          </cell>
        </row>
        <row r="728">
          <cell r="E728">
            <v>0</v>
          </cell>
          <cell r="F728">
            <v>3</v>
          </cell>
        </row>
        <row r="729">
          <cell r="E729">
            <v>0</v>
          </cell>
          <cell r="F729">
            <v>10.295</v>
          </cell>
        </row>
        <row r="730">
          <cell r="E730">
            <v>0</v>
          </cell>
          <cell r="F730">
            <v>1.5</v>
          </cell>
        </row>
        <row r="731">
          <cell r="E731">
            <v>0</v>
          </cell>
          <cell r="F731">
            <v>4.5999999999999996</v>
          </cell>
        </row>
        <row r="732">
          <cell r="E732">
            <v>0</v>
          </cell>
          <cell r="F732">
            <v>2.7650000000000001</v>
          </cell>
        </row>
        <row r="733">
          <cell r="E733">
            <v>0</v>
          </cell>
          <cell r="F733">
            <v>2</v>
          </cell>
        </row>
        <row r="734">
          <cell r="E734">
            <v>0</v>
          </cell>
          <cell r="F734">
            <v>5.12</v>
          </cell>
        </row>
        <row r="735">
          <cell r="E735">
            <v>0</v>
          </cell>
          <cell r="F735">
            <v>7.2249999999999996</v>
          </cell>
        </row>
        <row r="736">
          <cell r="E736">
            <v>0</v>
          </cell>
          <cell r="F736">
            <v>2.375</v>
          </cell>
        </row>
        <row r="737">
          <cell r="B737" t="str">
            <v>Хөх бүрдний эх ХХК</v>
          </cell>
          <cell r="E737">
            <v>0</v>
          </cell>
          <cell r="F737">
            <v>15</v>
          </cell>
        </row>
        <row r="738">
          <cell r="E738">
            <v>0</v>
          </cell>
          <cell r="F738">
            <v>14.898</v>
          </cell>
        </row>
        <row r="739">
          <cell r="B739" t="str">
            <v>Сунхунголд ХХК</v>
          </cell>
          <cell r="E739">
            <v>0</v>
          </cell>
          <cell r="F739">
            <v>2.95</v>
          </cell>
        </row>
        <row r="740">
          <cell r="E740">
            <v>0</v>
          </cell>
          <cell r="F740">
            <v>70.099999999999994</v>
          </cell>
        </row>
        <row r="741">
          <cell r="B741" t="str">
            <v>Хааны харгуй ХХК</v>
          </cell>
          <cell r="E741">
            <v>0</v>
          </cell>
          <cell r="F741">
            <v>7.36</v>
          </cell>
        </row>
        <row r="742">
          <cell r="E742">
            <v>0</v>
          </cell>
          <cell r="F742">
            <v>2</v>
          </cell>
        </row>
        <row r="743">
          <cell r="B743" t="str">
            <v>Билэгт баялаг ХХК</v>
          </cell>
          <cell r="E743">
            <v>0</v>
          </cell>
          <cell r="F743">
            <v>8.35</v>
          </cell>
        </row>
        <row r="744">
          <cell r="E744">
            <v>0</v>
          </cell>
          <cell r="F744">
            <v>44.79</v>
          </cell>
        </row>
        <row r="745">
          <cell r="E745">
            <v>0</v>
          </cell>
          <cell r="F745">
            <v>4.96</v>
          </cell>
        </row>
        <row r="746">
          <cell r="E746">
            <v>0</v>
          </cell>
          <cell r="F746">
            <v>0.04</v>
          </cell>
        </row>
        <row r="747">
          <cell r="E747">
            <v>0</v>
          </cell>
          <cell r="F747">
            <v>0.57599999999999996</v>
          </cell>
        </row>
        <row r="748">
          <cell r="B748" t="str">
            <v>Сэнтурия монгу ХХК</v>
          </cell>
          <cell r="E748">
            <v>0</v>
          </cell>
          <cell r="F748">
            <v>0.5</v>
          </cell>
        </row>
        <row r="749">
          <cell r="E749">
            <v>0</v>
          </cell>
          <cell r="F749">
            <v>2.5659999999999998</v>
          </cell>
        </row>
        <row r="750">
          <cell r="E750">
            <v>0</v>
          </cell>
          <cell r="F750">
            <v>2.31</v>
          </cell>
        </row>
        <row r="751">
          <cell r="E751">
            <v>0</v>
          </cell>
          <cell r="F751">
            <v>0.5</v>
          </cell>
        </row>
        <row r="752">
          <cell r="E752">
            <v>0</v>
          </cell>
          <cell r="F752">
            <v>2.5</v>
          </cell>
        </row>
        <row r="753">
          <cell r="E753">
            <v>0</v>
          </cell>
          <cell r="F753">
            <v>18.3</v>
          </cell>
        </row>
        <row r="754">
          <cell r="E754">
            <v>0</v>
          </cell>
          <cell r="F754">
            <v>0.75</v>
          </cell>
        </row>
        <row r="755">
          <cell r="E755">
            <v>0</v>
          </cell>
          <cell r="F755">
            <v>1.55</v>
          </cell>
        </row>
        <row r="756">
          <cell r="B756" t="str">
            <v>Альтаиргоулд ХХК</v>
          </cell>
          <cell r="E756">
            <v>0</v>
          </cell>
          <cell r="F756">
            <v>6.8540000000000001</v>
          </cell>
        </row>
        <row r="757">
          <cell r="E757">
            <v>0</v>
          </cell>
          <cell r="F757">
            <v>2.0099999999999998</v>
          </cell>
        </row>
        <row r="758">
          <cell r="E758">
            <v>0</v>
          </cell>
          <cell r="F758">
            <v>8.9499999999999993</v>
          </cell>
        </row>
        <row r="759">
          <cell r="E759">
            <v>0</v>
          </cell>
          <cell r="F759">
            <v>1.8</v>
          </cell>
        </row>
        <row r="760">
          <cell r="E760">
            <v>0</v>
          </cell>
          <cell r="F760">
            <v>0.42799999999999999</v>
          </cell>
        </row>
        <row r="761">
          <cell r="E761">
            <v>0</v>
          </cell>
          <cell r="F761">
            <v>9.25</v>
          </cell>
        </row>
        <row r="762">
          <cell r="B762" t="str">
            <v>AQSORA LLC</v>
          </cell>
        </row>
        <row r="763">
          <cell r="B763" t="str">
            <v>EAU ХХК</v>
          </cell>
        </row>
        <row r="764">
          <cell r="B764" t="str">
            <v>Агм Майнинг ХХК</v>
          </cell>
        </row>
        <row r="765">
          <cell r="B765" t="str">
            <v>Ай Би Би Ай ХХК</v>
          </cell>
        </row>
        <row r="766">
          <cell r="B766" t="str">
            <v>Амьюс ХХК</v>
          </cell>
        </row>
        <row r="767">
          <cell r="B767" t="str">
            <v>Андын илч ХХК</v>
          </cell>
        </row>
        <row r="768">
          <cell r="B768" t="str">
            <v>Ар монгол трэвл ХХК</v>
          </cell>
        </row>
        <row r="769">
          <cell r="B769" t="str">
            <v>АУНАЛТ ХХК</v>
          </cell>
        </row>
        <row r="770">
          <cell r="B770" t="str">
            <v>АХХ ХХК</v>
          </cell>
        </row>
        <row r="771">
          <cell r="B771" t="str">
            <v>Ачир ХХК</v>
          </cell>
        </row>
        <row r="772">
          <cell r="B772" t="str">
            <v>Багануур пауэр ХХК</v>
          </cell>
        </row>
        <row r="773">
          <cell r="B773" t="str">
            <v>Батшил ХХК</v>
          </cell>
        </row>
        <row r="774">
          <cell r="B774" t="str">
            <v xml:space="preserve">Баян айраг эксплорэйшн ХХК </v>
          </cell>
        </row>
        <row r="775">
          <cell r="B775" t="str">
            <v>Баярсгоулд ХХК</v>
          </cell>
        </row>
        <row r="776">
          <cell r="B776" t="str">
            <v>Бейсик Метал Майнинг ХХК</v>
          </cell>
        </row>
        <row r="777">
          <cell r="B777" t="str">
            <v xml:space="preserve">БМНС ХХК </v>
          </cell>
        </row>
        <row r="778">
          <cell r="B778" t="str">
            <v>Болдгянболд ХХК</v>
          </cell>
        </row>
        <row r="779">
          <cell r="B779" t="str">
            <v>БТМГ ХХК</v>
          </cell>
        </row>
        <row r="780">
          <cell r="B780" t="str">
            <v>Винкапитал ХХК</v>
          </cell>
        </row>
        <row r="781">
          <cell r="B781" t="str">
            <v>Вояжир Минерал Ресурсес ХХК</v>
          </cell>
        </row>
        <row r="782">
          <cell r="B782" t="str">
            <v>Ган илч ХХК</v>
          </cell>
        </row>
        <row r="783">
          <cell r="B783" t="str">
            <v>Говь Эрдэнэс групп ХХК</v>
          </cell>
        </row>
        <row r="784">
          <cell r="B784" t="str">
            <v>Говь-Эрээн ХХК</v>
          </cell>
        </row>
        <row r="785">
          <cell r="B785" t="str">
            <v xml:space="preserve">ГӨҮЮУ Эко Монголиа </v>
          </cell>
        </row>
        <row r="786">
          <cell r="B786" t="str">
            <v xml:space="preserve">Грэйт Парагон групп </v>
          </cell>
        </row>
        <row r="787">
          <cell r="B787" t="str">
            <v xml:space="preserve">Гурван тамга ХХК </v>
          </cell>
        </row>
        <row r="788">
          <cell r="B788" t="str">
            <v>Дархан молор эрдэнэ ХХК</v>
          </cell>
        </row>
        <row r="789">
          <cell r="B789" t="str">
            <v>Дархижав</v>
          </cell>
        </row>
        <row r="790">
          <cell r="B790" t="str">
            <v>Демси Трейд ХХК</v>
          </cell>
        </row>
        <row r="791">
          <cell r="B791" t="str">
            <v>Доржпалам Батзаяа</v>
          </cell>
        </row>
        <row r="792">
          <cell r="B792" t="str">
            <v>Дорнын хүдэр ХХК</v>
          </cell>
        </row>
        <row r="793">
          <cell r="B793" t="str">
            <v>Дун-Эрдэнэ-Улз ХХК</v>
          </cell>
        </row>
        <row r="794">
          <cell r="B794" t="str">
            <v xml:space="preserve">Дүн Шин Хэние ХХК </v>
          </cell>
        </row>
        <row r="795">
          <cell r="B795" t="str">
            <v>Жамп ХХК</v>
          </cell>
        </row>
        <row r="796">
          <cell r="B796" t="str">
            <v>Жи Өү Эйч ХХК</v>
          </cell>
        </row>
        <row r="797">
          <cell r="B797" t="str">
            <v>Жун-Юань ХХК</v>
          </cell>
        </row>
        <row r="798">
          <cell r="B798" t="str">
            <v xml:space="preserve">ЗУНПИРУЭ ХХК </v>
          </cell>
        </row>
        <row r="799">
          <cell r="B799" t="str">
            <v>Зэвт дуулга ХХК</v>
          </cell>
        </row>
        <row r="800">
          <cell r="B800" t="str">
            <v>Имперал гоулд майнинг ХХК</v>
          </cell>
        </row>
        <row r="801">
          <cell r="B801" t="str">
            <v>Их говийн элч ХХК</v>
          </cell>
        </row>
        <row r="802">
          <cell r="B802" t="str">
            <v>Их монгол жонш ХХК</v>
          </cell>
        </row>
        <row r="803">
          <cell r="B803" t="str">
            <v>Капитал авто сервис ХХК</v>
          </cell>
        </row>
        <row r="804">
          <cell r="B804" t="str">
            <v>Кенже ХХК</v>
          </cell>
        </row>
        <row r="805">
          <cell r="B805" t="str">
            <v>Коулдголд монгол ХХК</v>
          </cell>
        </row>
        <row r="806">
          <cell r="B806" t="str">
            <v>Лилидаймонд ХХК</v>
          </cell>
        </row>
        <row r="807">
          <cell r="B807" t="str">
            <v>Майн Ланд Майнинг ГХО ХХК</v>
          </cell>
        </row>
        <row r="808">
          <cell r="B808" t="str">
            <v>Минералплас ХХК</v>
          </cell>
        </row>
        <row r="809">
          <cell r="B809" t="str">
            <v>Мон хау энерги ХХК</v>
          </cell>
        </row>
        <row r="810">
          <cell r="B810" t="str">
            <v>Монгол анар ХХК</v>
          </cell>
        </row>
        <row r="811">
          <cell r="B811" t="str">
            <v>Монгол стандарт ХХК</v>
          </cell>
        </row>
        <row r="812">
          <cell r="B812" t="str">
            <v>Монголиан Коал Клининг ХХК</v>
          </cell>
        </row>
        <row r="813">
          <cell r="B813" t="str">
            <v>Монзол ХХК</v>
          </cell>
        </row>
        <row r="814">
          <cell r="B814" t="str">
            <v>Мөнхийн номхон далай ХХК</v>
          </cell>
        </row>
        <row r="815">
          <cell r="B815" t="str">
            <v>Мултипак ХХК</v>
          </cell>
        </row>
        <row r="816">
          <cell r="B816" t="str">
            <v xml:space="preserve">Наран гоулд ХХК </v>
          </cell>
        </row>
        <row r="817">
          <cell r="B817" t="str">
            <v>Нутгийн анар ХХК</v>
          </cell>
        </row>
        <row r="818">
          <cell r="B818" t="str">
            <v>Нью нимон майнинг ХХК</v>
          </cell>
        </row>
        <row r="819">
          <cell r="B819" t="str">
            <v>Орхонтуул  /104900077682/</v>
          </cell>
        </row>
        <row r="820">
          <cell r="B820" t="str">
            <v>Өвөрголд ХХК</v>
          </cell>
        </row>
        <row r="821">
          <cell r="B821" t="str">
            <v xml:space="preserve">Пента Терра </v>
          </cell>
        </row>
        <row r="822">
          <cell r="B822" t="str">
            <v>ПМ ХХК</v>
          </cell>
        </row>
        <row r="823">
          <cell r="B823" t="str">
            <v>Премиумкөүл корпораци</v>
          </cell>
        </row>
        <row r="824">
          <cell r="B824" t="str">
            <v>Си эм би ХХК</v>
          </cell>
        </row>
        <row r="825">
          <cell r="B825" t="str">
            <v>Скорпионсервис ХХК</v>
          </cell>
        </row>
        <row r="826">
          <cell r="B826" t="str">
            <v>СС Монголиа ХХК</v>
          </cell>
        </row>
        <row r="827">
          <cell r="B827" t="str">
            <v>Талс молор ХХК</v>
          </cell>
        </row>
        <row r="828">
          <cell r="B828" t="str">
            <v>Топ Ган Дриллинг ХХК</v>
          </cell>
        </row>
        <row r="829">
          <cell r="B829" t="str">
            <v>Төгс майнинг ХХК</v>
          </cell>
        </row>
        <row r="830">
          <cell r="B830" t="str">
            <v>Түвшин ХХК</v>
          </cell>
        </row>
        <row r="831">
          <cell r="B831" t="str">
            <v>Хар Тарвагатай ХК</v>
          </cell>
        </row>
        <row r="832">
          <cell r="B832" t="str">
            <v>Хас Рич ХХК</v>
          </cell>
        </row>
        <row r="833">
          <cell r="B833" t="str">
            <v>Хонгдо интернэшил ХХК</v>
          </cell>
        </row>
        <row r="834">
          <cell r="B834" t="str">
            <v>Хоргын чулуу ХХК</v>
          </cell>
        </row>
        <row r="835">
          <cell r="B835" t="str">
            <v>Хос даваа ХХК</v>
          </cell>
        </row>
        <row r="836">
          <cell r="B836" t="str">
            <v xml:space="preserve">Хөх Шугам ХХК </v>
          </cell>
        </row>
        <row r="837">
          <cell r="B837" t="str">
            <v>Хуучин Андууд ХХК</v>
          </cell>
        </row>
        <row r="838">
          <cell r="B838" t="str">
            <v>Хүдэр эрдэнэ ХХК</v>
          </cell>
        </row>
        <row r="839">
          <cell r="B839" t="str">
            <v>Цагаан уулын магнит ХХК</v>
          </cell>
        </row>
        <row r="840">
          <cell r="B840" t="str">
            <v>Цуй Ханг Инвест ХХК</v>
          </cell>
        </row>
        <row r="841">
          <cell r="B841" t="str">
            <v>Шашир-Оргил ХХК</v>
          </cell>
        </row>
        <row r="842">
          <cell r="B842" t="str">
            <v>Шувуун хар уул</v>
          </cell>
        </row>
        <row r="843">
          <cell r="B843" t="str">
            <v xml:space="preserve">Шударга Андууд ХХК </v>
          </cell>
        </row>
        <row r="844">
          <cell r="B844" t="str">
            <v>Эл Икс Ти ХХК</v>
          </cell>
        </row>
        <row r="845">
          <cell r="B845" t="str">
            <v>Эл Ти Ди ХХК</v>
          </cell>
        </row>
        <row r="846">
          <cell r="B846" t="str">
            <v>Эм жи жи и си ХХК</v>
          </cell>
        </row>
        <row r="847">
          <cell r="B847" t="str">
            <v>Энхтунх Орчлон ХХК</v>
          </cell>
        </row>
        <row r="848">
          <cell r="B848" t="str">
            <v>Эрдэнэцагаач ХХК</v>
          </cell>
        </row>
        <row r="849">
          <cell r="B849" t="str">
            <v>Эрдэс майнинг ХХК</v>
          </cell>
        </row>
        <row r="850">
          <cell r="B850" t="str">
            <v>Эф Би Эл Жи ХХК</v>
          </cell>
        </row>
        <row r="851">
          <cell r="B851" t="str">
            <v>Эф Жи Пи Эй ХХК</v>
          </cell>
        </row>
        <row r="852">
          <cell r="B852" t="str">
            <v>Эхлэл ургац  энержи ХХК</v>
          </cell>
        </row>
        <row r="853">
          <cell r="B853" t="str">
            <v>Яармаг ХХК</v>
          </cell>
        </row>
        <row r="854">
          <cell r="B854" t="str">
            <v xml:space="preserve">Ялгуун интернешнл ХХК </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2018"/>
      <sheetName val="Sheet6"/>
      <sheetName val="2019"/>
      <sheetName val="Sheet5"/>
      <sheetName val="Sheet7"/>
    </sheetNames>
    <sheetDataSet>
      <sheetData sheetId="0"/>
      <sheetData sheetId="1"/>
      <sheetData sheetId="2">
        <row r="3">
          <cell r="A3" t="str">
            <v>Row Labels</v>
          </cell>
          <cell r="B3" t="str">
            <v>Sum of Орлого</v>
          </cell>
        </row>
        <row r="4">
          <cell r="A4" t="str">
            <v>"цээцээ импекс" ххк</v>
          </cell>
          <cell r="B4">
            <v>6798500</v>
          </cell>
        </row>
        <row r="5">
          <cell r="A5" t="str">
            <v>AQSORA LLC</v>
          </cell>
          <cell r="B5">
            <v>30500000</v>
          </cell>
        </row>
        <row r="6">
          <cell r="A6" t="str">
            <v>EAU ХХК</v>
          </cell>
          <cell r="B6">
            <v>10000000</v>
          </cell>
        </row>
        <row r="7">
          <cell r="A7" t="str">
            <v>Агм Майнинг ХХК</v>
          </cell>
          <cell r="B7">
            <v>17150000</v>
          </cell>
        </row>
        <row r="8">
          <cell r="A8" t="str">
            <v>Ай Би Би Ай ХХК</v>
          </cell>
          <cell r="B8">
            <v>16000000</v>
          </cell>
        </row>
        <row r="9">
          <cell r="A9" t="str">
            <v>Альтаиргоулд ХХК</v>
          </cell>
          <cell r="B9">
            <v>3969380</v>
          </cell>
        </row>
        <row r="10">
          <cell r="A10" t="str">
            <v>Амьюс ХХК</v>
          </cell>
          <cell r="B10">
            <v>8834420</v>
          </cell>
        </row>
        <row r="11">
          <cell r="A11" t="str">
            <v>Анандбаян тал  ХХК</v>
          </cell>
          <cell r="B11">
            <v>1500000</v>
          </cell>
        </row>
        <row r="12">
          <cell r="A12" t="str">
            <v>Андын илч ХХК</v>
          </cell>
          <cell r="B12">
            <v>5000000</v>
          </cell>
        </row>
        <row r="13">
          <cell r="A13" t="str">
            <v>Ар монгол трэвл ХХК</v>
          </cell>
          <cell r="B13">
            <v>2000000</v>
          </cell>
        </row>
        <row r="14">
          <cell r="A14" t="str">
            <v>АУНАЛТ ХХК</v>
          </cell>
          <cell r="B14">
            <v>3000000</v>
          </cell>
        </row>
        <row r="15">
          <cell r="A15" t="str">
            <v>АХХ ХХК</v>
          </cell>
          <cell r="B15">
            <v>6658500</v>
          </cell>
        </row>
        <row r="16">
          <cell r="A16" t="str">
            <v>Ачир ХХК</v>
          </cell>
          <cell r="B16">
            <v>4650000</v>
          </cell>
        </row>
        <row r="17">
          <cell r="A17" t="str">
            <v>Бага таян ХХК</v>
          </cell>
          <cell r="B17">
            <v>13350000</v>
          </cell>
        </row>
        <row r="18">
          <cell r="A18" t="str">
            <v>Багануур пауэр ХХК</v>
          </cell>
          <cell r="B18">
            <v>15000000</v>
          </cell>
        </row>
        <row r="19">
          <cell r="A19" t="str">
            <v>Бадрах Энержи ХХК</v>
          </cell>
          <cell r="B19">
            <v>36000000</v>
          </cell>
        </row>
        <row r="20">
          <cell r="A20" t="str">
            <v>Барилга орд ХХК</v>
          </cell>
          <cell r="B20">
            <v>4769000</v>
          </cell>
        </row>
        <row r="21">
          <cell r="A21" t="str">
            <v>Батшил ХХК</v>
          </cell>
          <cell r="B21">
            <v>500000</v>
          </cell>
        </row>
        <row r="22">
          <cell r="A22" t="str">
            <v xml:space="preserve">Баян айраг эксплорэйшн ХХК </v>
          </cell>
          <cell r="B22">
            <v>33845000</v>
          </cell>
        </row>
        <row r="23">
          <cell r="A23" t="str">
            <v>Баянтээг ХК</v>
          </cell>
          <cell r="B23">
            <v>28600000</v>
          </cell>
        </row>
        <row r="24">
          <cell r="A24" t="str">
            <v>Баярсгоулд ХХК</v>
          </cell>
          <cell r="B24">
            <v>8000000</v>
          </cell>
        </row>
        <row r="25">
          <cell r="A25" t="str">
            <v>Бейсик Метал Майнинг ХХК</v>
          </cell>
          <cell r="B25">
            <v>16000000</v>
          </cell>
        </row>
        <row r="26">
          <cell r="A26" t="str">
            <v>Билэгт баялаг ХХК</v>
          </cell>
          <cell r="B26">
            <v>6051000</v>
          </cell>
        </row>
        <row r="27">
          <cell r="A27" t="str">
            <v xml:space="preserve">БМНС ХХК </v>
          </cell>
          <cell r="B27">
            <v>9000000</v>
          </cell>
        </row>
        <row r="28">
          <cell r="A28" t="str">
            <v>Болдгянболд ХХК</v>
          </cell>
          <cell r="B28">
            <v>4660000</v>
          </cell>
        </row>
        <row r="29">
          <cell r="A29" t="str">
            <v>Боржин зам ХХК</v>
          </cell>
          <cell r="B29">
            <v>2000000</v>
          </cell>
        </row>
        <row r="30">
          <cell r="A30" t="str">
            <v>БТМГ ХХК</v>
          </cell>
          <cell r="B30">
            <v>1000000</v>
          </cell>
        </row>
        <row r="31">
          <cell r="A31" t="str">
            <v>Буман олз ХХК</v>
          </cell>
          <cell r="B31">
            <v>3750000</v>
          </cell>
        </row>
        <row r="32">
          <cell r="A32" t="str">
            <v>Бэствайт ХХК</v>
          </cell>
          <cell r="B32">
            <v>750000</v>
          </cell>
        </row>
        <row r="33">
          <cell r="A33" t="str">
            <v>Винкапитал ХХК</v>
          </cell>
          <cell r="B33">
            <v>1300000</v>
          </cell>
        </row>
        <row r="34">
          <cell r="A34" t="str">
            <v>Вояжир Минерал Ресурсес ХХК</v>
          </cell>
          <cell r="B34">
            <v>1578230</v>
          </cell>
        </row>
        <row r="35">
          <cell r="A35" t="str">
            <v>Гаас ХХК</v>
          </cell>
          <cell r="B35">
            <v>2400000</v>
          </cell>
        </row>
        <row r="36">
          <cell r="A36" t="str">
            <v>Ган илч ХХК</v>
          </cell>
          <cell r="B36">
            <v>2825000</v>
          </cell>
        </row>
        <row r="37">
          <cell r="A37" t="str">
            <v>ГБНБ ХХК</v>
          </cell>
          <cell r="B37">
            <v>3308000</v>
          </cell>
        </row>
        <row r="38">
          <cell r="A38" t="str">
            <v>ГОАЛ ТОАВАРД МАЙНИНГ ХХК</v>
          </cell>
          <cell r="B38">
            <v>5000000</v>
          </cell>
        </row>
        <row r="39">
          <cell r="A39" t="str">
            <v>Гобикоул энд энержи ХХК</v>
          </cell>
          <cell r="B39">
            <v>7931500</v>
          </cell>
        </row>
        <row r="40">
          <cell r="A40" t="str">
            <v>Говь Эрдэнэс групп ХХК</v>
          </cell>
          <cell r="B40">
            <v>3027500</v>
          </cell>
        </row>
        <row r="41">
          <cell r="A41" t="str">
            <v>Говь-Эрээн ХХК</v>
          </cell>
          <cell r="B41">
            <v>1988725</v>
          </cell>
        </row>
        <row r="42">
          <cell r="A42" t="str">
            <v xml:space="preserve">ГӨҮЮУ Эко Монголиа </v>
          </cell>
          <cell r="B42">
            <v>1500000</v>
          </cell>
        </row>
        <row r="43">
          <cell r="A43" t="str">
            <v xml:space="preserve">Грэйт Парагон групп </v>
          </cell>
          <cell r="B43">
            <v>800000</v>
          </cell>
        </row>
        <row r="44">
          <cell r="A44" t="str">
            <v xml:space="preserve">Гурван тамга ХХК </v>
          </cell>
          <cell r="B44">
            <v>5534273</v>
          </cell>
        </row>
        <row r="45">
          <cell r="A45" t="str">
            <v>Гэрэлт Орд ХХК</v>
          </cell>
          <cell r="B45">
            <v>3560000</v>
          </cell>
        </row>
        <row r="46">
          <cell r="A46" t="str">
            <v>Дабльмөнх ХХК</v>
          </cell>
          <cell r="B46">
            <v>2500000</v>
          </cell>
        </row>
        <row r="47">
          <cell r="A47" t="str">
            <v>Дархан Говь ХХК</v>
          </cell>
          <cell r="B47">
            <v>2500000</v>
          </cell>
        </row>
        <row r="48">
          <cell r="A48" t="str">
            <v>Дархан молор эрдэнэ ХХК</v>
          </cell>
          <cell r="B48">
            <v>1000000</v>
          </cell>
        </row>
        <row r="49">
          <cell r="A49" t="str">
            <v>Дархан Флюорит ХХК</v>
          </cell>
          <cell r="B49">
            <v>1750000</v>
          </cell>
        </row>
        <row r="50">
          <cell r="A50" t="str">
            <v>Дархижав</v>
          </cell>
          <cell r="B50">
            <v>965000</v>
          </cell>
        </row>
        <row r="51">
          <cell r="A51" t="str">
            <v>Демси Трейд ХХК</v>
          </cell>
          <cell r="B51">
            <v>6215059</v>
          </cell>
        </row>
        <row r="52">
          <cell r="A52" t="str">
            <v>Доржпалам Батзаяа</v>
          </cell>
          <cell r="B52">
            <v>4528540</v>
          </cell>
        </row>
        <row r="53">
          <cell r="A53" t="str">
            <v>Дорнын хүдэр ХХК</v>
          </cell>
          <cell r="B53">
            <v>18639500</v>
          </cell>
        </row>
        <row r="54">
          <cell r="A54" t="str">
            <v>Дунфанлунма ХХК</v>
          </cell>
          <cell r="B54">
            <v>2300000</v>
          </cell>
        </row>
        <row r="55">
          <cell r="A55" t="str">
            <v>Дун-Эрдэнэ-Улз ХХК</v>
          </cell>
          <cell r="B55">
            <v>500000</v>
          </cell>
        </row>
        <row r="56">
          <cell r="A56" t="str">
            <v xml:space="preserve">Дүн Шин Хэние ХХК </v>
          </cell>
          <cell r="B56">
            <v>2000000</v>
          </cell>
        </row>
        <row r="57">
          <cell r="A57" t="str">
            <v>Жавхлант орд ХХК</v>
          </cell>
          <cell r="B57">
            <v>65000000</v>
          </cell>
        </row>
        <row r="58">
          <cell r="A58" t="str">
            <v>Жамп ХХК</v>
          </cell>
          <cell r="B58">
            <v>1200000</v>
          </cell>
        </row>
        <row r="59">
          <cell r="A59" t="str">
            <v>Жи Өү Эйч ХХК</v>
          </cell>
          <cell r="B59">
            <v>15500000</v>
          </cell>
        </row>
        <row r="60">
          <cell r="A60" t="str">
            <v>Жун-Юань ХХК</v>
          </cell>
          <cell r="B60">
            <v>2250000</v>
          </cell>
        </row>
        <row r="61">
          <cell r="A61" t="str">
            <v>Заамар гоулд ХХК</v>
          </cell>
          <cell r="B61">
            <v>18560293</v>
          </cell>
        </row>
        <row r="62">
          <cell r="A62" t="str">
            <v>Зараяа холдингс ХХК</v>
          </cell>
          <cell r="B62">
            <v>3700000</v>
          </cell>
        </row>
        <row r="63">
          <cell r="A63" t="str">
            <v xml:space="preserve">ЗУНПИРУЭ ХХК </v>
          </cell>
          <cell r="B63">
            <v>5727500</v>
          </cell>
        </row>
        <row r="64">
          <cell r="A64" t="str">
            <v>Зэвт дуулга ХХК</v>
          </cell>
          <cell r="B64">
            <v>2600000</v>
          </cell>
        </row>
        <row r="65">
          <cell r="A65" t="str">
            <v>Имперал гоулд майнинг ХХК</v>
          </cell>
          <cell r="B65">
            <v>5150000</v>
          </cell>
        </row>
        <row r="66">
          <cell r="A66" t="str">
            <v>Их говийн элч ХХК</v>
          </cell>
          <cell r="B66">
            <v>7500000</v>
          </cell>
        </row>
        <row r="67">
          <cell r="A67" t="str">
            <v>Их монгол жонш ХХК</v>
          </cell>
          <cell r="B67">
            <v>150000</v>
          </cell>
        </row>
        <row r="68">
          <cell r="A68" t="str">
            <v>Капитал авто сервис ХХК</v>
          </cell>
          <cell r="B68">
            <v>4453900</v>
          </cell>
        </row>
        <row r="69">
          <cell r="A69" t="str">
            <v>Кенже ХХК</v>
          </cell>
          <cell r="B69">
            <v>2000000</v>
          </cell>
        </row>
        <row r="70">
          <cell r="A70" t="str">
            <v>Коулдголд монгол ХХК</v>
          </cell>
          <cell r="B70">
            <v>1000000</v>
          </cell>
        </row>
        <row r="71">
          <cell r="A71" t="str">
            <v>Күн лүн ХХК</v>
          </cell>
          <cell r="B71">
            <v>3720000</v>
          </cell>
        </row>
        <row r="72">
          <cell r="A72" t="str">
            <v>Лилидаймонд ХХК</v>
          </cell>
          <cell r="B72">
            <v>1000000</v>
          </cell>
        </row>
        <row r="73">
          <cell r="A73" t="str">
            <v>Лут чулуу ХХК</v>
          </cell>
          <cell r="B73">
            <v>25000000</v>
          </cell>
        </row>
        <row r="74">
          <cell r="A74" t="str">
            <v>Майн Ланд Майнинг ГХО ХХК</v>
          </cell>
          <cell r="B74">
            <v>3250000</v>
          </cell>
        </row>
        <row r="75">
          <cell r="A75" t="str">
            <v>Мак ХХК</v>
          </cell>
          <cell r="B75">
            <v>1660000</v>
          </cell>
        </row>
        <row r="76">
          <cell r="A76" t="str">
            <v>Мандал-Алтай ХХК</v>
          </cell>
          <cell r="B76">
            <v>2500000</v>
          </cell>
        </row>
        <row r="77">
          <cell r="A77" t="str">
            <v>Марко Поло ХХК</v>
          </cell>
          <cell r="B77">
            <v>100000</v>
          </cell>
        </row>
        <row r="78">
          <cell r="A78" t="str">
            <v>Мига Эрин Зуун ХХК</v>
          </cell>
          <cell r="B78">
            <v>9685000</v>
          </cell>
        </row>
        <row r="79">
          <cell r="A79" t="str">
            <v>Минералплас ХХК</v>
          </cell>
          <cell r="B79">
            <v>3750000</v>
          </cell>
        </row>
        <row r="80">
          <cell r="A80" t="str">
            <v>Могойн гол ХК</v>
          </cell>
          <cell r="B80">
            <v>5750300</v>
          </cell>
        </row>
        <row r="81">
          <cell r="A81" t="str">
            <v>Мон хау энерги ХХК</v>
          </cell>
          <cell r="B81">
            <v>12000000</v>
          </cell>
        </row>
        <row r="82">
          <cell r="A82" t="str">
            <v>Монгол анар ХХК</v>
          </cell>
          <cell r="B82">
            <v>1000000</v>
          </cell>
        </row>
        <row r="83">
          <cell r="A83" t="str">
            <v>Монгол жуюаньли ХХК</v>
          </cell>
          <cell r="B83">
            <v>4250000</v>
          </cell>
        </row>
        <row r="84">
          <cell r="A84" t="str">
            <v>Монгол стандарт ХХК</v>
          </cell>
          <cell r="B84">
            <v>1155000</v>
          </cell>
        </row>
        <row r="85">
          <cell r="A85" t="str">
            <v>Монголиан Коал Клининг ХХК</v>
          </cell>
          <cell r="B85">
            <v>7725000</v>
          </cell>
        </row>
        <row r="86">
          <cell r="A86" t="str">
            <v>Монголросцветмет ХХК</v>
          </cell>
          <cell r="B86">
            <v>89840000</v>
          </cell>
        </row>
        <row r="87">
          <cell r="A87" t="str">
            <v>Монголын алт мак ХХК</v>
          </cell>
          <cell r="B87">
            <v>1392500</v>
          </cell>
        </row>
        <row r="88">
          <cell r="A88" t="str">
            <v>Монголын алт ХХК МАК</v>
          </cell>
          <cell r="B88">
            <v>1392500</v>
          </cell>
        </row>
        <row r="89">
          <cell r="A89" t="str">
            <v>Монзол ХХК</v>
          </cell>
          <cell r="B89">
            <v>4850000</v>
          </cell>
        </row>
        <row r="90">
          <cell r="A90" t="str">
            <v>Мөнхийн номхон далай ХХК</v>
          </cell>
          <cell r="B90">
            <v>21630000</v>
          </cell>
        </row>
        <row r="91">
          <cell r="A91" t="str">
            <v>Мултипак ХХК</v>
          </cell>
          <cell r="B91">
            <v>1340000</v>
          </cell>
        </row>
        <row r="92">
          <cell r="A92" t="str">
            <v>Нагааранз ХХК</v>
          </cell>
          <cell r="B92">
            <v>879000</v>
          </cell>
        </row>
        <row r="93">
          <cell r="A93" t="str">
            <v>Наймган Орд ХХК</v>
          </cell>
          <cell r="B93">
            <v>3000000</v>
          </cell>
        </row>
        <row r="94">
          <cell r="A94" t="str">
            <v xml:space="preserve">Наран гоулд ХХК </v>
          </cell>
          <cell r="B94">
            <v>7300000</v>
          </cell>
        </row>
        <row r="95">
          <cell r="A95" t="str">
            <v>НК ХХК</v>
          </cell>
          <cell r="B95">
            <v>860000</v>
          </cell>
        </row>
        <row r="96">
          <cell r="A96" t="str">
            <v>Нордвинд ХХК</v>
          </cell>
          <cell r="B96">
            <v>8000000</v>
          </cell>
        </row>
        <row r="97">
          <cell r="A97" t="str">
            <v>Нутгийн анар ХХК</v>
          </cell>
          <cell r="B97">
            <v>2400000</v>
          </cell>
        </row>
        <row r="98">
          <cell r="A98" t="str">
            <v>Нью нимон майнинг ХХК</v>
          </cell>
          <cell r="B98">
            <v>14400000</v>
          </cell>
        </row>
        <row r="99">
          <cell r="A99" t="str">
            <v>Одод гоулд ХХК</v>
          </cell>
          <cell r="B99">
            <v>18274000</v>
          </cell>
        </row>
        <row r="100">
          <cell r="A100" t="str">
            <v>Орхонтуул  /104900077682/</v>
          </cell>
          <cell r="B100">
            <v>4890000</v>
          </cell>
        </row>
        <row r="101">
          <cell r="A101" t="str">
            <v>Өвөрголд ХХК</v>
          </cell>
          <cell r="B101">
            <v>3152105</v>
          </cell>
        </row>
        <row r="102">
          <cell r="A102" t="str">
            <v>Өсөх зоос ХХК</v>
          </cell>
          <cell r="B102">
            <v>8150000</v>
          </cell>
        </row>
        <row r="103">
          <cell r="A103" t="str">
            <v>Пауэрланд ХХК</v>
          </cell>
          <cell r="B103">
            <v>15000000</v>
          </cell>
        </row>
        <row r="104">
          <cell r="A104" t="str">
            <v xml:space="preserve">Пента Терра </v>
          </cell>
          <cell r="B104">
            <v>8594000</v>
          </cell>
        </row>
        <row r="105">
          <cell r="A105" t="str">
            <v>Петро матад ХХК</v>
          </cell>
          <cell r="B105">
            <v>49540163.740000002</v>
          </cell>
        </row>
        <row r="106">
          <cell r="A106" t="str">
            <v>Петрочайна Дачин Тамсаг Монгол ХХК</v>
          </cell>
          <cell r="B106">
            <v>760000000</v>
          </cell>
        </row>
        <row r="107">
          <cell r="A107" t="str">
            <v>Платинумланд ХХК</v>
          </cell>
          <cell r="B107">
            <v>7971400</v>
          </cell>
        </row>
        <row r="108">
          <cell r="A108" t="str">
            <v>ПМ ХХК</v>
          </cell>
          <cell r="B108">
            <v>85650000</v>
          </cell>
        </row>
        <row r="109">
          <cell r="A109" t="str">
            <v>Премиумкөүл корпораци</v>
          </cell>
          <cell r="B109">
            <v>4327500</v>
          </cell>
        </row>
        <row r="110">
          <cell r="A110" t="str">
            <v>Просперити Ресоурсес ХХК</v>
          </cell>
          <cell r="B110">
            <v>6445000</v>
          </cell>
        </row>
        <row r="111">
          <cell r="A111" t="str">
            <v>Сауд гоби коэл транс ХХК</v>
          </cell>
          <cell r="B111">
            <v>45000000</v>
          </cell>
        </row>
        <row r="112">
          <cell r="A112" t="str">
            <v>Си эм би ХХК</v>
          </cell>
          <cell r="B112">
            <v>3295000</v>
          </cell>
        </row>
        <row r="113">
          <cell r="A113" t="str">
            <v>Скорпионсервис ХХК</v>
          </cell>
          <cell r="B113">
            <v>500000</v>
          </cell>
        </row>
        <row r="114">
          <cell r="A114" t="str">
            <v>Солонго бил ХХК</v>
          </cell>
          <cell r="B114">
            <v>1000000</v>
          </cell>
        </row>
        <row r="115">
          <cell r="A115" t="str">
            <v>Сонор трейд ХХК</v>
          </cell>
          <cell r="B115">
            <v>5025000</v>
          </cell>
        </row>
        <row r="116">
          <cell r="A116" t="str">
            <v>СС Монголиа ХХК</v>
          </cell>
          <cell r="B116">
            <v>2500000</v>
          </cell>
        </row>
        <row r="117">
          <cell r="A117" t="str">
            <v>Степ голд ХХК</v>
          </cell>
          <cell r="B117">
            <v>42325000</v>
          </cell>
        </row>
        <row r="118">
          <cell r="A118" t="str">
            <v>Сунхунголд ХХК</v>
          </cell>
          <cell r="B118">
            <v>2787500</v>
          </cell>
        </row>
        <row r="119">
          <cell r="A119" t="str">
            <v>Суурь хана ХХК</v>
          </cell>
          <cell r="B119">
            <v>2000000</v>
          </cell>
        </row>
        <row r="120">
          <cell r="A120" t="str">
            <v>Сэнтурия Монгу ХХК</v>
          </cell>
          <cell r="B120">
            <v>4187000</v>
          </cell>
        </row>
        <row r="121">
          <cell r="A121" t="str">
            <v>Таван толгой ХХК</v>
          </cell>
          <cell r="B121">
            <v>105874000</v>
          </cell>
        </row>
        <row r="122">
          <cell r="A122" t="str">
            <v>Талс молор ХХК</v>
          </cell>
          <cell r="B122">
            <v>5370000</v>
          </cell>
        </row>
        <row r="123">
          <cell r="A123" t="str">
            <v>Тефисмайнинг ХХК</v>
          </cell>
          <cell r="B123">
            <v>15305000</v>
          </cell>
        </row>
        <row r="124">
          <cell r="A124" t="str">
            <v>Толгойтын гол ХХК</v>
          </cell>
          <cell r="B124">
            <v>250000</v>
          </cell>
        </row>
        <row r="125">
          <cell r="A125" t="str">
            <v>Топ Ган Дриллинг ХХК</v>
          </cell>
          <cell r="B125">
            <v>4352400</v>
          </cell>
        </row>
        <row r="126">
          <cell r="A126" t="str">
            <v>Төгс майнинг ХХК</v>
          </cell>
          <cell r="B126">
            <v>10000000</v>
          </cell>
        </row>
        <row r="127">
          <cell r="A127" t="str">
            <v>Түвшин ХХК</v>
          </cell>
          <cell r="B127">
            <v>2515000</v>
          </cell>
        </row>
        <row r="128">
          <cell r="A128" t="str">
            <v>Тэгшплант ХХК</v>
          </cell>
          <cell r="B128">
            <v>535500</v>
          </cell>
        </row>
        <row r="129">
          <cell r="A129" t="str">
            <v>Тэнүүн байгаль ХХК</v>
          </cell>
          <cell r="B129">
            <v>5000000</v>
          </cell>
        </row>
        <row r="130">
          <cell r="A130" t="str">
            <v>Тэргүүн майнинг ХХК</v>
          </cell>
          <cell r="B130">
            <v>5000000</v>
          </cell>
        </row>
        <row r="131">
          <cell r="A131" t="str">
            <v>Уулс заамар ХХК</v>
          </cell>
          <cell r="B131">
            <v>19200000</v>
          </cell>
        </row>
        <row r="132">
          <cell r="A132" t="str">
            <v>Уулс ноён ХХК</v>
          </cell>
          <cell r="B132">
            <v>4238000</v>
          </cell>
        </row>
        <row r="133">
          <cell r="A133" t="str">
            <v>Уян хайрхан ХХК</v>
          </cell>
          <cell r="B133">
            <v>1300000</v>
          </cell>
        </row>
        <row r="134">
          <cell r="A134" t="str">
            <v>Үүрт гоулд ХХК</v>
          </cell>
          <cell r="B134">
            <v>500000</v>
          </cell>
        </row>
        <row r="135">
          <cell r="A135" t="str">
            <v>Хааны харгуй ХХК</v>
          </cell>
          <cell r="B135">
            <v>5350000</v>
          </cell>
        </row>
        <row r="136">
          <cell r="A136" t="str">
            <v>Ханшашир ХХК</v>
          </cell>
          <cell r="B136">
            <v>1500000</v>
          </cell>
        </row>
        <row r="137">
          <cell r="A137" t="str">
            <v>Хар Тарвагатай ХК</v>
          </cell>
          <cell r="B137">
            <v>5000000</v>
          </cell>
        </row>
        <row r="138">
          <cell r="A138" t="str">
            <v>Хас Рич ХХК</v>
          </cell>
          <cell r="B138">
            <v>5360000</v>
          </cell>
        </row>
        <row r="139">
          <cell r="A139" t="str">
            <v>Хонгдо интернэшил ХХК</v>
          </cell>
          <cell r="B139">
            <v>4080000</v>
          </cell>
        </row>
        <row r="140">
          <cell r="A140" t="str">
            <v>Хонгор холдинг ХХК</v>
          </cell>
          <cell r="B140">
            <v>4000000</v>
          </cell>
        </row>
        <row r="141">
          <cell r="A141" t="str">
            <v>Хоргын чулуу ХХК</v>
          </cell>
          <cell r="B141">
            <v>750000</v>
          </cell>
        </row>
        <row r="142">
          <cell r="A142" t="str">
            <v>Хос даваа ХХК</v>
          </cell>
          <cell r="B142">
            <v>2000000</v>
          </cell>
        </row>
        <row r="143">
          <cell r="A143" t="str">
            <v>Хөх бүрдний эх ХХК</v>
          </cell>
          <cell r="B143">
            <v>17180000</v>
          </cell>
        </row>
        <row r="144">
          <cell r="A144" t="str">
            <v xml:space="preserve">Хөх Шугам ХХК </v>
          </cell>
          <cell r="B144">
            <v>5000000</v>
          </cell>
        </row>
        <row r="145">
          <cell r="A145" t="str">
            <v>Хун Хуа ХХК</v>
          </cell>
          <cell r="B145">
            <v>2731000</v>
          </cell>
        </row>
        <row r="146">
          <cell r="A146" t="str">
            <v>Хуучин Андууд ХХК</v>
          </cell>
          <cell r="B146">
            <v>14242000</v>
          </cell>
        </row>
        <row r="147">
          <cell r="A147" t="str">
            <v>Хүдэр эрдэнэ ХХК</v>
          </cell>
          <cell r="B147">
            <v>6975000</v>
          </cell>
        </row>
        <row r="148">
          <cell r="A148" t="str">
            <v>Хэрлэн-Энерго ХХК</v>
          </cell>
          <cell r="B148">
            <v>4800000</v>
          </cell>
        </row>
        <row r="149">
          <cell r="A149" t="str">
            <v>Ц.Чинзориг</v>
          </cell>
          <cell r="B149">
            <v>29500000</v>
          </cell>
        </row>
        <row r="150">
          <cell r="A150" t="str">
            <v>Цагаан уулын магнит ХХК</v>
          </cell>
          <cell r="B150">
            <v>6413701</v>
          </cell>
        </row>
        <row r="151">
          <cell r="A151" t="str">
            <v>Цогт онон ХХК</v>
          </cell>
          <cell r="B151">
            <v>2624000</v>
          </cell>
        </row>
        <row r="152">
          <cell r="A152" t="str">
            <v>Цогт Эрин Транс ХХК</v>
          </cell>
          <cell r="B152">
            <v>2844500</v>
          </cell>
        </row>
        <row r="153">
          <cell r="A153" t="str">
            <v>Цуй Ханг Инвест ХХК</v>
          </cell>
          <cell r="B153">
            <v>16705000</v>
          </cell>
        </row>
        <row r="154">
          <cell r="A154" t="str">
            <v>Цэцэнс майнинг ХХК</v>
          </cell>
          <cell r="B154">
            <v>840004</v>
          </cell>
        </row>
        <row r="155">
          <cell r="A155" t="str">
            <v>Чинхаш ХХК</v>
          </cell>
          <cell r="B155">
            <v>10000000</v>
          </cell>
        </row>
        <row r="156">
          <cell r="A156" t="str">
            <v>Чулуут интернэйшнл ХХК</v>
          </cell>
          <cell r="B156">
            <v>3500000</v>
          </cell>
        </row>
        <row r="157">
          <cell r="A157" t="str">
            <v>Шашир-Оргил ХХК</v>
          </cell>
          <cell r="B157">
            <v>3500000</v>
          </cell>
        </row>
        <row r="158">
          <cell r="A158" t="str">
            <v>Шивээ овоо ХК</v>
          </cell>
          <cell r="B158">
            <v>700000</v>
          </cell>
        </row>
        <row r="159">
          <cell r="A159" t="str">
            <v>Шинэ тоосго ХХК</v>
          </cell>
          <cell r="B159">
            <v>2250000</v>
          </cell>
        </row>
        <row r="160">
          <cell r="A160" t="str">
            <v>Шувуун хар уул</v>
          </cell>
          <cell r="B160">
            <v>15000000</v>
          </cell>
        </row>
        <row r="161">
          <cell r="A161" t="str">
            <v xml:space="preserve">Шударга Андууд ХХК </v>
          </cell>
          <cell r="B161">
            <v>8625000</v>
          </cell>
        </row>
        <row r="162">
          <cell r="A162" t="str">
            <v>Э Транс ХХК</v>
          </cell>
          <cell r="B162">
            <v>2350000</v>
          </cell>
        </row>
        <row r="163">
          <cell r="A163" t="str">
            <v>Эй Эл Жи Ти ХХК</v>
          </cell>
          <cell r="B163">
            <v>3850000</v>
          </cell>
        </row>
        <row r="164">
          <cell r="A164" t="str">
            <v>Эл Икс Ти ХХК</v>
          </cell>
          <cell r="B164">
            <v>1850000</v>
          </cell>
        </row>
        <row r="165">
          <cell r="A165" t="str">
            <v>Эл Ти Ди ХХК</v>
          </cell>
          <cell r="B165">
            <v>15000000</v>
          </cell>
        </row>
        <row r="166">
          <cell r="A166" t="str">
            <v>Эм жи жи и си ХХК</v>
          </cell>
          <cell r="B166">
            <v>14750000</v>
          </cell>
        </row>
        <row r="167">
          <cell r="A167" t="str">
            <v>Эм Си Ти Ти ХХК</v>
          </cell>
          <cell r="B167">
            <v>6572500</v>
          </cell>
        </row>
        <row r="168">
          <cell r="A168" t="str">
            <v>Эн Си Жи Ти ХХК</v>
          </cell>
          <cell r="B168">
            <v>8722250</v>
          </cell>
        </row>
        <row r="169">
          <cell r="A169" t="str">
            <v>Энхтунх Орчлон ХХК</v>
          </cell>
          <cell r="B169">
            <v>18300000</v>
          </cell>
        </row>
        <row r="170">
          <cell r="A170" t="str">
            <v>Эрдэнэс таван толгой ХК</v>
          </cell>
          <cell r="B170">
            <v>41125000</v>
          </cell>
        </row>
        <row r="171">
          <cell r="A171" t="str">
            <v>Эрдэнэт хун ХХК</v>
          </cell>
          <cell r="B171">
            <v>6750000</v>
          </cell>
        </row>
        <row r="172">
          <cell r="A172" t="str">
            <v>Эрдэнэцагаач ХХК</v>
          </cell>
          <cell r="B172">
            <v>4250000</v>
          </cell>
        </row>
        <row r="173">
          <cell r="A173" t="str">
            <v>Эрдэс майнинг ХХК</v>
          </cell>
          <cell r="B173">
            <v>3700000</v>
          </cell>
        </row>
        <row r="174">
          <cell r="A174" t="str">
            <v>Эф Би Эл Жи ХХК</v>
          </cell>
          <cell r="B174">
            <v>950000</v>
          </cell>
        </row>
        <row r="175">
          <cell r="A175" t="str">
            <v>Эф Жи Пи Эй ХХК</v>
          </cell>
          <cell r="B175">
            <v>2400000</v>
          </cell>
        </row>
        <row r="176">
          <cell r="A176" t="str">
            <v>Эхлэл ургац  энержи ХХК</v>
          </cell>
          <cell r="B176">
            <v>3600000</v>
          </cell>
        </row>
        <row r="177">
          <cell r="A177" t="str">
            <v>Яармаг ХХК</v>
          </cell>
          <cell r="B177">
            <v>9985000</v>
          </cell>
        </row>
        <row r="178">
          <cell r="A178" t="str">
            <v>Ялгуулсан ХХК</v>
          </cell>
          <cell r="B178">
            <v>1000000</v>
          </cell>
        </row>
        <row r="179">
          <cell r="A179" t="str">
            <v xml:space="preserve">Ялгуун интернешнл ХХК </v>
          </cell>
          <cell r="B179">
            <v>2000000</v>
          </cell>
        </row>
        <row r="180">
          <cell r="A180" t="str">
            <v>Grand Total</v>
          </cell>
          <cell r="B180">
            <v>2346286643.7399998</v>
          </cell>
        </row>
      </sheetData>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BB8FA31-0D7C-4DB1-98CC-C00F4527AECC}" name="Table10" displayName="Table10" ref="A3:B75" totalsRowShown="0" headerRowDxfId="749" dataDxfId="748">
  <autoFilter ref="A3:B75" xr:uid="{B36CC045-7668-4512-8C36-06E5A500E26D}">
    <filterColumn colId="0" hiddenButton="1"/>
    <filterColumn colId="1" hiddenButton="1"/>
  </autoFilter>
  <tableColumns count="2">
    <tableColumn id="1" xr3:uid="{71345AB5-E1E0-4C23-BC66-86390D32E8CE}" name="№" dataDxfId="747"/>
    <tableColumn id="2" xr3:uid="{0AFE0B68-D314-42DB-84AE-1C488EE3D34B}" name="Хавсралтууд" dataDxfId="746"/>
  </tableColumns>
  <tableStyleInfo name="TableStyleMedium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8CF10A3-E562-412E-9586-FFFC609E64F9}" name="Table1529" displayName="Table1529" ref="A4:K176" totalsRowShown="0" headerRowDxfId="632" dataDxfId="631" headerRowCellStyle="Normal 2 3 3" dataCellStyle="Comma">
  <autoFilter ref="A4:K176" xr:uid="{9247E937-5B61-423B-BEFC-46C9E58A198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CE2FBB2-BE9E-4C5A-8FFA-EC8AF16A70B4}" name="№" dataDxfId="630" dataCellStyle="Normal 2 3 3"/>
    <tableColumn id="2" xr3:uid="{01D213ED-B738-4342-9E65-4DB913E080AC}" name="Компанийн нэр" dataDxfId="629" dataCellStyle="Normal 2 3 3"/>
    <tableColumn id="3" xr3:uid="{D2CB53DB-627D-4538-A143-531F7F62CE9E}" name="Регистрийн дугаар" dataDxfId="628" dataCellStyle="Normal 2 3 3"/>
    <tableColumn id="4" xr3:uid="{D3FE420E-7A18-4914-9119-885FF2C5E0D6}" name="ЗГ" dataDxfId="627" dataCellStyle="Comma"/>
    <tableColumn id="5" xr3:uid="{9A702E7A-C827-4A42-AB7E-6FF882424D88}" name="Компани" dataDxfId="626" dataCellStyle="Comma"/>
    <tableColumn id="6" xr3:uid="{CA71170A-C33B-40BB-A583-1A95C21E29BB}" name="Зөрүү  " dataDxfId="625" dataCellStyle="Comma"/>
    <tableColumn id="7" xr3:uid="{817B2712-138C-45C4-8ECC-170FD74791CF}" name="ЗГ " dataDxfId="624" dataCellStyle="Comma"/>
    <tableColumn id="8" xr3:uid="{E25698B4-63F4-4DE9-B910-BF2E6C4F1885}" name=" Компани" dataDxfId="623" dataCellStyle="Comma"/>
    <tableColumn id="9" xr3:uid="{6B68F448-A126-434F-8972-716B5D311415}" name="ЗГ  " dataDxfId="622" dataCellStyle="Comma">
      <calculatedColumnFormula>D5+G5</calculatedColumnFormula>
    </tableColumn>
    <tableColumn id="10" xr3:uid="{1572F486-FFAF-4200-8C11-71CDCAFBE5E5}" name=" Компани  " dataDxfId="621" dataCellStyle="Comma">
      <calculatedColumnFormula>I5/$AY$1</calculatedColumnFormula>
    </tableColumn>
    <tableColumn id="11" xr3:uid="{1A9B7DA6-1B87-44F1-9156-1B7D362F1856}" name="Зөрүү  2" dataDxfId="620" dataCellStyle="Comma">
      <calculatedColumnFormula>Table1529[[#This Row],[ЗГ  ]]-Table1529[[#This Row],[ Компани  ]]</calculatedColumnFormula>
    </tableColumn>
  </tableColumns>
  <tableStyleInfo name="TableStyleMedium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7CFFF363-75BE-41B5-B087-7B68F7B69799}" name="Table63" displayName="Table63" ref="A3:J514" totalsRowCount="1" headerRowDxfId="619" dataDxfId="618">
  <autoFilter ref="A3:J513" xr:uid="{62F0C015-EDA9-468A-BF47-B72FE9602262}"/>
  <tableColumns count="10">
    <tableColumn id="1" xr3:uid="{04E75454-97BF-4EE0-83EC-9BE9DAF22D09}" name="Огноо" dataDxfId="617" totalsRowDxfId="616"/>
    <tableColumn id="2" xr3:uid="{8205D803-A08F-4AFE-8BE9-300D9E9D3E78}" name="Хандив өгсөн байгууллага" dataDxfId="615" totalsRowDxfId="614"/>
    <tableColumn id="3" xr3:uid="{B7C8D1FA-4E42-4308-AF49-39F6A9DC16A5}" name="Аймаг" dataDxfId="613" totalsRowDxfId="612"/>
    <tableColumn id="4" xr3:uid="{CC3FFD09-94F6-4832-B825-8A2BDCBEB7FA}" name="Байгууллагын нэр" dataDxfId="611" totalsRowDxfId="610"/>
    <tableColumn id="5" xr3:uid="{433CAFF9-7346-4327-AF13-B477BE1F566B}" name="Зориулалт" dataDxfId="609" totalsRowDxfId="608"/>
    <tableColumn id="6" xr3:uid="{1F5FE3AF-AEAE-4798-BD09-D0BD8120C964}" name="Байгууллагын төрөл" dataDxfId="607" totalsRowDxfId="606"/>
    <tableColumn id="7" xr3:uid="{B7E7B38C-2F06-4446-B09F-CF64D0688FA7}" name="Хандив, дэмжлэгийн төрөл" dataDxfId="605" totalsRowDxfId="604"/>
    <tableColumn id="8" xr3:uid="{8F30C698-6BA5-4355-B000-1609FAD90746}" name="Хандив, дэмжлэгийн хэлбэр" dataDxfId="603" totalsRowDxfId="602"/>
    <tableColumn id="9" xr3:uid="{A52CA2AA-3BAF-47EC-9588-3B7744F38875}" name="Зорилго" dataDxfId="601" totalsRowDxfId="600"/>
    <tableColumn id="10" xr3:uid="{8B52E8C5-5CFC-4B81-8773-4D29FF8293DD}" name="Дүн" totalsRowFunction="custom" dataDxfId="599" totalsRowDxfId="598" dataCellStyle="Comma">
      <totalsRowFormula>SUM(J4:J513)</totalsRowFormula>
    </tableColumn>
  </tableColumns>
  <tableStyleInfo name="TableStyleMedium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557F56A-0D16-4DE6-9657-3C6C95F3A7A0}" name="Table34" displayName="Table34" ref="A3:AI175" totalsRowShown="0" headerRowDxfId="597" dataDxfId="596">
  <tableColumns count="35">
    <tableColumn id="1" xr3:uid="{5D9CE2C5-C38B-4107-BBE3-9D89094B3C92}" name="No" dataDxfId="595"/>
    <tableColumn id="2" xr3:uid="{C0B693C2-531C-41D9-BE29-FA2DE10933A9}" name="Компанийн регистр" dataDxfId="594"/>
    <tableColumn id="3" xr3:uid="{4D6047B8-C5E8-43A1-82A1-D16F0A7AB04E}" name="Компанийн нэр" dataDxfId="593"/>
    <tableColumn id="4" xr3:uid="{72A8C5E6-718A-4E3F-8F2C-CC22F626E933}" name="Аж ахуйн нэгжийн орлогын албан татвар" dataDxfId="592"/>
    <tableColumn id="5" xr3:uid="{45DC5138-C829-460C-9DC6-BC707157F541}" name="Гаалийн албан татвар" dataDxfId="591"/>
    <tableColumn id="6" xr3:uid="{DCB71EAF-E0E0-4537-94C2-993E8F37642B}" name="Нэмэгдсэн өртгийн албан татвар (ТЕГ-т төлсөн) " dataDxfId="590"/>
    <tableColumn id="7" xr3:uid="{759868D0-58D9-416A-B63A-1AD1437F3F69}" name="Нэмэгдсэн өртгийн албан татвар (Гааль)" dataDxfId="589"/>
    <tableColumn id="8" xr3:uid="{93CC2FA2-B713-421B-A791-1B8FAE7DC84B}" name="Автобензин, дизелийн түлшний онцгой албан татвар" dataDxfId="588"/>
    <tableColumn id="9" xr3:uid="{E95A928E-BFE3-45D3-BECF-BC75ED460380}" name="Автобензин, дизелийн түлшний албан татвар " dataDxfId="587"/>
    <tableColumn id="10" xr3:uid="{C3B664F9-002A-473A-AE94-EE6688723A9F}" name="Ашигт малтмалын нөөц ашигласны төлбөр болон нэмэлт төлбөр" dataDxfId="586"/>
    <tableColumn id="11" xr3:uid="{E606FB51-0AFF-4DDF-A811-A495474F622D}" name="Ашигт малтмал ашиглалтын болон хайгуулын тусгай зөвшөөрлийн төлбөр " dataDxfId="585"/>
    <tableColumn id="12" xr3:uid="{0C00CE6E-F58F-4A8A-8F15-46A497D2C79B}" name="Улсын төсвийн хөрөнгөөр хайгуул хийсэн ордын нөхөн төлбөр" dataDxfId="584"/>
    <tableColumn id="13" xr3:uid="{D0E4E4EC-EE6D-4C78-8D2F-0E13AB45534C}" name="Бүтээгдэхүүн хуваах гэрээнд тухайн жилд гарын үсэг зурсны урамшуулал" dataDxfId="583"/>
    <tableColumn id="14" xr3:uid="{DDA55968-D0A6-4BAD-A869-3089112C9B4A}" name="Бүтээгдэхүүн хуваах гэрээгээр олборлолт эхэлсний урамшуулал " dataDxfId="582"/>
    <tableColumn id="15" xr3:uid="{2CE2559C-D51B-46B4-B5ED-DB35FC73DEB2}" name="Бүтээгдэхүүн хуваах гэрээгээр олборлолт нэмэгдүүлсний урамшуулал" dataDxfId="581"/>
    <tableColumn id="16" xr3:uid="{367DEFF7-9C8E-4ACD-88D4-CF99632CCED8}" name="Газрын тосны хайгуулын болон ашиглалтын тусгай зөвшөөрлийн төлбөр" dataDxfId="580"/>
    <tableColumn id="17" xr3:uid="{82FB7021-CAFD-4748-AA5A-22B6E042E3F1}" name="Газрын тосны хайгуулын болон ашиглалтын талбайн хэмжээг нэмэгдүүлэхэд төлсөн төлбөр" dataDxfId="579"/>
    <tableColumn id="18" xr3:uid="{8A1DC814-E122-42E9-BD48-38D5D3E98DA5}" name="Бүтээгдэхүүн хуваах гэрээний эрх үүргээ шилжүүлэхэд төлсөн төлбөр" dataDxfId="578"/>
    <tableColumn id="19" xr3:uid="{22BFFF34-82F7-474B-81B8-BAF1D7105446}" name="Гадаадын мэргэжилтэн, ажилчны ажлын байрны төлбөр" dataDxfId="577"/>
    <tableColumn id="20" xr3:uid="{BCD8DF13-CBC6-4192-BD5A-7423622649FE}" name="Агаарын бохирдлын төлбөр" dataDxfId="576"/>
    <tableColumn id="21" xr3:uid="{3394D3FF-E3AD-490C-927F-4E95DB0EDB2C}" name="Аж ахуйн нэгжээс төлсөн ажиллагчдын нийгмийн болон эрүүл мэндийн даатгалын шимтгэл" dataDxfId="575"/>
    <tableColumn id="22" xr3:uid="{F8415EF9-0493-427E-8EFE-23090CD34A98}" name="Гаалийн үйлчилгээний хураамж" dataDxfId="574"/>
    <tableColumn id="23" xr3:uid="{565BC7B6-333D-4F79-B624-8CFCB62914F3}" name="Газрын тосны хайгуулын талбайн захиалгын үйлчилгээний хөлс " dataDxfId="573"/>
    <tableColumn id="24" xr3:uid="{B6D5F8F8-E2DF-450F-8D97-0727E5E4742F}" name="Бүтээгдэхүүн хуваах гэрээгээр тухайн жилд төлсөн сургалтын урамшуулал" dataDxfId="572"/>
    <tableColumn id="25" xr3:uid="{2E4FCB69-04AA-40AF-87A9-B48F62CDD2F5}" name="Бүтээгдэхүүн хуваах гэрээнд заасан нөхцөлийн дагуу төлөөлөгчийн газрын үйл ажиллагааг дэмжсэн төлбөр" dataDxfId="571"/>
    <tableColumn id="26" xr3:uid="{82B898B5-9F9E-4CE2-B17F-D1453D82E1EC}" name="Төрийн өмчийн ногдол ашиг" dataDxfId="570"/>
    <tableColumn id="27" xr3:uid="{938515EB-5593-4431-9AAF-F0DE210FBCC4}" name="Засгийн газарт төлсөн урьдчилгаа төлбөр" dataDxfId="569"/>
    <tableColumn id="28" xr3:uid="{6F7A6C78-EE5F-4D13-A9BB-3F0569F7011C}" name="Цөмийн энергийн тухай хуулийн дагуу Засгийн газарт ногдох орлого" dataDxfId="568"/>
    <tableColumn id="29" xr3:uid="{69EB55D6-A575-4E43-ACED-CA6A853DC822}" name="Бүтээгдэхүүн хуваах гэрээний дагуу Засгийн газарт ногдох газрын тосны орлого" dataDxfId="567"/>
    <tableColumn id="30" xr3:uid="{22AE1ED5-BA22-479D-B324-F7448A3DAB2D}" name="рояльти" dataDxfId="566"/>
    <tableColumn id="31" xr3:uid="{523E2904-518E-4B60-BE51-A1DF78293A78}" name="Торгууль" dataDxfId="565"/>
    <tableColumn id="32" xr3:uid="{71B303D4-C1F8-4E6D-BE4A-3F22823874F0}" name="Нөхөн төлбөр" dataDxfId="564"/>
    <tableColumn id="33" xr3:uid="{68E75A14-75D7-47A0-A617-47DFE298A5F0}" name="БО-ны асуудал эрхэлсэн төрийн захиргааны төв байгууллагын тусгай дансанд төвлөрүүлсэн байгаль хамгаалах зардлын 50 хувийн хэмжээ" dataDxfId="563"/>
    <tableColumn id="34" xr3:uid="{84662C8D-2F97-4965-B1F6-083D908691D7}" name="Бусад" dataDxfId="562"/>
    <tableColumn id="35" xr3:uid="{0D7E543F-AD09-4058-9F2F-13471B173B36}" name="Нийт" dataDxfId="561">
      <calculatedColumnFormula>SUM(Table34[[#This Row],[Аж ахуйн нэгжийн орлогын албан татвар]:[Бусад]])</calculatedColumnFormula>
    </tableColumn>
  </tableColumns>
  <tableStyleInfo name="TableStyleMedium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B08B4-0D07-41B1-B332-DF240E9FCDB1}" name="Table22" displayName="Table22" ref="A3:R175" totalsRowShown="0" headerRowDxfId="560" dataDxfId="558" headerRowBorderDxfId="559" tableBorderDxfId="557">
  <sortState xmlns:xlrd2="http://schemas.microsoft.com/office/spreadsheetml/2017/richdata2" ref="A4:R175">
    <sortCondition ref="C3:C175"/>
  </sortState>
  <tableColumns count="18">
    <tableColumn id="1" xr3:uid="{842D7A9D-637E-4CCE-A14E-9061479101D2}" name="№" dataDxfId="556"/>
    <tableColumn id="2" xr3:uid="{81065A06-559B-4400-B8B5-504AA938396C}" name="Компанийн регистр" dataDxfId="555"/>
    <tableColumn id="3" xr3:uid="{8E1FAC48-8DA1-4235-8382-0CCD6F031869}" name="Компанийн нэр" dataDxfId="554"/>
    <tableColumn id="4" xr3:uid="{E0B573E1-5541-448D-A348-3AF30E64F1D3}" name="Үл хөдлөх эд хөрөнгийн албан татвар" dataDxfId="553"/>
    <tableColumn id="5" xr3:uid="{953E9C3E-9F2E-4EBA-B815-1BCDAB88821F}" name="Авто тээврийн болон өөрөө явагч хэрэгслийн албан татвар" dataDxfId="552"/>
    <tableColumn id="6" xr3:uid="{3C283501-2FF0-4738-8D7D-7184F7AE6D50}" name="Газрын төлбөр" dataDxfId="551"/>
    <tableColumn id="7" xr3:uid="{FB9ED691-A9C8-40BA-A9AF-698112A0AD86}" name="Ус ашигласны төлбөр" dataDxfId="550"/>
    <tableColumn id="8" xr3:uid="{DA66BC54-8F45-4249-9285-CDA301F67C99}" name="Ус бохирдуулсны төлбөр" dataDxfId="549"/>
    <tableColumn id="9" xr3:uid="{53740AAA-C6B1-4C68-8684-1D9495377DD9}" name="Түгээмэл тархацтай ашигт малтмалын нөөц ашигласны төлбөр" dataDxfId="548"/>
    <tableColumn id="10" xr3:uid="{98E77D72-9F34-44AB-8E0B-570ED0EE0F0E}" name="Гадаадын мэргэжилтэн, ажилчны ажлын байрны төлбөр" dataDxfId="547"/>
    <tableColumn id="11" xr3:uid="{454F840D-E289-45F5-8BE9-FBD81528797D}" name="Бүтээгдэхүүн хуваах гэрээний дагуу хүлээн авсан орон нутгийг хөгжүүлэх урамшуулал" dataDxfId="546"/>
    <tableColumn id="12" xr3:uid="{21ADABCB-0771-4D1B-9BC1-4264BFC95A42}" name="Орон нутийн төрийн өмчийн ногдол ашиг" dataDxfId="545"/>
    <tableColumn id="13" xr3:uid="{5B128D67-A493-49D7-8D4F-C390601EB01A}" name="Торгууль" dataDxfId="544"/>
    <tableColumn id="14" xr3:uid="{AB79FA97-6E39-4B5F-BE83-200EFBB05862}" name="Нөхөн төлбөр" dataDxfId="543"/>
    <tableColumn id="15" xr3:uid="{974A3645-32BB-4CF3-BFD8-BBD94EC44B2A}" name="Байгаль хамгаалах зардлын 50 хувийг тусгай дансанд шилжүүлсэн дүн" dataDxfId="542"/>
    <tableColumn id="16" xr3:uid="{F07E2F5D-7E1C-4808-BA74-7221A55A578A}" name="Бусад" dataDxfId="541"/>
    <tableColumn id="21" xr3:uid="{6240704C-1BDF-4D50-97D3-5675C1A457F8}" name="Төрийн байгууллагад өгсөн хандив, дэмжлэг" dataDxfId="540"/>
    <tableColumn id="17" xr3:uid="{974329CF-2B55-4526-A93D-68281EFCB164}" name="Нийт" dataDxfId="539">
      <calculatedColumnFormula>SUM(Table22[[#This Row],[Үл хөдлөх эд хөрөнгийн албан татвар]:[Төрийн байгууллагад өгсөн хандив, дэмжлэг]])</calculatedColumnFormula>
    </tableColumn>
  </tableColumns>
  <tableStyleInfo name="TableStyleMedium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0FABC6B-1CB1-47B8-A628-A927B8AD32DB}" name="Table114" displayName="Table114" ref="A3:D9" totalsRowShown="0" headerRowDxfId="538" dataDxfId="537">
  <tableColumns count="4">
    <tableColumn id="1" xr3:uid="{CE28C7D6-74CE-41F0-A11B-B19EE89CFCA3}" name="№" dataDxfId="536" dataCellStyle="Normal 2 2 2 2 2 2"/>
    <tableColumn id="2" xr3:uid="{821F7759-B366-4359-B513-9FDB5369DF61}" name="Регистрийн дугаар" dataDxfId="535" dataCellStyle="Normal 2 2 2 2 2 2"/>
    <tableColumn id="3" xr3:uid="{716B9BBF-BAB3-4526-93A6-5E90011DCA29}" name="Компанийн нэр" dataDxfId="534" dataCellStyle="Normal 2 2 2 2 2 2"/>
    <tableColumn id="4" xr3:uid="{EB2DA8BD-55B7-4993-B26E-274691E9C00B}" name="Санхүүгийн тайланг нийтэлсэн линк" dataDxfId="533"/>
  </tableColumns>
  <tableStyleInfo name="TableStyleMedium6"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FD0481D-65B9-4DF9-AF96-AA8AAD08ABBE}" name="Table1626" displayName="Table1626" ref="A4:L1130" totalsRowShown="0" headerRowDxfId="532" tableBorderDxfId="531" totalsRowBorderDxfId="530" headerRowCellStyle="Normal 2">
  <autoFilter ref="A4:L1130" xr:uid="{9E997922-7D98-4DC2-8742-2A2E8DB614E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3763398D-B815-4A02-9418-809E90595AD2}" name="№" dataDxfId="529" dataCellStyle="Normal_Sheet3"/>
    <tableColumn id="2" xr3:uid="{0B6167AB-D375-46A1-AEE8-0A1FF9A9B9A0}" name="Тусгай зөвшөөрлийн дугаар" dataDxfId="528" dataCellStyle="Normal_Sheet3"/>
    <tableColumn id="3" xr3:uid="{B13024F2-2C7B-4834-99AC-96EC07FD84CD}" name="Тусгай зөвшөөрлийн төрөл" dataDxfId="527" dataCellStyle="Normal_Sheet3"/>
    <tableColumn id="4" xr3:uid="{8F34E906-F984-41F1-99E4-1B38F0674FB2}" name="Талбайн нэр" dataDxfId="526" dataCellStyle="Normal_Sheet3"/>
    <tableColumn id="5" xr3:uid="{EE7121B3-9FCB-4D61-AFFD-CBAC3087B562}" name="Талбайн хэмжээ (га)" dataDxfId="525" dataCellStyle="Normal_Sheet3"/>
    <tableColumn id="6" xr3:uid="{1547374E-B004-4CE7-9922-72BB4DDCF0D6}" name="Эзэмшигчийн Регистр" dataDxfId="524" dataCellStyle="Normal_Sheet3"/>
    <tableColumn id="7" xr3:uid="{4B9D3371-8B61-4915-B30E-4B82E9EF1BC2}" name="Эзэмшигч компанийн нэр" dataDxfId="523" dataCellStyle="Normal_Sheet3"/>
    <tableColumn id="8" xr3:uid="{40874772-A4F8-479D-8669-38946AAEEEEB}" name="Хуулийн этгээдийн төрөл" dataDxfId="522" dataCellStyle="Normal_Sheet3"/>
    <tableColumn id="9" xr3:uid="{65635F23-F73D-4DFD-9C7E-5C4790E5E7C1}" name="Олгосон огноо" dataDxfId="521" dataCellStyle="Normal_Sheet3"/>
    <tableColumn id="10" xr3:uid="{3C50EF47-B139-443E-B1B2-6408F8A63D96}" name="Дуусах огноо" dataDxfId="520" dataCellStyle="Normal_Sheet3"/>
    <tableColumn id="11" xr3:uid="{15519A03-F388-4CF8-8B21-0DAAC0E17F54}" name="Аймаг" dataDxfId="519" dataCellStyle="Normal_Sheet3"/>
    <tableColumn id="12" xr3:uid="{CD45E7A2-63E6-4B4F-B940-A2FD077EB959}" name="Сум" dataDxfId="518" dataCellStyle="Normal_Sheet3"/>
  </tableColumns>
  <tableStyleInfo name="TableStyleMedium6"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2D3F9A7-0519-4CB2-9F65-9640AD5E50DA}" name="Table1927" displayName="Table1927" ref="A3:L1672" totalsRowShown="0" headerRowDxfId="517" dataDxfId="516" tableBorderDxfId="515" totalsRowBorderDxfId="514" headerRowCellStyle="Normal 2">
  <autoFilter ref="A3:L1672" xr:uid="{242C6226-49A9-411F-ABAB-FB7BDC92B9E9}"/>
  <tableColumns count="12">
    <tableColumn id="1" xr3:uid="{832CFFBF-BE71-4D43-A41B-87E0BA0BFB02}" name="№" dataDxfId="513" dataCellStyle="Normal_Sheet3"/>
    <tableColumn id="2" xr3:uid="{A55CDBE2-6B8A-461F-B2D5-BABD87EE0236}" name="Тусгай зөвшөөрлийн дугаар" dataDxfId="512" dataCellStyle="Normal_Sheet3"/>
    <tableColumn id="3" xr3:uid="{F1AE7EA4-30BF-4735-B0B5-F9C05A700170}" name="Тусгай зөвшөөрлийн төрөл" dataDxfId="511" dataCellStyle="Normal_Sheet3"/>
    <tableColumn id="4" xr3:uid="{4E478E93-0332-41EC-B4D1-3DD3293167DE}" name="Талбайн нэр" dataDxfId="510" dataCellStyle="Normal_Sheet3"/>
    <tableColumn id="5" xr3:uid="{3E071B54-73CB-4BBD-BFBB-EE90684184A2}" name="Талбайн хэмжээ (га)" dataDxfId="509" dataCellStyle="Normal_Sheet3"/>
    <tableColumn id="6" xr3:uid="{5F640998-382F-45BB-84AF-8118BD0F649B}" name="Эзэмшигчийн Регистр" dataDxfId="508" dataCellStyle="Normal_Sheet3"/>
    <tableColumn id="7" xr3:uid="{8B9CCF38-8FF4-46F4-9FD7-41DB3F312206}" name="Эзэмшигч компанийн нэр" dataDxfId="507" dataCellStyle="Normal_Sheet3"/>
    <tableColumn id="8" xr3:uid="{9F8E6327-E094-4F46-B8D7-A565ED98A93B}" name="Хуулийн этгээдийн төрөл" dataDxfId="506" dataCellStyle="Normal_Sheet3"/>
    <tableColumn id="9" xr3:uid="{EC025DB4-4463-4B13-AF61-D7044ECB5F3C}" name="Олгосон огноо" dataDxfId="505" dataCellStyle="Normal_Sheet3"/>
    <tableColumn id="10" xr3:uid="{E448F594-4153-4133-8EED-7E957B86E323}" name="Дуусах огноо" dataDxfId="504" dataCellStyle="Normal_Sheet3"/>
    <tableColumn id="11" xr3:uid="{03AEF198-F1CC-47AC-8BE0-CC234531FD01}" name="Аймаг" dataDxfId="503" dataCellStyle="Normal_Sheet3"/>
    <tableColumn id="12" xr3:uid="{82A2BEEB-983F-4FF0-B50C-41A2CD8CA771}" name="Сум" dataDxfId="502" dataCellStyle="Normal_Sheet3"/>
  </tableColumns>
  <tableStyleInfo name="TableStyleMedium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55BD243-ADC6-4846-B842-ED7E7FF758A1}" name="Table2228" displayName="Table2228" ref="A3:L3082" totalsRowShown="0" headerRowDxfId="501" dataDxfId="500" tableBorderDxfId="499" totalsRowBorderDxfId="498" headerRowCellStyle="Normal 2">
  <autoFilter ref="A3:L3082" xr:uid="{9C8F731A-B027-4D94-B35D-4762F9FB97A5}"/>
  <tableColumns count="12">
    <tableColumn id="1" xr3:uid="{742012FD-5DFD-4B38-8D32-0FF1406DCA0D}" name="№" dataDxfId="497" dataCellStyle="Normal_Sheet1"/>
    <tableColumn id="2" xr3:uid="{2479108F-6F97-4185-A040-E5F129ECF77D}" name="Тусгай зөвшөөрлийн дугаар" dataDxfId="496" dataCellStyle="Normal_Sheet1"/>
    <tableColumn id="3" xr3:uid="{3275DDA3-64E1-4A21-ABA7-98072A8BD69F}" name="Тусгай зөвшөөрлийн төрөл" dataDxfId="495" dataCellStyle="Normal_Sheet1"/>
    <tableColumn id="4" xr3:uid="{3D3F4F0D-9EA5-4076-842D-EE6C1D7E540C}" name="Талбайн нэр" dataDxfId="494" dataCellStyle="Normal_Sheet1"/>
    <tableColumn id="5" xr3:uid="{DF2C73C4-4209-4705-8605-C37907EF50C3}" name="Талбайн хэмжээ (га)" dataDxfId="493" dataCellStyle="Normal_Sheet1"/>
    <tableColumn id="6" xr3:uid="{5469CC60-5D20-4660-9B1B-25C1BB191E09}" name="Эзэмшигчийн Регистр" dataDxfId="492" dataCellStyle="Normal_Sheet1"/>
    <tableColumn id="7" xr3:uid="{D2055E03-42D2-4C16-9609-C5E7DA3D0F68}" name="Эзэмшигч компанийн нэр" dataDxfId="491" dataCellStyle="Normal_Sheet1"/>
    <tableColumn id="8" xr3:uid="{348990D3-7F7F-4041-93E6-0369E0F78449}" name="Хуулийн этгээдийн төрөл" dataDxfId="490" dataCellStyle="Normal_Sheet1"/>
    <tableColumn id="9" xr3:uid="{167EFA40-B24C-4FF6-B665-D153E6157E69}" name="Олгосон огноо" dataDxfId="489" dataCellStyle="Normal_Sheet1"/>
    <tableColumn id="10" xr3:uid="{9244C11B-6B65-4261-8854-7434278DD4C7}" name="Дуусах огноо" dataDxfId="488" dataCellStyle="Normal_Sheet1"/>
    <tableColumn id="11" xr3:uid="{846CEC94-BC1D-4D96-8615-65D40F7A5D43}" name="Аймаг" dataDxfId="487" dataCellStyle="Normal_Sheet1"/>
    <tableColumn id="12" xr3:uid="{2C31149E-C45F-4513-9862-9735FD18E84A}" name="Сум" dataDxfId="486" dataCellStyle="Normal_Sheet1"/>
  </tableColumns>
  <tableStyleInfo name="TableStyleMedium6"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CC008C9-3A2A-44EC-BF03-C6605E56E2FA}" name="Table3129" displayName="Table3129" ref="A3:Q74" totalsRowShown="0" headerRowDxfId="485" dataDxfId="484" tableBorderDxfId="483">
  <autoFilter ref="A3:Q74" xr:uid="{76E5C3A9-6F1A-4BEB-B4A2-B6B7DBA5E20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31C292A3-15F4-40C1-99B4-A7FD598B620C}" name="№" dataDxfId="482"/>
    <tableColumn id="2" xr3:uid="{07C87679-A703-439A-814F-E24E68AD5E58}" name="ТЗ-ийн дугаар" dataDxfId="481"/>
    <tableColumn id="3" xr3:uid="{96DB1C19-0968-4660-90D4-A484EF206D1A}" name="Аймаг" dataDxfId="480"/>
    <tableColumn id="4" xr3:uid="{929FD4B3-6D3B-4F90-815C-0CC6C796BFD7}" name="Сум" dataDxfId="479"/>
    <tableColumn id="5" xr3:uid="{DB5C8637-F4D9-405E-A293-436D716B734A}" name="Талбайн нэр" dataDxfId="478"/>
    <tableColumn id="6" xr3:uid="{777639BA-9CF1-46A4-BD28-F401E3B557D9}" name="Талбайн хэмжээ (га)" dataDxfId="477"/>
    <tableColumn id="7" xr3:uid="{F3DF2167-0E67-4A5E-88C5-65412A8AE231}" name="Эзэмшигч" dataDxfId="476"/>
    <tableColumn id="8" xr3:uid="{AB18D6BA-C3D9-47BE-8228-36A003860BBC}" name="Регистр #" dataDxfId="475"/>
    <tableColumn id="9" xr3:uid="{302E69B8-5B77-4EEF-B64C-A216ED28A207}" name="ААН-ийн төрөл" dataDxfId="474"/>
    <tableColumn id="10" xr3:uid="{10CD5972-0BA9-4487-9120-88D8DF486AB7}" name="Шийдвэрийн огноо" dataDxfId="473"/>
    <tableColumn id="11" xr3:uid="{FF58E2C3-65CA-4B26-ADDE-9464C0C52B4B}" name="Шийдвэр #" dataDxfId="472"/>
    <tableColumn id="12" xr3:uid="{931FBB9F-E7B5-44F7-8214-9D4562E110EA}" name="Олгосон огноо" dataDxfId="471"/>
    <tableColumn id="13" xr3:uid="{9E0047EB-62F2-400B-802D-B2965156093A}" name="Дуусах огноо" dataDxfId="470"/>
    <tableColumn id="14" xr3:uid="{31E8AAE3-1948-48C7-B97C-83ECFC03D5F4}" name="Зарласан огноо" dataDxfId="469"/>
    <tableColumn id="15" xr3:uid="{5F24626D-0BC0-417A-96A3-8F168177A375}" name="Санал нээх огноо" dataDxfId="468"/>
    <tableColumn id="16" xr3:uid="{79A6B4E6-CBD1-48B4-990B-E9AD294EF03E}" name="Саналын #" dataDxfId="467"/>
    <tableColumn id="17" xr3:uid="{349BF19E-6F87-49CC-A52D-A0D1FD4F9DEC}" name="Ялагч" dataDxfId="466"/>
  </tableColumns>
  <tableStyleInfo name="TableStyleMedium6"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420D3AE0-DA21-4AE4-9D54-499CABC8686C}" name="Table2330" displayName="Table2330" ref="A3:N61" totalsRowShown="0" headerRowDxfId="465" dataDxfId="464" totalsRowDxfId="462" tableBorderDxfId="463" totalsRowBorderDxfId="461" headerRowCellStyle="Normal 2">
  <autoFilter ref="A3:N61" xr:uid="{BEAD4E6F-8369-4833-8FE9-2C2FAFC91B3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49C469C8-8CBA-4C96-BCA0-06CB4C5126DC}" name="№" dataDxfId="460" totalsRowDxfId="459" dataCellStyle="Normal 2"/>
    <tableColumn id="2" xr3:uid="{FA46F283-7299-48CC-BCF7-573EA45BB6FE}" name="Тусгай зөвшөөрлийн дугаар" dataDxfId="458" totalsRowDxfId="457" dataCellStyle="Normal 2"/>
    <tableColumn id="3" xr3:uid="{8560E1C5-DBA1-4A5B-8CA0-A93710F381A4}" name="Ашигт малтмалын төрөл" dataDxfId="456" totalsRowDxfId="455" dataCellStyle="Normal 2"/>
    <tableColumn id="4" xr3:uid="{441249DB-8A54-4D07-AD21-1B07F94AEB2B}" name="Талбайн нэр" dataDxfId="454" totalsRowDxfId="453" dataCellStyle="Normal 2"/>
    <tableColumn id="5" xr3:uid="{4520F65E-B553-41E3-BBB4-A80BE510ABC0}" name="Талбайн хэмжээ (га)" dataDxfId="452" totalsRowDxfId="451" dataCellStyle="Normal 2"/>
    <tableColumn id="6" xr3:uid="{1BA62285-B9C2-461A-ABDF-91C8331D9681}" name="Эзэмшигч" dataDxfId="450" totalsRowDxfId="449" dataCellStyle="Normal 2"/>
    <tableColumn id="7" xr3:uid="{3EDF730B-C31C-4FAE-A833-0CD38518DEC7}" name="Регистрийн дугаар" dataDxfId="448" totalsRowDxfId="447" dataCellStyle="Normal 2"/>
    <tableColumn id="8" xr3:uid="{6ADC825C-B005-44DC-8C6A-D10C1A5AAA4C}" name="Шийдвэрийн огноо" dataDxfId="446" totalsRowDxfId="445" dataCellStyle="Normal 2"/>
    <tableColumn id="9" xr3:uid="{9EFD6A1B-E796-4A06-85F1-9368545BA5E7}" name="Шийдвэрийн дугаар" dataDxfId="444" totalsRowDxfId="443" dataCellStyle="Normal 2"/>
    <tableColumn id="10" xr3:uid="{AD389888-540D-45E5-B726-841F29FCF37F}" name="Олгосон огноо" dataDxfId="442" totalsRowDxfId="441" dataCellStyle="Normal 2"/>
    <tableColumn id="11" xr3:uid="{D6CC03A3-245B-40A6-A172-25B8FE324B29}" name="Дуусах огноо" dataDxfId="440" totalsRowDxfId="439" dataCellStyle="Normal 2"/>
    <tableColumn id="12" xr3:uid="{D25B6BBC-A60F-4BA0-B645-1293891DF728}" name="Өргөдөл гаргасан огноо" dataDxfId="438" totalsRowDxfId="437" dataCellStyle="Normal 2"/>
    <tableColumn id="13" xr3:uid="{3BAC896E-8F3E-43DA-B9BF-BA941C6A723F}" name="Аймаг" dataDxfId="436" totalsRowDxfId="435" dataCellStyle="Normal 2"/>
    <tableColumn id="14" xr3:uid="{6F69C333-579B-434F-8884-7983F14341D9}" name="Сумууд" dataDxfId="434" totalsRowDxfId="433"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4EA2D7C-7C31-47EF-9262-3A4AC5359429}" name="Table2" displayName="Table2" ref="A4:T174" headerRowCount="0" totalsRowShown="0" headerRowDxfId="745" dataDxfId="743" headerRowBorderDxfId="744" tableBorderDxfId="742" totalsRowBorderDxfId="741" headerRowCellStyle="Normal 2 2" dataCellStyle="Normal 2 2">
  <sortState xmlns:xlrd2="http://schemas.microsoft.com/office/spreadsheetml/2017/richdata2" ref="A4:T174">
    <sortCondition ref="C174"/>
  </sortState>
  <tableColumns count="20">
    <tableColumn id="1" xr3:uid="{C17F94CC-58CD-47C1-8E37-A73B06D140CF}" name="1" headerRowDxfId="740" dataDxfId="739"/>
    <tableColumn id="2" xr3:uid="{D0D70F2C-CEE9-40F6-A0AA-6BA761147E9B}" name="2075385" headerRowDxfId="738" dataDxfId="737" dataCellStyle="Normal 2 2"/>
    <tableColumn id="3" xr3:uid="{EE53D5F4-1CEA-45F9-B0D2-5DBCF8140CD8}" name="Петрочайна Дачин Тамсаг" headerRowDxfId="736" dataDxfId="735" dataCellStyle="Normal 2 2"/>
    <tableColumn id="4" xr3:uid="{241378DB-1927-4AD5-9FAB-4B8E53C90394}" name="                              -  " headerRowDxfId="734" dataDxfId="733" dataCellStyle="Normal 2 2"/>
    <tableColumn id="5" xr3:uid="{901AB7D7-1A8D-4DB9-9887-6EB1ACD65836}" name="100" headerRowDxfId="732" dataDxfId="731" dataCellStyle="Normal 2 2"/>
    <tableColumn id="6" xr3:uid="{83789470-7FF5-4B57-ACF2-6F6865E63BB4}" name="Хятад" headerRowDxfId="730" dataDxfId="729" dataCellStyle="Normal 2 2"/>
    <tableColumn id="7" xr3:uid="{F9EB7A45-885D-44F0-A956-3C2709FBB887}" name="Дачин ойлфийлд" headerRowDxfId="728" dataDxfId="727" dataCellStyle="Normal 2 2"/>
    <tableColumn id="8" xr3:uid="{DCC95913-6F88-4EE1-B60A-9FA3D18BDBBA}" name="8-р хороо" headerRowDxfId="726" dataDxfId="725" dataCellStyle="Normal 2 2"/>
    <tableColumn id="9" xr3:uid="{663FD9C3-2DFD-4ABA-8CE8-7A08F70FF274}" name="Ж.Самбуугийн гудамж" headerRowDxfId="724" dataDxfId="723" dataCellStyle="Normal 2 2"/>
    <tableColumn id="10" xr3:uid="{6ACF8617-9941-4566-BB8E-1C0F66606E77}" name=" ebolormn@yahoo.com " headerRowDxfId="722" dataDxfId="721" dataCellStyle="Normal 2 2"/>
    <tableColumn id="11" xr3:uid="{E203E172-78E7-4AAD-9EF6-1F60D9CC9C63}" name="www.mrpam.gov.mn" headerRowDxfId="720" dataDxfId="719" dataCellStyle="Normal 2 2"/>
    <tableColumn id="12" xr3:uid="{A684F333-B8E6-431C-B106-7DE037653528}" name="77102777" headerRowDxfId="718" dataDxfId="717" dataCellStyle="Normal 2 2"/>
    <tableColumn id="13" xr3:uid="{5F41281E-3124-4077-94B5-FF2D2A87D164}" name="771027772" headerRowDxfId="716" dataDxfId="715" dataCellStyle="Normal 2 2"/>
    <tableColumn id="14" xr3:uid="{E0E214DD-1A5E-4A3B-8DA1-BEFA1AA21A87}" name="99104448" headerRowDxfId="714" dataDxfId="713" dataCellStyle="Normal 2 2"/>
    <tableColumn id="15" xr3:uid="{C101A1CA-4D51-4B59-9E55-4B5F5CE55AC9}" name="bolormaadatamo@gmail.com" headerRowDxfId="712" dataDxfId="711" dataCellStyle="Normal 2 2"/>
    <tableColumn id="16" xr3:uid="{D495EE41-BA44-4D4A-B286-F8A9F4914A72}" name="тийм" headerRowDxfId="710" dataDxfId="709" dataCellStyle="Normal 2 2"/>
    <tableColumn id="17" xr3:uid="{CB8CC79A-1E3B-4FCC-B383-9F15DC105D90}" name="тийм3" headerRowDxfId="708" dataDxfId="707" dataCellStyle="Normal 2 2"/>
    <tableColumn id="18" xr3:uid="{734B5B96-8C65-4C8C-A986-648AF30F42A0}" name="тийм2" headerRowDxfId="706" dataDxfId="705" dataCellStyle="Normal 2 2"/>
    <tableColumn id="19" xr3:uid="{A31705EF-137F-49E5-9B3F-CD1AA94D81B0}" name=" Энур аудит ХХК " headerRowDxfId="704" dataDxfId="703" dataCellStyle="Normal 2 2"/>
    <tableColumn id="20" xr3:uid="{753E5D0C-C8CA-4B11-8F39-D1CBE6C773A0}" name="Стандарт" headerRowDxfId="702" dataDxfId="701" dataCellStyle="Normal 2 2"/>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D2D9824-1361-4628-B811-432F9BA1FA2A}" name="Table24" displayName="Table24" ref="A3:N50" totalsRowShown="0" headerRowDxfId="432" dataDxfId="431" tableBorderDxfId="430" totalsRowBorderDxfId="429" headerRowCellStyle="Normal 2">
  <autoFilter ref="A3:N50" xr:uid="{FECC6066-63A1-4DC1-B1F5-C89EB644380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242BE49-151C-4C57-9BA0-131B498F4FBD}" name="№" dataDxfId="428"/>
    <tableColumn id="2" xr3:uid="{FD2FD27B-9197-4E4E-B27B-6A5A9EB8908A}" name="Тусгай зөвшөөрлийн дугаар" dataDxfId="427"/>
    <tableColumn id="3" xr3:uid="{7A4B96C3-2C7B-405A-BFCF-7B38925B507B}" name="Лицензийн төрөл" dataDxfId="426"/>
    <tableColumn id="4" xr3:uid="{3F4A3279-E9AA-4CC9-B8DC-A6C6FE035EDE}" name="Талбайн нэр" dataDxfId="425"/>
    <tableColumn id="5" xr3:uid="{601AF146-A00B-4DA9-B598-E08FAFD8BDE0}" name="Талбайн хэмжээ (га)" dataDxfId="424"/>
    <tableColumn id="6" xr3:uid="{774455AA-DF89-490A-A3A3-63D1DB00FDF7}" name="Шилжүүлгийн төрөл" dataDxfId="423"/>
    <tableColumn id="7" xr3:uid="{DC8A365D-82FF-4C2D-8944-2183157DE263}" name="Эзэмшигч" dataDxfId="422"/>
    <tableColumn id="8" xr3:uid="{F8680332-B908-412B-B0E5-C09C129D4025}" name="Регистрийн дугаар" dataDxfId="421"/>
    <tableColumn id="9" xr3:uid="{079661B2-88C4-4C99-9FD3-777A2DA0B8AC}" name="Шинэ эзэмшигч" dataDxfId="420"/>
    <tableColumn id="10" xr3:uid="{E10018E2-AF8E-4582-B32A-21B374C16E6A}" name="Шинэ эзэмшигчийн регистрийн  дугаар" dataDxfId="419"/>
    <tableColumn id="11" xr3:uid="{D95D0EEA-D477-456B-A917-9EAC62475264}" name="Шийдвэрийн огноо" dataDxfId="418"/>
    <tableColumn id="12" xr3:uid="{42704761-4F6F-499F-9DF5-E1751CBA5A58}" name="Шийдвэрийн дугаар" dataDxfId="417"/>
    <tableColumn id="13" xr3:uid="{291CF7FF-31D7-4311-91B2-16F157F7220E}" name="Олгосон огноо" dataDxfId="416"/>
    <tableColumn id="14" xr3:uid="{5D472997-96D9-4AC1-9C59-561D860E59BD}" name="Дуусах огноо" dataDxfId="415"/>
  </tableColumns>
  <tableStyleInfo name="TableStyleMedium6"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861E327-01BF-4F0E-BEDC-4186AB3D8C14}" name="Table25" displayName="Table25" ref="A3:N27" totalsRowShown="0" headerRowDxfId="414" dataDxfId="413" tableBorderDxfId="412" totalsRowBorderDxfId="411" headerRowCellStyle="Normal 2 3">
  <autoFilter ref="A3:N27" xr:uid="{B7CABE88-BF0C-48D4-89C2-1D68555D4D1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2A755F0-491F-4EBA-A04D-F15B8D979594}" name="№" dataDxfId="410"/>
    <tableColumn id="2" xr3:uid="{4815070F-F90A-46C3-81EE-A3EC46E5AC3E}" name="Тусгай зөвшөөрлийн дугаар" dataDxfId="409"/>
    <tableColumn id="3" xr3:uid="{C5BCFA21-0A8C-4BD2-BB3C-5F4F9818E890}" name="Лицензийн төрөл" dataDxfId="408"/>
    <tableColumn id="4" xr3:uid="{6CCB7CE4-CA1B-4B1C-B376-D311AE472358}" name="Талбайн нэр" dataDxfId="407"/>
    <tableColumn id="5" xr3:uid="{90005626-4C3F-4015-9AE2-2D0E61AE2E4F}" name="Талбайн хэмжээ (га)" dataDxfId="406"/>
    <tableColumn id="6" xr3:uid="{879047B8-A323-41EB-BFA0-A413A006E15C}" name="Шилжүүлгийн төрөл" dataDxfId="405"/>
    <tableColumn id="7" xr3:uid="{5B34849B-5ED3-4E5C-9330-1028FFCE7347}" name="Эзэмшигч" dataDxfId="404"/>
    <tableColumn id="8" xr3:uid="{7F03179B-DF9C-473E-B8F9-AC22D214D463}" name="Регистрийн дугаар" dataDxfId="403"/>
    <tableColumn id="9" xr3:uid="{B14D4034-2162-414E-AA9A-3AED2288556C}" name="Шинэ эзэмшигч" dataDxfId="402"/>
    <tableColumn id="10" xr3:uid="{969B8EEC-BF1E-4D8C-89DA-3969E1F1E4EA}" name="Шинэ эзэмшигчийн регистрийн  дугаар" dataDxfId="401"/>
    <tableColumn id="11" xr3:uid="{6BD1BB32-B0F9-4196-A5E1-B2C8264F06F4}" name="Шийдвэрийн огноо" dataDxfId="400"/>
    <tableColumn id="12" xr3:uid="{5BF5BB47-05C9-419D-BE9A-E93104BAC620}" name="Шийдвэрийн дугаар" dataDxfId="399"/>
    <tableColumn id="13" xr3:uid="{4BC7D853-9CE5-43B6-B600-820C59DC33A5}" name="Олгосон огноо" dataDxfId="398"/>
    <tableColumn id="14" xr3:uid="{E795D915-42A5-4542-9B55-A2899502810C}" name="Дуусах огноо" dataDxfId="397"/>
  </tableColumns>
  <tableStyleInfo name="TableStyleMedium6"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B3880606-D551-4260-AC5D-A08402917307}" name="Table12" displayName="Table12" ref="B3:N74" totalsRowShown="0" headerRowDxfId="396" dataDxfId="395" headerRowCellStyle="Normal 2 3">
  <autoFilter ref="B3:N74" xr:uid="{BC27E469-1015-4B69-95E4-2E147123FCF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ABC8651-6B96-4A22-9193-6AF825BD3DC4}" name="Тусгай зөвшөөрлийн дугаар" dataDxfId="394"/>
    <tableColumn id="2" xr3:uid="{E3E0C474-73FB-4222-A28A-4A59DCFE3CAF}" name="Лицензийн төрөл" dataDxfId="393"/>
    <tableColumn id="3" xr3:uid="{44443CDB-5B6D-406F-8849-E9134C024CC5}" name="Талбайн нэр" dataDxfId="392"/>
    <tableColumn id="4" xr3:uid="{EFA49007-8DF8-4281-9BB2-54E79EE3F29B}" name="Талбайн хэмжээ (га)" dataDxfId="391"/>
    <tableColumn id="5" xr3:uid="{6081FA72-A04B-420F-AEF9-1F2D87C9A6E5}" name="Шилжүүлгийн төрөл" dataDxfId="390"/>
    <tableColumn id="6" xr3:uid="{A24D4CE5-1D82-4CE6-8418-DAE73E52926A}" name="Эзэмшигч" dataDxfId="389"/>
    <tableColumn id="7" xr3:uid="{A34453C4-A8BE-4824-A566-40CB780AAC75}" name="Регистрийн дугаар" dataDxfId="388"/>
    <tableColumn id="8" xr3:uid="{ED0AA030-C5EF-41C3-B592-37F17DFCDF8D}" name="Шинэ эзэмшигч" dataDxfId="387"/>
    <tableColumn id="9" xr3:uid="{AE7B8474-35DC-406F-9BD9-76EB5936CDB3}" name="Шинэ эзэмшигчийн регистрийн  дугаар" dataDxfId="386"/>
    <tableColumn id="10" xr3:uid="{96A9FD51-FCF2-413C-8CE7-612537CECE5F}" name="Шийдвэрийн огноо" dataDxfId="385"/>
    <tableColumn id="11" xr3:uid="{FFB626FD-ED85-494D-B2D8-9975C5FFC086}" name="Шийдвэрийн дугаар" dataDxfId="384"/>
    <tableColumn id="12" xr3:uid="{88E553AE-AC45-46FC-9DD5-A2CE74104826}" name="Олгосон огноо" dataDxfId="383"/>
    <tableColumn id="13" xr3:uid="{009ED1C9-7182-4FAF-BA41-ABE3B935BB10}" name="Дуусах огноо" dataDxfId="382"/>
  </tableColumns>
  <tableStyleInfo name="TableStyleMedium6"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6EC393CA-DCDD-45F3-946D-0E8628F01BD6}" name="Table13" displayName="Table13" ref="A3:A74" totalsRowShown="0" headerRowDxfId="381" dataDxfId="379" headerRowBorderDxfId="380" tableBorderDxfId="378" totalsRowBorderDxfId="377" headerRowCellStyle="Normal 2 3">
  <autoFilter ref="A3:A74" xr:uid="{10194801-45C1-449B-B93A-743A9F084694}">
    <filterColumn colId="0" hiddenButton="1"/>
  </autoFilter>
  <tableColumns count="1">
    <tableColumn id="1" xr3:uid="{88451C5E-C671-4974-8D14-8B28F49AC79F}" name="№" dataDxfId="376"/>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860DEDA-1E2C-425A-91A2-654518D6FF50}" name="Table15" displayName="Table15" ref="A3:E147" totalsRowShown="0" headerRowDxfId="375" dataDxfId="374">
  <autoFilter ref="A3:E147" xr:uid="{2F2762AB-3B98-4AA0-B331-DCC9E5A6C6B6}">
    <filterColumn colId="0" hiddenButton="1"/>
    <filterColumn colId="1" hiddenButton="1"/>
    <filterColumn colId="2" hiddenButton="1"/>
    <filterColumn colId="3" hiddenButton="1"/>
    <filterColumn colId="4" hiddenButton="1"/>
  </autoFilter>
  <tableColumns count="5">
    <tableColumn id="1" xr3:uid="{79876EB4-6970-45EB-8F3E-504E16A665DE}" name="№" dataDxfId="373"/>
    <tableColumn id="2" xr3:uid="{0E4782C9-79AA-4367-9418-38560BA7E1BE}" name="Компанийн нэр" dataDxfId="372"/>
    <tableColumn id="3" xr3:uid="{EAB178E5-ABD7-4B02-B555-02467FBC2D59}" name="ТЗ дугаар" dataDxfId="371"/>
    <tableColumn id="4" xr3:uid="{D74C3999-C64F-44B4-AAB8-4D7908D35D43}" name="Ашигт малтмал" dataDxfId="370"/>
    <tableColumn id="5" xr3:uid="{F490E5B0-FC50-44DA-8D6D-AE1C047931E1}" name="Тайлангийн нэр" dataDxfId="369"/>
  </tableColumns>
  <tableStyleInfo name="TableStyleMedium6"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783E666A-6927-439A-85D8-61F9335E4DCA}" name="Table33" displayName="Table33" ref="A3:G18" totalsRowShown="0" headerRowDxfId="368" dataDxfId="367">
  <autoFilter ref="A3:G18" xr:uid="{E92CF4DB-281E-492A-B67A-C0757A9D4D7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C60D791-13FF-42B4-9245-3A42BB0B1EBB}" name="№" dataDxfId="366"/>
    <tableColumn id="2" xr3:uid="{1DF43DF1-B328-4364-8B92-0DF6FE67DBE1}" name="Ордын нэр" dataDxfId="365"/>
    <tableColumn id="3" xr3:uid="{94D3839B-7E4C-42D2-9CAB-00BFC162A155}" name="Аймаг, сум" dataDxfId="364"/>
    <tableColumn id="4" xr3:uid="{36CE3282-4AFD-4D4B-86C4-6745E97051E0}" name="Агуулга " dataDxfId="363"/>
    <tableColumn id="5" xr3:uid="{35519B06-C1D2-45CA-B63C-851772F8CA11}" name="Хүдрийн хэмжээ /мян.тн/" dataDxfId="362"/>
    <tableColumn id="6" xr3:uid="{FA786BEE-8CD0-4970-9995-2B8DFA75DED3}" name="Метал /тн/  " dataDxfId="361"/>
    <tableColumn id="7" xr3:uid="{12923812-72D9-4FA0-B9E2-6CB75597872D}" name="Тусгай зөвшөөрлийн дугаар, эзэмшигч, батлагдсан огноо" dataDxfId="360"/>
  </tableColumns>
  <tableStyleInfo name="TableStyleMedium6"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3D98F2AB-B627-4EE7-BD71-374447879920}" name="Table47" displayName="Table47" ref="A3:J461" totalsRowShown="0" headerRowDxfId="359" dataDxfId="357" headerRowBorderDxfId="358" tableBorderDxfId="356">
  <autoFilter ref="A3:J461" xr:uid="{FF35EAA5-7DE4-450A-9AD2-62146373556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B67303CE-645B-4ECB-9277-D2BEC418AA38}" name="Үе шат" dataDxfId="355"/>
    <tableColumn id="2" xr3:uid="{0F3AE0AE-EF0D-4C1D-87F3-50EBE1C2257D}" name="Аймаг / хот" dataDxfId="354"/>
    <tableColumn id="3" xr3:uid="{92BF2E93-1593-46BE-B812-861346002270}" name="Жагсаалт" dataDxfId="353"/>
    <tableColumn id="4" xr3:uid="{D81AA9AC-CAF3-455B-901D-28493E1D64C9}" name="ТЗ-ийн дугаар" dataDxfId="352"/>
    <tableColumn id="5" xr3:uid="{8B5C029E-892D-4246-8A8D-9C3B9360A99E}" name="Талбайн нэр" dataDxfId="351"/>
    <tableColumn id="6" xr3:uid="{915A67D3-BE72-4CBC-80F7-3A3F4D40B88D}" name="Нийт хэмжээ (га)" dataDxfId="350"/>
    <tableColumn id="7" xr3:uid="{8A7F18B3-1BE3-4997-B34F-D21790775E0E}" name="Эзэмшигч" dataDxfId="349"/>
    <tableColumn id="8" xr3:uid="{FDECDEF6-F4E7-4C1C-9D1F-336D7A36E4F5}" name="Ашигт малтмал" dataDxfId="348"/>
    <tableColumn id="9" xr3:uid="{01967A32-7D66-4F5D-9F86-7453BFD3E652}" name="Олгосон огноо" dataDxfId="347"/>
    <tableColumn id="10" xr3:uid="{EE122317-C5A9-432F-8141-F47CE2235E05}" name="Дуусах огноо" dataDxfId="346"/>
  </tableColumns>
  <tableStyleInfo name="TableStyleMedium6"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4175471C-8BC0-48A9-856A-1CB6FF846BDB}" name="Table40" displayName="Table40" ref="A3:D24" totalsRowShown="0" headerRowDxfId="345" dataDxfId="344">
  <autoFilter ref="A3:D24" xr:uid="{E28E096F-3091-4952-9AA4-9134AA0E8D27}">
    <filterColumn colId="0" hiddenButton="1"/>
    <filterColumn colId="1" hiddenButton="1"/>
    <filterColumn colId="2" hiddenButton="1"/>
    <filterColumn colId="3" hiddenButton="1"/>
  </autoFilter>
  <tableColumns count="4">
    <tableColumn id="1" xr3:uid="{862C2A66-A3ED-4C5C-B04A-377A6E44DCDA}" name="Тусгай зөвшөөрлийн дугаар" dataDxfId="343"/>
    <tableColumn id="2" xr3:uid="{C2FE8552-E6FE-45D7-BEB5-EA5E36FEA09D}" name="Компаний нэр" dataDxfId="342"/>
    <tableColumn id="3" xr3:uid="{BA522E49-7856-4320-B93F-5943FF7E418F}" name="Уртраг" dataDxfId="341"/>
    <tableColumn id="4" xr3:uid="{0DD2923B-5353-4367-9ADF-572DBA5FBD94}" name="Өргрөг" dataDxfId="340"/>
  </tableColumns>
  <tableStyleInfo name="TableStyleMedium6"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3C6DD39-E817-433E-B3A9-C2730B1DEED4}" name="Table41" displayName="Table41" ref="F3:I20" totalsRowShown="0" headerRowDxfId="339" dataDxfId="338">
  <autoFilter ref="F3:I20" xr:uid="{A45246B7-16AC-4A57-AF06-CB82EBD488AA}">
    <filterColumn colId="0" hiddenButton="1"/>
    <filterColumn colId="1" hiddenButton="1"/>
    <filterColumn colId="2" hiddenButton="1"/>
    <filterColumn colId="3" hiddenButton="1"/>
  </autoFilter>
  <tableColumns count="4">
    <tableColumn id="1" xr3:uid="{E59CF137-7C16-436F-8D52-8B67957463EA}" name="Тусгай зөвшөөрлийн дугаар" dataDxfId="337"/>
    <tableColumn id="2" xr3:uid="{37C7E28A-E85C-4D05-8A9D-65E2E24A52C3}" name="Компаний нэр" dataDxfId="336"/>
    <tableColumn id="3" xr3:uid="{C64A08C9-B59E-43BF-B204-0803B2F7391C}" name="Уртраг" dataDxfId="335"/>
    <tableColumn id="4" xr3:uid="{8FC56F15-EE10-4877-86BD-B006A6AA902F}" name="Өргрөг" dataDxfId="334"/>
  </tableColumns>
  <tableStyleInfo name="TableStyleMedium6"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498C78A-C780-452E-9D3D-9A63603BCFB1}" name="Table42" displayName="Table42" ref="K3:N8" totalsRowShown="0" headerRowDxfId="333" dataDxfId="332">
  <autoFilter ref="K3:N8" xr:uid="{F0A4B348-D676-4BBC-AB50-438CFA2BAF58}">
    <filterColumn colId="0" hiddenButton="1"/>
    <filterColumn colId="1" hiddenButton="1"/>
    <filterColumn colId="2" hiddenButton="1"/>
    <filterColumn colId="3" hiddenButton="1"/>
  </autoFilter>
  <tableColumns count="4">
    <tableColumn id="1" xr3:uid="{64EDDA16-6F8F-4EF6-AAE8-EBA96BB9D577}" name="Тусгай зөвшөөрлийн дугаар" dataDxfId="331"/>
    <tableColumn id="2" xr3:uid="{94965E39-D9BC-4F14-9986-7E531F06920C}" name="Компаний нэр" dataDxfId="330"/>
    <tableColumn id="3" xr3:uid="{C0DEA9B3-8AFD-4A60-99C0-001B69DE5D8B}" name="Уртраг" dataDxfId="329"/>
    <tableColumn id="4" xr3:uid="{CCD44B1A-D791-4879-A325-58E7F48F2705}" name="Өргрөг" dataDxfId="328"/>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CCEE7084-ACD9-4C92-BE6C-A7F2E320ED3C}" name="Table51" displayName="Table51" ref="A3:G25" totalsRowShown="0" headerRowDxfId="700" dataDxfId="699">
  <tableColumns count="7">
    <tableColumn id="1" xr3:uid="{B12A7551-E410-4822-BFBF-AD0B7DF37E42}" name="№" dataDxfId="698"/>
    <tableColumn id="2" xr3:uid="{8CC3C38A-8BA3-4187-80B5-FA060427582E}" name="Засгийн газрын байгууллагын нэр" dataDxfId="697"/>
    <tableColumn id="3" xr3:uid="{311B3395-8B8C-481B-A900-03F7E589A803}" name="Байршил" dataDxfId="696"/>
    <tableColumn id="4" xr3:uid="{0C05D058-B7EB-48CB-A401-05B5B8C458CA}" name="Нэр" dataDxfId="695"/>
    <tableColumn id="5" xr3:uid="{9E6CE51B-24E6-4D15-B9BA-4AA0725258A0}" name="Албан тушаал" dataDxfId="694"/>
    <tableColumn id="6" xr3:uid="{3227F9C3-A02B-4B08-84EA-E3D5C851A6B1}" name="Утас" dataDxfId="693"/>
    <tableColumn id="7" xr3:uid="{F35BCB45-94B9-4918-A4FB-02D78F286482}" name="Электрон хаяг" dataDxfId="692" dataCellStyle="Hyperlink"/>
  </tableColumns>
  <tableStyleInfo name="TableStyleMedium6"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2A493F1-A92F-4CFB-9805-3EA50516D2CB}" name="Table43" displayName="Table43" ref="P3:S14" totalsRowShown="0" headerRowDxfId="327" dataDxfId="326">
  <autoFilter ref="P3:S14" xr:uid="{63EC9A3A-90BB-4069-B052-75DFD8A335D2}">
    <filterColumn colId="0" hiddenButton="1"/>
    <filterColumn colId="1" hiddenButton="1"/>
    <filterColumn colId="2" hiddenButton="1"/>
    <filterColumn colId="3" hiddenButton="1"/>
  </autoFilter>
  <tableColumns count="4">
    <tableColumn id="1" xr3:uid="{401D14DF-83B6-4D0B-9E09-89DDB36B18E9}" name="Тусгай зөвшөөрлийн дугаар" dataDxfId="325"/>
    <tableColumn id="2" xr3:uid="{CE45EF69-C866-47AE-88B1-099047F533C0}" name="Компаний нэр" dataDxfId="324"/>
    <tableColumn id="3" xr3:uid="{4035BFCD-A69C-412A-9B8D-928CD8F3C620}" name="Уртраг" dataDxfId="323"/>
    <tableColumn id="4" xr3:uid="{BE3E4B6B-643A-4CB6-B3FC-6FEC52A80588}" name="Өргрөг" dataDxfId="322"/>
  </tableColumns>
  <tableStyleInfo name="TableStyleMedium6"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C577BA30-9FC3-4F60-BD5B-A5992A199973}" name="Table44" displayName="Table44" ref="U3:X18" totalsRowShown="0" headerRowDxfId="321" dataDxfId="320">
  <autoFilter ref="U3:X18" xr:uid="{9B72E818-726B-4C14-98E6-D890122D1198}">
    <filterColumn colId="0" hiddenButton="1"/>
    <filterColumn colId="1" hiddenButton="1"/>
    <filterColumn colId="2" hiddenButton="1"/>
    <filterColumn colId="3" hiddenButton="1"/>
  </autoFilter>
  <tableColumns count="4">
    <tableColumn id="1" xr3:uid="{9DC98CE6-5C11-4C39-BC23-10B38F6D9641}" name="Тусгай зөвшөөрлийн дугаар" dataDxfId="319"/>
    <tableColumn id="2" xr3:uid="{A48BE765-C03F-480D-B459-F8D9B9B9E774}" name="Компаний нэр" dataDxfId="318"/>
    <tableColumn id="3" xr3:uid="{8D6D9415-67BB-44C0-95EB-6F5F49199268}" name="Уртраг" dataDxfId="317"/>
    <tableColumn id="4" xr3:uid="{1D05B977-75AD-492D-AFBE-26AAF02483EA}" name="Өргрөг" dataDxfId="316"/>
  </tableColumns>
  <tableStyleInfo name="TableStyleMedium6"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25CFCDEB-D045-44FB-9EFC-79C3CE230706}" name="Table45" displayName="Table45" ref="Z3:AC20" totalsRowShown="0" headerRowDxfId="315" dataDxfId="314">
  <autoFilter ref="Z3:AC20" xr:uid="{26BDD312-AF4B-449A-B573-7F0BE2001498}">
    <filterColumn colId="0" hiddenButton="1"/>
    <filterColumn colId="1" hiddenButton="1"/>
    <filterColumn colId="2" hiddenButton="1"/>
    <filterColumn colId="3" hiddenButton="1"/>
  </autoFilter>
  <tableColumns count="4">
    <tableColumn id="1" xr3:uid="{565794E5-C41F-4D91-A513-20216A1D33C7}" name="Тусгай зөвшөөрлийн дугаар" dataDxfId="313"/>
    <tableColumn id="2" xr3:uid="{5E51B7EB-74A1-4BF4-B127-DB67B6D23BE7}" name="Компаний нэр" dataDxfId="312"/>
    <tableColumn id="3" xr3:uid="{2E56D36F-4B46-4100-8EA3-776D5B7C8C85}" name="Уртраг" dataDxfId="311"/>
    <tableColumn id="4" xr3:uid="{09981CEE-30B8-4178-B18E-88CC751C286F}" name="Өргрөг" dataDxfId="310"/>
  </tableColumns>
  <tableStyleInfo name="TableStyleMedium6"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64AAEB62-71CE-49AB-8C91-51682503A03D}" name="Table46" displayName="Table46" ref="AE3:AH8" totalsRowShown="0" headerRowDxfId="309" dataDxfId="308">
  <autoFilter ref="AE3:AH8" xr:uid="{E77CB776-36D6-407F-9E6D-C7DDDC21BB51}">
    <filterColumn colId="0" hiddenButton="1"/>
    <filterColumn colId="1" hiddenButton="1"/>
    <filterColumn colId="2" hiddenButton="1"/>
    <filterColumn colId="3" hiddenButton="1"/>
  </autoFilter>
  <tableColumns count="4">
    <tableColumn id="1" xr3:uid="{4839C0C5-4738-4747-B550-9F00D052C792}" name="Тусгай зөвшөөрлийн дугаар" dataDxfId="307"/>
    <tableColumn id="2" xr3:uid="{914BDD63-50AE-4854-B6CA-9BE6E2B06C48}" name="Компаний нэр" dataDxfId="306"/>
    <tableColumn id="3" xr3:uid="{A1534F4C-3298-46AE-B13B-BCB1B0E67773}" name="Уртраг" dataDxfId="305"/>
    <tableColumn id="4" xr3:uid="{E2FE0005-57DA-4F73-BA94-1198ECB71E7F}" name="Өргрөг" dataDxfId="304"/>
  </tableColumns>
  <tableStyleInfo name="TableStyleMedium6"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F5064F03-B85C-437C-9FE5-A114726E3DFA}" name="Table48" displayName="Table48" ref="A3:L21" totalsRowShown="0" headerRowDxfId="303" dataDxfId="301" headerRowBorderDxfId="302" tableBorderDxfId="300" totalsRowBorderDxfId="299" headerRowCellStyle="Normal 2 3">
  <autoFilter ref="A3:L21" xr:uid="{5CBE7561-AE0D-4923-A977-7BB426CF07C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1850E74D-E918-471D-8F8C-8DF24FF84358}" name="№" dataDxfId="298" dataCellStyle="Normal 6"/>
    <tableColumn id="2" xr3:uid="{EFB2D031-8FF8-4446-BD45-B721FD0365E9}" name="Тусгай зөвшөөрлийн дугаар /Засгийн газрын тогтоол/" dataDxfId="297" dataCellStyle="Normal 5 2"/>
    <tableColumn id="3" xr3:uid="{F6DD37F2-B3F3-46B0-8ABE-09CDE46FE595}" name="Тусгай зөвшөөрлийн төрөл" dataDxfId="296" dataCellStyle="Normal 6"/>
    <tableColumn id="4" xr3:uid="{FEC51C0A-0BDC-491D-85AE-15597A6B585F}" name="Талбайн нэр" dataDxfId="295"/>
    <tableColumn id="5" xr3:uid="{2EE6E7ED-973E-4DB4-A253-9098D99C5342}" name="Талбайн хэмжээ (км2)" dataDxfId="294" dataCellStyle="Normal 6"/>
    <tableColumn id="6" xr3:uid="{4F59CD47-9639-49B7-B43A-49C01D653B05}" name="Эзэмшигчийн Регистр" dataDxfId="293" dataCellStyle="Normal 6"/>
    <tableColumn id="7" xr3:uid="{28EF58D2-3261-44E2-A752-664198FCB261}" name="Эзэмшигч компанийн нэр" dataDxfId="292" dataCellStyle="Normal 6"/>
    <tableColumn id="8" xr3:uid="{F4F62693-05CD-4EBB-8C11-7D3E8AE5406E}" name="Хуулийн этгээдийн төрөл" dataDxfId="291" dataCellStyle="Normal 6"/>
    <tableColumn id="9" xr3:uid="{6083F43B-ED5E-42CA-A90A-2595563DBC98}" name="Олгосон огноо" dataDxfId="290"/>
    <tableColumn id="10" xr3:uid="{BAF8327B-2DDB-4366-A9E9-5F7C05C50032}" name="Дуусах огноо" dataDxfId="289" dataCellStyle="Normal 6"/>
    <tableColumn id="11" xr3:uid="{5468372C-DE25-4100-8EB3-D46E29140878}" name="Аймаг" dataDxfId="288" dataCellStyle="Normal 6"/>
    <tableColumn id="12" xr3:uid="{DBC919B8-A905-4326-9436-0F1FFF0516E7}" name="Сум" dataDxfId="287" dataCellStyle="Normal 6"/>
  </tableColumns>
  <tableStyleInfo name="TableStyleMedium6"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CD4D3892-2A3D-4375-AAA5-813DB8AD7B25}" name="Table50" displayName="Table50" ref="A3:O5" totalsRowShown="0" headerRowDxfId="286" dataDxfId="284" headerRowBorderDxfId="285" tableBorderDxfId="283" totalsRowBorderDxfId="282">
  <tableColumns count="15">
    <tableColumn id="1" xr3:uid="{A00EB701-A393-49BF-ACFD-AD7B082EFA90}" name="№" dataDxfId="281"/>
    <tableColumn id="2" xr3:uid="{0BE83283-F6B1-4AC4-8B22-5EF2AA097B8C}" name="ТЗ-ийн дугаар" dataDxfId="280"/>
    <tableColumn id="3" xr3:uid="{B7155244-DBB3-42E5-B79E-6C23FFBF774D}" name="Төрөл" dataDxfId="279"/>
    <tableColumn id="4" xr3:uid="{D353D1C8-96E6-4522-A2BE-7FEBF4F5178D}" name="Талбайн нэр" dataDxfId="278"/>
    <tableColumn id="5" xr3:uid="{835C05CF-62C4-47B3-BEB6-DA30604638F6}" name="Нийт хэмжээ (га)" dataDxfId="277"/>
    <tableColumn id="6" xr3:uid="{AE0B3EB9-A405-465F-BFD9-8EB24ACF3EF9}" name="Эзэмшигч" dataDxfId="276"/>
    <tableColumn id="7" xr3:uid="{96457AC4-8E70-44FD-A7AF-EE67B84BDEDA}" name="ААН-ийн төрөл" dataDxfId="275"/>
    <tableColumn id="8" xr3:uid="{E25C051C-CC3B-43D3-A1BB-65C5C951F617}" name="Эзэмшигчийн регистр  дугаар" dataDxfId="274"/>
    <tableColumn id="9" xr3:uid="{109CE667-4E69-4C3D-B7E5-EF4F8E14F4C1}" name="Шийдвэрийн огноо" dataDxfId="273"/>
    <tableColumn id="10" xr3:uid="{43A7A74E-8D3E-433D-AAD1-B49B14B0D083}" name="Шийдвэр #" dataDxfId="272"/>
    <tableColumn id="11" xr3:uid="{52013700-461A-4D4C-B528-AA6AB1EAFFC6}" name="Олгосон огноо" dataDxfId="271"/>
    <tableColumn id="12" xr3:uid="{AC983086-9DC3-413C-BFB8-722166DBA89C}" name="Дуусах огноо" dataDxfId="270"/>
    <tableColumn id="13" xr3:uid="{AF721F7D-2429-4D9B-9E53-F6C5DEF3E0AE}" name="Аймаг / хот" dataDxfId="269"/>
    <tableColumn id="14" xr3:uid="{AD535A26-9D26-40C0-ACDB-C921D0E82D76}" name="Сум" dataDxfId="268"/>
    <tableColumn id="15" xr3:uid="{2D54A11E-A290-4613-8C74-41DCB2B9AF53}" name="Тайлбар" dataDxfId="267"/>
  </tableColumns>
  <tableStyleInfo name="TableStyleMedium6"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C27DEC3-C456-4D28-9A80-1F46DC69141A}" name="Table17" displayName="Table17" ref="A3:A4" totalsRowShown="0" headerRowDxfId="266" dataDxfId="264" headerRowBorderDxfId="265" tableBorderDxfId="263" totalsRowBorderDxfId="262">
  <tableColumns count="1">
    <tableColumn id="1" xr3:uid="{3EC0F0CE-7F83-4F13-A388-ABEC03603AE8}" name="№" dataDxfId="261"/>
  </tableColumns>
  <tableStyleInfo name="TableStyleMedium6"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3E75015F-AC49-4068-BCA0-9A74C5FDD8E1}" name="Table36" displayName="Table36" ref="A3:H309" totalsRowShown="0" headerRowDxfId="260" dataDxfId="259">
  <autoFilter ref="A3:H309" xr:uid="{CA004664-A2F5-47C9-ACA7-BE7614B8981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FDE7169-A955-4AFD-8C93-36FFC59F9A0D}" name="№" dataDxfId="258"/>
    <tableColumn id="2" xr3:uid="{4AB86CCA-1C15-4B9C-BE87-D8EA59F3792F}" name="Аймаг" dataDxfId="257"/>
    <tableColumn id="3" xr3:uid="{816B2222-6084-43F7-B602-00C32FE48DA0}" name="Сумууд" dataDxfId="256"/>
    <tableColumn id="4" xr3:uid="{053EEEDB-7FCC-49ED-A66B-1AD6F22190AE}" name="АТЗөвшөөрөл" dataDxfId="255"/>
    <tableColumn id="5" xr3:uid="{DF15DD18-62FC-4BC7-836F-252B7137A6F0}" name="Ордын нэр" dataDxfId="254"/>
    <tableColumn id="6" xr3:uid="{DD1AAA2F-DEF6-48BC-9DD6-A3F598AD764F}" name="Эзэмшигч" dataDxfId="253"/>
    <tableColumn id="7" xr3:uid="{C2369DA3-DBCD-465E-942C-48BD642B5F0A}" name=" Батлагдсан нөөц мян.тн " dataDxfId="252"/>
    <tableColumn id="8" xr3:uid="{978993FA-44B4-4569-8BB7-6D2B339C61A7}" name="Нүүрсний төрөл" dataDxfId="251"/>
  </tableColumns>
  <tableStyleInfo name="TableStyleMedium6"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81172BC-D3D3-49A3-B5F7-365E9F7AD8E5}" name="Table19" displayName="Table19" ref="A3:H174" totalsRowShown="0" headerRowDxfId="250" dataDxfId="249">
  <autoFilter ref="A3:H174" xr:uid="{E14F898A-785D-4D1D-A221-36C911C6CA6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sortState xmlns:xlrd2="http://schemas.microsoft.com/office/spreadsheetml/2017/richdata2" ref="A9:H152">
    <sortCondition ref="G3:G174"/>
  </sortState>
  <tableColumns count="8">
    <tableColumn id="1" xr3:uid="{13830CB1-E287-4054-B64F-63AFF986519F}" name="№" dataDxfId="248"/>
    <tableColumn id="2" xr3:uid="{94AEAD81-CE95-491D-8552-8C10341C2297}" name="Компанийн регистр" dataDxfId="247"/>
    <tableColumn id="3" xr3:uid="{71107811-79E9-4281-A76B-910E26B0F79E}" name="Компанийн нэр" dataDxfId="246"/>
    <tableColumn id="4" xr3:uid="{136D96A8-D6FD-4A4B-8C9B-08347F0649B7}" name="Санхүүгийн тайлагналын олон улсын стандартыг мөрддөг эсэх" dataDxfId="245"/>
    <tableColumn id="5" xr3:uid="{328BBEEA-930B-467C-BCB5-2DAC8C6E559B}" name="Санхүүгийн тайлангууд аудитлагдсан эсэх" dataDxfId="244"/>
    <tableColumn id="6" xr3:uid="{B105A65D-B5D8-403F-BC2E-595894F34327}" name="Аудитын олон улсын стандартын дагуу аудитлагдсан эсэх" dataDxfId="243"/>
    <tableColumn id="7" xr3:uid="{FC762282-FDBF-43CE-B06E-DF5B768EBE51}" name="Аудитын компанийн нэр" dataDxfId="242"/>
    <tableColumn id="8" xr3:uid="{E7C9A33C-981E-485D-A5AC-434FB2D8C2C2}" name="Тайлант оны санхүүгийн тайлангийн аудитын дүгнэлтийн төрөл " dataDxfId="241"/>
  </tableColumns>
  <tableStyleInfo name="TableStyleMedium6"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7219984-2512-4081-8E44-78C3C98761AA}" name="Table21" displayName="Table21" ref="A4:G33" headerRowCount="0" totalsRowShown="0" headerRowDxfId="240" dataDxfId="239">
  <tableColumns count="7">
    <tableColumn id="1" xr3:uid="{E005460B-40FA-43BE-8439-858A13258AB6}" name="№" headerRowDxfId="238" dataDxfId="237" headerRowCellStyle="Accent5"/>
    <tableColumn id="2" xr3:uid="{95511DEA-C7E7-47D8-9567-81A115550FC8}" name="Компанийн нэр" headerRowDxfId="236" dataDxfId="235" headerRowCellStyle="Accent5"/>
    <tableColumn id="3" xr3:uid="{6853F473-8F4A-40EE-92FE-86237C818C16}" name="Компанийн регистр" headerRowDxfId="234" dataDxfId="233" headerRowCellStyle="Accent5"/>
    <tableColumn id="4" xr3:uid="{6FF7642D-F43F-4C89-B6D2-DF1D4D528D12}" name="Төлөөлөн Удирдах Зөвлөлийн гишүүдийн нэрс" headerRowDxfId="232" dataDxfId="231" headerRowCellStyle="Accent5"/>
    <tableColumn id="7" xr3:uid="{9576A639-E0FE-40E4-83FC-3CC1C6E1F961}" name="Төлөөлөн удирдах зөвлөл дэхь албан тушаал" headerRowDxfId="230" dataDxfId="229" headerRowCellStyle="Accent5"/>
    <tableColumn id="8" xr3:uid="{A9EC5AEA-2BC3-4568-A09F-06E4D8FB4580}" name="Column1" headerRowDxfId="228" dataDxfId="227" headerRowCellStyle="Accent5"/>
    <tableColumn id="9" xr3:uid="{AE534719-3F9E-45F3-9281-1C7515BFD01E}" name="Column2" headerRowDxfId="226" dataDxfId="225" headerRowCellStyle="Accent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9C65AE-8F33-47BE-AD32-A301CCE4A667}" name="Table4" displayName="Table4" ref="A4:J24" totalsRowShown="0" headerRowDxfId="691" dataDxfId="689" headerRowBorderDxfId="690" tableBorderDxfId="688">
  <autoFilter ref="A4:J24" xr:uid="{F3586BDA-1C71-4E20-9537-BC4C89D8516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32CD7A99-1B74-4AEC-82BE-1EAE2B50D60A}" name="1" dataDxfId="687"/>
    <tableColumn id="2" xr3:uid="{B083BBBE-34FC-45AF-AC1F-E41295B8A126}" name="Архангай" dataDxfId="686"/>
    <tableColumn id="3" xr3:uid="{BE774619-705A-4D48-9BBD-BBDCEB4D34A5}" name="Ц.Мөнхнасан" dataDxfId="685"/>
    <tableColumn id="4" xr3:uid="{C1AE0761-A3CB-4137-844F-8715C23163AA}" name="                   -  " dataDxfId="684"/>
    <tableColumn id="5" xr3:uid="{05D12AFF-3CB8-47F3-8568-B098B7A96EA2}" name="Ж.Мөнхбат" dataDxfId="683"/>
    <tableColumn id="6" xr3:uid="{D278E8CA-42FE-430A-A70E-83424F3883AF}" name="                                  -  " dataDxfId="682"/>
    <tableColumn id="7" xr3:uid="{09F1C329-A7EB-48FD-AE22-9880267E22A2}" name="Мөнхжаргал" dataDxfId="681"/>
    <tableColumn id="8" xr3:uid="{4AF7494E-37F0-4232-B085-7F5F43D28875}" name="Хөрөнгө оруулалт, хөгжлийн бодлого, төлөвлөлтийн хэлтсийн мэргэжилтэн" dataDxfId="680"/>
    <tableColumn id="9" xr3:uid="{A710A84B-152D-4BFA-B0FB-90C92CC30AE4}" name="99856403" dataDxfId="679"/>
    <tableColumn id="10" xr3:uid="{FC28BB45-7C65-48FC-83B1-3EF58F4CFBE5}" name="monkhjargal_mta@yahoo.com" dataDxfId="678" dataCellStyle="Hyperlink"/>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DF39C42-EB17-4D1D-BDA0-98CE3B83480F}" name="Table23" displayName="Table23" ref="A3:H10" totalsRowShown="0" headerRowDxfId="224" dataDxfId="223">
  <autoFilter ref="A3:H10" xr:uid="{68E2F199-AF03-4F58-AEBF-80898D6554B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1F182EE-E1BB-41C4-9419-CB7B979FFF46}" name="№" dataDxfId="222"/>
    <tableColumn id="2" xr3:uid="{4C48959D-2650-46AE-9FE2-9AAAE5F580C4}" name="Компанийн регистр" dataDxfId="221"/>
    <tableColumn id="3" xr3:uid="{F5F0C6EF-0603-4D68-B7CB-5834DF86FDE4}" name="Компанийн нэр" dataDxfId="220"/>
    <tableColumn id="4" xr3:uid="{408D7D8A-EFFB-41A2-A7C6-0C6FB1F4B89B}" name="Хувьцаа эзэмшигчийн нэр" dataDxfId="219"/>
    <tableColumn id="5" xr3:uid="{7532821B-704F-44AE-AD9E-878092462F97}" name="Эзэмшлийн хувь" dataDxfId="218"/>
    <tableColumn id="6" xr3:uid="{3D676F60-81A8-46C2-9E5D-F36F7D91136D}" name="Эзэмшигчийн иргэншил" dataDxfId="217"/>
    <tableColumn id="7" xr3:uid="{97BE7C59-B118-4D45-84E4-FAFFB1845D2A}" name="Эрхэлдэг ажил албан тушаал" dataDxfId="216"/>
    <tableColumn id="8" xr3:uid="{931FD3D7-7ABD-4B97-A3C9-1EBCF9CA6C8C}" name="Гадаадын хөрөнгө оруулалттай эсэх (нийт хувьцааны 25%-иас дээш бол ГХО-тай гэж үзнэ)" dataDxfId="215"/>
  </tableColumns>
  <tableStyleInfo name="TableStyleMedium6"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2F189B0-E4A0-4FF4-A9E3-9FEF48ABD6A1}" name="Table11" displayName="Table11" ref="A3:N409" totalsRowShown="0" headerRowDxfId="214" dataDxfId="213">
  <autoFilter ref="A3:N409" xr:uid="{F695458D-80A4-4AD5-BE60-EE90685348A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48D5FDB-8EF5-44BE-BE7C-31A1E003350D}" name="РД" dataDxfId="212"/>
    <tableColumn id="2" xr3:uid="{DDE49F47-2217-4710-B0F9-76B4810CEC0F}" name="Нэр" dataDxfId="211"/>
    <tableColumn id="3" xr3:uid="{77B793CE-F849-4DD5-A772-6ACE4CE26EFB}" name="Бенефициар эзэмшигчийн нэр" dataDxfId="210"/>
    <tableColumn id="4" xr3:uid="{EC59FEAE-7B72-4755-B9A0-B625D1F5FBAF}" name="Үндэс угсаа" dataDxfId="209"/>
    <tableColumn id="5" xr3:uid="{D2906F50-04C6-46B2-9ED2-295374D4FFAD}" name="Бенефициар эзэмшигчийн иргэншил" dataDxfId="208"/>
    <tableColumn id="6" xr3:uid="{6D9D2338-4701-4798-BEC4-F030E69C3501}" name="Бенефициар эзэмшигчийн оршин суух улс" dataDxfId="207"/>
    <tableColumn id="7" xr3:uid="{74CB5DA7-573D-4D26-83E7-F35BBD2212FD}" name="Улс төрд нөлөө бүхий этгээд мөн эсэх" dataDxfId="206"/>
    <tableColumn id="8" xr3:uid="{D26B3C7F-0E34-4530-895C-5A4F74C6B1E7}" name="Энэ компанид удирдах албан тушаал хашдаг эсэх" dataDxfId="205"/>
    <tableColumn id="9" xr3:uid="{046A8EA1-E482-4833-899C-FA7FC02CBD16}" name="Бүртгэлтэй оффисийн хаяг" dataDxfId="204"/>
    <tableColumn id="10" xr3:uid="{4F8636EF-6861-43E6-97CB-BFB841B95E64}" name="Хувьцааны тоо" dataDxfId="203"/>
    <tableColumn id="11" xr3:uid="{202F5E66-60C1-4A44-B35F-1AFB810E904A}" name="Эзэмшлийн хувь" dataDxfId="202"/>
    <tableColumn id="12" xr3:uid="{742BBEE9-20B7-43B4-9506-82B87A3C6009}" name="Шууд саналын эрхийн %" dataDxfId="201"/>
    <tableColumn id="13" xr3:uid="{2E5D3C0A-6399-46A4-A4D6-D997AC3051A6}" name="Шууд бус саналын эрхийн %" dataDxfId="200"/>
    <tableColumn id="14" xr3:uid="{5011F173-C8C7-4CF3-B112-9C9C6A655CF1}" name="Компанийн хяналтыг бусад аргаар хэрэгжүүлдэг бол дэлгэрэнгүй мэдээлэл өгөх" dataDxfId="199"/>
  </tableColumns>
  <tableStyleInfo name="TableStyleMedium6"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D80882B-DD20-42DB-BE55-0CE595F1A483}" name="Table26" displayName="Table26" ref="A3:H23" totalsRowShown="0" headerRowDxfId="198" dataDxfId="197">
  <autoFilter ref="A3:H23" xr:uid="{AD7C382C-48B6-45AB-ACEF-21ADC40F0FA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B2C7021-3511-4C9C-AE57-7E40B72CDCF7}" name="РД" dataDxfId="196"/>
    <tableColumn id="3" xr3:uid="{672C63CB-5B62-4F23-83CA-D0571E94D248}" name="Компанийн нэр" dataDxfId="195"/>
    <tableColumn id="4" xr3:uid="{BFF8E46B-853E-4534-B152-F0E5C2C98FB2}" name="Бүртгэлтэй хөрөнгийн бирж" dataDxfId="194"/>
    <tableColumn id="5" xr3:uid="{03E4D7F7-D1FE-4A4F-97DB-EBD53E8F9460}" name="Бүртгэлтэй улс" dataDxfId="193"/>
    <tableColumn id="6" xr3:uid="{3927D811-AA3D-474D-B1E1-5A2DEB5CC58E}" name="Бүртгэлтэй оффисийн хаяг" dataDxfId="192"/>
    <tableColumn id="7" xr3:uid="{3D372CA3-CDB0-4355-AD60-5A548B1705B7}" name="Аж ахуйн нэгжийн хаяг, холбоо барих мэдээлэл: Утас" dataDxfId="191"/>
    <tableColumn id="8" xr3:uid="{48479689-4811-4CEB-9537-7E64A7C5D5B4}" name="Вэб хуудас" dataDxfId="190"/>
    <tableColumn id="9" xr3:uid="{8F3E5907-2779-43A2-8867-10BBB4C266E2}" name="Компанийн симбол" dataDxfId="189"/>
  </tableColumns>
  <tableStyleInfo name="TableStyleMedium6"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D5E7CAC-6E8E-4729-90AC-29A6BC44B1CB}" name="Table9" displayName="Table9" ref="A3:E855" headerRowDxfId="188" dataDxfId="187" totalsRowDxfId="185" tableBorderDxfId="186" dataCellStyle="Comma">
  <autoFilter ref="A3:E855" xr:uid="{CCC5551B-9767-4A59-86E3-DF744E4BFA99}">
    <filterColumn colId="0" hiddenButton="1"/>
    <filterColumn colId="1" hiddenButton="1"/>
    <filterColumn colId="2" hiddenButton="1"/>
    <filterColumn colId="3" hiddenButton="1"/>
    <filterColumn colId="4" hiddenButton="1"/>
  </autoFilter>
  <tableColumns count="5">
    <tableColumn id="1" xr3:uid="{FB002A0D-736D-404D-B7E6-144C093D7EB6}" name="№" totalsRowLabel="Total" dataDxfId="184" totalsRowDxfId="183" dataCellStyle="Normal 2"/>
    <tableColumn id="2" xr3:uid="{5297FD5B-A9D0-40FE-BB4E-729B7C1B835B}" name="Байгууллагын нэр" dataDxfId="182" totalsRowDxfId="181"/>
    <tableColumn id="3" xr3:uid="{29F9D638-AFBB-47B9-8AD5-05E74FB31AD8}" name="2018 оны жилийн эцэс" dataDxfId="180" totalsRowDxfId="179" dataCellStyle="Comma"/>
    <tableColumn id="4" xr3:uid="{51E12005-7803-4772-935F-63A5D8FA4714}" name="2019" dataDxfId="178" totalsRowDxfId="177" dataCellStyle="Comma"/>
    <tableColumn id="5" xr3:uid="{42B91227-8526-4E9D-A706-458989AE3491}" name="Нийт дүн" totalsRowFunction="sum" dataDxfId="176" totalsRowDxfId="175" dataCellStyle="Comma"/>
  </tableColumns>
  <tableStyleInfo name="TableStyleMedium6" showFirstColumn="0" showLastColumn="0" showRowStripes="0"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86EC5FBA-B359-493F-8471-C8BAC013C034}" name="Table38" displayName="Table38" ref="A3:D67" totalsRowShown="0" headerRowDxfId="174" dataDxfId="173">
  <autoFilter ref="A3:D67" xr:uid="{7A987D30-CF3A-47A7-99EC-736E2CB53A82}">
    <filterColumn colId="0" hiddenButton="1"/>
    <filterColumn colId="1" hiddenButton="1"/>
    <filterColumn colId="2" hiddenButton="1"/>
    <filterColumn colId="3" hiddenButton="1"/>
  </autoFilter>
  <tableColumns count="4">
    <tableColumn id="1" xr3:uid="{EF8C986D-93C8-4167-A228-39BC98E51C5A}" name="№" dataDxfId="172"/>
    <tableColumn id="2" xr3:uid="{1B4DA370-556A-46BD-9738-95C5AA7186BD}" name="Аж ахуйн нэгж, байгууллага" dataDxfId="171"/>
    <tableColumn id="3" xr3:uid="{16DFDEB8-CEC2-4347-9372-617609146856}" name="Аймаг /нийслэл/, сум /дүүрэг/-ийн нэр" dataDxfId="170"/>
    <tableColumn id="4" xr3:uid="{278F8AA8-100A-44A3-9839-4ACB1684D945}" name="Тушаалын дугаар Он, сар, өдөр" dataDxfId="169"/>
  </tableColumns>
  <tableStyleInfo name="TableStyleMedium6"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DFFFB06-7B3C-40BB-8A5E-E8BA643DA2FC}" name="Table31" displayName="Table31" ref="A3:F174" totalsRowShown="0" headerRowDxfId="168" dataDxfId="167">
  <autoFilter ref="A3:F174" xr:uid="{3649E65A-2C75-4684-ACAA-40B2A992BA34}"/>
  <tableColumns count="6">
    <tableColumn id="1" xr3:uid="{C3CF1D1B-66DB-4D09-8EF4-CF000BB177DD}" name="№" dataDxfId="166"/>
    <tableColumn id="2" xr3:uid="{6A41CBC6-1B28-44DD-A143-09B5E37AA649}" name="Байгууллагын нэр" dataDxfId="165"/>
    <tableColumn id="3" xr3:uid="{5B51A155-5B96-4F5C-8A8C-A38D2E104B79}" name="Хангалттай" dataDxfId="164"/>
    <tableColumn id="4" xr3:uid="{795D9BF7-2951-42AA-BEE8-00B8C1FDD270}" name="Дунд" dataDxfId="163"/>
    <tableColumn id="5" xr3:uid="{B02C7EB9-0F70-4B0F-B573-2446620D940A}" name="Хангалтгүй" dataDxfId="162"/>
    <tableColumn id="6" xr3:uid="{E9453350-757A-46E6-A16A-CACAC491F562}" name="&quot;Хангалтгүй&quot; үнэлгээ өгсөн шалтгаан" dataDxfId="161"/>
  </tableColumns>
  <tableStyleInfo name="TableStyleMedium6"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4E53DEBA-F3EA-40E5-8CC9-B00FCD2F7474}" name="Table39" displayName="Table39" ref="A3:F50" totalsRowShown="0" headerRowDxfId="160" dataDxfId="159">
  <autoFilter ref="A3:F50" xr:uid="{38DA98FB-FB88-4898-9B0C-2A41DC6E3E1D}"/>
  <tableColumns count="6">
    <tableColumn id="1" xr3:uid="{DF5B8FCB-1B2A-434E-A66B-6EA30464FA08}" name="№" dataDxfId="158"/>
    <tableColumn id="2" xr3:uid="{A32D3795-E8BE-4A8E-A617-F7474C6C32C6}" name="Байгууллагын нэр" dataDxfId="157"/>
    <tableColumn id="3" xr3:uid="{9BBC1053-5F75-4BDC-AB9D-083A890244EB}" name="Хангалттай" dataDxfId="156"/>
    <tableColumn id="4" xr3:uid="{95DDD684-2D18-42BB-91F0-556B15B6B9D2}" name="Дунд" dataDxfId="155"/>
    <tableColumn id="5" xr3:uid="{DDB25B33-A0E4-4BFF-A50F-415884DBEADC}" name="Хангалтгүй" dataDxfId="154"/>
    <tableColumn id="6" xr3:uid="{FEB1BD5C-9317-4BD8-928A-69B4FE371AAD}" name="Хангалтгүй үнэлгээ өгсөн шалтгаан" dataDxfId="153"/>
  </tableColumns>
  <tableStyleInfo name="TableStyleMedium6"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E713266-F503-4B4A-AA8E-16A0D8AF0FB2}" name="Table33411" displayName="Table33411" ref="A3:J72" totalsRowShown="0" headerRowDxfId="152" dataDxfId="151" dataCellStyle="Normal 10">
  <tableColumns count="10">
    <tableColumn id="1" xr3:uid="{33DEAF38-C10A-4109-88EA-82C1999A152E}" name="№" dataDxfId="150" dataCellStyle="Normal 10"/>
    <tableColumn id="2" xr3:uid="{8B1FABA5-8CDA-4B03-8919-3F1F4A395078}" name="Сум, аймаг" dataDxfId="149" dataCellStyle="Normal 10"/>
    <tableColumn id="3" xr3:uid="{AD2CED5E-874D-403E-9BC9-7FE8D60DD13A}" name="ТББ-н нэрс" dataDxfId="148" dataCellStyle="Normal 10"/>
    <tableColumn id="10" xr3:uid="{51DBAE98-3681-43A0-B9E0-544B77D58401}" name="Удирдлагын нэр" dataDxfId="147" dataCellStyle="Normal 10"/>
    <tableColumn id="9" xr3:uid="{0396E8E3-78ED-4A62-986C-B6CE73A526FC}" name="Утасны дугаар" dataDxfId="146" dataCellStyle="Normal 10"/>
    <tableColumn id="8" xr3:uid="{A54001F9-2801-412C-B7CB-598A014166D8}" name="Гишүүнээр бүртгэгдсэн он" dataDxfId="145" dataCellStyle="Normal 10"/>
    <tableColumn id="4" xr3:uid="{0D14343A-46CF-4B5D-A7E7-9869DED10976}" name="Нөхөрлөлийн тоо" dataDxfId="144" dataCellStyle="Comma"/>
    <tableColumn id="5" xr3:uid="{E2D2F730-B2F1-47C2-AA45-028682B28C84}" name="эр" dataDxfId="143" dataCellStyle="Comma"/>
    <tableColumn id="6" xr3:uid="{BB453AFE-7C57-4A22-B4D3-E909FBE84BFB}" name="эм" dataDxfId="142" dataCellStyle="Comma"/>
    <tableColumn id="7" xr3:uid="{F7DD39FA-2E8C-4D37-A5ED-1609DC744FA5}" name="Гишүүдийн нийт тоо" dataDxfId="141" dataCellStyle="Comma"/>
  </tableColumns>
  <tableStyleInfo name="TableStyleMedium6"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9FAF4E1C-4352-4632-867C-78E3E9F70543}" name="Table57" displayName="Table57" ref="A3:O23" totalsRowShown="0" headerRowDxfId="140" dataDxfId="139" headerRowCellStyle="Normal 2" dataCellStyle="Comma">
  <autoFilter ref="A3:O23" xr:uid="{096114D9-7194-43EE-98AF-E9F9FABEF09A}"/>
  <tableColumns count="15">
    <tableColumn id="1" xr3:uid="{18071D76-D8D7-42BC-BB4B-576CD8200CF6}" name="Компаний регистр" dataDxfId="138"/>
    <tableColumn id="2" xr3:uid="{BEBABD10-268B-4382-8A55-A92E02AA288B}" name="Компаний нэр" dataDxfId="137"/>
    <tableColumn id="3" xr3:uid="{1BB6BE42-39E9-436C-AE60-37A1E9510F5D}" name="Аймаг / Нийслэл" dataDxfId="136"/>
    <tableColumn id="4" xr3:uid="{9D091759-8008-4066-8B5F-9F13AFCE72E9}" name="Сум / Дүүрэг" dataDxfId="135"/>
    <tableColumn id="5" xr3:uid="{FC920876-E0EE-4FD0-93A3-0B52CEB566F3}" name="Усны дүгнэлт гаргасан байгууллага" dataDxfId="134"/>
    <tableColumn id="6" xr3:uid="{98D6AA40-91D4-48E9-B604-0B770923EBEA}" name="Гэрээнд заасан ашиглах усны хэмжээ (метр куб)" dataDxfId="133" dataCellStyle="Comma"/>
    <tableColumn id="7" xr3:uid="{C5212775-1AEA-43DF-99EA-EF95FE021A14}" name="Ашигласан нийт усны хэмжээ (метр куб)" dataDxfId="132" dataCellStyle="Comma"/>
    <tableColumn id="8" xr3:uid="{1A909283-72EC-40E0-9A0F-DDC768605F73}" name="Ашигласан гадаргын усны хэмжээ (метр куб)" dataDxfId="131" dataCellStyle="Comma"/>
    <tableColumn id="9" xr3:uid="{397F67DA-7C95-43E4-80F8-7A070E8A6AA2}" name="Ашигласан газрын доорх усны хэмжээ (метр куб)" dataDxfId="130" dataCellStyle="Comma"/>
    <tableColumn id="10" xr3:uid="{4D0C3F6C-08C0-4EDE-A306-AFA0B630BC65}" name="Гэрээнд зааснаас дутуу ашигласан усны хэмжээ (м3)" dataDxfId="129" dataCellStyle="Comma"/>
    <tableColumn id="11" xr3:uid="{63D96B4C-0BA8-4672-8AFA-5468A23793A5}" name="Ус ашигласны төлбөр" dataDxfId="128" dataCellStyle="Comma"/>
    <tableColumn id="12" xr3:uid="{F204B587-3B2B-49D4-8EBF-396610ACA847}" name="Ус бохирдуулсны төлбөр" dataDxfId="127" dataCellStyle="Comma"/>
    <tableColumn id="13" xr3:uid="{ECE503DE-2B5E-4630-81DD-6AEBCDE2DC19}" name="Саарал ус ашигласан эсэх" dataDxfId="126"/>
    <tableColumn id="14" xr3:uid="{60B1B574-F9BE-437F-8F22-CDEB8EDC4450}" name="Саарал ус буюу ахуйн хэрэглээнээс үүссэн бохир усыг дахин ашигласан бол хэмжээ (метр куб)" dataDxfId="125" dataCellStyle="Comma"/>
    <tableColumn id="15" xr3:uid="{8F02A8BD-2BC1-48F2-9036-B48C125A504B}" name="Усны төлбөрөөс чөлөөлөгдсөн эсэх" dataDxfId="124"/>
  </tableColumns>
  <tableStyleInfo name="TableStyleMedium6"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7C02189E-0A83-4DD0-B640-485214DCC970}" name="Table56" displayName="Table56" ref="A3:D175" totalsRowShown="0" headerRowDxfId="123" dataDxfId="122" tableBorderDxfId="121" headerRowCellStyle="Normal 2">
  <autoFilter ref="A3:D175" xr:uid="{0EF1B46F-E7A2-4581-ABDF-A0C8F87DC067}"/>
  <tableColumns count="4">
    <tableColumn id="1" xr3:uid="{C8118E02-D533-4BB7-A5DC-851A5AD06E16}" name="№" dataDxfId="120"/>
    <tableColumn id="2" xr3:uid="{8461851D-368A-4A50-91CE-0CA829100E04}" name="Компанийн регистр" dataDxfId="119"/>
    <tableColumn id="3" xr3:uid="{44864CEA-3E51-4E86-AB46-3C076E5A6F4F}" name="Компанийн нэр" dataDxfId="118"/>
    <tableColumn id="4" xr3:uid="{81757DE1-D1DA-4972-81DF-DB120B80E27F}" name="Ус ашигласны төлбөр _x000a_(ЗГ хүлээн авсан)" dataDxfId="117" dataCellStyle="Comma"/>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F1D3FC1-6B5B-4338-B4FB-02A59F2F7C35}" name="Table1023" displayName="Table1023" ref="A3:B39" totalsRowShown="0" headerRowDxfId="677" dataDxfId="676">
  <tableColumns count="2">
    <tableColumn id="1" xr3:uid="{6BB384F8-CECD-4627-9BD8-AE3128257395}" name=" " dataDxfId="675" dataCellStyle="Comma"/>
    <tableColumn id="2" xr3:uid="{D9FCC225-6CC4-4DE3-BDF7-958629EBBE8F}" name="Компаниудаас хүссэн мэдээлэл" dataDxfId="674" dataCellStyle="Comma"/>
  </tableColumns>
  <tableStyleInfo name="TableStyleMedium6"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3A10525-EDF7-4FAA-8E1F-37E2B4F41C26}" name="Table55" displayName="Table55" ref="A3:S20" totalsRowShown="0" headerRowDxfId="116" dataDxfId="115" tableBorderDxfId="114" headerRowCellStyle="Normal 2">
  <autoFilter ref="A3:S20" xr:uid="{37882D3F-0B4C-4FC4-88E7-EE06991E9B44}"/>
  <tableColumns count="19">
    <tableColumn id="1" xr3:uid="{3C32F2C0-E837-4BB8-B00C-7FC5088E3526}" name="Компаний регистр" dataDxfId="113"/>
    <tableColumn id="2" xr3:uid="{CB6D8216-87E3-4F12-9988-DDF19B39BB75}" name="Компаний нэр" dataDxfId="112"/>
    <tableColumn id="3" xr3:uid="{05BBAEF8-F049-4967-A2B8-849BEFF169F4}" name="Аймаг / Нийслэл" dataDxfId="111"/>
    <tableColumn id="4" xr3:uid="{D2FF66A8-0043-4BD0-8295-1DD75DA95CEF}" name="Сум / Дүүрэг" dataDxfId="110"/>
    <tableColumn id="5" xr3:uid="{CED6DDFF-F267-40F2-BE1A-5308A8E4569E}" name="Төлсөн төлбөр (төгрөг)" dataDxfId="109" dataCellStyle="Comma"/>
    <tableColumn id="6" xr3:uid="{DF01FB04-99A6-41C0-9A30-EF271C1DEC91}" name="Нийт хог хаягдлын хэмжээ " dataDxfId="108" dataCellStyle="Comma"/>
    <tableColumn id="7" xr3:uid="{F641A75B-24C7-4298-898C-47B1D9400FE6}" name="Энгийн хог хаягдлын хэмжээ (метр куб)" dataDxfId="107" dataCellStyle="Comma"/>
    <tableColumn id="8" xr3:uid="{9E81FE75-5B15-4FBE-ACAB-73D2F88D5093}" name="Аюултай хог хаягдлын хэмжээ (метр куб)" dataDxfId="106" dataCellStyle="Comma"/>
    <tableColumn id="9" xr3:uid="{308C1133-0446-48FB-8910-D295C8F1FBE1}" name="Дахин боловсруулсан аюултай хог хаягдлын хэмжээ (метр куб)" dataDxfId="105" dataCellStyle="Comma"/>
    <tableColumn id="10" xr3:uid="{77AE9AA8-0141-46AE-8336-32E6CA8E4F1D}" name="Устгасан хог хаягдлын хэмжээ (Бүгд)" dataDxfId="104" dataCellStyle="Comma"/>
    <tableColumn id="11" xr3:uid="{BE516925-06F0-43B4-8869-C7AD430AFAD8}" name="Устгасан аюултай хог хаягдлын хэмжээ (метр куб)" dataDxfId="103" dataCellStyle="Comma"/>
    <tableColumn id="12" xr3:uid="{46206D21-45E7-480B-941D-05D628A373CB}" name="Устгасан хог хаягдлын хэмжээ (Ландфилл булшилсан)" dataDxfId="102" dataCellStyle="Comma"/>
    <tableColumn id="13" xr3:uid="{878C38D6-AEDF-4CAF-9095-F208BC595871}" name="Устгасан хог хаягдлын хэмжээ (Шатаасан)" dataDxfId="101" dataCellStyle="Comma"/>
    <tableColumn id="14" xr3:uid="{336B68C5-4815-4906-94DD-E29B1C01C56A}" name="Экспортлосон аюултай хог хаягдлын хэмжээ (метр куб)" dataDxfId="100" dataCellStyle="Comma"/>
    <tableColumn id="15" xr3:uid="{CDAB7A57-1DD2-46D7-A90F-FFA20DAFCEC3}" name="Устгасан хог хаягдлын хэмжээ (Химийн болон физикийн аргаар)" dataDxfId="99" dataCellStyle="Comma"/>
    <tableColumn id="16" xr3:uid="{3B7CB183-F54F-4948-B5C9-CC378A1ADD79}" name="Устгасан хог хаягдлын хэмжээ (Бусад)" dataDxfId="98" dataCellStyle="Comma"/>
    <tableColumn id="17" xr3:uid="{45409715-9599-4C55-99AD-E703B11ACEC6}" name="Мэргэжлийн ААНБ-д шилжүүлсэн хог хаягдлын хэмжээ (Бүгд)" dataDxfId="97" dataCellStyle="Comma"/>
    <tableColumn id="18" xr3:uid="{6BC2D633-E8ED-46AA-9BD3-E43CE9D968F4}" name="Мэргэжлийн ААНБ-д шилжүүлсэн хог хаягдлын хэмжээ (Энгийн)" dataDxfId="96" dataCellStyle="Comma"/>
    <tableColumn id="19" xr3:uid="{6D4B3223-5384-4319-BE93-42D47AA4DFAC}" name="Мэргэжлийн ААНБ-д шилжүүлсэн хог хаягдлын хэмжээ (Аюултай)" dataDxfId="95" dataCellStyle="Comma"/>
  </tableColumns>
  <tableStyleInfo name="TableStyleMedium6"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97A1C73-8BB5-4095-ABCC-ACA6E0670DCD}" name="Table8" displayName="Table8" ref="A3:C96" totalsRowShown="0" headerRowDxfId="94" dataDxfId="93">
  <autoFilter ref="A3:C96" xr:uid="{248447E4-18E6-4447-81C4-82945A5074CC}"/>
  <tableColumns count="3">
    <tableColumn id="1" xr3:uid="{D5B1A248-111D-46F3-B848-E9AA8F0FB11F}" name="№" dataDxfId="92"/>
    <tableColumn id="2" xr3:uid="{4B689B02-F1DA-469A-90AD-D074A743FC4A}" name="Эзэмшигчийн Регистр" dataDxfId="91"/>
    <tableColumn id="3" xr3:uid="{6647B8A6-7BFB-4723-A9A5-A12939B081DF}" name="Лиценз эзэмшигч компаниуд" dataDxfId="90"/>
  </tableColumns>
  <tableStyleInfo name="TableStyleMedium6"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8714154-B771-483E-80C3-9BBC85A5C0E8}" name="Table16" displayName="Table16" ref="A3:C45" totalsRowShown="0" headerRowDxfId="89" dataDxfId="88" tableBorderDxfId="87">
  <autoFilter ref="A3:C45" xr:uid="{DB2108B0-0FAE-45F7-A30F-0723184D096B}"/>
  <tableColumns count="3">
    <tableColumn id="1" xr3:uid="{C841A79D-D273-4208-8C99-61131F4B4878}" name="№" dataDxfId="86"/>
    <tableColumn id="2" xr3:uid="{C00B56AC-C35B-4C95-B27D-351A33D1B602}" name="Эзэмшигчийн Регистр" dataDxfId="85"/>
    <tableColumn id="3" xr3:uid="{7A13F620-DE81-47D1-8362-A199B3DA5F38}" name="Засгийн газрын мэдээгээр тайлагнагч компаниуд" dataDxfId="84"/>
  </tableColumns>
  <tableStyleInfo name="TableStyleMedium6"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DC85093-37B4-4C35-AD21-86C6A578C350}" name="Table52" displayName="Table52" ref="A3:P78" totalsRowShown="0" headerRowDxfId="83" dataDxfId="82" headerRowCellStyle="Accent5">
  <autoFilter ref="A3:P78" xr:uid="{2A3B7A19-5AC2-4F6A-AD83-127CD1474E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F594C67C-52F0-4887-86F7-E285E6EE0F04}" name="№" dataDxfId="81"/>
    <tableColumn id="2" xr3:uid="{03C1ECA5-32AD-4F7D-A1D6-15B40E189389}" name="Компанийн регистр" dataDxfId="80"/>
    <tableColumn id="3" xr3:uid="{AF16E0BB-C73B-4139-9F03-44BB2F114473}" name="Компанийн нэр" dataDxfId="79"/>
    <tableColumn id="4" xr3:uid="{7E37F095-7F92-4039-9AC1-9AB92B81901A}" name="Гэрээний эхлэх огноо" dataDxfId="78"/>
    <tableColumn id="5" xr3:uid="{9612FAAF-CA8E-4ABE-AFD5-53C3382661A3}" name="Гэрээний дуусах огноо" dataDxfId="77"/>
    <tableColumn id="6" xr3:uid="{F7ECBAA8-B100-485F-9E75-269151329A30}" name="Ханган нийлүүлэгч ААНБ-ын нэр" dataDxfId="76"/>
    <tableColumn id="7" xr3:uid="{29F62128-9394-416B-A4F0-53C5EE9B334F}" name="Эрчим хүчний хэмжээ (Төвийн)" dataDxfId="75" dataCellStyle="Comma"/>
    <tableColumn id="8" xr3:uid="{5DCC7F02-8793-43D1-88E9-3FB22EC8BC4A}" name="Эрчим хүчний хэмжээ (Импортын)" dataDxfId="74" dataCellStyle="Comma"/>
    <tableColumn id="9" xr3:uid="{4A9C1A0B-47CC-4C58-B459-B46B631EF6C9}" name="Эрчим хүчний хэмжээ (Бусад)" dataDxfId="73" dataCellStyle="Comma"/>
    <tableColumn id="10" xr3:uid="{44C4300E-89F5-4669-8DDB-CA021EDBC8B6}" name="Түлш, шатахууны хэмжээ (Дизель)" dataDxfId="72" dataCellStyle="Comma"/>
    <tableColumn id="11" xr3:uid="{ED9B7EC8-0F40-4E60-BB3D-CB18B9490662}" name="Түлш, шатахууны хэмжээ (Бензин)" dataDxfId="71" dataCellStyle="Comma"/>
    <tableColumn id="12" xr3:uid="{1099DE38-5463-4BFD-805E-BD833AC6A731}" name="Түлш, шатахууны хэмжээ (Бусад)" dataDxfId="70" dataCellStyle="Comma"/>
    <tableColumn id="13" xr3:uid="{DB5E417F-BE5F-4B00-A8CF-5C262E1C55AE}" name="Хүнсний бүтээгдэхүүн (Орон нутгаас)" dataDxfId="69" dataCellStyle="Comma"/>
    <tableColumn id="14" xr3:uid="{3BEAE5DD-6CA5-49B9-8179-19685925CEC1}" name="Хүнсний бүтээгдэхүүн (Бусад)" dataDxfId="68" dataCellStyle="Comma"/>
    <tableColumn id="15" xr3:uid="{2D9E3310-B8AB-4CE2-8CC8-63678BCE6303}" name="ХАБЭА-н бүтээгдэхүүн (Орон нутгаас)" dataDxfId="67" dataCellStyle="Comma"/>
    <tableColumn id="16" xr3:uid="{D35C2E9F-F344-4A8D-AB62-16431600B049}" name="ХАБЭА-н бүтээгдэхүүн (Бусад)" dataDxfId="66" dataCellStyle="Comma"/>
  </tableColumns>
  <tableStyleInfo name="TableStyleMedium6"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C5D0BC9-EFC8-4DA3-AA5D-5B1D4FE709C9}" name="Table58" displayName="Table58" ref="A3:N22" totalsRowShown="0" headerRowDxfId="65" dataDxfId="64" tableBorderDxfId="63" headerRowCellStyle="Accent5">
  <autoFilter ref="A3:N22" xr:uid="{482D1617-AE4A-433B-A775-13EE44F71A21}"/>
  <tableColumns count="14">
    <tableColumn id="1" xr3:uid="{39095995-1742-4C44-9318-8AF34A6AA737}" name="Компанийн регистр" dataDxfId="62"/>
    <tableColumn id="2" xr3:uid="{97DB46D6-193D-4070-ABAE-A32D2E1E02C9}" name="Оператор компанийн нэр" dataDxfId="61"/>
    <tableColumn id="3" xr3:uid="{947BFE6C-CB01-4FAB-83A1-8E84EDE3CBAC}" name="Тусгай зөвшөөрлийн дугаар" dataDxfId="60"/>
    <tableColumn id="4" xr3:uid="{6FFF9C77-DDC0-4DD3-A99D-242328B56CCA}" name="Аймаг / Нийслэл" dataDxfId="59"/>
    <tableColumn id="5" xr3:uid="{967B3DDF-C40A-49B6-BF58-B4F39A175DA9}" name="Сум / Дүүрэг" dataDxfId="58"/>
    <tableColumn id="6" xr3:uid="{921B6B62-979C-4084-B9B7-CD57DD60D23D}" name="Гэрээний эхлэх огноо" dataDxfId="57"/>
    <tableColumn id="7" xr3:uid="{C4E7D494-1397-494A-B4FC-6EAD440AE93F}" name="Гэрээний дуусах огноо" dataDxfId="56"/>
    <tableColumn id="8" xr3:uid="{EEF0DE37-22AF-417F-A492-E147B74555B0}" name="Гэрээний дүн" dataDxfId="55"/>
    <tableColumn id="9" xr3:uid="{3638E416-9F89-459C-B1BE-3D04CD353FA0}" name="Үзүүлж буй үйлчилгээ" dataDxfId="54"/>
    <tableColumn id="10" xr3:uid="{4AF8AE1F-2CA3-473C-ACD5-0874CA3B588D}" name="Нийт ажилчдын тоо" dataDxfId="53"/>
    <tableColumn id="11" xr3:uid="{7DB16759-775C-468D-B333-0474D6E3DF3B}" name="Гадаад эрэгтэй ажилчид" dataDxfId="52"/>
    <tableColumn id="12" xr3:uid="{EC371DAF-FBDB-4DB1-BC81-C2DE6ABF4200}" name="Гадаад эмэгтэй ажилчид" dataDxfId="51"/>
    <tableColumn id="13" xr3:uid="{8508C76E-8C4A-4F4F-B929-C44ACDCB15B4}" name="Монгол эрэгтэй ажилчид" dataDxfId="50"/>
    <tableColumn id="14" xr3:uid="{AA87CF15-0617-4F18-8F61-34BEC792EEE2}" name="Монгол эмэгтэй ажилчид" dataDxfId="49"/>
  </tableColumns>
  <tableStyleInfo name="TableStyleMedium6"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F8E111A-C679-44E3-A110-2EC375609D6F}" name="Table3" displayName="Table3" ref="A3:N14" totalsRowShown="0" headerRowDxfId="48" dataDxfId="47" headerRowCellStyle="Accent5">
  <autoFilter ref="A3:N14" xr:uid="{735CAEDB-54D0-4AC2-B1E7-B221AC48F21B}"/>
  <tableColumns count="14">
    <tableColumn id="1" xr3:uid="{2B7FC212-C007-4856-ACCA-3F3DC692CA4F}" name="№" dataDxfId="46"/>
    <tableColumn id="2" xr3:uid="{47C319C9-709B-493E-AD5F-8BDE05E355C7}" name="Компанийн регистр" dataDxfId="45"/>
    <tableColumn id="3" xr3:uid="{FC89747B-AAEF-46E3-88AE-1FAAE24679B4}" name="Компанийн нэр" dataDxfId="44"/>
    <tableColumn id="4" xr3:uid="{2E5BC508-D510-4753-AE9A-57FAF80D6952}" name="Албан тушаал" dataDxfId="43"/>
    <tableColumn id="5" xr3:uid="{AF54CA51-D5C5-4F52-831D-A19644987E4D}" name="Гэрээний дуусах огноо" dataDxfId="42"/>
    <tableColumn id="6" xr3:uid="{1822C5DF-8273-47DB-B5A6-8EAFC20F50AF}" name="Зээлийн хүү" dataDxfId="41" dataCellStyle="Percent"/>
    <tableColumn id="7" xr3:uid="{FEA6617E-E074-49A6-8062-5BA9B5246A52}" name="Зээлдүүлэгч" dataDxfId="40"/>
    <tableColumn id="8" xr3:uid="{BE23827E-DD6D-4922-A7F2-7F9C5006986C}" name="Гэрээний дүн (төгрөгөөр)" dataDxfId="39"/>
    <tableColumn id="9" xr3:uid="{D4348C77-7C50-40A3-A157-63C3E728D38E}" name="Зээлийн төрөл" dataDxfId="38"/>
    <tableColumn id="10" xr3:uid="{D7D6D64F-4103-41A1-828D-25D6F9F87C2C}" name="Зээлийн эх үүсвэр" dataDxfId="37"/>
    <tableColumn id="11" xr3:uid="{19DADB87-44A1-45F4-B81E-EA7D054B0D24}" name="Зээлийн зориулалт" dataDxfId="36"/>
    <tableColumn id="12" xr3:uid="{FC48E4F1-B0DB-4B60-B267-B4AC77ACA435}" name="Овог, нэр" dataDxfId="35"/>
    <tableColumn id="13" xr3:uid="{5DFD3170-8BB6-477B-B80A-0A9F840CE265}" name="Хөнгөлөлт, чөлөөлөлт эдлэх эсэх" dataDxfId="34"/>
    <tableColumn id="14" xr3:uid="{4697DBA2-DEFF-4409-9DD1-B25A28317824}" name="Зээл олгосон огноо" dataDxfId="33"/>
  </tableColumns>
  <tableStyleInfo name="TableStyleMedium6"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EC97DA19-36F5-4A60-8FFE-43565A9A8FB7}" name="Table54" displayName="Table54" ref="B4:E13" headerRowCount="0" totalsRowShown="0" headerRowDxfId="32" dataDxfId="30" headerRowBorderDxfId="31" tableBorderDxfId="29">
  <tableColumns count="4">
    <tableColumn id="1" xr3:uid="{AB59FB6C-764E-422E-84C4-375F111F78CA}" name="Column1" headerRowDxfId="28" dataDxfId="27"/>
    <tableColumn id="2" xr3:uid="{C7C08682-ADDC-46B5-904D-9652180D9964}" name=" " headerRowDxfId="26" dataDxfId="25"/>
    <tableColumn id="3" xr3:uid="{2CDA8C04-6344-4EE5-BBE7-CCCC973E4592}" name=" 2" headerRowDxfId="24" dataDxfId="23"/>
    <tableColumn id="4" xr3:uid="{5135FA0E-99D1-45EC-8B14-A8C3C225AFBA}" name=" 3" headerRowDxfId="22" dataDxfId="21"/>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2E6DD3A0-D207-42EC-B851-FFE0232EC732}" name="Table49" displayName="Table49" ref="A3:H9" totalsRowShown="0" headerRowDxfId="20" dataDxfId="18" headerRowBorderDxfId="19" tableBorderDxfId="17">
  <autoFilter ref="A3:H9" xr:uid="{3664CFDE-3C8E-4395-AAA0-68C2D0D607D6}"/>
  <tableColumns count="8">
    <tableColumn id="1" xr3:uid="{7542A5F3-7E0F-4E92-81B5-8D6EC12C55F5}" name="№" dataDxfId="16"/>
    <tableColumn id="2" xr3:uid="{821A9C07-5CE8-4D79-B828-233DE9ABC089}" name="Жагсаалт" dataDxfId="15"/>
    <tableColumn id="3" xr3:uid="{91CA6A8C-6F3C-42D8-85AA-1EEF623A18A2}" name="Талбайн нэр" dataDxfId="14"/>
    <tableColumn id="4" xr3:uid="{9895ACC1-20B7-461A-8AAD-C7DD0F12687D}" name="Аймаг" dataDxfId="13"/>
    <tableColumn id="5" xr3:uid="{B0F7C426-88DD-4915-93EE-86C63448DC3D}" name="Сумууд" dataDxfId="12"/>
    <tableColumn id="6" xr3:uid="{8865DA01-45DD-4A9A-9E9D-1BB79A21E150}" name="Эзэмшигч" dataDxfId="11"/>
    <tableColumn id="7" xr3:uid="{A30D3697-32BB-4CFE-A6A0-1C9DE9ED97FD}" name="2019 онд гүйцэтгэсэн голлох хайгуулын ажлын мэдээ" dataDxfId="10"/>
    <tableColumn id="8" xr3:uid="{D40D50AC-FD95-4F76-8CB0-30F3A8E21A12}" name="2019 онд гүйцэтгэсэн хайгуулын ажлын үр дүн" dataDxfId="9"/>
  </tableColumns>
  <tableStyleInfo name="TableStyleMedium6"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47BE8A50-8CBC-4AE8-82D8-FCF17BB20CBD}" name="Table53" displayName="Table53" ref="A4:G19" totalsRowShown="0" headerRowDxfId="8" dataDxfId="7">
  <autoFilter ref="A4:G19" xr:uid="{C1340A68-229E-4008-8130-6D869E930ED2}"/>
  <tableColumns count="7">
    <tableColumn id="1" xr3:uid="{90C56C8A-3B57-4F2F-BC01-BA75E653D7E6}" name="№" dataDxfId="6"/>
    <tableColumn id="2" xr3:uid="{95B46AF9-E44F-4330-8DF5-0F19803D7013}" name="Ордын нэр" dataDxfId="5"/>
    <tableColumn id="3" xr3:uid="{DE658F77-EF8B-4C2B-841A-D8482B4C8686}" name="Аймаг, сум" dataDxfId="4"/>
    <tableColumn id="4" xr3:uid="{095D1C9C-4564-447B-886B-5F81A4275B93}" name="Агуулга " dataDxfId="3"/>
    <tableColumn id="5" xr3:uid="{2040E1E0-3044-42A0-A4FE-D5BB3DAFFD73}" name="Хүдрийн хэмжээ /мян.тн/" dataDxfId="2"/>
    <tableColumn id="6" xr3:uid="{E1CFE543-FA6B-49CE-8696-8327FA26DA2F}" name="Метал /тн/  " dataDxfId="1"/>
    <tableColumn id="7" xr3:uid="{743AB7B5-7DAA-4BA9-96B8-BDBD71E753E6}" name="Тусгай зөвшөөрлийн дугаар, эзэмшигч, батлагдсан огноо" dataDxfId="0"/>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8ACD438-DFDC-43A8-956B-74DE13C82EAB}" name="Table7" displayName="Table7" ref="A3:B229" totalsRowShown="0" headerRowDxfId="673" dataDxfId="671" headerRowBorderDxfId="672" tableBorderDxfId="670" totalsRowBorderDxfId="669">
  <autoFilter ref="A3:B229" xr:uid="{F5B49D18-ACDE-4D62-B0F5-9F0EF4000AE6}"/>
  <tableColumns count="2">
    <tableColumn id="1" xr3:uid="{B395CFB2-6134-488A-9C11-EAFC82E674D1}" name="Төрийн байгууллагуудаас хүссэн мэдээлэл" dataDxfId="668"/>
    <tableColumn id="2" xr3:uid="{291E77C5-1A60-4CDB-8C7B-9B9629600AD0}" name="Хавсралт" dataDxfId="667"/>
  </tableColumns>
  <tableStyleInfo name="TableStyleMedium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7E984D6-0838-4682-967E-04022BB048C9}" name="Table6" displayName="Table6" ref="A3:E51" totalsRowShown="0" headerRowDxfId="666" dataDxfId="665">
  <autoFilter ref="A3:E51" xr:uid="{B44EF70D-7675-4872-B651-025CD4EA815A}">
    <filterColumn colId="0" hiddenButton="1"/>
    <filterColumn colId="1" hiddenButton="1"/>
    <filterColumn colId="2" hiddenButton="1"/>
    <filterColumn colId="3" hiddenButton="1"/>
    <filterColumn colId="4" hiddenButton="1"/>
  </autoFilter>
  <tableColumns count="5">
    <tableColumn id="1" xr3:uid="{1EB265B8-0F08-4025-B1E3-BE4BFDAF95B2}" name="Татварын төрөл" dataDxfId="664" dataCellStyle="Comma"/>
    <tableColumn id="2" xr3:uid="{52F31D63-7811-4986-95F6-549475ECC688}" name="Нэгтгэлд хамрагдсан 171 байгууллагын дүн  " dataDxfId="663" dataCellStyle="Comma"/>
    <tableColumn id="3" xr3:uid="{F8376A9A-BCA8-42A2-8FD3-C263BF557EE4}" name="Нэгтгэлд хамрагдаагүй байгууллагын дүн" dataDxfId="662" dataCellStyle="Comma"/>
    <tableColumn id="4" xr3:uid="{837ED69A-A14D-40BC-820A-DF9AB5C1B86E}" name="Нийт дүн" dataDxfId="661" dataCellStyle="Comma"/>
    <tableColumn id="5" xr3:uid="{3777A697-076C-4DBD-9E80-1E9470002E6C}" name="Эзлэх хувь" dataDxfId="660" dataCellStyle="Comma">
      <calculatedColumnFormula>D4/$D$51</calculatedColumnFormula>
    </tableColumn>
  </tableColumns>
  <tableStyleInfo name="TableStyleMedium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B5CAB8B-1E0D-4427-9352-419AE0BE7314}" name="Table20" displayName="Table20" ref="A3:I174" headerRowCount="0" totalsRowShown="0" headerRowDxfId="659" dataDxfId="658">
  <tableColumns count="9">
    <tableColumn id="1" xr3:uid="{E6B5DCDD-D80C-4CBB-A4EA-467CA1E4409B}" name="Column1" headerRowDxfId="657" dataDxfId="656"/>
    <tableColumn id="2" xr3:uid="{73F7614E-8F0E-4DAC-8211-6786A3D1A8BD}" name="Column2" headerRowDxfId="655" dataDxfId="654"/>
    <tableColumn id="3" xr3:uid="{9EDB2EAA-A41B-4FF5-A477-E6D39CD9F08F}" name="Column3" headerRowDxfId="653" dataDxfId="652"/>
    <tableColumn id="4" xr3:uid="{3A5338A1-F9D7-4653-83BE-5C8861B170DD}" name="Column4" headerRowDxfId="651" dataDxfId="650"/>
    <tableColumn id="5" xr3:uid="{AF32C504-11C1-4407-830D-FCD37A434BB6}" name="Column5" headerRowDxfId="649" dataDxfId="648"/>
    <tableColumn id="6" xr3:uid="{3BC46386-6BD5-4FD1-87C4-46E4F2FAC215}" name="Column6" headerRowDxfId="647" dataDxfId="646"/>
    <tableColumn id="7" xr3:uid="{A6014189-1E58-4754-A345-FC20C1E45F77}" name="Column7" headerRowDxfId="645" dataDxfId="644"/>
    <tableColumn id="8" xr3:uid="{4B691D74-C3FF-42C0-8E9C-DF360E805ED1}" name="Column8" headerRowDxfId="643" dataDxfId="642"/>
    <tableColumn id="9" xr3:uid="{58CACF29-773B-44B5-99B4-FE7733C18FCD}" name="Column9" headerRowDxfId="641" dataDxfId="640"/>
  </tableColumns>
  <tableStyleInfo name="TableStyleMedium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CBA2AD3-1BE6-484F-8C1E-E0F18C953A59}" name="Table5" displayName="Table5" ref="A3:E50" totalsRowShown="0" headerRowDxfId="639" dataDxfId="638">
  <autoFilter ref="A3:E50" xr:uid="{ED80B368-3A52-492E-8C40-6F05C57321C2}">
    <filterColumn colId="0" hiddenButton="1"/>
    <filterColumn colId="1" hiddenButton="1"/>
    <filterColumn colId="2" hiddenButton="1"/>
    <filterColumn colId="3" hiddenButton="1"/>
    <filterColumn colId="4" hiddenButton="1"/>
  </autoFilter>
  <tableColumns count="5">
    <tableColumn id="1" xr3:uid="{9106F2BD-57EA-4592-A79D-0AD798B28446}" name="№" dataDxfId="637"/>
    <tableColumn id="2" xr3:uid="{DB500D29-8597-4741-BD44-00EE3DC06081}" name="Нэр" dataDxfId="636"/>
    <tableColumn id="3" xr3:uid="{27E62BD8-CD9F-4399-9B2D-CDD2E6E83D59}" name="Анхны нэгтгэлийн зөрүүгийн мэдээлэл" dataDxfId="635"/>
    <tableColumn id="4" xr3:uid="{2309CA9B-9E57-4F98-BA8B-B6B1744A5642}" name="Анхны нэгтгэлийн зөрүүгийн тайлбар" dataDxfId="634"/>
    <tableColumn id="5" xr3:uid="{66CA8150-8C63-4CD9-9955-950FC1F28FE3}" name="Удирдлагын төлөөллийн захидал" dataDxfId="633"/>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3" Type="http://schemas.openxmlformats.org/officeDocument/2006/relationships/hyperlink" Target="http://mse.mn/uploads/finance/45820194Audit.pdf" TargetMode="External"/><Relationship Id="rId7" Type="http://schemas.openxmlformats.org/officeDocument/2006/relationships/table" Target="../tables/table14.xml"/><Relationship Id="rId2" Type="http://schemas.openxmlformats.org/officeDocument/2006/relationships/hyperlink" Target="http://www.baganuurmine.mn/?p=6612" TargetMode="External"/><Relationship Id="rId1" Type="http://schemas.openxmlformats.org/officeDocument/2006/relationships/hyperlink" Target="http://mse.mn/uploads/finance/46020194report.pdf" TargetMode="External"/><Relationship Id="rId6" Type="http://schemas.openxmlformats.org/officeDocument/2006/relationships/hyperlink" Target="http://mse.mn/uploads/finance/44520192report.pdf" TargetMode="External"/><Relationship Id="rId5" Type="http://schemas.openxmlformats.org/officeDocument/2006/relationships/hyperlink" Target="https://ett.mn/mon/upload/news_files/d30062849c32a052e1d53a8b6f951d97.pdf" TargetMode="External"/><Relationship Id="rId4" Type="http://schemas.openxmlformats.org/officeDocument/2006/relationships/hyperlink" Target="http://mse.mn/uploads/finance/30920194Audit.pdf" TargetMode="Externa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3" Type="http://schemas.openxmlformats.org/officeDocument/2006/relationships/hyperlink" Target="http://www.badrakhenergy.com/" TargetMode="External"/><Relationship Id="rId18" Type="http://schemas.openxmlformats.org/officeDocument/2006/relationships/hyperlink" Target="mailto:mingdutaidi@gmail.com" TargetMode="External"/><Relationship Id="rId26" Type="http://schemas.openxmlformats.org/officeDocument/2006/relationships/hyperlink" Target="mailto:gartaamaa.tserendavaa@orano.group" TargetMode="External"/><Relationship Id="rId39" Type="http://schemas.openxmlformats.org/officeDocument/2006/relationships/hyperlink" Target="mailto:urangoo232302@gmail.com" TargetMode="External"/><Relationship Id="rId21" Type="http://schemas.openxmlformats.org/officeDocument/2006/relationships/hyperlink" Target="mailto:oyundari@khoskhas.mn" TargetMode="External"/><Relationship Id="rId34" Type="http://schemas.openxmlformats.org/officeDocument/2006/relationships/hyperlink" Target="mailto:molorerdene1122@gmail.com" TargetMode="External"/><Relationship Id="rId42" Type="http://schemas.openxmlformats.org/officeDocument/2006/relationships/hyperlink" Target="mailto:daashkabgn@gmail.com" TargetMode="External"/><Relationship Id="rId47" Type="http://schemas.openxmlformats.org/officeDocument/2006/relationships/hyperlink" Target="mailto:Batbayar_khurd@yahoo.com" TargetMode="External"/><Relationship Id="rId50" Type="http://schemas.openxmlformats.org/officeDocument/2006/relationships/hyperlink" Target="mailto:d.lhagvadulam@nyeemn.com" TargetMode="External"/><Relationship Id="rId55" Type="http://schemas.openxmlformats.org/officeDocument/2006/relationships/hyperlink" Target="mailto:delgermaa2068@yahoo.com" TargetMode="External"/><Relationship Id="rId63" Type="http://schemas.openxmlformats.org/officeDocument/2006/relationships/hyperlink" Target="mailto:d.lhagvadulam@nyeemn.com" TargetMode="External"/><Relationship Id="rId68" Type="http://schemas.openxmlformats.org/officeDocument/2006/relationships/printerSettings" Target="../printerSettings/printerSettings1.bin"/><Relationship Id="rId7" Type="http://schemas.openxmlformats.org/officeDocument/2006/relationships/hyperlink" Target="mailto:barilgaord@gmail.com" TargetMode="External"/><Relationship Id="rId2" Type="http://schemas.openxmlformats.org/officeDocument/2006/relationships/hyperlink" Target="mailto:mertacoalmining@gmail.com" TargetMode="External"/><Relationship Id="rId16" Type="http://schemas.openxmlformats.org/officeDocument/2006/relationships/hyperlink" Target="mailto:batbandi@iltgold.mn" TargetMode="External"/><Relationship Id="rId29" Type="http://schemas.openxmlformats.org/officeDocument/2006/relationships/hyperlink" Target="mailto:sansarblg@yahoo.com" TargetMode="External"/><Relationship Id="rId1" Type="http://schemas.openxmlformats.org/officeDocument/2006/relationships/hyperlink" Target="mailto:j.munkhbaatar@yahoo.com" TargetMode="External"/><Relationship Id="rId6" Type="http://schemas.openxmlformats.org/officeDocument/2006/relationships/hyperlink" Target="mailto:unurjargal.g@achit-ikht.mn" TargetMode="External"/><Relationship Id="rId11" Type="http://schemas.openxmlformats.org/officeDocument/2006/relationships/hyperlink" Target="http://www.metallopt.mn/" TargetMode="External"/><Relationship Id="rId24" Type="http://schemas.openxmlformats.org/officeDocument/2006/relationships/hyperlink" Target="mailto:info@erdmin.mn" TargetMode="External"/><Relationship Id="rId32" Type="http://schemas.openxmlformats.org/officeDocument/2006/relationships/hyperlink" Target="mailto:Esboka.2018@gmail.com" TargetMode="External"/><Relationship Id="rId37" Type="http://schemas.openxmlformats.org/officeDocument/2006/relationships/hyperlink" Target="mailto:magnaitenuun@nuudelchin.mn" TargetMode="External"/><Relationship Id="rId40" Type="http://schemas.openxmlformats.org/officeDocument/2006/relationships/hyperlink" Target="mailto:gartaamaa.tserendavaa@orano.group" TargetMode="External"/><Relationship Id="rId45" Type="http://schemas.openxmlformats.org/officeDocument/2006/relationships/hyperlink" Target="mailto:tsevels@erdenetmc.mn" TargetMode="External"/><Relationship Id="rId53" Type="http://schemas.openxmlformats.org/officeDocument/2006/relationships/hyperlink" Target="mailto:BYAMBAA@STEPPEGOLD.COM" TargetMode="External"/><Relationship Id="rId58" Type="http://schemas.openxmlformats.org/officeDocument/2006/relationships/hyperlink" Target="mailto:oyunchoijin@yahoo.com" TargetMode="External"/><Relationship Id="rId66" Type="http://schemas.openxmlformats.org/officeDocument/2006/relationships/hyperlink" Target="mailto:tsengelbayar@ssm.mn" TargetMode="External"/><Relationship Id="rId5" Type="http://schemas.openxmlformats.org/officeDocument/2006/relationships/hyperlink" Target="mailto:namsraijavd@yahoo.com" TargetMode="External"/><Relationship Id="rId15" Type="http://schemas.openxmlformats.org/officeDocument/2006/relationships/hyperlink" Target="http://www.aduunchuluun.mn/" TargetMode="External"/><Relationship Id="rId23" Type="http://schemas.openxmlformats.org/officeDocument/2006/relationships/hyperlink" Target="mailto:mctt_mgl@yahoo.com" TargetMode="External"/><Relationship Id="rId28" Type="http://schemas.openxmlformats.org/officeDocument/2006/relationships/hyperlink" Target="mailto:suyanga03@gmail.com" TargetMode="External"/><Relationship Id="rId36" Type="http://schemas.openxmlformats.org/officeDocument/2006/relationships/hyperlink" Target="mailto:byambajargal@ulzgroup.mn" TargetMode="External"/><Relationship Id="rId49" Type="http://schemas.openxmlformats.org/officeDocument/2006/relationships/hyperlink" Target="mailto:erka56100960@gmail.com" TargetMode="External"/><Relationship Id="rId57" Type="http://schemas.openxmlformats.org/officeDocument/2006/relationships/hyperlink" Target="mailto:tsendee4289@yahoo.com" TargetMode="External"/><Relationship Id="rId61" Type="http://schemas.openxmlformats.org/officeDocument/2006/relationships/hyperlink" Target="mailto:ggerelmaa@yahoo.com" TargetMode="External"/><Relationship Id="rId10" Type="http://schemas.openxmlformats.org/officeDocument/2006/relationships/hyperlink" Target="http://www.ubtz.mn/" TargetMode="External"/><Relationship Id="rId19" Type="http://schemas.openxmlformats.org/officeDocument/2006/relationships/hyperlink" Target="mailto:taishir81@gmail.com" TargetMode="External"/><Relationship Id="rId31" Type="http://schemas.openxmlformats.org/officeDocument/2006/relationships/hyperlink" Target="mailto:erdenee@mme.mn" TargetMode="External"/><Relationship Id="rId44" Type="http://schemas.openxmlformats.org/officeDocument/2006/relationships/hyperlink" Target="mailto:Shurenkhishig@tavantolgoi.mn" TargetMode="External"/><Relationship Id="rId52" Type="http://schemas.openxmlformats.org/officeDocument/2006/relationships/hyperlink" Target="mailto:Naingi_xxk@yahoo.com" TargetMode="External"/><Relationship Id="rId60" Type="http://schemas.openxmlformats.org/officeDocument/2006/relationships/hyperlink" Target="mailto:enkhjargal.b@terraenergy.mn" TargetMode="External"/><Relationship Id="rId65" Type="http://schemas.openxmlformats.org/officeDocument/2006/relationships/hyperlink" Target="mailto:Redvolcanllc@gmail.com" TargetMode="External"/><Relationship Id="rId4" Type="http://schemas.openxmlformats.org/officeDocument/2006/relationships/hyperlink" Target="mailto:nyamaabatchimeg9@gmail.com" TargetMode="External"/><Relationship Id="rId9" Type="http://schemas.openxmlformats.org/officeDocument/2006/relationships/hyperlink" Target="http://www.khishigarvin.mn/" TargetMode="External"/><Relationship Id="rId14" Type="http://schemas.openxmlformats.org/officeDocument/2006/relationships/hyperlink" Target="http://www.facebook.com/pages/category/Company/&#1054;&#1088;&#1086;&#1089;-&#1043;&#1101;&#1088;&#1101;&#1083;-&#1061;&#1061;&#1050;-1044764135654641/" TargetMode="External"/><Relationship Id="rId22" Type="http://schemas.openxmlformats.org/officeDocument/2006/relationships/hyperlink" Target="mailto:purevjavbold@ymail.com" TargetMode="External"/><Relationship Id="rId27" Type="http://schemas.openxmlformats.org/officeDocument/2006/relationships/hyperlink" Target="mailto:todundraga.finance@gmail.com" TargetMode="External"/><Relationship Id="rId30" Type="http://schemas.openxmlformats.org/officeDocument/2006/relationships/hyperlink" Target="mailto:info@tegshtplant.mn" TargetMode="External"/><Relationship Id="rId35" Type="http://schemas.openxmlformats.org/officeDocument/2006/relationships/hyperlink" Target="mailto:solongo@khanaltai.mn" TargetMode="External"/><Relationship Id="rId43" Type="http://schemas.openxmlformats.org/officeDocument/2006/relationships/hyperlink" Target="mailto:tunga_yuraa@yahoo.com" TargetMode="External"/><Relationship Id="rId48" Type="http://schemas.openxmlformats.org/officeDocument/2006/relationships/hyperlink" Target="mailto:Binderiya.u@mak.mn" TargetMode="External"/><Relationship Id="rId56" Type="http://schemas.openxmlformats.org/officeDocument/2006/relationships/hyperlink" Target="mailto:batmagnai@imperial.mn" TargetMode="External"/><Relationship Id="rId64" Type="http://schemas.openxmlformats.org/officeDocument/2006/relationships/hyperlink" Target="mailto:z.buyanchimeg@gmail.com" TargetMode="External"/><Relationship Id="rId69" Type="http://schemas.openxmlformats.org/officeDocument/2006/relationships/table" Target="../tables/table2.xml"/><Relationship Id="rId8" Type="http://schemas.openxmlformats.org/officeDocument/2006/relationships/hyperlink" Target="http://www.erdenetmc.mn/" TargetMode="External"/><Relationship Id="rId51" Type="http://schemas.openxmlformats.org/officeDocument/2006/relationships/hyperlink" Target="mailto:khulanka00@gmail.com" TargetMode="External"/><Relationship Id="rId3" Type="http://schemas.openxmlformats.org/officeDocument/2006/relationships/hyperlink" Target="mailto:chimgee_50@yahoo.com" TargetMode="External"/><Relationship Id="rId12" Type="http://schemas.openxmlformats.org/officeDocument/2006/relationships/hyperlink" Target="http://www.energyresources.mn/" TargetMode="External"/><Relationship Id="rId17" Type="http://schemas.openxmlformats.org/officeDocument/2006/relationships/hyperlink" Target="mailto:bat.battogtokh@yahoo.com" TargetMode="External"/><Relationship Id="rId25" Type="http://schemas.openxmlformats.org/officeDocument/2006/relationships/hyperlink" Target="mailto:o.battsetseg.uz@gmail.com" TargetMode="External"/><Relationship Id="rId33" Type="http://schemas.openxmlformats.org/officeDocument/2006/relationships/hyperlink" Target="mailto:munkhzul.tumursukh@boroogold.mn" TargetMode="External"/><Relationship Id="rId38" Type="http://schemas.openxmlformats.org/officeDocument/2006/relationships/hyperlink" Target="mailto:jaltangerel@naranmandal.com%20&#1080;&#1083;&#1075;&#1101;&#1101;&#1089;&#1101;&#1085;." TargetMode="External"/><Relationship Id="rId46" Type="http://schemas.openxmlformats.org/officeDocument/2006/relationships/hyperlink" Target="mailto:nashko_82@yahoo.com" TargetMode="External"/><Relationship Id="rId59" Type="http://schemas.openxmlformats.org/officeDocument/2006/relationships/hyperlink" Target="mailto:gokbulganuulllc@gmail.com" TargetMode="External"/><Relationship Id="rId67" Type="http://schemas.openxmlformats.org/officeDocument/2006/relationships/hyperlink" Target="mailto:yolpower85@gmail.com" TargetMode="External"/><Relationship Id="rId20" Type="http://schemas.openxmlformats.org/officeDocument/2006/relationships/hyperlink" Target="mailto:batkhuyag@xanadumines.com" TargetMode="External"/><Relationship Id="rId41" Type="http://schemas.openxmlformats.org/officeDocument/2006/relationships/hyperlink" Target="mailto:nominerdene0529@gmail.com" TargetMode="External"/><Relationship Id="rId54" Type="http://schemas.openxmlformats.org/officeDocument/2006/relationships/hyperlink" Target="mailto:BYAMBAA@STEPPEGOLD.COM" TargetMode="External"/><Relationship Id="rId62" Type="http://schemas.openxmlformats.org/officeDocument/2006/relationships/hyperlink" Target="mailto:enkhjargal.b@terraenergy.mn" TargetMode="External"/></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table" Target="../tables/table22.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8" Type="http://schemas.openxmlformats.org/officeDocument/2006/relationships/hyperlink" Target="mailto:info@audit.gov.mn" TargetMode="External"/><Relationship Id="rId13" Type="http://schemas.openxmlformats.org/officeDocument/2006/relationships/hyperlink" Target="mailto:info@mtz.mn" TargetMode="External"/><Relationship Id="rId18" Type="http://schemas.openxmlformats.org/officeDocument/2006/relationships/hyperlink" Target="mailto:chingeltei@mta.gov.mn" TargetMode="External"/><Relationship Id="rId3" Type="http://schemas.openxmlformats.org/officeDocument/2006/relationships/hyperlink" Target="mailto:info@customs.gov.mn" TargetMode="External"/><Relationship Id="rId21" Type="http://schemas.openxmlformats.org/officeDocument/2006/relationships/hyperlink" Target="javascript:void(0)" TargetMode="External"/><Relationship Id="rId7" Type="http://schemas.openxmlformats.org/officeDocument/2006/relationships/hyperlink" Target="mailto:info@pcsp.gov.mn" TargetMode="External"/><Relationship Id="rId12" Type="http://schemas.openxmlformats.org/officeDocument/2006/relationships/hyperlink" Target="mailto:info@mlsp.gov.mn" TargetMode="External"/><Relationship Id="rId17" Type="http://schemas.openxmlformats.org/officeDocument/2006/relationships/hyperlink" Target="mailto:Khan_uul@mta.gov.mn" TargetMode="External"/><Relationship Id="rId2" Type="http://schemas.openxmlformats.org/officeDocument/2006/relationships/hyperlink" Target="mailto:webmaster@mne.gov.mn" TargetMode="External"/><Relationship Id="rId16" Type="http://schemas.openxmlformats.org/officeDocument/2006/relationships/hyperlink" Target="mailto:ariunbileg.b@bzd.mta.gov.mn" TargetMode="External"/><Relationship Id="rId20" Type="http://schemas.openxmlformats.org/officeDocument/2006/relationships/hyperlink" Target="mailto:nalaikh@mta.gov.mn" TargetMode="External"/><Relationship Id="rId1" Type="http://schemas.openxmlformats.org/officeDocument/2006/relationships/hyperlink" Target="mailto:dul.ganbat65@gmail.com" TargetMode="External"/><Relationship Id="rId6" Type="http://schemas.openxmlformats.org/officeDocument/2006/relationships/hyperlink" Target="mailto:darkhansoyombo@nso.mn" TargetMode="External"/><Relationship Id="rId11" Type="http://schemas.openxmlformats.org/officeDocument/2006/relationships/hyperlink" Target="mailto:info@mrtd.gov.mn" TargetMode="External"/><Relationship Id="rId5" Type="http://schemas.openxmlformats.org/officeDocument/2006/relationships/hyperlink" Target="mailto:ceoasmnf@gmail.com" TargetMode="External"/><Relationship Id="rId15" Type="http://schemas.openxmlformats.org/officeDocument/2006/relationships/hyperlink" Target="mailto:gbodio_bgd@yahoo.com" TargetMode="External"/><Relationship Id="rId23" Type="http://schemas.openxmlformats.org/officeDocument/2006/relationships/table" Target="../tables/table3.xml"/><Relationship Id="rId10" Type="http://schemas.openxmlformats.org/officeDocument/2006/relationships/hyperlink" Target="mailto:b.tsolmon@dbm.mn" TargetMode="External"/><Relationship Id="rId19" Type="http://schemas.openxmlformats.org/officeDocument/2006/relationships/hyperlink" Target="mailto:munkhzul.m@sbd.gov.mn" TargetMode="External"/><Relationship Id="rId4" Type="http://schemas.openxmlformats.org/officeDocument/2006/relationships/hyperlink" Target="mailto:info@mmhi.gov.mn" TargetMode="External"/><Relationship Id="rId9" Type="http://schemas.openxmlformats.org/officeDocument/2006/relationships/hyperlink" Target="mailto:battsengel.ch@tttg.mta.gov.mn" TargetMode="External"/><Relationship Id="rId14" Type="http://schemas.openxmlformats.org/officeDocument/2006/relationships/hyperlink" Target="mailto:info@ndaatgal.mn%20%20undeg@ndaatgal.mn" TargetMode="External"/><Relationship Id="rId22"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9.xml"/><Relationship Id="rId7" Type="http://schemas.openxmlformats.org/officeDocument/2006/relationships/table" Target="../tables/table33.xml"/><Relationship Id="rId2" Type="http://schemas.openxmlformats.org/officeDocument/2006/relationships/table" Target="../tables/table28.xml"/><Relationship Id="rId1" Type="http://schemas.openxmlformats.org/officeDocument/2006/relationships/table" Target="../tables/table27.xml"/><Relationship Id="rId6" Type="http://schemas.openxmlformats.org/officeDocument/2006/relationships/table" Target="../tables/table32.xml"/><Relationship Id="rId5" Type="http://schemas.openxmlformats.org/officeDocument/2006/relationships/table" Target="../tables/table31.xml"/><Relationship Id="rId4" Type="http://schemas.openxmlformats.org/officeDocument/2006/relationships/table" Target="../tables/table30.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xml.rels><?xml version="1.0" encoding="UTF-8" standalone="yes"?>
<Relationships xmlns="http://schemas.openxmlformats.org/package/2006/relationships"><Relationship Id="rId8" Type="http://schemas.openxmlformats.org/officeDocument/2006/relationships/hyperlink" Target="mailto:marat_k@yahoo.com" TargetMode="External"/><Relationship Id="rId13" Type="http://schemas.openxmlformats.org/officeDocument/2006/relationships/hyperlink" Target="mailto:munkhtuyabatzorigt@gmail.com" TargetMode="External"/><Relationship Id="rId18" Type="http://schemas.openxmlformats.org/officeDocument/2006/relationships/table" Target="../tables/table4.xml"/><Relationship Id="rId3" Type="http://schemas.openxmlformats.org/officeDocument/2006/relationships/hyperlink" Target="mailto:baagie07@gmail.com" TargetMode="External"/><Relationship Id="rId7" Type="http://schemas.openxmlformats.org/officeDocument/2006/relationships/hyperlink" Target="mailto:Altanzul.saruulzam@gmail.com" TargetMode="External"/><Relationship Id="rId12" Type="http://schemas.openxmlformats.org/officeDocument/2006/relationships/hyperlink" Target="mailto:Erka7979@gmail.com" TargetMode="External"/><Relationship Id="rId17" Type="http://schemas.openxmlformats.org/officeDocument/2006/relationships/hyperlink" Target="mailto:nrchkhrl@gmail.com" TargetMode="External"/><Relationship Id="rId2" Type="http://schemas.openxmlformats.org/officeDocument/2006/relationships/hyperlink" Target="mailto:bold.mazo@gmail.com" TargetMode="External"/><Relationship Id="rId16" Type="http://schemas.openxmlformats.org/officeDocument/2006/relationships/hyperlink" Target="mailto:tserendejid0805@gmail.com" TargetMode="External"/><Relationship Id="rId1" Type="http://schemas.openxmlformats.org/officeDocument/2006/relationships/hyperlink" Target="mailto:gankhuyag1202@gmail.com" TargetMode="External"/><Relationship Id="rId6" Type="http://schemas.openxmlformats.org/officeDocument/2006/relationships/hyperlink" Target="mailto:Slm_0604@yahoo.com" TargetMode="External"/><Relationship Id="rId11" Type="http://schemas.openxmlformats.org/officeDocument/2006/relationships/hyperlink" Target="mailto:battulganamuun48@gmail.com" TargetMode="External"/><Relationship Id="rId5" Type="http://schemas.openxmlformats.org/officeDocument/2006/relationships/hyperlink" Target="mailto:ariuntuyadashpuntsag@gmail.com" TargetMode="External"/><Relationship Id="rId15" Type="http://schemas.openxmlformats.org/officeDocument/2006/relationships/hyperlink" Target="mailto:batkhishig2240@gmail.com" TargetMode="External"/><Relationship Id="rId10" Type="http://schemas.openxmlformats.org/officeDocument/2006/relationships/hyperlink" Target="mailto:ts.suvdaa@gmail.com" TargetMode="External"/><Relationship Id="rId4" Type="http://schemas.openxmlformats.org/officeDocument/2006/relationships/hyperlink" Target="mailto:infoazdtg@khentii.gov.mn" TargetMode="External"/><Relationship Id="rId9" Type="http://schemas.openxmlformats.org/officeDocument/2006/relationships/hyperlink" Target="mailto:Z.ganbold@yahoo.com" TargetMode="External"/><Relationship Id="rId14" Type="http://schemas.openxmlformats.org/officeDocument/2006/relationships/hyperlink" Target="mailto:zavkhan@gov.mn" TargetMode="External"/></Relationships>
</file>

<file path=xl/worksheets/_rels/sheet40.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5.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hyperlink" Target="http://www.steppegold.com/" TargetMode="External"/></Relationships>
</file>

<file path=xl/worksheets/_rels/sheet49.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73.xml.rels><?xml version="1.0" encoding="UTF-8" standalone="yes"?>
<Relationships xmlns="http://schemas.openxmlformats.org/package/2006/relationships"><Relationship Id="rId3" Type="http://schemas.openxmlformats.org/officeDocument/2006/relationships/hyperlink" Target="https://mrpam.gov.mn/article/133/" TargetMode="External"/><Relationship Id="rId2" Type="http://schemas.openxmlformats.org/officeDocument/2006/relationships/hyperlink" Target="http://opendata.burtgel.gov.mn/lesinfo/9073523" TargetMode="External"/><Relationship Id="rId1" Type="http://schemas.openxmlformats.org/officeDocument/2006/relationships/hyperlink" Target="https://mrpam.gov.mn/article/44/" TargetMode="External"/><Relationship Id="rId4" Type="http://schemas.openxmlformats.org/officeDocument/2006/relationships/hyperlink" Target="https://www.mne.mn/"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245F7-CA82-4249-B0BB-529926487169}">
  <dimension ref="A1:B75"/>
  <sheetViews>
    <sheetView tabSelected="1" zoomScaleNormal="100" workbookViewId="0">
      <selection activeCell="B8" sqref="B8"/>
    </sheetView>
  </sheetViews>
  <sheetFormatPr defaultColWidth="9.140625" defaultRowHeight="12"/>
  <cols>
    <col min="1" max="1" width="13.28515625" style="164" bestFit="1" customWidth="1"/>
    <col min="2" max="2" width="107.7109375" style="164" customWidth="1"/>
    <col min="3" max="16384" width="9.140625" style="164"/>
  </cols>
  <sheetData>
    <row r="1" spans="1:2">
      <c r="A1" s="1034" t="s">
        <v>0</v>
      </c>
      <c r="B1" s="1034"/>
    </row>
    <row r="2" spans="1:2" s="676" customFormat="1">
      <c r="A2" s="74"/>
      <c r="B2" s="74"/>
    </row>
    <row r="3" spans="1:2">
      <c r="A3" s="522" t="s">
        <v>1</v>
      </c>
      <c r="B3" s="522" t="s">
        <v>2</v>
      </c>
    </row>
    <row r="4" spans="1:2">
      <c r="A4" s="5" t="s">
        <v>16903</v>
      </c>
      <c r="B4" s="5" t="s">
        <v>3</v>
      </c>
    </row>
    <row r="5" spans="1:2">
      <c r="A5" s="5" t="s">
        <v>16904</v>
      </c>
      <c r="B5" s="5" t="s">
        <v>4</v>
      </c>
    </row>
    <row r="6" spans="1:2">
      <c r="A6" s="5" t="s">
        <v>16905</v>
      </c>
      <c r="B6" s="5" t="s">
        <v>5</v>
      </c>
    </row>
    <row r="7" spans="1:2">
      <c r="A7" s="5" t="s">
        <v>16906</v>
      </c>
      <c r="B7" s="5" t="s">
        <v>6</v>
      </c>
    </row>
    <row r="8" spans="1:2">
      <c r="A8" s="5" t="s">
        <v>16907</v>
      </c>
      <c r="B8" s="5" t="s">
        <v>7</v>
      </c>
    </row>
    <row r="9" spans="1:2">
      <c r="A9" s="5" t="s">
        <v>16908</v>
      </c>
      <c r="B9" s="5" t="s">
        <v>8</v>
      </c>
    </row>
    <row r="10" spans="1:2">
      <c r="A10" s="5" t="s">
        <v>16909</v>
      </c>
      <c r="B10" s="5" t="s">
        <v>16959</v>
      </c>
    </row>
    <row r="11" spans="1:2">
      <c r="A11" s="5" t="s">
        <v>16910</v>
      </c>
      <c r="B11" s="5" t="s">
        <v>9</v>
      </c>
    </row>
    <row r="12" spans="1:2">
      <c r="A12" s="5" t="s">
        <v>16911</v>
      </c>
      <c r="B12" s="5" t="s">
        <v>10</v>
      </c>
    </row>
    <row r="13" spans="1:2">
      <c r="A13" s="5" t="s">
        <v>16912</v>
      </c>
      <c r="B13" s="5" t="s">
        <v>11</v>
      </c>
    </row>
    <row r="14" spans="1:2">
      <c r="A14" s="5" t="s">
        <v>16913</v>
      </c>
      <c r="B14" s="5" t="s">
        <v>12</v>
      </c>
    </row>
    <row r="15" spans="1:2">
      <c r="A15" s="5" t="s">
        <v>16914</v>
      </c>
      <c r="B15" s="5" t="s">
        <v>13</v>
      </c>
    </row>
    <row r="16" spans="1:2">
      <c r="A16" s="5" t="s">
        <v>16915</v>
      </c>
      <c r="B16" s="5" t="s">
        <v>14</v>
      </c>
    </row>
    <row r="17" spans="1:2">
      <c r="A17" s="5" t="s">
        <v>16916</v>
      </c>
      <c r="B17" s="5" t="s">
        <v>15</v>
      </c>
    </row>
    <row r="18" spans="1:2">
      <c r="A18" s="5" t="s">
        <v>16917</v>
      </c>
      <c r="B18" s="5" t="s">
        <v>16</v>
      </c>
    </row>
    <row r="19" spans="1:2">
      <c r="A19" s="5" t="s">
        <v>16918</v>
      </c>
      <c r="B19" s="5" t="s">
        <v>17</v>
      </c>
    </row>
    <row r="20" spans="1:2">
      <c r="A20" s="5" t="s">
        <v>16919</v>
      </c>
      <c r="B20" s="5" t="s">
        <v>18</v>
      </c>
    </row>
    <row r="21" spans="1:2">
      <c r="A21" s="5" t="s">
        <v>16920</v>
      </c>
      <c r="B21" s="5" t="s">
        <v>19</v>
      </c>
    </row>
    <row r="22" spans="1:2">
      <c r="A22" s="5" t="s">
        <v>20</v>
      </c>
      <c r="B22" s="5" t="s">
        <v>21</v>
      </c>
    </row>
    <row r="23" spans="1:2">
      <c r="A23" s="5" t="s">
        <v>16921</v>
      </c>
      <c r="B23" s="5" t="s">
        <v>22</v>
      </c>
    </row>
    <row r="24" spans="1:2">
      <c r="A24" s="5" t="s">
        <v>16922</v>
      </c>
      <c r="B24" s="5" t="s">
        <v>23</v>
      </c>
    </row>
    <row r="25" spans="1:2">
      <c r="A25" s="5" t="s">
        <v>16923</v>
      </c>
      <c r="B25" s="5" t="s">
        <v>24</v>
      </c>
    </row>
    <row r="26" spans="1:2">
      <c r="A26" s="5" t="s">
        <v>16924</v>
      </c>
      <c r="B26" s="5" t="s">
        <v>25</v>
      </c>
    </row>
    <row r="27" spans="1:2">
      <c r="A27" s="5" t="s">
        <v>16925</v>
      </c>
      <c r="B27" s="5" t="s">
        <v>26</v>
      </c>
    </row>
    <row r="28" spans="1:2">
      <c r="A28" s="5" t="s">
        <v>16926</v>
      </c>
      <c r="B28" s="5" t="s">
        <v>27</v>
      </c>
    </row>
    <row r="29" spans="1:2">
      <c r="A29" s="5" t="s">
        <v>16927</v>
      </c>
      <c r="B29" s="5" t="s">
        <v>28</v>
      </c>
    </row>
    <row r="30" spans="1:2">
      <c r="A30" s="5" t="s">
        <v>16928</v>
      </c>
      <c r="B30" s="5" t="s">
        <v>29</v>
      </c>
    </row>
    <row r="31" spans="1:2">
      <c r="A31" s="5" t="s">
        <v>16929</v>
      </c>
      <c r="B31" s="5" t="s">
        <v>30</v>
      </c>
    </row>
    <row r="32" spans="1:2">
      <c r="A32" s="5" t="s">
        <v>16930</v>
      </c>
      <c r="B32" s="5" t="s">
        <v>31</v>
      </c>
    </row>
    <row r="33" spans="1:2">
      <c r="A33" s="5" t="s">
        <v>16931</v>
      </c>
      <c r="B33" s="5" t="s">
        <v>32</v>
      </c>
    </row>
    <row r="34" spans="1:2">
      <c r="A34" s="5" t="s">
        <v>33</v>
      </c>
      <c r="B34" s="5" t="s">
        <v>34</v>
      </c>
    </row>
    <row r="35" spans="1:2">
      <c r="A35" s="5" t="s">
        <v>16932</v>
      </c>
      <c r="B35" s="5" t="s">
        <v>35</v>
      </c>
    </row>
    <row r="36" spans="1:2">
      <c r="A36" s="5" t="s">
        <v>16933</v>
      </c>
      <c r="B36" s="5" t="s">
        <v>36</v>
      </c>
    </row>
    <row r="37" spans="1:2" ht="24">
      <c r="A37" s="667" t="s">
        <v>37</v>
      </c>
      <c r="B37" s="293" t="s">
        <v>38</v>
      </c>
    </row>
    <row r="38" spans="1:2">
      <c r="A38" s="5" t="s">
        <v>16934</v>
      </c>
      <c r="B38" s="5" t="s">
        <v>39</v>
      </c>
    </row>
    <row r="39" spans="1:2">
      <c r="A39" s="5" t="s">
        <v>40</v>
      </c>
      <c r="B39" s="5" t="s">
        <v>41</v>
      </c>
    </row>
    <row r="40" spans="1:2">
      <c r="A40" s="5" t="s">
        <v>42</v>
      </c>
      <c r="B40" s="5" t="s">
        <v>43</v>
      </c>
    </row>
    <row r="41" spans="1:2">
      <c r="A41" s="5" t="s">
        <v>16935</v>
      </c>
      <c r="B41" s="5" t="s">
        <v>44</v>
      </c>
    </row>
    <row r="42" spans="1:2">
      <c r="A42" s="5" t="s">
        <v>16936</v>
      </c>
      <c r="B42" s="5" t="s">
        <v>45</v>
      </c>
    </row>
    <row r="43" spans="1:2">
      <c r="A43" s="5" t="s">
        <v>16937</v>
      </c>
      <c r="B43" s="5" t="s">
        <v>46</v>
      </c>
    </row>
    <row r="44" spans="1:2">
      <c r="A44" s="5" t="s">
        <v>16938</v>
      </c>
      <c r="B44" s="5" t="s">
        <v>47</v>
      </c>
    </row>
    <row r="45" spans="1:2">
      <c r="A45" s="5" t="s">
        <v>16939</v>
      </c>
      <c r="B45" s="5" t="s">
        <v>48</v>
      </c>
    </row>
    <row r="46" spans="1:2">
      <c r="A46" s="5" t="s">
        <v>16940</v>
      </c>
      <c r="B46" s="5" t="s">
        <v>49</v>
      </c>
    </row>
    <row r="47" spans="1:2">
      <c r="A47" s="5" t="s">
        <v>16941</v>
      </c>
      <c r="B47" s="5" t="s">
        <v>50</v>
      </c>
    </row>
    <row r="48" spans="1:2">
      <c r="A48" s="5" t="s">
        <v>16942</v>
      </c>
      <c r="B48" s="5" t="s">
        <v>51</v>
      </c>
    </row>
    <row r="49" spans="1:2">
      <c r="A49" s="5" t="s">
        <v>16943</v>
      </c>
      <c r="B49" s="5" t="s">
        <v>52</v>
      </c>
    </row>
    <row r="50" spans="1:2">
      <c r="A50" s="5" t="s">
        <v>16944</v>
      </c>
      <c r="B50" s="5" t="s">
        <v>53</v>
      </c>
    </row>
    <row r="51" spans="1:2">
      <c r="A51" s="5" t="s">
        <v>16945</v>
      </c>
      <c r="B51" s="5" t="s">
        <v>54</v>
      </c>
    </row>
    <row r="52" spans="1:2">
      <c r="A52" s="5" t="s">
        <v>16946</v>
      </c>
      <c r="B52" s="5" t="s">
        <v>55</v>
      </c>
    </row>
    <row r="53" spans="1:2">
      <c r="A53" s="5" t="s">
        <v>16947</v>
      </c>
      <c r="B53" s="5" t="s">
        <v>56</v>
      </c>
    </row>
    <row r="54" spans="1:2">
      <c r="A54" s="5" t="s">
        <v>16948</v>
      </c>
      <c r="B54" s="5" t="s">
        <v>57</v>
      </c>
    </row>
    <row r="55" spans="1:2">
      <c r="A55" s="5" t="s">
        <v>58</v>
      </c>
      <c r="B55" s="5" t="s">
        <v>59</v>
      </c>
    </row>
    <row r="56" spans="1:2">
      <c r="A56" s="5" t="s">
        <v>16949</v>
      </c>
      <c r="B56" s="5" t="s">
        <v>60</v>
      </c>
    </row>
    <row r="57" spans="1:2">
      <c r="A57" s="5" t="s">
        <v>16950</v>
      </c>
      <c r="B57" s="5" t="s">
        <v>61</v>
      </c>
    </row>
    <row r="58" spans="1:2">
      <c r="A58" s="5" t="s">
        <v>16951</v>
      </c>
      <c r="B58" s="5" t="s">
        <v>62</v>
      </c>
    </row>
    <row r="59" spans="1:2">
      <c r="A59" s="5" t="s">
        <v>63</v>
      </c>
      <c r="B59" s="5" t="s">
        <v>64</v>
      </c>
    </row>
    <row r="60" spans="1:2">
      <c r="A60" s="5" t="s">
        <v>16952</v>
      </c>
      <c r="B60" s="5" t="s">
        <v>65</v>
      </c>
    </row>
    <row r="61" spans="1:2">
      <c r="A61" s="5" t="s">
        <v>16953</v>
      </c>
      <c r="B61" s="5" t="s">
        <v>66</v>
      </c>
    </row>
    <row r="62" spans="1:2">
      <c r="A62" s="5" t="s">
        <v>16954</v>
      </c>
      <c r="B62" s="5" t="s">
        <v>67</v>
      </c>
    </row>
    <row r="63" spans="1:2">
      <c r="A63" s="5" t="s">
        <v>16955</v>
      </c>
      <c r="B63" s="5" t="s">
        <v>68</v>
      </c>
    </row>
    <row r="64" spans="1:2">
      <c r="A64" s="5" t="s">
        <v>16956</v>
      </c>
      <c r="B64" s="5" t="s">
        <v>69</v>
      </c>
    </row>
    <row r="65" spans="1:2">
      <c r="A65" s="5" t="s">
        <v>16957</v>
      </c>
      <c r="B65" s="5" t="s">
        <v>70</v>
      </c>
    </row>
    <row r="66" spans="1:2">
      <c r="A66" s="5" t="s">
        <v>16958</v>
      </c>
      <c r="B66" s="5" t="s">
        <v>71</v>
      </c>
    </row>
    <row r="67" spans="1:2">
      <c r="A67" s="5" t="s">
        <v>72</v>
      </c>
      <c r="B67" s="5" t="s">
        <v>73</v>
      </c>
    </row>
    <row r="68" spans="1:2">
      <c r="A68" s="5" t="s">
        <v>74</v>
      </c>
      <c r="B68" s="5" t="s">
        <v>75</v>
      </c>
    </row>
    <row r="69" spans="1:2">
      <c r="A69" s="5" t="s">
        <v>76</v>
      </c>
      <c r="B69" s="5" t="s">
        <v>77</v>
      </c>
    </row>
    <row r="70" spans="1:2">
      <c r="A70" s="5" t="s">
        <v>78</v>
      </c>
      <c r="B70" s="5" t="s">
        <v>79</v>
      </c>
    </row>
    <row r="71" spans="1:2">
      <c r="A71" s="5" t="s">
        <v>80</v>
      </c>
      <c r="B71" s="5" t="s">
        <v>81</v>
      </c>
    </row>
    <row r="72" spans="1:2">
      <c r="A72" s="5" t="s">
        <v>82</v>
      </c>
      <c r="B72" s="5" t="s">
        <v>83</v>
      </c>
    </row>
    <row r="73" spans="1:2">
      <c r="A73" s="5" t="s">
        <v>84</v>
      </c>
      <c r="B73" s="5" t="s">
        <v>85</v>
      </c>
    </row>
    <row r="74" spans="1:2">
      <c r="A74" s="5" t="s">
        <v>86</v>
      </c>
      <c r="B74" s="5" t="s">
        <v>87</v>
      </c>
    </row>
    <row r="75" spans="1:2" s="166" customFormat="1">
      <c r="A75" s="713" t="s">
        <v>88</v>
      </c>
      <c r="B75" s="46" t="s">
        <v>89</v>
      </c>
    </row>
  </sheetData>
  <mergeCells count="1">
    <mergeCell ref="A1:B1"/>
  </mergeCell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01B72-7F4C-4814-AB71-C3B5A9C7DF6B}">
  <dimension ref="A1:F131"/>
  <sheetViews>
    <sheetView workbookViewId="0">
      <selection activeCell="B7" sqref="B7"/>
    </sheetView>
  </sheetViews>
  <sheetFormatPr defaultRowHeight="15"/>
  <cols>
    <col min="1" max="1" width="6.85546875" style="237" customWidth="1"/>
    <col min="2" max="2" width="10.28515625" customWidth="1"/>
    <col min="3" max="3" width="33" customWidth="1"/>
    <col min="4" max="4" width="13.28515625" customWidth="1"/>
    <col min="5" max="5" width="13.42578125" customWidth="1"/>
    <col min="6" max="6" width="19.28515625" customWidth="1"/>
  </cols>
  <sheetData>
    <row r="1" spans="1:6" s="7" customFormat="1">
      <c r="A1" s="1044" t="s">
        <v>1642</v>
      </c>
      <c r="B1" s="1044"/>
      <c r="C1" s="1044"/>
      <c r="D1" s="1044"/>
      <c r="E1" s="1044"/>
      <c r="F1" s="1044"/>
    </row>
    <row r="2" spans="1:6" s="7" customFormat="1" ht="24.75">
      <c r="A2" s="746"/>
      <c r="B2" s="747"/>
      <c r="C2" s="748"/>
      <c r="D2" s="747"/>
      <c r="E2" s="308" t="s">
        <v>1643</v>
      </c>
      <c r="F2" s="309"/>
    </row>
    <row r="3" spans="1:6" s="7" customFormat="1" ht="15" customHeight="1">
      <c r="A3" s="1045" t="s">
        <v>1</v>
      </c>
      <c r="B3" s="1047" t="s">
        <v>1576</v>
      </c>
      <c r="C3" s="1047" t="s">
        <v>1645</v>
      </c>
      <c r="D3" s="1049" t="s">
        <v>1646</v>
      </c>
      <c r="E3" s="1050"/>
      <c r="F3" s="309"/>
    </row>
    <row r="4" spans="1:6" s="7" customFormat="1" ht="24.75">
      <c r="A4" s="1046"/>
      <c r="B4" s="1048"/>
      <c r="C4" s="1048"/>
      <c r="D4" s="749" t="s">
        <v>1647</v>
      </c>
      <c r="E4" s="750" t="s">
        <v>1648</v>
      </c>
      <c r="F4" s="309"/>
    </row>
    <row r="5" spans="1:6" s="7" customFormat="1">
      <c r="A5" s="751">
        <v>1</v>
      </c>
      <c r="B5" s="752">
        <v>5176727</v>
      </c>
      <c r="C5" s="753" t="s">
        <v>110</v>
      </c>
      <c r="D5" s="754" t="s">
        <v>699</v>
      </c>
      <c r="E5" s="755">
        <v>-31</v>
      </c>
      <c r="F5" s="309"/>
    </row>
    <row r="6" spans="1:6" s="7" customFormat="1">
      <c r="A6" s="756">
        <v>2</v>
      </c>
      <c r="B6" s="757">
        <v>5098564</v>
      </c>
      <c r="C6" s="758" t="s">
        <v>122</v>
      </c>
      <c r="D6" s="759">
        <v>4</v>
      </c>
      <c r="E6" s="311" t="s">
        <v>699</v>
      </c>
      <c r="F6" s="309"/>
    </row>
    <row r="7" spans="1:6" s="7" customFormat="1">
      <c r="A7" s="751">
        <v>3</v>
      </c>
      <c r="B7" s="752">
        <v>2011239</v>
      </c>
      <c r="C7" s="753" t="s">
        <v>125</v>
      </c>
      <c r="D7" s="754">
        <v>3</v>
      </c>
      <c r="E7" s="755" t="s">
        <v>699</v>
      </c>
      <c r="F7" s="309"/>
    </row>
    <row r="8" spans="1:6" s="7" customFormat="1">
      <c r="A8" s="756">
        <v>4</v>
      </c>
      <c r="B8" s="757">
        <v>5809797</v>
      </c>
      <c r="C8" s="758" t="s">
        <v>135</v>
      </c>
      <c r="D8" s="759" t="s">
        <v>699</v>
      </c>
      <c r="E8" s="760">
        <v>-50</v>
      </c>
      <c r="F8" s="309"/>
    </row>
    <row r="9" spans="1:6" s="7" customFormat="1">
      <c r="A9" s="751">
        <v>5</v>
      </c>
      <c r="B9" s="752">
        <v>5095549</v>
      </c>
      <c r="C9" s="753" t="s">
        <v>139</v>
      </c>
      <c r="D9" s="754" t="s">
        <v>699</v>
      </c>
      <c r="E9" s="755">
        <v>-781</v>
      </c>
      <c r="F9" s="309"/>
    </row>
    <row r="10" spans="1:6" s="7" customFormat="1">
      <c r="A10" s="756">
        <v>6</v>
      </c>
      <c r="B10" s="757">
        <v>2112868</v>
      </c>
      <c r="C10" s="758" t="s">
        <v>145</v>
      </c>
      <c r="D10" s="759" t="s">
        <v>699</v>
      </c>
      <c r="E10" s="760">
        <v>-13</v>
      </c>
      <c r="F10" s="309"/>
    </row>
    <row r="11" spans="1:6" s="7" customFormat="1">
      <c r="A11" s="751">
        <v>7</v>
      </c>
      <c r="B11" s="752">
        <v>5218624</v>
      </c>
      <c r="C11" s="753" t="s">
        <v>150</v>
      </c>
      <c r="D11" s="754">
        <v>11</v>
      </c>
      <c r="E11" s="755" t="s">
        <v>699</v>
      </c>
      <c r="F11" s="309"/>
    </row>
    <row r="12" spans="1:6" s="7" customFormat="1">
      <c r="A12" s="756">
        <v>8</v>
      </c>
      <c r="B12" s="757">
        <v>6172768</v>
      </c>
      <c r="C12" s="758" t="s">
        <v>155</v>
      </c>
      <c r="D12" s="759" t="s">
        <v>699</v>
      </c>
      <c r="E12" s="760">
        <v>-74</v>
      </c>
      <c r="F12" s="309"/>
    </row>
    <row r="13" spans="1:6" s="7" customFormat="1">
      <c r="A13" s="751">
        <v>9</v>
      </c>
      <c r="B13" s="752">
        <v>2012677</v>
      </c>
      <c r="C13" s="753" t="s">
        <v>159</v>
      </c>
      <c r="D13" s="754">
        <v>9</v>
      </c>
      <c r="E13" s="755" t="s">
        <v>699</v>
      </c>
      <c r="F13" s="309"/>
    </row>
    <row r="14" spans="1:6" s="7" customFormat="1">
      <c r="A14" s="756">
        <v>10</v>
      </c>
      <c r="B14" s="757">
        <v>2008572</v>
      </c>
      <c r="C14" s="758" t="s">
        <v>187</v>
      </c>
      <c r="D14" s="759">
        <v>65</v>
      </c>
      <c r="E14" s="760" t="s">
        <v>699</v>
      </c>
      <c r="F14" s="309"/>
    </row>
    <row r="15" spans="1:6" s="7" customFormat="1">
      <c r="A15" s="751">
        <v>11</v>
      </c>
      <c r="B15" s="752">
        <v>5215919</v>
      </c>
      <c r="C15" s="753" t="s">
        <v>195</v>
      </c>
      <c r="D15" s="754" t="s">
        <v>699</v>
      </c>
      <c r="E15" s="755">
        <v>-50</v>
      </c>
      <c r="F15" s="309"/>
    </row>
    <row r="16" spans="1:6" s="7" customFormat="1">
      <c r="A16" s="756">
        <v>12</v>
      </c>
      <c r="B16" s="757">
        <v>5502977</v>
      </c>
      <c r="C16" s="758" t="s">
        <v>202</v>
      </c>
      <c r="D16" s="759" t="s">
        <v>699</v>
      </c>
      <c r="E16" s="760">
        <v>-420</v>
      </c>
      <c r="F16" s="309"/>
    </row>
    <row r="17" spans="1:6" s="7" customFormat="1">
      <c r="A17" s="751">
        <v>13</v>
      </c>
      <c r="B17" s="752">
        <v>2640635</v>
      </c>
      <c r="C17" s="753" t="s">
        <v>206</v>
      </c>
      <c r="D17" s="754">
        <v>633</v>
      </c>
      <c r="E17" s="755" t="s">
        <v>699</v>
      </c>
      <c r="F17" s="309"/>
    </row>
    <row r="18" spans="1:6" s="7" customFormat="1">
      <c r="A18" s="756">
        <v>14</v>
      </c>
      <c r="B18" s="757">
        <v>2708701</v>
      </c>
      <c r="C18" s="758" t="s">
        <v>211</v>
      </c>
      <c r="D18" s="759">
        <v>3</v>
      </c>
      <c r="E18" s="760" t="s">
        <v>699</v>
      </c>
      <c r="F18" s="309"/>
    </row>
    <row r="19" spans="1:6" s="7" customFormat="1">
      <c r="A19" s="751">
        <v>15</v>
      </c>
      <c r="B19" s="752">
        <v>5294088</v>
      </c>
      <c r="C19" s="753" t="s">
        <v>231</v>
      </c>
      <c r="D19" s="754">
        <v>13</v>
      </c>
      <c r="E19" s="755" t="s">
        <v>699</v>
      </c>
      <c r="F19" s="309"/>
    </row>
    <row r="20" spans="1:6" s="7" customFormat="1">
      <c r="A20" s="756">
        <v>16</v>
      </c>
      <c r="B20" s="757">
        <v>5376467</v>
      </c>
      <c r="C20" s="758" t="s">
        <v>236</v>
      </c>
      <c r="D20" s="759">
        <v>1</v>
      </c>
      <c r="E20" s="760" t="s">
        <v>699</v>
      </c>
      <c r="F20" s="309"/>
    </row>
    <row r="21" spans="1:6" s="7" customFormat="1">
      <c r="A21" s="751">
        <v>17</v>
      </c>
      <c r="B21" s="752">
        <v>2855119</v>
      </c>
      <c r="C21" s="753" t="s">
        <v>1649</v>
      </c>
      <c r="D21" s="754">
        <v>458</v>
      </c>
      <c r="E21" s="755" t="s">
        <v>699</v>
      </c>
      <c r="F21" s="309"/>
    </row>
    <row r="22" spans="1:6" s="7" customFormat="1">
      <c r="A22" s="756">
        <v>18</v>
      </c>
      <c r="B22" s="757">
        <v>2094533</v>
      </c>
      <c r="C22" s="758" t="s">
        <v>245</v>
      </c>
      <c r="D22" s="759" t="s">
        <v>699</v>
      </c>
      <c r="E22" s="760">
        <v>-7</v>
      </c>
      <c r="F22" s="309"/>
    </row>
    <row r="23" spans="1:6" s="7" customFormat="1">
      <c r="A23" s="751">
        <v>19</v>
      </c>
      <c r="B23" s="752">
        <v>5722942</v>
      </c>
      <c r="C23" s="753" t="s">
        <v>255</v>
      </c>
      <c r="D23" s="754" t="s">
        <v>699</v>
      </c>
      <c r="E23" s="755">
        <v>-200</v>
      </c>
      <c r="F23" s="309"/>
    </row>
    <row r="24" spans="1:6" s="7" customFormat="1">
      <c r="A24" s="756">
        <v>20</v>
      </c>
      <c r="B24" s="757">
        <v>2643928</v>
      </c>
      <c r="C24" s="758" t="s">
        <v>260</v>
      </c>
      <c r="D24" s="759" t="s">
        <v>699</v>
      </c>
      <c r="E24" s="760">
        <v>-34</v>
      </c>
      <c r="F24" s="309"/>
    </row>
    <row r="25" spans="1:6" s="7" customFormat="1">
      <c r="A25" s="751">
        <v>21</v>
      </c>
      <c r="B25" s="752">
        <v>5502292</v>
      </c>
      <c r="C25" s="753" t="s">
        <v>267</v>
      </c>
      <c r="D25" s="754" t="s">
        <v>699</v>
      </c>
      <c r="E25" s="755">
        <v>-18</v>
      </c>
      <c r="F25" s="309"/>
    </row>
    <row r="26" spans="1:6" s="7" customFormat="1">
      <c r="A26" s="756">
        <v>22</v>
      </c>
      <c r="B26" s="757">
        <v>2615797</v>
      </c>
      <c r="C26" s="758" t="s">
        <v>279</v>
      </c>
      <c r="D26" s="759" t="s">
        <v>699</v>
      </c>
      <c r="E26" s="760">
        <v>-15</v>
      </c>
      <c r="F26" s="309"/>
    </row>
    <row r="27" spans="1:6" s="7" customFormat="1">
      <c r="A27" s="751">
        <v>23</v>
      </c>
      <c r="B27" s="752">
        <v>5515882</v>
      </c>
      <c r="C27" s="753" t="s">
        <v>572</v>
      </c>
      <c r="D27" s="754">
        <v>50</v>
      </c>
      <c r="E27" s="755" t="s">
        <v>699</v>
      </c>
      <c r="F27" s="309"/>
    </row>
    <row r="28" spans="1:6" s="7" customFormat="1">
      <c r="A28" s="756">
        <v>24</v>
      </c>
      <c r="B28" s="757">
        <v>2862468</v>
      </c>
      <c r="C28" s="758" t="s">
        <v>284</v>
      </c>
      <c r="D28" s="759" t="s">
        <v>699</v>
      </c>
      <c r="E28" s="760">
        <v>-3</v>
      </c>
      <c r="F28" s="309"/>
    </row>
    <row r="29" spans="1:6" s="7" customFormat="1">
      <c r="A29" s="751">
        <v>25</v>
      </c>
      <c r="B29" s="752">
        <v>5045894</v>
      </c>
      <c r="C29" s="753" t="s">
        <v>305</v>
      </c>
      <c r="D29" s="754" t="s">
        <v>699</v>
      </c>
      <c r="E29" s="755">
        <v>-24</v>
      </c>
      <c r="F29" s="309"/>
    </row>
    <row r="30" spans="1:6" s="7" customFormat="1">
      <c r="A30" s="756">
        <v>26</v>
      </c>
      <c r="B30" s="757">
        <v>2051303</v>
      </c>
      <c r="C30" s="758" t="s">
        <v>1650</v>
      </c>
      <c r="D30" s="759" t="s">
        <v>699</v>
      </c>
      <c r="E30" s="760">
        <v>-828</v>
      </c>
      <c r="F30" s="309"/>
    </row>
    <row r="31" spans="1:6" s="7" customFormat="1">
      <c r="A31" s="751">
        <v>27</v>
      </c>
      <c r="B31" s="752">
        <v>2061848</v>
      </c>
      <c r="C31" s="753" t="s">
        <v>329</v>
      </c>
      <c r="D31" s="754" t="s">
        <v>699</v>
      </c>
      <c r="E31" s="755">
        <v>-30</v>
      </c>
      <c r="F31" s="309"/>
    </row>
    <row r="32" spans="1:6" s="7" customFormat="1">
      <c r="A32" s="756">
        <v>28</v>
      </c>
      <c r="B32" s="757">
        <v>2766337</v>
      </c>
      <c r="C32" s="758" t="s">
        <v>336</v>
      </c>
      <c r="D32" s="759" t="s">
        <v>699</v>
      </c>
      <c r="E32" s="760">
        <v>-6</v>
      </c>
      <c r="F32" s="309"/>
    </row>
    <row r="33" spans="1:6" s="7" customFormat="1">
      <c r="A33" s="751">
        <v>29</v>
      </c>
      <c r="B33" s="752">
        <v>5200334</v>
      </c>
      <c r="C33" s="753" t="s">
        <v>341</v>
      </c>
      <c r="D33" s="754" t="s">
        <v>699</v>
      </c>
      <c r="E33" s="755">
        <v>-24</v>
      </c>
      <c r="F33" s="309"/>
    </row>
    <row r="34" spans="1:6" s="7" customFormat="1">
      <c r="A34" s="756">
        <v>30</v>
      </c>
      <c r="B34" s="757">
        <v>5838266</v>
      </c>
      <c r="C34" s="758" t="s">
        <v>346</v>
      </c>
      <c r="D34" s="759">
        <v>33</v>
      </c>
      <c r="E34" s="760" t="s">
        <v>699</v>
      </c>
      <c r="F34" s="309"/>
    </row>
    <row r="35" spans="1:6" s="7" customFormat="1">
      <c r="A35" s="751">
        <v>31</v>
      </c>
      <c r="B35" s="752">
        <v>2687968</v>
      </c>
      <c r="C35" s="753" t="s">
        <v>352</v>
      </c>
      <c r="D35" s="754" t="s">
        <v>699</v>
      </c>
      <c r="E35" s="755">
        <v>-1</v>
      </c>
      <c r="F35" s="309"/>
    </row>
    <row r="36" spans="1:6" s="7" customFormat="1">
      <c r="A36" s="756">
        <v>32</v>
      </c>
      <c r="B36" s="757">
        <v>5217652</v>
      </c>
      <c r="C36" s="758" t="s">
        <v>359</v>
      </c>
      <c r="D36" s="759" t="s">
        <v>699</v>
      </c>
      <c r="E36" s="760">
        <v>-96</v>
      </c>
      <c r="F36" s="309"/>
    </row>
    <row r="37" spans="1:6" s="7" customFormat="1">
      <c r="A37" s="751">
        <v>33</v>
      </c>
      <c r="B37" s="752">
        <v>5935539</v>
      </c>
      <c r="C37" s="753" t="s">
        <v>368</v>
      </c>
      <c r="D37" s="754">
        <v>10</v>
      </c>
      <c r="E37" s="755" t="s">
        <v>699</v>
      </c>
      <c r="F37" s="309"/>
    </row>
    <row r="38" spans="1:6" s="7" customFormat="1">
      <c r="A38" s="756">
        <v>34</v>
      </c>
      <c r="B38" s="757">
        <v>5073189</v>
      </c>
      <c r="C38" s="758" t="s">
        <v>374</v>
      </c>
      <c r="D38" s="759" t="s">
        <v>699</v>
      </c>
      <c r="E38" s="760">
        <v>-1304</v>
      </c>
      <c r="F38" s="309"/>
    </row>
    <row r="39" spans="1:6" s="7" customFormat="1">
      <c r="A39" s="751">
        <v>35</v>
      </c>
      <c r="B39" s="752">
        <v>6171788</v>
      </c>
      <c r="C39" s="753" t="s">
        <v>376</v>
      </c>
      <c r="D39" s="754" t="s">
        <v>699</v>
      </c>
      <c r="E39" s="755">
        <v>-101</v>
      </c>
      <c r="F39" s="309"/>
    </row>
    <row r="40" spans="1:6" s="7" customFormat="1">
      <c r="A40" s="756">
        <v>36</v>
      </c>
      <c r="B40" s="757">
        <v>5467268</v>
      </c>
      <c r="C40" s="758" t="s">
        <v>381</v>
      </c>
      <c r="D40" s="759" t="s">
        <v>699</v>
      </c>
      <c r="E40" s="760">
        <v>-22</v>
      </c>
      <c r="F40" s="309"/>
    </row>
    <row r="41" spans="1:6" s="7" customFormat="1">
      <c r="A41" s="751">
        <v>37</v>
      </c>
      <c r="B41" s="752">
        <v>5522935</v>
      </c>
      <c r="C41" s="753" t="s">
        <v>386</v>
      </c>
      <c r="D41" s="754" t="s">
        <v>699</v>
      </c>
      <c r="E41" s="755">
        <v>-19</v>
      </c>
      <c r="F41" s="309"/>
    </row>
    <row r="42" spans="1:6" s="7" customFormat="1">
      <c r="A42" s="756">
        <v>38</v>
      </c>
      <c r="B42" s="757">
        <v>6254713</v>
      </c>
      <c r="C42" s="758" t="s">
        <v>390</v>
      </c>
      <c r="D42" s="759" t="s">
        <v>699</v>
      </c>
      <c r="E42" s="760">
        <v>-4</v>
      </c>
      <c r="F42" s="309"/>
    </row>
    <row r="43" spans="1:6" s="7" customFormat="1">
      <c r="A43" s="751">
        <v>39</v>
      </c>
      <c r="B43" s="752">
        <v>5077982</v>
      </c>
      <c r="C43" s="753" t="s">
        <v>396</v>
      </c>
      <c r="D43" s="754" t="s">
        <v>699</v>
      </c>
      <c r="E43" s="755">
        <v>-31</v>
      </c>
      <c r="F43" s="309"/>
    </row>
    <row r="44" spans="1:6" s="7" customFormat="1">
      <c r="A44" s="756">
        <v>40</v>
      </c>
      <c r="B44" s="757">
        <v>5673569</v>
      </c>
      <c r="C44" s="758" t="s">
        <v>413</v>
      </c>
      <c r="D44" s="759" t="s">
        <v>699</v>
      </c>
      <c r="E44" s="760">
        <v>-109</v>
      </c>
      <c r="F44" s="309"/>
    </row>
    <row r="45" spans="1:6" s="7" customFormat="1">
      <c r="A45" s="751">
        <v>41</v>
      </c>
      <c r="B45" s="752">
        <v>5830974</v>
      </c>
      <c r="C45" s="753" t="s">
        <v>424</v>
      </c>
      <c r="D45" s="754" t="s">
        <v>699</v>
      </c>
      <c r="E45" s="755">
        <v>-11</v>
      </c>
      <c r="F45" s="309"/>
    </row>
    <row r="46" spans="1:6" s="7" customFormat="1">
      <c r="A46" s="756">
        <v>42</v>
      </c>
      <c r="B46" s="757">
        <v>2069792</v>
      </c>
      <c r="C46" s="758" t="s">
        <v>430</v>
      </c>
      <c r="D46" s="759">
        <v>1</v>
      </c>
      <c r="E46" s="760" t="s">
        <v>699</v>
      </c>
      <c r="F46" s="309"/>
    </row>
    <row r="47" spans="1:6" s="7" customFormat="1">
      <c r="A47" s="751">
        <v>43</v>
      </c>
      <c r="B47" s="752">
        <v>5082986</v>
      </c>
      <c r="C47" s="753" t="s">
        <v>443</v>
      </c>
      <c r="D47" s="754" t="s">
        <v>699</v>
      </c>
      <c r="E47" s="755">
        <v>-4</v>
      </c>
      <c r="F47" s="309"/>
    </row>
    <row r="48" spans="1:6" s="7" customFormat="1">
      <c r="A48" s="756">
        <v>44</v>
      </c>
      <c r="B48" s="757">
        <v>6302513</v>
      </c>
      <c r="C48" s="758" t="s">
        <v>440</v>
      </c>
      <c r="D48" s="759" t="s">
        <v>699</v>
      </c>
      <c r="E48" s="760">
        <v>-3</v>
      </c>
      <c r="F48" s="309"/>
    </row>
    <row r="49" spans="1:6" s="7" customFormat="1">
      <c r="A49" s="751">
        <v>45</v>
      </c>
      <c r="B49" s="752">
        <v>5314577</v>
      </c>
      <c r="C49" s="753" t="s">
        <v>521</v>
      </c>
      <c r="D49" s="754" t="s">
        <v>699</v>
      </c>
      <c r="E49" s="755">
        <v>-12</v>
      </c>
      <c r="F49" s="309"/>
    </row>
    <row r="50" spans="1:6" s="7" customFormat="1">
      <c r="A50" s="756">
        <v>46</v>
      </c>
      <c r="B50" s="757">
        <v>2034859</v>
      </c>
      <c r="C50" s="758" t="s">
        <v>445</v>
      </c>
      <c r="D50" s="759">
        <v>3</v>
      </c>
      <c r="E50" s="760" t="s">
        <v>699</v>
      </c>
      <c r="F50" s="309"/>
    </row>
    <row r="51" spans="1:6" s="7" customFormat="1">
      <c r="A51" s="751">
        <v>47</v>
      </c>
      <c r="B51" s="752">
        <v>5051304</v>
      </c>
      <c r="C51" s="753" t="s">
        <v>472</v>
      </c>
      <c r="D51" s="754" t="s">
        <v>699</v>
      </c>
      <c r="E51" s="755">
        <v>-60</v>
      </c>
      <c r="F51" s="309"/>
    </row>
    <row r="52" spans="1:6" s="7" customFormat="1">
      <c r="A52" s="756">
        <v>48</v>
      </c>
      <c r="B52" s="757">
        <v>5253535</v>
      </c>
      <c r="C52" s="758" t="s">
        <v>457</v>
      </c>
      <c r="D52" s="759">
        <v>2</v>
      </c>
      <c r="E52" s="760" t="s">
        <v>699</v>
      </c>
      <c r="F52" s="309"/>
    </row>
    <row r="53" spans="1:6" s="7" customFormat="1">
      <c r="A53" s="751">
        <v>49</v>
      </c>
      <c r="B53" s="752">
        <v>2550466</v>
      </c>
      <c r="C53" s="753" t="s">
        <v>478</v>
      </c>
      <c r="D53" s="754" t="s">
        <v>699</v>
      </c>
      <c r="E53" s="755">
        <v>-1069</v>
      </c>
      <c r="F53" s="309"/>
    </row>
    <row r="54" spans="1:6" s="7" customFormat="1">
      <c r="A54" s="756">
        <v>50</v>
      </c>
      <c r="B54" s="757">
        <v>5051134</v>
      </c>
      <c r="C54" s="758" t="s">
        <v>485</v>
      </c>
      <c r="D54" s="759">
        <v>78</v>
      </c>
      <c r="E54" s="760" t="s">
        <v>699</v>
      </c>
      <c r="F54" s="309"/>
    </row>
    <row r="55" spans="1:6" s="7" customFormat="1">
      <c r="A55" s="751">
        <v>51</v>
      </c>
      <c r="B55" s="752">
        <v>2554518</v>
      </c>
      <c r="C55" s="753" t="s">
        <v>495</v>
      </c>
      <c r="D55" s="754" t="s">
        <v>699</v>
      </c>
      <c r="E55" s="755">
        <v>-107</v>
      </c>
      <c r="F55" s="309"/>
    </row>
    <row r="56" spans="1:6">
      <c r="A56" s="756">
        <v>52</v>
      </c>
      <c r="B56" s="757">
        <v>2029278</v>
      </c>
      <c r="C56" s="758" t="s">
        <v>503</v>
      </c>
      <c r="D56" s="759" t="s">
        <v>699</v>
      </c>
      <c r="E56" s="760">
        <v>-135</v>
      </c>
      <c r="F56" s="310"/>
    </row>
    <row r="57" spans="1:6">
      <c r="A57" s="751">
        <v>53</v>
      </c>
      <c r="B57" s="752">
        <v>5106567</v>
      </c>
      <c r="C57" s="753" t="s">
        <v>508</v>
      </c>
      <c r="D57" s="754" t="s">
        <v>699</v>
      </c>
      <c r="E57" s="755">
        <v>-575</v>
      </c>
      <c r="F57" s="310"/>
    </row>
    <row r="58" spans="1:6">
      <c r="A58" s="756">
        <v>54</v>
      </c>
      <c r="B58" s="757">
        <v>5141583</v>
      </c>
      <c r="C58" s="758" t="s">
        <v>515</v>
      </c>
      <c r="D58" s="759" t="s">
        <v>699</v>
      </c>
      <c r="E58" s="760">
        <v>-188</v>
      </c>
      <c r="F58" s="310"/>
    </row>
    <row r="59" spans="1:6">
      <c r="A59" s="751">
        <v>55</v>
      </c>
      <c r="B59" s="752">
        <v>5175933</v>
      </c>
      <c r="C59" s="753" t="s">
        <v>522</v>
      </c>
      <c r="D59" s="754">
        <v>715</v>
      </c>
      <c r="E59" s="755" t="s">
        <v>699</v>
      </c>
      <c r="F59" s="310"/>
    </row>
    <row r="60" spans="1:6">
      <c r="A60" s="756">
        <v>56</v>
      </c>
      <c r="B60" s="757">
        <v>2010895</v>
      </c>
      <c r="C60" s="758" t="s">
        <v>525</v>
      </c>
      <c r="D60" s="759" t="s">
        <v>699</v>
      </c>
      <c r="E60" s="760">
        <v>-4</v>
      </c>
      <c r="F60" s="310"/>
    </row>
    <row r="61" spans="1:6">
      <c r="A61" s="751">
        <v>57</v>
      </c>
      <c r="B61" s="752">
        <v>6271642</v>
      </c>
      <c r="C61" s="753" t="s">
        <v>530</v>
      </c>
      <c r="D61" s="754" t="s">
        <v>699</v>
      </c>
      <c r="E61" s="755">
        <v>-225</v>
      </c>
      <c r="F61" s="310"/>
    </row>
    <row r="62" spans="1:6">
      <c r="A62" s="756">
        <v>58</v>
      </c>
      <c r="B62" s="757">
        <v>6249264</v>
      </c>
      <c r="C62" s="758" t="s">
        <v>1651</v>
      </c>
      <c r="D62" s="759">
        <v>23</v>
      </c>
      <c r="E62" s="760" t="s">
        <v>699</v>
      </c>
      <c r="F62" s="310"/>
    </row>
    <row r="63" spans="1:6">
      <c r="A63" s="751">
        <v>59</v>
      </c>
      <c r="B63" s="752">
        <v>2337231</v>
      </c>
      <c r="C63" s="753" t="s">
        <v>540</v>
      </c>
      <c r="D63" s="754" t="s">
        <v>699</v>
      </c>
      <c r="E63" s="755">
        <v>-21</v>
      </c>
      <c r="F63" s="310"/>
    </row>
    <row r="64" spans="1:6">
      <c r="A64" s="756">
        <v>60</v>
      </c>
      <c r="B64" s="757">
        <v>6287727</v>
      </c>
      <c r="C64" s="758" t="s">
        <v>542</v>
      </c>
      <c r="D64" s="759" t="s">
        <v>699</v>
      </c>
      <c r="E64" s="760">
        <v>-86</v>
      </c>
      <c r="F64" s="310"/>
    </row>
    <row r="65" spans="1:6">
      <c r="A65" s="751">
        <v>61</v>
      </c>
      <c r="B65" s="752">
        <v>2657457</v>
      </c>
      <c r="C65" s="753" t="s">
        <v>556</v>
      </c>
      <c r="D65" s="754" t="s">
        <v>699</v>
      </c>
      <c r="E65" s="755">
        <v>-820</v>
      </c>
      <c r="F65" s="310"/>
    </row>
    <row r="66" spans="1:6">
      <c r="A66" s="756">
        <v>62</v>
      </c>
      <c r="B66" s="757">
        <v>2678187</v>
      </c>
      <c r="C66" s="758" t="s">
        <v>565</v>
      </c>
      <c r="D66" s="759" t="s">
        <v>699</v>
      </c>
      <c r="E66" s="760">
        <v>-25</v>
      </c>
      <c r="F66" s="310"/>
    </row>
    <row r="67" spans="1:6">
      <c r="A67" s="751">
        <v>63</v>
      </c>
      <c r="B67" s="752">
        <v>2075385</v>
      </c>
      <c r="C67" s="753" t="s">
        <v>586</v>
      </c>
      <c r="D67" s="754" t="s">
        <v>699</v>
      </c>
      <c r="E67" s="755">
        <v>-1947</v>
      </c>
      <c r="F67" s="310"/>
    </row>
    <row r="68" spans="1:6">
      <c r="A68" s="756">
        <v>64</v>
      </c>
      <c r="B68" s="757">
        <v>5076285</v>
      </c>
      <c r="C68" s="758" t="s">
        <v>600</v>
      </c>
      <c r="D68" s="759" t="s">
        <v>699</v>
      </c>
      <c r="E68" s="760">
        <v>-380</v>
      </c>
      <c r="F68" s="310"/>
    </row>
    <row r="69" spans="1:6">
      <c r="A69" s="751">
        <v>65</v>
      </c>
      <c r="B69" s="752">
        <v>5292638</v>
      </c>
      <c r="C69" s="753" t="s">
        <v>609</v>
      </c>
      <c r="D69" s="754">
        <v>3</v>
      </c>
      <c r="E69" s="755" t="s">
        <v>699</v>
      </c>
      <c r="F69" s="310"/>
    </row>
    <row r="70" spans="1:6">
      <c r="A70" s="756">
        <v>66</v>
      </c>
      <c r="B70" s="757">
        <v>5358221</v>
      </c>
      <c r="C70" s="758" t="s">
        <v>615</v>
      </c>
      <c r="D70" s="759">
        <v>15</v>
      </c>
      <c r="E70" s="760" t="s">
        <v>699</v>
      </c>
      <c r="F70" s="310"/>
    </row>
    <row r="71" spans="1:6">
      <c r="A71" s="751">
        <v>67</v>
      </c>
      <c r="B71" s="752">
        <v>5084555</v>
      </c>
      <c r="C71" s="753" t="s">
        <v>620</v>
      </c>
      <c r="D71" s="754" t="s">
        <v>699</v>
      </c>
      <c r="E71" s="755">
        <v>-558</v>
      </c>
      <c r="F71" s="310"/>
    </row>
    <row r="72" spans="1:6">
      <c r="A72" s="756">
        <v>68</v>
      </c>
      <c r="B72" s="757">
        <v>2108291</v>
      </c>
      <c r="C72" s="758" t="s">
        <v>626</v>
      </c>
      <c r="D72" s="759">
        <v>10</v>
      </c>
      <c r="E72" s="760" t="s">
        <v>699</v>
      </c>
      <c r="F72" s="310"/>
    </row>
    <row r="73" spans="1:6">
      <c r="A73" s="751">
        <v>69</v>
      </c>
      <c r="B73" s="752">
        <v>5261198</v>
      </c>
      <c r="C73" s="753" t="s">
        <v>633</v>
      </c>
      <c r="D73" s="754">
        <v>1</v>
      </c>
      <c r="E73" s="755" t="s">
        <v>699</v>
      </c>
      <c r="F73" s="310"/>
    </row>
    <row r="74" spans="1:6">
      <c r="A74" s="756">
        <v>70</v>
      </c>
      <c r="B74" s="757">
        <v>6138373</v>
      </c>
      <c r="C74" s="758" t="s">
        <v>637</v>
      </c>
      <c r="D74" s="759" t="s">
        <v>699</v>
      </c>
      <c r="E74" s="760">
        <v>-23</v>
      </c>
      <c r="F74" s="310"/>
    </row>
    <row r="75" spans="1:6" ht="24.75">
      <c r="A75" s="751">
        <v>71</v>
      </c>
      <c r="B75" s="752">
        <v>5295858</v>
      </c>
      <c r="C75" s="753" t="s">
        <v>1652</v>
      </c>
      <c r="D75" s="754">
        <v>32</v>
      </c>
      <c r="E75" s="755" t="s">
        <v>699</v>
      </c>
      <c r="F75" s="310"/>
    </row>
    <row r="76" spans="1:6">
      <c r="A76" s="756">
        <v>72</v>
      </c>
      <c r="B76" s="757">
        <v>2734877</v>
      </c>
      <c r="C76" s="758" t="s">
        <v>652</v>
      </c>
      <c r="D76" s="759" t="s">
        <v>699</v>
      </c>
      <c r="E76" s="760">
        <v>-203</v>
      </c>
      <c r="F76" s="310"/>
    </row>
    <row r="77" spans="1:6">
      <c r="A77" s="751">
        <v>73</v>
      </c>
      <c r="B77" s="752">
        <v>2587645</v>
      </c>
      <c r="C77" s="753" t="s">
        <v>657</v>
      </c>
      <c r="D77" s="754" t="s">
        <v>699</v>
      </c>
      <c r="E77" s="755">
        <v>-13</v>
      </c>
      <c r="F77" s="310"/>
    </row>
    <row r="78" spans="1:6">
      <c r="A78" s="756">
        <v>74</v>
      </c>
      <c r="B78" s="757">
        <v>6101615</v>
      </c>
      <c r="C78" s="758" t="s">
        <v>662</v>
      </c>
      <c r="D78" s="759">
        <v>225</v>
      </c>
      <c r="E78" s="760" t="s">
        <v>699</v>
      </c>
      <c r="F78" s="310"/>
    </row>
    <row r="79" spans="1:6">
      <c r="A79" s="751">
        <v>75</v>
      </c>
      <c r="B79" s="752">
        <v>2740591</v>
      </c>
      <c r="C79" s="753" t="s">
        <v>670</v>
      </c>
      <c r="D79" s="754" t="s">
        <v>699</v>
      </c>
      <c r="E79" s="755">
        <v>-4</v>
      </c>
      <c r="F79" s="310"/>
    </row>
    <row r="80" spans="1:6">
      <c r="A80" s="756">
        <v>76</v>
      </c>
      <c r="B80" s="757">
        <v>5199077</v>
      </c>
      <c r="C80" s="758" t="s">
        <v>577</v>
      </c>
      <c r="D80" s="759">
        <v>4</v>
      </c>
      <c r="E80" s="760" t="s">
        <v>699</v>
      </c>
      <c r="F80" s="310"/>
    </row>
    <row r="81" spans="1:6">
      <c r="A81" s="751">
        <v>77</v>
      </c>
      <c r="B81" s="752">
        <v>2016656</v>
      </c>
      <c r="C81" s="753" t="s">
        <v>674</v>
      </c>
      <c r="D81" s="754">
        <v>82</v>
      </c>
      <c r="E81" s="755" t="s">
        <v>699</v>
      </c>
      <c r="F81" s="310"/>
    </row>
    <row r="82" spans="1:6">
      <c r="A82" s="756">
        <v>78</v>
      </c>
      <c r="B82" s="757">
        <v>2777223</v>
      </c>
      <c r="C82" s="758" t="s">
        <v>679</v>
      </c>
      <c r="D82" s="759">
        <v>19</v>
      </c>
      <c r="E82" s="760" t="s">
        <v>699</v>
      </c>
      <c r="F82" s="310"/>
    </row>
    <row r="83" spans="1:6">
      <c r="A83" s="751">
        <v>79</v>
      </c>
      <c r="B83" s="752">
        <v>5430682</v>
      </c>
      <c r="C83" s="753" t="s">
        <v>685</v>
      </c>
      <c r="D83" s="754" t="s">
        <v>699</v>
      </c>
      <c r="E83" s="755">
        <v>-51</v>
      </c>
      <c r="F83" s="310"/>
    </row>
    <row r="84" spans="1:6">
      <c r="A84" s="756">
        <v>80</v>
      </c>
      <c r="B84" s="757">
        <v>2872943</v>
      </c>
      <c r="C84" s="758" t="s">
        <v>691</v>
      </c>
      <c r="D84" s="759" t="s">
        <v>699</v>
      </c>
      <c r="E84" s="760">
        <v>-716</v>
      </c>
      <c r="F84" s="310"/>
    </row>
    <row r="85" spans="1:6">
      <c r="A85" s="751">
        <v>81</v>
      </c>
      <c r="B85" s="752">
        <v>5185181</v>
      </c>
      <c r="C85" s="753" t="s">
        <v>696</v>
      </c>
      <c r="D85" s="754" t="s">
        <v>699</v>
      </c>
      <c r="E85" s="755">
        <v>-8</v>
      </c>
      <c r="F85" s="310"/>
    </row>
    <row r="86" spans="1:6">
      <c r="A86" s="756">
        <v>82</v>
      </c>
      <c r="B86" s="757">
        <v>5320259</v>
      </c>
      <c r="C86" s="758" t="s">
        <v>706</v>
      </c>
      <c r="D86" s="759">
        <v>5</v>
      </c>
      <c r="E86" s="760" t="s">
        <v>699</v>
      </c>
      <c r="F86" s="310"/>
    </row>
    <row r="87" spans="1:6">
      <c r="A87" s="751">
        <v>83</v>
      </c>
      <c r="B87" s="752">
        <v>2839717</v>
      </c>
      <c r="C87" s="753" t="s">
        <v>711</v>
      </c>
      <c r="D87" s="754" t="s">
        <v>699</v>
      </c>
      <c r="E87" s="755">
        <v>-5</v>
      </c>
      <c r="F87" s="310"/>
    </row>
    <row r="88" spans="1:6">
      <c r="A88" s="756">
        <v>84</v>
      </c>
      <c r="B88" s="757">
        <v>2819996</v>
      </c>
      <c r="C88" s="758" t="s">
        <v>737</v>
      </c>
      <c r="D88" s="759" t="s">
        <v>699</v>
      </c>
      <c r="E88" s="760">
        <v>-125</v>
      </c>
      <c r="F88" s="310"/>
    </row>
    <row r="89" spans="1:6">
      <c r="A89" s="751">
        <v>85</v>
      </c>
      <c r="B89" s="752">
        <v>2868687</v>
      </c>
      <c r="C89" s="753" t="s">
        <v>741</v>
      </c>
      <c r="D89" s="754" t="s">
        <v>699</v>
      </c>
      <c r="E89" s="755">
        <v>-73</v>
      </c>
      <c r="F89" s="310"/>
    </row>
    <row r="90" spans="1:6">
      <c r="A90" s="756">
        <v>86</v>
      </c>
      <c r="B90" s="757">
        <v>6413811</v>
      </c>
      <c r="C90" s="758" t="s">
        <v>755</v>
      </c>
      <c r="D90" s="759" t="s">
        <v>699</v>
      </c>
      <c r="E90" s="760">
        <v>-20</v>
      </c>
      <c r="F90" s="310"/>
    </row>
    <row r="91" spans="1:6">
      <c r="A91" s="751">
        <v>87</v>
      </c>
      <c r="B91" s="752">
        <v>2618176</v>
      </c>
      <c r="C91" s="753" t="s">
        <v>763</v>
      </c>
      <c r="D91" s="754" t="s">
        <v>699</v>
      </c>
      <c r="E91" s="755">
        <v>-38</v>
      </c>
      <c r="F91" s="310"/>
    </row>
    <row r="92" spans="1:6">
      <c r="A92" s="756">
        <v>88</v>
      </c>
      <c r="B92" s="757">
        <v>2839385</v>
      </c>
      <c r="C92" s="758" t="s">
        <v>768</v>
      </c>
      <c r="D92" s="759">
        <v>33</v>
      </c>
      <c r="E92" s="760" t="s">
        <v>699</v>
      </c>
      <c r="F92" s="310"/>
    </row>
    <row r="93" spans="1:6">
      <c r="A93" s="751">
        <v>89</v>
      </c>
      <c r="B93" s="752">
        <v>2762412</v>
      </c>
      <c r="C93" s="753" t="s">
        <v>773</v>
      </c>
      <c r="D93" s="754" t="s">
        <v>699</v>
      </c>
      <c r="E93" s="755">
        <v>-520</v>
      </c>
      <c r="F93" s="310"/>
    </row>
    <row r="94" spans="1:6">
      <c r="A94" s="756">
        <v>90</v>
      </c>
      <c r="B94" s="757">
        <v>2100231</v>
      </c>
      <c r="C94" s="758" t="s">
        <v>776</v>
      </c>
      <c r="D94" s="759">
        <v>2</v>
      </c>
      <c r="E94" s="760" t="s">
        <v>699</v>
      </c>
      <c r="F94" s="310"/>
    </row>
    <row r="95" spans="1:6">
      <c r="A95" s="751">
        <v>91</v>
      </c>
      <c r="B95" s="752">
        <v>2661128</v>
      </c>
      <c r="C95" s="753" t="s">
        <v>781</v>
      </c>
      <c r="D95" s="754" t="s">
        <v>699</v>
      </c>
      <c r="E95" s="755">
        <v>-113</v>
      </c>
      <c r="F95" s="310"/>
    </row>
    <row r="96" spans="1:6">
      <c r="A96" s="756">
        <v>92</v>
      </c>
      <c r="B96" s="757">
        <v>2697947</v>
      </c>
      <c r="C96" s="758" t="s">
        <v>1653</v>
      </c>
      <c r="D96" s="759" t="s">
        <v>699</v>
      </c>
      <c r="E96" s="760">
        <v>-66</v>
      </c>
      <c r="F96" s="310"/>
    </row>
    <row r="97" spans="1:6">
      <c r="A97" s="751">
        <v>93</v>
      </c>
      <c r="B97" s="752">
        <v>5104424</v>
      </c>
      <c r="C97" s="753" t="s">
        <v>809</v>
      </c>
      <c r="D97" s="754" t="s">
        <v>699</v>
      </c>
      <c r="E97" s="755">
        <v>-2</v>
      </c>
      <c r="F97" s="310"/>
    </row>
    <row r="98" spans="1:6">
      <c r="A98" s="756">
        <v>94</v>
      </c>
      <c r="B98" s="757">
        <v>5671833</v>
      </c>
      <c r="C98" s="758" t="s">
        <v>804</v>
      </c>
      <c r="D98" s="759" t="s">
        <v>699</v>
      </c>
      <c r="E98" s="760">
        <v>-6</v>
      </c>
      <c r="F98" s="310"/>
    </row>
    <row r="99" spans="1:6">
      <c r="A99" s="751">
        <v>95</v>
      </c>
      <c r="B99" s="752">
        <v>2565803</v>
      </c>
      <c r="C99" s="753" t="s">
        <v>793</v>
      </c>
      <c r="D99" s="754">
        <v>1</v>
      </c>
      <c r="E99" s="755" t="s">
        <v>699</v>
      </c>
      <c r="F99" s="310"/>
    </row>
    <row r="100" spans="1:6">
      <c r="A100" s="756">
        <v>96</v>
      </c>
      <c r="B100" s="757">
        <v>5352827</v>
      </c>
      <c r="C100" s="758" t="s">
        <v>813</v>
      </c>
      <c r="D100" s="759" t="s">
        <v>699</v>
      </c>
      <c r="E100" s="760">
        <v>-185</v>
      </c>
      <c r="F100" s="310"/>
    </row>
    <row r="101" spans="1:6">
      <c r="A101" s="751">
        <v>97</v>
      </c>
      <c r="B101" s="752">
        <v>2548747</v>
      </c>
      <c r="C101" s="753" t="s">
        <v>821</v>
      </c>
      <c r="D101" s="754">
        <v>2</v>
      </c>
      <c r="E101" s="755" t="s">
        <v>699</v>
      </c>
      <c r="F101" s="310"/>
    </row>
    <row r="102" spans="1:6">
      <c r="A102" s="756">
        <v>98</v>
      </c>
      <c r="B102" s="757">
        <v>2641984</v>
      </c>
      <c r="C102" s="758" t="s">
        <v>829</v>
      </c>
      <c r="D102" s="759">
        <v>1529</v>
      </c>
      <c r="E102" s="760" t="s">
        <v>699</v>
      </c>
      <c r="F102" s="310"/>
    </row>
    <row r="103" spans="1:6">
      <c r="A103" s="751">
        <v>99</v>
      </c>
      <c r="B103" s="752">
        <v>5482046</v>
      </c>
      <c r="C103" s="753" t="s">
        <v>836</v>
      </c>
      <c r="D103" s="754" t="s">
        <v>699</v>
      </c>
      <c r="E103" s="755">
        <v>-98</v>
      </c>
      <c r="F103" s="310"/>
    </row>
    <row r="104" spans="1:6">
      <c r="A104" s="756">
        <v>100</v>
      </c>
      <c r="B104" s="757">
        <v>6267408</v>
      </c>
      <c r="C104" s="758" t="s">
        <v>839</v>
      </c>
      <c r="D104" s="759">
        <v>8</v>
      </c>
      <c r="E104" s="760" t="s">
        <v>699</v>
      </c>
      <c r="F104" s="310"/>
    </row>
    <row r="105" spans="1:6">
      <c r="A105" s="751">
        <v>101</v>
      </c>
      <c r="B105" s="752">
        <v>5031869</v>
      </c>
      <c r="C105" s="753" t="s">
        <v>1654</v>
      </c>
      <c r="D105" s="754">
        <v>68</v>
      </c>
      <c r="E105" s="755" t="s">
        <v>699</v>
      </c>
      <c r="F105" s="310"/>
    </row>
    <row r="106" spans="1:6">
      <c r="A106" s="756">
        <v>102</v>
      </c>
      <c r="B106" s="757">
        <v>5374367</v>
      </c>
      <c r="C106" s="758" t="s">
        <v>847</v>
      </c>
      <c r="D106" s="759">
        <v>165</v>
      </c>
      <c r="E106" s="760" t="s">
        <v>699</v>
      </c>
      <c r="F106" s="310"/>
    </row>
    <row r="107" spans="1:6">
      <c r="A107" s="751">
        <v>103</v>
      </c>
      <c r="B107" s="752">
        <v>5197325</v>
      </c>
      <c r="C107" s="753" t="s">
        <v>868</v>
      </c>
      <c r="D107" s="754">
        <v>588</v>
      </c>
      <c r="E107" s="755" t="s">
        <v>699</v>
      </c>
      <c r="F107" s="310"/>
    </row>
    <row r="108" spans="1:6">
      <c r="A108" s="756">
        <v>104</v>
      </c>
      <c r="B108" s="757">
        <v>2784904</v>
      </c>
      <c r="C108" s="758" t="s">
        <v>861</v>
      </c>
      <c r="D108" s="759">
        <v>2</v>
      </c>
      <c r="E108" s="760" t="s">
        <v>699</v>
      </c>
      <c r="F108" s="310"/>
    </row>
    <row r="109" spans="1:6">
      <c r="A109" s="751">
        <v>105</v>
      </c>
      <c r="B109" s="752">
        <v>2618621</v>
      </c>
      <c r="C109" s="753" t="s">
        <v>871</v>
      </c>
      <c r="D109" s="754" t="s">
        <v>699</v>
      </c>
      <c r="E109" s="755">
        <v>-23</v>
      </c>
      <c r="F109" s="310"/>
    </row>
    <row r="110" spans="1:6">
      <c r="A110" s="756">
        <v>106</v>
      </c>
      <c r="B110" s="757">
        <v>2050374</v>
      </c>
      <c r="C110" s="758" t="s">
        <v>875</v>
      </c>
      <c r="D110" s="759">
        <v>449</v>
      </c>
      <c r="E110" s="760" t="s">
        <v>699</v>
      </c>
      <c r="F110" s="310"/>
    </row>
    <row r="111" spans="1:6">
      <c r="A111" s="751">
        <v>107</v>
      </c>
      <c r="B111" s="752">
        <v>2004879</v>
      </c>
      <c r="C111" s="753" t="s">
        <v>880</v>
      </c>
      <c r="D111" s="754">
        <v>2184</v>
      </c>
      <c r="E111" s="755" t="s">
        <v>699</v>
      </c>
      <c r="F111" s="310"/>
    </row>
    <row r="112" spans="1:6">
      <c r="A112" s="756">
        <v>108</v>
      </c>
      <c r="B112" s="757">
        <v>2830213</v>
      </c>
      <c r="C112" s="758" t="s">
        <v>885</v>
      </c>
      <c r="D112" s="759">
        <v>5</v>
      </c>
      <c r="E112" s="760" t="s">
        <v>699</v>
      </c>
      <c r="F112" s="310"/>
    </row>
    <row r="113" spans="1:6">
      <c r="A113" s="751">
        <v>109</v>
      </c>
      <c r="B113" s="752">
        <v>5504767</v>
      </c>
      <c r="C113" s="753" t="s">
        <v>902</v>
      </c>
      <c r="D113" s="754">
        <v>9</v>
      </c>
      <c r="E113" s="755" t="s">
        <v>699</v>
      </c>
      <c r="F113" s="310"/>
    </row>
    <row r="114" spans="1:6">
      <c r="A114" s="756">
        <v>110</v>
      </c>
      <c r="B114" s="757">
        <v>5898749</v>
      </c>
      <c r="C114" s="758" t="s">
        <v>906</v>
      </c>
      <c r="D114" s="759" t="s">
        <v>699</v>
      </c>
      <c r="E114" s="760">
        <v>-5</v>
      </c>
      <c r="F114" s="310"/>
    </row>
    <row r="115" spans="1:6">
      <c r="A115" s="751">
        <v>111</v>
      </c>
      <c r="B115" s="752">
        <v>5015243</v>
      </c>
      <c r="C115" s="753" t="s">
        <v>911</v>
      </c>
      <c r="D115" s="754" t="s">
        <v>699</v>
      </c>
      <c r="E115" s="755">
        <v>-29</v>
      </c>
      <c r="F115" s="310"/>
    </row>
    <row r="116" spans="1:6">
      <c r="A116" s="756">
        <v>112</v>
      </c>
      <c r="B116" s="757">
        <v>5452503</v>
      </c>
      <c r="C116" s="758" t="s">
        <v>918</v>
      </c>
      <c r="D116" s="759" t="s">
        <v>699</v>
      </c>
      <c r="E116" s="760">
        <v>-16</v>
      </c>
      <c r="F116" s="310"/>
    </row>
    <row r="117" spans="1:6">
      <c r="A117" s="751">
        <v>113</v>
      </c>
      <c r="B117" s="752">
        <v>2887746</v>
      </c>
      <c r="C117" s="753" t="s">
        <v>929</v>
      </c>
      <c r="D117" s="754" t="s">
        <v>699</v>
      </c>
      <c r="E117" s="755">
        <v>-943</v>
      </c>
      <c r="F117" s="310"/>
    </row>
    <row r="118" spans="1:6">
      <c r="A118" s="756">
        <v>114</v>
      </c>
      <c r="B118" s="757">
        <v>5645794</v>
      </c>
      <c r="C118" s="758" t="s">
        <v>925</v>
      </c>
      <c r="D118" s="759" t="s">
        <v>699</v>
      </c>
      <c r="E118" s="760">
        <v>-7</v>
      </c>
      <c r="F118" s="310"/>
    </row>
    <row r="119" spans="1:6">
      <c r="A119" s="751">
        <v>115</v>
      </c>
      <c r="B119" s="752">
        <v>5195381</v>
      </c>
      <c r="C119" s="753" t="s">
        <v>938</v>
      </c>
      <c r="D119" s="754" t="s">
        <v>699</v>
      </c>
      <c r="E119" s="755">
        <v>-9</v>
      </c>
      <c r="F119" s="310"/>
    </row>
    <row r="120" spans="1:6">
      <c r="A120" s="756">
        <v>116</v>
      </c>
      <c r="B120" s="757">
        <v>5098033</v>
      </c>
      <c r="C120" s="758" t="s">
        <v>948</v>
      </c>
      <c r="D120" s="759">
        <v>6</v>
      </c>
      <c r="E120" s="760" t="s">
        <v>699</v>
      </c>
      <c r="F120" s="310"/>
    </row>
    <row r="121" spans="1:6">
      <c r="A121" s="751">
        <v>117</v>
      </c>
      <c r="B121" s="752">
        <v>2718243</v>
      </c>
      <c r="C121" s="753" t="s">
        <v>951</v>
      </c>
      <c r="D121" s="754" t="s">
        <v>699</v>
      </c>
      <c r="E121" s="755">
        <v>-262</v>
      </c>
      <c r="F121" s="310"/>
    </row>
    <row r="122" spans="1:6">
      <c r="A122" s="756">
        <v>118</v>
      </c>
      <c r="B122" s="757">
        <v>5124913</v>
      </c>
      <c r="C122" s="758" t="s">
        <v>958</v>
      </c>
      <c r="D122" s="759" t="s">
        <v>699</v>
      </c>
      <c r="E122" s="760">
        <v>-86</v>
      </c>
      <c r="F122" s="310"/>
    </row>
    <row r="123" spans="1:6">
      <c r="A123" s="751">
        <v>119</v>
      </c>
      <c r="B123" s="752">
        <v>5435528</v>
      </c>
      <c r="C123" s="753" t="s">
        <v>964</v>
      </c>
      <c r="D123" s="754" t="s">
        <v>699</v>
      </c>
      <c r="E123" s="755">
        <v>-543</v>
      </c>
      <c r="F123" s="310"/>
    </row>
    <row r="124" spans="1:6">
      <c r="A124" s="756">
        <v>120</v>
      </c>
      <c r="B124" s="757">
        <v>2074192</v>
      </c>
      <c r="C124" s="758" t="s">
        <v>973</v>
      </c>
      <c r="D124" s="759">
        <v>988</v>
      </c>
      <c r="E124" s="760" t="s">
        <v>699</v>
      </c>
      <c r="F124" s="310"/>
    </row>
    <row r="125" spans="1:6">
      <c r="A125" s="751">
        <v>121</v>
      </c>
      <c r="B125" s="752">
        <v>2003821</v>
      </c>
      <c r="C125" s="753" t="s">
        <v>977</v>
      </c>
      <c r="D125" s="754">
        <v>26</v>
      </c>
      <c r="E125" s="755" t="s">
        <v>699</v>
      </c>
      <c r="F125" s="310"/>
    </row>
    <row r="126" spans="1:6">
      <c r="A126" s="756">
        <v>122</v>
      </c>
      <c r="B126" s="757">
        <v>2875578</v>
      </c>
      <c r="C126" s="758" t="s">
        <v>987</v>
      </c>
      <c r="D126" s="759" t="s">
        <v>699</v>
      </c>
      <c r="E126" s="760">
        <v>-3</v>
      </c>
      <c r="F126" s="310"/>
    </row>
    <row r="127" spans="1:6">
      <c r="A127" s="751">
        <v>123</v>
      </c>
      <c r="B127" s="752">
        <v>6148611</v>
      </c>
      <c r="C127" s="753" t="s">
        <v>357</v>
      </c>
      <c r="D127" s="754" t="s">
        <v>699</v>
      </c>
      <c r="E127" s="755">
        <v>-16</v>
      </c>
      <c r="F127" s="310"/>
    </row>
    <row r="128" spans="1:6">
      <c r="A128" s="756">
        <v>124</v>
      </c>
      <c r="B128" s="757">
        <v>6191614</v>
      </c>
      <c r="C128" s="758" t="s">
        <v>183</v>
      </c>
      <c r="D128" s="759" t="s">
        <v>699</v>
      </c>
      <c r="E128" s="760">
        <v>-420</v>
      </c>
      <c r="F128" s="310"/>
    </row>
    <row r="129" spans="1:6">
      <c r="A129" s="751">
        <v>125</v>
      </c>
      <c r="B129" s="752">
        <v>2788705</v>
      </c>
      <c r="C129" s="753" t="s">
        <v>1655</v>
      </c>
      <c r="D129" s="754">
        <v>35548</v>
      </c>
      <c r="E129" s="755" t="s">
        <v>699</v>
      </c>
      <c r="F129" s="310"/>
    </row>
    <row r="130" spans="1:6">
      <c r="A130" s="756">
        <v>126</v>
      </c>
      <c r="B130" s="757">
        <v>2073358</v>
      </c>
      <c r="C130" s="758" t="s">
        <v>946</v>
      </c>
      <c r="D130" s="759">
        <v>7271</v>
      </c>
      <c r="E130" s="760" t="s">
        <v>699</v>
      </c>
      <c r="F130" s="310"/>
    </row>
    <row r="131" spans="1:6" ht="15" customHeight="1">
      <c r="A131" s="1042" t="s">
        <v>1656</v>
      </c>
      <c r="B131" s="1043"/>
      <c r="C131" s="1043"/>
      <c r="D131" s="761">
        <v>51395</v>
      </c>
      <c r="E131" s="762">
        <v>-15156</v>
      </c>
      <c r="F131" s="310"/>
    </row>
  </sheetData>
  <mergeCells count="6">
    <mergeCell ref="A131:C131"/>
    <mergeCell ref="A1:F1"/>
    <mergeCell ref="A3:A4"/>
    <mergeCell ref="C3:C4"/>
    <mergeCell ref="D3:E3"/>
    <mergeCell ref="B3:B4"/>
  </mergeCells>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651B7-9CC4-4754-BF79-B196AA2058D3}">
  <dimension ref="A1:N176"/>
  <sheetViews>
    <sheetView workbookViewId="0">
      <selection activeCell="C4" sqref="C4"/>
    </sheetView>
  </sheetViews>
  <sheetFormatPr defaultColWidth="9.140625" defaultRowHeight="12"/>
  <cols>
    <col min="1" max="1" width="5" style="58" customWidth="1"/>
    <col min="2" max="2" width="26.42578125" style="58" customWidth="1"/>
    <col min="3" max="3" width="10.7109375" style="58" customWidth="1"/>
    <col min="4" max="5" width="9" style="125" bestFit="1" customWidth="1"/>
    <col min="6" max="6" width="8.28515625" style="59" bestFit="1" customWidth="1"/>
    <col min="7" max="7" width="7.7109375" style="59" bestFit="1" customWidth="1"/>
    <col min="8" max="8" width="8.7109375" style="125" bestFit="1" customWidth="1"/>
    <col min="9" max="10" width="9" style="59" bestFit="1" customWidth="1"/>
    <col min="11" max="11" width="13.42578125" style="59" bestFit="1" customWidth="1"/>
    <col min="12" max="16384" width="9.140625" style="58"/>
  </cols>
  <sheetData>
    <row r="1" spans="1:14" ht="12.75" customHeight="1">
      <c r="A1" s="56" t="s">
        <v>1657</v>
      </c>
      <c r="B1" s="57"/>
    </row>
    <row r="2" spans="1:14" ht="12" customHeight="1">
      <c r="K2" s="126" t="s">
        <v>1658</v>
      </c>
    </row>
    <row r="3" spans="1:14" s="313" customFormat="1" ht="12" customHeight="1">
      <c r="A3" s="312"/>
      <c r="B3" s="312"/>
      <c r="C3" s="312"/>
      <c r="D3" s="1051" t="s">
        <v>1659</v>
      </c>
      <c r="E3" s="1051"/>
      <c r="F3" s="1051"/>
      <c r="G3" s="1051" t="s">
        <v>1660</v>
      </c>
      <c r="H3" s="1051"/>
      <c r="I3" s="1051" t="s">
        <v>1661</v>
      </c>
      <c r="J3" s="1051"/>
      <c r="K3" s="1051"/>
    </row>
    <row r="4" spans="1:14" ht="22.5" customHeight="1">
      <c r="A4" s="763" t="s">
        <v>1</v>
      </c>
      <c r="B4" s="763" t="s">
        <v>92</v>
      </c>
      <c r="C4" s="291" t="s">
        <v>1576</v>
      </c>
      <c r="D4" s="590" t="s">
        <v>1662</v>
      </c>
      <c r="E4" s="590" t="s">
        <v>1645</v>
      </c>
      <c r="F4" s="764" t="s">
        <v>1663</v>
      </c>
      <c r="G4" s="590" t="s">
        <v>1664</v>
      </c>
      <c r="H4" s="590" t="s">
        <v>1665</v>
      </c>
      <c r="I4" s="590" t="s">
        <v>1666</v>
      </c>
      <c r="J4" s="590" t="s">
        <v>1667</v>
      </c>
      <c r="K4" s="590" t="s">
        <v>1668</v>
      </c>
    </row>
    <row r="5" spans="1:14" ht="12" customHeight="1">
      <c r="A5" s="765">
        <v>1</v>
      </c>
      <c r="B5" s="5" t="s">
        <v>110</v>
      </c>
      <c r="C5" s="522">
        <v>5176727</v>
      </c>
      <c r="D5" s="766">
        <v>1459</v>
      </c>
      <c r="E5" s="766">
        <v>1716</v>
      </c>
      <c r="F5" s="766">
        <v>-256</v>
      </c>
      <c r="G5" s="766">
        <v>225</v>
      </c>
      <c r="H5" s="766">
        <v>0</v>
      </c>
      <c r="I5" s="766">
        <v>1684</v>
      </c>
      <c r="J5" s="766">
        <v>1716</v>
      </c>
      <c r="K5" s="766">
        <v>-31</v>
      </c>
      <c r="M5" s="60"/>
      <c r="N5" s="60"/>
    </row>
    <row r="6" spans="1:14" ht="12" customHeight="1">
      <c r="A6" s="765">
        <v>2</v>
      </c>
      <c r="B6" s="5" t="s">
        <v>122</v>
      </c>
      <c r="C6" s="522">
        <v>5098564</v>
      </c>
      <c r="D6" s="766">
        <v>460</v>
      </c>
      <c r="E6" s="766">
        <v>573</v>
      </c>
      <c r="F6" s="766">
        <v>-113</v>
      </c>
      <c r="G6" s="766">
        <v>271</v>
      </c>
      <c r="H6" s="766">
        <v>154</v>
      </c>
      <c r="I6" s="766">
        <v>731</v>
      </c>
      <c r="J6" s="766">
        <v>727</v>
      </c>
      <c r="K6" s="766">
        <v>4</v>
      </c>
    </row>
    <row r="7" spans="1:14" ht="12" customHeight="1">
      <c r="A7" s="765">
        <v>3</v>
      </c>
      <c r="B7" s="5" t="s">
        <v>125</v>
      </c>
      <c r="C7" s="522">
        <v>2011239</v>
      </c>
      <c r="D7" s="766">
        <v>1042</v>
      </c>
      <c r="E7" s="766">
        <v>0</v>
      </c>
      <c r="F7" s="766">
        <v>1042</v>
      </c>
      <c r="G7" s="766">
        <v>0</v>
      </c>
      <c r="H7" s="766">
        <v>1038</v>
      </c>
      <c r="I7" s="766">
        <v>1042</v>
      </c>
      <c r="J7" s="766">
        <v>1038</v>
      </c>
      <c r="K7" s="766">
        <v>3</v>
      </c>
    </row>
    <row r="8" spans="1:14" ht="12" customHeight="1">
      <c r="A8" s="765">
        <v>4</v>
      </c>
      <c r="B8" s="5" t="s">
        <v>135</v>
      </c>
      <c r="C8" s="522">
        <v>5809797</v>
      </c>
      <c r="D8" s="766">
        <v>760</v>
      </c>
      <c r="E8" s="766">
        <v>1553</v>
      </c>
      <c r="F8" s="766">
        <v>-793</v>
      </c>
      <c r="G8" s="766">
        <v>697</v>
      </c>
      <c r="H8" s="766">
        <v>-47</v>
      </c>
      <c r="I8" s="766">
        <v>1457</v>
      </c>
      <c r="J8" s="766">
        <v>1507</v>
      </c>
      <c r="K8" s="766">
        <v>-50</v>
      </c>
    </row>
    <row r="9" spans="1:14" ht="12" customHeight="1">
      <c r="A9" s="765">
        <v>5</v>
      </c>
      <c r="B9" s="5" t="s">
        <v>139</v>
      </c>
      <c r="C9" s="522">
        <v>5095549</v>
      </c>
      <c r="D9" s="766">
        <v>13998</v>
      </c>
      <c r="E9" s="766">
        <v>14009</v>
      </c>
      <c r="F9" s="766">
        <v>-11</v>
      </c>
      <c r="G9" s="766">
        <v>-1054</v>
      </c>
      <c r="H9" s="766">
        <v>-283</v>
      </c>
      <c r="I9" s="766">
        <v>12945</v>
      </c>
      <c r="J9" s="766">
        <v>13726</v>
      </c>
      <c r="K9" s="766">
        <v>-781</v>
      </c>
    </row>
    <row r="10" spans="1:14" ht="12" customHeight="1">
      <c r="A10" s="765">
        <v>6</v>
      </c>
      <c r="B10" s="5" t="s">
        <v>145</v>
      </c>
      <c r="C10" s="522">
        <v>2112868</v>
      </c>
      <c r="D10" s="766">
        <v>353</v>
      </c>
      <c r="E10" s="766">
        <v>297</v>
      </c>
      <c r="F10" s="766">
        <v>56</v>
      </c>
      <c r="G10" s="766">
        <v>72</v>
      </c>
      <c r="H10" s="766">
        <v>141</v>
      </c>
      <c r="I10" s="766">
        <v>425</v>
      </c>
      <c r="J10" s="766">
        <v>438</v>
      </c>
      <c r="K10" s="766">
        <v>-13</v>
      </c>
    </row>
    <row r="11" spans="1:14" ht="12" customHeight="1">
      <c r="A11" s="765">
        <v>7</v>
      </c>
      <c r="B11" s="5" t="s">
        <v>150</v>
      </c>
      <c r="C11" s="522">
        <v>5218624</v>
      </c>
      <c r="D11" s="766">
        <v>340</v>
      </c>
      <c r="E11" s="766">
        <v>329</v>
      </c>
      <c r="F11" s="766">
        <v>11</v>
      </c>
      <c r="G11" s="766">
        <v>0</v>
      </c>
      <c r="H11" s="766">
        <v>0</v>
      </c>
      <c r="I11" s="766">
        <v>340</v>
      </c>
      <c r="J11" s="766">
        <v>329</v>
      </c>
      <c r="K11" s="766">
        <v>11</v>
      </c>
    </row>
    <row r="12" spans="1:14" ht="12" customHeight="1">
      <c r="A12" s="765">
        <v>8</v>
      </c>
      <c r="B12" s="5" t="s">
        <v>155</v>
      </c>
      <c r="C12" s="522">
        <v>6172768</v>
      </c>
      <c r="D12" s="766">
        <v>334</v>
      </c>
      <c r="E12" s="766">
        <v>304</v>
      </c>
      <c r="F12" s="766">
        <v>30</v>
      </c>
      <c r="G12" s="766">
        <v>-21</v>
      </c>
      <c r="H12" s="766">
        <v>83</v>
      </c>
      <c r="I12" s="766">
        <v>313</v>
      </c>
      <c r="J12" s="766">
        <v>388</v>
      </c>
      <c r="K12" s="766">
        <v>-74</v>
      </c>
      <c r="L12" s="61"/>
    </row>
    <row r="13" spans="1:14" ht="12" customHeight="1">
      <c r="A13" s="765">
        <v>9</v>
      </c>
      <c r="B13" s="5" t="s">
        <v>159</v>
      </c>
      <c r="C13" s="522">
        <v>2012677</v>
      </c>
      <c r="D13" s="766">
        <v>471</v>
      </c>
      <c r="E13" s="766">
        <v>70</v>
      </c>
      <c r="F13" s="766">
        <v>401</v>
      </c>
      <c r="G13" s="766">
        <v>2</v>
      </c>
      <c r="H13" s="766">
        <v>393</v>
      </c>
      <c r="I13" s="766">
        <v>473</v>
      </c>
      <c r="J13" s="766">
        <v>464</v>
      </c>
      <c r="K13" s="766">
        <v>9</v>
      </c>
    </row>
    <row r="14" spans="1:14" ht="12" customHeight="1">
      <c r="A14" s="765">
        <v>10</v>
      </c>
      <c r="B14" s="5" t="s">
        <v>165</v>
      </c>
      <c r="C14" s="522">
        <v>5022398</v>
      </c>
      <c r="D14" s="766">
        <v>3</v>
      </c>
      <c r="E14" s="766">
        <v>0</v>
      </c>
      <c r="F14" s="766">
        <v>3</v>
      </c>
      <c r="G14" s="766">
        <v>0</v>
      </c>
      <c r="H14" s="766">
        <v>3</v>
      </c>
      <c r="I14" s="766">
        <v>3</v>
      </c>
      <c r="J14" s="766">
        <v>3</v>
      </c>
      <c r="K14" s="766">
        <v>0</v>
      </c>
    </row>
    <row r="15" spans="1:14" ht="12" customHeight="1">
      <c r="A15" s="765">
        <v>11</v>
      </c>
      <c r="B15" s="5" t="s">
        <v>171</v>
      </c>
      <c r="C15" s="522">
        <v>5024323</v>
      </c>
      <c r="D15" s="766">
        <v>312</v>
      </c>
      <c r="E15" s="766">
        <v>0</v>
      </c>
      <c r="F15" s="766">
        <v>312</v>
      </c>
      <c r="G15" s="766">
        <v>0</v>
      </c>
      <c r="H15" s="766">
        <v>312</v>
      </c>
      <c r="I15" s="766">
        <v>312</v>
      </c>
      <c r="J15" s="766">
        <v>312</v>
      </c>
      <c r="K15" s="766">
        <v>0</v>
      </c>
      <c r="L15" s="61"/>
    </row>
    <row r="16" spans="1:14" ht="12" customHeight="1">
      <c r="A16" s="765">
        <v>12</v>
      </c>
      <c r="B16" s="5" t="s">
        <v>178</v>
      </c>
      <c r="C16" s="522">
        <v>5005094</v>
      </c>
      <c r="D16" s="766">
        <v>282</v>
      </c>
      <c r="E16" s="766">
        <v>321</v>
      </c>
      <c r="F16" s="766">
        <v>-39</v>
      </c>
      <c r="G16" s="766">
        <v>42</v>
      </c>
      <c r="H16" s="766">
        <v>4</v>
      </c>
      <c r="I16" s="766">
        <v>324</v>
      </c>
      <c r="J16" s="766">
        <v>324</v>
      </c>
      <c r="K16" s="766">
        <v>0</v>
      </c>
      <c r="L16" s="61"/>
    </row>
    <row r="17" spans="1:12" ht="12" customHeight="1">
      <c r="A17" s="765">
        <v>13</v>
      </c>
      <c r="B17" s="5" t="s">
        <v>183</v>
      </c>
      <c r="C17" s="522">
        <v>2008572</v>
      </c>
      <c r="D17" s="766">
        <v>13297</v>
      </c>
      <c r="E17" s="766">
        <v>13364</v>
      </c>
      <c r="F17" s="766">
        <v>-67</v>
      </c>
      <c r="G17" s="766">
        <v>-475</v>
      </c>
      <c r="H17" s="766">
        <v>-606</v>
      </c>
      <c r="I17" s="766">
        <v>12823</v>
      </c>
      <c r="J17" s="766">
        <v>12758</v>
      </c>
      <c r="K17" s="766">
        <v>65</v>
      </c>
    </row>
    <row r="18" spans="1:12" ht="12" customHeight="1">
      <c r="A18" s="765">
        <v>14</v>
      </c>
      <c r="B18" s="5" t="s">
        <v>1655</v>
      </c>
      <c r="C18" s="522">
        <v>5215919</v>
      </c>
      <c r="D18" s="766">
        <v>1018</v>
      </c>
      <c r="E18" s="766">
        <v>0</v>
      </c>
      <c r="F18" s="766">
        <v>1018</v>
      </c>
      <c r="G18" s="766">
        <v>0</v>
      </c>
      <c r="H18" s="766">
        <v>1068</v>
      </c>
      <c r="I18" s="766">
        <v>1018</v>
      </c>
      <c r="J18" s="766">
        <v>1068</v>
      </c>
      <c r="K18" s="766">
        <v>-50</v>
      </c>
    </row>
    <row r="19" spans="1:12" ht="12" customHeight="1">
      <c r="A19" s="765">
        <v>15</v>
      </c>
      <c r="B19" s="5" t="s">
        <v>187</v>
      </c>
      <c r="C19" s="522">
        <v>5502977</v>
      </c>
      <c r="D19" s="766">
        <v>2602</v>
      </c>
      <c r="E19" s="766">
        <v>5524</v>
      </c>
      <c r="F19" s="766">
        <v>-2921</v>
      </c>
      <c r="G19" s="766">
        <v>66</v>
      </c>
      <c r="H19" s="766">
        <v>-2435</v>
      </c>
      <c r="I19" s="766">
        <v>2668</v>
      </c>
      <c r="J19" s="766">
        <v>3089</v>
      </c>
      <c r="K19" s="766">
        <v>-420</v>
      </c>
    </row>
    <row r="20" spans="1:12" ht="12" customHeight="1">
      <c r="A20" s="765">
        <v>16</v>
      </c>
      <c r="B20" s="5" t="s">
        <v>195</v>
      </c>
      <c r="C20" s="522">
        <v>2640635</v>
      </c>
      <c r="D20" s="766">
        <v>648</v>
      </c>
      <c r="E20" s="766">
        <v>52</v>
      </c>
      <c r="F20" s="766">
        <v>596</v>
      </c>
      <c r="G20" s="766">
        <v>47</v>
      </c>
      <c r="H20" s="766">
        <v>10</v>
      </c>
      <c r="I20" s="766">
        <v>695</v>
      </c>
      <c r="J20" s="766">
        <v>62</v>
      </c>
      <c r="K20" s="766">
        <v>633</v>
      </c>
    </row>
    <row r="21" spans="1:12" ht="12" customHeight="1">
      <c r="A21" s="765">
        <v>17</v>
      </c>
      <c r="B21" s="5" t="s">
        <v>202</v>
      </c>
      <c r="C21" s="522">
        <v>2708701</v>
      </c>
      <c r="D21" s="766">
        <v>8250</v>
      </c>
      <c r="E21" s="766">
        <v>9771</v>
      </c>
      <c r="F21" s="766">
        <v>-1520</v>
      </c>
      <c r="G21" s="766">
        <v>1543</v>
      </c>
      <c r="H21" s="766">
        <v>19</v>
      </c>
      <c r="I21" s="766">
        <v>9793</v>
      </c>
      <c r="J21" s="766">
        <v>9790</v>
      </c>
      <c r="K21" s="766">
        <v>3</v>
      </c>
    </row>
    <row r="22" spans="1:12" ht="12" customHeight="1">
      <c r="A22" s="765">
        <v>18</v>
      </c>
      <c r="B22" s="5" t="s">
        <v>206</v>
      </c>
      <c r="C22" s="522">
        <v>5906865</v>
      </c>
      <c r="D22" s="766">
        <v>217</v>
      </c>
      <c r="E22" s="766">
        <v>912</v>
      </c>
      <c r="F22" s="766">
        <v>-696</v>
      </c>
      <c r="G22" s="766">
        <v>420</v>
      </c>
      <c r="H22" s="766">
        <v>-276</v>
      </c>
      <c r="I22" s="766">
        <v>636</v>
      </c>
      <c r="J22" s="766">
        <v>636</v>
      </c>
      <c r="K22" s="766">
        <v>0</v>
      </c>
    </row>
    <row r="23" spans="1:12" ht="12" customHeight="1">
      <c r="A23" s="765">
        <v>19</v>
      </c>
      <c r="B23" s="5" t="s">
        <v>211</v>
      </c>
      <c r="C23" s="522">
        <v>2014491</v>
      </c>
      <c r="D23" s="766">
        <v>1359</v>
      </c>
      <c r="E23" s="766">
        <v>1284</v>
      </c>
      <c r="F23" s="766">
        <v>75</v>
      </c>
      <c r="G23" s="766">
        <v>29</v>
      </c>
      <c r="H23" s="766">
        <v>104</v>
      </c>
      <c r="I23" s="766">
        <v>1388</v>
      </c>
      <c r="J23" s="766">
        <v>1388</v>
      </c>
      <c r="K23" s="766">
        <v>0</v>
      </c>
    </row>
    <row r="24" spans="1:12" ht="12" customHeight="1">
      <c r="A24" s="765">
        <v>20</v>
      </c>
      <c r="B24" s="5" t="s">
        <v>221</v>
      </c>
      <c r="C24" s="522">
        <v>5294088</v>
      </c>
      <c r="D24" s="766">
        <v>1737</v>
      </c>
      <c r="E24" s="766">
        <v>1896</v>
      </c>
      <c r="F24" s="766">
        <v>-158</v>
      </c>
      <c r="G24" s="766">
        <v>7</v>
      </c>
      <c r="H24" s="766">
        <v>-165</v>
      </c>
      <c r="I24" s="766">
        <v>1744</v>
      </c>
      <c r="J24" s="766">
        <v>1731</v>
      </c>
      <c r="K24" s="766">
        <v>13</v>
      </c>
    </row>
    <row r="25" spans="1:12" ht="12" customHeight="1">
      <c r="A25" s="765">
        <v>21</v>
      </c>
      <c r="B25" s="5" t="s">
        <v>225</v>
      </c>
      <c r="C25" s="522">
        <v>5376467</v>
      </c>
      <c r="D25" s="766">
        <v>455</v>
      </c>
      <c r="E25" s="766">
        <v>467</v>
      </c>
      <c r="F25" s="766">
        <v>-12</v>
      </c>
      <c r="G25" s="766">
        <v>13</v>
      </c>
      <c r="H25" s="766">
        <v>0</v>
      </c>
      <c r="I25" s="766">
        <v>468</v>
      </c>
      <c r="J25" s="766">
        <v>467</v>
      </c>
      <c r="K25" s="766">
        <v>1</v>
      </c>
    </row>
    <row r="26" spans="1:12" ht="12" customHeight="1">
      <c r="A26" s="765">
        <v>22</v>
      </c>
      <c r="B26" s="5" t="s">
        <v>231</v>
      </c>
      <c r="C26" s="522">
        <v>2855119</v>
      </c>
      <c r="D26" s="766">
        <v>27285</v>
      </c>
      <c r="E26" s="766">
        <v>28487</v>
      </c>
      <c r="F26" s="766">
        <v>-1203</v>
      </c>
      <c r="G26" s="766">
        <v>44</v>
      </c>
      <c r="H26" s="766">
        <v>-1616</v>
      </c>
      <c r="I26" s="766">
        <v>27329</v>
      </c>
      <c r="J26" s="766">
        <v>26871</v>
      </c>
      <c r="K26" s="766">
        <v>458</v>
      </c>
    </row>
    <row r="27" spans="1:12" ht="12" customHeight="1">
      <c r="A27" s="765">
        <v>23</v>
      </c>
      <c r="B27" s="5" t="s">
        <v>236</v>
      </c>
      <c r="C27" s="522">
        <v>2094533</v>
      </c>
      <c r="D27" s="766">
        <v>1389</v>
      </c>
      <c r="E27" s="766">
        <v>5687</v>
      </c>
      <c r="F27" s="766">
        <v>-4298</v>
      </c>
      <c r="G27" s="766">
        <v>4292</v>
      </c>
      <c r="H27" s="766">
        <v>0</v>
      </c>
      <c r="I27" s="766">
        <v>5680</v>
      </c>
      <c r="J27" s="766">
        <v>5687</v>
      </c>
      <c r="K27" s="766">
        <v>-7</v>
      </c>
    </row>
    <row r="28" spans="1:12" ht="12" customHeight="1">
      <c r="A28" s="765">
        <v>24</v>
      </c>
      <c r="B28" s="5" t="s">
        <v>1649</v>
      </c>
      <c r="C28" s="522">
        <v>5722942</v>
      </c>
      <c r="D28" s="766">
        <v>10292</v>
      </c>
      <c r="E28" s="766">
        <v>12075</v>
      </c>
      <c r="F28" s="766">
        <v>-1783</v>
      </c>
      <c r="G28" s="766">
        <v>1601</v>
      </c>
      <c r="H28" s="766">
        <v>18</v>
      </c>
      <c r="I28" s="766">
        <v>11893</v>
      </c>
      <c r="J28" s="766">
        <v>12093</v>
      </c>
      <c r="K28" s="766">
        <v>-200</v>
      </c>
    </row>
    <row r="29" spans="1:12" ht="12" customHeight="1">
      <c r="A29" s="765">
        <v>25</v>
      </c>
      <c r="B29" s="5" t="s">
        <v>245</v>
      </c>
      <c r="C29" s="522">
        <v>2643928</v>
      </c>
      <c r="D29" s="766">
        <v>309</v>
      </c>
      <c r="E29" s="766">
        <v>306</v>
      </c>
      <c r="F29" s="766">
        <v>4</v>
      </c>
      <c r="G29" s="766">
        <v>0</v>
      </c>
      <c r="H29" s="766">
        <v>37</v>
      </c>
      <c r="I29" s="766">
        <v>309</v>
      </c>
      <c r="J29" s="766">
        <v>343</v>
      </c>
      <c r="K29" s="766">
        <v>-34</v>
      </c>
      <c r="L29" s="61"/>
    </row>
    <row r="30" spans="1:12" ht="12" customHeight="1">
      <c r="A30" s="765">
        <v>26</v>
      </c>
      <c r="B30" s="5" t="s">
        <v>255</v>
      </c>
      <c r="C30" s="522">
        <v>5502292</v>
      </c>
      <c r="D30" s="766">
        <v>636</v>
      </c>
      <c r="E30" s="766">
        <v>916</v>
      </c>
      <c r="F30" s="766">
        <v>-280</v>
      </c>
      <c r="G30" s="766">
        <v>2</v>
      </c>
      <c r="H30" s="766">
        <v>-261</v>
      </c>
      <c r="I30" s="766">
        <v>638</v>
      </c>
      <c r="J30" s="766">
        <v>656</v>
      </c>
      <c r="K30" s="766">
        <v>-18</v>
      </c>
    </row>
    <row r="31" spans="1:12" ht="12" customHeight="1">
      <c r="A31" s="765">
        <v>27</v>
      </c>
      <c r="B31" s="5" t="s">
        <v>260</v>
      </c>
      <c r="C31" s="522">
        <v>2544695</v>
      </c>
      <c r="D31" s="766">
        <v>490</v>
      </c>
      <c r="E31" s="766">
        <v>0</v>
      </c>
      <c r="F31" s="766">
        <v>490</v>
      </c>
      <c r="G31" s="766">
        <v>3</v>
      </c>
      <c r="H31" s="766">
        <v>492</v>
      </c>
      <c r="I31" s="766">
        <v>493</v>
      </c>
      <c r="J31" s="766">
        <v>493</v>
      </c>
      <c r="K31" s="766">
        <v>0</v>
      </c>
      <c r="L31" s="61"/>
    </row>
    <row r="32" spans="1:12" ht="12" customHeight="1">
      <c r="A32" s="765">
        <v>28</v>
      </c>
      <c r="B32" s="5" t="s">
        <v>267</v>
      </c>
      <c r="C32" s="522">
        <v>2615797</v>
      </c>
      <c r="D32" s="766">
        <v>500</v>
      </c>
      <c r="E32" s="766">
        <v>992</v>
      </c>
      <c r="F32" s="766">
        <v>-492</v>
      </c>
      <c r="G32" s="766">
        <v>521</v>
      </c>
      <c r="H32" s="766">
        <v>45</v>
      </c>
      <c r="I32" s="766">
        <v>1021</v>
      </c>
      <c r="J32" s="766">
        <v>1036</v>
      </c>
      <c r="K32" s="766">
        <v>-15</v>
      </c>
    </row>
    <row r="33" spans="1:12" ht="12" customHeight="1">
      <c r="A33" s="765">
        <v>29</v>
      </c>
      <c r="B33" s="5" t="s">
        <v>273</v>
      </c>
      <c r="C33" s="522">
        <v>5515882</v>
      </c>
      <c r="D33" s="766">
        <v>314</v>
      </c>
      <c r="E33" s="766">
        <v>307</v>
      </c>
      <c r="F33" s="766">
        <v>7</v>
      </c>
      <c r="G33" s="766">
        <v>65</v>
      </c>
      <c r="H33" s="766">
        <v>23</v>
      </c>
      <c r="I33" s="766">
        <v>379</v>
      </c>
      <c r="J33" s="766">
        <v>330</v>
      </c>
      <c r="K33" s="766">
        <v>50</v>
      </c>
    </row>
    <row r="34" spans="1:12" ht="12" customHeight="1">
      <c r="A34" s="765">
        <v>30</v>
      </c>
      <c r="B34" s="5" t="s">
        <v>279</v>
      </c>
      <c r="C34" s="522">
        <v>2862468</v>
      </c>
      <c r="D34" s="766">
        <v>317</v>
      </c>
      <c r="E34" s="766">
        <v>339</v>
      </c>
      <c r="F34" s="766">
        <v>-22</v>
      </c>
      <c r="G34" s="766">
        <v>8</v>
      </c>
      <c r="H34" s="766">
        <v>-11</v>
      </c>
      <c r="I34" s="766">
        <v>325</v>
      </c>
      <c r="J34" s="766">
        <v>327</v>
      </c>
      <c r="K34" s="766">
        <v>-3</v>
      </c>
    </row>
    <row r="35" spans="1:12" ht="12" customHeight="1">
      <c r="A35" s="765">
        <v>31</v>
      </c>
      <c r="B35" s="5" t="s">
        <v>284</v>
      </c>
      <c r="C35" s="522">
        <v>5060338</v>
      </c>
      <c r="D35" s="766">
        <v>364</v>
      </c>
      <c r="E35" s="766">
        <v>393</v>
      </c>
      <c r="F35" s="766">
        <v>-29</v>
      </c>
      <c r="G35" s="766">
        <v>-1</v>
      </c>
      <c r="H35" s="766">
        <v>-30</v>
      </c>
      <c r="I35" s="766">
        <v>363</v>
      </c>
      <c r="J35" s="766">
        <v>363</v>
      </c>
      <c r="K35" s="766">
        <v>0</v>
      </c>
    </row>
    <row r="36" spans="1:12" ht="12" customHeight="1">
      <c r="A36" s="765">
        <v>32</v>
      </c>
      <c r="B36" s="5" t="s">
        <v>292</v>
      </c>
      <c r="C36" s="522">
        <v>5236517</v>
      </c>
      <c r="D36" s="766">
        <v>362</v>
      </c>
      <c r="E36" s="766">
        <v>426</v>
      </c>
      <c r="F36" s="766">
        <v>-63</v>
      </c>
      <c r="G36" s="766">
        <v>53</v>
      </c>
      <c r="H36" s="766">
        <v>-10</v>
      </c>
      <c r="I36" s="766">
        <v>416</v>
      </c>
      <c r="J36" s="766">
        <v>416</v>
      </c>
      <c r="K36" s="766">
        <v>0</v>
      </c>
    </row>
    <row r="37" spans="1:12" ht="12" customHeight="1">
      <c r="A37" s="765">
        <v>33</v>
      </c>
      <c r="B37" s="5" t="s">
        <v>299</v>
      </c>
      <c r="C37" s="522">
        <v>5045894</v>
      </c>
      <c r="D37" s="766">
        <v>513</v>
      </c>
      <c r="E37" s="766">
        <v>1051</v>
      </c>
      <c r="F37" s="766">
        <v>-538</v>
      </c>
      <c r="G37" s="766">
        <v>514</v>
      </c>
      <c r="H37" s="766">
        <v>0</v>
      </c>
      <c r="I37" s="766">
        <v>1028</v>
      </c>
      <c r="J37" s="766">
        <v>1051</v>
      </c>
      <c r="K37" s="766">
        <v>-24</v>
      </c>
    </row>
    <row r="38" spans="1:12" ht="12" customHeight="1">
      <c r="A38" s="765">
        <v>34</v>
      </c>
      <c r="B38" s="5" t="s">
        <v>305</v>
      </c>
      <c r="C38" s="522">
        <v>2074737</v>
      </c>
      <c r="D38" s="766">
        <v>658</v>
      </c>
      <c r="E38" s="766">
        <v>647</v>
      </c>
      <c r="F38" s="766">
        <v>11</v>
      </c>
      <c r="G38" s="766">
        <v>1</v>
      </c>
      <c r="H38" s="766">
        <v>13</v>
      </c>
      <c r="I38" s="766">
        <v>659</v>
      </c>
      <c r="J38" s="766">
        <v>660</v>
      </c>
      <c r="K38" s="766">
        <v>0</v>
      </c>
    </row>
    <row r="39" spans="1:12" ht="12" customHeight="1">
      <c r="A39" s="765">
        <v>35</v>
      </c>
      <c r="B39" s="5" t="s">
        <v>310</v>
      </c>
      <c r="C39" s="522">
        <v>2091798</v>
      </c>
      <c r="D39" s="766">
        <v>305</v>
      </c>
      <c r="E39" s="766">
        <v>811</v>
      </c>
      <c r="F39" s="766">
        <v>-506</v>
      </c>
      <c r="G39" s="766">
        <v>119</v>
      </c>
      <c r="H39" s="766">
        <v>-387</v>
      </c>
      <c r="I39" s="766">
        <v>424</v>
      </c>
      <c r="J39" s="766">
        <v>424</v>
      </c>
      <c r="K39" s="766">
        <v>0</v>
      </c>
    </row>
    <row r="40" spans="1:12" ht="12" customHeight="1">
      <c r="A40" s="765">
        <v>36</v>
      </c>
      <c r="B40" s="5" t="s">
        <v>316</v>
      </c>
      <c r="C40" s="522">
        <v>2051303</v>
      </c>
      <c r="D40" s="766">
        <v>13879</v>
      </c>
      <c r="E40" s="766">
        <v>13128</v>
      </c>
      <c r="F40" s="766">
        <v>752</v>
      </c>
      <c r="G40" s="766">
        <v>-108</v>
      </c>
      <c r="H40" s="766">
        <v>1472</v>
      </c>
      <c r="I40" s="766">
        <v>13772</v>
      </c>
      <c r="J40" s="766">
        <v>14600</v>
      </c>
      <c r="K40" s="766">
        <v>-828</v>
      </c>
    </row>
    <row r="41" spans="1:12" ht="12" customHeight="1">
      <c r="A41" s="765">
        <v>37</v>
      </c>
      <c r="B41" s="5" t="s">
        <v>1650</v>
      </c>
      <c r="C41" s="522">
        <v>2061848</v>
      </c>
      <c r="D41" s="766">
        <v>311</v>
      </c>
      <c r="E41" s="766">
        <v>449</v>
      </c>
      <c r="F41" s="766">
        <v>-139</v>
      </c>
      <c r="G41" s="766">
        <v>120</v>
      </c>
      <c r="H41" s="766">
        <v>11</v>
      </c>
      <c r="I41" s="766">
        <v>431</v>
      </c>
      <c r="J41" s="766">
        <v>460</v>
      </c>
      <c r="K41" s="766">
        <v>-30</v>
      </c>
    </row>
    <row r="42" spans="1:12" ht="12" customHeight="1">
      <c r="A42" s="765">
        <v>38</v>
      </c>
      <c r="B42" s="5" t="s">
        <v>329</v>
      </c>
      <c r="C42" s="522">
        <v>2766337</v>
      </c>
      <c r="D42" s="766">
        <v>31023</v>
      </c>
      <c r="E42" s="766">
        <v>32211</v>
      </c>
      <c r="F42" s="766">
        <v>-1187</v>
      </c>
      <c r="G42" s="766">
        <v>1129</v>
      </c>
      <c r="H42" s="766">
        <v>-53</v>
      </c>
      <c r="I42" s="766">
        <v>32152</v>
      </c>
      <c r="J42" s="766">
        <v>32158</v>
      </c>
      <c r="K42" s="766">
        <v>-6</v>
      </c>
    </row>
    <row r="43" spans="1:12" ht="12" customHeight="1">
      <c r="A43" s="765">
        <v>39</v>
      </c>
      <c r="B43" s="5" t="s">
        <v>336</v>
      </c>
      <c r="C43" s="522">
        <v>5200334</v>
      </c>
      <c r="D43" s="766">
        <v>422</v>
      </c>
      <c r="E43" s="766">
        <v>248</v>
      </c>
      <c r="F43" s="766">
        <v>174</v>
      </c>
      <c r="G43" s="766">
        <v>0</v>
      </c>
      <c r="H43" s="766">
        <v>198</v>
      </c>
      <c r="I43" s="766">
        <v>422</v>
      </c>
      <c r="J43" s="766">
        <v>446</v>
      </c>
      <c r="K43" s="766">
        <v>-24</v>
      </c>
    </row>
    <row r="44" spans="1:12" ht="12" customHeight="1">
      <c r="A44" s="765">
        <v>40</v>
      </c>
      <c r="B44" s="5" t="s">
        <v>341</v>
      </c>
      <c r="C44" s="522">
        <v>5838266</v>
      </c>
      <c r="D44" s="766">
        <v>890</v>
      </c>
      <c r="E44" s="766">
        <v>857</v>
      </c>
      <c r="F44" s="766">
        <v>33</v>
      </c>
      <c r="G44" s="766">
        <v>-1</v>
      </c>
      <c r="H44" s="766">
        <v>0</v>
      </c>
      <c r="I44" s="766">
        <v>890</v>
      </c>
      <c r="J44" s="766">
        <v>857</v>
      </c>
      <c r="K44" s="766">
        <v>33</v>
      </c>
      <c r="L44" s="61"/>
    </row>
    <row r="45" spans="1:12" ht="12" customHeight="1">
      <c r="A45" s="765">
        <v>41</v>
      </c>
      <c r="B45" s="5" t="s">
        <v>346</v>
      </c>
      <c r="C45" s="522">
        <v>2687968</v>
      </c>
      <c r="D45" s="766">
        <v>524</v>
      </c>
      <c r="E45" s="766">
        <v>170</v>
      </c>
      <c r="F45" s="766">
        <v>354</v>
      </c>
      <c r="G45" s="766">
        <v>0</v>
      </c>
      <c r="H45" s="766">
        <v>355</v>
      </c>
      <c r="I45" s="766">
        <v>524</v>
      </c>
      <c r="J45" s="766">
        <v>525</v>
      </c>
      <c r="K45" s="766">
        <v>-1</v>
      </c>
      <c r="L45" s="61"/>
    </row>
    <row r="46" spans="1:12" ht="12" customHeight="1">
      <c r="A46" s="765">
        <v>42</v>
      </c>
      <c r="B46" s="5" t="s">
        <v>352</v>
      </c>
      <c r="C46" s="522">
        <v>5217652</v>
      </c>
      <c r="D46" s="766">
        <v>4024</v>
      </c>
      <c r="E46" s="766">
        <v>7134</v>
      </c>
      <c r="F46" s="766">
        <v>-3110</v>
      </c>
      <c r="G46" s="766">
        <v>76</v>
      </c>
      <c r="H46" s="766">
        <v>-2939</v>
      </c>
      <c r="I46" s="766">
        <v>4100</v>
      </c>
      <c r="J46" s="766">
        <v>4195</v>
      </c>
      <c r="K46" s="766">
        <v>-96</v>
      </c>
    </row>
    <row r="47" spans="1:12" ht="12" customHeight="1">
      <c r="A47" s="765">
        <v>43</v>
      </c>
      <c r="B47" s="5" t="s">
        <v>357</v>
      </c>
      <c r="C47" s="522">
        <v>5002486</v>
      </c>
      <c r="D47" s="766">
        <v>414</v>
      </c>
      <c r="E47" s="766">
        <v>0</v>
      </c>
      <c r="F47" s="766">
        <v>414</v>
      </c>
      <c r="G47" s="766">
        <v>0</v>
      </c>
      <c r="H47" s="766">
        <v>414</v>
      </c>
      <c r="I47" s="766">
        <v>414</v>
      </c>
      <c r="J47" s="766">
        <v>414</v>
      </c>
      <c r="K47" s="766">
        <v>0</v>
      </c>
    </row>
    <row r="48" spans="1:12" ht="12" customHeight="1">
      <c r="A48" s="765">
        <v>44</v>
      </c>
      <c r="B48" s="5" t="s">
        <v>359</v>
      </c>
      <c r="C48" s="522">
        <v>5935539</v>
      </c>
      <c r="D48" s="766">
        <v>654</v>
      </c>
      <c r="E48" s="766">
        <v>1591</v>
      </c>
      <c r="F48" s="766">
        <v>-937</v>
      </c>
      <c r="G48" s="766">
        <v>932</v>
      </c>
      <c r="H48" s="766">
        <v>-15</v>
      </c>
      <c r="I48" s="766">
        <v>1586</v>
      </c>
      <c r="J48" s="766">
        <v>1576</v>
      </c>
      <c r="K48" s="766">
        <v>10</v>
      </c>
    </row>
    <row r="49" spans="1:13" ht="12" customHeight="1">
      <c r="A49" s="765">
        <v>45</v>
      </c>
      <c r="B49" s="5" t="s">
        <v>363</v>
      </c>
      <c r="C49" s="522">
        <v>5073189</v>
      </c>
      <c r="D49" s="766">
        <v>430</v>
      </c>
      <c r="E49" s="766">
        <v>2151</v>
      </c>
      <c r="F49" s="766">
        <v>-1721</v>
      </c>
      <c r="G49" s="766">
        <v>812</v>
      </c>
      <c r="H49" s="766">
        <v>395</v>
      </c>
      <c r="I49" s="766">
        <v>1242</v>
      </c>
      <c r="J49" s="766">
        <v>2546</v>
      </c>
      <c r="K49" s="766">
        <v>-1304</v>
      </c>
    </row>
    <row r="50" spans="1:13" ht="12" customHeight="1">
      <c r="A50" s="765">
        <v>46</v>
      </c>
      <c r="B50" s="5" t="s">
        <v>368</v>
      </c>
      <c r="C50" s="522">
        <v>6171788</v>
      </c>
      <c r="D50" s="766">
        <v>388</v>
      </c>
      <c r="E50" s="766">
        <v>536</v>
      </c>
      <c r="F50" s="766">
        <v>-148</v>
      </c>
      <c r="G50" s="766">
        <v>47</v>
      </c>
      <c r="H50" s="766">
        <v>0</v>
      </c>
      <c r="I50" s="766">
        <v>435</v>
      </c>
      <c r="J50" s="766">
        <v>536</v>
      </c>
      <c r="K50" s="766">
        <v>-101</v>
      </c>
    </row>
    <row r="51" spans="1:13" ht="12" customHeight="1">
      <c r="A51" s="765">
        <v>47</v>
      </c>
      <c r="B51" s="5" t="s">
        <v>374</v>
      </c>
      <c r="C51" s="522">
        <v>5467268</v>
      </c>
      <c r="D51" s="766">
        <v>305</v>
      </c>
      <c r="E51" s="766">
        <v>534</v>
      </c>
      <c r="F51" s="766">
        <v>-229</v>
      </c>
      <c r="G51" s="766">
        <v>0</v>
      </c>
      <c r="H51" s="766">
        <v>-206</v>
      </c>
      <c r="I51" s="766">
        <v>305</v>
      </c>
      <c r="J51" s="766">
        <v>327</v>
      </c>
      <c r="K51" s="766">
        <v>-22</v>
      </c>
    </row>
    <row r="52" spans="1:13" ht="12" customHeight="1">
      <c r="A52" s="765">
        <v>48</v>
      </c>
      <c r="B52" s="5" t="s">
        <v>376</v>
      </c>
      <c r="C52" s="522">
        <v>5522935</v>
      </c>
      <c r="D52" s="766">
        <v>1768</v>
      </c>
      <c r="E52" s="766">
        <v>1450</v>
      </c>
      <c r="F52" s="766">
        <v>318</v>
      </c>
      <c r="G52" s="766">
        <v>-245</v>
      </c>
      <c r="H52" s="766">
        <v>92</v>
      </c>
      <c r="I52" s="766">
        <v>1523</v>
      </c>
      <c r="J52" s="766">
        <v>1542</v>
      </c>
      <c r="K52" s="766">
        <v>-19</v>
      </c>
      <c r="L52" s="61"/>
    </row>
    <row r="53" spans="1:13" ht="12" customHeight="1">
      <c r="A53" s="765">
        <v>49</v>
      </c>
      <c r="B53" s="5" t="s">
        <v>381</v>
      </c>
      <c r="C53" s="522">
        <v>6254713</v>
      </c>
      <c r="D53" s="766">
        <v>348</v>
      </c>
      <c r="E53" s="766">
        <v>539</v>
      </c>
      <c r="F53" s="766">
        <v>-190</v>
      </c>
      <c r="G53" s="766">
        <v>200</v>
      </c>
      <c r="H53" s="766">
        <v>13</v>
      </c>
      <c r="I53" s="766">
        <v>548</v>
      </c>
      <c r="J53" s="766">
        <v>552</v>
      </c>
      <c r="K53" s="766">
        <v>-4</v>
      </c>
    </row>
    <row r="54" spans="1:13" ht="12" customHeight="1">
      <c r="A54" s="765">
        <v>50</v>
      </c>
      <c r="B54" s="5" t="s">
        <v>386</v>
      </c>
      <c r="C54" s="522">
        <v>5077982</v>
      </c>
      <c r="D54" s="766">
        <v>2281</v>
      </c>
      <c r="E54" s="766">
        <v>4698</v>
      </c>
      <c r="F54" s="766">
        <v>-2417</v>
      </c>
      <c r="G54" s="766">
        <v>12</v>
      </c>
      <c r="H54" s="766">
        <v>-2374</v>
      </c>
      <c r="I54" s="766">
        <v>2293</v>
      </c>
      <c r="J54" s="766">
        <v>2324</v>
      </c>
      <c r="K54" s="766">
        <v>-31</v>
      </c>
      <c r="L54" s="61"/>
    </row>
    <row r="55" spans="1:13" ht="12" customHeight="1">
      <c r="A55" s="765">
        <v>51</v>
      </c>
      <c r="B55" s="5" t="s">
        <v>390</v>
      </c>
      <c r="C55" s="522">
        <v>5132053</v>
      </c>
      <c r="D55" s="766">
        <v>304</v>
      </c>
      <c r="E55" s="766">
        <v>0</v>
      </c>
      <c r="F55" s="766">
        <v>304</v>
      </c>
      <c r="G55" s="766">
        <v>0</v>
      </c>
      <c r="H55" s="766">
        <v>304</v>
      </c>
      <c r="I55" s="766">
        <v>304</v>
      </c>
      <c r="J55" s="766">
        <v>304</v>
      </c>
      <c r="K55" s="766">
        <v>0</v>
      </c>
    </row>
    <row r="56" spans="1:13" ht="12" customHeight="1">
      <c r="A56" s="765">
        <v>52</v>
      </c>
      <c r="B56" s="5" t="s">
        <v>396</v>
      </c>
      <c r="C56" s="522">
        <v>5673569</v>
      </c>
      <c r="D56" s="766">
        <v>1533</v>
      </c>
      <c r="E56" s="766">
        <v>0</v>
      </c>
      <c r="F56" s="766">
        <v>1533</v>
      </c>
      <c r="G56" s="766">
        <v>0</v>
      </c>
      <c r="H56" s="766">
        <v>1643</v>
      </c>
      <c r="I56" s="766">
        <v>1533</v>
      </c>
      <c r="J56" s="766">
        <v>1643</v>
      </c>
      <c r="K56" s="766">
        <v>-109</v>
      </c>
    </row>
    <row r="57" spans="1:13" ht="12" customHeight="1">
      <c r="A57" s="765">
        <v>53</v>
      </c>
      <c r="B57" s="5" t="s">
        <v>406</v>
      </c>
      <c r="C57" s="522">
        <v>2571498</v>
      </c>
      <c r="D57" s="766">
        <v>833</v>
      </c>
      <c r="E57" s="766">
        <v>824</v>
      </c>
      <c r="F57" s="766">
        <v>9</v>
      </c>
      <c r="G57" s="766">
        <v>167</v>
      </c>
      <c r="H57" s="766">
        <v>176</v>
      </c>
      <c r="I57" s="766">
        <v>1000</v>
      </c>
      <c r="J57" s="766">
        <v>1000</v>
      </c>
      <c r="K57" s="766">
        <v>0</v>
      </c>
    </row>
    <row r="58" spans="1:13" ht="12" customHeight="1">
      <c r="A58" s="765">
        <v>54</v>
      </c>
      <c r="B58" s="5" t="s">
        <v>413</v>
      </c>
      <c r="C58" s="522">
        <v>5830974</v>
      </c>
      <c r="D58" s="766">
        <v>9716</v>
      </c>
      <c r="E58" s="766">
        <v>9157</v>
      </c>
      <c r="F58" s="766">
        <v>560</v>
      </c>
      <c r="G58" s="766">
        <v>1049</v>
      </c>
      <c r="H58" s="766">
        <v>1620</v>
      </c>
      <c r="I58" s="766">
        <v>10766</v>
      </c>
      <c r="J58" s="766">
        <v>10777</v>
      </c>
      <c r="K58" s="766">
        <v>-11</v>
      </c>
    </row>
    <row r="59" spans="1:13" ht="12" customHeight="1">
      <c r="A59" s="765">
        <v>55</v>
      </c>
      <c r="B59" s="5" t="s">
        <v>419</v>
      </c>
      <c r="C59" s="522">
        <v>2069792</v>
      </c>
      <c r="D59" s="766">
        <v>408</v>
      </c>
      <c r="E59" s="766">
        <v>411</v>
      </c>
      <c r="F59" s="766">
        <v>-2</v>
      </c>
      <c r="G59" s="766">
        <v>9</v>
      </c>
      <c r="H59" s="766">
        <v>5</v>
      </c>
      <c r="I59" s="766">
        <v>417</v>
      </c>
      <c r="J59" s="766">
        <v>416</v>
      </c>
      <c r="K59" s="766">
        <v>1</v>
      </c>
    </row>
    <row r="60" spans="1:13" ht="12" customHeight="1">
      <c r="A60" s="765">
        <v>56</v>
      </c>
      <c r="B60" s="5" t="s">
        <v>424</v>
      </c>
      <c r="C60" s="522">
        <v>2699869</v>
      </c>
      <c r="D60" s="766">
        <v>5518</v>
      </c>
      <c r="E60" s="766">
        <v>93</v>
      </c>
      <c r="F60" s="766">
        <v>5424</v>
      </c>
      <c r="G60" s="766">
        <v>5</v>
      </c>
      <c r="H60" s="766">
        <v>5429</v>
      </c>
      <c r="I60" s="766">
        <v>5523</v>
      </c>
      <c r="J60" s="766">
        <v>5523</v>
      </c>
      <c r="K60" s="766">
        <v>0</v>
      </c>
      <c r="L60" s="61"/>
    </row>
    <row r="61" spans="1:13" ht="12" customHeight="1">
      <c r="A61" s="765">
        <v>57</v>
      </c>
      <c r="B61" s="5" t="s">
        <v>430</v>
      </c>
      <c r="C61" s="522">
        <v>5082986</v>
      </c>
      <c r="D61" s="766">
        <v>473</v>
      </c>
      <c r="E61" s="766">
        <v>596</v>
      </c>
      <c r="F61" s="766">
        <v>-123</v>
      </c>
      <c r="G61" s="766">
        <v>146</v>
      </c>
      <c r="H61" s="766">
        <v>27</v>
      </c>
      <c r="I61" s="766">
        <v>619</v>
      </c>
      <c r="J61" s="766">
        <v>623</v>
      </c>
      <c r="K61" s="766">
        <v>-4</v>
      </c>
    </row>
    <row r="62" spans="1:13" ht="12" customHeight="1">
      <c r="A62" s="765">
        <v>58</v>
      </c>
      <c r="B62" s="5" t="s">
        <v>435</v>
      </c>
      <c r="C62" s="522">
        <v>6302513</v>
      </c>
      <c r="D62" s="766">
        <v>467</v>
      </c>
      <c r="E62" s="766">
        <v>472</v>
      </c>
      <c r="F62" s="766">
        <v>-5</v>
      </c>
      <c r="G62" s="766">
        <v>0</v>
      </c>
      <c r="H62" s="766">
        <v>-2</v>
      </c>
      <c r="I62" s="766">
        <v>467</v>
      </c>
      <c r="J62" s="766">
        <v>470</v>
      </c>
      <c r="K62" s="766">
        <v>-3</v>
      </c>
      <c r="L62" s="61"/>
    </row>
    <row r="63" spans="1:13" ht="12" customHeight="1">
      <c r="A63" s="765">
        <v>59</v>
      </c>
      <c r="B63" s="5" t="s">
        <v>440</v>
      </c>
      <c r="C63" s="522">
        <v>5314577</v>
      </c>
      <c r="D63" s="766">
        <v>868</v>
      </c>
      <c r="E63" s="766">
        <v>911</v>
      </c>
      <c r="F63" s="766">
        <v>-43</v>
      </c>
      <c r="G63" s="766">
        <v>31</v>
      </c>
      <c r="H63" s="766">
        <v>0</v>
      </c>
      <c r="I63" s="766">
        <v>899</v>
      </c>
      <c r="J63" s="766">
        <v>911</v>
      </c>
      <c r="K63" s="766">
        <v>-12</v>
      </c>
    </row>
    <row r="64" spans="1:13" ht="12" customHeight="1">
      <c r="A64" s="765">
        <v>60</v>
      </c>
      <c r="B64" s="5" t="s">
        <v>443</v>
      </c>
      <c r="C64" s="522">
        <v>2034859</v>
      </c>
      <c r="D64" s="766">
        <v>607</v>
      </c>
      <c r="E64" s="766">
        <v>581</v>
      </c>
      <c r="F64" s="766">
        <v>26</v>
      </c>
      <c r="G64" s="766">
        <v>37</v>
      </c>
      <c r="H64" s="766">
        <v>60</v>
      </c>
      <c r="I64" s="766">
        <v>644</v>
      </c>
      <c r="J64" s="766">
        <v>640</v>
      </c>
      <c r="K64" s="766">
        <v>3</v>
      </c>
      <c r="L64" s="61"/>
      <c r="M64" s="61"/>
    </row>
    <row r="65" spans="1:12" ht="12" customHeight="1">
      <c r="A65" s="765">
        <v>61</v>
      </c>
      <c r="B65" s="5" t="s">
        <v>445</v>
      </c>
      <c r="C65" s="522">
        <v>2743744</v>
      </c>
      <c r="D65" s="766">
        <v>869</v>
      </c>
      <c r="E65" s="766">
        <v>0</v>
      </c>
      <c r="F65" s="766">
        <v>869</v>
      </c>
      <c r="G65" s="766">
        <v>-286</v>
      </c>
      <c r="H65" s="766">
        <v>583</v>
      </c>
      <c r="I65" s="766">
        <v>583</v>
      </c>
      <c r="J65" s="766">
        <v>583</v>
      </c>
      <c r="K65" s="766">
        <v>0</v>
      </c>
    </row>
    <row r="66" spans="1:12" ht="12" customHeight="1">
      <c r="A66" s="765">
        <v>62</v>
      </c>
      <c r="B66" s="5" t="s">
        <v>449</v>
      </c>
      <c r="C66" s="522">
        <v>5112494</v>
      </c>
      <c r="D66" s="766">
        <v>470</v>
      </c>
      <c r="E66" s="766">
        <v>0</v>
      </c>
      <c r="F66" s="766">
        <v>470</v>
      </c>
      <c r="G66" s="766">
        <v>0</v>
      </c>
      <c r="H66" s="766">
        <v>470</v>
      </c>
      <c r="I66" s="766">
        <v>470</v>
      </c>
      <c r="J66" s="766">
        <v>470</v>
      </c>
      <c r="K66" s="766">
        <v>0</v>
      </c>
      <c r="L66" s="61"/>
    </row>
    <row r="67" spans="1:12" ht="12" customHeight="1">
      <c r="A67" s="765">
        <v>63</v>
      </c>
      <c r="B67" s="5" t="s">
        <v>457</v>
      </c>
      <c r="C67" s="522">
        <v>5051304</v>
      </c>
      <c r="D67" s="766">
        <v>1587</v>
      </c>
      <c r="E67" s="766">
        <v>1687</v>
      </c>
      <c r="F67" s="766">
        <v>-100</v>
      </c>
      <c r="G67" s="766">
        <v>47</v>
      </c>
      <c r="H67" s="766">
        <v>7</v>
      </c>
      <c r="I67" s="766">
        <v>1635</v>
      </c>
      <c r="J67" s="766">
        <v>1695</v>
      </c>
      <c r="K67" s="766">
        <v>-60</v>
      </c>
    </row>
    <row r="68" spans="1:12" ht="12" customHeight="1">
      <c r="A68" s="765">
        <v>64</v>
      </c>
      <c r="B68" s="5" t="s">
        <v>461</v>
      </c>
      <c r="C68" s="522">
        <v>5253535</v>
      </c>
      <c r="D68" s="766">
        <v>2314</v>
      </c>
      <c r="E68" s="766">
        <v>3161</v>
      </c>
      <c r="F68" s="766">
        <v>-847</v>
      </c>
      <c r="G68" s="766">
        <v>1034</v>
      </c>
      <c r="H68" s="766">
        <v>184</v>
      </c>
      <c r="I68" s="766">
        <v>3347</v>
      </c>
      <c r="J68" s="766">
        <v>3345</v>
      </c>
      <c r="K68" s="766">
        <v>2</v>
      </c>
    </row>
    <row r="69" spans="1:12" ht="12" customHeight="1">
      <c r="A69" s="765">
        <v>65</v>
      </c>
      <c r="B69" s="5" t="s">
        <v>466</v>
      </c>
      <c r="C69" s="522">
        <v>2886197</v>
      </c>
      <c r="D69" s="766">
        <v>299</v>
      </c>
      <c r="E69" s="766">
        <v>34</v>
      </c>
      <c r="F69" s="766">
        <v>265</v>
      </c>
      <c r="G69" s="766">
        <v>0</v>
      </c>
      <c r="H69" s="766">
        <v>265</v>
      </c>
      <c r="I69" s="766">
        <v>299</v>
      </c>
      <c r="J69" s="766">
        <v>299</v>
      </c>
      <c r="K69" s="766">
        <v>0</v>
      </c>
    </row>
    <row r="70" spans="1:12" ht="12" customHeight="1">
      <c r="A70" s="765">
        <v>66</v>
      </c>
      <c r="B70" s="5" t="s">
        <v>472</v>
      </c>
      <c r="C70" s="522">
        <v>2550466</v>
      </c>
      <c r="D70" s="766">
        <v>37017</v>
      </c>
      <c r="E70" s="766">
        <v>38001</v>
      </c>
      <c r="F70" s="766">
        <v>-984</v>
      </c>
      <c r="G70" s="766">
        <v>1499</v>
      </c>
      <c r="H70" s="766">
        <v>1585</v>
      </c>
      <c r="I70" s="766">
        <v>38516</v>
      </c>
      <c r="J70" s="766">
        <v>39586</v>
      </c>
      <c r="K70" s="766">
        <v>-1070</v>
      </c>
    </row>
    <row r="71" spans="1:12" ht="12" customHeight="1">
      <c r="A71" s="765">
        <v>67</v>
      </c>
      <c r="B71" s="5" t="s">
        <v>478</v>
      </c>
      <c r="C71" s="522">
        <v>5051134</v>
      </c>
      <c r="D71" s="766">
        <v>688</v>
      </c>
      <c r="E71" s="766">
        <v>610</v>
      </c>
      <c r="F71" s="766">
        <v>78</v>
      </c>
      <c r="G71" s="766">
        <v>0</v>
      </c>
      <c r="H71" s="766">
        <v>0</v>
      </c>
      <c r="I71" s="766">
        <v>688</v>
      </c>
      <c r="J71" s="766">
        <v>610</v>
      </c>
      <c r="K71" s="766">
        <v>78</v>
      </c>
      <c r="L71" s="61"/>
    </row>
    <row r="72" spans="1:12" ht="12" customHeight="1">
      <c r="A72" s="765">
        <v>68</v>
      </c>
      <c r="B72" s="5" t="s">
        <v>485</v>
      </c>
      <c r="C72" s="522">
        <v>2095025</v>
      </c>
      <c r="D72" s="766">
        <v>100305</v>
      </c>
      <c r="E72" s="766">
        <v>99634</v>
      </c>
      <c r="F72" s="766">
        <v>671</v>
      </c>
      <c r="G72" s="766">
        <v>1167</v>
      </c>
      <c r="H72" s="766">
        <v>1839</v>
      </c>
      <c r="I72" s="766">
        <v>101472</v>
      </c>
      <c r="J72" s="766">
        <v>101472</v>
      </c>
      <c r="K72" s="766">
        <v>0</v>
      </c>
      <c r="L72" s="61"/>
    </row>
    <row r="73" spans="1:12" ht="12" customHeight="1">
      <c r="A73" s="765">
        <v>69</v>
      </c>
      <c r="B73" s="5" t="s">
        <v>490</v>
      </c>
      <c r="C73" s="522">
        <v>2554518</v>
      </c>
      <c r="D73" s="766">
        <v>1802</v>
      </c>
      <c r="E73" s="766">
        <v>2333</v>
      </c>
      <c r="F73" s="766">
        <v>-531</v>
      </c>
      <c r="G73" s="766">
        <v>425</v>
      </c>
      <c r="H73" s="766">
        <v>1</v>
      </c>
      <c r="I73" s="766">
        <v>2227</v>
      </c>
      <c r="J73" s="766">
        <v>2334</v>
      </c>
      <c r="K73" s="766">
        <v>-107</v>
      </c>
    </row>
    <row r="74" spans="1:12" ht="12" customHeight="1">
      <c r="A74" s="765">
        <v>70</v>
      </c>
      <c r="B74" s="5" t="s">
        <v>495</v>
      </c>
      <c r="C74" s="522">
        <v>2045931</v>
      </c>
      <c r="D74" s="766">
        <v>1101</v>
      </c>
      <c r="E74" s="766">
        <v>416</v>
      </c>
      <c r="F74" s="766">
        <v>685</v>
      </c>
      <c r="G74" s="766">
        <v>0</v>
      </c>
      <c r="H74" s="766">
        <v>685</v>
      </c>
      <c r="I74" s="766">
        <v>1101</v>
      </c>
      <c r="J74" s="766">
        <v>1101</v>
      </c>
      <c r="K74" s="766">
        <v>0</v>
      </c>
    </row>
    <row r="75" spans="1:12" ht="12" customHeight="1">
      <c r="A75" s="765">
        <v>71</v>
      </c>
      <c r="B75" s="5" t="s">
        <v>498</v>
      </c>
      <c r="C75" s="522">
        <v>2029278</v>
      </c>
      <c r="D75" s="766">
        <v>4685</v>
      </c>
      <c r="E75" s="766">
        <v>5456</v>
      </c>
      <c r="F75" s="766">
        <v>-770</v>
      </c>
      <c r="G75" s="766">
        <v>542</v>
      </c>
      <c r="H75" s="766">
        <v>-94</v>
      </c>
      <c r="I75" s="766">
        <v>5227</v>
      </c>
      <c r="J75" s="766">
        <v>5361</v>
      </c>
      <c r="K75" s="766">
        <v>-135</v>
      </c>
    </row>
    <row r="76" spans="1:12" ht="12" customHeight="1">
      <c r="A76" s="765">
        <v>72</v>
      </c>
      <c r="B76" s="5" t="s">
        <v>503</v>
      </c>
      <c r="C76" s="522">
        <v>5106567</v>
      </c>
      <c r="D76" s="766">
        <v>6049</v>
      </c>
      <c r="E76" s="766">
        <v>5144</v>
      </c>
      <c r="F76" s="766">
        <v>905</v>
      </c>
      <c r="G76" s="766">
        <v>1</v>
      </c>
      <c r="H76" s="766">
        <v>1482</v>
      </c>
      <c r="I76" s="766">
        <v>6050</v>
      </c>
      <c r="J76" s="766">
        <v>6626</v>
      </c>
      <c r="K76" s="766">
        <v>-576</v>
      </c>
    </row>
    <row r="77" spans="1:12" ht="12" customHeight="1">
      <c r="A77" s="765">
        <v>73</v>
      </c>
      <c r="B77" s="5" t="s">
        <v>508</v>
      </c>
      <c r="C77" s="522">
        <v>5141583</v>
      </c>
      <c r="D77" s="766">
        <v>27228</v>
      </c>
      <c r="E77" s="766">
        <v>29664</v>
      </c>
      <c r="F77" s="766">
        <v>-2436</v>
      </c>
      <c r="G77" s="766">
        <v>2393</v>
      </c>
      <c r="H77" s="766">
        <v>145</v>
      </c>
      <c r="I77" s="766">
        <v>29621</v>
      </c>
      <c r="J77" s="766">
        <v>29809</v>
      </c>
      <c r="K77" s="766">
        <v>-188</v>
      </c>
      <c r="L77" s="61"/>
    </row>
    <row r="78" spans="1:12" ht="12" customHeight="1">
      <c r="A78" s="765">
        <v>74</v>
      </c>
      <c r="B78" s="5" t="s">
        <v>515</v>
      </c>
      <c r="C78" s="522">
        <v>5175933</v>
      </c>
      <c r="D78" s="766">
        <v>715</v>
      </c>
      <c r="E78" s="766">
        <v>0</v>
      </c>
      <c r="F78" s="766">
        <v>715</v>
      </c>
      <c r="G78" s="766">
        <v>0</v>
      </c>
      <c r="H78" s="766">
        <v>0</v>
      </c>
      <c r="I78" s="766">
        <v>715</v>
      </c>
      <c r="J78" s="766">
        <v>0</v>
      </c>
      <c r="K78" s="766">
        <v>715</v>
      </c>
      <c r="L78" s="61"/>
    </row>
    <row r="79" spans="1:12" ht="12" customHeight="1">
      <c r="A79" s="765">
        <v>75</v>
      </c>
      <c r="B79" s="5" t="s">
        <v>521</v>
      </c>
      <c r="C79" s="522">
        <v>2010895</v>
      </c>
      <c r="D79" s="766">
        <v>386</v>
      </c>
      <c r="E79" s="766">
        <v>96</v>
      </c>
      <c r="F79" s="766">
        <v>290</v>
      </c>
      <c r="G79" s="766">
        <v>0</v>
      </c>
      <c r="H79" s="766">
        <v>293</v>
      </c>
      <c r="I79" s="766">
        <v>386</v>
      </c>
      <c r="J79" s="766">
        <v>389</v>
      </c>
      <c r="K79" s="766">
        <v>-4</v>
      </c>
    </row>
    <row r="80" spans="1:12" ht="12" customHeight="1">
      <c r="A80" s="765">
        <v>76</v>
      </c>
      <c r="B80" s="5" t="s">
        <v>522</v>
      </c>
      <c r="C80" s="522">
        <v>6271642</v>
      </c>
      <c r="D80" s="766">
        <v>324</v>
      </c>
      <c r="E80" s="766">
        <v>397</v>
      </c>
      <c r="F80" s="766">
        <v>-73</v>
      </c>
      <c r="G80" s="766">
        <v>48</v>
      </c>
      <c r="H80" s="766">
        <v>201</v>
      </c>
      <c r="I80" s="766">
        <v>372</v>
      </c>
      <c r="J80" s="766">
        <v>598</v>
      </c>
      <c r="K80" s="766">
        <v>-226</v>
      </c>
      <c r="L80" s="61"/>
    </row>
    <row r="81" spans="1:12" ht="12" customHeight="1">
      <c r="A81" s="765">
        <v>77</v>
      </c>
      <c r="B81" s="5" t="s">
        <v>525</v>
      </c>
      <c r="C81" s="522">
        <v>5333814</v>
      </c>
      <c r="D81" s="766">
        <v>321</v>
      </c>
      <c r="E81" s="766">
        <v>337</v>
      </c>
      <c r="F81" s="766">
        <v>-16</v>
      </c>
      <c r="G81" s="766">
        <v>16</v>
      </c>
      <c r="H81" s="766">
        <v>0</v>
      </c>
      <c r="I81" s="766">
        <v>337</v>
      </c>
      <c r="J81" s="766">
        <v>337</v>
      </c>
      <c r="K81" s="766">
        <v>0</v>
      </c>
    </row>
    <row r="82" spans="1:12" ht="12" customHeight="1">
      <c r="A82" s="765">
        <v>78</v>
      </c>
      <c r="B82" s="5" t="s">
        <v>530</v>
      </c>
      <c r="C82" s="522">
        <v>6249264</v>
      </c>
      <c r="D82" s="766">
        <v>1136</v>
      </c>
      <c r="E82" s="766">
        <v>1177</v>
      </c>
      <c r="F82" s="766">
        <v>-41</v>
      </c>
      <c r="G82" s="766">
        <v>162</v>
      </c>
      <c r="H82" s="766">
        <v>98</v>
      </c>
      <c r="I82" s="766">
        <v>1299</v>
      </c>
      <c r="J82" s="766">
        <v>1275</v>
      </c>
      <c r="K82" s="766">
        <v>23</v>
      </c>
    </row>
    <row r="83" spans="1:12" ht="12" customHeight="1">
      <c r="A83" s="765">
        <v>79</v>
      </c>
      <c r="B83" s="5" t="s">
        <v>535</v>
      </c>
      <c r="C83" s="522">
        <v>2337231</v>
      </c>
      <c r="D83" s="766">
        <v>459</v>
      </c>
      <c r="E83" s="766">
        <v>311</v>
      </c>
      <c r="F83" s="766">
        <v>148</v>
      </c>
      <c r="G83" s="766">
        <v>2</v>
      </c>
      <c r="H83" s="766">
        <v>170</v>
      </c>
      <c r="I83" s="766">
        <v>460</v>
      </c>
      <c r="J83" s="766">
        <v>481</v>
      </c>
      <c r="K83" s="766">
        <v>-21</v>
      </c>
    </row>
    <row r="84" spans="1:12" ht="12" customHeight="1">
      <c r="A84" s="765">
        <v>80</v>
      </c>
      <c r="B84" s="5" t="s">
        <v>540</v>
      </c>
      <c r="C84" s="522">
        <v>6287727</v>
      </c>
      <c r="D84" s="766">
        <v>3283</v>
      </c>
      <c r="E84" s="766">
        <v>3449</v>
      </c>
      <c r="F84" s="766">
        <v>-165</v>
      </c>
      <c r="G84" s="766">
        <v>83</v>
      </c>
      <c r="H84" s="766">
        <v>3</v>
      </c>
      <c r="I84" s="766">
        <v>3366</v>
      </c>
      <c r="J84" s="766">
        <v>3452</v>
      </c>
      <c r="K84" s="766">
        <v>-86</v>
      </c>
    </row>
    <row r="85" spans="1:12" ht="12" customHeight="1">
      <c r="A85" s="765">
        <v>81</v>
      </c>
      <c r="B85" s="5" t="s">
        <v>542</v>
      </c>
      <c r="C85" s="522">
        <v>2705133</v>
      </c>
      <c r="D85" s="766">
        <v>2536</v>
      </c>
      <c r="E85" s="766">
        <v>2536</v>
      </c>
      <c r="F85" s="766">
        <v>0</v>
      </c>
      <c r="G85" s="766">
        <v>0</v>
      </c>
      <c r="H85" s="766">
        <v>0</v>
      </c>
      <c r="I85" s="766">
        <v>2536</v>
      </c>
      <c r="J85" s="766">
        <v>2536</v>
      </c>
      <c r="K85" s="766">
        <v>0</v>
      </c>
    </row>
    <row r="86" spans="1:12" ht="12" customHeight="1">
      <c r="A86" s="765">
        <v>82</v>
      </c>
      <c r="B86" s="5" t="s">
        <v>546</v>
      </c>
      <c r="C86" s="522">
        <v>2816377</v>
      </c>
      <c r="D86" s="766">
        <v>1476</v>
      </c>
      <c r="E86" s="766">
        <v>0</v>
      </c>
      <c r="F86" s="766">
        <v>1476</v>
      </c>
      <c r="G86" s="766">
        <v>0</v>
      </c>
      <c r="H86" s="766">
        <v>1476</v>
      </c>
      <c r="I86" s="766">
        <v>1476</v>
      </c>
      <c r="J86" s="766">
        <v>1476</v>
      </c>
      <c r="K86" s="766">
        <v>0</v>
      </c>
    </row>
    <row r="87" spans="1:12" ht="12" customHeight="1">
      <c r="A87" s="765">
        <v>83</v>
      </c>
      <c r="B87" s="5" t="s">
        <v>553</v>
      </c>
      <c r="C87" s="522">
        <v>2657457</v>
      </c>
      <c r="D87" s="766">
        <v>460060</v>
      </c>
      <c r="E87" s="766">
        <v>524994</v>
      </c>
      <c r="F87" s="766">
        <v>-64933</v>
      </c>
      <c r="G87" s="766">
        <v>66054</v>
      </c>
      <c r="H87" s="766">
        <v>1940</v>
      </c>
      <c r="I87" s="766">
        <v>526114</v>
      </c>
      <c r="J87" s="766">
        <v>526934</v>
      </c>
      <c r="K87" s="766">
        <v>-820</v>
      </c>
      <c r="L87" s="61"/>
    </row>
    <row r="88" spans="1:12" ht="12" customHeight="1">
      <c r="A88" s="765">
        <v>84</v>
      </c>
      <c r="B88" s="5" t="s">
        <v>556</v>
      </c>
      <c r="C88" s="522">
        <v>2678187</v>
      </c>
      <c r="D88" s="766">
        <v>1099</v>
      </c>
      <c r="E88" s="766">
        <v>1107</v>
      </c>
      <c r="F88" s="766">
        <v>-8</v>
      </c>
      <c r="G88" s="766">
        <v>0</v>
      </c>
      <c r="H88" s="766">
        <v>17</v>
      </c>
      <c r="I88" s="766">
        <v>1099</v>
      </c>
      <c r="J88" s="766">
        <v>1124</v>
      </c>
      <c r="K88" s="766">
        <v>-25</v>
      </c>
    </row>
    <row r="89" spans="1:12" ht="12" customHeight="1">
      <c r="A89" s="765">
        <v>85</v>
      </c>
      <c r="B89" s="5" t="s">
        <v>565</v>
      </c>
      <c r="C89" s="522">
        <v>2867095</v>
      </c>
      <c r="D89" s="766">
        <v>3385</v>
      </c>
      <c r="E89" s="766">
        <v>4548</v>
      </c>
      <c r="F89" s="766">
        <v>-1163</v>
      </c>
      <c r="G89" s="766">
        <v>208</v>
      </c>
      <c r="H89" s="766">
        <v>-954</v>
      </c>
      <c r="I89" s="766">
        <v>3593</v>
      </c>
      <c r="J89" s="766">
        <v>3594</v>
      </c>
      <c r="K89" s="766">
        <v>0</v>
      </c>
    </row>
    <row r="90" spans="1:12" ht="12" customHeight="1">
      <c r="A90" s="765">
        <v>86</v>
      </c>
      <c r="B90" s="5" t="s">
        <v>572</v>
      </c>
      <c r="C90" s="522">
        <v>2075385</v>
      </c>
      <c r="D90" s="766">
        <v>264570</v>
      </c>
      <c r="E90" s="766">
        <v>279</v>
      </c>
      <c r="F90" s="766">
        <v>264291</v>
      </c>
      <c r="G90" s="766">
        <v>17112</v>
      </c>
      <c r="H90" s="766">
        <v>283351</v>
      </c>
      <c r="I90" s="766">
        <v>281682</v>
      </c>
      <c r="J90" s="766">
        <v>283629</v>
      </c>
      <c r="K90" s="766">
        <v>-1948</v>
      </c>
    </row>
    <row r="91" spans="1:12" ht="12" customHeight="1">
      <c r="A91" s="765">
        <v>87</v>
      </c>
      <c r="B91" s="5" t="s">
        <v>577</v>
      </c>
      <c r="C91" s="522">
        <v>5076285</v>
      </c>
      <c r="D91" s="766">
        <v>1208</v>
      </c>
      <c r="E91" s="766">
        <v>2464</v>
      </c>
      <c r="F91" s="766">
        <v>-1256</v>
      </c>
      <c r="G91" s="766">
        <v>876</v>
      </c>
      <c r="H91" s="766">
        <v>0</v>
      </c>
      <c r="I91" s="766">
        <v>2084</v>
      </c>
      <c r="J91" s="766">
        <v>2464</v>
      </c>
      <c r="K91" s="766">
        <v>-380</v>
      </c>
    </row>
    <row r="92" spans="1:12" ht="12" customHeight="1">
      <c r="A92" s="765">
        <v>88</v>
      </c>
      <c r="B92" s="5" t="s">
        <v>580</v>
      </c>
      <c r="C92" s="522">
        <v>6247059</v>
      </c>
      <c r="D92" s="766">
        <v>348</v>
      </c>
      <c r="E92" s="766">
        <v>292</v>
      </c>
      <c r="F92" s="766">
        <v>56</v>
      </c>
      <c r="G92" s="766">
        <v>2</v>
      </c>
      <c r="H92" s="766">
        <v>59</v>
      </c>
      <c r="I92" s="766">
        <v>351</v>
      </c>
      <c r="J92" s="766">
        <v>351</v>
      </c>
      <c r="K92" s="766">
        <v>0</v>
      </c>
    </row>
    <row r="93" spans="1:12" ht="12" customHeight="1">
      <c r="A93" s="765">
        <v>89</v>
      </c>
      <c r="B93" s="5" t="s">
        <v>586</v>
      </c>
      <c r="C93" s="522">
        <v>5292638</v>
      </c>
      <c r="D93" s="766">
        <v>313</v>
      </c>
      <c r="E93" s="766">
        <v>307</v>
      </c>
      <c r="F93" s="766">
        <v>6</v>
      </c>
      <c r="G93" s="766">
        <v>16</v>
      </c>
      <c r="H93" s="766">
        <v>19</v>
      </c>
      <c r="I93" s="766">
        <v>329</v>
      </c>
      <c r="J93" s="766">
        <v>326</v>
      </c>
      <c r="K93" s="766">
        <v>3</v>
      </c>
    </row>
    <row r="94" spans="1:12" ht="12" customHeight="1">
      <c r="A94" s="765">
        <v>90</v>
      </c>
      <c r="B94" s="5" t="s">
        <v>600</v>
      </c>
      <c r="C94" s="522">
        <v>5358221</v>
      </c>
      <c r="D94" s="766">
        <v>943</v>
      </c>
      <c r="E94" s="766">
        <v>2763</v>
      </c>
      <c r="F94" s="766">
        <v>-1820</v>
      </c>
      <c r="G94" s="766">
        <v>1657</v>
      </c>
      <c r="H94" s="766">
        <v>-178</v>
      </c>
      <c r="I94" s="766">
        <v>2600</v>
      </c>
      <c r="J94" s="766">
        <v>2585</v>
      </c>
      <c r="K94" s="766">
        <v>15</v>
      </c>
    </row>
    <row r="95" spans="1:12" ht="12" customHeight="1">
      <c r="A95" s="765">
        <v>91</v>
      </c>
      <c r="B95" s="5" t="s">
        <v>605</v>
      </c>
      <c r="C95" s="522">
        <v>5084555</v>
      </c>
      <c r="D95" s="766">
        <v>54014</v>
      </c>
      <c r="E95" s="766">
        <v>53303</v>
      </c>
      <c r="F95" s="766">
        <v>711</v>
      </c>
      <c r="G95" s="766">
        <v>195</v>
      </c>
      <c r="H95" s="766">
        <v>1465</v>
      </c>
      <c r="I95" s="766">
        <v>54209</v>
      </c>
      <c r="J95" s="766">
        <v>54768</v>
      </c>
      <c r="K95" s="766">
        <v>-559</v>
      </c>
    </row>
    <row r="96" spans="1:12" ht="12" customHeight="1">
      <c r="A96" s="765">
        <v>92</v>
      </c>
      <c r="B96" s="5" t="s">
        <v>609</v>
      </c>
      <c r="C96" s="522">
        <v>2108291</v>
      </c>
      <c r="D96" s="766">
        <v>346</v>
      </c>
      <c r="E96" s="766">
        <v>413</v>
      </c>
      <c r="F96" s="766">
        <v>-68</v>
      </c>
      <c r="G96" s="766">
        <v>77</v>
      </c>
      <c r="H96" s="766">
        <v>0</v>
      </c>
      <c r="I96" s="766">
        <v>423</v>
      </c>
      <c r="J96" s="766">
        <v>413</v>
      </c>
      <c r="K96" s="766">
        <v>10</v>
      </c>
    </row>
    <row r="97" spans="1:12" ht="12" customHeight="1">
      <c r="A97" s="765">
        <v>93</v>
      </c>
      <c r="B97" s="5" t="s">
        <v>615</v>
      </c>
      <c r="C97" s="522">
        <v>5261198</v>
      </c>
      <c r="D97" s="766">
        <v>25168</v>
      </c>
      <c r="E97" s="766">
        <v>24465</v>
      </c>
      <c r="F97" s="766">
        <v>703</v>
      </c>
      <c r="G97" s="766">
        <v>156</v>
      </c>
      <c r="H97" s="766">
        <v>857</v>
      </c>
      <c r="I97" s="766">
        <v>25324</v>
      </c>
      <c r="J97" s="766">
        <v>25323</v>
      </c>
      <c r="K97" s="766">
        <v>1</v>
      </c>
    </row>
    <row r="98" spans="1:12" ht="12" customHeight="1">
      <c r="A98" s="765">
        <v>94</v>
      </c>
      <c r="B98" s="5" t="s">
        <v>620</v>
      </c>
      <c r="C98" s="522">
        <v>6138373</v>
      </c>
      <c r="D98" s="766">
        <v>594</v>
      </c>
      <c r="E98" s="766">
        <v>612</v>
      </c>
      <c r="F98" s="766">
        <v>-18</v>
      </c>
      <c r="G98" s="766">
        <v>0</v>
      </c>
      <c r="H98" s="766">
        <v>5</v>
      </c>
      <c r="I98" s="766">
        <v>594</v>
      </c>
      <c r="J98" s="766">
        <v>617</v>
      </c>
      <c r="K98" s="766">
        <v>-23</v>
      </c>
    </row>
    <row r="99" spans="1:12" ht="12" customHeight="1">
      <c r="A99" s="765">
        <v>95</v>
      </c>
      <c r="B99" s="5" t="s">
        <v>626</v>
      </c>
      <c r="C99" s="522">
        <v>2590565</v>
      </c>
      <c r="D99" s="766">
        <v>523</v>
      </c>
      <c r="E99" s="766">
        <v>779</v>
      </c>
      <c r="F99" s="766">
        <v>-256</v>
      </c>
      <c r="G99" s="766">
        <v>301</v>
      </c>
      <c r="H99" s="766">
        <v>45</v>
      </c>
      <c r="I99" s="766">
        <v>824</v>
      </c>
      <c r="J99" s="766">
        <v>824</v>
      </c>
      <c r="K99" s="766">
        <v>0</v>
      </c>
    </row>
    <row r="100" spans="1:12" ht="12" customHeight="1">
      <c r="A100" s="765">
        <v>96</v>
      </c>
      <c r="B100" s="5" t="s">
        <v>633</v>
      </c>
      <c r="C100" s="522">
        <v>5295858</v>
      </c>
      <c r="D100" s="766">
        <v>2489</v>
      </c>
      <c r="E100" s="766">
        <v>3453</v>
      </c>
      <c r="F100" s="766">
        <v>-964</v>
      </c>
      <c r="G100" s="766">
        <v>996</v>
      </c>
      <c r="H100" s="766">
        <v>0</v>
      </c>
      <c r="I100" s="766">
        <v>3485</v>
      </c>
      <c r="J100" s="766">
        <v>3453</v>
      </c>
      <c r="K100" s="766">
        <v>32</v>
      </c>
    </row>
    <row r="101" spans="1:12" ht="12" customHeight="1">
      <c r="A101" s="765">
        <v>97</v>
      </c>
      <c r="B101" s="5" t="s">
        <v>637</v>
      </c>
      <c r="C101" s="522">
        <v>2734877</v>
      </c>
      <c r="D101" s="766">
        <v>313</v>
      </c>
      <c r="E101" s="766">
        <v>491</v>
      </c>
      <c r="F101" s="766">
        <v>-177</v>
      </c>
      <c r="G101" s="766">
        <v>57</v>
      </c>
      <c r="H101" s="766">
        <v>82</v>
      </c>
      <c r="I101" s="766">
        <v>370</v>
      </c>
      <c r="J101" s="766">
        <v>573</v>
      </c>
      <c r="K101" s="766">
        <v>-203</v>
      </c>
    </row>
    <row r="102" spans="1:12" ht="12" customHeight="1">
      <c r="A102" s="765">
        <v>98</v>
      </c>
      <c r="B102" s="5" t="s">
        <v>643</v>
      </c>
      <c r="C102" s="522">
        <v>2587645</v>
      </c>
      <c r="D102" s="766">
        <v>340</v>
      </c>
      <c r="E102" s="766">
        <v>343</v>
      </c>
      <c r="F102" s="766">
        <v>-3</v>
      </c>
      <c r="G102" s="766">
        <v>-7</v>
      </c>
      <c r="H102" s="766">
        <v>3</v>
      </c>
      <c r="I102" s="766">
        <v>333</v>
      </c>
      <c r="J102" s="766">
        <v>346</v>
      </c>
      <c r="K102" s="766">
        <v>-13</v>
      </c>
    </row>
    <row r="103" spans="1:12" ht="12" customHeight="1">
      <c r="A103" s="765">
        <v>99</v>
      </c>
      <c r="B103" s="5" t="s">
        <v>1652</v>
      </c>
      <c r="C103" s="522">
        <v>6101615</v>
      </c>
      <c r="D103" s="766">
        <v>1140</v>
      </c>
      <c r="E103" s="766">
        <v>908</v>
      </c>
      <c r="F103" s="766">
        <v>233</v>
      </c>
      <c r="G103" s="766">
        <v>85</v>
      </c>
      <c r="H103" s="766">
        <v>92</v>
      </c>
      <c r="I103" s="766">
        <v>1225</v>
      </c>
      <c r="J103" s="766">
        <v>1000</v>
      </c>
      <c r="K103" s="766">
        <v>225</v>
      </c>
    </row>
    <row r="104" spans="1:12" ht="12" customHeight="1">
      <c r="A104" s="765">
        <v>100</v>
      </c>
      <c r="B104" s="5" t="s">
        <v>652</v>
      </c>
      <c r="C104" s="522">
        <v>5990769</v>
      </c>
      <c r="D104" s="766">
        <v>550</v>
      </c>
      <c r="E104" s="766">
        <v>0</v>
      </c>
      <c r="F104" s="766">
        <v>550</v>
      </c>
      <c r="G104" s="766">
        <v>19</v>
      </c>
      <c r="H104" s="766">
        <v>569</v>
      </c>
      <c r="I104" s="766">
        <v>569</v>
      </c>
      <c r="J104" s="766">
        <v>569</v>
      </c>
      <c r="K104" s="766">
        <v>0</v>
      </c>
    </row>
    <row r="105" spans="1:12" ht="12" customHeight="1">
      <c r="A105" s="765">
        <v>101</v>
      </c>
      <c r="B105" s="5" t="s">
        <v>657</v>
      </c>
      <c r="C105" s="522">
        <v>2740591</v>
      </c>
      <c r="D105" s="766">
        <v>292</v>
      </c>
      <c r="E105" s="766">
        <v>489</v>
      </c>
      <c r="F105" s="766">
        <v>-197</v>
      </c>
      <c r="G105" s="766">
        <v>59</v>
      </c>
      <c r="H105" s="766">
        <v>-135</v>
      </c>
      <c r="I105" s="766">
        <v>350</v>
      </c>
      <c r="J105" s="766">
        <v>354</v>
      </c>
      <c r="K105" s="766">
        <v>-4</v>
      </c>
    </row>
    <row r="106" spans="1:12" ht="12" customHeight="1">
      <c r="A106" s="765">
        <v>102</v>
      </c>
      <c r="B106" s="5" t="s">
        <v>662</v>
      </c>
      <c r="C106" s="522">
        <v>5199077</v>
      </c>
      <c r="D106" s="766">
        <v>43292</v>
      </c>
      <c r="E106" s="766">
        <v>38975</v>
      </c>
      <c r="F106" s="766">
        <v>4317</v>
      </c>
      <c r="G106" s="766">
        <v>-26</v>
      </c>
      <c r="H106" s="766">
        <v>4287</v>
      </c>
      <c r="I106" s="766">
        <v>43268</v>
      </c>
      <c r="J106" s="766">
        <v>43265</v>
      </c>
      <c r="K106" s="766">
        <v>4</v>
      </c>
    </row>
    <row r="107" spans="1:12" ht="12" customHeight="1">
      <c r="A107" s="765">
        <v>103</v>
      </c>
      <c r="B107" s="5" t="s">
        <v>1669</v>
      </c>
      <c r="C107" s="522">
        <v>3753603</v>
      </c>
      <c r="D107" s="766">
        <v>340</v>
      </c>
      <c r="E107" s="766">
        <v>176</v>
      </c>
      <c r="F107" s="766">
        <v>164</v>
      </c>
      <c r="G107" s="766">
        <v>87</v>
      </c>
      <c r="H107" s="766">
        <v>251</v>
      </c>
      <c r="I107" s="766">
        <v>427</v>
      </c>
      <c r="J107" s="766">
        <v>427</v>
      </c>
      <c r="K107" s="766">
        <v>0</v>
      </c>
    </row>
    <row r="108" spans="1:12" ht="12" customHeight="1">
      <c r="A108" s="765">
        <v>104</v>
      </c>
      <c r="B108" s="5" t="s">
        <v>670</v>
      </c>
      <c r="C108" s="522">
        <v>2016656</v>
      </c>
      <c r="D108" s="766">
        <v>96896</v>
      </c>
      <c r="E108" s="766">
        <v>118515</v>
      </c>
      <c r="F108" s="766">
        <v>-21620</v>
      </c>
      <c r="G108" s="766">
        <v>23152</v>
      </c>
      <c r="H108" s="766">
        <v>1451</v>
      </c>
      <c r="I108" s="766">
        <v>120048</v>
      </c>
      <c r="J108" s="766">
        <v>119966</v>
      </c>
      <c r="K108" s="766">
        <v>82</v>
      </c>
    </row>
    <row r="109" spans="1:12" ht="12" customHeight="1">
      <c r="A109" s="765">
        <v>105</v>
      </c>
      <c r="B109" s="5" t="s">
        <v>673</v>
      </c>
      <c r="C109" s="522">
        <v>2777223</v>
      </c>
      <c r="D109" s="766">
        <v>423</v>
      </c>
      <c r="E109" s="766">
        <v>384</v>
      </c>
      <c r="F109" s="766">
        <v>39</v>
      </c>
      <c r="G109" s="766">
        <v>6</v>
      </c>
      <c r="H109" s="766">
        <v>25</v>
      </c>
      <c r="I109" s="766">
        <v>428</v>
      </c>
      <c r="J109" s="766">
        <v>409</v>
      </c>
      <c r="K109" s="766">
        <v>19</v>
      </c>
    </row>
    <row r="110" spans="1:12" ht="12" customHeight="1">
      <c r="A110" s="765">
        <v>106</v>
      </c>
      <c r="B110" s="5" t="s">
        <v>674</v>
      </c>
      <c r="C110" s="522">
        <v>2028565</v>
      </c>
      <c r="D110" s="766">
        <v>466</v>
      </c>
      <c r="E110" s="766">
        <v>0</v>
      </c>
      <c r="F110" s="766">
        <v>466</v>
      </c>
      <c r="G110" s="766">
        <v>0</v>
      </c>
      <c r="H110" s="766">
        <v>466</v>
      </c>
      <c r="I110" s="766">
        <v>466</v>
      </c>
      <c r="J110" s="766">
        <v>466</v>
      </c>
      <c r="K110" s="766">
        <v>0</v>
      </c>
    </row>
    <row r="111" spans="1:12" ht="12" customHeight="1">
      <c r="A111" s="765">
        <v>107</v>
      </c>
      <c r="B111" s="5" t="s">
        <v>679</v>
      </c>
      <c r="C111" s="522">
        <v>5116635</v>
      </c>
      <c r="D111" s="766">
        <v>469</v>
      </c>
      <c r="E111" s="766">
        <v>13</v>
      </c>
      <c r="F111" s="766">
        <v>457</v>
      </c>
      <c r="G111" s="766">
        <v>-457</v>
      </c>
      <c r="H111" s="766">
        <v>0</v>
      </c>
      <c r="I111" s="766">
        <v>13</v>
      </c>
      <c r="J111" s="766">
        <v>13</v>
      </c>
      <c r="K111" s="766">
        <v>0</v>
      </c>
    </row>
    <row r="112" spans="1:12" ht="12" customHeight="1">
      <c r="A112" s="765">
        <v>108</v>
      </c>
      <c r="B112" s="5" t="s">
        <v>685</v>
      </c>
      <c r="C112" s="522">
        <v>5430682</v>
      </c>
      <c r="D112" s="766">
        <v>864</v>
      </c>
      <c r="E112" s="766">
        <v>918</v>
      </c>
      <c r="F112" s="766">
        <v>-55</v>
      </c>
      <c r="G112" s="766">
        <v>5</v>
      </c>
      <c r="H112" s="766">
        <v>1</v>
      </c>
      <c r="I112" s="766">
        <v>868</v>
      </c>
      <c r="J112" s="766">
        <v>919</v>
      </c>
      <c r="K112" s="766">
        <v>-51</v>
      </c>
      <c r="L112" s="61"/>
    </row>
    <row r="113" spans="1:12" ht="12" customHeight="1">
      <c r="A113" s="765">
        <v>109</v>
      </c>
      <c r="B113" s="5" t="s">
        <v>691</v>
      </c>
      <c r="C113" s="522">
        <v>2872943</v>
      </c>
      <c r="D113" s="766">
        <v>2173</v>
      </c>
      <c r="E113" s="766">
        <v>4336</v>
      </c>
      <c r="F113" s="766">
        <v>-2164</v>
      </c>
      <c r="G113" s="766">
        <v>1418</v>
      </c>
      <c r="H113" s="766">
        <v>-30</v>
      </c>
      <c r="I113" s="766">
        <v>3590</v>
      </c>
      <c r="J113" s="766">
        <v>4306</v>
      </c>
      <c r="K113" s="766">
        <v>-716</v>
      </c>
    </row>
    <row r="114" spans="1:12" ht="12" customHeight="1">
      <c r="A114" s="765">
        <v>110</v>
      </c>
      <c r="B114" s="5" t="s">
        <v>696</v>
      </c>
      <c r="C114" s="522">
        <v>5185181</v>
      </c>
      <c r="D114" s="766">
        <v>279</v>
      </c>
      <c r="E114" s="766">
        <v>278</v>
      </c>
      <c r="F114" s="766">
        <v>0</v>
      </c>
      <c r="G114" s="766">
        <v>-9</v>
      </c>
      <c r="H114" s="766">
        <v>0</v>
      </c>
      <c r="I114" s="766">
        <v>270</v>
      </c>
      <c r="J114" s="766">
        <v>278</v>
      </c>
      <c r="K114" s="766">
        <v>-8</v>
      </c>
    </row>
    <row r="115" spans="1:12" ht="12" customHeight="1">
      <c r="A115" s="765">
        <v>111</v>
      </c>
      <c r="B115" s="5" t="s">
        <v>698</v>
      </c>
      <c r="C115" s="522">
        <v>5320259</v>
      </c>
      <c r="D115" s="766">
        <v>630</v>
      </c>
      <c r="E115" s="766">
        <v>1</v>
      </c>
      <c r="F115" s="766">
        <v>628</v>
      </c>
      <c r="G115" s="766">
        <v>12</v>
      </c>
      <c r="H115" s="766">
        <v>635</v>
      </c>
      <c r="I115" s="766">
        <v>641</v>
      </c>
      <c r="J115" s="766">
        <v>636</v>
      </c>
      <c r="K115" s="766">
        <v>5</v>
      </c>
    </row>
    <row r="116" spans="1:12" ht="12" customHeight="1">
      <c r="A116" s="765">
        <v>112</v>
      </c>
      <c r="B116" s="5" t="s">
        <v>701</v>
      </c>
      <c r="C116" s="522">
        <v>2839717</v>
      </c>
      <c r="D116" s="766">
        <v>883</v>
      </c>
      <c r="E116" s="766">
        <v>4531</v>
      </c>
      <c r="F116" s="766">
        <v>-3649</v>
      </c>
      <c r="G116" s="766">
        <v>3513</v>
      </c>
      <c r="H116" s="766">
        <v>-131</v>
      </c>
      <c r="I116" s="766">
        <v>4396</v>
      </c>
      <c r="J116" s="766">
        <v>4400</v>
      </c>
      <c r="K116" s="766">
        <v>-5</v>
      </c>
    </row>
    <row r="117" spans="1:12" ht="12" customHeight="1">
      <c r="A117" s="765">
        <v>113</v>
      </c>
      <c r="B117" s="5" t="s">
        <v>706</v>
      </c>
      <c r="C117" s="522">
        <v>6030343</v>
      </c>
      <c r="D117" s="766">
        <v>338</v>
      </c>
      <c r="E117" s="766">
        <v>834</v>
      </c>
      <c r="F117" s="766">
        <v>-496</v>
      </c>
      <c r="G117" s="766">
        <v>325</v>
      </c>
      <c r="H117" s="766">
        <v>-171</v>
      </c>
      <c r="I117" s="766">
        <v>663</v>
      </c>
      <c r="J117" s="766">
        <v>663</v>
      </c>
      <c r="K117" s="766">
        <v>0</v>
      </c>
      <c r="L117" s="61"/>
    </row>
    <row r="118" spans="1:12" ht="12" customHeight="1">
      <c r="A118" s="765">
        <v>114</v>
      </c>
      <c r="B118" s="5" t="s">
        <v>711</v>
      </c>
      <c r="C118" s="522">
        <v>2076675</v>
      </c>
      <c r="D118" s="766">
        <v>11164</v>
      </c>
      <c r="E118" s="766">
        <v>0</v>
      </c>
      <c r="F118" s="766">
        <v>11164</v>
      </c>
      <c r="G118" s="766">
        <v>0</v>
      </c>
      <c r="H118" s="766">
        <v>11164</v>
      </c>
      <c r="I118" s="766">
        <v>11164</v>
      </c>
      <c r="J118" s="766">
        <v>11164</v>
      </c>
      <c r="K118" s="766">
        <v>0</v>
      </c>
    </row>
    <row r="119" spans="1:12" ht="12" customHeight="1">
      <c r="A119" s="765">
        <v>115</v>
      </c>
      <c r="B119" s="5" t="s">
        <v>719</v>
      </c>
      <c r="C119" s="522">
        <v>2344343</v>
      </c>
      <c r="D119" s="766">
        <v>468</v>
      </c>
      <c r="E119" s="766">
        <v>1570</v>
      </c>
      <c r="F119" s="766">
        <v>-1102</v>
      </c>
      <c r="G119" s="766">
        <v>1039</v>
      </c>
      <c r="H119" s="766">
        <v>-63</v>
      </c>
      <c r="I119" s="766">
        <v>1507</v>
      </c>
      <c r="J119" s="766">
        <v>1507</v>
      </c>
      <c r="K119" s="766">
        <v>0</v>
      </c>
    </row>
    <row r="120" spans="1:12" ht="12" customHeight="1">
      <c r="A120" s="765">
        <v>116</v>
      </c>
      <c r="B120" s="5" t="s">
        <v>723</v>
      </c>
      <c r="C120" s="522">
        <v>6183506</v>
      </c>
      <c r="D120" s="766">
        <v>424</v>
      </c>
      <c r="E120" s="766">
        <v>424</v>
      </c>
      <c r="F120" s="766">
        <v>1</v>
      </c>
      <c r="G120" s="766">
        <v>0</v>
      </c>
      <c r="H120" s="766">
        <v>1</v>
      </c>
      <c r="I120" s="766">
        <v>424</v>
      </c>
      <c r="J120" s="766">
        <v>424</v>
      </c>
      <c r="K120" s="766">
        <v>0</v>
      </c>
    </row>
    <row r="121" spans="1:12" ht="12" customHeight="1">
      <c r="A121" s="765">
        <v>117</v>
      </c>
      <c r="B121" s="5" t="s">
        <v>728</v>
      </c>
      <c r="C121" s="522">
        <v>2819996</v>
      </c>
      <c r="D121" s="766">
        <v>3504</v>
      </c>
      <c r="E121" s="766">
        <v>7291</v>
      </c>
      <c r="F121" s="766">
        <v>-3786</v>
      </c>
      <c r="G121" s="766">
        <v>3772</v>
      </c>
      <c r="H121" s="766">
        <v>110</v>
      </c>
      <c r="I121" s="766">
        <v>7276</v>
      </c>
      <c r="J121" s="766">
        <v>7401</v>
      </c>
      <c r="K121" s="766">
        <v>-125</v>
      </c>
    </row>
    <row r="122" spans="1:12" ht="12" customHeight="1">
      <c r="A122" s="765">
        <v>118</v>
      </c>
      <c r="B122" s="5" t="s">
        <v>733</v>
      </c>
      <c r="C122" s="522">
        <v>2868687</v>
      </c>
      <c r="D122" s="766">
        <v>359</v>
      </c>
      <c r="E122" s="766">
        <v>395</v>
      </c>
      <c r="F122" s="766">
        <v>-36</v>
      </c>
      <c r="G122" s="766">
        <v>4</v>
      </c>
      <c r="H122" s="766">
        <v>42</v>
      </c>
      <c r="I122" s="766">
        <v>363</v>
      </c>
      <c r="J122" s="766">
        <v>436</v>
      </c>
      <c r="K122" s="766">
        <v>-73</v>
      </c>
    </row>
    <row r="123" spans="1:12" ht="12" customHeight="1">
      <c r="A123" s="765">
        <v>119</v>
      </c>
      <c r="B123" s="5" t="s">
        <v>737</v>
      </c>
      <c r="C123" s="522">
        <v>5877288</v>
      </c>
      <c r="D123" s="766">
        <v>751</v>
      </c>
      <c r="E123" s="766">
        <v>0</v>
      </c>
      <c r="F123" s="766">
        <v>751</v>
      </c>
      <c r="G123" s="766">
        <v>0</v>
      </c>
      <c r="H123" s="766">
        <v>751</v>
      </c>
      <c r="I123" s="766">
        <v>751</v>
      </c>
      <c r="J123" s="766">
        <v>751</v>
      </c>
      <c r="K123" s="766">
        <v>0</v>
      </c>
    </row>
    <row r="124" spans="1:12" ht="12" customHeight="1">
      <c r="A124" s="765">
        <v>120</v>
      </c>
      <c r="B124" s="5" t="s">
        <v>741</v>
      </c>
      <c r="C124" s="522">
        <v>6413811</v>
      </c>
      <c r="D124" s="766">
        <v>395</v>
      </c>
      <c r="E124" s="766">
        <v>415</v>
      </c>
      <c r="F124" s="766">
        <v>-20</v>
      </c>
      <c r="G124" s="766">
        <v>0</v>
      </c>
      <c r="H124" s="766">
        <v>0</v>
      </c>
      <c r="I124" s="766">
        <v>395</v>
      </c>
      <c r="J124" s="766">
        <v>415</v>
      </c>
      <c r="K124" s="766">
        <v>-20</v>
      </c>
    </row>
    <row r="125" spans="1:12" ht="12" customHeight="1">
      <c r="A125" s="765">
        <v>121</v>
      </c>
      <c r="B125" s="5" t="s">
        <v>1651</v>
      </c>
      <c r="C125" s="522">
        <v>2887134</v>
      </c>
      <c r="D125" s="766">
        <v>23579</v>
      </c>
      <c r="E125" s="766">
        <v>24559</v>
      </c>
      <c r="F125" s="766">
        <v>-980</v>
      </c>
      <c r="G125" s="766">
        <v>980</v>
      </c>
      <c r="H125" s="766">
        <v>0</v>
      </c>
      <c r="I125" s="766">
        <v>24559</v>
      </c>
      <c r="J125" s="766">
        <v>24559</v>
      </c>
      <c r="K125" s="766">
        <v>0</v>
      </c>
    </row>
    <row r="126" spans="1:12" ht="12" customHeight="1">
      <c r="A126" s="765">
        <v>122</v>
      </c>
      <c r="B126" s="5" t="s">
        <v>752</v>
      </c>
      <c r="C126" s="522">
        <v>2618176</v>
      </c>
      <c r="D126" s="766">
        <v>670</v>
      </c>
      <c r="E126" s="766">
        <v>746</v>
      </c>
      <c r="F126" s="766">
        <v>-76</v>
      </c>
      <c r="G126" s="766">
        <v>37</v>
      </c>
      <c r="H126" s="766">
        <v>-1</v>
      </c>
      <c r="I126" s="766">
        <v>707</v>
      </c>
      <c r="J126" s="766">
        <v>746</v>
      </c>
      <c r="K126" s="766">
        <v>-38</v>
      </c>
    </row>
    <row r="127" spans="1:12" ht="12" customHeight="1">
      <c r="A127" s="765">
        <v>123</v>
      </c>
      <c r="B127" s="5" t="s">
        <v>755</v>
      </c>
      <c r="C127" s="522">
        <v>2839385</v>
      </c>
      <c r="D127" s="766">
        <v>332</v>
      </c>
      <c r="E127" s="766">
        <v>704</v>
      </c>
      <c r="F127" s="766">
        <v>-372</v>
      </c>
      <c r="G127" s="766">
        <v>404</v>
      </c>
      <c r="H127" s="766">
        <v>0</v>
      </c>
      <c r="I127" s="766">
        <v>737</v>
      </c>
      <c r="J127" s="766">
        <v>704</v>
      </c>
      <c r="K127" s="766">
        <v>33</v>
      </c>
    </row>
    <row r="128" spans="1:12" ht="12" customHeight="1">
      <c r="A128" s="765">
        <v>124</v>
      </c>
      <c r="B128" s="5" t="s">
        <v>760</v>
      </c>
      <c r="C128" s="522">
        <v>2762412</v>
      </c>
      <c r="D128" s="766">
        <v>16072</v>
      </c>
      <c r="E128" s="766">
        <v>0</v>
      </c>
      <c r="F128" s="766">
        <v>16071</v>
      </c>
      <c r="G128" s="766">
        <v>0</v>
      </c>
      <c r="H128" s="766">
        <v>16591</v>
      </c>
      <c r="I128" s="766">
        <v>16072</v>
      </c>
      <c r="J128" s="766">
        <v>16592</v>
      </c>
      <c r="K128" s="766">
        <v>-520</v>
      </c>
    </row>
    <row r="129" spans="1:12" ht="12" customHeight="1">
      <c r="A129" s="765">
        <v>125</v>
      </c>
      <c r="B129" s="5" t="s">
        <v>763</v>
      </c>
      <c r="C129" s="522">
        <v>2100231</v>
      </c>
      <c r="D129" s="766">
        <v>989</v>
      </c>
      <c r="E129" s="766">
        <v>1435</v>
      </c>
      <c r="F129" s="766">
        <v>-446</v>
      </c>
      <c r="G129" s="766">
        <v>467</v>
      </c>
      <c r="H129" s="766">
        <v>19</v>
      </c>
      <c r="I129" s="766">
        <v>1455</v>
      </c>
      <c r="J129" s="766">
        <v>1454</v>
      </c>
      <c r="K129" s="766">
        <v>2</v>
      </c>
    </row>
    <row r="130" spans="1:12" ht="12" customHeight="1">
      <c r="A130" s="765">
        <v>126</v>
      </c>
      <c r="B130" s="5" t="s">
        <v>768</v>
      </c>
      <c r="C130" s="522">
        <v>2661128</v>
      </c>
      <c r="D130" s="766">
        <v>452</v>
      </c>
      <c r="E130" s="766">
        <v>565</v>
      </c>
      <c r="F130" s="766">
        <v>-113</v>
      </c>
      <c r="G130" s="766">
        <v>0</v>
      </c>
      <c r="H130" s="766">
        <v>0</v>
      </c>
      <c r="I130" s="766">
        <v>452</v>
      </c>
      <c r="J130" s="766">
        <v>565</v>
      </c>
      <c r="K130" s="766">
        <v>-113</v>
      </c>
    </row>
    <row r="131" spans="1:12" ht="12" customHeight="1">
      <c r="A131" s="765">
        <v>127</v>
      </c>
      <c r="B131" s="5" t="s">
        <v>773</v>
      </c>
      <c r="C131" s="522">
        <v>2697947</v>
      </c>
      <c r="D131" s="766">
        <v>12751</v>
      </c>
      <c r="E131" s="766">
        <v>13890</v>
      </c>
      <c r="F131" s="766">
        <v>-1140</v>
      </c>
      <c r="G131" s="766">
        <v>0</v>
      </c>
      <c r="H131" s="766">
        <v>-1073</v>
      </c>
      <c r="I131" s="766">
        <v>12751</v>
      </c>
      <c r="J131" s="766">
        <v>12817</v>
      </c>
      <c r="K131" s="766">
        <v>-66</v>
      </c>
    </row>
    <row r="132" spans="1:12" ht="12" customHeight="1">
      <c r="A132" s="765">
        <v>128</v>
      </c>
      <c r="B132" s="5" t="s">
        <v>776</v>
      </c>
      <c r="C132" s="522">
        <v>5035902</v>
      </c>
      <c r="D132" s="766">
        <v>13</v>
      </c>
      <c r="E132" s="766">
        <v>0</v>
      </c>
      <c r="F132" s="766">
        <v>13</v>
      </c>
      <c r="G132" s="766">
        <v>0</v>
      </c>
      <c r="H132" s="766">
        <v>13</v>
      </c>
      <c r="I132" s="766">
        <v>13</v>
      </c>
      <c r="J132" s="766">
        <v>13</v>
      </c>
      <c r="K132" s="766">
        <v>0</v>
      </c>
    </row>
    <row r="133" spans="1:12" ht="12" customHeight="1">
      <c r="A133" s="765">
        <v>129</v>
      </c>
      <c r="B133" s="5" t="s">
        <v>781</v>
      </c>
      <c r="C133" s="522">
        <v>5104424</v>
      </c>
      <c r="D133" s="766">
        <v>731</v>
      </c>
      <c r="E133" s="766">
        <v>744</v>
      </c>
      <c r="F133" s="766">
        <v>-13</v>
      </c>
      <c r="G133" s="766">
        <v>10</v>
      </c>
      <c r="H133" s="766">
        <v>0</v>
      </c>
      <c r="I133" s="766">
        <v>741</v>
      </c>
      <c r="J133" s="766">
        <v>743</v>
      </c>
      <c r="K133" s="766">
        <v>-2</v>
      </c>
      <c r="L133" s="61"/>
    </row>
    <row r="134" spans="1:12" ht="12" customHeight="1">
      <c r="A134" s="765">
        <v>130</v>
      </c>
      <c r="B134" s="5" t="s">
        <v>787</v>
      </c>
      <c r="C134" s="522">
        <v>5671833</v>
      </c>
      <c r="D134" s="766">
        <v>495</v>
      </c>
      <c r="E134" s="766">
        <v>514</v>
      </c>
      <c r="F134" s="766">
        <v>-19</v>
      </c>
      <c r="G134" s="766">
        <v>0</v>
      </c>
      <c r="H134" s="766">
        <v>-13</v>
      </c>
      <c r="I134" s="766">
        <v>495</v>
      </c>
      <c r="J134" s="766">
        <v>501</v>
      </c>
      <c r="K134" s="766">
        <v>-6</v>
      </c>
    </row>
    <row r="135" spans="1:12" ht="12" customHeight="1">
      <c r="A135" s="765">
        <v>131</v>
      </c>
      <c r="B135" s="5" t="s">
        <v>793</v>
      </c>
      <c r="C135" s="522">
        <v>2605694</v>
      </c>
      <c r="D135" s="766">
        <v>356</v>
      </c>
      <c r="E135" s="766">
        <v>421</v>
      </c>
      <c r="F135" s="766">
        <v>-64</v>
      </c>
      <c r="G135" s="766">
        <v>17</v>
      </c>
      <c r="H135" s="766">
        <v>-47</v>
      </c>
      <c r="I135" s="766">
        <v>373</v>
      </c>
      <c r="J135" s="766">
        <v>373</v>
      </c>
      <c r="K135" s="766">
        <v>0</v>
      </c>
    </row>
    <row r="136" spans="1:12" ht="12" customHeight="1">
      <c r="A136" s="765">
        <v>132</v>
      </c>
      <c r="B136" s="5" t="s">
        <v>800</v>
      </c>
      <c r="C136" s="522">
        <v>2565803</v>
      </c>
      <c r="D136" s="766">
        <v>331</v>
      </c>
      <c r="E136" s="766">
        <v>362</v>
      </c>
      <c r="F136" s="766">
        <v>-31</v>
      </c>
      <c r="G136" s="766">
        <v>32</v>
      </c>
      <c r="H136" s="766">
        <v>0</v>
      </c>
      <c r="I136" s="766">
        <v>364</v>
      </c>
      <c r="J136" s="766">
        <v>363</v>
      </c>
      <c r="K136" s="766">
        <v>1</v>
      </c>
    </row>
    <row r="137" spans="1:12" ht="12" customHeight="1">
      <c r="A137" s="765">
        <v>133</v>
      </c>
      <c r="B137" s="5" t="s">
        <v>804</v>
      </c>
      <c r="C137" s="522">
        <v>5352827</v>
      </c>
      <c r="D137" s="766">
        <v>19830</v>
      </c>
      <c r="E137" s="766">
        <v>19930</v>
      </c>
      <c r="F137" s="766">
        <v>-100</v>
      </c>
      <c r="G137" s="766">
        <v>49</v>
      </c>
      <c r="H137" s="766">
        <v>135</v>
      </c>
      <c r="I137" s="766">
        <v>19879</v>
      </c>
      <c r="J137" s="766">
        <v>20064</v>
      </c>
      <c r="K137" s="766">
        <v>-185</v>
      </c>
    </row>
    <row r="138" spans="1:12" ht="12" customHeight="1">
      <c r="A138" s="765">
        <v>134</v>
      </c>
      <c r="B138" s="5" t="s">
        <v>809</v>
      </c>
      <c r="C138" s="522">
        <v>5103193</v>
      </c>
      <c r="D138" s="766">
        <v>378</v>
      </c>
      <c r="E138" s="766">
        <v>154</v>
      </c>
      <c r="F138" s="766">
        <v>224</v>
      </c>
      <c r="G138" s="766">
        <v>-8</v>
      </c>
      <c r="H138" s="766">
        <v>217</v>
      </c>
      <c r="I138" s="766">
        <v>370</v>
      </c>
      <c r="J138" s="766">
        <v>371</v>
      </c>
      <c r="K138" s="766">
        <v>0</v>
      </c>
    </row>
    <row r="139" spans="1:12" ht="12" customHeight="1">
      <c r="A139" s="765">
        <v>135</v>
      </c>
      <c r="B139" s="5" t="s">
        <v>1653</v>
      </c>
      <c r="C139" s="522">
        <v>2548747</v>
      </c>
      <c r="D139" s="766">
        <v>70033</v>
      </c>
      <c r="E139" s="766">
        <v>70073</v>
      </c>
      <c r="F139" s="766">
        <v>-40</v>
      </c>
      <c r="G139" s="766">
        <v>179</v>
      </c>
      <c r="H139" s="766">
        <v>137</v>
      </c>
      <c r="I139" s="766">
        <v>70212</v>
      </c>
      <c r="J139" s="766">
        <v>70210</v>
      </c>
      <c r="K139" s="766">
        <v>2</v>
      </c>
      <c r="L139" s="61"/>
    </row>
    <row r="140" spans="1:12" ht="12" customHeight="1">
      <c r="A140" s="765">
        <v>136</v>
      </c>
      <c r="B140" s="5" t="s">
        <v>813</v>
      </c>
      <c r="C140" s="522">
        <v>2641984</v>
      </c>
      <c r="D140" s="766">
        <v>3851</v>
      </c>
      <c r="E140" s="766">
        <v>3954</v>
      </c>
      <c r="F140" s="766">
        <v>-103</v>
      </c>
      <c r="G140" s="766">
        <v>25</v>
      </c>
      <c r="H140" s="766">
        <v>-1606</v>
      </c>
      <c r="I140" s="766">
        <v>3876</v>
      </c>
      <c r="J140" s="766">
        <v>2347</v>
      </c>
      <c r="K140" s="766">
        <v>1529</v>
      </c>
    </row>
    <row r="141" spans="1:12" ht="12" customHeight="1">
      <c r="A141" s="765">
        <v>137</v>
      </c>
      <c r="B141" s="5" t="s">
        <v>817</v>
      </c>
      <c r="C141" s="522">
        <v>5482046</v>
      </c>
      <c r="D141" s="766">
        <v>338</v>
      </c>
      <c r="E141" s="766">
        <v>891</v>
      </c>
      <c r="F141" s="766">
        <v>-553</v>
      </c>
      <c r="G141" s="766">
        <v>346</v>
      </c>
      <c r="H141" s="766">
        <v>-109</v>
      </c>
      <c r="I141" s="766">
        <v>684</v>
      </c>
      <c r="J141" s="766">
        <v>782</v>
      </c>
      <c r="K141" s="766">
        <v>-98</v>
      </c>
    </row>
    <row r="142" spans="1:12" ht="12" customHeight="1">
      <c r="A142" s="765">
        <v>138</v>
      </c>
      <c r="B142" s="5" t="s">
        <v>821</v>
      </c>
      <c r="C142" s="522">
        <v>6267408</v>
      </c>
      <c r="D142" s="766">
        <v>1193</v>
      </c>
      <c r="E142" s="766">
        <v>1255</v>
      </c>
      <c r="F142" s="766">
        <v>-62</v>
      </c>
      <c r="G142" s="766">
        <v>42</v>
      </c>
      <c r="H142" s="766">
        <v>-28</v>
      </c>
      <c r="I142" s="766">
        <v>1235</v>
      </c>
      <c r="J142" s="766">
        <v>1227</v>
      </c>
      <c r="K142" s="766">
        <v>8</v>
      </c>
    </row>
    <row r="143" spans="1:12" ht="12" customHeight="1">
      <c r="A143" s="765">
        <v>139</v>
      </c>
      <c r="B143" s="5" t="s">
        <v>829</v>
      </c>
      <c r="C143" s="522">
        <v>5031869</v>
      </c>
      <c r="D143" s="766">
        <v>236</v>
      </c>
      <c r="E143" s="766">
        <v>0</v>
      </c>
      <c r="F143" s="766">
        <v>235</v>
      </c>
      <c r="G143" s="766">
        <v>0</v>
      </c>
      <c r="H143" s="766">
        <v>167</v>
      </c>
      <c r="I143" s="766">
        <v>236</v>
      </c>
      <c r="J143" s="766">
        <v>167</v>
      </c>
      <c r="K143" s="766">
        <v>68</v>
      </c>
      <c r="L143" s="61"/>
    </row>
    <row r="144" spans="1:12" ht="12" customHeight="1">
      <c r="A144" s="765">
        <v>140</v>
      </c>
      <c r="B144" s="5" t="s">
        <v>836</v>
      </c>
      <c r="C144" s="522">
        <v>5374367</v>
      </c>
      <c r="D144" s="766">
        <v>1922</v>
      </c>
      <c r="E144" s="766">
        <v>1760</v>
      </c>
      <c r="F144" s="766">
        <v>163</v>
      </c>
      <c r="G144" s="766">
        <v>16</v>
      </c>
      <c r="H144" s="766">
        <v>13</v>
      </c>
      <c r="I144" s="766">
        <v>1938</v>
      </c>
      <c r="J144" s="766">
        <v>1773</v>
      </c>
      <c r="K144" s="766">
        <v>165</v>
      </c>
    </row>
    <row r="145" spans="1:12" ht="12" customHeight="1">
      <c r="A145" s="765">
        <v>141</v>
      </c>
      <c r="B145" s="5" t="s">
        <v>839</v>
      </c>
      <c r="C145" s="522">
        <v>5197325</v>
      </c>
      <c r="D145" s="766">
        <v>2275</v>
      </c>
      <c r="E145" s="766">
        <v>648</v>
      </c>
      <c r="F145" s="766">
        <v>1627</v>
      </c>
      <c r="G145" s="766">
        <v>-62</v>
      </c>
      <c r="H145" s="766">
        <v>976</v>
      </c>
      <c r="I145" s="766">
        <v>2212</v>
      </c>
      <c r="J145" s="766">
        <v>1624</v>
      </c>
      <c r="K145" s="766">
        <v>588</v>
      </c>
    </row>
    <row r="146" spans="1:12" ht="12" customHeight="1">
      <c r="A146" s="765">
        <v>142</v>
      </c>
      <c r="B146" s="5" t="s">
        <v>1654</v>
      </c>
      <c r="C146" s="522">
        <v>2784904</v>
      </c>
      <c r="D146" s="766">
        <v>396</v>
      </c>
      <c r="E146" s="766">
        <v>472</v>
      </c>
      <c r="F146" s="766">
        <v>-77</v>
      </c>
      <c r="G146" s="766">
        <v>82</v>
      </c>
      <c r="H146" s="766">
        <v>3</v>
      </c>
      <c r="I146" s="766">
        <v>478</v>
      </c>
      <c r="J146" s="766">
        <v>476</v>
      </c>
      <c r="K146" s="766">
        <v>2</v>
      </c>
      <c r="L146" s="61"/>
    </row>
    <row r="147" spans="1:12" ht="12" customHeight="1">
      <c r="A147" s="765">
        <v>143</v>
      </c>
      <c r="B147" s="5" t="s">
        <v>847</v>
      </c>
      <c r="C147" s="522">
        <v>2618621</v>
      </c>
      <c r="D147" s="766">
        <v>629</v>
      </c>
      <c r="E147" s="766">
        <v>1220</v>
      </c>
      <c r="F147" s="766">
        <v>-591</v>
      </c>
      <c r="G147" s="766">
        <v>692</v>
      </c>
      <c r="H147" s="766">
        <v>124</v>
      </c>
      <c r="I147" s="766">
        <v>1321</v>
      </c>
      <c r="J147" s="766">
        <v>1344</v>
      </c>
      <c r="K147" s="766">
        <v>-23</v>
      </c>
    </row>
    <row r="148" spans="1:12" ht="12" customHeight="1">
      <c r="A148" s="765">
        <v>144</v>
      </c>
      <c r="B148" s="5" t="s">
        <v>861</v>
      </c>
      <c r="C148" s="522">
        <v>2050374</v>
      </c>
      <c r="D148" s="766">
        <v>5330</v>
      </c>
      <c r="E148" s="766">
        <v>6068</v>
      </c>
      <c r="F148" s="766">
        <v>-738</v>
      </c>
      <c r="G148" s="766">
        <v>1134</v>
      </c>
      <c r="H148" s="766">
        <v>-53</v>
      </c>
      <c r="I148" s="766">
        <v>6464</v>
      </c>
      <c r="J148" s="766">
        <v>6015</v>
      </c>
      <c r="K148" s="766">
        <v>449</v>
      </c>
    </row>
    <row r="149" spans="1:12" ht="12" customHeight="1">
      <c r="A149" s="765">
        <v>145</v>
      </c>
      <c r="B149" s="5" t="s">
        <v>868</v>
      </c>
      <c r="C149" s="522">
        <v>2004879</v>
      </c>
      <c r="D149" s="766">
        <v>4665</v>
      </c>
      <c r="E149" s="766">
        <v>2565</v>
      </c>
      <c r="F149" s="766">
        <v>2100</v>
      </c>
      <c r="G149" s="766">
        <v>51</v>
      </c>
      <c r="H149" s="766">
        <v>-33</v>
      </c>
      <c r="I149" s="766">
        <v>4716</v>
      </c>
      <c r="J149" s="766">
        <v>2532</v>
      </c>
      <c r="K149" s="766">
        <v>2184</v>
      </c>
    </row>
    <row r="150" spans="1:12" ht="12" customHeight="1">
      <c r="A150" s="765">
        <v>146</v>
      </c>
      <c r="B150" s="5" t="s">
        <v>871</v>
      </c>
      <c r="C150" s="522">
        <v>2830213</v>
      </c>
      <c r="D150" s="766">
        <v>38527</v>
      </c>
      <c r="E150" s="766">
        <v>37660</v>
      </c>
      <c r="F150" s="766">
        <v>867</v>
      </c>
      <c r="G150" s="766">
        <v>1210</v>
      </c>
      <c r="H150" s="766">
        <v>2071</v>
      </c>
      <c r="I150" s="766">
        <v>39736</v>
      </c>
      <c r="J150" s="766">
        <v>39731</v>
      </c>
      <c r="K150" s="766">
        <v>5</v>
      </c>
    </row>
    <row r="151" spans="1:12" ht="12" customHeight="1">
      <c r="A151" s="765">
        <v>147</v>
      </c>
      <c r="B151" s="5" t="s">
        <v>875</v>
      </c>
      <c r="C151" s="522">
        <v>5586119</v>
      </c>
      <c r="D151" s="766">
        <v>304</v>
      </c>
      <c r="E151" s="766">
        <v>334</v>
      </c>
      <c r="F151" s="766">
        <v>-30</v>
      </c>
      <c r="G151" s="766">
        <v>31</v>
      </c>
      <c r="H151" s="766">
        <v>1</v>
      </c>
      <c r="I151" s="766">
        <v>334</v>
      </c>
      <c r="J151" s="766">
        <v>334</v>
      </c>
      <c r="K151" s="766">
        <v>0</v>
      </c>
    </row>
    <row r="152" spans="1:12" ht="12" customHeight="1">
      <c r="A152" s="765">
        <v>148</v>
      </c>
      <c r="B152" s="5" t="s">
        <v>880</v>
      </c>
      <c r="C152" s="522">
        <v>5130662</v>
      </c>
      <c r="D152" s="766">
        <v>360</v>
      </c>
      <c r="E152" s="766">
        <v>529</v>
      </c>
      <c r="F152" s="766">
        <v>-169</v>
      </c>
      <c r="G152" s="766">
        <v>166</v>
      </c>
      <c r="H152" s="766">
        <v>-3</v>
      </c>
      <c r="I152" s="766">
        <v>526</v>
      </c>
      <c r="J152" s="766">
        <v>526</v>
      </c>
      <c r="K152" s="766">
        <v>0</v>
      </c>
    </row>
    <row r="153" spans="1:12" ht="12" customHeight="1">
      <c r="A153" s="765">
        <v>149</v>
      </c>
      <c r="B153" s="5" t="s">
        <v>885</v>
      </c>
      <c r="C153" s="522">
        <v>5504767</v>
      </c>
      <c r="D153" s="766">
        <v>335</v>
      </c>
      <c r="E153" s="766">
        <v>351</v>
      </c>
      <c r="F153" s="766">
        <v>-16</v>
      </c>
      <c r="G153" s="766">
        <v>113</v>
      </c>
      <c r="H153" s="766">
        <v>88</v>
      </c>
      <c r="I153" s="766">
        <v>448</v>
      </c>
      <c r="J153" s="766">
        <v>439</v>
      </c>
      <c r="K153" s="766">
        <v>9</v>
      </c>
    </row>
    <row r="154" spans="1:12" ht="12" customHeight="1">
      <c r="A154" s="765">
        <v>150</v>
      </c>
      <c r="B154" s="5" t="s">
        <v>890</v>
      </c>
      <c r="C154" s="522">
        <v>5898749</v>
      </c>
      <c r="D154" s="766">
        <v>501</v>
      </c>
      <c r="E154" s="766">
        <v>457</v>
      </c>
      <c r="F154" s="766">
        <v>44</v>
      </c>
      <c r="G154" s="766">
        <v>86</v>
      </c>
      <c r="H154" s="766">
        <v>135</v>
      </c>
      <c r="I154" s="766">
        <v>587</v>
      </c>
      <c r="J154" s="766">
        <v>592</v>
      </c>
      <c r="K154" s="766">
        <v>-5</v>
      </c>
      <c r="L154" s="61"/>
    </row>
    <row r="155" spans="1:12" ht="12" customHeight="1">
      <c r="A155" s="765">
        <v>151</v>
      </c>
      <c r="B155" s="5" t="s">
        <v>897</v>
      </c>
      <c r="C155" s="522">
        <v>5015243</v>
      </c>
      <c r="D155" s="766">
        <v>755</v>
      </c>
      <c r="E155" s="766">
        <v>932</v>
      </c>
      <c r="F155" s="766">
        <v>-177</v>
      </c>
      <c r="G155" s="766">
        <v>149</v>
      </c>
      <c r="H155" s="766">
        <v>1</v>
      </c>
      <c r="I155" s="766">
        <v>904</v>
      </c>
      <c r="J155" s="766">
        <v>933</v>
      </c>
      <c r="K155" s="766">
        <v>-29</v>
      </c>
      <c r="L155" s="61"/>
    </row>
    <row r="156" spans="1:12" ht="12" customHeight="1">
      <c r="A156" s="765">
        <v>152</v>
      </c>
      <c r="B156" s="5" t="s">
        <v>901</v>
      </c>
      <c r="C156" s="522">
        <v>5452503</v>
      </c>
      <c r="D156" s="766">
        <v>1378</v>
      </c>
      <c r="E156" s="766">
        <v>1706</v>
      </c>
      <c r="F156" s="766">
        <v>-328</v>
      </c>
      <c r="G156" s="766">
        <v>245</v>
      </c>
      <c r="H156" s="766">
        <v>-67</v>
      </c>
      <c r="I156" s="766">
        <v>1623</v>
      </c>
      <c r="J156" s="766">
        <v>1639</v>
      </c>
      <c r="K156" s="766">
        <v>-16</v>
      </c>
      <c r="L156" s="61"/>
    </row>
    <row r="157" spans="1:12" ht="12" customHeight="1">
      <c r="A157" s="765">
        <v>153</v>
      </c>
      <c r="B157" s="5" t="s">
        <v>902</v>
      </c>
      <c r="C157" s="522">
        <v>2887746</v>
      </c>
      <c r="D157" s="766">
        <v>221988</v>
      </c>
      <c r="E157" s="766">
        <v>226595</v>
      </c>
      <c r="F157" s="766">
        <v>-4607</v>
      </c>
      <c r="G157" s="766">
        <v>3658</v>
      </c>
      <c r="H157" s="766">
        <v>-6</v>
      </c>
      <c r="I157" s="766">
        <v>225646</v>
      </c>
      <c r="J157" s="766">
        <v>226589</v>
      </c>
      <c r="K157" s="766">
        <v>-943</v>
      </c>
    </row>
    <row r="158" spans="1:12" ht="12" customHeight="1">
      <c r="A158" s="765">
        <v>154</v>
      </c>
      <c r="B158" s="5" t="s">
        <v>906</v>
      </c>
      <c r="C158" s="522">
        <v>5645794</v>
      </c>
      <c r="D158" s="766">
        <v>762</v>
      </c>
      <c r="E158" s="766">
        <v>469</v>
      </c>
      <c r="F158" s="766">
        <v>293</v>
      </c>
      <c r="G158" s="766">
        <v>10</v>
      </c>
      <c r="H158" s="766">
        <v>310</v>
      </c>
      <c r="I158" s="766">
        <v>772</v>
      </c>
      <c r="J158" s="766">
        <v>779</v>
      </c>
      <c r="K158" s="766">
        <v>-7</v>
      </c>
      <c r="L158" s="61"/>
    </row>
    <row r="159" spans="1:12" ht="12" customHeight="1">
      <c r="A159" s="765">
        <v>155</v>
      </c>
      <c r="B159" s="5" t="s">
        <v>911</v>
      </c>
      <c r="C159" s="522">
        <v>5618339</v>
      </c>
      <c r="D159" s="766">
        <v>2031</v>
      </c>
      <c r="E159" s="766">
        <v>2053</v>
      </c>
      <c r="F159" s="766">
        <v>-22</v>
      </c>
      <c r="G159" s="766">
        <v>23</v>
      </c>
      <c r="H159" s="766">
        <v>1</v>
      </c>
      <c r="I159" s="766">
        <v>2055</v>
      </c>
      <c r="J159" s="766">
        <v>2054</v>
      </c>
      <c r="K159" s="766">
        <v>0</v>
      </c>
    </row>
    <row r="160" spans="1:12" ht="12" customHeight="1">
      <c r="A160" s="765">
        <v>156</v>
      </c>
      <c r="B160" s="5" t="s">
        <v>918</v>
      </c>
      <c r="C160" s="522">
        <v>5195381</v>
      </c>
      <c r="D160" s="766">
        <v>597</v>
      </c>
      <c r="E160" s="766">
        <v>555</v>
      </c>
      <c r="F160" s="766">
        <v>42</v>
      </c>
      <c r="G160" s="766">
        <v>-51</v>
      </c>
      <c r="H160" s="766">
        <v>-1</v>
      </c>
      <c r="I160" s="766">
        <v>546</v>
      </c>
      <c r="J160" s="766">
        <v>555</v>
      </c>
      <c r="K160" s="766">
        <v>-9</v>
      </c>
      <c r="L160" s="61"/>
    </row>
    <row r="161" spans="1:12" ht="12" customHeight="1">
      <c r="A161" s="765">
        <v>157</v>
      </c>
      <c r="B161" s="5" t="s">
        <v>925</v>
      </c>
      <c r="C161" s="522">
        <v>5098033</v>
      </c>
      <c r="D161" s="766">
        <v>521</v>
      </c>
      <c r="E161" s="766">
        <v>48</v>
      </c>
      <c r="F161" s="766">
        <v>473</v>
      </c>
      <c r="G161" s="766">
        <v>-468</v>
      </c>
      <c r="H161" s="766">
        <v>-1</v>
      </c>
      <c r="I161" s="766">
        <v>52</v>
      </c>
      <c r="J161" s="766">
        <v>46</v>
      </c>
      <c r="K161" s="766">
        <v>6</v>
      </c>
    </row>
    <row r="162" spans="1:12" ht="12" customHeight="1">
      <c r="A162" s="765">
        <v>158</v>
      </c>
      <c r="B162" s="5" t="s">
        <v>929</v>
      </c>
      <c r="C162" s="522">
        <v>2718243</v>
      </c>
      <c r="D162" s="766">
        <v>379</v>
      </c>
      <c r="E162" s="766">
        <v>651</v>
      </c>
      <c r="F162" s="766">
        <v>-272</v>
      </c>
      <c r="G162" s="766">
        <v>10</v>
      </c>
      <c r="H162" s="766">
        <v>0</v>
      </c>
      <c r="I162" s="766">
        <v>388</v>
      </c>
      <c r="J162" s="766">
        <v>651</v>
      </c>
      <c r="K162" s="766">
        <v>-262</v>
      </c>
    </row>
    <row r="163" spans="1:12" ht="12" customHeight="1">
      <c r="A163" s="765">
        <v>159</v>
      </c>
      <c r="B163" s="5" t="s">
        <v>934</v>
      </c>
      <c r="C163" s="522">
        <v>5124913</v>
      </c>
      <c r="D163" s="766">
        <v>11944</v>
      </c>
      <c r="E163" s="766">
        <v>12020</v>
      </c>
      <c r="F163" s="766">
        <v>-76</v>
      </c>
      <c r="G163" s="766">
        <v>0</v>
      </c>
      <c r="H163" s="766">
        <v>10</v>
      </c>
      <c r="I163" s="766">
        <v>11944</v>
      </c>
      <c r="J163" s="766">
        <v>12030</v>
      </c>
      <c r="K163" s="766">
        <v>-86</v>
      </c>
    </row>
    <row r="164" spans="1:12" ht="12" customHeight="1">
      <c r="A164" s="765">
        <v>160</v>
      </c>
      <c r="B164" s="5" t="s">
        <v>938</v>
      </c>
      <c r="C164" s="522">
        <v>5435528</v>
      </c>
      <c r="D164" s="766">
        <v>710227</v>
      </c>
      <c r="E164" s="766">
        <v>711050</v>
      </c>
      <c r="F164" s="766">
        <v>-823</v>
      </c>
      <c r="G164" s="766">
        <v>66</v>
      </c>
      <c r="H164" s="766">
        <v>-214</v>
      </c>
      <c r="I164" s="766">
        <v>710293</v>
      </c>
      <c r="J164" s="766">
        <v>710836</v>
      </c>
      <c r="K164" s="766">
        <v>-543</v>
      </c>
    </row>
    <row r="165" spans="1:12" ht="12" customHeight="1">
      <c r="A165" s="765">
        <v>161</v>
      </c>
      <c r="B165" s="5" t="s">
        <v>946</v>
      </c>
      <c r="C165" s="522">
        <v>6460771</v>
      </c>
      <c r="D165" s="766">
        <v>247</v>
      </c>
      <c r="E165" s="766">
        <v>0</v>
      </c>
      <c r="F165" s="766">
        <v>247</v>
      </c>
      <c r="G165" s="766">
        <v>0</v>
      </c>
      <c r="H165" s="766">
        <v>247</v>
      </c>
      <c r="I165" s="766">
        <v>247</v>
      </c>
      <c r="J165" s="766">
        <v>247</v>
      </c>
      <c r="K165" s="766">
        <v>0</v>
      </c>
    </row>
    <row r="166" spans="1:12" ht="12" customHeight="1">
      <c r="A166" s="765">
        <v>162</v>
      </c>
      <c r="B166" s="5" t="s">
        <v>948</v>
      </c>
      <c r="C166" s="522">
        <v>5824826</v>
      </c>
      <c r="D166" s="766">
        <v>1793</v>
      </c>
      <c r="E166" s="766">
        <v>2337</v>
      </c>
      <c r="F166" s="766">
        <v>-543</v>
      </c>
      <c r="G166" s="766">
        <v>123</v>
      </c>
      <c r="H166" s="766">
        <v>-420</v>
      </c>
      <c r="I166" s="766">
        <v>1917</v>
      </c>
      <c r="J166" s="766">
        <v>1917</v>
      </c>
      <c r="K166" s="766">
        <v>0</v>
      </c>
    </row>
    <row r="167" spans="1:12" ht="12" customHeight="1">
      <c r="A167" s="765">
        <v>163</v>
      </c>
      <c r="B167" s="5" t="s">
        <v>951</v>
      </c>
      <c r="C167" s="522">
        <v>2074192</v>
      </c>
      <c r="D167" s="766">
        <v>772790</v>
      </c>
      <c r="E167" s="766">
        <v>993968</v>
      </c>
      <c r="F167" s="766">
        <v>-221181</v>
      </c>
      <c r="G167" s="766">
        <v>176804</v>
      </c>
      <c r="H167" s="766">
        <v>-45370</v>
      </c>
      <c r="I167" s="766">
        <v>949592</v>
      </c>
      <c r="J167" s="766">
        <v>948598</v>
      </c>
      <c r="K167" s="766">
        <v>988</v>
      </c>
    </row>
    <row r="168" spans="1:12" ht="12" customHeight="1">
      <c r="A168" s="765">
        <v>164</v>
      </c>
      <c r="B168" s="5" t="s">
        <v>958</v>
      </c>
      <c r="C168" s="522">
        <v>2003821</v>
      </c>
      <c r="D168" s="766">
        <v>345</v>
      </c>
      <c r="E168" s="766">
        <v>0</v>
      </c>
      <c r="F168" s="766">
        <v>345</v>
      </c>
      <c r="G168" s="766">
        <v>4</v>
      </c>
      <c r="H168" s="766">
        <v>323</v>
      </c>
      <c r="I168" s="766">
        <v>349</v>
      </c>
      <c r="J168" s="766">
        <v>323</v>
      </c>
      <c r="K168" s="766">
        <v>26</v>
      </c>
    </row>
    <row r="169" spans="1:12" ht="12" customHeight="1">
      <c r="A169" s="765">
        <v>165</v>
      </c>
      <c r="B169" s="5" t="s">
        <v>964</v>
      </c>
      <c r="C169" s="522">
        <v>5137977</v>
      </c>
      <c r="D169" s="766">
        <v>389</v>
      </c>
      <c r="E169" s="766">
        <v>387</v>
      </c>
      <c r="F169" s="766">
        <v>2</v>
      </c>
      <c r="G169" s="766">
        <v>0</v>
      </c>
      <c r="H169" s="766">
        <v>2</v>
      </c>
      <c r="I169" s="766">
        <v>389</v>
      </c>
      <c r="J169" s="766">
        <v>389</v>
      </c>
      <c r="K169" s="766">
        <v>0</v>
      </c>
    </row>
    <row r="170" spans="1:12" ht="12" customHeight="1">
      <c r="A170" s="765">
        <v>166</v>
      </c>
      <c r="B170" s="5" t="s">
        <v>970</v>
      </c>
      <c r="C170" s="522">
        <v>2875578</v>
      </c>
      <c r="D170" s="766">
        <v>322</v>
      </c>
      <c r="E170" s="766">
        <v>325</v>
      </c>
      <c r="F170" s="766">
        <v>-3</v>
      </c>
      <c r="G170" s="766">
        <v>0</v>
      </c>
      <c r="H170" s="766">
        <v>0</v>
      </c>
      <c r="I170" s="766">
        <v>322</v>
      </c>
      <c r="J170" s="766">
        <v>325</v>
      </c>
      <c r="K170" s="766">
        <v>-3</v>
      </c>
    </row>
    <row r="171" spans="1:12" ht="12" customHeight="1">
      <c r="A171" s="765">
        <v>167</v>
      </c>
      <c r="B171" s="5" t="s">
        <v>971</v>
      </c>
      <c r="C171" s="522">
        <v>6148611</v>
      </c>
      <c r="D171" s="766">
        <v>0</v>
      </c>
      <c r="E171" s="766">
        <v>0</v>
      </c>
      <c r="F171" s="766">
        <v>0</v>
      </c>
      <c r="G171" s="766">
        <v>173</v>
      </c>
      <c r="H171" s="766">
        <v>189</v>
      </c>
      <c r="I171" s="766">
        <v>173</v>
      </c>
      <c r="J171" s="766">
        <v>189</v>
      </c>
      <c r="K171" s="766">
        <v>-16</v>
      </c>
    </row>
    <row r="172" spans="1:12" ht="12" customHeight="1">
      <c r="A172" s="765">
        <v>168</v>
      </c>
      <c r="B172" s="5" t="s">
        <v>973</v>
      </c>
      <c r="C172" s="767">
        <v>6191614</v>
      </c>
      <c r="D172" s="766">
        <v>0</v>
      </c>
      <c r="E172" s="766">
        <v>0</v>
      </c>
      <c r="F172" s="766">
        <v>0</v>
      </c>
      <c r="G172" s="766">
        <v>26</v>
      </c>
      <c r="H172" s="766">
        <v>448</v>
      </c>
      <c r="I172" s="766">
        <v>26</v>
      </c>
      <c r="J172" s="766">
        <v>448</v>
      </c>
      <c r="K172" s="766">
        <v>-421</v>
      </c>
    </row>
    <row r="173" spans="1:12" ht="12" customHeight="1">
      <c r="A173" s="765">
        <v>169</v>
      </c>
      <c r="B173" s="5" t="s">
        <v>977</v>
      </c>
      <c r="C173" s="522">
        <v>2788705</v>
      </c>
      <c r="D173" s="766">
        <v>0</v>
      </c>
      <c r="E173" s="766">
        <v>0</v>
      </c>
      <c r="F173" s="766">
        <v>0</v>
      </c>
      <c r="G173" s="766">
        <v>35548</v>
      </c>
      <c r="H173" s="766">
        <v>0</v>
      </c>
      <c r="I173" s="766">
        <v>35548</v>
      </c>
      <c r="J173" s="766">
        <v>0</v>
      </c>
      <c r="K173" s="766">
        <v>35548</v>
      </c>
    </row>
    <row r="174" spans="1:12" ht="12" customHeight="1">
      <c r="A174" s="765">
        <v>170</v>
      </c>
      <c r="B174" s="5" t="s">
        <v>981</v>
      </c>
      <c r="C174" s="522">
        <v>2073358</v>
      </c>
      <c r="D174" s="766">
        <v>0</v>
      </c>
      <c r="E174" s="766">
        <v>0</v>
      </c>
      <c r="F174" s="766">
        <v>0</v>
      </c>
      <c r="G174" s="766">
        <v>7271</v>
      </c>
      <c r="H174" s="766">
        <v>0</v>
      </c>
      <c r="I174" s="766">
        <v>7271</v>
      </c>
      <c r="J174" s="766">
        <v>0</v>
      </c>
      <c r="K174" s="766">
        <v>7271</v>
      </c>
    </row>
    <row r="175" spans="1:12" ht="12" customHeight="1">
      <c r="A175" s="765">
        <v>171</v>
      </c>
      <c r="B175" s="5" t="s">
        <v>987</v>
      </c>
      <c r="C175" s="522">
        <v>6182305</v>
      </c>
      <c r="D175" s="768">
        <v>0</v>
      </c>
      <c r="E175" s="768">
        <v>0</v>
      </c>
      <c r="F175" s="768">
        <v>0</v>
      </c>
      <c r="G175" s="768">
        <v>0</v>
      </c>
      <c r="H175" s="768">
        <v>0</v>
      </c>
      <c r="I175" s="768">
        <v>0</v>
      </c>
      <c r="J175" s="768">
        <v>0</v>
      </c>
      <c r="K175" s="768">
        <v>0</v>
      </c>
      <c r="L175" s="61"/>
    </row>
    <row r="176" spans="1:12">
      <c r="A176" s="769" t="s">
        <v>1593</v>
      </c>
      <c r="B176" s="770"/>
      <c r="C176" s="5"/>
      <c r="D176" s="768">
        <v>3282724</v>
      </c>
      <c r="E176" s="768">
        <v>3324486</v>
      </c>
      <c r="F176" s="768">
        <v>-41762</v>
      </c>
      <c r="G176" s="768">
        <v>371051</v>
      </c>
      <c r="H176" s="768">
        <v>293050</v>
      </c>
      <c r="I176" s="768">
        <v>3653775</v>
      </c>
      <c r="J176" s="768">
        <v>3617536</v>
      </c>
      <c r="K176" s="768">
        <v>36239</v>
      </c>
    </row>
  </sheetData>
  <mergeCells count="3">
    <mergeCell ref="D3:F3"/>
    <mergeCell ref="G3:H3"/>
    <mergeCell ref="I3:K3"/>
  </mergeCell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4E34E-8DFC-4576-9E21-A2EEDDC54230}">
  <dimension ref="A1:M516"/>
  <sheetViews>
    <sheetView workbookViewId="0">
      <selection activeCell="A3" sqref="A3"/>
    </sheetView>
  </sheetViews>
  <sheetFormatPr defaultColWidth="9.140625" defaultRowHeight="12"/>
  <cols>
    <col min="1" max="1" width="13.7109375" style="259" customWidth="1"/>
    <col min="2" max="2" width="26.140625" style="161" customWidth="1"/>
    <col min="3" max="3" width="14.5703125" style="161" customWidth="1"/>
    <col min="4" max="4" width="38" style="161" customWidth="1"/>
    <col min="5" max="5" width="12.5703125" style="161" customWidth="1"/>
    <col min="6" max="6" width="21" style="161" customWidth="1"/>
    <col min="7" max="7" width="26.7109375" style="161" customWidth="1"/>
    <col min="8" max="8" width="17.7109375" style="161" customWidth="1"/>
    <col min="9" max="9" width="37" style="161" customWidth="1"/>
    <col min="10" max="10" width="8.7109375" style="165" bestFit="1" customWidth="1"/>
    <col min="11" max="16384" width="9.140625" style="171"/>
  </cols>
  <sheetData>
    <row r="1" spans="1:10" ht="12.75">
      <c r="A1" s="1052" t="s">
        <v>1670</v>
      </c>
      <c r="B1" s="1052"/>
      <c r="C1" s="1052"/>
      <c r="D1" s="1052"/>
      <c r="E1" s="1052"/>
      <c r="F1" s="1052"/>
      <c r="G1" s="1052"/>
      <c r="H1" s="1052"/>
      <c r="I1" s="771"/>
      <c r="J1" s="772"/>
    </row>
    <row r="2" spans="1:10">
      <c r="A2" s="773"/>
      <c r="B2" s="696"/>
      <c r="C2" s="696"/>
      <c r="D2" s="696"/>
      <c r="E2" s="696"/>
      <c r="F2" s="696"/>
      <c r="G2" s="696"/>
      <c r="H2" s="696"/>
      <c r="I2" s="771"/>
      <c r="J2" s="772"/>
    </row>
    <row r="3" spans="1:10" ht="24">
      <c r="A3" s="314" t="s">
        <v>1671</v>
      </c>
      <c r="B3" s="295" t="s">
        <v>1672</v>
      </c>
      <c r="C3" s="295" t="s">
        <v>1673</v>
      </c>
      <c r="D3" s="295" t="s">
        <v>1674</v>
      </c>
      <c r="E3" s="295" t="s">
        <v>1675</v>
      </c>
      <c r="F3" s="295" t="s">
        <v>1676</v>
      </c>
      <c r="G3" s="295" t="s">
        <v>1677</v>
      </c>
      <c r="H3" s="295" t="s">
        <v>1678</v>
      </c>
      <c r="I3" s="295" t="s">
        <v>1679</v>
      </c>
      <c r="J3" s="774" t="s">
        <v>1680</v>
      </c>
    </row>
    <row r="4" spans="1:10">
      <c r="A4" s="315">
        <v>43600</v>
      </c>
      <c r="B4" s="316" t="s">
        <v>125</v>
      </c>
      <c r="C4" s="316" t="s">
        <v>1681</v>
      </c>
      <c r="D4" s="316" t="s">
        <v>1682</v>
      </c>
      <c r="E4" s="316" t="s">
        <v>1562</v>
      </c>
      <c r="F4" s="316" t="s">
        <v>1683</v>
      </c>
      <c r="G4" s="316" t="s">
        <v>1684</v>
      </c>
      <c r="H4" s="316" t="s">
        <v>1685</v>
      </c>
      <c r="I4" s="316" t="s">
        <v>1686</v>
      </c>
      <c r="J4" s="775">
        <v>10</v>
      </c>
    </row>
    <row r="5" spans="1:10">
      <c r="A5" s="776">
        <v>43668</v>
      </c>
      <c r="B5" s="78" t="s">
        <v>125</v>
      </c>
      <c r="C5" s="78" t="s">
        <v>1681</v>
      </c>
      <c r="D5" s="78" t="s">
        <v>1682</v>
      </c>
      <c r="E5" s="78" t="s">
        <v>1562</v>
      </c>
      <c r="F5" s="78" t="s">
        <v>1683</v>
      </c>
      <c r="G5" s="78" t="s">
        <v>1684</v>
      </c>
      <c r="H5" s="78" t="s">
        <v>1685</v>
      </c>
      <c r="I5" s="78" t="s">
        <v>1686</v>
      </c>
      <c r="J5" s="777">
        <v>10</v>
      </c>
    </row>
    <row r="6" spans="1:10">
      <c r="A6" s="315">
        <v>43817</v>
      </c>
      <c r="B6" s="316" t="s">
        <v>125</v>
      </c>
      <c r="C6" s="316" t="s">
        <v>1681</v>
      </c>
      <c r="D6" s="316" t="s">
        <v>1682</v>
      </c>
      <c r="E6" s="316" t="s">
        <v>1562</v>
      </c>
      <c r="F6" s="316" t="s">
        <v>1683</v>
      </c>
      <c r="G6" s="316" t="s">
        <v>1684</v>
      </c>
      <c r="H6" s="316" t="s">
        <v>1685</v>
      </c>
      <c r="I6" s="316" t="s">
        <v>1686</v>
      </c>
      <c r="J6" s="775">
        <v>10</v>
      </c>
    </row>
    <row r="7" spans="1:10">
      <c r="A7" s="776">
        <v>43823</v>
      </c>
      <c r="B7" s="78" t="s">
        <v>125</v>
      </c>
      <c r="C7" s="78" t="s">
        <v>1681</v>
      </c>
      <c r="D7" s="78" t="s">
        <v>1682</v>
      </c>
      <c r="E7" s="78" t="s">
        <v>1562</v>
      </c>
      <c r="F7" s="78" t="s">
        <v>1683</v>
      </c>
      <c r="G7" s="78" t="s">
        <v>1684</v>
      </c>
      <c r="H7" s="78" t="s">
        <v>1685</v>
      </c>
      <c r="I7" s="78" t="s">
        <v>1686</v>
      </c>
      <c r="J7" s="777">
        <v>10</v>
      </c>
    </row>
    <row r="8" spans="1:10">
      <c r="A8" s="315">
        <v>43657</v>
      </c>
      <c r="B8" s="316" t="s">
        <v>472</v>
      </c>
      <c r="C8" s="316" t="s">
        <v>1159</v>
      </c>
      <c r="D8" s="316" t="s">
        <v>1687</v>
      </c>
      <c r="E8" s="316" t="s">
        <v>1562</v>
      </c>
      <c r="F8" s="316" t="s">
        <v>1688</v>
      </c>
      <c r="G8" s="316" t="s">
        <v>1689</v>
      </c>
      <c r="H8" s="316" t="s">
        <v>1685</v>
      </c>
      <c r="I8" s="316" t="s">
        <v>1690</v>
      </c>
      <c r="J8" s="775">
        <v>45</v>
      </c>
    </row>
    <row r="9" spans="1:10">
      <c r="A9" s="776">
        <v>43657</v>
      </c>
      <c r="B9" s="78" t="s">
        <v>472</v>
      </c>
      <c r="C9" s="78" t="s">
        <v>1159</v>
      </c>
      <c r="D9" s="78" t="s">
        <v>1687</v>
      </c>
      <c r="E9" s="78" t="s">
        <v>1562</v>
      </c>
      <c r="F9" s="78" t="s">
        <v>1688</v>
      </c>
      <c r="G9" s="78" t="s">
        <v>1689</v>
      </c>
      <c r="H9" s="78" t="s">
        <v>1685</v>
      </c>
      <c r="I9" s="78" t="s">
        <v>1690</v>
      </c>
      <c r="J9" s="777">
        <v>5</v>
      </c>
    </row>
    <row r="10" spans="1:10">
      <c r="A10" s="315">
        <v>43657</v>
      </c>
      <c r="B10" s="316" t="s">
        <v>472</v>
      </c>
      <c r="C10" s="316" t="s">
        <v>1159</v>
      </c>
      <c r="D10" s="316" t="s">
        <v>1691</v>
      </c>
      <c r="E10" s="316" t="s">
        <v>1562</v>
      </c>
      <c r="F10" s="316" t="s">
        <v>1688</v>
      </c>
      <c r="G10" s="316" t="s">
        <v>1689</v>
      </c>
      <c r="H10" s="316" t="s">
        <v>1685</v>
      </c>
      <c r="I10" s="316" t="s">
        <v>1690</v>
      </c>
      <c r="J10" s="775">
        <v>25</v>
      </c>
    </row>
    <row r="11" spans="1:10">
      <c r="A11" s="776">
        <v>43710</v>
      </c>
      <c r="B11" s="78" t="s">
        <v>1692</v>
      </c>
      <c r="C11" s="78" t="s">
        <v>1693</v>
      </c>
      <c r="D11" s="78" t="s">
        <v>1622</v>
      </c>
      <c r="E11" s="78" t="s">
        <v>1694</v>
      </c>
      <c r="F11" s="78" t="s">
        <v>1688</v>
      </c>
      <c r="G11" s="78" t="s">
        <v>1689</v>
      </c>
      <c r="H11" s="78" t="s">
        <v>1685</v>
      </c>
      <c r="I11" s="78" t="s">
        <v>1695</v>
      </c>
      <c r="J11" s="777">
        <v>7</v>
      </c>
    </row>
    <row r="12" spans="1:10">
      <c r="A12" s="315">
        <v>43710</v>
      </c>
      <c r="B12" s="316" t="s">
        <v>1692</v>
      </c>
      <c r="C12" s="316" t="s">
        <v>1693</v>
      </c>
      <c r="D12" s="316" t="s">
        <v>1696</v>
      </c>
      <c r="E12" s="316" t="s">
        <v>1697</v>
      </c>
      <c r="F12" s="316" t="s">
        <v>1688</v>
      </c>
      <c r="G12" s="316" t="s">
        <v>1689</v>
      </c>
      <c r="H12" s="316" t="s">
        <v>1685</v>
      </c>
      <c r="I12" s="316" t="s">
        <v>1698</v>
      </c>
      <c r="J12" s="775">
        <v>1</v>
      </c>
    </row>
    <row r="13" spans="1:10">
      <c r="A13" s="776">
        <v>43716</v>
      </c>
      <c r="B13" s="78" t="s">
        <v>1692</v>
      </c>
      <c r="C13" s="78" t="s">
        <v>1693</v>
      </c>
      <c r="D13" s="78" t="s">
        <v>1622</v>
      </c>
      <c r="E13" s="78" t="s">
        <v>1694</v>
      </c>
      <c r="F13" s="78" t="s">
        <v>1688</v>
      </c>
      <c r="G13" s="78" t="s">
        <v>1689</v>
      </c>
      <c r="H13" s="78" t="s">
        <v>1685</v>
      </c>
      <c r="I13" s="78" t="s">
        <v>1699</v>
      </c>
      <c r="J13" s="777">
        <v>2</v>
      </c>
    </row>
    <row r="14" spans="1:10">
      <c r="A14" s="315">
        <v>43718</v>
      </c>
      <c r="B14" s="316" t="s">
        <v>1692</v>
      </c>
      <c r="C14" s="316" t="s">
        <v>1693</v>
      </c>
      <c r="D14" s="316" t="s">
        <v>1622</v>
      </c>
      <c r="E14" s="316" t="s">
        <v>1700</v>
      </c>
      <c r="F14" s="316" t="s">
        <v>1688</v>
      </c>
      <c r="G14" s="316" t="s">
        <v>1689</v>
      </c>
      <c r="H14" s="316" t="s">
        <v>1701</v>
      </c>
      <c r="I14" s="316" t="s">
        <v>1702</v>
      </c>
      <c r="J14" s="775">
        <v>5</v>
      </c>
    </row>
    <row r="15" spans="1:10">
      <c r="A15" s="776">
        <v>43718</v>
      </c>
      <c r="B15" s="78" t="s">
        <v>1692</v>
      </c>
      <c r="C15" s="78" t="s">
        <v>1693</v>
      </c>
      <c r="D15" s="78" t="s">
        <v>1622</v>
      </c>
      <c r="E15" s="78" t="s">
        <v>1697</v>
      </c>
      <c r="F15" s="78" t="s">
        <v>1688</v>
      </c>
      <c r="G15" s="78" t="s">
        <v>1689</v>
      </c>
      <c r="H15" s="78" t="s">
        <v>1701</v>
      </c>
      <c r="I15" s="78" t="s">
        <v>1703</v>
      </c>
      <c r="J15" s="777">
        <v>4</v>
      </c>
    </row>
    <row r="16" spans="1:10">
      <c r="A16" s="315">
        <v>43728</v>
      </c>
      <c r="B16" s="316" t="s">
        <v>1692</v>
      </c>
      <c r="C16" s="316" t="s">
        <v>1693</v>
      </c>
      <c r="D16" s="316" t="s">
        <v>1622</v>
      </c>
      <c r="E16" s="316" t="s">
        <v>1700</v>
      </c>
      <c r="F16" s="316" t="s">
        <v>1688</v>
      </c>
      <c r="G16" s="316" t="s">
        <v>1689</v>
      </c>
      <c r="H16" s="316" t="s">
        <v>1701</v>
      </c>
      <c r="I16" s="316" t="s">
        <v>1704</v>
      </c>
      <c r="J16" s="775">
        <v>3</v>
      </c>
    </row>
    <row r="17" spans="1:10" ht="24">
      <c r="A17" s="776">
        <v>43790</v>
      </c>
      <c r="B17" s="78" t="s">
        <v>1692</v>
      </c>
      <c r="C17" s="78" t="s">
        <v>1693</v>
      </c>
      <c r="D17" s="78" t="s">
        <v>1622</v>
      </c>
      <c r="E17" s="78" t="s">
        <v>1700</v>
      </c>
      <c r="F17" s="78" t="s">
        <v>1688</v>
      </c>
      <c r="G17" s="78" t="s">
        <v>1689</v>
      </c>
      <c r="H17" s="78" t="s">
        <v>1685</v>
      </c>
      <c r="I17" s="78" t="s">
        <v>1705</v>
      </c>
      <c r="J17" s="777">
        <v>10</v>
      </c>
    </row>
    <row r="18" spans="1:10">
      <c r="A18" s="315">
        <v>43811</v>
      </c>
      <c r="B18" s="316" t="s">
        <v>1692</v>
      </c>
      <c r="C18" s="316" t="s">
        <v>1693</v>
      </c>
      <c r="D18" s="316" t="s">
        <v>1622</v>
      </c>
      <c r="E18" s="316" t="s">
        <v>1562</v>
      </c>
      <c r="F18" s="316" t="s">
        <v>1688</v>
      </c>
      <c r="G18" s="316" t="s">
        <v>1689</v>
      </c>
      <c r="H18" s="316" t="s">
        <v>1685</v>
      </c>
      <c r="I18" s="316" t="s">
        <v>1695</v>
      </c>
      <c r="J18" s="775">
        <v>68</v>
      </c>
    </row>
    <row r="19" spans="1:10">
      <c r="A19" s="776">
        <v>43626</v>
      </c>
      <c r="B19" s="78" t="s">
        <v>1706</v>
      </c>
      <c r="C19" s="78" t="s">
        <v>1681</v>
      </c>
      <c r="D19" s="78" t="s">
        <v>1707</v>
      </c>
      <c r="E19" s="78" t="s">
        <v>1562</v>
      </c>
      <c r="F19" s="78" t="s">
        <v>1683</v>
      </c>
      <c r="G19" s="78" t="s">
        <v>1708</v>
      </c>
      <c r="H19" s="78" t="s">
        <v>1701</v>
      </c>
      <c r="I19" s="78" t="s">
        <v>1709</v>
      </c>
      <c r="J19" s="777">
        <v>48</v>
      </c>
    </row>
    <row r="20" spans="1:10">
      <c r="A20" s="315">
        <v>43823</v>
      </c>
      <c r="B20" s="316" t="s">
        <v>1706</v>
      </c>
      <c r="C20" s="316" t="s">
        <v>1681</v>
      </c>
      <c r="D20" s="316" t="s">
        <v>1707</v>
      </c>
      <c r="E20" s="316" t="s">
        <v>1562</v>
      </c>
      <c r="F20" s="316" t="s">
        <v>1683</v>
      </c>
      <c r="G20" s="316" t="s">
        <v>1684</v>
      </c>
      <c r="H20" s="316" t="s">
        <v>1685</v>
      </c>
      <c r="I20" s="316" t="s">
        <v>1710</v>
      </c>
      <c r="J20" s="775">
        <v>68</v>
      </c>
    </row>
    <row r="21" spans="1:10">
      <c r="A21" s="776">
        <v>43824</v>
      </c>
      <c r="B21" s="78" t="s">
        <v>1706</v>
      </c>
      <c r="C21" s="78" t="s">
        <v>1681</v>
      </c>
      <c r="D21" s="78" t="s">
        <v>1711</v>
      </c>
      <c r="E21" s="78" t="s">
        <v>1562</v>
      </c>
      <c r="F21" s="78" t="s">
        <v>1688</v>
      </c>
      <c r="G21" s="78" t="s">
        <v>1684</v>
      </c>
      <c r="H21" s="78" t="s">
        <v>1701</v>
      </c>
      <c r="I21" s="78" t="s">
        <v>1712</v>
      </c>
      <c r="J21" s="777">
        <v>7</v>
      </c>
    </row>
    <row r="22" spans="1:10">
      <c r="A22" s="315">
        <v>43566</v>
      </c>
      <c r="B22" s="316" t="s">
        <v>1713</v>
      </c>
      <c r="C22" s="316" t="s">
        <v>1137</v>
      </c>
      <c r="D22" s="316" t="s">
        <v>1714</v>
      </c>
      <c r="E22" s="316" t="s">
        <v>1694</v>
      </c>
      <c r="F22" s="316" t="s">
        <v>1688</v>
      </c>
      <c r="G22" s="316" t="s">
        <v>1689</v>
      </c>
      <c r="H22" s="316" t="s">
        <v>1701</v>
      </c>
      <c r="I22" s="316" t="s">
        <v>1715</v>
      </c>
      <c r="J22" s="775">
        <v>9</v>
      </c>
    </row>
    <row r="23" spans="1:10" ht="24">
      <c r="A23" s="776">
        <v>43643</v>
      </c>
      <c r="B23" s="78" t="s">
        <v>1713</v>
      </c>
      <c r="C23" s="78" t="s">
        <v>1137</v>
      </c>
      <c r="D23" s="78" t="s">
        <v>1716</v>
      </c>
      <c r="E23" s="78" t="s">
        <v>1694</v>
      </c>
      <c r="F23" s="78" t="s">
        <v>1688</v>
      </c>
      <c r="G23" s="78" t="s">
        <v>1689</v>
      </c>
      <c r="H23" s="78" t="s">
        <v>1685</v>
      </c>
      <c r="I23" s="78" t="s">
        <v>1717</v>
      </c>
      <c r="J23" s="777">
        <v>3</v>
      </c>
    </row>
    <row r="24" spans="1:10" ht="24">
      <c r="A24" s="315">
        <v>43756</v>
      </c>
      <c r="B24" s="316" t="s">
        <v>1713</v>
      </c>
      <c r="C24" s="316" t="s">
        <v>1137</v>
      </c>
      <c r="D24" s="316" t="s">
        <v>1716</v>
      </c>
      <c r="E24" s="316" t="s">
        <v>1694</v>
      </c>
      <c r="F24" s="316" t="s">
        <v>1688</v>
      </c>
      <c r="G24" s="316" t="s">
        <v>1689</v>
      </c>
      <c r="H24" s="316" t="s">
        <v>1701</v>
      </c>
      <c r="I24" s="316" t="s">
        <v>1718</v>
      </c>
      <c r="J24" s="775">
        <v>7</v>
      </c>
    </row>
    <row r="25" spans="1:10" ht="36">
      <c r="A25" s="776">
        <v>43655</v>
      </c>
      <c r="B25" s="78" t="s">
        <v>1713</v>
      </c>
      <c r="C25" s="78" t="s">
        <v>1137</v>
      </c>
      <c r="D25" s="78" t="s">
        <v>1714</v>
      </c>
      <c r="E25" s="78" t="s">
        <v>1694</v>
      </c>
      <c r="F25" s="78" t="s">
        <v>1688</v>
      </c>
      <c r="G25" s="78" t="s">
        <v>1689</v>
      </c>
      <c r="H25" s="78" t="s">
        <v>1701</v>
      </c>
      <c r="I25" s="78" t="s">
        <v>1719</v>
      </c>
      <c r="J25" s="777">
        <v>3</v>
      </c>
    </row>
    <row r="26" spans="1:10" ht="24">
      <c r="A26" s="315">
        <v>43811</v>
      </c>
      <c r="B26" s="316" t="s">
        <v>1713</v>
      </c>
      <c r="C26" s="316" t="s">
        <v>1137</v>
      </c>
      <c r="D26" s="316" t="s">
        <v>1716</v>
      </c>
      <c r="E26" s="316" t="s">
        <v>1694</v>
      </c>
      <c r="F26" s="316" t="s">
        <v>1688</v>
      </c>
      <c r="G26" s="316" t="s">
        <v>1689</v>
      </c>
      <c r="H26" s="316" t="s">
        <v>1701</v>
      </c>
      <c r="I26" s="316" t="s">
        <v>1720</v>
      </c>
      <c r="J26" s="775">
        <v>2</v>
      </c>
    </row>
    <row r="27" spans="1:10">
      <c r="A27" s="776">
        <v>43686</v>
      </c>
      <c r="B27" s="78" t="s">
        <v>240</v>
      </c>
      <c r="C27" s="78" t="s">
        <v>1165</v>
      </c>
      <c r="D27" s="78" t="s">
        <v>1721</v>
      </c>
      <c r="E27" s="78" t="s">
        <v>1700</v>
      </c>
      <c r="F27" s="78" t="s">
        <v>1688</v>
      </c>
      <c r="G27" s="78" t="s">
        <v>1689</v>
      </c>
      <c r="H27" s="78" t="s">
        <v>1685</v>
      </c>
      <c r="I27" s="78" t="s">
        <v>1722</v>
      </c>
      <c r="J27" s="777">
        <v>14</v>
      </c>
    </row>
    <row r="28" spans="1:10" ht="24">
      <c r="A28" s="315">
        <v>43768</v>
      </c>
      <c r="B28" s="316" t="s">
        <v>240</v>
      </c>
      <c r="C28" s="316" t="s">
        <v>1177</v>
      </c>
      <c r="D28" s="316" t="s">
        <v>1723</v>
      </c>
      <c r="E28" s="316" t="s">
        <v>1697</v>
      </c>
      <c r="F28" s="316" t="s">
        <v>1688</v>
      </c>
      <c r="G28" s="316" t="s">
        <v>1689</v>
      </c>
      <c r="H28" s="316" t="s">
        <v>1685</v>
      </c>
      <c r="I28" s="316" t="s">
        <v>1724</v>
      </c>
      <c r="J28" s="775">
        <v>17</v>
      </c>
    </row>
    <row r="29" spans="1:10" ht="24">
      <c r="A29" s="776">
        <v>43766</v>
      </c>
      <c r="B29" s="78" t="s">
        <v>240</v>
      </c>
      <c r="C29" s="78" t="s">
        <v>1177</v>
      </c>
      <c r="D29" s="78" t="s">
        <v>1723</v>
      </c>
      <c r="E29" s="78" t="s">
        <v>1694</v>
      </c>
      <c r="F29" s="78" t="s">
        <v>1688</v>
      </c>
      <c r="G29" s="78" t="s">
        <v>1689</v>
      </c>
      <c r="H29" s="78" t="s">
        <v>1685</v>
      </c>
      <c r="I29" s="78" t="s">
        <v>1725</v>
      </c>
      <c r="J29" s="777">
        <v>10</v>
      </c>
    </row>
    <row r="30" spans="1:10">
      <c r="A30" s="315">
        <v>43773</v>
      </c>
      <c r="B30" s="316" t="s">
        <v>240</v>
      </c>
      <c r="C30" s="316" t="s">
        <v>1165</v>
      </c>
      <c r="D30" s="316" t="s">
        <v>1726</v>
      </c>
      <c r="E30" s="316" t="s">
        <v>1697</v>
      </c>
      <c r="F30" s="316" t="s">
        <v>1688</v>
      </c>
      <c r="G30" s="316" t="s">
        <v>1689</v>
      </c>
      <c r="H30" s="316" t="s">
        <v>1685</v>
      </c>
      <c r="I30" s="316" t="s">
        <v>1727</v>
      </c>
      <c r="J30" s="775">
        <v>1</v>
      </c>
    </row>
    <row r="31" spans="1:10">
      <c r="A31" s="776">
        <v>43774</v>
      </c>
      <c r="B31" s="78" t="s">
        <v>240</v>
      </c>
      <c r="C31" s="78" t="s">
        <v>1126</v>
      </c>
      <c r="D31" s="78" t="s">
        <v>1728</v>
      </c>
      <c r="E31" s="78" t="s">
        <v>1697</v>
      </c>
      <c r="F31" s="78" t="s">
        <v>1688</v>
      </c>
      <c r="G31" s="78" t="s">
        <v>1689</v>
      </c>
      <c r="H31" s="78" t="s">
        <v>1685</v>
      </c>
      <c r="I31" s="78" t="s">
        <v>1729</v>
      </c>
      <c r="J31" s="777">
        <v>35</v>
      </c>
    </row>
    <row r="32" spans="1:10">
      <c r="A32" s="315">
        <v>43801</v>
      </c>
      <c r="B32" s="316" t="s">
        <v>240</v>
      </c>
      <c r="C32" s="316" t="s">
        <v>1165</v>
      </c>
      <c r="D32" s="316" t="s">
        <v>1730</v>
      </c>
      <c r="E32" s="316" t="s">
        <v>1694</v>
      </c>
      <c r="F32" s="316" t="s">
        <v>1688</v>
      </c>
      <c r="G32" s="316" t="s">
        <v>1689</v>
      </c>
      <c r="H32" s="316" t="s">
        <v>1685</v>
      </c>
      <c r="I32" s="316" t="s">
        <v>1731</v>
      </c>
      <c r="J32" s="775">
        <v>5</v>
      </c>
    </row>
    <row r="33" spans="1:10" ht="24">
      <c r="A33" s="776">
        <v>43801</v>
      </c>
      <c r="B33" s="78" t="s">
        <v>240</v>
      </c>
      <c r="C33" s="78" t="s">
        <v>1177</v>
      </c>
      <c r="D33" s="78" t="s">
        <v>1723</v>
      </c>
      <c r="E33" s="78" t="s">
        <v>1694</v>
      </c>
      <c r="F33" s="78" t="s">
        <v>1688</v>
      </c>
      <c r="G33" s="78" t="s">
        <v>1689</v>
      </c>
      <c r="H33" s="78" t="s">
        <v>1685</v>
      </c>
      <c r="I33" s="78" t="s">
        <v>1732</v>
      </c>
      <c r="J33" s="777">
        <v>17</v>
      </c>
    </row>
    <row r="34" spans="1:10">
      <c r="A34" s="315">
        <v>43802</v>
      </c>
      <c r="B34" s="316" t="s">
        <v>240</v>
      </c>
      <c r="C34" s="316" t="s">
        <v>1165</v>
      </c>
      <c r="D34" s="316" t="s">
        <v>1733</v>
      </c>
      <c r="E34" s="316" t="s">
        <v>1694</v>
      </c>
      <c r="F34" s="316" t="s">
        <v>1688</v>
      </c>
      <c r="G34" s="316" t="s">
        <v>1689</v>
      </c>
      <c r="H34" s="316" t="s">
        <v>1685</v>
      </c>
      <c r="I34" s="316" t="s">
        <v>1734</v>
      </c>
      <c r="J34" s="775">
        <v>120</v>
      </c>
    </row>
    <row r="35" spans="1:10">
      <c r="A35" s="776" t="s">
        <v>1735</v>
      </c>
      <c r="B35" s="78" t="s">
        <v>1736</v>
      </c>
      <c r="C35" s="78" t="s">
        <v>1153</v>
      </c>
      <c r="D35" s="78" t="s">
        <v>1737</v>
      </c>
      <c r="E35" s="78" t="s">
        <v>1697</v>
      </c>
      <c r="F35" s="78" t="s">
        <v>1688</v>
      </c>
      <c r="G35" s="78" t="s">
        <v>1689</v>
      </c>
      <c r="H35" s="78" t="s">
        <v>1685</v>
      </c>
      <c r="I35" s="78" t="s">
        <v>1738</v>
      </c>
      <c r="J35" s="777">
        <v>26</v>
      </c>
    </row>
    <row r="36" spans="1:10">
      <c r="A36" s="315">
        <v>43472</v>
      </c>
      <c r="B36" s="316" t="s">
        <v>1736</v>
      </c>
      <c r="C36" s="316" t="s">
        <v>1153</v>
      </c>
      <c r="D36" s="316" t="s">
        <v>1737</v>
      </c>
      <c r="E36" s="316" t="s">
        <v>1700</v>
      </c>
      <c r="F36" s="316" t="s">
        <v>1688</v>
      </c>
      <c r="G36" s="316" t="s">
        <v>1689</v>
      </c>
      <c r="H36" s="316" t="s">
        <v>1685</v>
      </c>
      <c r="I36" s="316" t="s">
        <v>1739</v>
      </c>
      <c r="J36" s="775">
        <v>26</v>
      </c>
    </row>
    <row r="37" spans="1:10">
      <c r="A37" s="776" t="s">
        <v>1735</v>
      </c>
      <c r="B37" s="78" t="s">
        <v>1736</v>
      </c>
      <c r="C37" s="78" t="s">
        <v>1153</v>
      </c>
      <c r="D37" s="78" t="s">
        <v>1737</v>
      </c>
      <c r="E37" s="78" t="s">
        <v>1694</v>
      </c>
      <c r="F37" s="78" t="s">
        <v>1688</v>
      </c>
      <c r="G37" s="78" t="s">
        <v>1689</v>
      </c>
      <c r="H37" s="78" t="s">
        <v>1685</v>
      </c>
      <c r="I37" s="78" t="s">
        <v>1740</v>
      </c>
      <c r="J37" s="777">
        <v>10</v>
      </c>
    </row>
    <row r="38" spans="1:10" ht="24">
      <c r="A38" s="315">
        <v>43633</v>
      </c>
      <c r="B38" s="316" t="s">
        <v>652</v>
      </c>
      <c r="C38" s="316" t="s">
        <v>1681</v>
      </c>
      <c r="D38" s="316" t="s">
        <v>1741</v>
      </c>
      <c r="E38" s="316" t="s">
        <v>1694</v>
      </c>
      <c r="F38" s="316" t="s">
        <v>1688</v>
      </c>
      <c r="G38" s="316" t="s">
        <v>1689</v>
      </c>
      <c r="H38" s="316" t="s">
        <v>1685</v>
      </c>
      <c r="I38" s="316" t="s">
        <v>1742</v>
      </c>
      <c r="J38" s="775">
        <v>1</v>
      </c>
    </row>
    <row r="39" spans="1:10">
      <c r="A39" s="776">
        <v>43650</v>
      </c>
      <c r="B39" s="78" t="s">
        <v>652</v>
      </c>
      <c r="C39" s="78" t="s">
        <v>1681</v>
      </c>
      <c r="D39" s="78" t="s">
        <v>1743</v>
      </c>
      <c r="E39" s="78" t="s">
        <v>1694</v>
      </c>
      <c r="F39" s="78" t="s">
        <v>1688</v>
      </c>
      <c r="G39" s="78" t="s">
        <v>1689</v>
      </c>
      <c r="H39" s="78" t="s">
        <v>1685</v>
      </c>
      <c r="I39" s="78" t="s">
        <v>1744</v>
      </c>
      <c r="J39" s="777">
        <v>2</v>
      </c>
    </row>
    <row r="40" spans="1:10">
      <c r="A40" s="315">
        <v>43732</v>
      </c>
      <c r="B40" s="316" t="s">
        <v>652</v>
      </c>
      <c r="C40" s="316" t="s">
        <v>1153</v>
      </c>
      <c r="D40" s="316" t="s">
        <v>1745</v>
      </c>
      <c r="E40" s="316" t="s">
        <v>1694</v>
      </c>
      <c r="F40" s="316" t="s">
        <v>1688</v>
      </c>
      <c r="G40" s="316" t="s">
        <v>1689</v>
      </c>
      <c r="H40" s="316" t="s">
        <v>1685</v>
      </c>
      <c r="I40" s="316" t="s">
        <v>1746</v>
      </c>
      <c r="J40" s="775">
        <v>2</v>
      </c>
    </row>
    <row r="41" spans="1:10">
      <c r="A41" s="776">
        <v>43606</v>
      </c>
      <c r="B41" s="78" t="s">
        <v>1747</v>
      </c>
      <c r="C41" s="78" t="s">
        <v>1137</v>
      </c>
      <c r="D41" s="78" t="s">
        <v>1748</v>
      </c>
      <c r="E41" s="78" t="s">
        <v>1694</v>
      </c>
      <c r="F41" s="78" t="s">
        <v>1688</v>
      </c>
      <c r="G41" s="78" t="s">
        <v>1689</v>
      </c>
      <c r="H41" s="78" t="s">
        <v>1685</v>
      </c>
      <c r="I41" s="78" t="s">
        <v>1749</v>
      </c>
      <c r="J41" s="777">
        <v>20</v>
      </c>
    </row>
    <row r="42" spans="1:10">
      <c r="A42" s="315">
        <v>43647</v>
      </c>
      <c r="B42" s="316" t="s">
        <v>1747</v>
      </c>
      <c r="C42" s="316" t="s">
        <v>1165</v>
      </c>
      <c r="D42" s="316" t="s">
        <v>1750</v>
      </c>
      <c r="E42" s="316" t="s">
        <v>1694</v>
      </c>
      <c r="F42" s="316" t="s">
        <v>1688</v>
      </c>
      <c r="G42" s="316" t="s">
        <v>1689</v>
      </c>
      <c r="H42" s="316" t="s">
        <v>1685</v>
      </c>
      <c r="I42" s="316" t="s">
        <v>1751</v>
      </c>
      <c r="J42" s="775">
        <v>2</v>
      </c>
    </row>
    <row r="43" spans="1:10">
      <c r="A43" s="776">
        <v>43651</v>
      </c>
      <c r="B43" s="78" t="s">
        <v>1747</v>
      </c>
      <c r="C43" s="78" t="s">
        <v>1182</v>
      </c>
      <c r="D43" s="78" t="s">
        <v>1752</v>
      </c>
      <c r="E43" s="78" t="s">
        <v>1694</v>
      </c>
      <c r="F43" s="78" t="s">
        <v>1688</v>
      </c>
      <c r="G43" s="78" t="s">
        <v>1689</v>
      </c>
      <c r="H43" s="78" t="s">
        <v>1685</v>
      </c>
      <c r="I43" s="78" t="s">
        <v>1749</v>
      </c>
      <c r="J43" s="777">
        <v>10</v>
      </c>
    </row>
    <row r="44" spans="1:10">
      <c r="A44" s="315">
        <v>43668</v>
      </c>
      <c r="B44" s="316" t="s">
        <v>1747</v>
      </c>
      <c r="C44" s="316" t="s">
        <v>1137</v>
      </c>
      <c r="D44" s="316" t="s">
        <v>1748</v>
      </c>
      <c r="E44" s="316" t="s">
        <v>1694</v>
      </c>
      <c r="F44" s="316" t="s">
        <v>1688</v>
      </c>
      <c r="G44" s="316" t="s">
        <v>1689</v>
      </c>
      <c r="H44" s="316" t="s">
        <v>1685</v>
      </c>
      <c r="I44" s="316" t="s">
        <v>1749</v>
      </c>
      <c r="J44" s="775">
        <v>10</v>
      </c>
    </row>
    <row r="45" spans="1:10">
      <c r="A45" s="776">
        <v>43702</v>
      </c>
      <c r="B45" s="78" t="s">
        <v>1747</v>
      </c>
      <c r="C45" s="78" t="s">
        <v>1165</v>
      </c>
      <c r="D45" s="78" t="s">
        <v>1750</v>
      </c>
      <c r="E45" s="78" t="s">
        <v>1700</v>
      </c>
      <c r="F45" s="78" t="s">
        <v>1688</v>
      </c>
      <c r="G45" s="78" t="s">
        <v>1689</v>
      </c>
      <c r="H45" s="78" t="s">
        <v>1685</v>
      </c>
      <c r="I45" s="78" t="s">
        <v>1753</v>
      </c>
      <c r="J45" s="777">
        <v>3</v>
      </c>
    </row>
    <row r="46" spans="1:10" ht="36">
      <c r="A46" s="315">
        <v>43550</v>
      </c>
      <c r="B46" s="316" t="s">
        <v>776</v>
      </c>
      <c r="C46" s="316" t="s">
        <v>437</v>
      </c>
      <c r="D46" s="316" t="s">
        <v>1754</v>
      </c>
      <c r="E46" s="316" t="s">
        <v>1694</v>
      </c>
      <c r="F46" s="316" t="s">
        <v>1688</v>
      </c>
      <c r="G46" s="316" t="s">
        <v>1708</v>
      </c>
      <c r="H46" s="316" t="s">
        <v>1685</v>
      </c>
      <c r="I46" s="316" t="s">
        <v>1755</v>
      </c>
      <c r="J46" s="775">
        <v>2</v>
      </c>
    </row>
    <row r="47" spans="1:10">
      <c r="A47" s="776">
        <v>43655</v>
      </c>
      <c r="B47" s="78" t="s">
        <v>776</v>
      </c>
      <c r="C47" s="78" t="s">
        <v>1756</v>
      </c>
      <c r="D47" s="78" t="s">
        <v>1757</v>
      </c>
      <c r="E47" s="78" t="s">
        <v>1694</v>
      </c>
      <c r="F47" s="78" t="s">
        <v>1688</v>
      </c>
      <c r="G47" s="78" t="s">
        <v>1689</v>
      </c>
      <c r="H47" s="78" t="s">
        <v>1685</v>
      </c>
      <c r="I47" s="78" t="s">
        <v>1758</v>
      </c>
      <c r="J47" s="777">
        <v>1</v>
      </c>
    </row>
    <row r="48" spans="1:10" ht="24">
      <c r="A48" s="315">
        <v>43727</v>
      </c>
      <c r="B48" s="316" t="s">
        <v>776</v>
      </c>
      <c r="C48" s="316" t="s">
        <v>1756</v>
      </c>
      <c r="D48" s="316" t="s">
        <v>1759</v>
      </c>
      <c r="E48" s="316" t="s">
        <v>1694</v>
      </c>
      <c r="F48" s="316" t="s">
        <v>1688</v>
      </c>
      <c r="G48" s="316" t="s">
        <v>1708</v>
      </c>
      <c r="H48" s="316" t="s">
        <v>1685</v>
      </c>
      <c r="I48" s="316" t="s">
        <v>1760</v>
      </c>
      <c r="J48" s="775">
        <v>3</v>
      </c>
    </row>
    <row r="49" spans="1:10" ht="24">
      <c r="A49" s="776">
        <v>43727</v>
      </c>
      <c r="B49" s="78" t="s">
        <v>776</v>
      </c>
      <c r="C49" s="78" t="s">
        <v>1756</v>
      </c>
      <c r="D49" s="78" t="s">
        <v>1761</v>
      </c>
      <c r="E49" s="78" t="s">
        <v>1700</v>
      </c>
      <c r="F49" s="78" t="s">
        <v>1688</v>
      </c>
      <c r="G49" s="78" t="s">
        <v>1689</v>
      </c>
      <c r="H49" s="78" t="s">
        <v>1685</v>
      </c>
      <c r="I49" s="78" t="s">
        <v>1762</v>
      </c>
      <c r="J49" s="777">
        <v>33</v>
      </c>
    </row>
    <row r="50" spans="1:10" ht="36">
      <c r="A50" s="315">
        <v>43760</v>
      </c>
      <c r="B50" s="316" t="s">
        <v>776</v>
      </c>
      <c r="C50" s="316" t="s">
        <v>1756</v>
      </c>
      <c r="D50" s="316" t="s">
        <v>1763</v>
      </c>
      <c r="E50" s="316" t="s">
        <v>1694</v>
      </c>
      <c r="F50" s="316" t="s">
        <v>1688</v>
      </c>
      <c r="G50" s="316" t="s">
        <v>1689</v>
      </c>
      <c r="H50" s="316" t="s">
        <v>1685</v>
      </c>
      <c r="I50" s="316" t="s">
        <v>1764</v>
      </c>
      <c r="J50" s="775">
        <v>30</v>
      </c>
    </row>
    <row r="51" spans="1:10">
      <c r="A51" s="776">
        <v>43829</v>
      </c>
      <c r="B51" s="78" t="s">
        <v>776</v>
      </c>
      <c r="C51" s="78" t="s">
        <v>1756</v>
      </c>
      <c r="D51" s="78" t="s">
        <v>1765</v>
      </c>
      <c r="E51" s="78" t="s">
        <v>1694</v>
      </c>
      <c r="F51" s="78" t="s">
        <v>1688</v>
      </c>
      <c r="G51" s="78" t="s">
        <v>1684</v>
      </c>
      <c r="H51" s="78" t="s">
        <v>1685</v>
      </c>
      <c r="I51" s="78" t="s">
        <v>1766</v>
      </c>
      <c r="J51" s="777">
        <v>0</v>
      </c>
    </row>
    <row r="52" spans="1:10" ht="24">
      <c r="A52" s="315">
        <v>43745</v>
      </c>
      <c r="B52" s="316" t="s">
        <v>1767</v>
      </c>
      <c r="C52" s="316" t="s">
        <v>1148</v>
      </c>
      <c r="D52" s="316" t="s">
        <v>1768</v>
      </c>
      <c r="E52" s="316" t="s">
        <v>1697</v>
      </c>
      <c r="F52" s="316" t="s">
        <v>1688</v>
      </c>
      <c r="G52" s="316" t="s">
        <v>1689</v>
      </c>
      <c r="H52" s="316" t="s">
        <v>1685</v>
      </c>
      <c r="I52" s="316" t="s">
        <v>1769</v>
      </c>
      <c r="J52" s="775">
        <v>2</v>
      </c>
    </row>
    <row r="53" spans="1:10">
      <c r="A53" s="776">
        <v>43599</v>
      </c>
      <c r="B53" s="78" t="s">
        <v>847</v>
      </c>
      <c r="C53" s="78" t="s">
        <v>1137</v>
      </c>
      <c r="D53" s="78" t="s">
        <v>1770</v>
      </c>
      <c r="E53" s="78" t="s">
        <v>1694</v>
      </c>
      <c r="F53" s="78" t="s">
        <v>1688</v>
      </c>
      <c r="G53" s="78" t="s">
        <v>1689</v>
      </c>
      <c r="H53" s="78" t="s">
        <v>1685</v>
      </c>
      <c r="I53" s="78"/>
      <c r="J53" s="777">
        <v>75</v>
      </c>
    </row>
    <row r="54" spans="1:10">
      <c r="A54" s="315">
        <v>43652</v>
      </c>
      <c r="B54" s="316" t="s">
        <v>847</v>
      </c>
      <c r="C54" s="316" t="s">
        <v>1126</v>
      </c>
      <c r="D54" s="316" t="s">
        <v>1771</v>
      </c>
      <c r="E54" s="316" t="s">
        <v>1694</v>
      </c>
      <c r="F54" s="316" t="s">
        <v>1688</v>
      </c>
      <c r="G54" s="316" t="s">
        <v>1689</v>
      </c>
      <c r="H54" s="316" t="s">
        <v>1685</v>
      </c>
      <c r="I54" s="316"/>
      <c r="J54" s="775">
        <v>4</v>
      </c>
    </row>
    <row r="55" spans="1:10">
      <c r="A55" s="776">
        <v>43670</v>
      </c>
      <c r="B55" s="78" t="s">
        <v>847</v>
      </c>
      <c r="C55" s="78" t="s">
        <v>1137</v>
      </c>
      <c r="D55" s="78" t="s">
        <v>1772</v>
      </c>
      <c r="E55" s="78" t="s">
        <v>1694</v>
      </c>
      <c r="F55" s="78" t="s">
        <v>1688</v>
      </c>
      <c r="G55" s="78" t="s">
        <v>1689</v>
      </c>
      <c r="H55" s="78" t="s">
        <v>1685</v>
      </c>
      <c r="I55" s="78"/>
      <c r="J55" s="777">
        <v>10</v>
      </c>
    </row>
    <row r="56" spans="1:10">
      <c r="A56" s="315">
        <v>43678</v>
      </c>
      <c r="B56" s="316" t="s">
        <v>847</v>
      </c>
      <c r="C56" s="316" t="s">
        <v>437</v>
      </c>
      <c r="D56" s="316" t="s">
        <v>1773</v>
      </c>
      <c r="E56" s="316" t="s">
        <v>1700</v>
      </c>
      <c r="F56" s="316" t="s">
        <v>1688</v>
      </c>
      <c r="G56" s="316" t="s">
        <v>1689</v>
      </c>
      <c r="H56" s="316" t="s">
        <v>1685</v>
      </c>
      <c r="I56" s="316"/>
      <c r="J56" s="775">
        <v>2</v>
      </c>
    </row>
    <row r="57" spans="1:10">
      <c r="A57" s="776">
        <v>43679</v>
      </c>
      <c r="B57" s="78" t="s">
        <v>847</v>
      </c>
      <c r="C57" s="78" t="s">
        <v>1137</v>
      </c>
      <c r="D57" s="78" t="s">
        <v>1615</v>
      </c>
      <c r="E57" s="78" t="s">
        <v>1694</v>
      </c>
      <c r="F57" s="78" t="s">
        <v>1683</v>
      </c>
      <c r="G57" s="78" t="s">
        <v>1689</v>
      </c>
      <c r="H57" s="78" t="s">
        <v>1685</v>
      </c>
      <c r="I57" s="78"/>
      <c r="J57" s="777">
        <v>50</v>
      </c>
    </row>
    <row r="58" spans="1:10">
      <c r="A58" s="315">
        <v>43692</v>
      </c>
      <c r="B58" s="316" t="s">
        <v>847</v>
      </c>
      <c r="C58" s="316" t="s">
        <v>1137</v>
      </c>
      <c r="D58" s="316" t="s">
        <v>1774</v>
      </c>
      <c r="E58" s="316" t="s">
        <v>1700</v>
      </c>
      <c r="F58" s="316" t="s">
        <v>1688</v>
      </c>
      <c r="G58" s="316" t="s">
        <v>1689</v>
      </c>
      <c r="H58" s="316" t="s">
        <v>1685</v>
      </c>
      <c r="I58" s="316"/>
      <c r="J58" s="775">
        <v>2</v>
      </c>
    </row>
    <row r="59" spans="1:10">
      <c r="A59" s="776">
        <v>43692</v>
      </c>
      <c r="B59" s="78" t="s">
        <v>847</v>
      </c>
      <c r="C59" s="78" t="s">
        <v>1137</v>
      </c>
      <c r="D59" s="78" t="s">
        <v>1775</v>
      </c>
      <c r="E59" s="78" t="s">
        <v>1700</v>
      </c>
      <c r="F59" s="78" t="s">
        <v>1688</v>
      </c>
      <c r="G59" s="78" t="s">
        <v>1689</v>
      </c>
      <c r="H59" s="78" t="s">
        <v>1685</v>
      </c>
      <c r="I59" s="78"/>
      <c r="J59" s="777">
        <v>2</v>
      </c>
    </row>
    <row r="60" spans="1:10">
      <c r="A60" s="315">
        <v>43701</v>
      </c>
      <c r="B60" s="316" t="s">
        <v>847</v>
      </c>
      <c r="C60" s="316" t="s">
        <v>1137</v>
      </c>
      <c r="D60" s="316" t="s">
        <v>1776</v>
      </c>
      <c r="E60" s="316" t="s">
        <v>1697</v>
      </c>
      <c r="F60" s="316" t="s">
        <v>1688</v>
      </c>
      <c r="G60" s="316" t="s">
        <v>1689</v>
      </c>
      <c r="H60" s="316" t="s">
        <v>1685</v>
      </c>
      <c r="I60" s="316"/>
      <c r="J60" s="775">
        <v>2</v>
      </c>
    </row>
    <row r="61" spans="1:10">
      <c r="A61" s="776">
        <v>43746</v>
      </c>
      <c r="B61" s="78" t="s">
        <v>847</v>
      </c>
      <c r="C61" s="78" t="s">
        <v>1137</v>
      </c>
      <c r="D61" s="78" t="s">
        <v>1777</v>
      </c>
      <c r="E61" s="78" t="s">
        <v>1694</v>
      </c>
      <c r="F61" s="78" t="s">
        <v>1688</v>
      </c>
      <c r="G61" s="78" t="s">
        <v>1689</v>
      </c>
      <c r="H61" s="78" t="s">
        <v>1685</v>
      </c>
      <c r="I61" s="78"/>
      <c r="J61" s="777">
        <v>75</v>
      </c>
    </row>
    <row r="62" spans="1:10">
      <c r="A62" s="315">
        <v>43749</v>
      </c>
      <c r="B62" s="316" t="s">
        <v>847</v>
      </c>
      <c r="C62" s="316" t="s">
        <v>1137</v>
      </c>
      <c r="D62" s="316" t="s">
        <v>1615</v>
      </c>
      <c r="E62" s="316" t="s">
        <v>1694</v>
      </c>
      <c r="F62" s="316" t="s">
        <v>1683</v>
      </c>
      <c r="G62" s="316" t="s">
        <v>1689</v>
      </c>
      <c r="H62" s="316" t="s">
        <v>1685</v>
      </c>
      <c r="I62" s="316"/>
      <c r="J62" s="775">
        <v>29</v>
      </c>
    </row>
    <row r="63" spans="1:10">
      <c r="A63" s="776">
        <v>43749</v>
      </c>
      <c r="B63" s="78" t="s">
        <v>847</v>
      </c>
      <c r="C63" s="78" t="s">
        <v>1137</v>
      </c>
      <c r="D63" s="78" t="s">
        <v>1772</v>
      </c>
      <c r="E63" s="78" t="s">
        <v>1694</v>
      </c>
      <c r="F63" s="78" t="s">
        <v>1688</v>
      </c>
      <c r="G63" s="78" t="s">
        <v>1689</v>
      </c>
      <c r="H63" s="78" t="s">
        <v>1685</v>
      </c>
      <c r="I63" s="78"/>
      <c r="J63" s="777">
        <v>30</v>
      </c>
    </row>
    <row r="64" spans="1:10">
      <c r="A64" s="315">
        <v>43781</v>
      </c>
      <c r="B64" s="316" t="s">
        <v>847</v>
      </c>
      <c r="C64" s="316" t="s">
        <v>1137</v>
      </c>
      <c r="D64" s="316" t="s">
        <v>1778</v>
      </c>
      <c r="E64" s="316" t="s">
        <v>1700</v>
      </c>
      <c r="F64" s="316" t="s">
        <v>1683</v>
      </c>
      <c r="G64" s="316" t="s">
        <v>1708</v>
      </c>
      <c r="H64" s="316" t="s">
        <v>1701</v>
      </c>
      <c r="I64" s="316"/>
      <c r="J64" s="775">
        <v>1</v>
      </c>
    </row>
    <row r="65" spans="1:10">
      <c r="A65" s="776">
        <v>43782</v>
      </c>
      <c r="B65" s="78" t="s">
        <v>847</v>
      </c>
      <c r="C65" s="78" t="s">
        <v>1137</v>
      </c>
      <c r="D65" s="78" t="s">
        <v>1772</v>
      </c>
      <c r="E65" s="78" t="s">
        <v>1697</v>
      </c>
      <c r="F65" s="78" t="s">
        <v>1688</v>
      </c>
      <c r="G65" s="78" t="s">
        <v>1689</v>
      </c>
      <c r="H65" s="78" t="s">
        <v>1685</v>
      </c>
      <c r="I65" s="78"/>
      <c r="J65" s="777">
        <v>2</v>
      </c>
    </row>
    <row r="66" spans="1:10">
      <c r="A66" s="315">
        <v>43811</v>
      </c>
      <c r="B66" s="316" t="s">
        <v>847</v>
      </c>
      <c r="C66" s="316" t="s">
        <v>1137</v>
      </c>
      <c r="D66" s="316" t="s">
        <v>1772</v>
      </c>
      <c r="E66" s="316" t="s">
        <v>1694</v>
      </c>
      <c r="F66" s="316" t="s">
        <v>1688</v>
      </c>
      <c r="G66" s="316" t="s">
        <v>1689</v>
      </c>
      <c r="H66" s="316" t="s">
        <v>1685</v>
      </c>
      <c r="I66" s="316"/>
      <c r="J66" s="775">
        <v>32</v>
      </c>
    </row>
    <row r="67" spans="1:10">
      <c r="A67" s="776">
        <v>43811</v>
      </c>
      <c r="B67" s="78" t="s">
        <v>847</v>
      </c>
      <c r="C67" s="78" t="s">
        <v>1137</v>
      </c>
      <c r="D67" s="78" t="s">
        <v>1779</v>
      </c>
      <c r="E67" s="78" t="s">
        <v>1700</v>
      </c>
      <c r="F67" s="78" t="s">
        <v>1688</v>
      </c>
      <c r="G67" s="78" t="s">
        <v>1689</v>
      </c>
      <c r="H67" s="78" t="s">
        <v>1685</v>
      </c>
      <c r="I67" s="78"/>
      <c r="J67" s="777">
        <v>1</v>
      </c>
    </row>
    <row r="68" spans="1:10">
      <c r="A68" s="315">
        <v>43811</v>
      </c>
      <c r="B68" s="316" t="s">
        <v>847</v>
      </c>
      <c r="C68" s="316" t="s">
        <v>1137</v>
      </c>
      <c r="D68" s="316" t="s">
        <v>1780</v>
      </c>
      <c r="E68" s="316" t="s">
        <v>1700</v>
      </c>
      <c r="F68" s="316" t="s">
        <v>1688</v>
      </c>
      <c r="G68" s="316" t="s">
        <v>1689</v>
      </c>
      <c r="H68" s="316" t="s">
        <v>1685</v>
      </c>
      <c r="I68" s="316"/>
      <c r="J68" s="775">
        <v>2</v>
      </c>
    </row>
    <row r="69" spans="1:10">
      <c r="A69" s="776">
        <v>43581</v>
      </c>
      <c r="B69" s="78" t="s">
        <v>868</v>
      </c>
      <c r="C69" s="78" t="s">
        <v>1137</v>
      </c>
      <c r="D69" s="78" t="s">
        <v>1781</v>
      </c>
      <c r="E69" s="78" t="s">
        <v>1694</v>
      </c>
      <c r="F69" s="78" t="s">
        <v>1688</v>
      </c>
      <c r="G69" s="78" t="s">
        <v>1689</v>
      </c>
      <c r="H69" s="78" t="s">
        <v>1685</v>
      </c>
      <c r="I69" s="78" t="s">
        <v>1782</v>
      </c>
      <c r="J69" s="777">
        <v>3</v>
      </c>
    </row>
    <row r="70" spans="1:10" ht="36">
      <c r="A70" s="315">
        <v>43515</v>
      </c>
      <c r="B70" s="316" t="s">
        <v>316</v>
      </c>
      <c r="C70" s="316" t="s">
        <v>1137</v>
      </c>
      <c r="D70" s="316" t="s">
        <v>1783</v>
      </c>
      <c r="E70" s="316" t="s">
        <v>1700</v>
      </c>
      <c r="F70" s="316" t="s">
        <v>1688</v>
      </c>
      <c r="G70" s="316" t="s">
        <v>1689</v>
      </c>
      <c r="H70" s="316" t="s">
        <v>1701</v>
      </c>
      <c r="I70" s="316" t="s">
        <v>1784</v>
      </c>
      <c r="J70" s="775">
        <v>0</v>
      </c>
    </row>
    <row r="71" spans="1:10" ht="24">
      <c r="A71" s="776">
        <v>43618</v>
      </c>
      <c r="B71" s="78" t="s">
        <v>316</v>
      </c>
      <c r="C71" s="78" t="s">
        <v>1153</v>
      </c>
      <c r="D71" s="78" t="s">
        <v>1785</v>
      </c>
      <c r="E71" s="78" t="s">
        <v>1694</v>
      </c>
      <c r="F71" s="78" t="s">
        <v>1688</v>
      </c>
      <c r="G71" s="78" t="s">
        <v>1689</v>
      </c>
      <c r="H71" s="78" t="s">
        <v>1685</v>
      </c>
      <c r="I71" s="78" t="s">
        <v>1786</v>
      </c>
      <c r="J71" s="777">
        <v>1</v>
      </c>
    </row>
    <row r="72" spans="1:10" ht="24">
      <c r="A72" s="315">
        <v>43650</v>
      </c>
      <c r="B72" s="316" t="s">
        <v>316</v>
      </c>
      <c r="C72" s="316" t="s">
        <v>1137</v>
      </c>
      <c r="D72" s="316" t="s">
        <v>1787</v>
      </c>
      <c r="E72" s="316" t="s">
        <v>1694</v>
      </c>
      <c r="F72" s="316" t="s">
        <v>1688</v>
      </c>
      <c r="G72" s="316" t="s">
        <v>1689</v>
      </c>
      <c r="H72" s="316" t="s">
        <v>1685</v>
      </c>
      <c r="I72" s="316" t="s">
        <v>1788</v>
      </c>
      <c r="J72" s="775">
        <v>1</v>
      </c>
    </row>
    <row r="73" spans="1:10">
      <c r="A73" s="776">
        <v>43679</v>
      </c>
      <c r="B73" s="78" t="s">
        <v>316</v>
      </c>
      <c r="C73" s="78" t="s">
        <v>1137</v>
      </c>
      <c r="D73" s="78" t="s">
        <v>1789</v>
      </c>
      <c r="E73" s="78" t="s">
        <v>1694</v>
      </c>
      <c r="F73" s="78" t="s">
        <v>1683</v>
      </c>
      <c r="G73" s="78" t="s">
        <v>1689</v>
      </c>
      <c r="H73" s="78" t="s">
        <v>1685</v>
      </c>
      <c r="I73" s="78" t="s">
        <v>1790</v>
      </c>
      <c r="J73" s="777">
        <v>10</v>
      </c>
    </row>
    <row r="74" spans="1:10">
      <c r="A74" s="315">
        <v>43651</v>
      </c>
      <c r="B74" s="316" t="s">
        <v>637</v>
      </c>
      <c r="C74" s="316" t="s">
        <v>1126</v>
      </c>
      <c r="D74" s="316" t="s">
        <v>1791</v>
      </c>
      <c r="E74" s="316" t="s">
        <v>1694</v>
      </c>
      <c r="F74" s="316" t="s">
        <v>1688</v>
      </c>
      <c r="G74" s="316" t="s">
        <v>1689</v>
      </c>
      <c r="H74" s="316" t="s">
        <v>1685</v>
      </c>
      <c r="I74" s="316" t="s">
        <v>1792</v>
      </c>
      <c r="J74" s="775">
        <v>10</v>
      </c>
    </row>
    <row r="75" spans="1:10">
      <c r="A75" s="776">
        <v>43661</v>
      </c>
      <c r="B75" s="78" t="s">
        <v>637</v>
      </c>
      <c r="C75" s="78" t="s">
        <v>1126</v>
      </c>
      <c r="D75" s="78" t="s">
        <v>1793</v>
      </c>
      <c r="E75" s="78" t="s">
        <v>1694</v>
      </c>
      <c r="F75" s="78" t="s">
        <v>1688</v>
      </c>
      <c r="G75" s="78" t="s">
        <v>1689</v>
      </c>
      <c r="H75" s="78" t="s">
        <v>1685</v>
      </c>
      <c r="I75" s="78" t="s">
        <v>1792</v>
      </c>
      <c r="J75" s="777">
        <v>7</v>
      </c>
    </row>
    <row r="76" spans="1:10">
      <c r="A76" s="315">
        <v>43671</v>
      </c>
      <c r="B76" s="316" t="s">
        <v>637</v>
      </c>
      <c r="C76" s="316" t="s">
        <v>1126</v>
      </c>
      <c r="D76" s="316" t="s">
        <v>1794</v>
      </c>
      <c r="E76" s="316" t="s">
        <v>1694</v>
      </c>
      <c r="F76" s="316" t="s">
        <v>1683</v>
      </c>
      <c r="G76" s="316" t="s">
        <v>1689</v>
      </c>
      <c r="H76" s="316" t="s">
        <v>1685</v>
      </c>
      <c r="I76" s="316" t="s">
        <v>1792</v>
      </c>
      <c r="J76" s="775">
        <v>5</v>
      </c>
    </row>
    <row r="77" spans="1:10" ht="24">
      <c r="A77" s="776">
        <v>43612</v>
      </c>
      <c r="B77" s="78" t="s">
        <v>600</v>
      </c>
      <c r="C77" s="78" t="s">
        <v>1756</v>
      </c>
      <c r="D77" s="78" t="s">
        <v>1795</v>
      </c>
      <c r="E77" s="78" t="s">
        <v>1694</v>
      </c>
      <c r="F77" s="78" t="s">
        <v>1688</v>
      </c>
      <c r="G77" s="78" t="s">
        <v>1708</v>
      </c>
      <c r="H77" s="78" t="s">
        <v>1701</v>
      </c>
      <c r="I77" s="78" t="s">
        <v>1796</v>
      </c>
      <c r="J77" s="777">
        <v>4</v>
      </c>
    </row>
    <row r="78" spans="1:10" ht="24">
      <c r="A78" s="315">
        <v>43647</v>
      </c>
      <c r="B78" s="316" t="s">
        <v>600</v>
      </c>
      <c r="C78" s="316" t="s">
        <v>1756</v>
      </c>
      <c r="D78" s="316" t="s">
        <v>1797</v>
      </c>
      <c r="E78" s="316" t="s">
        <v>1694</v>
      </c>
      <c r="F78" s="316" t="s">
        <v>1688</v>
      </c>
      <c r="G78" s="316" t="s">
        <v>1689</v>
      </c>
      <c r="H78" s="316" t="s">
        <v>1685</v>
      </c>
      <c r="I78" s="316" t="s">
        <v>1798</v>
      </c>
      <c r="J78" s="775">
        <v>1500</v>
      </c>
    </row>
    <row r="79" spans="1:10" ht="36">
      <c r="A79" s="776">
        <v>43647</v>
      </c>
      <c r="B79" s="78" t="s">
        <v>600</v>
      </c>
      <c r="C79" s="78" t="s">
        <v>1756</v>
      </c>
      <c r="D79" s="78" t="s">
        <v>1797</v>
      </c>
      <c r="E79" s="78" t="s">
        <v>1694</v>
      </c>
      <c r="F79" s="78" t="s">
        <v>1688</v>
      </c>
      <c r="G79" s="78" t="s">
        <v>1689</v>
      </c>
      <c r="H79" s="78" t="s">
        <v>1685</v>
      </c>
      <c r="I79" s="78" t="s">
        <v>1799</v>
      </c>
      <c r="J79" s="777">
        <v>4</v>
      </c>
    </row>
    <row r="80" spans="1:10" ht="36">
      <c r="A80" s="315">
        <v>43693</v>
      </c>
      <c r="B80" s="316" t="s">
        <v>600</v>
      </c>
      <c r="C80" s="316" t="s">
        <v>1756</v>
      </c>
      <c r="D80" s="316" t="s">
        <v>1795</v>
      </c>
      <c r="E80" s="316" t="s">
        <v>1700</v>
      </c>
      <c r="F80" s="316" t="s">
        <v>1688</v>
      </c>
      <c r="G80" s="316" t="s">
        <v>1689</v>
      </c>
      <c r="H80" s="316" t="s">
        <v>1685</v>
      </c>
      <c r="I80" s="316" t="s">
        <v>1800</v>
      </c>
      <c r="J80" s="775">
        <v>15</v>
      </c>
    </row>
    <row r="81" spans="1:10" ht="36">
      <c r="A81" s="776">
        <v>43693</v>
      </c>
      <c r="B81" s="78" t="s">
        <v>600</v>
      </c>
      <c r="C81" s="78" t="s">
        <v>1756</v>
      </c>
      <c r="D81" s="78" t="s">
        <v>1795</v>
      </c>
      <c r="E81" s="78" t="s">
        <v>1700</v>
      </c>
      <c r="F81" s="78" t="s">
        <v>1688</v>
      </c>
      <c r="G81" s="78" t="s">
        <v>1689</v>
      </c>
      <c r="H81" s="78" t="s">
        <v>1685</v>
      </c>
      <c r="I81" s="78" t="s">
        <v>1801</v>
      </c>
      <c r="J81" s="777">
        <v>16</v>
      </c>
    </row>
    <row r="82" spans="1:10" ht="36">
      <c r="A82" s="315">
        <v>43734</v>
      </c>
      <c r="B82" s="316" t="s">
        <v>600</v>
      </c>
      <c r="C82" s="316" t="s">
        <v>1756</v>
      </c>
      <c r="D82" s="316" t="s">
        <v>1795</v>
      </c>
      <c r="E82" s="316" t="s">
        <v>1694</v>
      </c>
      <c r="F82" s="316" t="s">
        <v>1688</v>
      </c>
      <c r="G82" s="316" t="s">
        <v>1689</v>
      </c>
      <c r="H82" s="316" t="s">
        <v>1685</v>
      </c>
      <c r="I82" s="316" t="s">
        <v>1802</v>
      </c>
      <c r="J82" s="775">
        <v>20</v>
      </c>
    </row>
    <row r="83" spans="1:10" ht="24">
      <c r="A83" s="776">
        <v>43763</v>
      </c>
      <c r="B83" s="78" t="s">
        <v>600</v>
      </c>
      <c r="C83" s="78" t="s">
        <v>1756</v>
      </c>
      <c r="D83" s="78" t="s">
        <v>1795</v>
      </c>
      <c r="E83" s="78" t="s">
        <v>1694</v>
      </c>
      <c r="F83" s="78" t="s">
        <v>1688</v>
      </c>
      <c r="G83" s="78" t="s">
        <v>1689</v>
      </c>
      <c r="H83" s="78" t="s">
        <v>1701</v>
      </c>
      <c r="I83" s="78" t="s">
        <v>1803</v>
      </c>
      <c r="J83" s="777">
        <v>4</v>
      </c>
    </row>
    <row r="84" spans="1:10" ht="24">
      <c r="A84" s="315">
        <v>43754</v>
      </c>
      <c r="B84" s="316" t="s">
        <v>231</v>
      </c>
      <c r="C84" s="316" t="s">
        <v>1159</v>
      </c>
      <c r="D84" s="316" t="s">
        <v>1804</v>
      </c>
      <c r="E84" s="316" t="s">
        <v>1562</v>
      </c>
      <c r="F84" s="316" t="s">
        <v>1805</v>
      </c>
      <c r="G84" s="316"/>
      <c r="H84" s="316" t="s">
        <v>1701</v>
      </c>
      <c r="I84" s="316"/>
      <c r="J84" s="775">
        <v>1</v>
      </c>
    </row>
    <row r="85" spans="1:10">
      <c r="A85" s="776">
        <v>43728</v>
      </c>
      <c r="B85" s="78" t="s">
        <v>1806</v>
      </c>
      <c r="C85" s="78" t="s">
        <v>1756</v>
      </c>
      <c r="D85" s="78" t="s">
        <v>1807</v>
      </c>
      <c r="E85" s="78" t="s">
        <v>1694</v>
      </c>
      <c r="F85" s="78" t="s">
        <v>1688</v>
      </c>
      <c r="G85" s="78" t="s">
        <v>1689</v>
      </c>
      <c r="H85" s="78" t="s">
        <v>1685</v>
      </c>
      <c r="I85" s="78" t="s">
        <v>1808</v>
      </c>
      <c r="J85" s="777">
        <v>22</v>
      </c>
    </row>
    <row r="86" spans="1:10" ht="36">
      <c r="A86" s="315">
        <v>43469</v>
      </c>
      <c r="B86" s="316" t="s">
        <v>202</v>
      </c>
      <c r="C86" s="316" t="s">
        <v>1126</v>
      </c>
      <c r="D86" s="316" t="s">
        <v>1809</v>
      </c>
      <c r="E86" s="316" t="s">
        <v>1700</v>
      </c>
      <c r="F86" s="316" t="s">
        <v>1688</v>
      </c>
      <c r="G86" s="316" t="s">
        <v>1689</v>
      </c>
      <c r="H86" s="316" t="s">
        <v>1701</v>
      </c>
      <c r="I86" s="316" t="s">
        <v>1810</v>
      </c>
      <c r="J86" s="775">
        <v>19</v>
      </c>
    </row>
    <row r="87" spans="1:10" ht="24">
      <c r="A87" s="776">
        <v>43656</v>
      </c>
      <c r="B87" s="78" t="s">
        <v>202</v>
      </c>
      <c r="C87" s="78" t="s">
        <v>1126</v>
      </c>
      <c r="D87" s="78" t="s">
        <v>1811</v>
      </c>
      <c r="E87" s="78" t="s">
        <v>1694</v>
      </c>
      <c r="F87" s="78" t="s">
        <v>1688</v>
      </c>
      <c r="G87" s="78" t="s">
        <v>1689</v>
      </c>
      <c r="H87" s="78" t="s">
        <v>1701</v>
      </c>
      <c r="I87" s="78" t="s">
        <v>1812</v>
      </c>
      <c r="J87" s="777">
        <v>42</v>
      </c>
    </row>
    <row r="88" spans="1:10" ht="24">
      <c r="A88" s="315">
        <v>43656</v>
      </c>
      <c r="B88" s="316" t="s">
        <v>202</v>
      </c>
      <c r="C88" s="316" t="s">
        <v>1126</v>
      </c>
      <c r="D88" s="316" t="s">
        <v>1813</v>
      </c>
      <c r="E88" s="316" t="s">
        <v>1562</v>
      </c>
      <c r="F88" s="316" t="s">
        <v>1688</v>
      </c>
      <c r="G88" s="316" t="s">
        <v>1689</v>
      </c>
      <c r="H88" s="316" t="s">
        <v>1701</v>
      </c>
      <c r="I88" s="316" t="s">
        <v>1814</v>
      </c>
      <c r="J88" s="775">
        <v>14</v>
      </c>
    </row>
    <row r="89" spans="1:10" ht="24">
      <c r="A89" s="776">
        <v>43679</v>
      </c>
      <c r="B89" s="78" t="s">
        <v>202</v>
      </c>
      <c r="C89" s="78" t="s">
        <v>1126</v>
      </c>
      <c r="D89" s="78" t="s">
        <v>1813</v>
      </c>
      <c r="E89" s="78" t="s">
        <v>1562</v>
      </c>
      <c r="F89" s="78" t="s">
        <v>1688</v>
      </c>
      <c r="G89" s="78" t="s">
        <v>1689</v>
      </c>
      <c r="H89" s="78" t="s">
        <v>1701</v>
      </c>
      <c r="I89" s="78" t="s">
        <v>1815</v>
      </c>
      <c r="J89" s="777">
        <v>21</v>
      </c>
    </row>
    <row r="90" spans="1:10" ht="24">
      <c r="A90" s="315">
        <v>43689</v>
      </c>
      <c r="B90" s="316" t="s">
        <v>202</v>
      </c>
      <c r="C90" s="316" t="s">
        <v>1126</v>
      </c>
      <c r="D90" s="316" t="s">
        <v>1811</v>
      </c>
      <c r="E90" s="316" t="s">
        <v>1694</v>
      </c>
      <c r="F90" s="316" t="s">
        <v>1688</v>
      </c>
      <c r="G90" s="316" t="s">
        <v>1689</v>
      </c>
      <c r="H90" s="316" t="s">
        <v>1701</v>
      </c>
      <c r="I90" s="316" t="s">
        <v>1816</v>
      </c>
      <c r="J90" s="775">
        <v>42</v>
      </c>
    </row>
    <row r="91" spans="1:10" ht="24">
      <c r="A91" s="776">
        <v>43696</v>
      </c>
      <c r="B91" s="78" t="s">
        <v>202</v>
      </c>
      <c r="C91" s="78" t="s">
        <v>1126</v>
      </c>
      <c r="D91" s="78" t="s">
        <v>1809</v>
      </c>
      <c r="E91" s="78" t="s">
        <v>1700</v>
      </c>
      <c r="F91" s="78" t="s">
        <v>1688</v>
      </c>
      <c r="G91" s="78" t="s">
        <v>1689</v>
      </c>
      <c r="H91" s="78" t="s">
        <v>1701</v>
      </c>
      <c r="I91" s="78" t="s">
        <v>1817</v>
      </c>
      <c r="J91" s="777">
        <v>66</v>
      </c>
    </row>
    <row r="92" spans="1:10" ht="24">
      <c r="A92" s="315">
        <v>43696</v>
      </c>
      <c r="B92" s="316" t="s">
        <v>202</v>
      </c>
      <c r="C92" s="316" t="s">
        <v>1126</v>
      </c>
      <c r="D92" s="316" t="s">
        <v>1818</v>
      </c>
      <c r="E92" s="316" t="s">
        <v>1700</v>
      </c>
      <c r="F92" s="316" t="s">
        <v>1688</v>
      </c>
      <c r="G92" s="316" t="s">
        <v>1689</v>
      </c>
      <c r="H92" s="316" t="s">
        <v>1701</v>
      </c>
      <c r="I92" s="316" t="s">
        <v>1819</v>
      </c>
      <c r="J92" s="775">
        <v>39</v>
      </c>
    </row>
    <row r="93" spans="1:10" ht="24">
      <c r="A93" s="776">
        <v>43721</v>
      </c>
      <c r="B93" s="78" t="s">
        <v>202</v>
      </c>
      <c r="C93" s="78" t="s">
        <v>1126</v>
      </c>
      <c r="D93" s="78" t="s">
        <v>1809</v>
      </c>
      <c r="E93" s="78" t="s">
        <v>1700</v>
      </c>
      <c r="F93" s="78" t="s">
        <v>1688</v>
      </c>
      <c r="G93" s="78" t="s">
        <v>1689</v>
      </c>
      <c r="H93" s="78" t="s">
        <v>1701</v>
      </c>
      <c r="I93" s="78" t="s">
        <v>1820</v>
      </c>
      <c r="J93" s="777">
        <v>45</v>
      </c>
    </row>
    <row r="94" spans="1:10" ht="24">
      <c r="A94" s="315">
        <v>43749</v>
      </c>
      <c r="B94" s="316" t="s">
        <v>202</v>
      </c>
      <c r="C94" s="316" t="s">
        <v>1126</v>
      </c>
      <c r="D94" s="316" t="s">
        <v>1809</v>
      </c>
      <c r="E94" s="316" t="s">
        <v>1700</v>
      </c>
      <c r="F94" s="316" t="s">
        <v>1688</v>
      </c>
      <c r="G94" s="316" t="s">
        <v>1689</v>
      </c>
      <c r="H94" s="316" t="s">
        <v>1701</v>
      </c>
      <c r="I94" s="316" t="s">
        <v>1821</v>
      </c>
      <c r="J94" s="775">
        <v>98</v>
      </c>
    </row>
    <row r="95" spans="1:10" ht="24">
      <c r="A95" s="776">
        <v>43756</v>
      </c>
      <c r="B95" s="78" t="s">
        <v>202</v>
      </c>
      <c r="C95" s="78" t="s">
        <v>1126</v>
      </c>
      <c r="D95" s="78" t="s">
        <v>1818</v>
      </c>
      <c r="E95" s="78" t="s">
        <v>1700</v>
      </c>
      <c r="F95" s="78" t="s">
        <v>1688</v>
      </c>
      <c r="G95" s="78" t="s">
        <v>1689</v>
      </c>
      <c r="H95" s="78" t="s">
        <v>1701</v>
      </c>
      <c r="I95" s="78" t="s">
        <v>1822</v>
      </c>
      <c r="J95" s="777">
        <v>59</v>
      </c>
    </row>
    <row r="96" spans="1:10" ht="24">
      <c r="A96" s="315">
        <v>43798</v>
      </c>
      <c r="B96" s="316" t="s">
        <v>202</v>
      </c>
      <c r="C96" s="316" t="s">
        <v>1126</v>
      </c>
      <c r="D96" s="316" t="s">
        <v>1823</v>
      </c>
      <c r="E96" s="316" t="s">
        <v>1697</v>
      </c>
      <c r="F96" s="316" t="s">
        <v>1688</v>
      </c>
      <c r="G96" s="316" t="s">
        <v>1689</v>
      </c>
      <c r="H96" s="316" t="s">
        <v>1701</v>
      </c>
      <c r="I96" s="316" t="s">
        <v>1824</v>
      </c>
      <c r="J96" s="775">
        <v>10</v>
      </c>
    </row>
    <row r="97" spans="1:10" ht="24">
      <c r="A97" s="776">
        <v>43798</v>
      </c>
      <c r="B97" s="78" t="s">
        <v>202</v>
      </c>
      <c r="C97" s="78" t="s">
        <v>1126</v>
      </c>
      <c r="D97" s="78" t="s">
        <v>1809</v>
      </c>
      <c r="E97" s="78" t="s">
        <v>1700</v>
      </c>
      <c r="F97" s="78" t="s">
        <v>1688</v>
      </c>
      <c r="G97" s="78" t="s">
        <v>1689</v>
      </c>
      <c r="H97" s="78" t="s">
        <v>1701</v>
      </c>
      <c r="I97" s="78" t="s">
        <v>1825</v>
      </c>
      <c r="J97" s="777">
        <v>45</v>
      </c>
    </row>
    <row r="98" spans="1:10">
      <c r="A98" s="315">
        <v>43567</v>
      </c>
      <c r="B98" s="316" t="s">
        <v>413</v>
      </c>
      <c r="C98" s="316" t="s">
        <v>1126</v>
      </c>
      <c r="D98" s="316" t="s">
        <v>1826</v>
      </c>
      <c r="E98" s="316" t="s">
        <v>1700</v>
      </c>
      <c r="F98" s="316" t="s">
        <v>1683</v>
      </c>
      <c r="G98" s="316" t="s">
        <v>1689</v>
      </c>
      <c r="H98" s="316" t="s">
        <v>1685</v>
      </c>
      <c r="I98" s="316"/>
      <c r="J98" s="775">
        <v>100</v>
      </c>
    </row>
    <row r="99" spans="1:10">
      <c r="A99" s="776">
        <v>43766</v>
      </c>
      <c r="B99" s="78" t="s">
        <v>413</v>
      </c>
      <c r="C99" s="78" t="s">
        <v>1126</v>
      </c>
      <c r="D99" s="78" t="s">
        <v>1827</v>
      </c>
      <c r="E99" s="78" t="s">
        <v>1562</v>
      </c>
      <c r="F99" s="78" t="s">
        <v>1683</v>
      </c>
      <c r="G99" s="78" t="s">
        <v>1689</v>
      </c>
      <c r="H99" s="78" t="s">
        <v>1685</v>
      </c>
      <c r="I99" s="78"/>
      <c r="J99" s="777">
        <v>5</v>
      </c>
    </row>
    <row r="100" spans="1:10" ht="24">
      <c r="A100" s="315">
        <v>43585</v>
      </c>
      <c r="B100" s="316" t="s">
        <v>871</v>
      </c>
      <c r="C100" s="316" t="s">
        <v>1165</v>
      </c>
      <c r="D100" s="316" t="s">
        <v>1621</v>
      </c>
      <c r="E100" s="316" t="s">
        <v>1697</v>
      </c>
      <c r="F100" s="316" t="s">
        <v>1683</v>
      </c>
      <c r="G100" s="316" t="s">
        <v>1689</v>
      </c>
      <c r="H100" s="316" t="s">
        <v>1685</v>
      </c>
      <c r="I100" s="316" t="s">
        <v>1828</v>
      </c>
      <c r="J100" s="775">
        <v>10</v>
      </c>
    </row>
    <row r="101" spans="1:10" ht="24">
      <c r="A101" s="776">
        <v>43621</v>
      </c>
      <c r="B101" s="78" t="s">
        <v>871</v>
      </c>
      <c r="C101" s="78" t="s">
        <v>1165</v>
      </c>
      <c r="D101" s="78" t="s">
        <v>1829</v>
      </c>
      <c r="E101" s="78" t="s">
        <v>1694</v>
      </c>
      <c r="F101" s="78" t="s">
        <v>1688</v>
      </c>
      <c r="G101" s="78" t="s">
        <v>1689</v>
      </c>
      <c r="H101" s="78" t="s">
        <v>1685</v>
      </c>
      <c r="I101" s="78" t="s">
        <v>1830</v>
      </c>
      <c r="J101" s="777">
        <v>25</v>
      </c>
    </row>
    <row r="102" spans="1:10" ht="24">
      <c r="A102" s="315">
        <v>43642</v>
      </c>
      <c r="B102" s="316" t="s">
        <v>871</v>
      </c>
      <c r="C102" s="316" t="s">
        <v>1165</v>
      </c>
      <c r="D102" s="316" t="s">
        <v>1829</v>
      </c>
      <c r="E102" s="316" t="s">
        <v>1694</v>
      </c>
      <c r="F102" s="316" t="s">
        <v>1688</v>
      </c>
      <c r="G102" s="316" t="s">
        <v>1689</v>
      </c>
      <c r="H102" s="316" t="s">
        <v>1685</v>
      </c>
      <c r="I102" s="316" t="s">
        <v>1830</v>
      </c>
      <c r="J102" s="775">
        <v>100</v>
      </c>
    </row>
    <row r="103" spans="1:10">
      <c r="A103" s="776">
        <v>43691</v>
      </c>
      <c r="B103" s="78" t="s">
        <v>871</v>
      </c>
      <c r="C103" s="78" t="s">
        <v>1126</v>
      </c>
      <c r="D103" s="78" t="s">
        <v>1831</v>
      </c>
      <c r="E103" s="78" t="s">
        <v>1694</v>
      </c>
      <c r="F103" s="78" t="s">
        <v>1688</v>
      </c>
      <c r="G103" s="78" t="s">
        <v>1689</v>
      </c>
      <c r="H103" s="78" t="s">
        <v>1685</v>
      </c>
      <c r="I103" s="78" t="s">
        <v>1832</v>
      </c>
      <c r="J103" s="777">
        <v>1</v>
      </c>
    </row>
    <row r="104" spans="1:10" ht="24">
      <c r="A104" s="315">
        <v>43494</v>
      </c>
      <c r="B104" s="316" t="s">
        <v>871</v>
      </c>
      <c r="C104" s="316" t="s">
        <v>1126</v>
      </c>
      <c r="D104" s="316" t="s">
        <v>1833</v>
      </c>
      <c r="E104" s="316" t="s">
        <v>1697</v>
      </c>
      <c r="F104" s="316" t="s">
        <v>1688</v>
      </c>
      <c r="G104" s="316" t="s">
        <v>1689</v>
      </c>
      <c r="H104" s="316" t="s">
        <v>1685</v>
      </c>
      <c r="I104" s="316" t="s">
        <v>1834</v>
      </c>
      <c r="J104" s="775">
        <v>0</v>
      </c>
    </row>
    <row r="105" spans="1:10" ht="24">
      <c r="A105" s="776">
        <v>43665</v>
      </c>
      <c r="B105" s="78" t="s">
        <v>871</v>
      </c>
      <c r="C105" s="78" t="s">
        <v>1165</v>
      </c>
      <c r="D105" s="78" t="s">
        <v>1829</v>
      </c>
      <c r="E105" s="78" t="s">
        <v>1694</v>
      </c>
      <c r="F105" s="78" t="s">
        <v>1688</v>
      </c>
      <c r="G105" s="78" t="s">
        <v>1689</v>
      </c>
      <c r="H105" s="78" t="s">
        <v>1685</v>
      </c>
      <c r="I105" s="78" t="s">
        <v>1830</v>
      </c>
      <c r="J105" s="777">
        <v>25</v>
      </c>
    </row>
    <row r="106" spans="1:10" ht="24">
      <c r="A106" s="315">
        <v>43688</v>
      </c>
      <c r="B106" s="316" t="s">
        <v>871</v>
      </c>
      <c r="C106" s="316" t="s">
        <v>1165</v>
      </c>
      <c r="D106" s="316" t="s">
        <v>1829</v>
      </c>
      <c r="E106" s="316" t="s">
        <v>1697</v>
      </c>
      <c r="F106" s="316" t="s">
        <v>1688</v>
      </c>
      <c r="G106" s="316" t="s">
        <v>1689</v>
      </c>
      <c r="H106" s="316" t="s">
        <v>1685</v>
      </c>
      <c r="I106" s="316" t="s">
        <v>1835</v>
      </c>
      <c r="J106" s="775">
        <v>10</v>
      </c>
    </row>
    <row r="107" spans="1:10" ht="24">
      <c r="A107" s="776">
        <v>43489</v>
      </c>
      <c r="B107" s="78" t="s">
        <v>626</v>
      </c>
      <c r="C107" s="78" t="s">
        <v>1165</v>
      </c>
      <c r="D107" s="78" t="s">
        <v>1836</v>
      </c>
      <c r="E107" s="78" t="s">
        <v>1562</v>
      </c>
      <c r="F107" s="78" t="s">
        <v>1688</v>
      </c>
      <c r="G107" s="78" t="s">
        <v>1689</v>
      </c>
      <c r="H107" s="78" t="s">
        <v>1701</v>
      </c>
      <c r="I107" s="78" t="s">
        <v>1837</v>
      </c>
      <c r="J107" s="777">
        <v>3</v>
      </c>
    </row>
    <row r="108" spans="1:10" ht="24">
      <c r="A108" s="315">
        <v>43489</v>
      </c>
      <c r="B108" s="316" t="s">
        <v>626</v>
      </c>
      <c r="C108" s="316" t="s">
        <v>1165</v>
      </c>
      <c r="D108" s="316" t="s">
        <v>1836</v>
      </c>
      <c r="E108" s="316" t="s">
        <v>1562</v>
      </c>
      <c r="F108" s="316" t="s">
        <v>1688</v>
      </c>
      <c r="G108" s="316" t="s">
        <v>1689</v>
      </c>
      <c r="H108" s="316" t="s">
        <v>1701</v>
      </c>
      <c r="I108" s="316" t="s">
        <v>1837</v>
      </c>
      <c r="J108" s="775">
        <v>0</v>
      </c>
    </row>
    <row r="109" spans="1:10" ht="24">
      <c r="A109" s="776">
        <v>43494</v>
      </c>
      <c r="B109" s="78" t="s">
        <v>626</v>
      </c>
      <c r="C109" s="78" t="s">
        <v>1165</v>
      </c>
      <c r="D109" s="78" t="s">
        <v>1836</v>
      </c>
      <c r="E109" s="78" t="s">
        <v>1562</v>
      </c>
      <c r="F109" s="78" t="s">
        <v>1688</v>
      </c>
      <c r="G109" s="78" t="s">
        <v>1689</v>
      </c>
      <c r="H109" s="78" t="s">
        <v>1701</v>
      </c>
      <c r="I109" s="78" t="s">
        <v>1837</v>
      </c>
      <c r="J109" s="777">
        <v>0</v>
      </c>
    </row>
    <row r="110" spans="1:10" ht="24">
      <c r="A110" s="315">
        <v>43489</v>
      </c>
      <c r="B110" s="316" t="s">
        <v>626</v>
      </c>
      <c r="C110" s="316" t="s">
        <v>1165</v>
      </c>
      <c r="D110" s="316" t="s">
        <v>1836</v>
      </c>
      <c r="E110" s="316" t="s">
        <v>1562</v>
      </c>
      <c r="F110" s="316" t="s">
        <v>1688</v>
      </c>
      <c r="G110" s="316" t="s">
        <v>1689</v>
      </c>
      <c r="H110" s="316" t="s">
        <v>1701</v>
      </c>
      <c r="I110" s="316" t="s">
        <v>1837</v>
      </c>
      <c r="J110" s="775">
        <v>0</v>
      </c>
    </row>
    <row r="111" spans="1:10" ht="24">
      <c r="A111" s="776">
        <v>43489</v>
      </c>
      <c r="B111" s="78" t="s">
        <v>626</v>
      </c>
      <c r="C111" s="78" t="s">
        <v>1165</v>
      </c>
      <c r="D111" s="78" t="s">
        <v>1836</v>
      </c>
      <c r="E111" s="78" t="s">
        <v>1562</v>
      </c>
      <c r="F111" s="78" t="s">
        <v>1688</v>
      </c>
      <c r="G111" s="78" t="s">
        <v>1689</v>
      </c>
      <c r="H111" s="78" t="s">
        <v>1701</v>
      </c>
      <c r="I111" s="78" t="s">
        <v>1837</v>
      </c>
      <c r="J111" s="777">
        <v>0</v>
      </c>
    </row>
    <row r="112" spans="1:10" ht="36">
      <c r="A112" s="315">
        <v>43489</v>
      </c>
      <c r="B112" s="316" t="s">
        <v>626</v>
      </c>
      <c r="C112" s="316" t="s">
        <v>1165</v>
      </c>
      <c r="D112" s="316" t="s">
        <v>1836</v>
      </c>
      <c r="E112" s="316" t="s">
        <v>1562</v>
      </c>
      <c r="F112" s="316" t="s">
        <v>1688</v>
      </c>
      <c r="G112" s="316" t="s">
        <v>1689</v>
      </c>
      <c r="H112" s="316" t="s">
        <v>1701</v>
      </c>
      <c r="I112" s="316" t="s">
        <v>1838</v>
      </c>
      <c r="J112" s="775">
        <v>0</v>
      </c>
    </row>
    <row r="113" spans="1:10" ht="36">
      <c r="A113" s="776">
        <v>43489</v>
      </c>
      <c r="B113" s="78" t="s">
        <v>626</v>
      </c>
      <c r="C113" s="78" t="s">
        <v>1165</v>
      </c>
      <c r="D113" s="78" t="s">
        <v>1836</v>
      </c>
      <c r="E113" s="78" t="s">
        <v>1562</v>
      </c>
      <c r="F113" s="78" t="s">
        <v>1688</v>
      </c>
      <c r="G113" s="78" t="s">
        <v>1689</v>
      </c>
      <c r="H113" s="78" t="s">
        <v>1701</v>
      </c>
      <c r="I113" s="78" t="s">
        <v>1838</v>
      </c>
      <c r="J113" s="777">
        <v>0</v>
      </c>
    </row>
    <row r="114" spans="1:10">
      <c r="A114" s="315">
        <v>43609</v>
      </c>
      <c r="B114" s="316" t="s">
        <v>626</v>
      </c>
      <c r="C114" s="316" t="s">
        <v>1165</v>
      </c>
      <c r="D114" s="316" t="s">
        <v>1836</v>
      </c>
      <c r="E114" s="316" t="s">
        <v>1562</v>
      </c>
      <c r="F114" s="316" t="s">
        <v>1688</v>
      </c>
      <c r="G114" s="316" t="s">
        <v>1689</v>
      </c>
      <c r="H114" s="316" t="s">
        <v>1701</v>
      </c>
      <c r="I114" s="316" t="s">
        <v>1839</v>
      </c>
      <c r="J114" s="775">
        <v>1</v>
      </c>
    </row>
    <row r="115" spans="1:10">
      <c r="A115" s="776">
        <v>43608</v>
      </c>
      <c r="B115" s="78" t="s">
        <v>626</v>
      </c>
      <c r="C115" s="78" t="s">
        <v>1165</v>
      </c>
      <c r="D115" s="78" t="s">
        <v>1836</v>
      </c>
      <c r="E115" s="78" t="s">
        <v>1562</v>
      </c>
      <c r="F115" s="78" t="s">
        <v>1688</v>
      </c>
      <c r="G115" s="78" t="s">
        <v>1689</v>
      </c>
      <c r="H115" s="78" t="s">
        <v>1701</v>
      </c>
      <c r="I115" s="78" t="s">
        <v>1839</v>
      </c>
      <c r="J115" s="777">
        <v>0</v>
      </c>
    </row>
    <row r="116" spans="1:10">
      <c r="A116" s="315">
        <v>43555</v>
      </c>
      <c r="B116" s="316" t="s">
        <v>626</v>
      </c>
      <c r="C116" s="316" t="s">
        <v>1165</v>
      </c>
      <c r="D116" s="316" t="s">
        <v>1836</v>
      </c>
      <c r="E116" s="316" t="s">
        <v>1562</v>
      </c>
      <c r="F116" s="316" t="s">
        <v>1688</v>
      </c>
      <c r="G116" s="316" t="s">
        <v>1689</v>
      </c>
      <c r="H116" s="316" t="s">
        <v>1701</v>
      </c>
      <c r="I116" s="316" t="s">
        <v>1840</v>
      </c>
      <c r="J116" s="775">
        <v>1</v>
      </c>
    </row>
    <row r="117" spans="1:10" ht="24">
      <c r="A117" s="776">
        <v>43489</v>
      </c>
      <c r="B117" s="78" t="s">
        <v>626</v>
      </c>
      <c r="C117" s="78" t="s">
        <v>1165</v>
      </c>
      <c r="D117" s="78" t="s">
        <v>1841</v>
      </c>
      <c r="E117" s="78" t="s">
        <v>1562</v>
      </c>
      <c r="F117" s="78" t="s">
        <v>1688</v>
      </c>
      <c r="G117" s="78" t="s">
        <v>1689</v>
      </c>
      <c r="H117" s="78" t="s">
        <v>1701</v>
      </c>
      <c r="I117" s="78" t="s">
        <v>1837</v>
      </c>
      <c r="J117" s="777">
        <v>2</v>
      </c>
    </row>
    <row r="118" spans="1:10" ht="24">
      <c r="A118" s="315">
        <v>43489</v>
      </c>
      <c r="B118" s="316" t="s">
        <v>626</v>
      </c>
      <c r="C118" s="316" t="s">
        <v>1165</v>
      </c>
      <c r="D118" s="316" t="s">
        <v>1841</v>
      </c>
      <c r="E118" s="316" t="s">
        <v>1562</v>
      </c>
      <c r="F118" s="316" t="s">
        <v>1688</v>
      </c>
      <c r="G118" s="316" t="s">
        <v>1689</v>
      </c>
      <c r="H118" s="316" t="s">
        <v>1701</v>
      </c>
      <c r="I118" s="316" t="s">
        <v>1837</v>
      </c>
      <c r="J118" s="775">
        <v>0</v>
      </c>
    </row>
    <row r="119" spans="1:10" ht="24">
      <c r="A119" s="776">
        <v>43494</v>
      </c>
      <c r="B119" s="78" t="s">
        <v>626</v>
      </c>
      <c r="C119" s="78" t="s">
        <v>1165</v>
      </c>
      <c r="D119" s="78" t="s">
        <v>1841</v>
      </c>
      <c r="E119" s="78" t="s">
        <v>1562</v>
      </c>
      <c r="F119" s="78" t="s">
        <v>1688</v>
      </c>
      <c r="G119" s="78" t="s">
        <v>1689</v>
      </c>
      <c r="H119" s="78" t="s">
        <v>1701</v>
      </c>
      <c r="I119" s="78" t="s">
        <v>1837</v>
      </c>
      <c r="J119" s="777">
        <v>0</v>
      </c>
    </row>
    <row r="120" spans="1:10">
      <c r="A120" s="315">
        <v>43555</v>
      </c>
      <c r="B120" s="316" t="s">
        <v>626</v>
      </c>
      <c r="C120" s="316" t="s">
        <v>1165</v>
      </c>
      <c r="D120" s="316" t="s">
        <v>1841</v>
      </c>
      <c r="E120" s="316" t="s">
        <v>1562</v>
      </c>
      <c r="F120" s="316" t="s">
        <v>1688</v>
      </c>
      <c r="G120" s="316" t="s">
        <v>1689</v>
      </c>
      <c r="H120" s="316" t="s">
        <v>1701</v>
      </c>
      <c r="I120" s="316" t="s">
        <v>1840</v>
      </c>
      <c r="J120" s="775">
        <v>1</v>
      </c>
    </row>
    <row r="121" spans="1:10" ht="24">
      <c r="A121" s="776">
        <v>43570</v>
      </c>
      <c r="B121" s="78" t="s">
        <v>626</v>
      </c>
      <c r="C121" s="78" t="s">
        <v>1165</v>
      </c>
      <c r="D121" s="78" t="s">
        <v>1841</v>
      </c>
      <c r="E121" s="78" t="s">
        <v>1562</v>
      </c>
      <c r="F121" s="78" t="s">
        <v>1688</v>
      </c>
      <c r="G121" s="78" t="s">
        <v>1689</v>
      </c>
      <c r="H121" s="78" t="s">
        <v>1701</v>
      </c>
      <c r="I121" s="78" t="s">
        <v>1842</v>
      </c>
      <c r="J121" s="777">
        <v>0</v>
      </c>
    </row>
    <row r="122" spans="1:10">
      <c r="A122" s="315">
        <v>43600</v>
      </c>
      <c r="B122" s="316" t="s">
        <v>626</v>
      </c>
      <c r="C122" s="316" t="s">
        <v>1165</v>
      </c>
      <c r="D122" s="316" t="s">
        <v>1843</v>
      </c>
      <c r="E122" s="316" t="s">
        <v>1562</v>
      </c>
      <c r="F122" s="316" t="s">
        <v>1688</v>
      </c>
      <c r="G122" s="316" t="s">
        <v>1689</v>
      </c>
      <c r="H122" s="316" t="s">
        <v>1701</v>
      </c>
      <c r="I122" s="316" t="s">
        <v>1844</v>
      </c>
      <c r="J122" s="775">
        <v>8</v>
      </c>
    </row>
    <row r="123" spans="1:10">
      <c r="A123" s="776">
        <v>43600</v>
      </c>
      <c r="B123" s="78" t="s">
        <v>626</v>
      </c>
      <c r="C123" s="78" t="s">
        <v>1165</v>
      </c>
      <c r="D123" s="78" t="s">
        <v>1843</v>
      </c>
      <c r="E123" s="78" t="s">
        <v>1562</v>
      </c>
      <c r="F123" s="78" t="s">
        <v>1688</v>
      </c>
      <c r="G123" s="78" t="s">
        <v>1689</v>
      </c>
      <c r="H123" s="78" t="s">
        <v>1701</v>
      </c>
      <c r="I123" s="78" t="s">
        <v>1845</v>
      </c>
      <c r="J123" s="777">
        <v>13</v>
      </c>
    </row>
    <row r="124" spans="1:10">
      <c r="A124" s="315">
        <v>43704</v>
      </c>
      <c r="B124" s="316" t="s">
        <v>755</v>
      </c>
      <c r="C124" s="316" t="s">
        <v>1846</v>
      </c>
      <c r="D124" s="316" t="s">
        <v>1847</v>
      </c>
      <c r="E124" s="316" t="s">
        <v>1694</v>
      </c>
      <c r="F124" s="316" t="s">
        <v>1688</v>
      </c>
      <c r="G124" s="316" t="s">
        <v>1689</v>
      </c>
      <c r="H124" s="316" t="s">
        <v>1685</v>
      </c>
      <c r="I124" s="316" t="s">
        <v>1848</v>
      </c>
      <c r="J124" s="775">
        <v>10</v>
      </c>
    </row>
    <row r="125" spans="1:10">
      <c r="A125" s="776">
        <v>43710</v>
      </c>
      <c r="B125" s="78" t="s">
        <v>755</v>
      </c>
      <c r="C125" s="78" t="s">
        <v>1846</v>
      </c>
      <c r="D125" s="78" t="s">
        <v>1847</v>
      </c>
      <c r="E125" s="78" t="s">
        <v>1694</v>
      </c>
      <c r="F125" s="78" t="s">
        <v>1688</v>
      </c>
      <c r="G125" s="78" t="s">
        <v>1689</v>
      </c>
      <c r="H125" s="78" t="s">
        <v>1685</v>
      </c>
      <c r="I125" s="78" t="s">
        <v>1848</v>
      </c>
      <c r="J125" s="777">
        <v>10</v>
      </c>
    </row>
    <row r="126" spans="1:10">
      <c r="A126" s="315">
        <v>43565</v>
      </c>
      <c r="B126" s="316" t="s">
        <v>918</v>
      </c>
      <c r="C126" s="316" t="s">
        <v>1148</v>
      </c>
      <c r="D126" s="316" t="s">
        <v>1849</v>
      </c>
      <c r="E126" s="316" t="s">
        <v>1562</v>
      </c>
      <c r="F126" s="316" t="s">
        <v>1688</v>
      </c>
      <c r="G126" s="316"/>
      <c r="H126" s="316" t="s">
        <v>1850</v>
      </c>
      <c r="I126" s="316" t="s">
        <v>1851</v>
      </c>
      <c r="J126" s="775">
        <v>30</v>
      </c>
    </row>
    <row r="127" spans="1:10">
      <c r="A127" s="776">
        <v>43587</v>
      </c>
      <c r="B127" s="78" t="s">
        <v>918</v>
      </c>
      <c r="C127" s="78" t="s">
        <v>1159</v>
      </c>
      <c r="D127" s="78" t="s">
        <v>1852</v>
      </c>
      <c r="E127" s="78" t="s">
        <v>1562</v>
      </c>
      <c r="F127" s="78" t="s">
        <v>1805</v>
      </c>
      <c r="G127" s="78"/>
      <c r="H127" s="78" t="s">
        <v>1701</v>
      </c>
      <c r="I127" s="78" t="s">
        <v>1851</v>
      </c>
      <c r="J127" s="777">
        <v>30</v>
      </c>
    </row>
    <row r="128" spans="1:10">
      <c r="A128" s="315">
        <v>43642</v>
      </c>
      <c r="B128" s="316" t="s">
        <v>918</v>
      </c>
      <c r="C128" s="316" t="s">
        <v>1148</v>
      </c>
      <c r="D128" s="316" t="s">
        <v>1853</v>
      </c>
      <c r="E128" s="316" t="s">
        <v>1562</v>
      </c>
      <c r="F128" s="316" t="s">
        <v>1805</v>
      </c>
      <c r="G128" s="316"/>
      <c r="H128" s="316" t="s">
        <v>1701</v>
      </c>
      <c r="I128" s="316" t="s">
        <v>1851</v>
      </c>
      <c r="J128" s="775">
        <v>20</v>
      </c>
    </row>
    <row r="129" spans="1:10">
      <c r="A129" s="776">
        <v>43713</v>
      </c>
      <c r="B129" s="78" t="s">
        <v>918</v>
      </c>
      <c r="C129" s="78" t="s">
        <v>1159</v>
      </c>
      <c r="D129" s="78" t="s">
        <v>1854</v>
      </c>
      <c r="E129" s="78" t="s">
        <v>1697</v>
      </c>
      <c r="F129" s="78" t="s">
        <v>1805</v>
      </c>
      <c r="G129" s="78"/>
      <c r="H129" s="78" t="s">
        <v>1701</v>
      </c>
      <c r="I129" s="78" t="s">
        <v>1855</v>
      </c>
      <c r="J129" s="777">
        <v>6</v>
      </c>
    </row>
    <row r="130" spans="1:10">
      <c r="A130" s="315">
        <v>43727</v>
      </c>
      <c r="B130" s="316" t="s">
        <v>918</v>
      </c>
      <c r="C130" s="316" t="s">
        <v>1159</v>
      </c>
      <c r="D130" s="316" t="s">
        <v>1852</v>
      </c>
      <c r="E130" s="316" t="s">
        <v>1562</v>
      </c>
      <c r="F130" s="316" t="s">
        <v>1805</v>
      </c>
      <c r="G130" s="316"/>
      <c r="H130" s="316" t="s">
        <v>1701</v>
      </c>
      <c r="I130" s="316" t="s">
        <v>1851</v>
      </c>
      <c r="J130" s="775">
        <v>20</v>
      </c>
    </row>
    <row r="131" spans="1:10" ht="24">
      <c r="A131" s="776">
        <v>43768</v>
      </c>
      <c r="B131" s="78" t="s">
        <v>918</v>
      </c>
      <c r="C131" s="78" t="s">
        <v>1159</v>
      </c>
      <c r="D131" s="78" t="s">
        <v>1856</v>
      </c>
      <c r="E131" s="78" t="s">
        <v>1562</v>
      </c>
      <c r="F131" s="78" t="s">
        <v>1683</v>
      </c>
      <c r="G131" s="78"/>
      <c r="H131" s="78" t="s">
        <v>1857</v>
      </c>
      <c r="I131" s="78" t="s">
        <v>1858</v>
      </c>
      <c r="J131" s="777">
        <v>50</v>
      </c>
    </row>
    <row r="132" spans="1:10" ht="24">
      <c r="A132" s="315">
        <v>43784</v>
      </c>
      <c r="B132" s="316" t="s">
        <v>918</v>
      </c>
      <c r="C132" s="316" t="s">
        <v>1159</v>
      </c>
      <c r="D132" s="316" t="s">
        <v>1691</v>
      </c>
      <c r="E132" s="316" t="s">
        <v>1562</v>
      </c>
      <c r="F132" s="316" t="s">
        <v>1805</v>
      </c>
      <c r="G132" s="316"/>
      <c r="H132" s="316" t="s">
        <v>1701</v>
      </c>
      <c r="I132" s="316" t="s">
        <v>1858</v>
      </c>
      <c r="J132" s="775">
        <v>3</v>
      </c>
    </row>
    <row r="133" spans="1:10" ht="24">
      <c r="A133" s="776">
        <v>43784</v>
      </c>
      <c r="B133" s="78" t="s">
        <v>918</v>
      </c>
      <c r="C133" s="78" t="s">
        <v>1159</v>
      </c>
      <c r="D133" s="78" t="s">
        <v>1859</v>
      </c>
      <c r="E133" s="78" t="s">
        <v>1562</v>
      </c>
      <c r="F133" s="78" t="s">
        <v>1805</v>
      </c>
      <c r="G133" s="78"/>
      <c r="H133" s="78" t="s">
        <v>1701</v>
      </c>
      <c r="I133" s="78" t="s">
        <v>1858</v>
      </c>
      <c r="J133" s="777">
        <v>1</v>
      </c>
    </row>
    <row r="134" spans="1:10">
      <c r="A134" s="315">
        <v>43673</v>
      </c>
      <c r="B134" s="316" t="s">
        <v>110</v>
      </c>
      <c r="C134" s="316" t="s">
        <v>1153</v>
      </c>
      <c r="D134" s="316" t="s">
        <v>1860</v>
      </c>
      <c r="E134" s="316" t="s">
        <v>1694</v>
      </c>
      <c r="F134" s="316" t="s">
        <v>1688</v>
      </c>
      <c r="G134" s="316" t="s">
        <v>1689</v>
      </c>
      <c r="H134" s="316" t="s">
        <v>1685</v>
      </c>
      <c r="I134" s="316" t="s">
        <v>1861</v>
      </c>
      <c r="J134" s="775">
        <v>10</v>
      </c>
    </row>
    <row r="135" spans="1:10">
      <c r="A135" s="776">
        <v>43614</v>
      </c>
      <c r="B135" s="78" t="s">
        <v>110</v>
      </c>
      <c r="C135" s="78" t="s">
        <v>1153</v>
      </c>
      <c r="D135" s="78" t="s">
        <v>1862</v>
      </c>
      <c r="E135" s="78" t="s">
        <v>1694</v>
      </c>
      <c r="F135" s="78" t="s">
        <v>1683</v>
      </c>
      <c r="G135" s="78" t="s">
        <v>1708</v>
      </c>
      <c r="H135" s="78" t="s">
        <v>1685</v>
      </c>
      <c r="I135" s="78" t="s">
        <v>1863</v>
      </c>
      <c r="J135" s="777">
        <v>10</v>
      </c>
    </row>
    <row r="136" spans="1:10" ht="24">
      <c r="A136" s="315">
        <v>43804</v>
      </c>
      <c r="B136" s="316" t="s">
        <v>110</v>
      </c>
      <c r="C136" s="316" t="s">
        <v>1153</v>
      </c>
      <c r="D136" s="316" t="s">
        <v>1864</v>
      </c>
      <c r="E136" s="316" t="s">
        <v>1700</v>
      </c>
      <c r="F136" s="316" t="s">
        <v>1688</v>
      </c>
      <c r="G136" s="316" t="s">
        <v>1689</v>
      </c>
      <c r="H136" s="316" t="s">
        <v>1685</v>
      </c>
      <c r="I136" s="316" t="s">
        <v>1865</v>
      </c>
      <c r="J136" s="775">
        <v>2</v>
      </c>
    </row>
    <row r="137" spans="1:10">
      <c r="A137" s="776">
        <v>43761</v>
      </c>
      <c r="B137" s="78" t="s">
        <v>110</v>
      </c>
      <c r="C137" s="78" t="s">
        <v>1153</v>
      </c>
      <c r="D137" s="78" t="s">
        <v>1866</v>
      </c>
      <c r="E137" s="78" t="s">
        <v>1700</v>
      </c>
      <c r="F137" s="78" t="s">
        <v>1688</v>
      </c>
      <c r="G137" s="78" t="s">
        <v>1689</v>
      </c>
      <c r="H137" s="78" t="s">
        <v>1685</v>
      </c>
      <c r="I137" s="78" t="s">
        <v>1867</v>
      </c>
      <c r="J137" s="777">
        <v>4</v>
      </c>
    </row>
    <row r="138" spans="1:10">
      <c r="A138" s="315">
        <v>43745</v>
      </c>
      <c r="B138" s="316" t="s">
        <v>110</v>
      </c>
      <c r="C138" s="316" t="s">
        <v>1153</v>
      </c>
      <c r="D138" s="316" t="s">
        <v>1868</v>
      </c>
      <c r="E138" s="316" t="s">
        <v>1700</v>
      </c>
      <c r="F138" s="316" t="s">
        <v>1688</v>
      </c>
      <c r="G138" s="316" t="s">
        <v>1689</v>
      </c>
      <c r="H138" s="316" t="s">
        <v>1685</v>
      </c>
      <c r="I138" s="316" t="s">
        <v>1869</v>
      </c>
      <c r="J138" s="775">
        <v>1</v>
      </c>
    </row>
    <row r="139" spans="1:10" ht="24">
      <c r="A139" s="776">
        <v>43467</v>
      </c>
      <c r="B139" s="78" t="s">
        <v>110</v>
      </c>
      <c r="C139" s="78" t="s">
        <v>1153</v>
      </c>
      <c r="D139" s="78" t="s">
        <v>1870</v>
      </c>
      <c r="E139" s="78" t="s">
        <v>1700</v>
      </c>
      <c r="F139" s="78" t="s">
        <v>1688</v>
      </c>
      <c r="G139" s="78" t="s">
        <v>1689</v>
      </c>
      <c r="H139" s="78" t="s">
        <v>1685</v>
      </c>
      <c r="I139" s="78" t="s">
        <v>1871</v>
      </c>
      <c r="J139" s="777">
        <v>2</v>
      </c>
    </row>
    <row r="140" spans="1:10" ht="24">
      <c r="A140" s="315">
        <v>43745</v>
      </c>
      <c r="B140" s="316" t="s">
        <v>110</v>
      </c>
      <c r="C140" s="316" t="s">
        <v>1153</v>
      </c>
      <c r="D140" s="316" t="s">
        <v>1870</v>
      </c>
      <c r="E140" s="316" t="s">
        <v>1700</v>
      </c>
      <c r="F140" s="316" t="s">
        <v>1688</v>
      </c>
      <c r="G140" s="316" t="s">
        <v>1689</v>
      </c>
      <c r="H140" s="316" t="s">
        <v>1685</v>
      </c>
      <c r="I140" s="316" t="s">
        <v>1871</v>
      </c>
      <c r="J140" s="775">
        <v>3</v>
      </c>
    </row>
    <row r="141" spans="1:10" ht="24">
      <c r="A141" s="776">
        <v>43690</v>
      </c>
      <c r="B141" s="78" t="s">
        <v>577</v>
      </c>
      <c r="C141" s="78" t="s">
        <v>1153</v>
      </c>
      <c r="D141" s="78" t="s">
        <v>1872</v>
      </c>
      <c r="E141" s="78" t="s">
        <v>1694</v>
      </c>
      <c r="F141" s="78" t="s">
        <v>1683</v>
      </c>
      <c r="G141" s="78" t="s">
        <v>1689</v>
      </c>
      <c r="H141" s="78" t="s">
        <v>1685</v>
      </c>
      <c r="I141" s="78" t="s">
        <v>1873</v>
      </c>
      <c r="J141" s="777">
        <v>2</v>
      </c>
    </row>
    <row r="142" spans="1:10">
      <c r="A142" s="315">
        <v>43805</v>
      </c>
      <c r="B142" s="316" t="s">
        <v>577</v>
      </c>
      <c r="C142" s="316" t="s">
        <v>1153</v>
      </c>
      <c r="D142" s="316" t="s">
        <v>1874</v>
      </c>
      <c r="E142" s="316" t="s">
        <v>1700</v>
      </c>
      <c r="F142" s="316" t="s">
        <v>1688</v>
      </c>
      <c r="G142" s="316" t="s">
        <v>1689</v>
      </c>
      <c r="H142" s="316" t="s">
        <v>1685</v>
      </c>
      <c r="I142" s="316" t="s">
        <v>1875</v>
      </c>
      <c r="J142" s="775">
        <v>3</v>
      </c>
    </row>
    <row r="143" spans="1:10">
      <c r="A143" s="776">
        <v>43690</v>
      </c>
      <c r="B143" s="78" t="s">
        <v>577</v>
      </c>
      <c r="C143" s="78" t="s">
        <v>1153</v>
      </c>
      <c r="D143" s="78" t="s">
        <v>1876</v>
      </c>
      <c r="E143" s="78" t="s">
        <v>1694</v>
      </c>
      <c r="F143" s="78" t="s">
        <v>1688</v>
      </c>
      <c r="G143" s="78" t="s">
        <v>1689</v>
      </c>
      <c r="H143" s="78" t="s">
        <v>1685</v>
      </c>
      <c r="I143" s="78" t="s">
        <v>1877</v>
      </c>
      <c r="J143" s="777">
        <v>1</v>
      </c>
    </row>
    <row r="144" spans="1:10">
      <c r="A144" s="315">
        <v>43824</v>
      </c>
      <c r="B144" s="316" t="s">
        <v>577</v>
      </c>
      <c r="C144" s="316" t="s">
        <v>1165</v>
      </c>
      <c r="D144" s="316" t="s">
        <v>1878</v>
      </c>
      <c r="E144" s="316" t="s">
        <v>1694</v>
      </c>
      <c r="F144" s="316" t="s">
        <v>1683</v>
      </c>
      <c r="G144" s="316" t="s">
        <v>1689</v>
      </c>
      <c r="H144" s="316" t="s">
        <v>1685</v>
      </c>
      <c r="I144" s="316" t="s">
        <v>1879</v>
      </c>
      <c r="J144" s="775">
        <v>3</v>
      </c>
    </row>
    <row r="145" spans="1:10">
      <c r="A145" s="776">
        <v>43798</v>
      </c>
      <c r="B145" s="78" t="s">
        <v>577</v>
      </c>
      <c r="C145" s="78" t="s">
        <v>1153</v>
      </c>
      <c r="D145" s="78" t="s">
        <v>1880</v>
      </c>
      <c r="E145" s="78" t="s">
        <v>1697</v>
      </c>
      <c r="F145" s="78" t="s">
        <v>1683</v>
      </c>
      <c r="G145" s="78" t="s">
        <v>1689</v>
      </c>
      <c r="H145" s="78" t="s">
        <v>1685</v>
      </c>
      <c r="I145" s="78" t="s">
        <v>1689</v>
      </c>
      <c r="J145" s="777">
        <v>3</v>
      </c>
    </row>
    <row r="146" spans="1:10">
      <c r="A146" s="315">
        <v>43525</v>
      </c>
      <c r="B146" s="316" t="s">
        <v>577</v>
      </c>
      <c r="C146" s="316" t="s">
        <v>1153</v>
      </c>
      <c r="D146" s="316" t="s">
        <v>1881</v>
      </c>
      <c r="E146" s="316" t="s">
        <v>1694</v>
      </c>
      <c r="F146" s="316" t="s">
        <v>1688</v>
      </c>
      <c r="G146" s="316" t="s">
        <v>1689</v>
      </c>
      <c r="H146" s="316" t="s">
        <v>1685</v>
      </c>
      <c r="I146" s="316" t="s">
        <v>1882</v>
      </c>
      <c r="J146" s="775">
        <v>4</v>
      </c>
    </row>
    <row r="147" spans="1:10">
      <c r="A147" s="776">
        <v>43608</v>
      </c>
      <c r="B147" s="78" t="s">
        <v>122</v>
      </c>
      <c r="C147" s="78" t="s">
        <v>1159</v>
      </c>
      <c r="D147" s="78" t="s">
        <v>1620</v>
      </c>
      <c r="E147" s="78" t="s">
        <v>1700</v>
      </c>
      <c r="F147" s="78" t="s">
        <v>1683</v>
      </c>
      <c r="G147" s="78" t="s">
        <v>1689</v>
      </c>
      <c r="H147" s="78" t="s">
        <v>1685</v>
      </c>
      <c r="I147" s="78" t="s">
        <v>1689</v>
      </c>
      <c r="J147" s="777">
        <v>50</v>
      </c>
    </row>
    <row r="148" spans="1:10">
      <c r="A148" s="315">
        <v>43608</v>
      </c>
      <c r="B148" s="316" t="s">
        <v>122</v>
      </c>
      <c r="C148" s="316" t="s">
        <v>1159</v>
      </c>
      <c r="D148" s="316" t="s">
        <v>1883</v>
      </c>
      <c r="E148" s="316" t="s">
        <v>1700</v>
      </c>
      <c r="F148" s="316" t="s">
        <v>1683</v>
      </c>
      <c r="G148" s="316" t="s">
        <v>1689</v>
      </c>
      <c r="H148" s="316" t="s">
        <v>1685</v>
      </c>
      <c r="I148" s="316" t="s">
        <v>1689</v>
      </c>
      <c r="J148" s="775">
        <v>15</v>
      </c>
    </row>
    <row r="149" spans="1:10">
      <c r="A149" s="776">
        <v>43608</v>
      </c>
      <c r="B149" s="78" t="s">
        <v>122</v>
      </c>
      <c r="C149" s="78" t="s">
        <v>1159</v>
      </c>
      <c r="D149" s="78" t="s">
        <v>1884</v>
      </c>
      <c r="E149" s="78" t="s">
        <v>1700</v>
      </c>
      <c r="F149" s="78" t="s">
        <v>1688</v>
      </c>
      <c r="G149" s="78" t="s">
        <v>1689</v>
      </c>
      <c r="H149" s="78" t="s">
        <v>1685</v>
      </c>
      <c r="I149" s="78" t="s">
        <v>1689</v>
      </c>
      <c r="J149" s="777">
        <v>3</v>
      </c>
    </row>
    <row r="150" spans="1:10">
      <c r="A150" s="315">
        <v>43612</v>
      </c>
      <c r="B150" s="316" t="s">
        <v>122</v>
      </c>
      <c r="C150" s="316" t="s">
        <v>1159</v>
      </c>
      <c r="D150" s="316" t="s">
        <v>1885</v>
      </c>
      <c r="E150" s="316" t="s">
        <v>1700</v>
      </c>
      <c r="F150" s="316" t="s">
        <v>1688</v>
      </c>
      <c r="G150" s="316" t="s">
        <v>1689</v>
      </c>
      <c r="H150" s="316" t="s">
        <v>1685</v>
      </c>
      <c r="I150" s="316" t="s">
        <v>1689</v>
      </c>
      <c r="J150" s="775">
        <v>50</v>
      </c>
    </row>
    <row r="151" spans="1:10">
      <c r="A151" s="776">
        <v>43647</v>
      </c>
      <c r="B151" s="78" t="s">
        <v>122</v>
      </c>
      <c r="C151" s="78" t="s">
        <v>1159</v>
      </c>
      <c r="D151" s="78" t="s">
        <v>1886</v>
      </c>
      <c r="E151" s="78" t="s">
        <v>1694</v>
      </c>
      <c r="F151" s="78" t="s">
        <v>1688</v>
      </c>
      <c r="G151" s="78" t="s">
        <v>1689</v>
      </c>
      <c r="H151" s="78" t="s">
        <v>1685</v>
      </c>
      <c r="I151" s="78" t="s">
        <v>1689</v>
      </c>
      <c r="J151" s="777">
        <v>1</v>
      </c>
    </row>
    <row r="152" spans="1:10">
      <c r="A152" s="315">
        <v>43648</v>
      </c>
      <c r="B152" s="316" t="s">
        <v>122</v>
      </c>
      <c r="C152" s="316" t="s">
        <v>1159</v>
      </c>
      <c r="D152" s="316" t="s">
        <v>1887</v>
      </c>
      <c r="E152" s="316" t="s">
        <v>1694</v>
      </c>
      <c r="F152" s="316" t="s">
        <v>1688</v>
      </c>
      <c r="G152" s="316" t="s">
        <v>1689</v>
      </c>
      <c r="H152" s="316" t="s">
        <v>1685</v>
      </c>
      <c r="I152" s="316" t="s">
        <v>1689</v>
      </c>
      <c r="J152" s="775">
        <v>5</v>
      </c>
    </row>
    <row r="153" spans="1:10">
      <c r="A153" s="776">
        <v>43707</v>
      </c>
      <c r="B153" s="78" t="s">
        <v>122</v>
      </c>
      <c r="C153" s="78" t="s">
        <v>1159</v>
      </c>
      <c r="D153" s="78" t="s">
        <v>1888</v>
      </c>
      <c r="E153" s="78" t="s">
        <v>1697</v>
      </c>
      <c r="F153" s="78" t="s">
        <v>1688</v>
      </c>
      <c r="G153" s="78" t="s">
        <v>1689</v>
      </c>
      <c r="H153" s="78" t="s">
        <v>1685</v>
      </c>
      <c r="I153" s="78" t="s">
        <v>1689</v>
      </c>
      <c r="J153" s="777">
        <v>1</v>
      </c>
    </row>
    <row r="154" spans="1:10">
      <c r="A154" s="315">
        <v>43707</v>
      </c>
      <c r="B154" s="316" t="s">
        <v>122</v>
      </c>
      <c r="C154" s="316" t="s">
        <v>1159</v>
      </c>
      <c r="D154" s="316" t="s">
        <v>1620</v>
      </c>
      <c r="E154" s="316" t="s">
        <v>1700</v>
      </c>
      <c r="F154" s="316" t="s">
        <v>1683</v>
      </c>
      <c r="G154" s="316" t="s">
        <v>1689</v>
      </c>
      <c r="H154" s="316" t="s">
        <v>1685</v>
      </c>
      <c r="I154" s="316" t="s">
        <v>1689</v>
      </c>
      <c r="J154" s="775">
        <v>50</v>
      </c>
    </row>
    <row r="155" spans="1:10">
      <c r="A155" s="776">
        <v>43707</v>
      </c>
      <c r="B155" s="78" t="s">
        <v>122</v>
      </c>
      <c r="C155" s="78" t="s">
        <v>1159</v>
      </c>
      <c r="D155" s="78" t="s">
        <v>1889</v>
      </c>
      <c r="E155" s="78" t="s">
        <v>1700</v>
      </c>
      <c r="F155" s="78" t="s">
        <v>1688</v>
      </c>
      <c r="G155" s="78" t="s">
        <v>1689</v>
      </c>
      <c r="H155" s="78" t="s">
        <v>1685</v>
      </c>
      <c r="I155" s="78" t="s">
        <v>1689</v>
      </c>
      <c r="J155" s="777">
        <v>50</v>
      </c>
    </row>
    <row r="156" spans="1:10" ht="24">
      <c r="A156" s="315">
        <v>43489</v>
      </c>
      <c r="B156" s="316" t="s">
        <v>245</v>
      </c>
      <c r="C156" s="316" t="s">
        <v>1165</v>
      </c>
      <c r="D156" s="316" t="s">
        <v>1890</v>
      </c>
      <c r="E156" s="316" t="s">
        <v>1694</v>
      </c>
      <c r="F156" s="316" t="s">
        <v>1683</v>
      </c>
      <c r="G156" s="316" t="s">
        <v>1689</v>
      </c>
      <c r="H156" s="316" t="s">
        <v>1685</v>
      </c>
      <c r="I156" s="316" t="s">
        <v>1837</v>
      </c>
      <c r="J156" s="775">
        <v>1</v>
      </c>
    </row>
    <row r="157" spans="1:10" ht="24">
      <c r="A157" s="776">
        <v>43555</v>
      </c>
      <c r="B157" s="78" t="s">
        <v>245</v>
      </c>
      <c r="C157" s="78" t="s">
        <v>1165</v>
      </c>
      <c r="D157" s="78" t="s">
        <v>1891</v>
      </c>
      <c r="E157" s="78" t="s">
        <v>1700</v>
      </c>
      <c r="F157" s="78" t="s">
        <v>1683</v>
      </c>
      <c r="G157" s="78" t="s">
        <v>1689</v>
      </c>
      <c r="H157" s="78" t="s">
        <v>1685</v>
      </c>
      <c r="I157" s="78" t="s">
        <v>1892</v>
      </c>
      <c r="J157" s="777">
        <v>1</v>
      </c>
    </row>
    <row r="158" spans="1:10">
      <c r="A158" s="315">
        <v>43552</v>
      </c>
      <c r="B158" s="316" t="s">
        <v>245</v>
      </c>
      <c r="C158" s="316" t="s">
        <v>1165</v>
      </c>
      <c r="D158" s="316" t="s">
        <v>1893</v>
      </c>
      <c r="E158" s="316" t="s">
        <v>1700</v>
      </c>
      <c r="F158" s="316" t="s">
        <v>1683</v>
      </c>
      <c r="G158" s="316" t="s">
        <v>1689</v>
      </c>
      <c r="H158" s="316" t="s">
        <v>1685</v>
      </c>
      <c r="I158" s="316" t="s">
        <v>1892</v>
      </c>
      <c r="J158" s="775">
        <v>1</v>
      </c>
    </row>
    <row r="159" spans="1:10" ht="24">
      <c r="A159" s="776">
        <v>43552</v>
      </c>
      <c r="B159" s="78" t="s">
        <v>245</v>
      </c>
      <c r="C159" s="78" t="s">
        <v>1165</v>
      </c>
      <c r="D159" s="78" t="s">
        <v>1894</v>
      </c>
      <c r="E159" s="78" t="s">
        <v>1700</v>
      </c>
      <c r="F159" s="78" t="s">
        <v>1683</v>
      </c>
      <c r="G159" s="78" t="s">
        <v>1689</v>
      </c>
      <c r="H159" s="78" t="s">
        <v>1685</v>
      </c>
      <c r="I159" s="78" t="s">
        <v>1892</v>
      </c>
      <c r="J159" s="777">
        <v>0</v>
      </c>
    </row>
    <row r="160" spans="1:10">
      <c r="A160" s="315">
        <v>43585</v>
      </c>
      <c r="B160" s="316" t="s">
        <v>245</v>
      </c>
      <c r="C160" s="316" t="s">
        <v>1165</v>
      </c>
      <c r="D160" s="316" t="s">
        <v>1836</v>
      </c>
      <c r="E160" s="316" t="s">
        <v>1700</v>
      </c>
      <c r="F160" s="316" t="s">
        <v>1683</v>
      </c>
      <c r="G160" s="316" t="s">
        <v>1689</v>
      </c>
      <c r="H160" s="316" t="s">
        <v>1685</v>
      </c>
      <c r="I160" s="316" t="s">
        <v>1895</v>
      </c>
      <c r="J160" s="775">
        <v>2</v>
      </c>
    </row>
    <row r="161" spans="1:10">
      <c r="A161" s="776">
        <v>43588</v>
      </c>
      <c r="B161" s="78" t="s">
        <v>245</v>
      </c>
      <c r="C161" s="78" t="s">
        <v>1165</v>
      </c>
      <c r="D161" s="78" t="s">
        <v>1896</v>
      </c>
      <c r="E161" s="78" t="s">
        <v>1694</v>
      </c>
      <c r="F161" s="78" t="s">
        <v>1683</v>
      </c>
      <c r="G161" s="78" t="s">
        <v>1689</v>
      </c>
      <c r="H161" s="78" t="s">
        <v>1685</v>
      </c>
      <c r="I161" s="78" t="s">
        <v>1897</v>
      </c>
      <c r="J161" s="777">
        <v>1</v>
      </c>
    </row>
    <row r="162" spans="1:10" ht="24">
      <c r="A162" s="315">
        <v>43600</v>
      </c>
      <c r="B162" s="316" t="s">
        <v>245</v>
      </c>
      <c r="C162" s="316" t="s">
        <v>1165</v>
      </c>
      <c r="D162" s="316" t="s">
        <v>1898</v>
      </c>
      <c r="E162" s="316" t="s">
        <v>1694</v>
      </c>
      <c r="F162" s="316" t="s">
        <v>1683</v>
      </c>
      <c r="G162" s="316" t="s">
        <v>1689</v>
      </c>
      <c r="H162" s="316" t="s">
        <v>1685</v>
      </c>
      <c r="I162" s="316" t="s">
        <v>1899</v>
      </c>
      <c r="J162" s="775">
        <v>15</v>
      </c>
    </row>
    <row r="163" spans="1:10" ht="24">
      <c r="A163" s="776">
        <v>43617</v>
      </c>
      <c r="B163" s="78" t="s">
        <v>245</v>
      </c>
      <c r="C163" s="78" t="s">
        <v>1165</v>
      </c>
      <c r="D163" s="78" t="s">
        <v>1900</v>
      </c>
      <c r="E163" s="78" t="s">
        <v>1700</v>
      </c>
      <c r="F163" s="78" t="s">
        <v>1683</v>
      </c>
      <c r="G163" s="78" t="s">
        <v>1689</v>
      </c>
      <c r="H163" s="78" t="s">
        <v>1685</v>
      </c>
      <c r="I163" s="78" t="s">
        <v>1839</v>
      </c>
      <c r="J163" s="777">
        <v>3</v>
      </c>
    </row>
    <row r="164" spans="1:10" ht="24">
      <c r="A164" s="315">
        <v>43617</v>
      </c>
      <c r="B164" s="316" t="s">
        <v>245</v>
      </c>
      <c r="C164" s="316" t="s">
        <v>1165</v>
      </c>
      <c r="D164" s="316" t="s">
        <v>1901</v>
      </c>
      <c r="E164" s="316" t="s">
        <v>1700</v>
      </c>
      <c r="F164" s="316" t="s">
        <v>1683</v>
      </c>
      <c r="G164" s="316" t="s">
        <v>1689</v>
      </c>
      <c r="H164" s="316" t="s">
        <v>1685</v>
      </c>
      <c r="I164" s="316" t="s">
        <v>1839</v>
      </c>
      <c r="J164" s="775">
        <v>0</v>
      </c>
    </row>
    <row r="165" spans="1:10" ht="24">
      <c r="A165" s="776">
        <v>43617</v>
      </c>
      <c r="B165" s="78" t="s">
        <v>245</v>
      </c>
      <c r="C165" s="78" t="s">
        <v>1165</v>
      </c>
      <c r="D165" s="78" t="s">
        <v>1902</v>
      </c>
      <c r="E165" s="78" t="s">
        <v>1700</v>
      </c>
      <c r="F165" s="78" t="s">
        <v>1683</v>
      </c>
      <c r="G165" s="78" t="s">
        <v>1689</v>
      </c>
      <c r="H165" s="78" t="s">
        <v>1685</v>
      </c>
      <c r="I165" s="78" t="s">
        <v>1839</v>
      </c>
      <c r="J165" s="777">
        <v>1</v>
      </c>
    </row>
    <row r="166" spans="1:10">
      <c r="A166" s="315">
        <v>43617</v>
      </c>
      <c r="B166" s="316" t="s">
        <v>245</v>
      </c>
      <c r="C166" s="316" t="s">
        <v>1165</v>
      </c>
      <c r="D166" s="316" t="s">
        <v>1836</v>
      </c>
      <c r="E166" s="316" t="s">
        <v>1700</v>
      </c>
      <c r="F166" s="316" t="s">
        <v>1683</v>
      </c>
      <c r="G166" s="316" t="s">
        <v>1689</v>
      </c>
      <c r="H166" s="316" t="s">
        <v>1685</v>
      </c>
      <c r="I166" s="316" t="s">
        <v>1839</v>
      </c>
      <c r="J166" s="775">
        <v>0</v>
      </c>
    </row>
    <row r="167" spans="1:10">
      <c r="A167" s="776">
        <v>43617</v>
      </c>
      <c r="B167" s="78" t="s">
        <v>245</v>
      </c>
      <c r="C167" s="78" t="s">
        <v>1165</v>
      </c>
      <c r="D167" s="78" t="s">
        <v>1836</v>
      </c>
      <c r="E167" s="78" t="s">
        <v>1700</v>
      </c>
      <c r="F167" s="78" t="s">
        <v>1683</v>
      </c>
      <c r="G167" s="78" t="s">
        <v>1689</v>
      </c>
      <c r="H167" s="78" t="s">
        <v>1685</v>
      </c>
      <c r="I167" s="78" t="s">
        <v>1839</v>
      </c>
      <c r="J167" s="777">
        <v>0</v>
      </c>
    </row>
    <row r="168" spans="1:10" ht="24">
      <c r="A168" s="315">
        <v>43646</v>
      </c>
      <c r="B168" s="316" t="s">
        <v>245</v>
      </c>
      <c r="C168" s="316" t="s">
        <v>1165</v>
      </c>
      <c r="D168" s="316" t="s">
        <v>1836</v>
      </c>
      <c r="E168" s="316" t="s">
        <v>1694</v>
      </c>
      <c r="F168" s="316" t="s">
        <v>1683</v>
      </c>
      <c r="G168" s="316" t="s">
        <v>1689</v>
      </c>
      <c r="H168" s="316" t="s">
        <v>1685</v>
      </c>
      <c r="I168" s="316" t="s">
        <v>1903</v>
      </c>
      <c r="J168" s="775">
        <v>2</v>
      </c>
    </row>
    <row r="169" spans="1:10" ht="24">
      <c r="A169" s="776">
        <v>43647</v>
      </c>
      <c r="B169" s="78" t="s">
        <v>245</v>
      </c>
      <c r="C169" s="78" t="s">
        <v>1165</v>
      </c>
      <c r="D169" s="78" t="s">
        <v>1904</v>
      </c>
      <c r="E169" s="78" t="s">
        <v>1694</v>
      </c>
      <c r="F169" s="78" t="s">
        <v>1683</v>
      </c>
      <c r="G169" s="78" t="s">
        <v>1689</v>
      </c>
      <c r="H169" s="78" t="s">
        <v>1685</v>
      </c>
      <c r="I169" s="78" t="s">
        <v>1905</v>
      </c>
      <c r="J169" s="777">
        <v>0</v>
      </c>
    </row>
    <row r="170" spans="1:10" ht="24">
      <c r="A170" s="315">
        <v>43647</v>
      </c>
      <c r="B170" s="316" t="s">
        <v>245</v>
      </c>
      <c r="C170" s="316" t="s">
        <v>1165</v>
      </c>
      <c r="D170" s="316" t="s">
        <v>1904</v>
      </c>
      <c r="E170" s="316" t="s">
        <v>1694</v>
      </c>
      <c r="F170" s="316" t="s">
        <v>1683</v>
      </c>
      <c r="G170" s="316" t="s">
        <v>1689</v>
      </c>
      <c r="H170" s="316" t="s">
        <v>1685</v>
      </c>
      <c r="I170" s="316" t="s">
        <v>1906</v>
      </c>
      <c r="J170" s="775">
        <v>1</v>
      </c>
    </row>
    <row r="171" spans="1:10">
      <c r="A171" s="776">
        <v>43647</v>
      </c>
      <c r="B171" s="78" t="s">
        <v>245</v>
      </c>
      <c r="C171" s="78" t="s">
        <v>1165</v>
      </c>
      <c r="D171" s="78" t="s">
        <v>1836</v>
      </c>
      <c r="E171" s="78" t="s">
        <v>1694</v>
      </c>
      <c r="F171" s="78" t="s">
        <v>1683</v>
      </c>
      <c r="G171" s="78" t="s">
        <v>1689</v>
      </c>
      <c r="H171" s="78" t="s">
        <v>1685</v>
      </c>
      <c r="I171" s="78" t="s">
        <v>1907</v>
      </c>
      <c r="J171" s="777">
        <v>1</v>
      </c>
    </row>
    <row r="172" spans="1:10">
      <c r="A172" s="315">
        <v>43657</v>
      </c>
      <c r="B172" s="316" t="s">
        <v>245</v>
      </c>
      <c r="C172" s="316" t="s">
        <v>1165</v>
      </c>
      <c r="D172" s="316" t="s">
        <v>1836</v>
      </c>
      <c r="E172" s="316" t="s">
        <v>1694</v>
      </c>
      <c r="F172" s="316" t="s">
        <v>1683</v>
      </c>
      <c r="G172" s="316" t="s">
        <v>1689</v>
      </c>
      <c r="H172" s="316" t="s">
        <v>1685</v>
      </c>
      <c r="I172" s="316" t="s">
        <v>1908</v>
      </c>
      <c r="J172" s="775">
        <v>0</v>
      </c>
    </row>
    <row r="173" spans="1:10">
      <c r="A173" s="776">
        <v>43657</v>
      </c>
      <c r="B173" s="78" t="s">
        <v>245</v>
      </c>
      <c r="C173" s="78" t="s">
        <v>1165</v>
      </c>
      <c r="D173" s="78" t="s">
        <v>1836</v>
      </c>
      <c r="E173" s="78" t="s">
        <v>1694</v>
      </c>
      <c r="F173" s="78" t="s">
        <v>1683</v>
      </c>
      <c r="G173" s="78" t="s">
        <v>1689</v>
      </c>
      <c r="H173" s="78" t="s">
        <v>1685</v>
      </c>
      <c r="I173" s="78" t="s">
        <v>1908</v>
      </c>
      <c r="J173" s="777">
        <v>0</v>
      </c>
    </row>
    <row r="174" spans="1:10" ht="24">
      <c r="A174" s="315">
        <v>43657</v>
      </c>
      <c r="B174" s="316" t="s">
        <v>245</v>
      </c>
      <c r="C174" s="316" t="s">
        <v>1165</v>
      </c>
      <c r="D174" s="316" t="s">
        <v>1900</v>
      </c>
      <c r="E174" s="316" t="s">
        <v>1694</v>
      </c>
      <c r="F174" s="316" t="s">
        <v>1683</v>
      </c>
      <c r="G174" s="316" t="s">
        <v>1689</v>
      </c>
      <c r="H174" s="316" t="s">
        <v>1685</v>
      </c>
      <c r="I174" s="316" t="s">
        <v>1908</v>
      </c>
      <c r="J174" s="775">
        <v>1</v>
      </c>
    </row>
    <row r="175" spans="1:10" ht="24">
      <c r="A175" s="776">
        <v>43697</v>
      </c>
      <c r="B175" s="78" t="s">
        <v>245</v>
      </c>
      <c r="C175" s="78" t="s">
        <v>1165</v>
      </c>
      <c r="D175" s="78" t="s">
        <v>1909</v>
      </c>
      <c r="E175" s="78" t="s">
        <v>1694</v>
      </c>
      <c r="F175" s="78" t="s">
        <v>1683</v>
      </c>
      <c r="G175" s="78" t="s">
        <v>1689</v>
      </c>
      <c r="H175" s="78" t="s">
        <v>1685</v>
      </c>
      <c r="I175" s="78" t="s">
        <v>1910</v>
      </c>
      <c r="J175" s="777">
        <v>8</v>
      </c>
    </row>
    <row r="176" spans="1:10" ht="24">
      <c r="A176" s="315">
        <v>43697</v>
      </c>
      <c r="B176" s="316" t="s">
        <v>245</v>
      </c>
      <c r="C176" s="316" t="s">
        <v>1165</v>
      </c>
      <c r="D176" s="316" t="s">
        <v>1911</v>
      </c>
      <c r="E176" s="316" t="s">
        <v>1700</v>
      </c>
      <c r="F176" s="316" t="s">
        <v>1683</v>
      </c>
      <c r="G176" s="316" t="s">
        <v>1689</v>
      </c>
      <c r="H176" s="316" t="s">
        <v>1685</v>
      </c>
      <c r="I176" s="316" t="s">
        <v>1912</v>
      </c>
      <c r="J176" s="775">
        <v>15</v>
      </c>
    </row>
    <row r="177" spans="1:10" ht="24">
      <c r="A177" s="776">
        <v>43704</v>
      </c>
      <c r="B177" s="78" t="s">
        <v>245</v>
      </c>
      <c r="C177" s="78" t="s">
        <v>1165</v>
      </c>
      <c r="D177" s="78" t="s">
        <v>1913</v>
      </c>
      <c r="E177" s="78" t="s">
        <v>1700</v>
      </c>
      <c r="F177" s="78" t="s">
        <v>1683</v>
      </c>
      <c r="G177" s="78" t="s">
        <v>1689</v>
      </c>
      <c r="H177" s="78" t="s">
        <v>1685</v>
      </c>
      <c r="I177" s="78" t="s">
        <v>1914</v>
      </c>
      <c r="J177" s="777">
        <v>0</v>
      </c>
    </row>
    <row r="178" spans="1:10">
      <c r="A178" s="315">
        <v>43704</v>
      </c>
      <c r="B178" s="316" t="s">
        <v>245</v>
      </c>
      <c r="C178" s="316" t="s">
        <v>1165</v>
      </c>
      <c r="D178" s="316" t="s">
        <v>1836</v>
      </c>
      <c r="E178" s="316" t="s">
        <v>1700</v>
      </c>
      <c r="F178" s="316" t="s">
        <v>1683</v>
      </c>
      <c r="G178" s="316" t="s">
        <v>1689</v>
      </c>
      <c r="H178" s="316" t="s">
        <v>1685</v>
      </c>
      <c r="I178" s="316" t="s">
        <v>1914</v>
      </c>
      <c r="J178" s="775">
        <v>0</v>
      </c>
    </row>
    <row r="179" spans="1:10">
      <c r="A179" s="776">
        <v>43709</v>
      </c>
      <c r="B179" s="78" t="s">
        <v>245</v>
      </c>
      <c r="C179" s="78" t="s">
        <v>1165</v>
      </c>
      <c r="D179" s="78" t="s">
        <v>1836</v>
      </c>
      <c r="E179" s="78" t="s">
        <v>1700</v>
      </c>
      <c r="F179" s="78" t="s">
        <v>1683</v>
      </c>
      <c r="G179" s="78" t="s">
        <v>1689</v>
      </c>
      <c r="H179" s="78" t="s">
        <v>1685</v>
      </c>
      <c r="I179" s="78" t="s">
        <v>1915</v>
      </c>
      <c r="J179" s="777">
        <v>3</v>
      </c>
    </row>
    <row r="180" spans="1:10">
      <c r="A180" s="315">
        <v>43739</v>
      </c>
      <c r="B180" s="316" t="s">
        <v>245</v>
      </c>
      <c r="C180" s="316" t="s">
        <v>1165</v>
      </c>
      <c r="D180" s="316" t="s">
        <v>1836</v>
      </c>
      <c r="E180" s="316" t="s">
        <v>1700</v>
      </c>
      <c r="F180" s="316" t="s">
        <v>1683</v>
      </c>
      <c r="G180" s="316" t="s">
        <v>1689</v>
      </c>
      <c r="H180" s="316" t="s">
        <v>1685</v>
      </c>
      <c r="I180" s="316" t="s">
        <v>1916</v>
      </c>
      <c r="J180" s="775">
        <v>2</v>
      </c>
    </row>
    <row r="181" spans="1:10">
      <c r="A181" s="776">
        <v>43763</v>
      </c>
      <c r="B181" s="78" t="s">
        <v>245</v>
      </c>
      <c r="C181" s="78" t="s">
        <v>1165</v>
      </c>
      <c r="D181" s="78" t="s">
        <v>1917</v>
      </c>
      <c r="E181" s="78" t="s">
        <v>1700</v>
      </c>
      <c r="F181" s="78" t="s">
        <v>1683</v>
      </c>
      <c r="G181" s="78" t="s">
        <v>1689</v>
      </c>
      <c r="H181" s="78" t="s">
        <v>1685</v>
      </c>
      <c r="I181" s="78" t="s">
        <v>1918</v>
      </c>
      <c r="J181" s="777">
        <v>0</v>
      </c>
    </row>
    <row r="182" spans="1:10" ht="24">
      <c r="A182" s="315">
        <v>43784</v>
      </c>
      <c r="B182" s="316" t="s">
        <v>245</v>
      </c>
      <c r="C182" s="316" t="s">
        <v>1165</v>
      </c>
      <c r="D182" s="316" t="s">
        <v>1913</v>
      </c>
      <c r="E182" s="316" t="s">
        <v>1700</v>
      </c>
      <c r="F182" s="316" t="s">
        <v>1683</v>
      </c>
      <c r="G182" s="316" t="s">
        <v>1689</v>
      </c>
      <c r="H182" s="316" t="s">
        <v>1685</v>
      </c>
      <c r="I182" s="316" t="s">
        <v>1919</v>
      </c>
      <c r="J182" s="775">
        <v>2</v>
      </c>
    </row>
    <row r="183" spans="1:10" ht="36">
      <c r="A183" s="776">
        <v>43790</v>
      </c>
      <c r="B183" s="78" t="s">
        <v>245</v>
      </c>
      <c r="C183" s="78" t="s">
        <v>1165</v>
      </c>
      <c r="D183" s="78" t="s">
        <v>1920</v>
      </c>
      <c r="E183" s="78" t="s">
        <v>1700</v>
      </c>
      <c r="F183" s="78" t="s">
        <v>1683</v>
      </c>
      <c r="G183" s="78" t="s">
        <v>1689</v>
      </c>
      <c r="H183" s="78" t="s">
        <v>1685</v>
      </c>
      <c r="I183" s="78" t="s">
        <v>1921</v>
      </c>
      <c r="J183" s="777">
        <v>2</v>
      </c>
    </row>
    <row r="184" spans="1:10">
      <c r="A184" s="315">
        <v>43830</v>
      </c>
      <c r="B184" s="316" t="s">
        <v>245</v>
      </c>
      <c r="C184" s="316" t="s">
        <v>1165</v>
      </c>
      <c r="D184" s="316" t="s">
        <v>1922</v>
      </c>
      <c r="E184" s="316" t="s">
        <v>1700</v>
      </c>
      <c r="F184" s="316" t="s">
        <v>1683</v>
      </c>
      <c r="G184" s="316" t="s">
        <v>1689</v>
      </c>
      <c r="H184" s="316" t="s">
        <v>1685</v>
      </c>
      <c r="I184" s="316" t="s">
        <v>1923</v>
      </c>
      <c r="J184" s="775">
        <v>0</v>
      </c>
    </row>
    <row r="185" spans="1:10" ht="24">
      <c r="A185" s="776">
        <v>43837</v>
      </c>
      <c r="B185" s="78" t="s">
        <v>245</v>
      </c>
      <c r="C185" s="78" t="s">
        <v>1165</v>
      </c>
      <c r="D185" s="78" t="s">
        <v>1924</v>
      </c>
      <c r="E185" s="78" t="s">
        <v>1700</v>
      </c>
      <c r="F185" s="78" t="s">
        <v>1683</v>
      </c>
      <c r="G185" s="78" t="s">
        <v>1689</v>
      </c>
      <c r="H185" s="78" t="s">
        <v>1685</v>
      </c>
      <c r="I185" s="78" t="s">
        <v>1923</v>
      </c>
      <c r="J185" s="777">
        <v>4</v>
      </c>
    </row>
    <row r="186" spans="1:10" ht="24">
      <c r="A186" s="315">
        <v>43707</v>
      </c>
      <c r="B186" s="316" t="s">
        <v>245</v>
      </c>
      <c r="C186" s="316" t="s">
        <v>1165</v>
      </c>
      <c r="D186" s="316" t="s">
        <v>1925</v>
      </c>
      <c r="E186" s="316" t="s">
        <v>1694</v>
      </c>
      <c r="F186" s="316" t="s">
        <v>1683</v>
      </c>
      <c r="G186" s="316" t="s">
        <v>1689</v>
      </c>
      <c r="H186" s="316" t="s">
        <v>1685</v>
      </c>
      <c r="I186" s="316" t="s">
        <v>1926</v>
      </c>
      <c r="J186" s="775">
        <v>3</v>
      </c>
    </row>
    <row r="187" spans="1:10" ht="24">
      <c r="A187" s="776">
        <v>43707</v>
      </c>
      <c r="B187" s="78" t="s">
        <v>245</v>
      </c>
      <c r="C187" s="78" t="s">
        <v>1165</v>
      </c>
      <c r="D187" s="78" t="s">
        <v>1836</v>
      </c>
      <c r="E187" s="78" t="s">
        <v>1700</v>
      </c>
      <c r="F187" s="78" t="s">
        <v>1683</v>
      </c>
      <c r="G187" s="78" t="s">
        <v>1689</v>
      </c>
      <c r="H187" s="78" t="s">
        <v>1685</v>
      </c>
      <c r="I187" s="78" t="s">
        <v>1927</v>
      </c>
      <c r="J187" s="777">
        <v>3</v>
      </c>
    </row>
    <row r="188" spans="1:10" ht="24">
      <c r="A188" s="315">
        <v>43727</v>
      </c>
      <c r="B188" s="316" t="s">
        <v>245</v>
      </c>
      <c r="C188" s="316" t="s">
        <v>1165</v>
      </c>
      <c r="D188" s="316" t="s">
        <v>1836</v>
      </c>
      <c r="E188" s="316" t="s">
        <v>1694</v>
      </c>
      <c r="F188" s="316" t="s">
        <v>1683</v>
      </c>
      <c r="G188" s="316" t="s">
        <v>1689</v>
      </c>
      <c r="H188" s="316" t="s">
        <v>1685</v>
      </c>
      <c r="I188" s="316" t="s">
        <v>1928</v>
      </c>
      <c r="J188" s="775">
        <v>5</v>
      </c>
    </row>
    <row r="189" spans="1:10" ht="24">
      <c r="A189" s="776">
        <v>43489</v>
      </c>
      <c r="B189" s="78" t="s">
        <v>245</v>
      </c>
      <c r="C189" s="78" t="s">
        <v>1165</v>
      </c>
      <c r="D189" s="78" t="s">
        <v>1929</v>
      </c>
      <c r="E189" s="78" t="s">
        <v>1694</v>
      </c>
      <c r="F189" s="78" t="s">
        <v>1683</v>
      </c>
      <c r="G189" s="78" t="s">
        <v>1689</v>
      </c>
      <c r="H189" s="78" t="s">
        <v>1685</v>
      </c>
      <c r="I189" s="78" t="s">
        <v>1837</v>
      </c>
      <c r="J189" s="777">
        <v>0</v>
      </c>
    </row>
    <row r="190" spans="1:10">
      <c r="A190" s="315">
        <v>43585</v>
      </c>
      <c r="B190" s="316" t="s">
        <v>245</v>
      </c>
      <c r="C190" s="316" t="s">
        <v>1165</v>
      </c>
      <c r="D190" s="316" t="s">
        <v>1841</v>
      </c>
      <c r="E190" s="316" t="s">
        <v>1700</v>
      </c>
      <c r="F190" s="316" t="s">
        <v>1683</v>
      </c>
      <c r="G190" s="316" t="s">
        <v>1689</v>
      </c>
      <c r="H190" s="316" t="s">
        <v>1685</v>
      </c>
      <c r="I190" s="316" t="s">
        <v>1895</v>
      </c>
      <c r="J190" s="775">
        <v>1</v>
      </c>
    </row>
    <row r="191" spans="1:10" ht="24">
      <c r="A191" s="776">
        <v>43586</v>
      </c>
      <c r="B191" s="78" t="s">
        <v>245</v>
      </c>
      <c r="C191" s="78" t="s">
        <v>1165</v>
      </c>
      <c r="D191" s="78" t="s">
        <v>1930</v>
      </c>
      <c r="E191" s="78" t="s">
        <v>1694</v>
      </c>
      <c r="F191" s="78" t="s">
        <v>1683</v>
      </c>
      <c r="G191" s="78" t="s">
        <v>1689</v>
      </c>
      <c r="H191" s="78" t="s">
        <v>1685</v>
      </c>
      <c r="I191" s="78" t="s">
        <v>1931</v>
      </c>
      <c r="J191" s="777">
        <v>2</v>
      </c>
    </row>
    <row r="192" spans="1:10" ht="24">
      <c r="A192" s="315">
        <v>43617</v>
      </c>
      <c r="B192" s="316" t="s">
        <v>245</v>
      </c>
      <c r="C192" s="316" t="s">
        <v>1165</v>
      </c>
      <c r="D192" s="316" t="s">
        <v>1932</v>
      </c>
      <c r="E192" s="316" t="s">
        <v>1700</v>
      </c>
      <c r="F192" s="316" t="s">
        <v>1683</v>
      </c>
      <c r="G192" s="316" t="s">
        <v>1689</v>
      </c>
      <c r="H192" s="316" t="s">
        <v>1685</v>
      </c>
      <c r="I192" s="316" t="s">
        <v>1933</v>
      </c>
      <c r="J192" s="775">
        <v>3</v>
      </c>
    </row>
    <row r="193" spans="1:10">
      <c r="A193" s="776">
        <v>43709</v>
      </c>
      <c r="B193" s="78" t="s">
        <v>245</v>
      </c>
      <c r="C193" s="78" t="s">
        <v>1165</v>
      </c>
      <c r="D193" s="78" t="s">
        <v>1841</v>
      </c>
      <c r="E193" s="78" t="s">
        <v>1700</v>
      </c>
      <c r="F193" s="78" t="s">
        <v>1683</v>
      </c>
      <c r="G193" s="78" t="s">
        <v>1689</v>
      </c>
      <c r="H193" s="78" t="s">
        <v>1685</v>
      </c>
      <c r="I193" s="78" t="s">
        <v>1915</v>
      </c>
      <c r="J193" s="777">
        <v>3</v>
      </c>
    </row>
    <row r="194" spans="1:10">
      <c r="A194" s="315">
        <v>43739</v>
      </c>
      <c r="B194" s="316" t="s">
        <v>245</v>
      </c>
      <c r="C194" s="316" t="s">
        <v>1165</v>
      </c>
      <c r="D194" s="316" t="s">
        <v>1841</v>
      </c>
      <c r="E194" s="316" t="s">
        <v>1700</v>
      </c>
      <c r="F194" s="316" t="s">
        <v>1683</v>
      </c>
      <c r="G194" s="316" t="s">
        <v>1689</v>
      </c>
      <c r="H194" s="316" t="s">
        <v>1685</v>
      </c>
      <c r="I194" s="316" t="s">
        <v>1916</v>
      </c>
      <c r="J194" s="775">
        <v>2</v>
      </c>
    </row>
    <row r="195" spans="1:10" ht="24">
      <c r="A195" s="776">
        <v>43819</v>
      </c>
      <c r="B195" s="78" t="s">
        <v>245</v>
      </c>
      <c r="C195" s="78" t="s">
        <v>1165</v>
      </c>
      <c r="D195" s="78" t="s">
        <v>1934</v>
      </c>
      <c r="E195" s="78" t="s">
        <v>1694</v>
      </c>
      <c r="F195" s="78" t="s">
        <v>1683</v>
      </c>
      <c r="G195" s="78" t="s">
        <v>1689</v>
      </c>
      <c r="H195" s="78" t="s">
        <v>1685</v>
      </c>
      <c r="I195" s="78" t="s">
        <v>1935</v>
      </c>
      <c r="J195" s="777">
        <v>30</v>
      </c>
    </row>
    <row r="196" spans="1:10" ht="24">
      <c r="A196" s="315">
        <v>43819</v>
      </c>
      <c r="B196" s="316" t="s">
        <v>245</v>
      </c>
      <c r="C196" s="316" t="s">
        <v>1165</v>
      </c>
      <c r="D196" s="316" t="s">
        <v>1936</v>
      </c>
      <c r="E196" s="316" t="s">
        <v>1694</v>
      </c>
      <c r="F196" s="316" t="s">
        <v>1683</v>
      </c>
      <c r="G196" s="316" t="s">
        <v>1689</v>
      </c>
      <c r="H196" s="316" t="s">
        <v>1685</v>
      </c>
      <c r="I196" s="316" t="s">
        <v>1935</v>
      </c>
      <c r="J196" s="775">
        <v>8</v>
      </c>
    </row>
    <row r="197" spans="1:10" ht="24">
      <c r="A197" s="776">
        <v>43830</v>
      </c>
      <c r="B197" s="78" t="s">
        <v>245</v>
      </c>
      <c r="C197" s="78" t="s">
        <v>1165</v>
      </c>
      <c r="D197" s="78" t="s">
        <v>1937</v>
      </c>
      <c r="E197" s="78" t="s">
        <v>1700</v>
      </c>
      <c r="F197" s="78" t="s">
        <v>1683</v>
      </c>
      <c r="G197" s="78" t="s">
        <v>1689</v>
      </c>
      <c r="H197" s="78" t="s">
        <v>1685</v>
      </c>
      <c r="I197" s="78" t="s">
        <v>1923</v>
      </c>
      <c r="J197" s="777">
        <v>1</v>
      </c>
    </row>
    <row r="198" spans="1:10" ht="24">
      <c r="A198" s="315">
        <v>43830</v>
      </c>
      <c r="B198" s="316" t="s">
        <v>245</v>
      </c>
      <c r="C198" s="316" t="s">
        <v>1165</v>
      </c>
      <c r="D198" s="316" t="s">
        <v>1938</v>
      </c>
      <c r="E198" s="316" t="s">
        <v>1700</v>
      </c>
      <c r="F198" s="316" t="s">
        <v>1683</v>
      </c>
      <c r="G198" s="316" t="s">
        <v>1689</v>
      </c>
      <c r="H198" s="316" t="s">
        <v>1685</v>
      </c>
      <c r="I198" s="316" t="s">
        <v>1923</v>
      </c>
      <c r="J198" s="775">
        <v>1</v>
      </c>
    </row>
    <row r="199" spans="1:10" ht="24">
      <c r="A199" s="776">
        <v>43600</v>
      </c>
      <c r="B199" s="78" t="s">
        <v>245</v>
      </c>
      <c r="C199" s="78" t="s">
        <v>1165</v>
      </c>
      <c r="D199" s="78" t="s">
        <v>1932</v>
      </c>
      <c r="E199" s="78" t="s">
        <v>1700</v>
      </c>
      <c r="F199" s="78" t="s">
        <v>1683</v>
      </c>
      <c r="G199" s="78" t="s">
        <v>1689</v>
      </c>
      <c r="H199" s="78" t="s">
        <v>1701</v>
      </c>
      <c r="I199" s="78" t="s">
        <v>1939</v>
      </c>
      <c r="J199" s="777">
        <v>13</v>
      </c>
    </row>
    <row r="200" spans="1:10" ht="24">
      <c r="A200" s="315">
        <v>43600</v>
      </c>
      <c r="B200" s="316" t="s">
        <v>245</v>
      </c>
      <c r="C200" s="316" t="s">
        <v>1165</v>
      </c>
      <c r="D200" s="316" t="s">
        <v>1940</v>
      </c>
      <c r="E200" s="316" t="s">
        <v>1700</v>
      </c>
      <c r="F200" s="316" t="s">
        <v>1683</v>
      </c>
      <c r="G200" s="316" t="s">
        <v>1689</v>
      </c>
      <c r="H200" s="316" t="s">
        <v>1701</v>
      </c>
      <c r="I200" s="316" t="s">
        <v>1941</v>
      </c>
      <c r="J200" s="775">
        <v>15</v>
      </c>
    </row>
    <row r="201" spans="1:10">
      <c r="A201" s="776">
        <v>43738</v>
      </c>
      <c r="B201" s="78" t="s">
        <v>1942</v>
      </c>
      <c r="C201" s="78" t="s">
        <v>1943</v>
      </c>
      <c r="D201" s="78" t="s">
        <v>1944</v>
      </c>
      <c r="E201" s="78" t="s">
        <v>1697</v>
      </c>
      <c r="F201" s="78" t="s">
        <v>1683</v>
      </c>
      <c r="G201" s="78" t="s">
        <v>1689</v>
      </c>
      <c r="H201" s="78" t="s">
        <v>1685</v>
      </c>
      <c r="I201" s="78" t="s">
        <v>1945</v>
      </c>
      <c r="J201" s="777">
        <v>5</v>
      </c>
    </row>
    <row r="202" spans="1:10">
      <c r="A202" s="315">
        <v>43794</v>
      </c>
      <c r="B202" s="316" t="s">
        <v>1946</v>
      </c>
      <c r="C202" s="316" t="s">
        <v>1846</v>
      </c>
      <c r="D202" s="316" t="s">
        <v>1947</v>
      </c>
      <c r="E202" s="316" t="s">
        <v>1562</v>
      </c>
      <c r="F202" s="316" t="s">
        <v>1688</v>
      </c>
      <c r="G202" s="316" t="s">
        <v>1689</v>
      </c>
      <c r="H202" s="316" t="s">
        <v>1685</v>
      </c>
      <c r="I202" s="316"/>
      <c r="J202" s="775">
        <v>3</v>
      </c>
    </row>
    <row r="203" spans="1:10">
      <c r="A203" s="776">
        <v>43509</v>
      </c>
      <c r="B203" s="78" t="s">
        <v>1946</v>
      </c>
      <c r="C203" s="78" t="s">
        <v>1846</v>
      </c>
      <c r="D203" s="78" t="s">
        <v>1948</v>
      </c>
      <c r="E203" s="78" t="s">
        <v>1562</v>
      </c>
      <c r="F203" s="78" t="s">
        <v>1688</v>
      </c>
      <c r="G203" s="78" t="s">
        <v>1689</v>
      </c>
      <c r="H203" s="78" t="s">
        <v>1685</v>
      </c>
      <c r="I203" s="78"/>
      <c r="J203" s="777">
        <v>2</v>
      </c>
    </row>
    <row r="204" spans="1:10">
      <c r="A204" s="315">
        <v>43542</v>
      </c>
      <c r="B204" s="316" t="s">
        <v>1946</v>
      </c>
      <c r="C204" s="316" t="s">
        <v>1846</v>
      </c>
      <c r="D204" s="316" t="s">
        <v>1948</v>
      </c>
      <c r="E204" s="316" t="s">
        <v>1562</v>
      </c>
      <c r="F204" s="316" t="s">
        <v>1688</v>
      </c>
      <c r="G204" s="316" t="s">
        <v>1689</v>
      </c>
      <c r="H204" s="316" t="s">
        <v>1685</v>
      </c>
      <c r="I204" s="316"/>
      <c r="J204" s="775">
        <v>3</v>
      </c>
    </row>
    <row r="205" spans="1:10">
      <c r="A205" s="776">
        <v>43649</v>
      </c>
      <c r="B205" s="78" t="s">
        <v>1949</v>
      </c>
      <c r="C205" s="78" t="s">
        <v>1693</v>
      </c>
      <c r="D205" s="78" t="s">
        <v>1950</v>
      </c>
      <c r="E205" s="78" t="s">
        <v>1700</v>
      </c>
      <c r="F205" s="78" t="s">
        <v>1688</v>
      </c>
      <c r="G205" s="78" t="s">
        <v>1689</v>
      </c>
      <c r="H205" s="78" t="s">
        <v>1685</v>
      </c>
      <c r="I205" s="78" t="s">
        <v>1951</v>
      </c>
      <c r="J205" s="777">
        <v>0</v>
      </c>
    </row>
    <row r="206" spans="1:10">
      <c r="A206" s="315">
        <v>43830</v>
      </c>
      <c r="B206" s="316" t="s">
        <v>580</v>
      </c>
      <c r="C206" s="316" t="s">
        <v>1681</v>
      </c>
      <c r="D206" s="316" t="s">
        <v>1952</v>
      </c>
      <c r="E206" s="316" t="s">
        <v>1697</v>
      </c>
      <c r="F206" s="316" t="s">
        <v>1688</v>
      </c>
      <c r="G206" s="316" t="s">
        <v>1689</v>
      </c>
      <c r="H206" s="316" t="s">
        <v>1685</v>
      </c>
      <c r="I206" s="316" t="s">
        <v>1953</v>
      </c>
      <c r="J206" s="775">
        <v>2</v>
      </c>
    </row>
    <row r="207" spans="1:10">
      <c r="A207" s="776">
        <v>43620</v>
      </c>
      <c r="B207" s="78" t="s">
        <v>673</v>
      </c>
      <c r="C207" s="78" t="s">
        <v>437</v>
      </c>
      <c r="D207" s="78" t="s">
        <v>1954</v>
      </c>
      <c r="E207" s="78" t="s">
        <v>1700</v>
      </c>
      <c r="F207" s="78" t="s">
        <v>1688</v>
      </c>
      <c r="G207" s="78" t="s">
        <v>1684</v>
      </c>
      <c r="H207" s="78" t="s">
        <v>1685</v>
      </c>
      <c r="I207" s="78" t="s">
        <v>1955</v>
      </c>
      <c r="J207" s="777">
        <v>40</v>
      </c>
    </row>
    <row r="208" spans="1:10">
      <c r="A208" s="315">
        <v>43662</v>
      </c>
      <c r="B208" s="316" t="s">
        <v>673</v>
      </c>
      <c r="C208" s="316" t="s">
        <v>437</v>
      </c>
      <c r="D208" s="316" t="s">
        <v>1954</v>
      </c>
      <c r="E208" s="316" t="s">
        <v>1700</v>
      </c>
      <c r="F208" s="316" t="s">
        <v>1688</v>
      </c>
      <c r="G208" s="316" t="s">
        <v>1684</v>
      </c>
      <c r="H208" s="316" t="s">
        <v>1685</v>
      </c>
      <c r="I208" s="316" t="s">
        <v>1955</v>
      </c>
      <c r="J208" s="775">
        <v>47</v>
      </c>
    </row>
    <row r="209" spans="1:10">
      <c r="A209" s="776">
        <v>43657</v>
      </c>
      <c r="B209" s="78" t="s">
        <v>1956</v>
      </c>
      <c r="C209" s="78" t="s">
        <v>1153</v>
      </c>
      <c r="D209" s="78" t="s">
        <v>1957</v>
      </c>
      <c r="E209" s="78" t="s">
        <v>1562</v>
      </c>
      <c r="F209" s="78" t="s">
        <v>1688</v>
      </c>
      <c r="G209" s="78" t="s">
        <v>1689</v>
      </c>
      <c r="H209" s="78" t="s">
        <v>1701</v>
      </c>
      <c r="I209" s="78" t="s">
        <v>1958</v>
      </c>
      <c r="J209" s="777">
        <v>2</v>
      </c>
    </row>
    <row r="210" spans="1:10">
      <c r="A210" s="315">
        <v>43657</v>
      </c>
      <c r="B210" s="316" t="s">
        <v>1956</v>
      </c>
      <c r="C210" s="316" t="s">
        <v>1153</v>
      </c>
      <c r="D210" s="316" t="s">
        <v>1959</v>
      </c>
      <c r="E210" s="316" t="s">
        <v>1562</v>
      </c>
      <c r="F210" s="316" t="s">
        <v>1688</v>
      </c>
      <c r="G210" s="316" t="s">
        <v>1689</v>
      </c>
      <c r="H210" s="316" t="s">
        <v>1701</v>
      </c>
      <c r="I210" s="316" t="s">
        <v>1960</v>
      </c>
      <c r="J210" s="775">
        <v>11</v>
      </c>
    </row>
    <row r="211" spans="1:10">
      <c r="A211" s="776">
        <v>43657</v>
      </c>
      <c r="B211" s="78" t="s">
        <v>1956</v>
      </c>
      <c r="C211" s="78" t="s">
        <v>1153</v>
      </c>
      <c r="D211" s="78" t="s">
        <v>1957</v>
      </c>
      <c r="E211" s="78" t="s">
        <v>1562</v>
      </c>
      <c r="F211" s="78" t="s">
        <v>1688</v>
      </c>
      <c r="G211" s="78" t="s">
        <v>1689</v>
      </c>
      <c r="H211" s="78" t="s">
        <v>1701</v>
      </c>
      <c r="I211" s="78" t="s">
        <v>1958</v>
      </c>
      <c r="J211" s="777">
        <v>8</v>
      </c>
    </row>
    <row r="212" spans="1:10">
      <c r="A212" s="315">
        <v>43657</v>
      </c>
      <c r="B212" s="316" t="s">
        <v>1956</v>
      </c>
      <c r="C212" s="316" t="s">
        <v>1153</v>
      </c>
      <c r="D212" s="316" t="s">
        <v>1959</v>
      </c>
      <c r="E212" s="316" t="s">
        <v>1562</v>
      </c>
      <c r="F212" s="316" t="s">
        <v>1688</v>
      </c>
      <c r="G212" s="316" t="s">
        <v>1689</v>
      </c>
      <c r="H212" s="316" t="s">
        <v>1701</v>
      </c>
      <c r="I212" s="316" t="s">
        <v>1958</v>
      </c>
      <c r="J212" s="775">
        <v>1</v>
      </c>
    </row>
    <row r="213" spans="1:10">
      <c r="A213" s="776">
        <v>43657</v>
      </c>
      <c r="B213" s="78" t="s">
        <v>1956</v>
      </c>
      <c r="C213" s="78" t="s">
        <v>1153</v>
      </c>
      <c r="D213" s="78" t="s">
        <v>1959</v>
      </c>
      <c r="E213" s="78" t="s">
        <v>1562</v>
      </c>
      <c r="F213" s="78" t="s">
        <v>1688</v>
      </c>
      <c r="G213" s="78" t="s">
        <v>1689</v>
      </c>
      <c r="H213" s="78" t="s">
        <v>1701</v>
      </c>
      <c r="I213" s="78" t="s">
        <v>1958</v>
      </c>
      <c r="J213" s="777">
        <v>18</v>
      </c>
    </row>
    <row r="214" spans="1:10">
      <c r="A214" s="315">
        <v>43657</v>
      </c>
      <c r="B214" s="316" t="s">
        <v>1956</v>
      </c>
      <c r="C214" s="316" t="s">
        <v>1153</v>
      </c>
      <c r="D214" s="316" t="s">
        <v>1957</v>
      </c>
      <c r="E214" s="316" t="s">
        <v>1562</v>
      </c>
      <c r="F214" s="316" t="s">
        <v>1688</v>
      </c>
      <c r="G214" s="316" t="s">
        <v>1689</v>
      </c>
      <c r="H214" s="316" t="s">
        <v>1701</v>
      </c>
      <c r="I214" s="316" t="s">
        <v>1958</v>
      </c>
      <c r="J214" s="775">
        <v>214</v>
      </c>
    </row>
    <row r="215" spans="1:10">
      <c r="A215" s="776">
        <v>43657</v>
      </c>
      <c r="B215" s="78" t="s">
        <v>1956</v>
      </c>
      <c r="C215" s="78" t="s">
        <v>1153</v>
      </c>
      <c r="D215" s="78" t="s">
        <v>1957</v>
      </c>
      <c r="E215" s="78" t="s">
        <v>1562</v>
      </c>
      <c r="F215" s="78" t="s">
        <v>1688</v>
      </c>
      <c r="G215" s="78" t="s">
        <v>1689</v>
      </c>
      <c r="H215" s="78" t="s">
        <v>1701</v>
      </c>
      <c r="I215" s="78" t="s">
        <v>1958</v>
      </c>
      <c r="J215" s="777">
        <v>105</v>
      </c>
    </row>
    <row r="216" spans="1:10">
      <c r="A216" s="315">
        <v>43657</v>
      </c>
      <c r="B216" s="316" t="s">
        <v>1956</v>
      </c>
      <c r="C216" s="316" t="s">
        <v>1153</v>
      </c>
      <c r="D216" s="316" t="s">
        <v>1957</v>
      </c>
      <c r="E216" s="316" t="s">
        <v>1562</v>
      </c>
      <c r="F216" s="316" t="s">
        <v>1688</v>
      </c>
      <c r="G216" s="316" t="s">
        <v>1689</v>
      </c>
      <c r="H216" s="316" t="s">
        <v>1701</v>
      </c>
      <c r="I216" s="316" t="s">
        <v>1958</v>
      </c>
      <c r="J216" s="775">
        <v>21</v>
      </c>
    </row>
    <row r="217" spans="1:10">
      <c r="A217" s="776">
        <v>43657</v>
      </c>
      <c r="B217" s="78" t="s">
        <v>1956</v>
      </c>
      <c r="C217" s="78" t="s">
        <v>1153</v>
      </c>
      <c r="D217" s="78" t="s">
        <v>1957</v>
      </c>
      <c r="E217" s="78" t="s">
        <v>1562</v>
      </c>
      <c r="F217" s="78" t="s">
        <v>1688</v>
      </c>
      <c r="G217" s="78" t="s">
        <v>1689</v>
      </c>
      <c r="H217" s="78" t="s">
        <v>1701</v>
      </c>
      <c r="I217" s="78" t="s">
        <v>1958</v>
      </c>
      <c r="J217" s="777">
        <v>8</v>
      </c>
    </row>
    <row r="218" spans="1:10">
      <c r="A218" s="315">
        <v>43657</v>
      </c>
      <c r="B218" s="316" t="s">
        <v>1956</v>
      </c>
      <c r="C218" s="316" t="s">
        <v>1153</v>
      </c>
      <c r="D218" s="316" t="s">
        <v>1957</v>
      </c>
      <c r="E218" s="316" t="s">
        <v>1562</v>
      </c>
      <c r="F218" s="316" t="s">
        <v>1688</v>
      </c>
      <c r="G218" s="316" t="s">
        <v>1689</v>
      </c>
      <c r="H218" s="316" t="s">
        <v>1701</v>
      </c>
      <c r="I218" s="316" t="s">
        <v>1958</v>
      </c>
      <c r="J218" s="775">
        <v>0</v>
      </c>
    </row>
    <row r="219" spans="1:10" ht="24">
      <c r="A219" s="776">
        <v>43672</v>
      </c>
      <c r="B219" s="78" t="s">
        <v>1961</v>
      </c>
      <c r="C219" s="78" t="s">
        <v>1126</v>
      </c>
      <c r="D219" s="78" t="s">
        <v>1962</v>
      </c>
      <c r="E219" s="78" t="s">
        <v>1694</v>
      </c>
      <c r="F219" s="78" t="s">
        <v>1688</v>
      </c>
      <c r="G219" s="78" t="s">
        <v>1689</v>
      </c>
      <c r="H219" s="78" t="s">
        <v>1701</v>
      </c>
      <c r="I219" s="78" t="s">
        <v>1963</v>
      </c>
      <c r="J219" s="777">
        <v>10</v>
      </c>
    </row>
    <row r="220" spans="1:10">
      <c r="A220" s="315">
        <v>43630</v>
      </c>
      <c r="B220" s="316" t="s">
        <v>1964</v>
      </c>
      <c r="C220" s="316" t="s">
        <v>1159</v>
      </c>
      <c r="D220" s="316" t="s">
        <v>1965</v>
      </c>
      <c r="E220" s="316" t="s">
        <v>1694</v>
      </c>
      <c r="F220" s="316" t="s">
        <v>1683</v>
      </c>
      <c r="G220" s="316" t="s">
        <v>1689</v>
      </c>
      <c r="H220" s="316" t="s">
        <v>1685</v>
      </c>
      <c r="I220" s="316" t="s">
        <v>1689</v>
      </c>
      <c r="J220" s="775">
        <v>1500</v>
      </c>
    </row>
    <row r="221" spans="1:10">
      <c r="A221" s="776">
        <v>43647</v>
      </c>
      <c r="B221" s="78" t="s">
        <v>1964</v>
      </c>
      <c r="C221" s="78" t="s">
        <v>1148</v>
      </c>
      <c r="D221" s="78" t="s">
        <v>1966</v>
      </c>
      <c r="E221" s="78" t="s">
        <v>1697</v>
      </c>
      <c r="F221" s="78" t="s">
        <v>1688</v>
      </c>
      <c r="G221" s="78" t="s">
        <v>1689</v>
      </c>
      <c r="H221" s="78" t="s">
        <v>1685</v>
      </c>
      <c r="I221" s="78" t="s">
        <v>1689</v>
      </c>
      <c r="J221" s="777">
        <v>20</v>
      </c>
    </row>
    <row r="222" spans="1:10">
      <c r="A222" s="315">
        <v>43648</v>
      </c>
      <c r="B222" s="316" t="s">
        <v>1964</v>
      </c>
      <c r="C222" s="316" t="s">
        <v>1159</v>
      </c>
      <c r="D222" s="316" t="s">
        <v>1967</v>
      </c>
      <c r="E222" s="316" t="s">
        <v>1697</v>
      </c>
      <c r="F222" s="316" t="s">
        <v>1688</v>
      </c>
      <c r="G222" s="316" t="s">
        <v>1689</v>
      </c>
      <c r="H222" s="316" t="s">
        <v>1685</v>
      </c>
      <c r="I222" s="316" t="s">
        <v>1689</v>
      </c>
      <c r="J222" s="775">
        <v>2</v>
      </c>
    </row>
    <row r="223" spans="1:10">
      <c r="A223" s="776">
        <v>43649</v>
      </c>
      <c r="B223" s="78" t="s">
        <v>1964</v>
      </c>
      <c r="C223" s="78" t="s">
        <v>1159</v>
      </c>
      <c r="D223" s="78" t="s">
        <v>1968</v>
      </c>
      <c r="E223" s="78" t="s">
        <v>1697</v>
      </c>
      <c r="F223" s="78" t="s">
        <v>1688</v>
      </c>
      <c r="G223" s="78" t="s">
        <v>1689</v>
      </c>
      <c r="H223" s="78" t="s">
        <v>1685</v>
      </c>
      <c r="I223" s="78" t="s">
        <v>1689</v>
      </c>
      <c r="J223" s="777">
        <v>1</v>
      </c>
    </row>
    <row r="224" spans="1:10" ht="24">
      <c r="A224" s="315">
        <v>43679</v>
      </c>
      <c r="B224" s="316" t="s">
        <v>1964</v>
      </c>
      <c r="C224" s="316" t="s">
        <v>1159</v>
      </c>
      <c r="D224" s="316" t="s">
        <v>1969</v>
      </c>
      <c r="E224" s="316" t="s">
        <v>1697</v>
      </c>
      <c r="F224" s="316" t="s">
        <v>1688</v>
      </c>
      <c r="G224" s="316" t="s">
        <v>1689</v>
      </c>
      <c r="H224" s="316" t="s">
        <v>1685</v>
      </c>
      <c r="I224" s="316" t="s">
        <v>1689</v>
      </c>
      <c r="J224" s="775">
        <v>10</v>
      </c>
    </row>
    <row r="225" spans="1:10">
      <c r="A225" s="776">
        <v>43788</v>
      </c>
      <c r="B225" s="78" t="s">
        <v>1964</v>
      </c>
      <c r="C225" s="78" t="s">
        <v>1159</v>
      </c>
      <c r="D225" s="78" t="s">
        <v>1970</v>
      </c>
      <c r="E225" s="78" t="s">
        <v>1697</v>
      </c>
      <c r="F225" s="78" t="s">
        <v>1688</v>
      </c>
      <c r="G225" s="78" t="s">
        <v>1689</v>
      </c>
      <c r="H225" s="78" t="s">
        <v>1685</v>
      </c>
      <c r="I225" s="78" t="s">
        <v>1689</v>
      </c>
      <c r="J225" s="777">
        <v>5</v>
      </c>
    </row>
    <row r="226" spans="1:10">
      <c r="A226" s="315">
        <v>43808</v>
      </c>
      <c r="B226" s="316" t="s">
        <v>1964</v>
      </c>
      <c r="C226" s="316" t="s">
        <v>1159</v>
      </c>
      <c r="D226" s="316" t="s">
        <v>1971</v>
      </c>
      <c r="E226" s="316" t="s">
        <v>1700</v>
      </c>
      <c r="F226" s="316" t="s">
        <v>1688</v>
      </c>
      <c r="G226" s="316" t="s">
        <v>1689</v>
      </c>
      <c r="H226" s="316" t="s">
        <v>1685</v>
      </c>
      <c r="I226" s="316" t="s">
        <v>1689</v>
      </c>
      <c r="J226" s="775">
        <v>0</v>
      </c>
    </row>
    <row r="227" spans="1:10">
      <c r="A227" s="776">
        <v>43775</v>
      </c>
      <c r="B227" s="78" t="s">
        <v>1972</v>
      </c>
      <c r="C227" s="78" t="s">
        <v>437</v>
      </c>
      <c r="D227" s="78" t="s">
        <v>1973</v>
      </c>
      <c r="E227" s="78" t="s">
        <v>1700</v>
      </c>
      <c r="F227" s="78" t="s">
        <v>1683</v>
      </c>
      <c r="G227" s="78" t="s">
        <v>1689</v>
      </c>
      <c r="H227" s="78" t="s">
        <v>1685</v>
      </c>
      <c r="I227" s="78" t="s">
        <v>1974</v>
      </c>
      <c r="J227" s="777">
        <v>3</v>
      </c>
    </row>
    <row r="228" spans="1:10">
      <c r="A228" s="315">
        <v>43813</v>
      </c>
      <c r="B228" s="316" t="s">
        <v>1972</v>
      </c>
      <c r="C228" s="316" t="s">
        <v>1159</v>
      </c>
      <c r="D228" s="316" t="s">
        <v>1975</v>
      </c>
      <c r="E228" s="316" t="s">
        <v>1700</v>
      </c>
      <c r="F228" s="316" t="s">
        <v>1683</v>
      </c>
      <c r="G228" s="316" t="s">
        <v>1689</v>
      </c>
      <c r="H228" s="316" t="s">
        <v>1685</v>
      </c>
      <c r="I228" s="316" t="s">
        <v>1976</v>
      </c>
      <c r="J228" s="775">
        <v>2</v>
      </c>
    </row>
    <row r="229" spans="1:10">
      <c r="A229" s="776">
        <v>43825</v>
      </c>
      <c r="B229" s="78" t="s">
        <v>1972</v>
      </c>
      <c r="C229" s="78" t="s">
        <v>437</v>
      </c>
      <c r="D229" s="78" t="s">
        <v>1977</v>
      </c>
      <c r="E229" s="78" t="s">
        <v>1700</v>
      </c>
      <c r="F229" s="78" t="s">
        <v>1688</v>
      </c>
      <c r="G229" s="78" t="s">
        <v>1689</v>
      </c>
      <c r="H229" s="78" t="s">
        <v>1685</v>
      </c>
      <c r="I229" s="78" t="s">
        <v>1978</v>
      </c>
      <c r="J229" s="777">
        <v>1</v>
      </c>
    </row>
    <row r="230" spans="1:10">
      <c r="A230" s="315">
        <v>43531</v>
      </c>
      <c r="B230" s="316" t="s">
        <v>1972</v>
      </c>
      <c r="C230" s="316" t="s">
        <v>1182</v>
      </c>
      <c r="D230" s="316" t="s">
        <v>1979</v>
      </c>
      <c r="E230" s="316" t="s">
        <v>1700</v>
      </c>
      <c r="F230" s="316" t="s">
        <v>1683</v>
      </c>
      <c r="G230" s="316" t="s">
        <v>1689</v>
      </c>
      <c r="H230" s="316" t="s">
        <v>1685</v>
      </c>
      <c r="I230" s="316" t="s">
        <v>1980</v>
      </c>
      <c r="J230" s="775">
        <v>1</v>
      </c>
    </row>
    <row r="231" spans="1:10">
      <c r="A231" s="776">
        <v>43535</v>
      </c>
      <c r="B231" s="78" t="s">
        <v>1972</v>
      </c>
      <c r="C231" s="78" t="s">
        <v>1182</v>
      </c>
      <c r="D231" s="78" t="s">
        <v>1979</v>
      </c>
      <c r="E231" s="78" t="s">
        <v>1700</v>
      </c>
      <c r="F231" s="78" t="s">
        <v>1683</v>
      </c>
      <c r="G231" s="78" t="s">
        <v>1689</v>
      </c>
      <c r="H231" s="78" t="s">
        <v>1685</v>
      </c>
      <c r="I231" s="78" t="s">
        <v>1980</v>
      </c>
      <c r="J231" s="777">
        <v>1</v>
      </c>
    </row>
    <row r="232" spans="1:10">
      <c r="A232" s="315">
        <v>43535</v>
      </c>
      <c r="B232" s="316" t="s">
        <v>1972</v>
      </c>
      <c r="C232" s="316" t="s">
        <v>1177</v>
      </c>
      <c r="D232" s="316" t="s">
        <v>1981</v>
      </c>
      <c r="E232" s="316" t="s">
        <v>1694</v>
      </c>
      <c r="F232" s="316" t="s">
        <v>1683</v>
      </c>
      <c r="G232" s="316" t="s">
        <v>1689</v>
      </c>
      <c r="H232" s="316" t="s">
        <v>1701</v>
      </c>
      <c r="I232" s="316" t="s">
        <v>1982</v>
      </c>
      <c r="J232" s="775">
        <v>6</v>
      </c>
    </row>
    <row r="233" spans="1:10">
      <c r="A233" s="776">
        <v>43537</v>
      </c>
      <c r="B233" s="78" t="s">
        <v>1972</v>
      </c>
      <c r="C233" s="78" t="s">
        <v>1182</v>
      </c>
      <c r="D233" s="78" t="s">
        <v>1983</v>
      </c>
      <c r="E233" s="78" t="s">
        <v>1694</v>
      </c>
      <c r="F233" s="78" t="s">
        <v>1683</v>
      </c>
      <c r="G233" s="78" t="s">
        <v>1689</v>
      </c>
      <c r="H233" s="78" t="s">
        <v>1701</v>
      </c>
      <c r="I233" s="78" t="s">
        <v>1984</v>
      </c>
      <c r="J233" s="777">
        <v>2</v>
      </c>
    </row>
    <row r="234" spans="1:10">
      <c r="A234" s="315">
        <v>43661</v>
      </c>
      <c r="B234" s="316" t="s">
        <v>1972</v>
      </c>
      <c r="C234" s="316" t="s">
        <v>1182</v>
      </c>
      <c r="D234" s="316" t="s">
        <v>1985</v>
      </c>
      <c r="E234" s="316" t="s">
        <v>1694</v>
      </c>
      <c r="F234" s="316" t="s">
        <v>1683</v>
      </c>
      <c r="G234" s="316" t="s">
        <v>1689</v>
      </c>
      <c r="H234" s="316" t="s">
        <v>1685</v>
      </c>
      <c r="I234" s="316" t="s">
        <v>1986</v>
      </c>
      <c r="J234" s="775">
        <v>5</v>
      </c>
    </row>
    <row r="235" spans="1:10">
      <c r="A235" s="776">
        <v>43628</v>
      </c>
      <c r="B235" s="78" t="s">
        <v>1972</v>
      </c>
      <c r="C235" s="78" t="s">
        <v>1182</v>
      </c>
      <c r="D235" s="78" t="s">
        <v>1987</v>
      </c>
      <c r="E235" s="78" t="s">
        <v>1694</v>
      </c>
      <c r="F235" s="78" t="s">
        <v>1688</v>
      </c>
      <c r="G235" s="78" t="s">
        <v>1689</v>
      </c>
      <c r="H235" s="78" t="s">
        <v>1701</v>
      </c>
      <c r="I235" s="78" t="s">
        <v>1988</v>
      </c>
      <c r="J235" s="777">
        <v>10</v>
      </c>
    </row>
    <row r="236" spans="1:10">
      <c r="A236" s="315">
        <v>43770</v>
      </c>
      <c r="B236" s="316" t="s">
        <v>1972</v>
      </c>
      <c r="C236" s="316" t="s">
        <v>1126</v>
      </c>
      <c r="D236" s="316" t="s">
        <v>1989</v>
      </c>
      <c r="E236" s="316" t="s">
        <v>1694</v>
      </c>
      <c r="F236" s="316" t="s">
        <v>1688</v>
      </c>
      <c r="G236" s="316" t="s">
        <v>1689</v>
      </c>
      <c r="H236" s="316" t="s">
        <v>1701</v>
      </c>
      <c r="I236" s="316" t="s">
        <v>1990</v>
      </c>
      <c r="J236" s="775">
        <v>10</v>
      </c>
    </row>
    <row r="237" spans="1:10">
      <c r="A237" s="776">
        <v>43760</v>
      </c>
      <c r="B237" s="78" t="s">
        <v>1972</v>
      </c>
      <c r="C237" s="78" t="s">
        <v>1177</v>
      </c>
      <c r="D237" s="78" t="s">
        <v>1991</v>
      </c>
      <c r="E237" s="78" t="s">
        <v>1694</v>
      </c>
      <c r="F237" s="78" t="s">
        <v>1688</v>
      </c>
      <c r="G237" s="78" t="s">
        <v>1689</v>
      </c>
      <c r="H237" s="78" t="s">
        <v>1701</v>
      </c>
      <c r="I237" s="78" t="s">
        <v>1992</v>
      </c>
      <c r="J237" s="777">
        <v>2</v>
      </c>
    </row>
    <row r="238" spans="1:10">
      <c r="A238" s="315">
        <v>43712</v>
      </c>
      <c r="B238" s="316" t="s">
        <v>1972</v>
      </c>
      <c r="C238" s="316" t="s">
        <v>1177</v>
      </c>
      <c r="D238" s="316" t="s">
        <v>1991</v>
      </c>
      <c r="E238" s="316" t="s">
        <v>1694</v>
      </c>
      <c r="F238" s="316" t="s">
        <v>1688</v>
      </c>
      <c r="G238" s="316" t="s">
        <v>1689</v>
      </c>
      <c r="H238" s="316" t="s">
        <v>1701</v>
      </c>
      <c r="I238" s="316" t="s">
        <v>1993</v>
      </c>
      <c r="J238" s="775">
        <v>3</v>
      </c>
    </row>
    <row r="239" spans="1:10">
      <c r="A239" s="776">
        <v>43748</v>
      </c>
      <c r="B239" s="78" t="s">
        <v>1972</v>
      </c>
      <c r="C239" s="78" t="s">
        <v>1177</v>
      </c>
      <c r="D239" s="78" t="s">
        <v>1991</v>
      </c>
      <c r="E239" s="78" t="s">
        <v>1694</v>
      </c>
      <c r="F239" s="78" t="s">
        <v>1688</v>
      </c>
      <c r="G239" s="78" t="s">
        <v>1689</v>
      </c>
      <c r="H239" s="78" t="s">
        <v>1701</v>
      </c>
      <c r="I239" s="78" t="s">
        <v>1994</v>
      </c>
      <c r="J239" s="777">
        <v>1</v>
      </c>
    </row>
    <row r="240" spans="1:10">
      <c r="A240" s="315">
        <v>43554</v>
      </c>
      <c r="B240" s="316" t="s">
        <v>1972</v>
      </c>
      <c r="C240" s="316" t="s">
        <v>1182</v>
      </c>
      <c r="D240" s="316" t="s">
        <v>1995</v>
      </c>
      <c r="E240" s="316" t="s">
        <v>1694</v>
      </c>
      <c r="F240" s="316" t="s">
        <v>1688</v>
      </c>
      <c r="G240" s="316" t="s">
        <v>1689</v>
      </c>
      <c r="H240" s="316" t="s">
        <v>1701</v>
      </c>
      <c r="I240" s="316" t="s">
        <v>1996</v>
      </c>
      <c r="J240" s="775">
        <v>1</v>
      </c>
    </row>
    <row r="241" spans="1:10">
      <c r="A241" s="776">
        <v>43535</v>
      </c>
      <c r="B241" s="78" t="s">
        <v>1972</v>
      </c>
      <c r="C241" s="78" t="s">
        <v>1177</v>
      </c>
      <c r="D241" s="78" t="s">
        <v>1981</v>
      </c>
      <c r="E241" s="78" t="s">
        <v>1694</v>
      </c>
      <c r="F241" s="78" t="s">
        <v>1688</v>
      </c>
      <c r="G241" s="78" t="s">
        <v>1689</v>
      </c>
      <c r="H241" s="78" t="s">
        <v>1701</v>
      </c>
      <c r="I241" s="78" t="s">
        <v>1997</v>
      </c>
      <c r="J241" s="777">
        <v>0</v>
      </c>
    </row>
    <row r="242" spans="1:10">
      <c r="A242" s="315">
        <v>43563</v>
      </c>
      <c r="B242" s="316" t="s">
        <v>1972</v>
      </c>
      <c r="C242" s="316" t="s">
        <v>1177</v>
      </c>
      <c r="D242" s="316" t="s">
        <v>1998</v>
      </c>
      <c r="E242" s="316" t="s">
        <v>1694</v>
      </c>
      <c r="F242" s="316" t="s">
        <v>1688</v>
      </c>
      <c r="G242" s="316" t="s">
        <v>1689</v>
      </c>
      <c r="H242" s="316" t="s">
        <v>1701</v>
      </c>
      <c r="I242" s="316" t="s">
        <v>1999</v>
      </c>
      <c r="J242" s="775">
        <v>0</v>
      </c>
    </row>
    <row r="243" spans="1:10">
      <c r="A243" s="776">
        <v>43563</v>
      </c>
      <c r="B243" s="78" t="s">
        <v>1972</v>
      </c>
      <c r="C243" s="78" t="s">
        <v>1182</v>
      </c>
      <c r="D243" s="78" t="s">
        <v>2000</v>
      </c>
      <c r="E243" s="78" t="s">
        <v>1694</v>
      </c>
      <c r="F243" s="78" t="s">
        <v>1688</v>
      </c>
      <c r="G243" s="78" t="s">
        <v>1689</v>
      </c>
      <c r="H243" s="78" t="s">
        <v>1701</v>
      </c>
      <c r="I243" s="78" t="s">
        <v>1999</v>
      </c>
      <c r="J243" s="777">
        <v>0</v>
      </c>
    </row>
    <row r="244" spans="1:10">
      <c r="A244" s="315">
        <v>43774</v>
      </c>
      <c r="B244" s="316" t="s">
        <v>1972</v>
      </c>
      <c r="C244" s="316" t="s">
        <v>1182</v>
      </c>
      <c r="D244" s="316" t="s">
        <v>2001</v>
      </c>
      <c r="E244" s="316" t="s">
        <v>1694</v>
      </c>
      <c r="F244" s="316" t="s">
        <v>1688</v>
      </c>
      <c r="G244" s="316" t="s">
        <v>1689</v>
      </c>
      <c r="H244" s="316" t="s">
        <v>1685</v>
      </c>
      <c r="I244" s="316" t="s">
        <v>2002</v>
      </c>
      <c r="J244" s="775">
        <v>3</v>
      </c>
    </row>
    <row r="245" spans="1:10">
      <c r="A245" s="776">
        <v>43811</v>
      </c>
      <c r="B245" s="78" t="s">
        <v>1972</v>
      </c>
      <c r="C245" s="78" t="s">
        <v>1182</v>
      </c>
      <c r="D245" s="78" t="s">
        <v>2003</v>
      </c>
      <c r="E245" s="78" t="s">
        <v>1694</v>
      </c>
      <c r="F245" s="78" t="s">
        <v>1688</v>
      </c>
      <c r="G245" s="78" t="s">
        <v>1689</v>
      </c>
      <c r="H245" s="78" t="s">
        <v>1701</v>
      </c>
      <c r="I245" s="78" t="s">
        <v>2004</v>
      </c>
      <c r="J245" s="777">
        <v>0</v>
      </c>
    </row>
    <row r="246" spans="1:10">
      <c r="A246" s="315">
        <v>43803</v>
      </c>
      <c r="B246" s="316" t="s">
        <v>1972</v>
      </c>
      <c r="C246" s="316" t="s">
        <v>1177</v>
      </c>
      <c r="D246" s="316" t="s">
        <v>2005</v>
      </c>
      <c r="E246" s="316" t="s">
        <v>1694</v>
      </c>
      <c r="F246" s="316" t="s">
        <v>1688</v>
      </c>
      <c r="G246" s="316" t="s">
        <v>1689</v>
      </c>
      <c r="H246" s="316" t="s">
        <v>1701</v>
      </c>
      <c r="I246" s="316" t="s">
        <v>2006</v>
      </c>
      <c r="J246" s="775">
        <v>0</v>
      </c>
    </row>
    <row r="247" spans="1:10">
      <c r="A247" s="776">
        <v>43766</v>
      </c>
      <c r="B247" s="78" t="s">
        <v>1972</v>
      </c>
      <c r="C247" s="78" t="s">
        <v>1177</v>
      </c>
      <c r="D247" s="78" t="s">
        <v>2007</v>
      </c>
      <c r="E247" s="78" t="s">
        <v>1694</v>
      </c>
      <c r="F247" s="78" t="s">
        <v>1688</v>
      </c>
      <c r="G247" s="78" t="s">
        <v>1689</v>
      </c>
      <c r="H247" s="78" t="s">
        <v>1701</v>
      </c>
      <c r="I247" s="78" t="s">
        <v>2008</v>
      </c>
      <c r="J247" s="777">
        <v>1</v>
      </c>
    </row>
    <row r="248" spans="1:10">
      <c r="A248" s="315">
        <v>43764</v>
      </c>
      <c r="B248" s="316" t="s">
        <v>1972</v>
      </c>
      <c r="C248" s="316" t="s">
        <v>1182</v>
      </c>
      <c r="D248" s="316" t="s">
        <v>1983</v>
      </c>
      <c r="E248" s="316" t="s">
        <v>1694</v>
      </c>
      <c r="F248" s="316" t="s">
        <v>1688</v>
      </c>
      <c r="G248" s="316" t="s">
        <v>1689</v>
      </c>
      <c r="H248" s="316" t="s">
        <v>1701</v>
      </c>
      <c r="I248" s="316" t="s">
        <v>1984</v>
      </c>
      <c r="J248" s="775">
        <v>0</v>
      </c>
    </row>
    <row r="249" spans="1:10">
      <c r="A249" s="776"/>
      <c r="B249" s="78" t="s">
        <v>1972</v>
      </c>
      <c r="C249" s="78" t="s">
        <v>1126</v>
      </c>
      <c r="D249" s="78" t="s">
        <v>1126</v>
      </c>
      <c r="E249" s="78" t="s">
        <v>1694</v>
      </c>
      <c r="F249" s="78" t="s">
        <v>1688</v>
      </c>
      <c r="G249" s="78" t="s">
        <v>1689</v>
      </c>
      <c r="H249" s="78" t="s">
        <v>1701</v>
      </c>
      <c r="I249" s="78" t="s">
        <v>2009</v>
      </c>
      <c r="J249" s="777">
        <v>8</v>
      </c>
    </row>
    <row r="250" spans="1:10">
      <c r="A250" s="315">
        <v>43739</v>
      </c>
      <c r="B250" s="316" t="s">
        <v>1972</v>
      </c>
      <c r="C250" s="316" t="s">
        <v>1153</v>
      </c>
      <c r="D250" s="316" t="s">
        <v>2010</v>
      </c>
      <c r="E250" s="316" t="s">
        <v>1694</v>
      </c>
      <c r="F250" s="316" t="s">
        <v>1688</v>
      </c>
      <c r="G250" s="316" t="s">
        <v>1689</v>
      </c>
      <c r="H250" s="316" t="s">
        <v>1701</v>
      </c>
      <c r="I250" s="316" t="s">
        <v>2011</v>
      </c>
      <c r="J250" s="775">
        <v>79</v>
      </c>
    </row>
    <row r="251" spans="1:10">
      <c r="A251" s="776"/>
      <c r="B251" s="78" t="s">
        <v>1972</v>
      </c>
      <c r="C251" s="78" t="s">
        <v>1153</v>
      </c>
      <c r="D251" s="78" t="s">
        <v>2010</v>
      </c>
      <c r="E251" s="78" t="s">
        <v>1694</v>
      </c>
      <c r="F251" s="78" t="s">
        <v>1688</v>
      </c>
      <c r="G251" s="78" t="s">
        <v>1689</v>
      </c>
      <c r="H251" s="78" t="s">
        <v>1701</v>
      </c>
      <c r="I251" s="78" t="s">
        <v>2012</v>
      </c>
      <c r="J251" s="777">
        <v>4</v>
      </c>
    </row>
    <row r="252" spans="1:10">
      <c r="A252" s="315"/>
      <c r="B252" s="316" t="s">
        <v>1972</v>
      </c>
      <c r="C252" s="316" t="s">
        <v>1153</v>
      </c>
      <c r="D252" s="316" t="s">
        <v>2010</v>
      </c>
      <c r="E252" s="316" t="s">
        <v>1694</v>
      </c>
      <c r="F252" s="316" t="s">
        <v>1688</v>
      </c>
      <c r="G252" s="316" t="s">
        <v>1689</v>
      </c>
      <c r="H252" s="316" t="s">
        <v>1701</v>
      </c>
      <c r="I252" s="316" t="s">
        <v>2013</v>
      </c>
      <c r="J252" s="775">
        <v>6</v>
      </c>
    </row>
    <row r="253" spans="1:10">
      <c r="A253" s="776">
        <v>43585</v>
      </c>
      <c r="B253" s="78" t="s">
        <v>1972</v>
      </c>
      <c r="C253" s="78" t="s">
        <v>1182</v>
      </c>
      <c r="D253" s="78" t="s">
        <v>2014</v>
      </c>
      <c r="E253" s="78" t="s">
        <v>1694</v>
      </c>
      <c r="F253" s="78" t="s">
        <v>1688</v>
      </c>
      <c r="G253" s="78" t="s">
        <v>1689</v>
      </c>
      <c r="H253" s="78" t="s">
        <v>1685</v>
      </c>
      <c r="I253" s="78" t="s">
        <v>2015</v>
      </c>
      <c r="J253" s="777">
        <v>5</v>
      </c>
    </row>
    <row r="254" spans="1:10">
      <c r="A254" s="315">
        <v>43811</v>
      </c>
      <c r="B254" s="316" t="s">
        <v>1972</v>
      </c>
      <c r="C254" s="316" t="s">
        <v>437</v>
      </c>
      <c r="D254" s="316" t="s">
        <v>2016</v>
      </c>
      <c r="E254" s="316" t="s">
        <v>1694</v>
      </c>
      <c r="F254" s="316" t="s">
        <v>1683</v>
      </c>
      <c r="G254" s="316" t="s">
        <v>1689</v>
      </c>
      <c r="H254" s="316" t="s">
        <v>1685</v>
      </c>
      <c r="I254" s="316" t="s">
        <v>2017</v>
      </c>
      <c r="J254" s="775">
        <v>1</v>
      </c>
    </row>
    <row r="255" spans="1:10" ht="24">
      <c r="A255" s="776">
        <v>43614</v>
      </c>
      <c r="B255" s="78" t="s">
        <v>2018</v>
      </c>
      <c r="C255" s="78" t="s">
        <v>1137</v>
      </c>
      <c r="D255" s="78" t="s">
        <v>2019</v>
      </c>
      <c r="E255" s="78" t="s">
        <v>1700</v>
      </c>
      <c r="F255" s="78" t="s">
        <v>1683</v>
      </c>
      <c r="G255" s="78" t="s">
        <v>1689</v>
      </c>
      <c r="H255" s="78" t="s">
        <v>1685</v>
      </c>
      <c r="I255" s="78" t="s">
        <v>1689</v>
      </c>
      <c r="J255" s="777">
        <v>0</v>
      </c>
    </row>
    <row r="256" spans="1:10">
      <c r="A256" s="315">
        <v>43644</v>
      </c>
      <c r="B256" s="316" t="s">
        <v>2018</v>
      </c>
      <c r="C256" s="316" t="s">
        <v>1137</v>
      </c>
      <c r="D256" s="316" t="s">
        <v>2020</v>
      </c>
      <c r="E256" s="316" t="s">
        <v>1700</v>
      </c>
      <c r="F256" s="316" t="s">
        <v>1683</v>
      </c>
      <c r="G256" s="316" t="s">
        <v>1689</v>
      </c>
      <c r="H256" s="316" t="s">
        <v>1685</v>
      </c>
      <c r="I256" s="316" t="s">
        <v>1689</v>
      </c>
      <c r="J256" s="775">
        <v>0</v>
      </c>
    </row>
    <row r="257" spans="1:10">
      <c r="A257" s="776">
        <v>43671</v>
      </c>
      <c r="B257" s="78" t="s">
        <v>2018</v>
      </c>
      <c r="C257" s="78" t="s">
        <v>1137</v>
      </c>
      <c r="D257" s="78" t="s">
        <v>2021</v>
      </c>
      <c r="E257" s="78" t="s">
        <v>1694</v>
      </c>
      <c r="F257" s="78" t="s">
        <v>1688</v>
      </c>
      <c r="G257" s="78" t="s">
        <v>1689</v>
      </c>
      <c r="H257" s="78" t="s">
        <v>1685</v>
      </c>
      <c r="I257" s="78" t="s">
        <v>1689</v>
      </c>
      <c r="J257" s="777">
        <v>10</v>
      </c>
    </row>
    <row r="258" spans="1:10">
      <c r="A258" s="315">
        <v>43733</v>
      </c>
      <c r="B258" s="316" t="s">
        <v>2018</v>
      </c>
      <c r="C258" s="316" t="s">
        <v>437</v>
      </c>
      <c r="D258" s="316" t="s">
        <v>2022</v>
      </c>
      <c r="E258" s="316" t="s">
        <v>1694</v>
      </c>
      <c r="F258" s="316" t="s">
        <v>1683</v>
      </c>
      <c r="G258" s="316" t="s">
        <v>1689</v>
      </c>
      <c r="H258" s="316" t="s">
        <v>1685</v>
      </c>
      <c r="I258" s="316" t="s">
        <v>1689</v>
      </c>
      <c r="J258" s="775">
        <v>1</v>
      </c>
    </row>
    <row r="259" spans="1:10">
      <c r="A259" s="776">
        <v>43738</v>
      </c>
      <c r="B259" s="78" t="s">
        <v>2018</v>
      </c>
      <c r="C259" s="78" t="s">
        <v>1137</v>
      </c>
      <c r="D259" s="78" t="s">
        <v>2023</v>
      </c>
      <c r="E259" s="78" t="s">
        <v>1694</v>
      </c>
      <c r="F259" s="78" t="s">
        <v>1683</v>
      </c>
      <c r="G259" s="78" t="s">
        <v>1689</v>
      </c>
      <c r="H259" s="78" t="s">
        <v>1685</v>
      </c>
      <c r="I259" s="78" t="s">
        <v>1689</v>
      </c>
      <c r="J259" s="777">
        <v>8</v>
      </c>
    </row>
    <row r="260" spans="1:10">
      <c r="A260" s="315">
        <v>43791</v>
      </c>
      <c r="B260" s="316" t="s">
        <v>2018</v>
      </c>
      <c r="C260" s="316" t="s">
        <v>1137</v>
      </c>
      <c r="D260" s="316" t="s">
        <v>2021</v>
      </c>
      <c r="E260" s="316" t="s">
        <v>1694</v>
      </c>
      <c r="F260" s="316" t="s">
        <v>1688</v>
      </c>
      <c r="G260" s="316" t="s">
        <v>1689</v>
      </c>
      <c r="H260" s="316" t="s">
        <v>1685</v>
      </c>
      <c r="I260" s="316" t="s">
        <v>1689</v>
      </c>
      <c r="J260" s="775">
        <v>3</v>
      </c>
    </row>
    <row r="261" spans="1:10" ht="24">
      <c r="A261" s="776">
        <v>43819</v>
      </c>
      <c r="B261" s="78" t="s">
        <v>2018</v>
      </c>
      <c r="C261" s="78" t="s">
        <v>1137</v>
      </c>
      <c r="D261" s="78" t="s">
        <v>2024</v>
      </c>
      <c r="E261" s="78" t="s">
        <v>1700</v>
      </c>
      <c r="F261" s="78" t="s">
        <v>1683</v>
      </c>
      <c r="G261" s="78" t="s">
        <v>1689</v>
      </c>
      <c r="H261" s="78" t="s">
        <v>1685</v>
      </c>
      <c r="I261" s="78" t="s">
        <v>1689</v>
      </c>
      <c r="J261" s="777">
        <v>3</v>
      </c>
    </row>
    <row r="262" spans="1:10">
      <c r="A262" s="315">
        <v>43510</v>
      </c>
      <c r="B262" s="316" t="s">
        <v>2025</v>
      </c>
      <c r="C262" s="316" t="s">
        <v>1846</v>
      </c>
      <c r="D262" s="316" t="s">
        <v>2026</v>
      </c>
      <c r="E262" s="316" t="s">
        <v>1562</v>
      </c>
      <c r="F262" s="316" t="s">
        <v>1688</v>
      </c>
      <c r="G262" s="316" t="s">
        <v>1689</v>
      </c>
      <c r="H262" s="316" t="s">
        <v>2027</v>
      </c>
      <c r="I262" s="316"/>
      <c r="J262" s="775">
        <v>4</v>
      </c>
    </row>
    <row r="263" spans="1:10">
      <c r="A263" s="776">
        <v>43780</v>
      </c>
      <c r="B263" s="78" t="s">
        <v>2025</v>
      </c>
      <c r="C263" s="78" t="s">
        <v>1846</v>
      </c>
      <c r="D263" s="78" t="s">
        <v>2026</v>
      </c>
      <c r="E263" s="78" t="s">
        <v>1562</v>
      </c>
      <c r="F263" s="78" t="s">
        <v>1688</v>
      </c>
      <c r="G263" s="78" t="s">
        <v>1689</v>
      </c>
      <c r="H263" s="78" t="s">
        <v>2027</v>
      </c>
      <c r="I263" s="78"/>
      <c r="J263" s="777">
        <v>33</v>
      </c>
    </row>
    <row r="264" spans="1:10">
      <c r="A264" s="315">
        <v>43671</v>
      </c>
      <c r="B264" s="316" t="s">
        <v>2025</v>
      </c>
      <c r="C264" s="316" t="s">
        <v>1846</v>
      </c>
      <c r="D264" s="316" t="s">
        <v>2028</v>
      </c>
      <c r="E264" s="316" t="s">
        <v>1562</v>
      </c>
      <c r="F264" s="316" t="s">
        <v>1683</v>
      </c>
      <c r="G264" s="316" t="s">
        <v>1689</v>
      </c>
      <c r="H264" s="316" t="s">
        <v>1701</v>
      </c>
      <c r="I264" s="316"/>
      <c r="J264" s="775">
        <v>1</v>
      </c>
    </row>
    <row r="265" spans="1:10">
      <c r="A265" s="776">
        <v>43491</v>
      </c>
      <c r="B265" s="78" t="s">
        <v>2025</v>
      </c>
      <c r="C265" s="78" t="s">
        <v>1846</v>
      </c>
      <c r="D265" s="78" t="s">
        <v>2029</v>
      </c>
      <c r="E265" s="78" t="s">
        <v>1562</v>
      </c>
      <c r="F265" s="78" t="s">
        <v>1683</v>
      </c>
      <c r="G265" s="78" t="s">
        <v>1689</v>
      </c>
      <c r="H265" s="78" t="s">
        <v>1701</v>
      </c>
      <c r="I265" s="78"/>
      <c r="J265" s="777">
        <v>3</v>
      </c>
    </row>
    <row r="266" spans="1:10">
      <c r="A266" s="315">
        <v>43514</v>
      </c>
      <c r="B266" s="316" t="s">
        <v>2030</v>
      </c>
      <c r="C266" s="316" t="s">
        <v>1153</v>
      </c>
      <c r="D266" s="316" t="s">
        <v>2031</v>
      </c>
      <c r="E266" s="316" t="s">
        <v>1700</v>
      </c>
      <c r="F266" s="316" t="s">
        <v>1683</v>
      </c>
      <c r="G266" s="316" t="s">
        <v>1689</v>
      </c>
      <c r="H266" s="316" t="s">
        <v>1685</v>
      </c>
      <c r="I266" s="316" t="s">
        <v>2032</v>
      </c>
      <c r="J266" s="775">
        <v>13163</v>
      </c>
    </row>
    <row r="267" spans="1:10" ht="24">
      <c r="A267" s="776">
        <v>43630</v>
      </c>
      <c r="B267" s="78" t="s">
        <v>2030</v>
      </c>
      <c r="C267" s="78" t="s">
        <v>437</v>
      </c>
      <c r="D267" s="78" t="s">
        <v>2033</v>
      </c>
      <c r="E267" s="78" t="s">
        <v>1694</v>
      </c>
      <c r="F267" s="78" t="s">
        <v>2034</v>
      </c>
      <c r="G267" s="78" t="s">
        <v>1689</v>
      </c>
      <c r="H267" s="78" t="s">
        <v>1685</v>
      </c>
      <c r="I267" s="78" t="s">
        <v>2035</v>
      </c>
      <c r="J267" s="777">
        <v>165</v>
      </c>
    </row>
    <row r="268" spans="1:10" ht="24">
      <c r="A268" s="315">
        <v>43733</v>
      </c>
      <c r="B268" s="316" t="s">
        <v>2030</v>
      </c>
      <c r="C268" s="316" t="s">
        <v>437</v>
      </c>
      <c r="D268" s="316" t="s">
        <v>2033</v>
      </c>
      <c r="E268" s="316" t="s">
        <v>1694</v>
      </c>
      <c r="F268" s="316" t="s">
        <v>2034</v>
      </c>
      <c r="G268" s="316" t="s">
        <v>1689</v>
      </c>
      <c r="H268" s="316" t="s">
        <v>1685</v>
      </c>
      <c r="I268" s="316" t="s">
        <v>2036</v>
      </c>
      <c r="J268" s="775">
        <v>134</v>
      </c>
    </row>
    <row r="269" spans="1:10" ht="36">
      <c r="A269" s="776">
        <v>43903</v>
      </c>
      <c r="B269" s="78" t="s">
        <v>445</v>
      </c>
      <c r="C269" s="78" t="s">
        <v>1187</v>
      </c>
      <c r="D269" s="78" t="s">
        <v>2037</v>
      </c>
      <c r="E269" s="78" t="s">
        <v>1562</v>
      </c>
      <c r="F269" s="78" t="s">
        <v>1683</v>
      </c>
      <c r="G269" s="78" t="s">
        <v>1684</v>
      </c>
      <c r="H269" s="78" t="s">
        <v>1685</v>
      </c>
      <c r="I269" s="78" t="s">
        <v>2038</v>
      </c>
      <c r="J269" s="777">
        <v>10</v>
      </c>
    </row>
    <row r="270" spans="1:10">
      <c r="A270" s="315">
        <v>43738</v>
      </c>
      <c r="B270" s="316" t="s">
        <v>478</v>
      </c>
      <c r="C270" s="316" t="s">
        <v>1943</v>
      </c>
      <c r="D270" s="316" t="s">
        <v>2039</v>
      </c>
      <c r="E270" s="316" t="s">
        <v>1562</v>
      </c>
      <c r="F270" s="316" t="s">
        <v>1688</v>
      </c>
      <c r="G270" s="316" t="s">
        <v>1708</v>
      </c>
      <c r="H270" s="316" t="s">
        <v>1685</v>
      </c>
      <c r="I270" s="316" t="s">
        <v>2040</v>
      </c>
      <c r="J270" s="775">
        <v>6</v>
      </c>
    </row>
    <row r="271" spans="1:10">
      <c r="A271" s="776">
        <v>43676</v>
      </c>
      <c r="B271" s="78" t="s">
        <v>478</v>
      </c>
      <c r="C271" s="78" t="s">
        <v>1943</v>
      </c>
      <c r="D271" s="78" t="s">
        <v>2041</v>
      </c>
      <c r="E271" s="78" t="s">
        <v>1562</v>
      </c>
      <c r="F271" s="78" t="s">
        <v>1683</v>
      </c>
      <c r="G271" s="78" t="s">
        <v>1708</v>
      </c>
      <c r="H271" s="78" t="s">
        <v>1685</v>
      </c>
      <c r="I271" s="78" t="s">
        <v>2040</v>
      </c>
      <c r="J271" s="777">
        <v>4</v>
      </c>
    </row>
    <row r="272" spans="1:10" ht="24">
      <c r="A272" s="315">
        <v>43753</v>
      </c>
      <c r="B272" s="316" t="s">
        <v>478</v>
      </c>
      <c r="C272" s="316" t="s">
        <v>1137</v>
      </c>
      <c r="D272" s="316" t="s">
        <v>2042</v>
      </c>
      <c r="E272" s="316" t="s">
        <v>1562</v>
      </c>
      <c r="F272" s="316" t="s">
        <v>1688</v>
      </c>
      <c r="G272" s="316" t="s">
        <v>1708</v>
      </c>
      <c r="H272" s="316" t="s">
        <v>1685</v>
      </c>
      <c r="I272" s="316" t="s">
        <v>2040</v>
      </c>
      <c r="J272" s="775">
        <v>6</v>
      </c>
    </row>
    <row r="273" spans="1:10" ht="24">
      <c r="A273" s="776">
        <v>43769</v>
      </c>
      <c r="B273" s="78" t="s">
        <v>478</v>
      </c>
      <c r="C273" s="78" t="s">
        <v>437</v>
      </c>
      <c r="D273" s="78" t="s">
        <v>2043</v>
      </c>
      <c r="E273" s="78" t="s">
        <v>1562</v>
      </c>
      <c r="F273" s="78" t="s">
        <v>1683</v>
      </c>
      <c r="G273" s="78" t="s">
        <v>1708</v>
      </c>
      <c r="H273" s="78" t="s">
        <v>1685</v>
      </c>
      <c r="I273" s="78" t="s">
        <v>2040</v>
      </c>
      <c r="J273" s="777">
        <v>3</v>
      </c>
    </row>
    <row r="274" spans="1:10" ht="36">
      <c r="A274" s="315">
        <v>43829</v>
      </c>
      <c r="B274" s="316" t="s">
        <v>478</v>
      </c>
      <c r="C274" s="316" t="s">
        <v>1943</v>
      </c>
      <c r="D274" s="316" t="s">
        <v>2044</v>
      </c>
      <c r="E274" s="316" t="s">
        <v>1562</v>
      </c>
      <c r="F274" s="316" t="s">
        <v>1688</v>
      </c>
      <c r="G274" s="316" t="s">
        <v>1708</v>
      </c>
      <c r="H274" s="316" t="s">
        <v>1685</v>
      </c>
      <c r="I274" s="316" t="s">
        <v>2040</v>
      </c>
      <c r="J274" s="775">
        <v>5</v>
      </c>
    </row>
    <row r="275" spans="1:10">
      <c r="A275" s="776">
        <v>43595</v>
      </c>
      <c r="B275" s="78" t="s">
        <v>2045</v>
      </c>
      <c r="C275" s="78" t="s">
        <v>1153</v>
      </c>
      <c r="D275" s="78" t="s">
        <v>2046</v>
      </c>
      <c r="E275" s="78" t="s">
        <v>1700</v>
      </c>
      <c r="F275" s="78" t="s">
        <v>1688</v>
      </c>
      <c r="G275" s="78" t="s">
        <v>1689</v>
      </c>
      <c r="H275" s="78" t="s">
        <v>1685</v>
      </c>
      <c r="I275" s="78" t="s">
        <v>2047</v>
      </c>
      <c r="J275" s="777">
        <v>5</v>
      </c>
    </row>
    <row r="276" spans="1:10">
      <c r="A276" s="315">
        <v>43677</v>
      </c>
      <c r="B276" s="316" t="s">
        <v>2045</v>
      </c>
      <c r="C276" s="316" t="s">
        <v>1153</v>
      </c>
      <c r="D276" s="316" t="s">
        <v>2048</v>
      </c>
      <c r="E276" s="316" t="s">
        <v>1697</v>
      </c>
      <c r="F276" s="316" t="s">
        <v>1683</v>
      </c>
      <c r="G276" s="316" t="s">
        <v>1689</v>
      </c>
      <c r="H276" s="316" t="s">
        <v>1685</v>
      </c>
      <c r="I276" s="316" t="s">
        <v>2049</v>
      </c>
      <c r="J276" s="775">
        <v>15</v>
      </c>
    </row>
    <row r="277" spans="1:10">
      <c r="A277" s="776">
        <v>43734</v>
      </c>
      <c r="B277" s="78" t="s">
        <v>2045</v>
      </c>
      <c r="C277" s="78" t="s">
        <v>1153</v>
      </c>
      <c r="D277" s="78" t="s">
        <v>2050</v>
      </c>
      <c r="E277" s="78" t="s">
        <v>1700</v>
      </c>
      <c r="F277" s="78" t="s">
        <v>1688</v>
      </c>
      <c r="G277" s="78" t="s">
        <v>1689</v>
      </c>
      <c r="H277" s="78" t="s">
        <v>1685</v>
      </c>
      <c r="I277" s="78" t="s">
        <v>2051</v>
      </c>
      <c r="J277" s="777">
        <v>10</v>
      </c>
    </row>
    <row r="278" spans="1:10">
      <c r="A278" s="315">
        <v>43815</v>
      </c>
      <c r="B278" s="316" t="s">
        <v>2045</v>
      </c>
      <c r="C278" s="316" t="s">
        <v>1153</v>
      </c>
      <c r="D278" s="316" t="s">
        <v>2050</v>
      </c>
      <c r="E278" s="316" t="s">
        <v>1700</v>
      </c>
      <c r="F278" s="316" t="s">
        <v>1688</v>
      </c>
      <c r="G278" s="316" t="s">
        <v>1689</v>
      </c>
      <c r="H278" s="316" t="s">
        <v>1685</v>
      </c>
      <c r="I278" s="316" t="s">
        <v>2051</v>
      </c>
      <c r="J278" s="775">
        <v>3</v>
      </c>
    </row>
    <row r="279" spans="1:10" ht="24">
      <c r="A279" s="776">
        <v>43543</v>
      </c>
      <c r="B279" s="78" t="s">
        <v>973</v>
      </c>
      <c r="C279" s="78" t="s">
        <v>2052</v>
      </c>
      <c r="D279" s="78" t="s">
        <v>2053</v>
      </c>
      <c r="E279" s="78" t="s">
        <v>1562</v>
      </c>
      <c r="F279" s="78" t="s">
        <v>1805</v>
      </c>
      <c r="G279" s="78" t="s">
        <v>1689</v>
      </c>
      <c r="H279" s="78" t="s">
        <v>1685</v>
      </c>
      <c r="I279" s="78" t="s">
        <v>2054</v>
      </c>
      <c r="J279" s="777">
        <v>5</v>
      </c>
    </row>
    <row r="280" spans="1:10">
      <c r="A280" s="315">
        <v>43629</v>
      </c>
      <c r="B280" s="316" t="s">
        <v>973</v>
      </c>
      <c r="C280" s="316" t="s">
        <v>1159</v>
      </c>
      <c r="D280" s="316" t="s">
        <v>2055</v>
      </c>
      <c r="E280" s="316" t="s">
        <v>1562</v>
      </c>
      <c r="F280" s="316" t="s">
        <v>1805</v>
      </c>
      <c r="G280" s="316" t="s">
        <v>1689</v>
      </c>
      <c r="H280" s="316" t="s">
        <v>1685</v>
      </c>
      <c r="I280" s="316" t="s">
        <v>2056</v>
      </c>
      <c r="J280" s="775">
        <v>27</v>
      </c>
    </row>
    <row r="281" spans="1:10" ht="36">
      <c r="A281" s="776">
        <v>43708</v>
      </c>
      <c r="B281" s="78" t="s">
        <v>973</v>
      </c>
      <c r="C281" s="78" t="s">
        <v>2052</v>
      </c>
      <c r="D281" s="78" t="s">
        <v>2057</v>
      </c>
      <c r="E281" s="78" t="s">
        <v>1562</v>
      </c>
      <c r="F281" s="78" t="s">
        <v>1805</v>
      </c>
      <c r="G281" s="78" t="s">
        <v>1689</v>
      </c>
      <c r="H281" s="78" t="s">
        <v>1685</v>
      </c>
      <c r="I281" s="78" t="s">
        <v>2058</v>
      </c>
      <c r="J281" s="777">
        <v>4500</v>
      </c>
    </row>
    <row r="282" spans="1:10" ht="24">
      <c r="A282" s="315">
        <v>43708</v>
      </c>
      <c r="B282" s="316" t="s">
        <v>973</v>
      </c>
      <c r="C282" s="316" t="s">
        <v>2052</v>
      </c>
      <c r="D282" s="316" t="s">
        <v>2059</v>
      </c>
      <c r="E282" s="316" t="s">
        <v>1562</v>
      </c>
      <c r="F282" s="316" t="s">
        <v>1805</v>
      </c>
      <c r="G282" s="316" t="s">
        <v>1689</v>
      </c>
      <c r="H282" s="316" t="s">
        <v>1701</v>
      </c>
      <c r="I282" s="316" t="s">
        <v>2060</v>
      </c>
      <c r="J282" s="775">
        <v>9</v>
      </c>
    </row>
    <row r="283" spans="1:10">
      <c r="A283" s="776">
        <v>43708</v>
      </c>
      <c r="B283" s="78" t="s">
        <v>973</v>
      </c>
      <c r="C283" s="78" t="s">
        <v>2052</v>
      </c>
      <c r="D283" s="78" t="s">
        <v>2061</v>
      </c>
      <c r="E283" s="78" t="s">
        <v>1562</v>
      </c>
      <c r="F283" s="78" t="s">
        <v>1805</v>
      </c>
      <c r="G283" s="78" t="s">
        <v>1689</v>
      </c>
      <c r="H283" s="78" t="s">
        <v>1685</v>
      </c>
      <c r="I283" s="78" t="s">
        <v>2062</v>
      </c>
      <c r="J283" s="777">
        <v>1</v>
      </c>
    </row>
    <row r="284" spans="1:10" ht="24">
      <c r="A284" s="315">
        <v>43734</v>
      </c>
      <c r="B284" s="316" t="s">
        <v>973</v>
      </c>
      <c r="C284" s="316" t="s">
        <v>2052</v>
      </c>
      <c r="D284" s="316" t="s">
        <v>2063</v>
      </c>
      <c r="E284" s="316" t="s">
        <v>1562</v>
      </c>
      <c r="F284" s="316" t="s">
        <v>1805</v>
      </c>
      <c r="G284" s="316" t="s">
        <v>1689</v>
      </c>
      <c r="H284" s="316" t="s">
        <v>1685</v>
      </c>
      <c r="I284" s="316" t="s">
        <v>2064</v>
      </c>
      <c r="J284" s="775">
        <v>80</v>
      </c>
    </row>
    <row r="285" spans="1:10" ht="24">
      <c r="A285" s="776">
        <v>43739</v>
      </c>
      <c r="B285" s="78" t="s">
        <v>973</v>
      </c>
      <c r="C285" s="78" t="s">
        <v>2052</v>
      </c>
      <c r="D285" s="78" t="s">
        <v>2065</v>
      </c>
      <c r="E285" s="78" t="s">
        <v>1562</v>
      </c>
      <c r="F285" s="78" t="s">
        <v>1805</v>
      </c>
      <c r="G285" s="78" t="s">
        <v>1689</v>
      </c>
      <c r="H285" s="78" t="s">
        <v>1685</v>
      </c>
      <c r="I285" s="78" t="s">
        <v>2066</v>
      </c>
      <c r="J285" s="777">
        <v>10</v>
      </c>
    </row>
    <row r="286" spans="1:10" ht="24">
      <c r="A286" s="315">
        <v>43763</v>
      </c>
      <c r="B286" s="316" t="s">
        <v>973</v>
      </c>
      <c r="C286" s="316" t="s">
        <v>2052</v>
      </c>
      <c r="D286" s="316" t="s">
        <v>2067</v>
      </c>
      <c r="E286" s="316" t="s">
        <v>1562</v>
      </c>
      <c r="F286" s="316" t="s">
        <v>1805</v>
      </c>
      <c r="G286" s="316" t="s">
        <v>1689</v>
      </c>
      <c r="H286" s="316" t="s">
        <v>1685</v>
      </c>
      <c r="I286" s="316" t="s">
        <v>2068</v>
      </c>
      <c r="J286" s="775">
        <v>50</v>
      </c>
    </row>
    <row r="287" spans="1:10" ht="24">
      <c r="A287" s="776">
        <v>43749</v>
      </c>
      <c r="B287" s="78" t="s">
        <v>973</v>
      </c>
      <c r="C287" s="78" t="s">
        <v>2052</v>
      </c>
      <c r="D287" s="78" t="s">
        <v>2069</v>
      </c>
      <c r="E287" s="78" t="s">
        <v>1562</v>
      </c>
      <c r="F287" s="78" t="s">
        <v>1805</v>
      </c>
      <c r="G287" s="78" t="s">
        <v>1689</v>
      </c>
      <c r="H287" s="78" t="s">
        <v>1685</v>
      </c>
      <c r="I287" s="78" t="s">
        <v>2070</v>
      </c>
      <c r="J287" s="777">
        <v>50</v>
      </c>
    </row>
    <row r="288" spans="1:10">
      <c r="A288" s="315">
        <v>44136</v>
      </c>
      <c r="B288" s="316" t="s">
        <v>973</v>
      </c>
      <c r="C288" s="316" t="s">
        <v>2052</v>
      </c>
      <c r="D288" s="316" t="s">
        <v>2071</v>
      </c>
      <c r="E288" s="316" t="s">
        <v>1700</v>
      </c>
      <c r="F288" s="316" t="s">
        <v>1805</v>
      </c>
      <c r="G288" s="316" t="s">
        <v>1689</v>
      </c>
      <c r="H288" s="316" t="s">
        <v>1685</v>
      </c>
      <c r="I288" s="316" t="s">
        <v>2072</v>
      </c>
      <c r="J288" s="775">
        <v>1</v>
      </c>
    </row>
    <row r="289" spans="1:10" ht="24">
      <c r="A289" s="776">
        <v>43657</v>
      </c>
      <c r="B289" s="78" t="s">
        <v>2073</v>
      </c>
      <c r="C289" s="78" t="s">
        <v>1153</v>
      </c>
      <c r="D289" s="78" t="s">
        <v>2074</v>
      </c>
      <c r="E289" s="78" t="s">
        <v>1562</v>
      </c>
      <c r="F289" s="78" t="s">
        <v>1688</v>
      </c>
      <c r="G289" s="78" t="s">
        <v>1689</v>
      </c>
      <c r="H289" s="78" t="s">
        <v>1701</v>
      </c>
      <c r="I289" s="78" t="s">
        <v>2075</v>
      </c>
      <c r="J289" s="777">
        <v>440</v>
      </c>
    </row>
    <row r="290" spans="1:10" ht="24">
      <c r="A290" s="315">
        <v>43657</v>
      </c>
      <c r="B290" s="316" t="s">
        <v>2073</v>
      </c>
      <c r="C290" s="316" t="s">
        <v>1153</v>
      </c>
      <c r="D290" s="316" t="s">
        <v>2076</v>
      </c>
      <c r="E290" s="316" t="s">
        <v>1562</v>
      </c>
      <c r="F290" s="316" t="s">
        <v>1688</v>
      </c>
      <c r="G290" s="316" t="s">
        <v>1689</v>
      </c>
      <c r="H290" s="316" t="s">
        <v>1701</v>
      </c>
      <c r="I290" s="316" t="s">
        <v>2077</v>
      </c>
      <c r="J290" s="775">
        <v>220</v>
      </c>
    </row>
    <row r="291" spans="1:10">
      <c r="A291" s="776">
        <v>43657</v>
      </c>
      <c r="B291" s="78" t="s">
        <v>2073</v>
      </c>
      <c r="C291" s="78" t="s">
        <v>1153</v>
      </c>
      <c r="D291" s="78" t="s">
        <v>2078</v>
      </c>
      <c r="E291" s="78" t="s">
        <v>1562</v>
      </c>
      <c r="F291" s="78" t="s">
        <v>1688</v>
      </c>
      <c r="G291" s="78" t="s">
        <v>1689</v>
      </c>
      <c r="H291" s="78" t="s">
        <v>1701</v>
      </c>
      <c r="I291" s="78" t="s">
        <v>2079</v>
      </c>
      <c r="J291" s="777">
        <v>110</v>
      </c>
    </row>
    <row r="292" spans="1:10">
      <c r="A292" s="315">
        <v>43657</v>
      </c>
      <c r="B292" s="316" t="s">
        <v>2073</v>
      </c>
      <c r="C292" s="316" t="s">
        <v>1153</v>
      </c>
      <c r="D292" s="316" t="s">
        <v>2080</v>
      </c>
      <c r="E292" s="316" t="s">
        <v>1562</v>
      </c>
      <c r="F292" s="316" t="s">
        <v>1688</v>
      </c>
      <c r="G292" s="316" t="s">
        <v>1689</v>
      </c>
      <c r="H292" s="316" t="s">
        <v>1701</v>
      </c>
      <c r="I292" s="316" t="s">
        <v>2081</v>
      </c>
      <c r="J292" s="775">
        <v>2576</v>
      </c>
    </row>
    <row r="293" spans="1:10">
      <c r="A293" s="776">
        <v>43657</v>
      </c>
      <c r="B293" s="78" t="s">
        <v>2073</v>
      </c>
      <c r="C293" s="78" t="s">
        <v>1153</v>
      </c>
      <c r="D293" s="78" t="s">
        <v>2082</v>
      </c>
      <c r="E293" s="78" t="s">
        <v>1562</v>
      </c>
      <c r="F293" s="78" t="s">
        <v>1688</v>
      </c>
      <c r="G293" s="78" t="s">
        <v>1684</v>
      </c>
      <c r="H293" s="78" t="s">
        <v>1701</v>
      </c>
      <c r="I293" s="78" t="s">
        <v>2083</v>
      </c>
      <c r="J293" s="777">
        <v>166</v>
      </c>
    </row>
    <row r="294" spans="1:10">
      <c r="A294" s="315">
        <v>43657</v>
      </c>
      <c r="B294" s="316" t="s">
        <v>2073</v>
      </c>
      <c r="C294" s="316" t="s">
        <v>1153</v>
      </c>
      <c r="D294" s="316" t="s">
        <v>2084</v>
      </c>
      <c r="E294" s="316" t="s">
        <v>1562</v>
      </c>
      <c r="F294" s="316" t="s">
        <v>1683</v>
      </c>
      <c r="G294" s="316" t="s">
        <v>1684</v>
      </c>
      <c r="H294" s="316" t="s">
        <v>1701</v>
      </c>
      <c r="I294" s="316" t="s">
        <v>2083</v>
      </c>
      <c r="J294" s="775">
        <v>145</v>
      </c>
    </row>
    <row r="295" spans="1:10">
      <c r="A295" s="776">
        <v>43523</v>
      </c>
      <c r="B295" s="78" t="s">
        <v>2085</v>
      </c>
      <c r="C295" s="78" t="s">
        <v>1103</v>
      </c>
      <c r="D295" s="78" t="s">
        <v>1103</v>
      </c>
      <c r="E295" s="78" t="s">
        <v>1562</v>
      </c>
      <c r="F295" s="78" t="s">
        <v>1683</v>
      </c>
      <c r="G295" s="78" t="s">
        <v>1689</v>
      </c>
      <c r="H295" s="78" t="s">
        <v>1701</v>
      </c>
      <c r="I295" s="78" t="s">
        <v>2086</v>
      </c>
      <c r="J295" s="777">
        <v>2</v>
      </c>
    </row>
    <row r="296" spans="1:10">
      <c r="A296" s="315">
        <v>43535</v>
      </c>
      <c r="B296" s="316" t="s">
        <v>2085</v>
      </c>
      <c r="C296" s="316" t="s">
        <v>1103</v>
      </c>
      <c r="D296" s="316" t="s">
        <v>2087</v>
      </c>
      <c r="E296" s="316" t="s">
        <v>1562</v>
      </c>
      <c r="F296" s="316" t="s">
        <v>1688</v>
      </c>
      <c r="G296" s="316" t="s">
        <v>1689</v>
      </c>
      <c r="H296" s="316" t="s">
        <v>1685</v>
      </c>
      <c r="I296" s="316" t="s">
        <v>2088</v>
      </c>
      <c r="J296" s="775">
        <v>1</v>
      </c>
    </row>
    <row r="297" spans="1:10">
      <c r="A297" s="776">
        <v>43543</v>
      </c>
      <c r="B297" s="78" t="s">
        <v>2085</v>
      </c>
      <c r="C297" s="78" t="s">
        <v>1103</v>
      </c>
      <c r="D297" s="78" t="s">
        <v>1103</v>
      </c>
      <c r="E297" s="78" t="s">
        <v>1562</v>
      </c>
      <c r="F297" s="78" t="s">
        <v>1683</v>
      </c>
      <c r="G297" s="78" t="s">
        <v>1689</v>
      </c>
      <c r="H297" s="78" t="s">
        <v>1701</v>
      </c>
      <c r="I297" s="78" t="s">
        <v>1907</v>
      </c>
      <c r="J297" s="777">
        <v>1</v>
      </c>
    </row>
    <row r="298" spans="1:10">
      <c r="A298" s="315">
        <v>43545</v>
      </c>
      <c r="B298" s="316" t="s">
        <v>2085</v>
      </c>
      <c r="C298" s="316" t="s">
        <v>1103</v>
      </c>
      <c r="D298" s="316" t="s">
        <v>2087</v>
      </c>
      <c r="E298" s="316" t="s">
        <v>1562</v>
      </c>
      <c r="F298" s="316" t="s">
        <v>1688</v>
      </c>
      <c r="G298" s="316" t="s">
        <v>1689</v>
      </c>
      <c r="H298" s="316" t="s">
        <v>1701</v>
      </c>
      <c r="I298" s="316" t="s">
        <v>2089</v>
      </c>
      <c r="J298" s="775">
        <v>4</v>
      </c>
    </row>
    <row r="299" spans="1:10" ht="24">
      <c r="A299" s="776">
        <v>43566</v>
      </c>
      <c r="B299" s="78" t="s">
        <v>2085</v>
      </c>
      <c r="C299" s="78" t="s">
        <v>1103</v>
      </c>
      <c r="D299" s="78" t="s">
        <v>1103</v>
      </c>
      <c r="E299" s="78" t="s">
        <v>1562</v>
      </c>
      <c r="F299" s="78" t="s">
        <v>1683</v>
      </c>
      <c r="G299" s="78" t="s">
        <v>1689</v>
      </c>
      <c r="H299" s="78" t="s">
        <v>1701</v>
      </c>
      <c r="I299" s="78" t="s">
        <v>2090</v>
      </c>
      <c r="J299" s="777">
        <v>5</v>
      </c>
    </row>
    <row r="300" spans="1:10" ht="24">
      <c r="A300" s="315">
        <v>43581</v>
      </c>
      <c r="B300" s="316" t="s">
        <v>2085</v>
      </c>
      <c r="C300" s="316" t="s">
        <v>1103</v>
      </c>
      <c r="D300" s="316" t="s">
        <v>1103</v>
      </c>
      <c r="E300" s="316" t="s">
        <v>1562</v>
      </c>
      <c r="F300" s="316" t="s">
        <v>1683</v>
      </c>
      <c r="G300" s="316" t="s">
        <v>1689</v>
      </c>
      <c r="H300" s="316" t="s">
        <v>1685</v>
      </c>
      <c r="I300" s="316" t="s">
        <v>2091</v>
      </c>
      <c r="J300" s="775">
        <v>20</v>
      </c>
    </row>
    <row r="301" spans="1:10" ht="24">
      <c r="A301" s="776">
        <v>43636</v>
      </c>
      <c r="B301" s="78" t="s">
        <v>2085</v>
      </c>
      <c r="C301" s="78" t="s">
        <v>1103</v>
      </c>
      <c r="D301" s="78" t="s">
        <v>1103</v>
      </c>
      <c r="E301" s="78" t="s">
        <v>1562</v>
      </c>
      <c r="F301" s="78" t="s">
        <v>1683</v>
      </c>
      <c r="G301" s="78" t="s">
        <v>1689</v>
      </c>
      <c r="H301" s="78" t="s">
        <v>1685</v>
      </c>
      <c r="I301" s="78" t="s">
        <v>2091</v>
      </c>
      <c r="J301" s="777">
        <v>30</v>
      </c>
    </row>
    <row r="302" spans="1:10" ht="24">
      <c r="A302" s="315">
        <v>43636</v>
      </c>
      <c r="B302" s="316" t="s">
        <v>2085</v>
      </c>
      <c r="C302" s="316" t="s">
        <v>1103</v>
      </c>
      <c r="D302" s="316" t="s">
        <v>2087</v>
      </c>
      <c r="E302" s="316" t="s">
        <v>1562</v>
      </c>
      <c r="F302" s="316" t="s">
        <v>1688</v>
      </c>
      <c r="G302" s="316" t="s">
        <v>1689</v>
      </c>
      <c r="H302" s="316" t="s">
        <v>1685</v>
      </c>
      <c r="I302" s="316" t="s">
        <v>2092</v>
      </c>
      <c r="J302" s="775">
        <v>5</v>
      </c>
    </row>
    <row r="303" spans="1:10">
      <c r="A303" s="776">
        <v>43636</v>
      </c>
      <c r="B303" s="78" t="s">
        <v>2085</v>
      </c>
      <c r="C303" s="78" t="s">
        <v>1103</v>
      </c>
      <c r="D303" s="78" t="s">
        <v>2093</v>
      </c>
      <c r="E303" s="78" t="s">
        <v>1562</v>
      </c>
      <c r="F303" s="78" t="s">
        <v>1688</v>
      </c>
      <c r="G303" s="78" t="s">
        <v>1689</v>
      </c>
      <c r="H303" s="78" t="s">
        <v>1701</v>
      </c>
      <c r="I303" s="78" t="s">
        <v>2094</v>
      </c>
      <c r="J303" s="777">
        <v>3</v>
      </c>
    </row>
    <row r="304" spans="1:10">
      <c r="A304" s="315">
        <v>43654</v>
      </c>
      <c r="B304" s="316" t="s">
        <v>2085</v>
      </c>
      <c r="C304" s="316" t="s">
        <v>1103</v>
      </c>
      <c r="D304" s="316" t="s">
        <v>1103</v>
      </c>
      <c r="E304" s="316" t="s">
        <v>1562</v>
      </c>
      <c r="F304" s="316" t="s">
        <v>1683</v>
      </c>
      <c r="G304" s="316" t="s">
        <v>1689</v>
      </c>
      <c r="H304" s="316" t="s">
        <v>1685</v>
      </c>
      <c r="I304" s="316" t="s">
        <v>2095</v>
      </c>
      <c r="J304" s="775">
        <v>50</v>
      </c>
    </row>
    <row r="305" spans="1:10">
      <c r="A305" s="776">
        <v>43665</v>
      </c>
      <c r="B305" s="78" t="s">
        <v>2085</v>
      </c>
      <c r="C305" s="78" t="s">
        <v>1103</v>
      </c>
      <c r="D305" s="78" t="s">
        <v>2087</v>
      </c>
      <c r="E305" s="78" t="s">
        <v>1562</v>
      </c>
      <c r="F305" s="78" t="s">
        <v>1688</v>
      </c>
      <c r="G305" s="78" t="s">
        <v>1689</v>
      </c>
      <c r="H305" s="78" t="s">
        <v>1685</v>
      </c>
      <c r="I305" s="78" t="s">
        <v>2096</v>
      </c>
      <c r="J305" s="777">
        <v>5</v>
      </c>
    </row>
    <row r="306" spans="1:10" ht="24">
      <c r="A306" s="315">
        <v>43665</v>
      </c>
      <c r="B306" s="316" t="s">
        <v>2085</v>
      </c>
      <c r="C306" s="316" t="s">
        <v>1103</v>
      </c>
      <c r="D306" s="316" t="s">
        <v>2093</v>
      </c>
      <c r="E306" s="316" t="s">
        <v>1562</v>
      </c>
      <c r="F306" s="316" t="s">
        <v>1688</v>
      </c>
      <c r="G306" s="316" t="s">
        <v>1689</v>
      </c>
      <c r="H306" s="316" t="s">
        <v>1685</v>
      </c>
      <c r="I306" s="316" t="s">
        <v>2097</v>
      </c>
      <c r="J306" s="775">
        <v>6</v>
      </c>
    </row>
    <row r="307" spans="1:10">
      <c r="A307" s="776">
        <v>43677</v>
      </c>
      <c r="B307" s="78" t="s">
        <v>2085</v>
      </c>
      <c r="C307" s="78" t="s">
        <v>1103</v>
      </c>
      <c r="D307" s="78" t="s">
        <v>1103</v>
      </c>
      <c r="E307" s="78" t="s">
        <v>1562</v>
      </c>
      <c r="F307" s="78" t="s">
        <v>1683</v>
      </c>
      <c r="G307" s="78" t="s">
        <v>1689</v>
      </c>
      <c r="H307" s="78" t="s">
        <v>1685</v>
      </c>
      <c r="I307" s="78" t="s">
        <v>2098</v>
      </c>
      <c r="J307" s="777">
        <v>10</v>
      </c>
    </row>
    <row r="308" spans="1:10">
      <c r="A308" s="315">
        <v>43678</v>
      </c>
      <c r="B308" s="316" t="s">
        <v>2085</v>
      </c>
      <c r="C308" s="316" t="s">
        <v>1103</v>
      </c>
      <c r="D308" s="316" t="s">
        <v>1103</v>
      </c>
      <c r="E308" s="316" t="s">
        <v>1562</v>
      </c>
      <c r="F308" s="316" t="s">
        <v>1683</v>
      </c>
      <c r="G308" s="316" t="s">
        <v>1689</v>
      </c>
      <c r="H308" s="316" t="s">
        <v>1685</v>
      </c>
      <c r="I308" s="316" t="s">
        <v>2099</v>
      </c>
      <c r="J308" s="775">
        <v>8</v>
      </c>
    </row>
    <row r="309" spans="1:10">
      <c r="A309" s="776">
        <v>43679</v>
      </c>
      <c r="B309" s="78" t="s">
        <v>2085</v>
      </c>
      <c r="C309" s="78" t="s">
        <v>1846</v>
      </c>
      <c r="D309" s="78" t="s">
        <v>2100</v>
      </c>
      <c r="E309" s="78" t="s">
        <v>1562</v>
      </c>
      <c r="F309" s="78" t="s">
        <v>1683</v>
      </c>
      <c r="G309" s="78" t="s">
        <v>1689</v>
      </c>
      <c r="H309" s="78" t="s">
        <v>1685</v>
      </c>
      <c r="I309" s="78" t="s">
        <v>2101</v>
      </c>
      <c r="J309" s="777">
        <v>3</v>
      </c>
    </row>
    <row r="310" spans="1:10">
      <c r="A310" s="315">
        <v>43699</v>
      </c>
      <c r="B310" s="316" t="s">
        <v>2085</v>
      </c>
      <c r="C310" s="316" t="s">
        <v>1103</v>
      </c>
      <c r="D310" s="316" t="s">
        <v>2093</v>
      </c>
      <c r="E310" s="316" t="s">
        <v>1700</v>
      </c>
      <c r="F310" s="316" t="s">
        <v>1688</v>
      </c>
      <c r="G310" s="316" t="s">
        <v>1689</v>
      </c>
      <c r="H310" s="316" t="s">
        <v>1685</v>
      </c>
      <c r="I310" s="316" t="s">
        <v>2102</v>
      </c>
      <c r="J310" s="775">
        <v>2</v>
      </c>
    </row>
    <row r="311" spans="1:10">
      <c r="A311" s="776">
        <v>43700</v>
      </c>
      <c r="B311" s="78" t="s">
        <v>2085</v>
      </c>
      <c r="C311" s="78" t="s">
        <v>1103</v>
      </c>
      <c r="D311" s="78" t="s">
        <v>2087</v>
      </c>
      <c r="E311" s="78" t="s">
        <v>1562</v>
      </c>
      <c r="F311" s="78" t="s">
        <v>1688</v>
      </c>
      <c r="G311" s="78" t="s">
        <v>1689</v>
      </c>
      <c r="H311" s="78" t="s">
        <v>1701</v>
      </c>
      <c r="I311" s="78" t="s">
        <v>2103</v>
      </c>
      <c r="J311" s="777">
        <v>2</v>
      </c>
    </row>
    <row r="312" spans="1:10">
      <c r="A312" s="315">
        <v>43712</v>
      </c>
      <c r="B312" s="316" t="s">
        <v>2085</v>
      </c>
      <c r="C312" s="316" t="s">
        <v>1103</v>
      </c>
      <c r="D312" s="316" t="s">
        <v>1103</v>
      </c>
      <c r="E312" s="316" t="s">
        <v>1562</v>
      </c>
      <c r="F312" s="316" t="s">
        <v>1683</v>
      </c>
      <c r="G312" s="316" t="s">
        <v>1689</v>
      </c>
      <c r="H312" s="316" t="s">
        <v>1685</v>
      </c>
      <c r="I312" s="316"/>
      <c r="J312" s="775">
        <v>20</v>
      </c>
    </row>
    <row r="313" spans="1:10">
      <c r="A313" s="776">
        <v>43712</v>
      </c>
      <c r="B313" s="78" t="s">
        <v>2085</v>
      </c>
      <c r="C313" s="78" t="s">
        <v>1103</v>
      </c>
      <c r="D313" s="78" t="s">
        <v>1103</v>
      </c>
      <c r="E313" s="78" t="s">
        <v>1562</v>
      </c>
      <c r="F313" s="78" t="s">
        <v>1683</v>
      </c>
      <c r="G313" s="78" t="s">
        <v>1689</v>
      </c>
      <c r="H313" s="78" t="s">
        <v>1685</v>
      </c>
      <c r="I313" s="78" t="s">
        <v>2104</v>
      </c>
      <c r="J313" s="777">
        <v>5</v>
      </c>
    </row>
    <row r="314" spans="1:10">
      <c r="A314" s="315">
        <v>43728</v>
      </c>
      <c r="B314" s="316" t="s">
        <v>2085</v>
      </c>
      <c r="C314" s="316" t="s">
        <v>1103</v>
      </c>
      <c r="D314" s="316" t="s">
        <v>2093</v>
      </c>
      <c r="E314" s="316" t="s">
        <v>1562</v>
      </c>
      <c r="F314" s="316" t="s">
        <v>1688</v>
      </c>
      <c r="G314" s="316" t="s">
        <v>1689</v>
      </c>
      <c r="H314" s="316" t="s">
        <v>1685</v>
      </c>
      <c r="I314" s="316" t="s">
        <v>2105</v>
      </c>
      <c r="J314" s="775">
        <v>1</v>
      </c>
    </row>
    <row r="315" spans="1:10">
      <c r="A315" s="776">
        <v>43734</v>
      </c>
      <c r="B315" s="78" t="s">
        <v>2085</v>
      </c>
      <c r="C315" s="78" t="s">
        <v>1103</v>
      </c>
      <c r="D315" s="78" t="s">
        <v>2087</v>
      </c>
      <c r="E315" s="78" t="s">
        <v>1562</v>
      </c>
      <c r="F315" s="78" t="s">
        <v>1688</v>
      </c>
      <c r="G315" s="78" t="s">
        <v>1689</v>
      </c>
      <c r="H315" s="78" t="s">
        <v>1685</v>
      </c>
      <c r="I315" s="78" t="s">
        <v>2106</v>
      </c>
      <c r="J315" s="777">
        <v>3</v>
      </c>
    </row>
    <row r="316" spans="1:10">
      <c r="A316" s="315">
        <v>43747</v>
      </c>
      <c r="B316" s="316" t="s">
        <v>2085</v>
      </c>
      <c r="C316" s="316" t="s">
        <v>1103</v>
      </c>
      <c r="D316" s="316" t="s">
        <v>2087</v>
      </c>
      <c r="E316" s="316" t="s">
        <v>1562</v>
      </c>
      <c r="F316" s="316" t="s">
        <v>1688</v>
      </c>
      <c r="G316" s="316" t="s">
        <v>1689</v>
      </c>
      <c r="H316" s="316" t="s">
        <v>1685</v>
      </c>
      <c r="I316" s="316" t="s">
        <v>2106</v>
      </c>
      <c r="J316" s="775">
        <v>5</v>
      </c>
    </row>
    <row r="317" spans="1:10">
      <c r="A317" s="776">
        <v>43747</v>
      </c>
      <c r="B317" s="78" t="s">
        <v>2085</v>
      </c>
      <c r="C317" s="78" t="s">
        <v>437</v>
      </c>
      <c r="D317" s="78" t="s">
        <v>2107</v>
      </c>
      <c r="E317" s="78" t="s">
        <v>1562</v>
      </c>
      <c r="F317" s="78" t="s">
        <v>2034</v>
      </c>
      <c r="G317" s="78" t="s">
        <v>1689</v>
      </c>
      <c r="H317" s="78" t="s">
        <v>1701</v>
      </c>
      <c r="I317" s="78" t="s">
        <v>2108</v>
      </c>
      <c r="J317" s="777">
        <v>10</v>
      </c>
    </row>
    <row r="318" spans="1:10">
      <c r="A318" s="315">
        <v>43774</v>
      </c>
      <c r="B318" s="316" t="s">
        <v>2085</v>
      </c>
      <c r="C318" s="316" t="s">
        <v>1103</v>
      </c>
      <c r="D318" s="316" t="s">
        <v>2093</v>
      </c>
      <c r="E318" s="316" t="s">
        <v>1562</v>
      </c>
      <c r="F318" s="316" t="s">
        <v>1688</v>
      </c>
      <c r="G318" s="316" t="s">
        <v>1689</v>
      </c>
      <c r="H318" s="316" t="s">
        <v>1685</v>
      </c>
      <c r="I318" s="316" t="s">
        <v>2109</v>
      </c>
      <c r="J318" s="775">
        <v>3</v>
      </c>
    </row>
    <row r="319" spans="1:10">
      <c r="A319" s="776">
        <v>43774</v>
      </c>
      <c r="B319" s="78" t="s">
        <v>2085</v>
      </c>
      <c r="C319" s="78" t="s">
        <v>1103</v>
      </c>
      <c r="D319" s="78" t="s">
        <v>1103</v>
      </c>
      <c r="E319" s="78" t="s">
        <v>1562</v>
      </c>
      <c r="F319" s="78" t="s">
        <v>1683</v>
      </c>
      <c r="G319" s="78" t="s">
        <v>1689</v>
      </c>
      <c r="H319" s="78" t="s">
        <v>1685</v>
      </c>
      <c r="I319" s="78"/>
      <c r="J319" s="777">
        <v>20</v>
      </c>
    </row>
    <row r="320" spans="1:10">
      <c r="A320" s="315">
        <v>43775</v>
      </c>
      <c r="B320" s="316" t="s">
        <v>2085</v>
      </c>
      <c r="C320" s="316" t="s">
        <v>1103</v>
      </c>
      <c r="D320" s="316" t="s">
        <v>1103</v>
      </c>
      <c r="E320" s="316" t="s">
        <v>1562</v>
      </c>
      <c r="F320" s="316" t="s">
        <v>1683</v>
      </c>
      <c r="G320" s="316" t="s">
        <v>1689</v>
      </c>
      <c r="H320" s="316" t="s">
        <v>1685</v>
      </c>
      <c r="I320" s="316" t="s">
        <v>2110</v>
      </c>
      <c r="J320" s="775">
        <v>10</v>
      </c>
    </row>
    <row r="321" spans="1:10">
      <c r="A321" s="776">
        <v>43803</v>
      </c>
      <c r="B321" s="78" t="s">
        <v>2085</v>
      </c>
      <c r="C321" s="78" t="s">
        <v>1103</v>
      </c>
      <c r="D321" s="78" t="s">
        <v>1103</v>
      </c>
      <c r="E321" s="78" t="s">
        <v>1562</v>
      </c>
      <c r="F321" s="78" t="s">
        <v>1683</v>
      </c>
      <c r="G321" s="78" t="s">
        <v>1689</v>
      </c>
      <c r="H321" s="78" t="s">
        <v>1701</v>
      </c>
      <c r="I321" s="78" t="s">
        <v>2111</v>
      </c>
      <c r="J321" s="777">
        <v>14</v>
      </c>
    </row>
    <row r="322" spans="1:10">
      <c r="A322" s="315">
        <v>43803</v>
      </c>
      <c r="B322" s="316" t="s">
        <v>2085</v>
      </c>
      <c r="C322" s="316" t="s">
        <v>1103</v>
      </c>
      <c r="D322" s="316" t="s">
        <v>1103</v>
      </c>
      <c r="E322" s="316" t="s">
        <v>1562</v>
      </c>
      <c r="F322" s="316" t="s">
        <v>1683</v>
      </c>
      <c r="G322" s="316" t="s">
        <v>1689</v>
      </c>
      <c r="H322" s="316" t="s">
        <v>1685</v>
      </c>
      <c r="I322" s="316" t="s">
        <v>2112</v>
      </c>
      <c r="J322" s="775">
        <v>1</v>
      </c>
    </row>
    <row r="323" spans="1:10">
      <c r="A323" s="776">
        <v>43803</v>
      </c>
      <c r="B323" s="78" t="s">
        <v>2085</v>
      </c>
      <c r="C323" s="78" t="s">
        <v>1103</v>
      </c>
      <c r="D323" s="78" t="s">
        <v>2093</v>
      </c>
      <c r="E323" s="78" t="s">
        <v>1562</v>
      </c>
      <c r="F323" s="78" t="s">
        <v>1688</v>
      </c>
      <c r="G323" s="78" t="s">
        <v>1689</v>
      </c>
      <c r="H323" s="78" t="s">
        <v>1685</v>
      </c>
      <c r="I323" s="78" t="s">
        <v>2113</v>
      </c>
      <c r="J323" s="777">
        <v>3</v>
      </c>
    </row>
    <row r="324" spans="1:10">
      <c r="A324" s="315">
        <v>43810</v>
      </c>
      <c r="B324" s="316" t="s">
        <v>2085</v>
      </c>
      <c r="C324" s="316" t="s">
        <v>1103</v>
      </c>
      <c r="D324" s="316" t="s">
        <v>2087</v>
      </c>
      <c r="E324" s="316" t="s">
        <v>1562</v>
      </c>
      <c r="F324" s="316" t="s">
        <v>1688</v>
      </c>
      <c r="G324" s="316" t="s">
        <v>1689</v>
      </c>
      <c r="H324" s="316" t="s">
        <v>1701</v>
      </c>
      <c r="I324" s="316" t="s">
        <v>2114</v>
      </c>
      <c r="J324" s="775">
        <v>2</v>
      </c>
    </row>
    <row r="325" spans="1:10">
      <c r="A325" s="776">
        <v>43810</v>
      </c>
      <c r="B325" s="78" t="s">
        <v>2085</v>
      </c>
      <c r="C325" s="78" t="s">
        <v>1103</v>
      </c>
      <c r="D325" s="78" t="s">
        <v>2087</v>
      </c>
      <c r="E325" s="78" t="s">
        <v>1697</v>
      </c>
      <c r="F325" s="78" t="s">
        <v>1688</v>
      </c>
      <c r="G325" s="78" t="s">
        <v>1689</v>
      </c>
      <c r="H325" s="78" t="s">
        <v>1685</v>
      </c>
      <c r="I325" s="78" t="s">
        <v>2115</v>
      </c>
      <c r="J325" s="777">
        <v>4</v>
      </c>
    </row>
    <row r="326" spans="1:10">
      <c r="A326" s="315">
        <v>43810</v>
      </c>
      <c r="B326" s="316" t="s">
        <v>2085</v>
      </c>
      <c r="C326" s="316" t="s">
        <v>1103</v>
      </c>
      <c r="D326" s="316" t="s">
        <v>2093</v>
      </c>
      <c r="E326" s="316" t="s">
        <v>1562</v>
      </c>
      <c r="F326" s="316" t="s">
        <v>1688</v>
      </c>
      <c r="G326" s="316" t="s">
        <v>1689</v>
      </c>
      <c r="H326" s="316" t="s">
        <v>1685</v>
      </c>
      <c r="I326" s="316" t="s">
        <v>2116</v>
      </c>
      <c r="J326" s="775">
        <v>2</v>
      </c>
    </row>
    <row r="327" spans="1:10">
      <c r="A327" s="776">
        <v>43810</v>
      </c>
      <c r="B327" s="78" t="s">
        <v>2085</v>
      </c>
      <c r="C327" s="78" t="s">
        <v>1103</v>
      </c>
      <c r="D327" s="78" t="s">
        <v>2093</v>
      </c>
      <c r="E327" s="78" t="s">
        <v>1562</v>
      </c>
      <c r="F327" s="78" t="s">
        <v>1688</v>
      </c>
      <c r="G327" s="78" t="s">
        <v>1689</v>
      </c>
      <c r="H327" s="78" t="s">
        <v>1685</v>
      </c>
      <c r="I327" s="78" t="s">
        <v>2117</v>
      </c>
      <c r="J327" s="777">
        <v>1</v>
      </c>
    </row>
    <row r="328" spans="1:10">
      <c r="A328" s="315">
        <v>43817</v>
      </c>
      <c r="B328" s="316" t="s">
        <v>2085</v>
      </c>
      <c r="C328" s="316" t="s">
        <v>437</v>
      </c>
      <c r="D328" s="316" t="s">
        <v>2118</v>
      </c>
      <c r="E328" s="316" t="s">
        <v>1562</v>
      </c>
      <c r="F328" s="316" t="s">
        <v>2034</v>
      </c>
      <c r="G328" s="316" t="s">
        <v>1689</v>
      </c>
      <c r="H328" s="316" t="s">
        <v>1701</v>
      </c>
      <c r="I328" s="316" t="s">
        <v>2119</v>
      </c>
      <c r="J328" s="775">
        <v>3</v>
      </c>
    </row>
    <row r="329" spans="1:10">
      <c r="A329" s="776">
        <v>43823</v>
      </c>
      <c r="B329" s="78" t="s">
        <v>2085</v>
      </c>
      <c r="C329" s="78" t="s">
        <v>1103</v>
      </c>
      <c r="D329" s="78" t="s">
        <v>2087</v>
      </c>
      <c r="E329" s="78" t="s">
        <v>1562</v>
      </c>
      <c r="F329" s="78" t="s">
        <v>1688</v>
      </c>
      <c r="G329" s="78" t="s">
        <v>1689</v>
      </c>
      <c r="H329" s="78" t="s">
        <v>1701</v>
      </c>
      <c r="I329" s="78" t="s">
        <v>2120</v>
      </c>
      <c r="J329" s="777">
        <v>0</v>
      </c>
    </row>
    <row r="330" spans="1:10">
      <c r="A330" s="315">
        <v>43824</v>
      </c>
      <c r="B330" s="316" t="s">
        <v>2085</v>
      </c>
      <c r="C330" s="316" t="s">
        <v>1103</v>
      </c>
      <c r="D330" s="316" t="s">
        <v>2087</v>
      </c>
      <c r="E330" s="316" t="s">
        <v>1562</v>
      </c>
      <c r="F330" s="316" t="s">
        <v>1688</v>
      </c>
      <c r="G330" s="316" t="s">
        <v>1689</v>
      </c>
      <c r="H330" s="316" t="s">
        <v>1701</v>
      </c>
      <c r="I330" s="316" t="s">
        <v>1708</v>
      </c>
      <c r="J330" s="775">
        <v>0</v>
      </c>
    </row>
    <row r="331" spans="1:10">
      <c r="A331" s="776">
        <v>43657</v>
      </c>
      <c r="B331" s="78" t="s">
        <v>728</v>
      </c>
      <c r="C331" s="78" t="s">
        <v>1126</v>
      </c>
      <c r="D331" s="78" t="s">
        <v>2121</v>
      </c>
      <c r="E331" s="78" t="s">
        <v>1697</v>
      </c>
      <c r="F331" s="78" t="s">
        <v>1688</v>
      </c>
      <c r="G331" s="78" t="s">
        <v>1689</v>
      </c>
      <c r="H331" s="78" t="s">
        <v>1701</v>
      </c>
      <c r="I331" s="78" t="s">
        <v>2122</v>
      </c>
      <c r="J331" s="777">
        <v>5</v>
      </c>
    </row>
    <row r="332" spans="1:10">
      <c r="A332" s="315">
        <v>43657</v>
      </c>
      <c r="B332" s="316" t="s">
        <v>728</v>
      </c>
      <c r="C332" s="316" t="s">
        <v>1126</v>
      </c>
      <c r="D332" s="316" t="s">
        <v>2123</v>
      </c>
      <c r="E332" s="316" t="s">
        <v>1697</v>
      </c>
      <c r="F332" s="316" t="s">
        <v>1688</v>
      </c>
      <c r="G332" s="316" t="s">
        <v>1689</v>
      </c>
      <c r="H332" s="316" t="s">
        <v>1701</v>
      </c>
      <c r="I332" s="316" t="s">
        <v>2124</v>
      </c>
      <c r="J332" s="775">
        <v>14</v>
      </c>
    </row>
    <row r="333" spans="1:10">
      <c r="A333" s="776">
        <v>43657</v>
      </c>
      <c r="B333" s="78" t="s">
        <v>728</v>
      </c>
      <c r="C333" s="78" t="s">
        <v>1681</v>
      </c>
      <c r="D333" s="78" t="s">
        <v>2125</v>
      </c>
      <c r="E333" s="78" t="s">
        <v>1697</v>
      </c>
      <c r="F333" s="78" t="s">
        <v>1688</v>
      </c>
      <c r="G333" s="78" t="s">
        <v>1689</v>
      </c>
      <c r="H333" s="78" t="s">
        <v>1701</v>
      </c>
      <c r="I333" s="78" t="s">
        <v>2122</v>
      </c>
      <c r="J333" s="777">
        <v>5</v>
      </c>
    </row>
    <row r="334" spans="1:10" ht="24">
      <c r="A334" s="315">
        <v>43732</v>
      </c>
      <c r="B334" s="316" t="s">
        <v>183</v>
      </c>
      <c r="C334" s="316" t="s">
        <v>1126</v>
      </c>
      <c r="D334" s="316" t="s">
        <v>2126</v>
      </c>
      <c r="E334" s="316" t="s">
        <v>1697</v>
      </c>
      <c r="F334" s="316" t="s">
        <v>1683</v>
      </c>
      <c r="G334" s="316" t="s">
        <v>1689</v>
      </c>
      <c r="H334" s="316" t="s">
        <v>1685</v>
      </c>
      <c r="I334" s="316" t="s">
        <v>2127</v>
      </c>
      <c r="J334" s="775">
        <v>2</v>
      </c>
    </row>
    <row r="335" spans="1:10" ht="24">
      <c r="A335" s="776">
        <v>43596</v>
      </c>
      <c r="B335" s="78" t="s">
        <v>390</v>
      </c>
      <c r="C335" s="78" t="s">
        <v>1693</v>
      </c>
      <c r="D335" s="78" t="s">
        <v>2128</v>
      </c>
      <c r="E335" s="78" t="s">
        <v>1694</v>
      </c>
      <c r="F335" s="78" t="s">
        <v>1688</v>
      </c>
      <c r="G335" s="78" t="s">
        <v>1689</v>
      </c>
      <c r="H335" s="78" t="s">
        <v>1685</v>
      </c>
      <c r="I335" s="78" t="s">
        <v>2129</v>
      </c>
      <c r="J335" s="777">
        <v>0</v>
      </c>
    </row>
    <row r="336" spans="1:10">
      <c r="A336" s="315">
        <v>43654</v>
      </c>
      <c r="B336" s="316" t="s">
        <v>390</v>
      </c>
      <c r="C336" s="316" t="s">
        <v>1693</v>
      </c>
      <c r="D336" s="316" t="s">
        <v>2128</v>
      </c>
      <c r="E336" s="316" t="s">
        <v>1694</v>
      </c>
      <c r="F336" s="316" t="s">
        <v>1688</v>
      </c>
      <c r="G336" s="316" t="s">
        <v>1689</v>
      </c>
      <c r="H336" s="316" t="s">
        <v>1685</v>
      </c>
      <c r="I336" s="316" t="s">
        <v>2130</v>
      </c>
      <c r="J336" s="775">
        <v>4</v>
      </c>
    </row>
    <row r="337" spans="1:10">
      <c r="A337" s="776">
        <v>43674</v>
      </c>
      <c r="B337" s="78" t="s">
        <v>390</v>
      </c>
      <c r="C337" s="78" t="s">
        <v>1693</v>
      </c>
      <c r="D337" s="78" t="s">
        <v>2128</v>
      </c>
      <c r="E337" s="78" t="s">
        <v>1694</v>
      </c>
      <c r="F337" s="78" t="s">
        <v>1688</v>
      </c>
      <c r="G337" s="78" t="s">
        <v>1689</v>
      </c>
      <c r="H337" s="78" t="s">
        <v>1701</v>
      </c>
      <c r="I337" s="78" t="s">
        <v>2131</v>
      </c>
      <c r="J337" s="777">
        <v>1</v>
      </c>
    </row>
    <row r="338" spans="1:10">
      <c r="A338" s="315">
        <v>43685</v>
      </c>
      <c r="B338" s="316" t="s">
        <v>390</v>
      </c>
      <c r="C338" s="316" t="s">
        <v>1693</v>
      </c>
      <c r="D338" s="316" t="s">
        <v>2128</v>
      </c>
      <c r="E338" s="316" t="s">
        <v>1694</v>
      </c>
      <c r="F338" s="316" t="s">
        <v>1688</v>
      </c>
      <c r="G338" s="316" t="s">
        <v>1689</v>
      </c>
      <c r="H338" s="316" t="s">
        <v>1701</v>
      </c>
      <c r="I338" s="316" t="s">
        <v>2132</v>
      </c>
      <c r="J338" s="775">
        <v>3</v>
      </c>
    </row>
    <row r="339" spans="1:10">
      <c r="A339" s="776">
        <v>43731</v>
      </c>
      <c r="B339" s="78" t="s">
        <v>390</v>
      </c>
      <c r="C339" s="78" t="s">
        <v>437</v>
      </c>
      <c r="D339" s="78" t="s">
        <v>2133</v>
      </c>
      <c r="E339" s="78" t="s">
        <v>1694</v>
      </c>
      <c r="F339" s="78" t="s">
        <v>1688</v>
      </c>
      <c r="G339" s="78" t="s">
        <v>1689</v>
      </c>
      <c r="H339" s="78" t="s">
        <v>1701</v>
      </c>
      <c r="I339" s="78" t="s">
        <v>2134</v>
      </c>
      <c r="J339" s="777">
        <v>40</v>
      </c>
    </row>
    <row r="340" spans="1:10">
      <c r="A340" s="315">
        <v>43754</v>
      </c>
      <c r="B340" s="316" t="s">
        <v>390</v>
      </c>
      <c r="C340" s="316" t="s">
        <v>1693</v>
      </c>
      <c r="D340" s="316" t="s">
        <v>2128</v>
      </c>
      <c r="E340" s="316" t="s">
        <v>1700</v>
      </c>
      <c r="F340" s="316" t="s">
        <v>1688</v>
      </c>
      <c r="G340" s="316" t="s">
        <v>1689</v>
      </c>
      <c r="H340" s="316" t="s">
        <v>1685</v>
      </c>
      <c r="I340" s="316" t="s">
        <v>2135</v>
      </c>
      <c r="J340" s="775">
        <v>1</v>
      </c>
    </row>
    <row r="341" spans="1:10">
      <c r="A341" s="776">
        <v>43759</v>
      </c>
      <c r="B341" s="78" t="s">
        <v>390</v>
      </c>
      <c r="C341" s="78" t="s">
        <v>1693</v>
      </c>
      <c r="D341" s="78" t="s">
        <v>2128</v>
      </c>
      <c r="E341" s="78" t="s">
        <v>1700</v>
      </c>
      <c r="F341" s="78" t="s">
        <v>1688</v>
      </c>
      <c r="G341" s="78" t="s">
        <v>1689</v>
      </c>
      <c r="H341" s="78" t="s">
        <v>1701</v>
      </c>
      <c r="I341" s="78" t="s">
        <v>2136</v>
      </c>
      <c r="J341" s="777">
        <v>22</v>
      </c>
    </row>
    <row r="342" spans="1:10">
      <c r="A342" s="315">
        <v>43797</v>
      </c>
      <c r="B342" s="316" t="s">
        <v>390</v>
      </c>
      <c r="C342" s="316" t="s">
        <v>1693</v>
      </c>
      <c r="D342" s="316" t="s">
        <v>2128</v>
      </c>
      <c r="E342" s="316" t="s">
        <v>1694</v>
      </c>
      <c r="F342" s="316" t="s">
        <v>1688</v>
      </c>
      <c r="G342" s="316" t="s">
        <v>1689</v>
      </c>
      <c r="H342" s="316" t="s">
        <v>1685</v>
      </c>
      <c r="I342" s="316" t="s">
        <v>2137</v>
      </c>
      <c r="J342" s="775">
        <v>1</v>
      </c>
    </row>
    <row r="343" spans="1:10" ht="24">
      <c r="A343" s="776">
        <v>43551</v>
      </c>
      <c r="B343" s="78" t="s">
        <v>515</v>
      </c>
      <c r="C343" s="78" t="s">
        <v>1182</v>
      </c>
      <c r="D343" s="78" t="s">
        <v>2138</v>
      </c>
      <c r="E343" s="78" t="s">
        <v>1562</v>
      </c>
      <c r="F343" s="78" t="s">
        <v>1683</v>
      </c>
      <c r="G343" s="78" t="s">
        <v>1689</v>
      </c>
      <c r="H343" s="78" t="s">
        <v>1685</v>
      </c>
      <c r="I343" s="78" t="s">
        <v>2139</v>
      </c>
      <c r="J343" s="777">
        <v>129</v>
      </c>
    </row>
    <row r="344" spans="1:10" ht="24">
      <c r="A344" s="315">
        <v>43551</v>
      </c>
      <c r="B344" s="316" t="s">
        <v>515</v>
      </c>
      <c r="C344" s="316" t="s">
        <v>1182</v>
      </c>
      <c r="D344" s="316" t="s">
        <v>2140</v>
      </c>
      <c r="E344" s="316" t="s">
        <v>1562</v>
      </c>
      <c r="F344" s="316" t="s">
        <v>1688</v>
      </c>
      <c r="G344" s="316" t="s">
        <v>1689</v>
      </c>
      <c r="H344" s="316" t="s">
        <v>1685</v>
      </c>
      <c r="I344" s="316" t="s">
        <v>2139</v>
      </c>
      <c r="J344" s="775">
        <v>28</v>
      </c>
    </row>
    <row r="345" spans="1:10" ht="24">
      <c r="A345" s="776">
        <v>43551</v>
      </c>
      <c r="B345" s="78" t="s">
        <v>515</v>
      </c>
      <c r="C345" s="78" t="s">
        <v>1182</v>
      </c>
      <c r="D345" s="78" t="s">
        <v>2141</v>
      </c>
      <c r="E345" s="78" t="s">
        <v>1562</v>
      </c>
      <c r="F345" s="78" t="s">
        <v>1688</v>
      </c>
      <c r="G345" s="78" t="s">
        <v>1689</v>
      </c>
      <c r="H345" s="78" t="s">
        <v>1685</v>
      </c>
      <c r="I345" s="78" t="s">
        <v>2139</v>
      </c>
      <c r="J345" s="777">
        <v>28</v>
      </c>
    </row>
    <row r="346" spans="1:10" ht="24">
      <c r="A346" s="315">
        <v>43628</v>
      </c>
      <c r="B346" s="316" t="s">
        <v>515</v>
      </c>
      <c r="C346" s="316" t="s">
        <v>1182</v>
      </c>
      <c r="D346" s="316" t="s">
        <v>2140</v>
      </c>
      <c r="E346" s="316" t="s">
        <v>1562</v>
      </c>
      <c r="F346" s="316" t="s">
        <v>1688</v>
      </c>
      <c r="G346" s="316" t="s">
        <v>1689</v>
      </c>
      <c r="H346" s="316" t="s">
        <v>1685</v>
      </c>
      <c r="I346" s="316" t="s">
        <v>2139</v>
      </c>
      <c r="J346" s="775">
        <v>71</v>
      </c>
    </row>
    <row r="347" spans="1:10" ht="24">
      <c r="A347" s="776">
        <v>43628</v>
      </c>
      <c r="B347" s="78" t="s">
        <v>515</v>
      </c>
      <c r="C347" s="78" t="s">
        <v>1182</v>
      </c>
      <c r="D347" s="78" t="s">
        <v>2141</v>
      </c>
      <c r="E347" s="78" t="s">
        <v>1562</v>
      </c>
      <c r="F347" s="78" t="s">
        <v>1688</v>
      </c>
      <c r="G347" s="78" t="s">
        <v>1689</v>
      </c>
      <c r="H347" s="78" t="s">
        <v>1685</v>
      </c>
      <c r="I347" s="78" t="s">
        <v>2139</v>
      </c>
      <c r="J347" s="777">
        <v>71</v>
      </c>
    </row>
    <row r="348" spans="1:10" ht="24">
      <c r="A348" s="315">
        <v>43628</v>
      </c>
      <c r="B348" s="316" t="s">
        <v>515</v>
      </c>
      <c r="C348" s="316" t="s">
        <v>1182</v>
      </c>
      <c r="D348" s="316" t="s">
        <v>2138</v>
      </c>
      <c r="E348" s="316" t="s">
        <v>1562</v>
      </c>
      <c r="F348" s="316" t="s">
        <v>1683</v>
      </c>
      <c r="G348" s="316" t="s">
        <v>1689</v>
      </c>
      <c r="H348" s="316" t="s">
        <v>1685</v>
      </c>
      <c r="I348" s="316" t="s">
        <v>2139</v>
      </c>
      <c r="J348" s="775">
        <v>332</v>
      </c>
    </row>
    <row r="349" spans="1:10" ht="24">
      <c r="A349" s="776">
        <v>43697</v>
      </c>
      <c r="B349" s="78" t="s">
        <v>515</v>
      </c>
      <c r="C349" s="78" t="s">
        <v>1182</v>
      </c>
      <c r="D349" s="78" t="s">
        <v>2138</v>
      </c>
      <c r="E349" s="78" t="s">
        <v>1562</v>
      </c>
      <c r="F349" s="78" t="s">
        <v>1683</v>
      </c>
      <c r="G349" s="78" t="s">
        <v>1689</v>
      </c>
      <c r="H349" s="78" t="s">
        <v>1685</v>
      </c>
      <c r="I349" s="78" t="s">
        <v>2139</v>
      </c>
      <c r="J349" s="777">
        <v>344</v>
      </c>
    </row>
    <row r="350" spans="1:10" ht="24">
      <c r="A350" s="315">
        <v>43697</v>
      </c>
      <c r="B350" s="316" t="s">
        <v>515</v>
      </c>
      <c r="C350" s="316" t="s">
        <v>1182</v>
      </c>
      <c r="D350" s="316" t="s">
        <v>2141</v>
      </c>
      <c r="E350" s="316" t="s">
        <v>1562</v>
      </c>
      <c r="F350" s="316" t="s">
        <v>1688</v>
      </c>
      <c r="G350" s="316" t="s">
        <v>1689</v>
      </c>
      <c r="H350" s="316" t="s">
        <v>1685</v>
      </c>
      <c r="I350" s="316" t="s">
        <v>2139</v>
      </c>
      <c r="J350" s="775">
        <v>74</v>
      </c>
    </row>
    <row r="351" spans="1:10" ht="24">
      <c r="A351" s="776">
        <v>43697</v>
      </c>
      <c r="B351" s="78" t="s">
        <v>515</v>
      </c>
      <c r="C351" s="78" t="s">
        <v>1182</v>
      </c>
      <c r="D351" s="78" t="s">
        <v>2140</v>
      </c>
      <c r="E351" s="78" t="s">
        <v>1562</v>
      </c>
      <c r="F351" s="78" t="s">
        <v>1688</v>
      </c>
      <c r="G351" s="78" t="s">
        <v>1689</v>
      </c>
      <c r="H351" s="78" t="s">
        <v>1685</v>
      </c>
      <c r="I351" s="78" t="s">
        <v>2139</v>
      </c>
      <c r="J351" s="777">
        <v>74</v>
      </c>
    </row>
    <row r="352" spans="1:10" ht="24">
      <c r="A352" s="315">
        <v>43819</v>
      </c>
      <c r="B352" s="316" t="s">
        <v>515</v>
      </c>
      <c r="C352" s="316" t="s">
        <v>1182</v>
      </c>
      <c r="D352" s="316" t="s">
        <v>2138</v>
      </c>
      <c r="E352" s="316" t="s">
        <v>1562</v>
      </c>
      <c r="F352" s="316" t="s">
        <v>1683</v>
      </c>
      <c r="G352" s="316" t="s">
        <v>1689</v>
      </c>
      <c r="H352" s="316" t="s">
        <v>1685</v>
      </c>
      <c r="I352" s="316" t="s">
        <v>2139</v>
      </c>
      <c r="J352" s="775">
        <v>374</v>
      </c>
    </row>
    <row r="353" spans="1:10" ht="24">
      <c r="A353" s="776">
        <v>43819</v>
      </c>
      <c r="B353" s="78" t="s">
        <v>515</v>
      </c>
      <c r="C353" s="78" t="s">
        <v>1182</v>
      </c>
      <c r="D353" s="78" t="s">
        <v>2141</v>
      </c>
      <c r="E353" s="78" t="s">
        <v>1562</v>
      </c>
      <c r="F353" s="78" t="s">
        <v>1688</v>
      </c>
      <c r="G353" s="78" t="s">
        <v>1689</v>
      </c>
      <c r="H353" s="78" t="s">
        <v>1685</v>
      </c>
      <c r="I353" s="78" t="s">
        <v>2139</v>
      </c>
      <c r="J353" s="777">
        <v>149</v>
      </c>
    </row>
    <row r="354" spans="1:10" ht="24">
      <c r="A354" s="315">
        <v>43819</v>
      </c>
      <c r="B354" s="316" t="s">
        <v>515</v>
      </c>
      <c r="C354" s="316" t="s">
        <v>1182</v>
      </c>
      <c r="D354" s="316" t="s">
        <v>2140</v>
      </c>
      <c r="E354" s="316" t="s">
        <v>1562</v>
      </c>
      <c r="F354" s="316" t="s">
        <v>1688</v>
      </c>
      <c r="G354" s="316" t="s">
        <v>1689</v>
      </c>
      <c r="H354" s="316" t="s">
        <v>1685</v>
      </c>
      <c r="I354" s="316" t="s">
        <v>2139</v>
      </c>
      <c r="J354" s="775">
        <v>149</v>
      </c>
    </row>
    <row r="355" spans="1:10" ht="48">
      <c r="A355" s="776">
        <v>43705</v>
      </c>
      <c r="B355" s="78" t="s">
        <v>515</v>
      </c>
      <c r="C355" s="78" t="s">
        <v>1182</v>
      </c>
      <c r="D355" s="78" t="s">
        <v>2142</v>
      </c>
      <c r="E355" s="78" t="s">
        <v>1562</v>
      </c>
      <c r="F355" s="78" t="s">
        <v>1688</v>
      </c>
      <c r="G355" s="78" t="s">
        <v>1689</v>
      </c>
      <c r="H355" s="78" t="s">
        <v>1701</v>
      </c>
      <c r="I355" s="78" t="s">
        <v>2143</v>
      </c>
      <c r="J355" s="777">
        <v>136</v>
      </c>
    </row>
    <row r="356" spans="1:10" ht="48">
      <c r="A356" s="315">
        <v>43748</v>
      </c>
      <c r="B356" s="316" t="s">
        <v>515</v>
      </c>
      <c r="C356" s="316" t="s">
        <v>1182</v>
      </c>
      <c r="D356" s="316" t="s">
        <v>2142</v>
      </c>
      <c r="E356" s="316" t="s">
        <v>1562</v>
      </c>
      <c r="F356" s="316" t="s">
        <v>1688</v>
      </c>
      <c r="G356" s="316" t="s">
        <v>1689</v>
      </c>
      <c r="H356" s="316" t="s">
        <v>1701</v>
      </c>
      <c r="I356" s="316" t="s">
        <v>2143</v>
      </c>
      <c r="J356" s="775">
        <v>90</v>
      </c>
    </row>
    <row r="357" spans="1:10" ht="48">
      <c r="A357" s="776">
        <v>43774</v>
      </c>
      <c r="B357" s="78" t="s">
        <v>515</v>
      </c>
      <c r="C357" s="78" t="s">
        <v>1182</v>
      </c>
      <c r="D357" s="78" t="s">
        <v>2142</v>
      </c>
      <c r="E357" s="78" t="s">
        <v>1562</v>
      </c>
      <c r="F357" s="78" t="s">
        <v>1688</v>
      </c>
      <c r="G357" s="78" t="s">
        <v>1689</v>
      </c>
      <c r="H357" s="78" t="s">
        <v>1701</v>
      </c>
      <c r="I357" s="78" t="s">
        <v>2143</v>
      </c>
      <c r="J357" s="777">
        <v>58</v>
      </c>
    </row>
    <row r="358" spans="1:10" ht="48">
      <c r="A358" s="315">
        <v>43798</v>
      </c>
      <c r="B358" s="316" t="s">
        <v>515</v>
      </c>
      <c r="C358" s="316" t="s">
        <v>1182</v>
      </c>
      <c r="D358" s="316" t="s">
        <v>2142</v>
      </c>
      <c r="E358" s="316" t="s">
        <v>1562</v>
      </c>
      <c r="F358" s="316" t="s">
        <v>1688</v>
      </c>
      <c r="G358" s="316" t="s">
        <v>1689</v>
      </c>
      <c r="H358" s="316" t="s">
        <v>1701</v>
      </c>
      <c r="I358" s="316" t="s">
        <v>2143</v>
      </c>
      <c r="J358" s="775">
        <v>38</v>
      </c>
    </row>
    <row r="359" spans="1:10" ht="24">
      <c r="A359" s="776">
        <v>43637</v>
      </c>
      <c r="B359" s="78" t="s">
        <v>515</v>
      </c>
      <c r="C359" s="78" t="s">
        <v>1182</v>
      </c>
      <c r="D359" s="78" t="s">
        <v>2141</v>
      </c>
      <c r="E359" s="78" t="s">
        <v>1562</v>
      </c>
      <c r="F359" s="78" t="s">
        <v>1688</v>
      </c>
      <c r="G359" s="78" t="s">
        <v>1689</v>
      </c>
      <c r="H359" s="78" t="s">
        <v>1685</v>
      </c>
      <c r="I359" s="78" t="s">
        <v>2144</v>
      </c>
      <c r="J359" s="777">
        <v>2</v>
      </c>
    </row>
    <row r="360" spans="1:10">
      <c r="A360" s="315">
        <v>43483</v>
      </c>
      <c r="B360" s="316" t="s">
        <v>515</v>
      </c>
      <c r="C360" s="316" t="s">
        <v>1182</v>
      </c>
      <c r="D360" s="316" t="s">
        <v>2145</v>
      </c>
      <c r="E360" s="316" t="s">
        <v>1562</v>
      </c>
      <c r="F360" s="316" t="s">
        <v>1688</v>
      </c>
      <c r="G360" s="316" t="s">
        <v>1689</v>
      </c>
      <c r="H360" s="316" t="s">
        <v>1701</v>
      </c>
      <c r="I360" s="316" t="s">
        <v>2146</v>
      </c>
      <c r="J360" s="775">
        <v>0</v>
      </c>
    </row>
    <row r="361" spans="1:10" ht="24">
      <c r="A361" s="776">
        <v>43651</v>
      </c>
      <c r="B361" s="78" t="s">
        <v>515</v>
      </c>
      <c r="C361" s="78" t="s">
        <v>1182</v>
      </c>
      <c r="D361" s="78" t="s">
        <v>2145</v>
      </c>
      <c r="E361" s="78" t="s">
        <v>1562</v>
      </c>
      <c r="F361" s="78" t="s">
        <v>1688</v>
      </c>
      <c r="G361" s="78" t="s">
        <v>1689</v>
      </c>
      <c r="H361" s="78" t="s">
        <v>1685</v>
      </c>
      <c r="I361" s="78" t="s">
        <v>2147</v>
      </c>
      <c r="J361" s="777">
        <v>3</v>
      </c>
    </row>
    <row r="362" spans="1:10">
      <c r="A362" s="315">
        <v>43523</v>
      </c>
      <c r="B362" s="316" t="s">
        <v>515</v>
      </c>
      <c r="C362" s="316" t="s">
        <v>1182</v>
      </c>
      <c r="D362" s="316" t="s">
        <v>2148</v>
      </c>
      <c r="E362" s="316" t="s">
        <v>1562</v>
      </c>
      <c r="F362" s="316" t="s">
        <v>1688</v>
      </c>
      <c r="G362" s="316" t="s">
        <v>1689</v>
      </c>
      <c r="H362" s="316" t="s">
        <v>1701</v>
      </c>
      <c r="I362" s="316" t="s">
        <v>2146</v>
      </c>
      <c r="J362" s="775">
        <v>1</v>
      </c>
    </row>
    <row r="363" spans="1:10">
      <c r="A363" s="776">
        <v>43757</v>
      </c>
      <c r="B363" s="78" t="s">
        <v>515</v>
      </c>
      <c r="C363" s="78" t="s">
        <v>1182</v>
      </c>
      <c r="D363" s="78" t="s">
        <v>2148</v>
      </c>
      <c r="E363" s="78" t="s">
        <v>1562</v>
      </c>
      <c r="F363" s="78" t="s">
        <v>1688</v>
      </c>
      <c r="G363" s="78" t="s">
        <v>1689</v>
      </c>
      <c r="H363" s="78" t="s">
        <v>1685</v>
      </c>
      <c r="I363" s="78" t="s">
        <v>2146</v>
      </c>
      <c r="J363" s="777">
        <v>2</v>
      </c>
    </row>
    <row r="364" spans="1:10" ht="24">
      <c r="A364" s="315">
        <v>43608</v>
      </c>
      <c r="B364" s="316" t="s">
        <v>515</v>
      </c>
      <c r="C364" s="316" t="s">
        <v>1182</v>
      </c>
      <c r="D364" s="316" t="s">
        <v>2149</v>
      </c>
      <c r="E364" s="316" t="s">
        <v>1562</v>
      </c>
      <c r="F364" s="316" t="s">
        <v>1688</v>
      </c>
      <c r="G364" s="316" t="s">
        <v>1689</v>
      </c>
      <c r="H364" s="316" t="s">
        <v>1701</v>
      </c>
      <c r="I364" s="316" t="s">
        <v>2150</v>
      </c>
      <c r="J364" s="775">
        <v>3</v>
      </c>
    </row>
    <row r="365" spans="1:10" ht="24">
      <c r="A365" s="776">
        <v>43705</v>
      </c>
      <c r="B365" s="78" t="s">
        <v>515</v>
      </c>
      <c r="C365" s="78" t="s">
        <v>1182</v>
      </c>
      <c r="D365" s="78" t="s">
        <v>2149</v>
      </c>
      <c r="E365" s="78" t="s">
        <v>1562</v>
      </c>
      <c r="F365" s="78" t="s">
        <v>1688</v>
      </c>
      <c r="G365" s="78" t="s">
        <v>1689</v>
      </c>
      <c r="H365" s="78" t="s">
        <v>1701</v>
      </c>
      <c r="I365" s="78" t="s">
        <v>2150</v>
      </c>
      <c r="J365" s="777">
        <v>1</v>
      </c>
    </row>
    <row r="366" spans="1:10">
      <c r="A366" s="315">
        <v>43483</v>
      </c>
      <c r="B366" s="316" t="s">
        <v>515</v>
      </c>
      <c r="C366" s="316" t="s">
        <v>1182</v>
      </c>
      <c r="D366" s="316" t="s">
        <v>2151</v>
      </c>
      <c r="E366" s="316" t="s">
        <v>1562</v>
      </c>
      <c r="F366" s="316" t="s">
        <v>1688</v>
      </c>
      <c r="G366" s="316" t="s">
        <v>1689</v>
      </c>
      <c r="H366" s="316" t="s">
        <v>1701</v>
      </c>
      <c r="I366" s="316" t="s">
        <v>2146</v>
      </c>
      <c r="J366" s="775">
        <v>0</v>
      </c>
    </row>
    <row r="367" spans="1:10" ht="24">
      <c r="A367" s="776">
        <v>43672</v>
      </c>
      <c r="B367" s="78" t="s">
        <v>515</v>
      </c>
      <c r="C367" s="78" t="s">
        <v>1182</v>
      </c>
      <c r="D367" s="78" t="s">
        <v>2151</v>
      </c>
      <c r="E367" s="78" t="s">
        <v>1562</v>
      </c>
      <c r="F367" s="78" t="s">
        <v>1688</v>
      </c>
      <c r="G367" s="78" t="s">
        <v>1689</v>
      </c>
      <c r="H367" s="78" t="s">
        <v>1685</v>
      </c>
      <c r="I367" s="78" t="s">
        <v>2152</v>
      </c>
      <c r="J367" s="777">
        <v>4</v>
      </c>
    </row>
    <row r="368" spans="1:10">
      <c r="A368" s="315">
        <v>43808</v>
      </c>
      <c r="B368" s="316" t="s">
        <v>515</v>
      </c>
      <c r="C368" s="316" t="s">
        <v>1182</v>
      </c>
      <c r="D368" s="316" t="s">
        <v>2142</v>
      </c>
      <c r="E368" s="316" t="s">
        <v>1562</v>
      </c>
      <c r="F368" s="316" t="s">
        <v>1688</v>
      </c>
      <c r="G368" s="316" t="s">
        <v>1689</v>
      </c>
      <c r="H368" s="316" t="s">
        <v>1685</v>
      </c>
      <c r="I368" s="316" t="s">
        <v>2146</v>
      </c>
      <c r="J368" s="775">
        <v>2</v>
      </c>
    </row>
    <row r="369" spans="1:10">
      <c r="A369" s="776">
        <v>43792</v>
      </c>
      <c r="B369" s="78" t="s">
        <v>515</v>
      </c>
      <c r="C369" s="78" t="s">
        <v>1182</v>
      </c>
      <c r="D369" s="78" t="s">
        <v>2153</v>
      </c>
      <c r="E369" s="78" t="s">
        <v>1562</v>
      </c>
      <c r="F369" s="78" t="s">
        <v>1688</v>
      </c>
      <c r="G369" s="78" t="s">
        <v>1689</v>
      </c>
      <c r="H369" s="78" t="s">
        <v>1701</v>
      </c>
      <c r="I369" s="78" t="s">
        <v>2150</v>
      </c>
      <c r="J369" s="777">
        <v>2</v>
      </c>
    </row>
    <row r="370" spans="1:10" ht="24">
      <c r="A370" s="315">
        <v>43496</v>
      </c>
      <c r="B370" s="316" t="s">
        <v>2154</v>
      </c>
      <c r="C370" s="316" t="s">
        <v>1153</v>
      </c>
      <c r="D370" s="316" t="s">
        <v>2155</v>
      </c>
      <c r="E370" s="316" t="s">
        <v>1694</v>
      </c>
      <c r="F370" s="316" t="s">
        <v>1688</v>
      </c>
      <c r="G370" s="316" t="s">
        <v>1689</v>
      </c>
      <c r="H370" s="316" t="s">
        <v>1701</v>
      </c>
      <c r="I370" s="316" t="s">
        <v>2156</v>
      </c>
      <c r="J370" s="775">
        <v>2</v>
      </c>
    </row>
    <row r="371" spans="1:10" ht="24">
      <c r="A371" s="776">
        <v>43566</v>
      </c>
      <c r="B371" s="78" t="s">
        <v>2154</v>
      </c>
      <c r="C371" s="78" t="s">
        <v>1153</v>
      </c>
      <c r="D371" s="78" t="s">
        <v>2155</v>
      </c>
      <c r="E371" s="78" t="s">
        <v>1694</v>
      </c>
      <c r="F371" s="78" t="s">
        <v>1688</v>
      </c>
      <c r="G371" s="78" t="s">
        <v>1689</v>
      </c>
      <c r="H371" s="78" t="s">
        <v>1701</v>
      </c>
      <c r="I371" s="78" t="s">
        <v>2157</v>
      </c>
      <c r="J371" s="777">
        <v>7</v>
      </c>
    </row>
    <row r="372" spans="1:10" ht="48">
      <c r="A372" s="315">
        <v>43668</v>
      </c>
      <c r="B372" s="316" t="s">
        <v>2154</v>
      </c>
      <c r="C372" s="316" t="s">
        <v>1153</v>
      </c>
      <c r="D372" s="316" t="s">
        <v>2155</v>
      </c>
      <c r="E372" s="316" t="s">
        <v>1700</v>
      </c>
      <c r="F372" s="316" t="s">
        <v>1688</v>
      </c>
      <c r="G372" s="316" t="s">
        <v>1689</v>
      </c>
      <c r="H372" s="316" t="s">
        <v>1701</v>
      </c>
      <c r="I372" s="316" t="s">
        <v>2158</v>
      </c>
      <c r="J372" s="775">
        <v>9</v>
      </c>
    </row>
    <row r="373" spans="1:10" ht="24">
      <c r="A373" s="776">
        <v>43774</v>
      </c>
      <c r="B373" s="78" t="s">
        <v>2159</v>
      </c>
      <c r="C373" s="78" t="s">
        <v>437</v>
      </c>
      <c r="D373" s="78" t="s">
        <v>2160</v>
      </c>
      <c r="E373" s="78" t="s">
        <v>1694</v>
      </c>
      <c r="F373" s="78" t="s">
        <v>1805</v>
      </c>
      <c r="G373" s="78" t="s">
        <v>1689</v>
      </c>
      <c r="H373" s="78" t="s">
        <v>1685</v>
      </c>
      <c r="I373" s="78"/>
      <c r="J373" s="777">
        <v>2</v>
      </c>
    </row>
    <row r="374" spans="1:10" ht="24">
      <c r="A374" s="315">
        <v>43582</v>
      </c>
      <c r="B374" s="316" t="s">
        <v>2159</v>
      </c>
      <c r="C374" s="316" t="s">
        <v>1153</v>
      </c>
      <c r="D374" s="316" t="s">
        <v>2161</v>
      </c>
      <c r="E374" s="316" t="s">
        <v>1697</v>
      </c>
      <c r="F374" s="316" t="s">
        <v>1688</v>
      </c>
      <c r="G374" s="316" t="s">
        <v>1689</v>
      </c>
      <c r="H374" s="316" t="s">
        <v>1685</v>
      </c>
      <c r="I374" s="316"/>
      <c r="J374" s="775">
        <v>4</v>
      </c>
    </row>
    <row r="375" spans="1:10" ht="24">
      <c r="A375" s="776">
        <v>43602</v>
      </c>
      <c r="B375" s="78" t="s">
        <v>2159</v>
      </c>
      <c r="C375" s="78" t="s">
        <v>1153</v>
      </c>
      <c r="D375" s="78" t="s">
        <v>2161</v>
      </c>
      <c r="E375" s="78" t="s">
        <v>1697</v>
      </c>
      <c r="F375" s="78" t="s">
        <v>1688</v>
      </c>
      <c r="G375" s="78" t="s">
        <v>1689</v>
      </c>
      <c r="H375" s="78" t="s">
        <v>1685</v>
      </c>
      <c r="I375" s="78"/>
      <c r="J375" s="777">
        <v>4</v>
      </c>
    </row>
    <row r="376" spans="1:10" ht="24">
      <c r="A376" s="315">
        <v>43630</v>
      </c>
      <c r="B376" s="316" t="s">
        <v>2159</v>
      </c>
      <c r="C376" s="316" t="s">
        <v>1153</v>
      </c>
      <c r="D376" s="316" t="s">
        <v>2161</v>
      </c>
      <c r="E376" s="316" t="s">
        <v>1697</v>
      </c>
      <c r="F376" s="316" t="s">
        <v>1688</v>
      </c>
      <c r="G376" s="316" t="s">
        <v>1689</v>
      </c>
      <c r="H376" s="316" t="s">
        <v>1685</v>
      </c>
      <c r="I376" s="316"/>
      <c r="J376" s="775">
        <v>4</v>
      </c>
    </row>
    <row r="377" spans="1:10" ht="24">
      <c r="A377" s="776">
        <v>43696</v>
      </c>
      <c r="B377" s="78" t="s">
        <v>2159</v>
      </c>
      <c r="C377" s="78" t="s">
        <v>1153</v>
      </c>
      <c r="D377" s="78" t="s">
        <v>2161</v>
      </c>
      <c r="E377" s="78" t="s">
        <v>1697</v>
      </c>
      <c r="F377" s="78" t="s">
        <v>1688</v>
      </c>
      <c r="G377" s="78" t="s">
        <v>1689</v>
      </c>
      <c r="H377" s="78" t="s">
        <v>1685</v>
      </c>
      <c r="I377" s="78"/>
      <c r="J377" s="777">
        <v>4</v>
      </c>
    </row>
    <row r="378" spans="1:10" ht="24">
      <c r="A378" s="315">
        <v>43714</v>
      </c>
      <c r="B378" s="316" t="s">
        <v>2159</v>
      </c>
      <c r="C378" s="316" t="s">
        <v>1153</v>
      </c>
      <c r="D378" s="316" t="s">
        <v>2161</v>
      </c>
      <c r="E378" s="316" t="s">
        <v>1697</v>
      </c>
      <c r="F378" s="316" t="s">
        <v>1688</v>
      </c>
      <c r="G378" s="316" t="s">
        <v>1689</v>
      </c>
      <c r="H378" s="316" t="s">
        <v>1685</v>
      </c>
      <c r="I378" s="316"/>
      <c r="J378" s="775">
        <v>4</v>
      </c>
    </row>
    <row r="379" spans="1:10" ht="24">
      <c r="A379" s="776">
        <v>43738</v>
      </c>
      <c r="B379" s="78" t="s">
        <v>2159</v>
      </c>
      <c r="C379" s="78" t="s">
        <v>1153</v>
      </c>
      <c r="D379" s="78" t="s">
        <v>2161</v>
      </c>
      <c r="E379" s="78" t="s">
        <v>1697</v>
      </c>
      <c r="F379" s="78" t="s">
        <v>1688</v>
      </c>
      <c r="G379" s="78" t="s">
        <v>1689</v>
      </c>
      <c r="H379" s="78" t="s">
        <v>1685</v>
      </c>
      <c r="I379" s="78"/>
      <c r="J379" s="777">
        <v>4</v>
      </c>
    </row>
    <row r="380" spans="1:10" ht="24">
      <c r="A380" s="315">
        <v>43811</v>
      </c>
      <c r="B380" s="316" t="s">
        <v>2159</v>
      </c>
      <c r="C380" s="316" t="s">
        <v>1153</v>
      </c>
      <c r="D380" s="316" t="s">
        <v>2161</v>
      </c>
      <c r="E380" s="316" t="s">
        <v>1697</v>
      </c>
      <c r="F380" s="316" t="s">
        <v>1688</v>
      </c>
      <c r="G380" s="316" t="s">
        <v>1689</v>
      </c>
      <c r="H380" s="316" t="s">
        <v>1685</v>
      </c>
      <c r="I380" s="316"/>
      <c r="J380" s="775">
        <v>4</v>
      </c>
    </row>
    <row r="381" spans="1:10" ht="36">
      <c r="A381" s="776">
        <v>43518</v>
      </c>
      <c r="B381" s="78" t="s">
        <v>2159</v>
      </c>
      <c r="C381" s="78" t="s">
        <v>1103</v>
      </c>
      <c r="D381" s="78" t="s">
        <v>2162</v>
      </c>
      <c r="E381" s="78" t="s">
        <v>1700</v>
      </c>
      <c r="F381" s="78" t="s">
        <v>1683</v>
      </c>
      <c r="G381" s="78" t="s">
        <v>1689</v>
      </c>
      <c r="H381" s="78" t="s">
        <v>1685</v>
      </c>
      <c r="I381" s="78"/>
      <c r="J381" s="777">
        <v>10</v>
      </c>
    </row>
    <row r="382" spans="1:10" ht="36">
      <c r="A382" s="315">
        <v>43584</v>
      </c>
      <c r="B382" s="316" t="s">
        <v>2159</v>
      </c>
      <c r="C382" s="316" t="s">
        <v>1103</v>
      </c>
      <c r="D382" s="316" t="s">
        <v>2162</v>
      </c>
      <c r="E382" s="316" t="s">
        <v>1694</v>
      </c>
      <c r="F382" s="316" t="s">
        <v>1683</v>
      </c>
      <c r="G382" s="316" t="s">
        <v>1689</v>
      </c>
      <c r="H382" s="316" t="s">
        <v>1685</v>
      </c>
      <c r="I382" s="316"/>
      <c r="J382" s="775">
        <v>25</v>
      </c>
    </row>
    <row r="383" spans="1:10" ht="36">
      <c r="A383" s="776">
        <v>43600</v>
      </c>
      <c r="B383" s="78" t="s">
        <v>2159</v>
      </c>
      <c r="C383" s="78" t="s">
        <v>1103</v>
      </c>
      <c r="D383" s="78" t="s">
        <v>2162</v>
      </c>
      <c r="E383" s="78" t="s">
        <v>1694</v>
      </c>
      <c r="F383" s="78" t="s">
        <v>1683</v>
      </c>
      <c r="G383" s="78" t="s">
        <v>1689</v>
      </c>
      <c r="H383" s="78" t="s">
        <v>1685</v>
      </c>
      <c r="I383" s="78"/>
      <c r="J383" s="777">
        <v>13</v>
      </c>
    </row>
    <row r="384" spans="1:10" ht="36">
      <c r="A384" s="315">
        <v>43614</v>
      </c>
      <c r="B384" s="316" t="s">
        <v>2159</v>
      </c>
      <c r="C384" s="316" t="s">
        <v>1103</v>
      </c>
      <c r="D384" s="316" t="s">
        <v>2162</v>
      </c>
      <c r="E384" s="316" t="s">
        <v>1694</v>
      </c>
      <c r="F384" s="316" t="s">
        <v>1683</v>
      </c>
      <c r="G384" s="316" t="s">
        <v>1689</v>
      </c>
      <c r="H384" s="316" t="s">
        <v>1685</v>
      </c>
      <c r="I384" s="316"/>
      <c r="J384" s="775">
        <v>13</v>
      </c>
    </row>
    <row r="385" spans="1:10" ht="36">
      <c r="A385" s="776">
        <v>43635</v>
      </c>
      <c r="B385" s="78" t="s">
        <v>2159</v>
      </c>
      <c r="C385" s="78" t="s">
        <v>1103</v>
      </c>
      <c r="D385" s="78" t="s">
        <v>2162</v>
      </c>
      <c r="E385" s="78" t="s">
        <v>1694</v>
      </c>
      <c r="F385" s="78" t="s">
        <v>1683</v>
      </c>
      <c r="G385" s="78" t="s">
        <v>1689</v>
      </c>
      <c r="H385" s="78" t="s">
        <v>1685</v>
      </c>
      <c r="I385" s="78"/>
      <c r="J385" s="777">
        <v>15</v>
      </c>
    </row>
    <row r="386" spans="1:10" ht="36">
      <c r="A386" s="315">
        <v>43656</v>
      </c>
      <c r="B386" s="316" t="s">
        <v>2159</v>
      </c>
      <c r="C386" s="316" t="s">
        <v>1103</v>
      </c>
      <c r="D386" s="316" t="s">
        <v>2162</v>
      </c>
      <c r="E386" s="316" t="s">
        <v>1700</v>
      </c>
      <c r="F386" s="316" t="s">
        <v>1683</v>
      </c>
      <c r="G386" s="316" t="s">
        <v>1689</v>
      </c>
      <c r="H386" s="316" t="s">
        <v>1685</v>
      </c>
      <c r="I386" s="316"/>
      <c r="J386" s="775">
        <v>20</v>
      </c>
    </row>
    <row r="387" spans="1:10" ht="36">
      <c r="A387" s="776">
        <v>43768</v>
      </c>
      <c r="B387" s="78" t="s">
        <v>2159</v>
      </c>
      <c r="C387" s="78" t="s">
        <v>1103</v>
      </c>
      <c r="D387" s="78" t="s">
        <v>2162</v>
      </c>
      <c r="E387" s="78" t="s">
        <v>1697</v>
      </c>
      <c r="F387" s="78" t="s">
        <v>1683</v>
      </c>
      <c r="G387" s="78" t="s">
        <v>1689</v>
      </c>
      <c r="H387" s="78" t="s">
        <v>1685</v>
      </c>
      <c r="I387" s="78"/>
      <c r="J387" s="777">
        <v>15</v>
      </c>
    </row>
    <row r="388" spans="1:10" ht="36">
      <c r="A388" s="315">
        <v>43794</v>
      </c>
      <c r="B388" s="316" t="s">
        <v>2159</v>
      </c>
      <c r="C388" s="316" t="s">
        <v>1103</v>
      </c>
      <c r="D388" s="316" t="s">
        <v>2162</v>
      </c>
      <c r="E388" s="316" t="s">
        <v>1697</v>
      </c>
      <c r="F388" s="316" t="s">
        <v>1683</v>
      </c>
      <c r="G388" s="316" t="s">
        <v>1689</v>
      </c>
      <c r="H388" s="316" t="s">
        <v>1685</v>
      </c>
      <c r="I388" s="316"/>
      <c r="J388" s="775">
        <v>15</v>
      </c>
    </row>
    <row r="389" spans="1:10" ht="24">
      <c r="A389" s="776">
        <v>43529</v>
      </c>
      <c r="B389" s="78" t="s">
        <v>2159</v>
      </c>
      <c r="C389" s="78" t="s">
        <v>437</v>
      </c>
      <c r="D389" s="78" t="s">
        <v>2163</v>
      </c>
      <c r="E389" s="78" t="s">
        <v>1694</v>
      </c>
      <c r="F389" s="78" t="s">
        <v>1805</v>
      </c>
      <c r="G389" s="78" t="s">
        <v>1689</v>
      </c>
      <c r="H389" s="78" t="s">
        <v>1701</v>
      </c>
      <c r="I389" s="78"/>
      <c r="J389" s="777">
        <v>3</v>
      </c>
    </row>
    <row r="390" spans="1:10" ht="24">
      <c r="A390" s="315">
        <v>43536</v>
      </c>
      <c r="B390" s="316" t="s">
        <v>2159</v>
      </c>
      <c r="C390" s="316" t="s">
        <v>1103</v>
      </c>
      <c r="D390" s="316" t="s">
        <v>2164</v>
      </c>
      <c r="E390" s="316" t="s">
        <v>1697</v>
      </c>
      <c r="F390" s="316" t="s">
        <v>1688</v>
      </c>
      <c r="G390" s="316" t="s">
        <v>1689</v>
      </c>
      <c r="H390" s="316" t="s">
        <v>1685</v>
      </c>
      <c r="I390" s="316"/>
      <c r="J390" s="775">
        <v>20</v>
      </c>
    </row>
    <row r="391" spans="1:10" ht="24">
      <c r="A391" s="776">
        <v>43567</v>
      </c>
      <c r="B391" s="78" t="s">
        <v>2159</v>
      </c>
      <c r="C391" s="78" t="s">
        <v>1103</v>
      </c>
      <c r="D391" s="78" t="s">
        <v>2164</v>
      </c>
      <c r="E391" s="78" t="s">
        <v>1697</v>
      </c>
      <c r="F391" s="78" t="s">
        <v>1688</v>
      </c>
      <c r="G391" s="78" t="s">
        <v>1689</v>
      </c>
      <c r="H391" s="78" t="s">
        <v>1685</v>
      </c>
      <c r="I391" s="78"/>
      <c r="J391" s="777">
        <v>10</v>
      </c>
    </row>
    <row r="392" spans="1:10" ht="24">
      <c r="A392" s="315">
        <v>43614</v>
      </c>
      <c r="B392" s="316" t="s">
        <v>2159</v>
      </c>
      <c r="C392" s="316" t="s">
        <v>1103</v>
      </c>
      <c r="D392" s="316" t="s">
        <v>2164</v>
      </c>
      <c r="E392" s="316" t="s">
        <v>1697</v>
      </c>
      <c r="F392" s="316" t="s">
        <v>1688</v>
      </c>
      <c r="G392" s="316" t="s">
        <v>1689</v>
      </c>
      <c r="H392" s="316" t="s">
        <v>1685</v>
      </c>
      <c r="I392" s="316"/>
      <c r="J392" s="775">
        <v>10</v>
      </c>
    </row>
    <row r="393" spans="1:10" ht="24">
      <c r="A393" s="776">
        <v>43629</v>
      </c>
      <c r="B393" s="78" t="s">
        <v>2159</v>
      </c>
      <c r="C393" s="78" t="s">
        <v>1103</v>
      </c>
      <c r="D393" s="78" t="s">
        <v>2164</v>
      </c>
      <c r="E393" s="78" t="s">
        <v>1700</v>
      </c>
      <c r="F393" s="78" t="s">
        <v>1688</v>
      </c>
      <c r="G393" s="78" t="s">
        <v>1689</v>
      </c>
      <c r="H393" s="78" t="s">
        <v>1685</v>
      </c>
      <c r="I393" s="78"/>
      <c r="J393" s="777">
        <v>10</v>
      </c>
    </row>
    <row r="394" spans="1:10" ht="24">
      <c r="A394" s="315">
        <v>43670</v>
      </c>
      <c r="B394" s="316" t="s">
        <v>2159</v>
      </c>
      <c r="C394" s="316" t="s">
        <v>1103</v>
      </c>
      <c r="D394" s="316" t="s">
        <v>2164</v>
      </c>
      <c r="E394" s="316" t="s">
        <v>1700</v>
      </c>
      <c r="F394" s="316" t="s">
        <v>1688</v>
      </c>
      <c r="G394" s="316" t="s">
        <v>1689</v>
      </c>
      <c r="H394" s="316" t="s">
        <v>1685</v>
      </c>
      <c r="I394" s="316"/>
      <c r="J394" s="775">
        <v>10</v>
      </c>
    </row>
    <row r="395" spans="1:10" ht="24">
      <c r="A395" s="776">
        <v>43700</v>
      </c>
      <c r="B395" s="78" t="s">
        <v>2159</v>
      </c>
      <c r="C395" s="78" t="s">
        <v>1103</v>
      </c>
      <c r="D395" s="78" t="s">
        <v>2164</v>
      </c>
      <c r="E395" s="78" t="s">
        <v>1700</v>
      </c>
      <c r="F395" s="78" t="s">
        <v>1688</v>
      </c>
      <c r="G395" s="78" t="s">
        <v>1689</v>
      </c>
      <c r="H395" s="78" t="s">
        <v>1685</v>
      </c>
      <c r="I395" s="78"/>
      <c r="J395" s="777">
        <v>5</v>
      </c>
    </row>
    <row r="396" spans="1:10" ht="24">
      <c r="A396" s="315">
        <v>43738</v>
      </c>
      <c r="B396" s="316" t="s">
        <v>2159</v>
      </c>
      <c r="C396" s="316" t="s">
        <v>1103</v>
      </c>
      <c r="D396" s="316" t="s">
        <v>2164</v>
      </c>
      <c r="E396" s="316" t="s">
        <v>1694</v>
      </c>
      <c r="F396" s="316" t="s">
        <v>1688</v>
      </c>
      <c r="G396" s="316" t="s">
        <v>1689</v>
      </c>
      <c r="H396" s="316" t="s">
        <v>1685</v>
      </c>
      <c r="I396" s="316"/>
      <c r="J396" s="775">
        <v>5</v>
      </c>
    </row>
    <row r="397" spans="1:10" ht="24">
      <c r="A397" s="776">
        <v>43767</v>
      </c>
      <c r="B397" s="78" t="s">
        <v>2159</v>
      </c>
      <c r="C397" s="78" t="s">
        <v>1103</v>
      </c>
      <c r="D397" s="78" t="s">
        <v>2164</v>
      </c>
      <c r="E397" s="78" t="s">
        <v>1694</v>
      </c>
      <c r="F397" s="78" t="s">
        <v>1688</v>
      </c>
      <c r="G397" s="78" t="s">
        <v>1689</v>
      </c>
      <c r="H397" s="78" t="s">
        <v>1685</v>
      </c>
      <c r="I397" s="78"/>
      <c r="J397" s="777">
        <v>5</v>
      </c>
    </row>
    <row r="398" spans="1:10" ht="24">
      <c r="A398" s="315">
        <v>43815</v>
      </c>
      <c r="B398" s="316" t="s">
        <v>2159</v>
      </c>
      <c r="C398" s="316" t="s">
        <v>1103</v>
      </c>
      <c r="D398" s="316" t="s">
        <v>2164</v>
      </c>
      <c r="E398" s="316" t="s">
        <v>1694</v>
      </c>
      <c r="F398" s="316" t="s">
        <v>1688</v>
      </c>
      <c r="G398" s="316" t="s">
        <v>1689</v>
      </c>
      <c r="H398" s="316" t="s">
        <v>1685</v>
      </c>
      <c r="I398" s="316"/>
      <c r="J398" s="775">
        <v>5</v>
      </c>
    </row>
    <row r="399" spans="1:10" ht="24">
      <c r="A399" s="776">
        <v>43671</v>
      </c>
      <c r="B399" s="78" t="s">
        <v>2159</v>
      </c>
      <c r="C399" s="78" t="s">
        <v>1103</v>
      </c>
      <c r="D399" s="78" t="s">
        <v>2165</v>
      </c>
      <c r="E399" s="78" t="s">
        <v>1697</v>
      </c>
      <c r="F399" s="78" t="s">
        <v>1805</v>
      </c>
      <c r="G399" s="78" t="s">
        <v>1689</v>
      </c>
      <c r="H399" s="78" t="s">
        <v>1685</v>
      </c>
      <c r="I399" s="78"/>
      <c r="J399" s="777">
        <v>15</v>
      </c>
    </row>
    <row r="400" spans="1:10" ht="24">
      <c r="A400" s="315">
        <v>43741</v>
      </c>
      <c r="B400" s="316" t="s">
        <v>2159</v>
      </c>
      <c r="C400" s="316" t="s">
        <v>1103</v>
      </c>
      <c r="D400" s="316" t="s">
        <v>2166</v>
      </c>
      <c r="E400" s="316" t="s">
        <v>1697</v>
      </c>
      <c r="F400" s="316" t="s">
        <v>1805</v>
      </c>
      <c r="G400" s="316" t="s">
        <v>1689</v>
      </c>
      <c r="H400" s="316" t="s">
        <v>1685</v>
      </c>
      <c r="I400" s="316"/>
      <c r="J400" s="775">
        <v>15</v>
      </c>
    </row>
    <row r="401" spans="1:10" ht="36">
      <c r="A401" s="776">
        <v>43782</v>
      </c>
      <c r="B401" s="78" t="s">
        <v>2159</v>
      </c>
      <c r="C401" s="78" t="s">
        <v>1103</v>
      </c>
      <c r="D401" s="78" t="s">
        <v>2167</v>
      </c>
      <c r="E401" s="78" t="s">
        <v>1700</v>
      </c>
      <c r="F401" s="78" t="s">
        <v>1805</v>
      </c>
      <c r="G401" s="78" t="s">
        <v>1689</v>
      </c>
      <c r="H401" s="78" t="s">
        <v>1701</v>
      </c>
      <c r="I401" s="78"/>
      <c r="J401" s="777">
        <v>72</v>
      </c>
    </row>
    <row r="402" spans="1:10" ht="36">
      <c r="A402" s="315">
        <v>43728</v>
      </c>
      <c r="B402" s="316" t="s">
        <v>719</v>
      </c>
      <c r="C402" s="316" t="s">
        <v>1693</v>
      </c>
      <c r="D402" s="316" t="s">
        <v>2168</v>
      </c>
      <c r="E402" s="316" t="s">
        <v>1700</v>
      </c>
      <c r="F402" s="316" t="s">
        <v>1688</v>
      </c>
      <c r="G402" s="316" t="s">
        <v>1689</v>
      </c>
      <c r="H402" s="316" t="s">
        <v>1685</v>
      </c>
      <c r="I402" s="316" t="s">
        <v>2169</v>
      </c>
      <c r="J402" s="775">
        <v>30</v>
      </c>
    </row>
    <row r="403" spans="1:10" ht="36">
      <c r="A403" s="776">
        <v>43775</v>
      </c>
      <c r="B403" s="78" t="s">
        <v>719</v>
      </c>
      <c r="C403" s="78" t="s">
        <v>1693</v>
      </c>
      <c r="D403" s="78" t="s">
        <v>2168</v>
      </c>
      <c r="E403" s="78" t="s">
        <v>1700</v>
      </c>
      <c r="F403" s="78" t="s">
        <v>1688</v>
      </c>
      <c r="G403" s="78" t="s">
        <v>1689</v>
      </c>
      <c r="H403" s="78" t="s">
        <v>1685</v>
      </c>
      <c r="I403" s="78" t="s">
        <v>2169</v>
      </c>
      <c r="J403" s="777">
        <v>20</v>
      </c>
    </row>
    <row r="404" spans="1:10">
      <c r="A404" s="315">
        <v>43686</v>
      </c>
      <c r="B404" s="316" t="s">
        <v>719</v>
      </c>
      <c r="C404" s="316" t="s">
        <v>1693</v>
      </c>
      <c r="D404" s="316" t="s">
        <v>2170</v>
      </c>
      <c r="E404" s="316" t="s">
        <v>1694</v>
      </c>
      <c r="F404" s="316" t="s">
        <v>1688</v>
      </c>
      <c r="G404" s="316" t="s">
        <v>1689</v>
      </c>
      <c r="H404" s="316" t="s">
        <v>1685</v>
      </c>
      <c r="I404" s="316" t="s">
        <v>2171</v>
      </c>
      <c r="J404" s="775">
        <v>5</v>
      </c>
    </row>
    <row r="405" spans="1:10">
      <c r="A405" s="776">
        <v>43657</v>
      </c>
      <c r="B405" s="78" t="s">
        <v>737</v>
      </c>
      <c r="C405" s="78" t="s">
        <v>1693</v>
      </c>
      <c r="D405" s="78" t="s">
        <v>2128</v>
      </c>
      <c r="E405" s="78" t="s">
        <v>1562</v>
      </c>
      <c r="F405" s="78" t="s">
        <v>1688</v>
      </c>
      <c r="G405" s="78" t="s">
        <v>1689</v>
      </c>
      <c r="H405" s="78" t="s">
        <v>1701</v>
      </c>
      <c r="I405" s="78" t="s">
        <v>2172</v>
      </c>
      <c r="J405" s="777">
        <v>9</v>
      </c>
    </row>
    <row r="406" spans="1:10" ht="24">
      <c r="A406" s="315">
        <v>43657</v>
      </c>
      <c r="B406" s="316" t="s">
        <v>737</v>
      </c>
      <c r="C406" s="316" t="s">
        <v>1693</v>
      </c>
      <c r="D406" s="316" t="s">
        <v>2128</v>
      </c>
      <c r="E406" s="316" t="s">
        <v>1562</v>
      </c>
      <c r="F406" s="316" t="s">
        <v>1688</v>
      </c>
      <c r="G406" s="316" t="s">
        <v>1689</v>
      </c>
      <c r="H406" s="316" t="s">
        <v>1685</v>
      </c>
      <c r="I406" s="316" t="s">
        <v>2173</v>
      </c>
      <c r="J406" s="775">
        <v>3</v>
      </c>
    </row>
    <row r="407" spans="1:10">
      <c r="A407" s="776">
        <v>43657</v>
      </c>
      <c r="B407" s="78" t="s">
        <v>737</v>
      </c>
      <c r="C407" s="78" t="s">
        <v>1693</v>
      </c>
      <c r="D407" s="78" t="s">
        <v>2128</v>
      </c>
      <c r="E407" s="78" t="s">
        <v>1562</v>
      </c>
      <c r="F407" s="78" t="s">
        <v>1688</v>
      </c>
      <c r="G407" s="78" t="s">
        <v>1689</v>
      </c>
      <c r="H407" s="78" t="s">
        <v>1701</v>
      </c>
      <c r="I407" s="78" t="s">
        <v>2174</v>
      </c>
      <c r="J407" s="777">
        <v>68</v>
      </c>
    </row>
    <row r="408" spans="1:10">
      <c r="A408" s="315">
        <v>43657</v>
      </c>
      <c r="B408" s="316" t="s">
        <v>737</v>
      </c>
      <c r="C408" s="316" t="s">
        <v>1693</v>
      </c>
      <c r="D408" s="316" t="s">
        <v>2128</v>
      </c>
      <c r="E408" s="316" t="s">
        <v>1562</v>
      </c>
      <c r="F408" s="316" t="s">
        <v>1688</v>
      </c>
      <c r="G408" s="316" t="s">
        <v>2175</v>
      </c>
      <c r="H408" s="316" t="s">
        <v>1701</v>
      </c>
      <c r="I408" s="316" t="s">
        <v>2176</v>
      </c>
      <c r="J408" s="775">
        <v>10</v>
      </c>
    </row>
    <row r="409" spans="1:10">
      <c r="A409" s="776">
        <v>43657</v>
      </c>
      <c r="B409" s="78" t="s">
        <v>737</v>
      </c>
      <c r="C409" s="78" t="s">
        <v>1693</v>
      </c>
      <c r="D409" s="78" t="s">
        <v>2128</v>
      </c>
      <c r="E409" s="78" t="s">
        <v>1562</v>
      </c>
      <c r="F409" s="78" t="s">
        <v>1688</v>
      </c>
      <c r="G409" s="78" t="s">
        <v>1689</v>
      </c>
      <c r="H409" s="78" t="s">
        <v>1685</v>
      </c>
      <c r="I409" s="78" t="s">
        <v>2177</v>
      </c>
      <c r="J409" s="777">
        <v>2</v>
      </c>
    </row>
    <row r="410" spans="1:10" ht="24">
      <c r="A410" s="315">
        <v>43657</v>
      </c>
      <c r="B410" s="316" t="s">
        <v>737</v>
      </c>
      <c r="C410" s="316" t="s">
        <v>1693</v>
      </c>
      <c r="D410" s="316" t="s">
        <v>2128</v>
      </c>
      <c r="E410" s="316" t="s">
        <v>1562</v>
      </c>
      <c r="F410" s="316" t="s">
        <v>1688</v>
      </c>
      <c r="G410" s="316" t="s">
        <v>1689</v>
      </c>
      <c r="H410" s="316" t="s">
        <v>1701</v>
      </c>
      <c r="I410" s="316" t="s">
        <v>2178</v>
      </c>
      <c r="J410" s="775">
        <v>64</v>
      </c>
    </row>
    <row r="411" spans="1:10">
      <c r="A411" s="776">
        <v>43657</v>
      </c>
      <c r="B411" s="78" t="s">
        <v>737</v>
      </c>
      <c r="C411" s="78" t="s">
        <v>1756</v>
      </c>
      <c r="D411" s="78" t="s">
        <v>2179</v>
      </c>
      <c r="E411" s="78" t="s">
        <v>1562</v>
      </c>
      <c r="F411" s="78" t="s">
        <v>1688</v>
      </c>
      <c r="G411" s="78" t="s">
        <v>1689</v>
      </c>
      <c r="H411" s="78" t="s">
        <v>1685</v>
      </c>
      <c r="I411" s="78" t="s">
        <v>2180</v>
      </c>
      <c r="J411" s="777">
        <v>3</v>
      </c>
    </row>
    <row r="412" spans="1:10" ht="24">
      <c r="A412" s="315">
        <v>43545</v>
      </c>
      <c r="B412" s="316" t="s">
        <v>2181</v>
      </c>
      <c r="C412" s="316" t="s">
        <v>2182</v>
      </c>
      <c r="D412" s="316" t="s">
        <v>2183</v>
      </c>
      <c r="E412" s="316" t="s">
        <v>1697</v>
      </c>
      <c r="F412" s="316" t="s">
        <v>1688</v>
      </c>
      <c r="G412" s="316" t="s">
        <v>1684</v>
      </c>
      <c r="H412" s="316" t="s">
        <v>1701</v>
      </c>
      <c r="I412" s="316" t="s">
        <v>2184</v>
      </c>
      <c r="J412" s="775">
        <v>3</v>
      </c>
    </row>
    <row r="413" spans="1:10" ht="24">
      <c r="A413" s="776">
        <v>43609</v>
      </c>
      <c r="B413" s="78" t="s">
        <v>2181</v>
      </c>
      <c r="C413" s="78" t="s">
        <v>2182</v>
      </c>
      <c r="D413" s="78" t="s">
        <v>2185</v>
      </c>
      <c r="E413" s="78" t="s">
        <v>1697</v>
      </c>
      <c r="F413" s="78" t="s">
        <v>1688</v>
      </c>
      <c r="G413" s="78" t="s">
        <v>1684</v>
      </c>
      <c r="H413" s="78" t="s">
        <v>1701</v>
      </c>
      <c r="I413" s="78" t="s">
        <v>2186</v>
      </c>
      <c r="J413" s="777">
        <v>7</v>
      </c>
    </row>
    <row r="414" spans="1:10" ht="24">
      <c r="A414" s="315">
        <v>43664</v>
      </c>
      <c r="B414" s="316" t="s">
        <v>2181</v>
      </c>
      <c r="C414" s="316" t="s">
        <v>2182</v>
      </c>
      <c r="D414" s="316" t="s">
        <v>2187</v>
      </c>
      <c r="E414" s="316" t="s">
        <v>1700</v>
      </c>
      <c r="F414" s="316" t="s">
        <v>1688</v>
      </c>
      <c r="G414" s="316" t="s">
        <v>1684</v>
      </c>
      <c r="H414" s="316" t="s">
        <v>1701</v>
      </c>
      <c r="I414" s="316" t="s">
        <v>2188</v>
      </c>
      <c r="J414" s="775">
        <v>15</v>
      </c>
    </row>
    <row r="415" spans="1:10" ht="36">
      <c r="A415" s="776">
        <v>43630</v>
      </c>
      <c r="B415" s="78" t="s">
        <v>2181</v>
      </c>
      <c r="C415" s="78" t="s">
        <v>1126</v>
      </c>
      <c r="D415" s="78" t="s">
        <v>2189</v>
      </c>
      <c r="E415" s="78" t="s">
        <v>1700</v>
      </c>
      <c r="F415" s="78" t="s">
        <v>1688</v>
      </c>
      <c r="G415" s="78" t="s">
        <v>1684</v>
      </c>
      <c r="H415" s="78" t="s">
        <v>1701</v>
      </c>
      <c r="I415" s="78" t="s">
        <v>2190</v>
      </c>
      <c r="J415" s="777">
        <v>17</v>
      </c>
    </row>
    <row r="416" spans="1:10" ht="24">
      <c r="A416" s="315">
        <v>43642</v>
      </c>
      <c r="B416" s="316" t="s">
        <v>2181</v>
      </c>
      <c r="C416" s="316" t="s">
        <v>1126</v>
      </c>
      <c r="D416" s="316" t="s">
        <v>2191</v>
      </c>
      <c r="E416" s="316" t="s">
        <v>1700</v>
      </c>
      <c r="F416" s="316" t="s">
        <v>1688</v>
      </c>
      <c r="G416" s="316"/>
      <c r="H416" s="316" t="s">
        <v>1701</v>
      </c>
      <c r="I416" s="316"/>
      <c r="J416" s="775">
        <v>10</v>
      </c>
    </row>
    <row r="417" spans="1:10" ht="36">
      <c r="A417" s="776">
        <v>43703</v>
      </c>
      <c r="B417" s="78" t="s">
        <v>2181</v>
      </c>
      <c r="C417" s="78" t="s">
        <v>2182</v>
      </c>
      <c r="D417" s="78" t="s">
        <v>2192</v>
      </c>
      <c r="E417" s="78" t="s">
        <v>1700</v>
      </c>
      <c r="F417" s="78" t="s">
        <v>1688</v>
      </c>
      <c r="G417" s="78" t="s">
        <v>1684</v>
      </c>
      <c r="H417" s="78" t="s">
        <v>1701</v>
      </c>
      <c r="I417" s="78" t="s">
        <v>2193</v>
      </c>
      <c r="J417" s="777">
        <v>10</v>
      </c>
    </row>
    <row r="418" spans="1:10">
      <c r="A418" s="315">
        <v>43706</v>
      </c>
      <c r="B418" s="316" t="s">
        <v>2181</v>
      </c>
      <c r="C418" s="316" t="s">
        <v>2182</v>
      </c>
      <c r="D418" s="316" t="s">
        <v>2192</v>
      </c>
      <c r="E418" s="316" t="s">
        <v>1700</v>
      </c>
      <c r="F418" s="316" t="s">
        <v>1688</v>
      </c>
      <c r="G418" s="316"/>
      <c r="H418" s="316" t="s">
        <v>1701</v>
      </c>
      <c r="I418" s="316"/>
      <c r="J418" s="775">
        <v>5</v>
      </c>
    </row>
    <row r="419" spans="1:10" ht="24">
      <c r="A419" s="776">
        <v>43711</v>
      </c>
      <c r="B419" s="78" t="s">
        <v>2181</v>
      </c>
      <c r="C419" s="78" t="s">
        <v>2182</v>
      </c>
      <c r="D419" s="78" t="s">
        <v>2192</v>
      </c>
      <c r="E419" s="78" t="s">
        <v>1694</v>
      </c>
      <c r="F419" s="78" t="s">
        <v>1688</v>
      </c>
      <c r="G419" s="78" t="s">
        <v>1684</v>
      </c>
      <c r="H419" s="78" t="s">
        <v>1701</v>
      </c>
      <c r="I419" s="78" t="s">
        <v>2194</v>
      </c>
      <c r="J419" s="777">
        <v>10</v>
      </c>
    </row>
    <row r="420" spans="1:10" ht="24">
      <c r="A420" s="315">
        <v>43724</v>
      </c>
      <c r="B420" s="316" t="s">
        <v>2181</v>
      </c>
      <c r="C420" s="316" t="s">
        <v>2182</v>
      </c>
      <c r="D420" s="316" t="s">
        <v>2192</v>
      </c>
      <c r="E420" s="316" t="s">
        <v>1562</v>
      </c>
      <c r="F420" s="316" t="s">
        <v>1688</v>
      </c>
      <c r="G420" s="316" t="s">
        <v>1684</v>
      </c>
      <c r="H420" s="316" t="s">
        <v>1701</v>
      </c>
      <c r="I420" s="316" t="s">
        <v>2195</v>
      </c>
      <c r="J420" s="775">
        <v>10</v>
      </c>
    </row>
    <row r="421" spans="1:10" ht="24">
      <c r="A421" s="776">
        <v>43739</v>
      </c>
      <c r="B421" s="78" t="s">
        <v>2181</v>
      </c>
      <c r="C421" s="78" t="s">
        <v>2182</v>
      </c>
      <c r="D421" s="78" t="s">
        <v>2196</v>
      </c>
      <c r="E421" s="78" t="s">
        <v>1700</v>
      </c>
      <c r="F421" s="78" t="s">
        <v>1688</v>
      </c>
      <c r="G421" s="78" t="s">
        <v>1684</v>
      </c>
      <c r="H421" s="78" t="s">
        <v>1701</v>
      </c>
      <c r="I421" s="78" t="s">
        <v>2197</v>
      </c>
      <c r="J421" s="777">
        <v>6</v>
      </c>
    </row>
    <row r="422" spans="1:10" ht="24">
      <c r="A422" s="315">
        <v>43739</v>
      </c>
      <c r="B422" s="316" t="s">
        <v>2181</v>
      </c>
      <c r="C422" s="316" t="s">
        <v>2182</v>
      </c>
      <c r="D422" s="316" t="s">
        <v>2198</v>
      </c>
      <c r="E422" s="316" t="s">
        <v>1700</v>
      </c>
      <c r="F422" s="316" t="s">
        <v>1688</v>
      </c>
      <c r="G422" s="316" t="s">
        <v>1684</v>
      </c>
      <c r="H422" s="316" t="s">
        <v>1701</v>
      </c>
      <c r="I422" s="316" t="s">
        <v>2199</v>
      </c>
      <c r="J422" s="775">
        <v>0</v>
      </c>
    </row>
    <row r="423" spans="1:10" ht="24">
      <c r="A423" s="776">
        <v>43668</v>
      </c>
      <c r="B423" s="78" t="s">
        <v>2181</v>
      </c>
      <c r="C423" s="78" t="s">
        <v>2182</v>
      </c>
      <c r="D423" s="78" t="s">
        <v>2200</v>
      </c>
      <c r="E423" s="78" t="s">
        <v>1562</v>
      </c>
      <c r="F423" s="78" t="s">
        <v>1688</v>
      </c>
      <c r="G423" s="78" t="s">
        <v>1684</v>
      </c>
      <c r="H423" s="78" t="s">
        <v>1701</v>
      </c>
      <c r="I423" s="78" t="s">
        <v>2201</v>
      </c>
      <c r="J423" s="777">
        <v>0</v>
      </c>
    </row>
    <row r="424" spans="1:10" ht="24">
      <c r="A424" s="315">
        <v>43668</v>
      </c>
      <c r="B424" s="316" t="s">
        <v>2181</v>
      </c>
      <c r="C424" s="316" t="s">
        <v>2182</v>
      </c>
      <c r="D424" s="316" t="s">
        <v>2202</v>
      </c>
      <c r="E424" s="316" t="s">
        <v>1562</v>
      </c>
      <c r="F424" s="316" t="s">
        <v>1688</v>
      </c>
      <c r="G424" s="316"/>
      <c r="H424" s="316" t="s">
        <v>1701</v>
      </c>
      <c r="I424" s="316"/>
      <c r="J424" s="775">
        <v>1</v>
      </c>
    </row>
    <row r="425" spans="1:10">
      <c r="A425" s="776">
        <v>43672</v>
      </c>
      <c r="B425" s="78" t="s">
        <v>2181</v>
      </c>
      <c r="C425" s="78" t="s">
        <v>2182</v>
      </c>
      <c r="D425" s="78" t="s">
        <v>2192</v>
      </c>
      <c r="E425" s="78" t="s">
        <v>1562</v>
      </c>
      <c r="F425" s="78" t="s">
        <v>1688</v>
      </c>
      <c r="G425" s="78"/>
      <c r="H425" s="78" t="s">
        <v>1701</v>
      </c>
      <c r="I425" s="78"/>
      <c r="J425" s="777">
        <v>4</v>
      </c>
    </row>
    <row r="426" spans="1:10" ht="24">
      <c r="A426" s="315">
        <v>43731</v>
      </c>
      <c r="B426" s="316" t="s">
        <v>2181</v>
      </c>
      <c r="C426" s="316" t="s">
        <v>2182</v>
      </c>
      <c r="D426" s="316" t="s">
        <v>2203</v>
      </c>
      <c r="E426" s="316" t="s">
        <v>1562</v>
      </c>
      <c r="F426" s="316" t="s">
        <v>1688</v>
      </c>
      <c r="G426" s="316" t="s">
        <v>1684</v>
      </c>
      <c r="H426" s="316" t="s">
        <v>1701</v>
      </c>
      <c r="I426" s="316" t="s">
        <v>2204</v>
      </c>
      <c r="J426" s="775">
        <v>5</v>
      </c>
    </row>
    <row r="427" spans="1:10" ht="24">
      <c r="A427" s="776">
        <v>43739</v>
      </c>
      <c r="B427" s="78" t="s">
        <v>2181</v>
      </c>
      <c r="C427" s="78" t="s">
        <v>1153</v>
      </c>
      <c r="D427" s="78" t="s">
        <v>2205</v>
      </c>
      <c r="E427" s="78" t="s">
        <v>1562</v>
      </c>
      <c r="F427" s="78" t="s">
        <v>1688</v>
      </c>
      <c r="G427" s="78" t="s">
        <v>1684</v>
      </c>
      <c r="H427" s="78" t="s">
        <v>1701</v>
      </c>
      <c r="I427" s="78" t="s">
        <v>2206</v>
      </c>
      <c r="J427" s="777">
        <v>5</v>
      </c>
    </row>
    <row r="428" spans="1:10" ht="24">
      <c r="A428" s="315">
        <v>43714</v>
      </c>
      <c r="B428" s="316" t="s">
        <v>2181</v>
      </c>
      <c r="C428" s="316" t="s">
        <v>2182</v>
      </c>
      <c r="D428" s="316" t="s">
        <v>2207</v>
      </c>
      <c r="E428" s="316" t="s">
        <v>1700</v>
      </c>
      <c r="F428" s="316" t="s">
        <v>1688</v>
      </c>
      <c r="G428" s="316" t="s">
        <v>1684</v>
      </c>
      <c r="H428" s="316" t="s">
        <v>1701</v>
      </c>
      <c r="I428" s="316" t="s">
        <v>2208</v>
      </c>
      <c r="J428" s="775">
        <v>3</v>
      </c>
    </row>
    <row r="429" spans="1:10" ht="24">
      <c r="A429" s="776">
        <v>43603</v>
      </c>
      <c r="B429" s="78" t="s">
        <v>2181</v>
      </c>
      <c r="C429" s="78" t="s">
        <v>2182</v>
      </c>
      <c r="D429" s="78" t="s">
        <v>2209</v>
      </c>
      <c r="E429" s="78" t="s">
        <v>1562</v>
      </c>
      <c r="F429" s="78" t="s">
        <v>1688</v>
      </c>
      <c r="G429" s="78" t="s">
        <v>1689</v>
      </c>
      <c r="H429" s="78" t="s">
        <v>1701</v>
      </c>
      <c r="I429" s="78" t="s">
        <v>2210</v>
      </c>
      <c r="J429" s="777">
        <v>1</v>
      </c>
    </row>
    <row r="430" spans="1:10" ht="24">
      <c r="A430" s="315">
        <v>43650</v>
      </c>
      <c r="B430" s="316" t="s">
        <v>2181</v>
      </c>
      <c r="C430" s="316" t="s">
        <v>2182</v>
      </c>
      <c r="D430" s="316" t="s">
        <v>2211</v>
      </c>
      <c r="E430" s="316" t="s">
        <v>1562</v>
      </c>
      <c r="F430" s="316" t="s">
        <v>1688</v>
      </c>
      <c r="G430" s="316" t="s">
        <v>1689</v>
      </c>
      <c r="H430" s="316" t="s">
        <v>1701</v>
      </c>
      <c r="I430" s="316" t="s">
        <v>2212</v>
      </c>
      <c r="J430" s="775">
        <v>2</v>
      </c>
    </row>
    <row r="431" spans="1:10" ht="24">
      <c r="A431" s="776">
        <v>43727</v>
      </c>
      <c r="B431" s="78" t="s">
        <v>2181</v>
      </c>
      <c r="C431" s="78" t="s">
        <v>2182</v>
      </c>
      <c r="D431" s="78" t="s">
        <v>2213</v>
      </c>
      <c r="E431" s="78" t="s">
        <v>1694</v>
      </c>
      <c r="F431" s="78" t="s">
        <v>1688</v>
      </c>
      <c r="G431" s="78" t="s">
        <v>1684</v>
      </c>
      <c r="H431" s="78" t="s">
        <v>1701</v>
      </c>
      <c r="I431" s="78" t="s">
        <v>2214</v>
      </c>
      <c r="J431" s="777">
        <v>3</v>
      </c>
    </row>
    <row r="432" spans="1:10" ht="48">
      <c r="A432" s="315">
        <v>43739</v>
      </c>
      <c r="B432" s="316" t="s">
        <v>2181</v>
      </c>
      <c r="C432" s="316" t="s">
        <v>2182</v>
      </c>
      <c r="D432" s="316" t="s">
        <v>2215</v>
      </c>
      <c r="E432" s="316" t="s">
        <v>1694</v>
      </c>
      <c r="F432" s="316" t="s">
        <v>1688</v>
      </c>
      <c r="G432" s="316" t="s">
        <v>1689</v>
      </c>
      <c r="H432" s="316" t="s">
        <v>1701</v>
      </c>
      <c r="I432" s="316" t="s">
        <v>2216</v>
      </c>
      <c r="J432" s="775">
        <v>1</v>
      </c>
    </row>
    <row r="433" spans="1:10" ht="48">
      <c r="A433" s="776">
        <v>43756</v>
      </c>
      <c r="B433" s="78" t="s">
        <v>2181</v>
      </c>
      <c r="C433" s="78" t="s">
        <v>2182</v>
      </c>
      <c r="D433" s="78" t="s">
        <v>2217</v>
      </c>
      <c r="E433" s="78" t="s">
        <v>1700</v>
      </c>
      <c r="F433" s="78" t="s">
        <v>1688</v>
      </c>
      <c r="G433" s="78" t="s">
        <v>1708</v>
      </c>
      <c r="H433" s="78" t="s">
        <v>1701</v>
      </c>
      <c r="I433" s="78" t="s">
        <v>2218</v>
      </c>
      <c r="J433" s="777">
        <v>2</v>
      </c>
    </row>
    <row r="434" spans="1:10">
      <c r="A434" s="315"/>
      <c r="B434" s="316" t="s">
        <v>2181</v>
      </c>
      <c r="C434" s="316" t="s">
        <v>1126</v>
      </c>
      <c r="D434" s="316" t="s">
        <v>1126</v>
      </c>
      <c r="E434" s="316" t="s">
        <v>1700</v>
      </c>
      <c r="F434" s="316" t="s">
        <v>1688</v>
      </c>
      <c r="G434" s="316"/>
      <c r="H434" s="316" t="s">
        <v>1701</v>
      </c>
      <c r="I434" s="316"/>
      <c r="J434" s="775">
        <v>0</v>
      </c>
    </row>
    <row r="435" spans="1:10" ht="24">
      <c r="A435" s="776">
        <v>43663</v>
      </c>
      <c r="B435" s="78" t="s">
        <v>2181</v>
      </c>
      <c r="C435" s="78" t="s">
        <v>2182</v>
      </c>
      <c r="D435" s="78" t="s">
        <v>2219</v>
      </c>
      <c r="E435" s="78" t="s">
        <v>1562</v>
      </c>
      <c r="F435" s="78" t="s">
        <v>1688</v>
      </c>
      <c r="G435" s="78" t="s">
        <v>1689</v>
      </c>
      <c r="H435" s="78" t="s">
        <v>1685</v>
      </c>
      <c r="I435" s="78" t="s">
        <v>2220</v>
      </c>
      <c r="J435" s="777">
        <v>2</v>
      </c>
    </row>
    <row r="436" spans="1:10" ht="24">
      <c r="A436" s="315">
        <v>43756</v>
      </c>
      <c r="B436" s="316" t="s">
        <v>2181</v>
      </c>
      <c r="C436" s="316" t="s">
        <v>2182</v>
      </c>
      <c r="D436" s="316" t="s">
        <v>2221</v>
      </c>
      <c r="E436" s="316" t="s">
        <v>1694</v>
      </c>
      <c r="F436" s="316" t="s">
        <v>1688</v>
      </c>
      <c r="G436" s="316" t="s">
        <v>1689</v>
      </c>
      <c r="H436" s="316" t="s">
        <v>1685</v>
      </c>
      <c r="I436" s="316" t="s">
        <v>2222</v>
      </c>
      <c r="J436" s="775">
        <v>1</v>
      </c>
    </row>
    <row r="437" spans="1:10" ht="24">
      <c r="A437" s="776">
        <v>43738</v>
      </c>
      <c r="B437" s="78" t="s">
        <v>2181</v>
      </c>
      <c r="C437" s="78" t="s">
        <v>2182</v>
      </c>
      <c r="D437" s="78" t="s">
        <v>2223</v>
      </c>
      <c r="E437" s="78" t="s">
        <v>1562</v>
      </c>
      <c r="F437" s="78" t="s">
        <v>1688</v>
      </c>
      <c r="G437" s="78" t="s">
        <v>1684</v>
      </c>
      <c r="H437" s="78" t="s">
        <v>1701</v>
      </c>
      <c r="I437" s="78" t="s">
        <v>2224</v>
      </c>
      <c r="J437" s="777">
        <v>1</v>
      </c>
    </row>
    <row r="438" spans="1:10" ht="24">
      <c r="A438" s="315">
        <v>43825</v>
      </c>
      <c r="B438" s="316" t="s">
        <v>2181</v>
      </c>
      <c r="C438" s="316" t="s">
        <v>2182</v>
      </c>
      <c r="D438" s="316" t="s">
        <v>2225</v>
      </c>
      <c r="E438" s="316" t="s">
        <v>1700</v>
      </c>
      <c r="F438" s="316" t="s">
        <v>1688</v>
      </c>
      <c r="G438" s="316" t="s">
        <v>1708</v>
      </c>
      <c r="H438" s="316" t="s">
        <v>1701</v>
      </c>
      <c r="I438" s="316" t="s">
        <v>2226</v>
      </c>
      <c r="J438" s="775">
        <v>1</v>
      </c>
    </row>
    <row r="439" spans="1:10" ht="36">
      <c r="A439" s="776">
        <v>43595</v>
      </c>
      <c r="B439" s="78" t="s">
        <v>2181</v>
      </c>
      <c r="C439" s="78" t="s">
        <v>2182</v>
      </c>
      <c r="D439" s="78" t="s">
        <v>2227</v>
      </c>
      <c r="E439" s="78" t="s">
        <v>1700</v>
      </c>
      <c r="F439" s="78" t="s">
        <v>1688</v>
      </c>
      <c r="G439" s="78" t="s">
        <v>1684</v>
      </c>
      <c r="H439" s="78" t="s">
        <v>1701</v>
      </c>
      <c r="I439" s="78" t="s">
        <v>2228</v>
      </c>
      <c r="J439" s="777">
        <v>1</v>
      </c>
    </row>
    <row r="440" spans="1:10">
      <c r="A440" s="315">
        <v>43467</v>
      </c>
      <c r="B440" s="316" t="s">
        <v>2229</v>
      </c>
      <c r="C440" s="316" t="s">
        <v>1153</v>
      </c>
      <c r="D440" s="316" t="s">
        <v>2230</v>
      </c>
      <c r="E440" s="316" t="s">
        <v>1562</v>
      </c>
      <c r="F440" s="316" t="s">
        <v>1688</v>
      </c>
      <c r="G440" s="316" t="s">
        <v>1689</v>
      </c>
      <c r="H440" s="316" t="s">
        <v>1701</v>
      </c>
      <c r="I440" s="316" t="s">
        <v>2231</v>
      </c>
      <c r="J440" s="775">
        <v>1</v>
      </c>
    </row>
    <row r="441" spans="1:10">
      <c r="A441" s="776">
        <v>43471</v>
      </c>
      <c r="B441" s="78" t="s">
        <v>2229</v>
      </c>
      <c r="C441" s="78" t="s">
        <v>1153</v>
      </c>
      <c r="D441" s="78" t="s">
        <v>2230</v>
      </c>
      <c r="E441" s="78" t="s">
        <v>1562</v>
      </c>
      <c r="F441" s="78" t="s">
        <v>1688</v>
      </c>
      <c r="G441" s="78" t="s">
        <v>1689</v>
      </c>
      <c r="H441" s="78" t="s">
        <v>1701</v>
      </c>
      <c r="I441" s="78" t="s">
        <v>2231</v>
      </c>
      <c r="J441" s="777">
        <v>1</v>
      </c>
    </row>
    <row r="442" spans="1:10">
      <c r="A442" s="315">
        <v>43471</v>
      </c>
      <c r="B442" s="316" t="s">
        <v>2229</v>
      </c>
      <c r="C442" s="316" t="s">
        <v>1153</v>
      </c>
      <c r="D442" s="316" t="s">
        <v>2232</v>
      </c>
      <c r="E442" s="316" t="s">
        <v>1562</v>
      </c>
      <c r="F442" s="316" t="s">
        <v>1688</v>
      </c>
      <c r="G442" s="316" t="s">
        <v>1689</v>
      </c>
      <c r="H442" s="316" t="s">
        <v>1701</v>
      </c>
      <c r="I442" s="316" t="s">
        <v>2231</v>
      </c>
      <c r="J442" s="775">
        <v>1</v>
      </c>
    </row>
    <row r="443" spans="1:10">
      <c r="A443" s="776">
        <v>43474</v>
      </c>
      <c r="B443" s="78" t="s">
        <v>2229</v>
      </c>
      <c r="C443" s="78" t="s">
        <v>1153</v>
      </c>
      <c r="D443" s="78" t="s">
        <v>2230</v>
      </c>
      <c r="E443" s="78" t="s">
        <v>1562</v>
      </c>
      <c r="F443" s="78" t="s">
        <v>1688</v>
      </c>
      <c r="G443" s="78" t="s">
        <v>1689</v>
      </c>
      <c r="H443" s="78" t="s">
        <v>1701</v>
      </c>
      <c r="I443" s="78" t="s">
        <v>2231</v>
      </c>
      <c r="J443" s="777">
        <v>1</v>
      </c>
    </row>
    <row r="444" spans="1:10">
      <c r="A444" s="315">
        <v>43556</v>
      </c>
      <c r="B444" s="316" t="s">
        <v>2229</v>
      </c>
      <c r="C444" s="316" t="s">
        <v>1153</v>
      </c>
      <c r="D444" s="316" t="s">
        <v>2233</v>
      </c>
      <c r="E444" s="316" t="s">
        <v>1562</v>
      </c>
      <c r="F444" s="316" t="s">
        <v>1688</v>
      </c>
      <c r="G444" s="316" t="s">
        <v>1689</v>
      </c>
      <c r="H444" s="316" t="s">
        <v>1701</v>
      </c>
      <c r="I444" s="316" t="s">
        <v>2231</v>
      </c>
      <c r="J444" s="775">
        <v>1</v>
      </c>
    </row>
    <row r="445" spans="1:10">
      <c r="A445" s="776">
        <v>43556</v>
      </c>
      <c r="B445" s="78" t="s">
        <v>2229</v>
      </c>
      <c r="C445" s="78" t="s">
        <v>1153</v>
      </c>
      <c r="D445" s="78" t="s">
        <v>2230</v>
      </c>
      <c r="E445" s="78" t="s">
        <v>1562</v>
      </c>
      <c r="F445" s="78" t="s">
        <v>1688</v>
      </c>
      <c r="G445" s="78" t="s">
        <v>1689</v>
      </c>
      <c r="H445" s="78" t="s">
        <v>1701</v>
      </c>
      <c r="I445" s="78" t="s">
        <v>2231</v>
      </c>
      <c r="J445" s="777">
        <v>0</v>
      </c>
    </row>
    <row r="446" spans="1:10">
      <c r="A446" s="315">
        <v>43762</v>
      </c>
      <c r="B446" s="316" t="s">
        <v>2229</v>
      </c>
      <c r="C446" s="316" t="s">
        <v>1153</v>
      </c>
      <c r="D446" s="316" t="s">
        <v>2230</v>
      </c>
      <c r="E446" s="316" t="s">
        <v>1562</v>
      </c>
      <c r="F446" s="316" t="s">
        <v>1688</v>
      </c>
      <c r="G446" s="316" t="s">
        <v>1689</v>
      </c>
      <c r="H446" s="316" t="s">
        <v>1701</v>
      </c>
      <c r="I446" s="316" t="s">
        <v>2231</v>
      </c>
      <c r="J446" s="775">
        <v>1</v>
      </c>
    </row>
    <row r="447" spans="1:10">
      <c r="A447" s="776">
        <v>43765</v>
      </c>
      <c r="B447" s="78" t="s">
        <v>2229</v>
      </c>
      <c r="C447" s="78" t="s">
        <v>1153</v>
      </c>
      <c r="D447" s="78" t="s">
        <v>2230</v>
      </c>
      <c r="E447" s="78" t="s">
        <v>1562</v>
      </c>
      <c r="F447" s="78" t="s">
        <v>1688</v>
      </c>
      <c r="G447" s="78" t="s">
        <v>1689</v>
      </c>
      <c r="H447" s="78" t="s">
        <v>1701</v>
      </c>
      <c r="I447" s="78" t="s">
        <v>2231</v>
      </c>
      <c r="J447" s="777">
        <v>3</v>
      </c>
    </row>
    <row r="448" spans="1:10">
      <c r="A448" s="315">
        <v>43767</v>
      </c>
      <c r="B448" s="316" t="s">
        <v>2229</v>
      </c>
      <c r="C448" s="316" t="s">
        <v>1153</v>
      </c>
      <c r="D448" s="316" t="s">
        <v>2234</v>
      </c>
      <c r="E448" s="316" t="s">
        <v>1562</v>
      </c>
      <c r="F448" s="316" t="s">
        <v>1688</v>
      </c>
      <c r="G448" s="316" t="s">
        <v>1689</v>
      </c>
      <c r="H448" s="316" t="s">
        <v>1701</v>
      </c>
      <c r="I448" s="316" t="s">
        <v>2231</v>
      </c>
      <c r="J448" s="775">
        <v>1</v>
      </c>
    </row>
    <row r="449" spans="1:10">
      <c r="A449" s="776">
        <v>43769</v>
      </c>
      <c r="B449" s="78" t="s">
        <v>2229</v>
      </c>
      <c r="C449" s="78" t="s">
        <v>1153</v>
      </c>
      <c r="D449" s="78" t="s">
        <v>2230</v>
      </c>
      <c r="E449" s="78" t="s">
        <v>1562</v>
      </c>
      <c r="F449" s="78" t="s">
        <v>1688</v>
      </c>
      <c r="G449" s="78" t="s">
        <v>1689</v>
      </c>
      <c r="H449" s="78" t="s">
        <v>1701</v>
      </c>
      <c r="I449" s="78" t="s">
        <v>2231</v>
      </c>
      <c r="J449" s="777">
        <v>1</v>
      </c>
    </row>
    <row r="450" spans="1:10">
      <c r="A450" s="315">
        <v>43769</v>
      </c>
      <c r="B450" s="316" t="s">
        <v>2229</v>
      </c>
      <c r="C450" s="316" t="s">
        <v>1153</v>
      </c>
      <c r="D450" s="316" t="s">
        <v>2235</v>
      </c>
      <c r="E450" s="316" t="s">
        <v>1562</v>
      </c>
      <c r="F450" s="316" t="s">
        <v>1688</v>
      </c>
      <c r="G450" s="316" t="s">
        <v>1689</v>
      </c>
      <c r="H450" s="316" t="s">
        <v>1701</v>
      </c>
      <c r="I450" s="316" t="s">
        <v>2231</v>
      </c>
      <c r="J450" s="775">
        <v>0</v>
      </c>
    </row>
    <row r="451" spans="1:10">
      <c r="A451" s="776">
        <v>43799</v>
      </c>
      <c r="B451" s="78" t="s">
        <v>2229</v>
      </c>
      <c r="C451" s="78" t="s">
        <v>1153</v>
      </c>
      <c r="D451" s="78" t="s">
        <v>2230</v>
      </c>
      <c r="E451" s="78" t="s">
        <v>1562</v>
      </c>
      <c r="F451" s="78" t="s">
        <v>1688</v>
      </c>
      <c r="G451" s="78" t="s">
        <v>1689</v>
      </c>
      <c r="H451" s="78" t="s">
        <v>1701</v>
      </c>
      <c r="I451" s="78" t="s">
        <v>2231</v>
      </c>
      <c r="J451" s="777">
        <v>12</v>
      </c>
    </row>
    <row r="452" spans="1:10">
      <c r="A452" s="315">
        <v>43830</v>
      </c>
      <c r="B452" s="316" t="s">
        <v>2229</v>
      </c>
      <c r="C452" s="316" t="s">
        <v>1153</v>
      </c>
      <c r="D452" s="316" t="s">
        <v>2230</v>
      </c>
      <c r="E452" s="316" t="s">
        <v>1562</v>
      </c>
      <c r="F452" s="316" t="s">
        <v>1688</v>
      </c>
      <c r="G452" s="316" t="s">
        <v>1689</v>
      </c>
      <c r="H452" s="316" t="s">
        <v>1701</v>
      </c>
      <c r="I452" s="316" t="s">
        <v>2231</v>
      </c>
      <c r="J452" s="775">
        <v>1</v>
      </c>
    </row>
    <row r="453" spans="1:10">
      <c r="A453" s="776">
        <v>43657</v>
      </c>
      <c r="B453" s="78" t="s">
        <v>906</v>
      </c>
      <c r="C453" s="78" t="s">
        <v>1693</v>
      </c>
      <c r="D453" s="78" t="s">
        <v>2128</v>
      </c>
      <c r="E453" s="78" t="s">
        <v>1700</v>
      </c>
      <c r="F453" s="78" t="s">
        <v>1688</v>
      </c>
      <c r="G453" s="78" t="s">
        <v>1689</v>
      </c>
      <c r="H453" s="78" t="s">
        <v>1685</v>
      </c>
      <c r="I453" s="78"/>
      <c r="J453" s="777">
        <v>33</v>
      </c>
    </row>
    <row r="454" spans="1:10" ht="36">
      <c r="A454" s="315">
        <v>43616</v>
      </c>
      <c r="B454" s="316" t="s">
        <v>2236</v>
      </c>
      <c r="C454" s="316" t="s">
        <v>437</v>
      </c>
      <c r="D454" s="316" t="s">
        <v>2237</v>
      </c>
      <c r="E454" s="316" t="s">
        <v>1694</v>
      </c>
      <c r="F454" s="316" t="s">
        <v>1805</v>
      </c>
      <c r="G454" s="316" t="s">
        <v>2238</v>
      </c>
      <c r="H454" s="316" t="s">
        <v>1685</v>
      </c>
      <c r="I454" s="316" t="s">
        <v>2239</v>
      </c>
      <c r="J454" s="775">
        <v>2</v>
      </c>
    </row>
    <row r="455" spans="1:10">
      <c r="A455" s="776">
        <v>43616</v>
      </c>
      <c r="B455" s="78" t="s">
        <v>2236</v>
      </c>
      <c r="C455" s="78" t="s">
        <v>1846</v>
      </c>
      <c r="D455" s="78" t="s">
        <v>2240</v>
      </c>
      <c r="E455" s="78" t="s">
        <v>1694</v>
      </c>
      <c r="F455" s="78" t="s">
        <v>1688</v>
      </c>
      <c r="G455" s="78" t="s">
        <v>2238</v>
      </c>
      <c r="H455" s="78" t="s">
        <v>1685</v>
      </c>
      <c r="I455" s="78" t="s">
        <v>2241</v>
      </c>
      <c r="J455" s="777">
        <v>10</v>
      </c>
    </row>
    <row r="456" spans="1:10">
      <c r="A456" s="315">
        <v>43732</v>
      </c>
      <c r="B456" s="316" t="s">
        <v>938</v>
      </c>
      <c r="C456" s="316" t="s">
        <v>1153</v>
      </c>
      <c r="D456" s="316" t="s">
        <v>1745</v>
      </c>
      <c r="E456" s="316" t="s">
        <v>1694</v>
      </c>
      <c r="F456" s="316" t="s">
        <v>1688</v>
      </c>
      <c r="G456" s="316" t="s">
        <v>1689</v>
      </c>
      <c r="H456" s="316" t="s">
        <v>1685</v>
      </c>
      <c r="I456" s="316" t="s">
        <v>1746</v>
      </c>
      <c r="J456" s="775">
        <v>2</v>
      </c>
    </row>
    <row r="457" spans="1:10" ht="36">
      <c r="A457" s="776" t="s">
        <v>2242</v>
      </c>
      <c r="B457" s="78" t="s">
        <v>2243</v>
      </c>
      <c r="C457" s="78" t="s">
        <v>1153</v>
      </c>
      <c r="D457" s="78" t="s">
        <v>2244</v>
      </c>
      <c r="E457" s="78" t="s">
        <v>1562</v>
      </c>
      <c r="F457" s="78" t="s">
        <v>1688</v>
      </c>
      <c r="G457" s="78" t="s">
        <v>1689</v>
      </c>
      <c r="H457" s="78" t="s">
        <v>1701</v>
      </c>
      <c r="I457" s="78" t="s">
        <v>2245</v>
      </c>
      <c r="J457" s="777">
        <v>54</v>
      </c>
    </row>
    <row r="458" spans="1:10" ht="36">
      <c r="A458" s="315" t="s">
        <v>2242</v>
      </c>
      <c r="B458" s="316" t="s">
        <v>2243</v>
      </c>
      <c r="C458" s="316" t="s">
        <v>1153</v>
      </c>
      <c r="D458" s="316" t="s">
        <v>2246</v>
      </c>
      <c r="E458" s="316" t="s">
        <v>1562</v>
      </c>
      <c r="F458" s="316" t="s">
        <v>1688</v>
      </c>
      <c r="G458" s="316" t="s">
        <v>1689</v>
      </c>
      <c r="H458" s="316" t="s">
        <v>1701</v>
      </c>
      <c r="I458" s="316" t="s">
        <v>2247</v>
      </c>
      <c r="J458" s="775">
        <v>40</v>
      </c>
    </row>
    <row r="459" spans="1:10" ht="36">
      <c r="A459" s="776" t="s">
        <v>2242</v>
      </c>
      <c r="B459" s="78" t="s">
        <v>2243</v>
      </c>
      <c r="C459" s="78" t="s">
        <v>1153</v>
      </c>
      <c r="D459" s="78" t="s">
        <v>2248</v>
      </c>
      <c r="E459" s="78" t="s">
        <v>1562</v>
      </c>
      <c r="F459" s="78" t="s">
        <v>1688</v>
      </c>
      <c r="G459" s="78" t="s">
        <v>1689</v>
      </c>
      <c r="H459" s="78" t="s">
        <v>1701</v>
      </c>
      <c r="I459" s="78" t="s">
        <v>2249</v>
      </c>
      <c r="J459" s="777">
        <v>12</v>
      </c>
    </row>
    <row r="460" spans="1:10" ht="36">
      <c r="A460" s="315" t="s">
        <v>2242</v>
      </c>
      <c r="B460" s="316" t="s">
        <v>2243</v>
      </c>
      <c r="C460" s="316" t="s">
        <v>1153</v>
      </c>
      <c r="D460" s="316" t="s">
        <v>2250</v>
      </c>
      <c r="E460" s="316" t="s">
        <v>1562</v>
      </c>
      <c r="F460" s="316" t="s">
        <v>1688</v>
      </c>
      <c r="G460" s="316" t="s">
        <v>1689</v>
      </c>
      <c r="H460" s="316" t="s">
        <v>1701</v>
      </c>
      <c r="I460" s="316" t="s">
        <v>2251</v>
      </c>
      <c r="J460" s="775">
        <v>21</v>
      </c>
    </row>
    <row r="461" spans="1:10" ht="36">
      <c r="A461" s="776" t="s">
        <v>2242</v>
      </c>
      <c r="B461" s="78" t="s">
        <v>2243</v>
      </c>
      <c r="C461" s="78" t="s">
        <v>1153</v>
      </c>
      <c r="D461" s="78" t="s">
        <v>2252</v>
      </c>
      <c r="E461" s="78" t="s">
        <v>1562</v>
      </c>
      <c r="F461" s="78" t="s">
        <v>1688</v>
      </c>
      <c r="G461" s="78" t="s">
        <v>1689</v>
      </c>
      <c r="H461" s="78" t="s">
        <v>1701</v>
      </c>
      <c r="I461" s="78" t="s">
        <v>2253</v>
      </c>
      <c r="J461" s="777">
        <v>1</v>
      </c>
    </row>
    <row r="462" spans="1:10" ht="24">
      <c r="A462" s="315">
        <v>43767</v>
      </c>
      <c r="B462" s="316" t="s">
        <v>2243</v>
      </c>
      <c r="C462" s="316" t="s">
        <v>1153</v>
      </c>
      <c r="D462" s="316" t="s">
        <v>2254</v>
      </c>
      <c r="E462" s="316" t="s">
        <v>1700</v>
      </c>
      <c r="F462" s="316" t="s">
        <v>1805</v>
      </c>
      <c r="G462" s="316" t="s">
        <v>1689</v>
      </c>
      <c r="H462" s="316" t="s">
        <v>2255</v>
      </c>
      <c r="I462" s="316" t="s">
        <v>2256</v>
      </c>
      <c r="J462" s="775">
        <v>20</v>
      </c>
    </row>
    <row r="463" spans="1:10" ht="24">
      <c r="A463" s="776">
        <v>43714</v>
      </c>
      <c r="B463" s="78" t="s">
        <v>2243</v>
      </c>
      <c r="C463" s="78" t="s">
        <v>1153</v>
      </c>
      <c r="D463" s="78" t="s">
        <v>2257</v>
      </c>
      <c r="E463" s="78" t="s">
        <v>1562</v>
      </c>
      <c r="F463" s="78" t="s">
        <v>1805</v>
      </c>
      <c r="G463" s="78" t="s">
        <v>1689</v>
      </c>
      <c r="H463" s="78" t="s">
        <v>1701</v>
      </c>
      <c r="I463" s="78" t="s">
        <v>2258</v>
      </c>
      <c r="J463" s="777">
        <v>1</v>
      </c>
    </row>
    <row r="464" spans="1:10">
      <c r="A464" s="315">
        <v>43714</v>
      </c>
      <c r="B464" s="316" t="s">
        <v>2243</v>
      </c>
      <c r="C464" s="316" t="s">
        <v>1153</v>
      </c>
      <c r="D464" s="316" t="s">
        <v>2259</v>
      </c>
      <c r="E464" s="316" t="s">
        <v>1700</v>
      </c>
      <c r="F464" s="316" t="s">
        <v>1805</v>
      </c>
      <c r="G464" s="316" t="s">
        <v>1689</v>
      </c>
      <c r="H464" s="316" t="s">
        <v>1701</v>
      </c>
      <c r="I464" s="316" t="s">
        <v>2260</v>
      </c>
      <c r="J464" s="775">
        <v>1</v>
      </c>
    </row>
    <row r="465" spans="1:10">
      <c r="A465" s="776">
        <v>43714</v>
      </c>
      <c r="B465" s="78" t="s">
        <v>2243</v>
      </c>
      <c r="C465" s="78" t="s">
        <v>1153</v>
      </c>
      <c r="D465" s="78" t="s">
        <v>2261</v>
      </c>
      <c r="E465" s="78" t="s">
        <v>1700</v>
      </c>
      <c r="F465" s="78" t="s">
        <v>1805</v>
      </c>
      <c r="G465" s="78" t="s">
        <v>1689</v>
      </c>
      <c r="H465" s="78" t="s">
        <v>1701</v>
      </c>
      <c r="I465" s="78" t="s">
        <v>2260</v>
      </c>
      <c r="J465" s="777">
        <v>1</v>
      </c>
    </row>
    <row r="466" spans="1:10">
      <c r="A466" s="315">
        <v>43483</v>
      </c>
      <c r="B466" s="316" t="s">
        <v>2243</v>
      </c>
      <c r="C466" s="316" t="s">
        <v>1153</v>
      </c>
      <c r="D466" s="316" t="s">
        <v>2262</v>
      </c>
      <c r="E466" s="316" t="s">
        <v>1562</v>
      </c>
      <c r="F466" s="316" t="s">
        <v>1683</v>
      </c>
      <c r="G466" s="316" t="s">
        <v>1689</v>
      </c>
      <c r="H466" s="316" t="s">
        <v>1685</v>
      </c>
      <c r="I466" s="316" t="s">
        <v>2263</v>
      </c>
      <c r="J466" s="775">
        <v>3</v>
      </c>
    </row>
    <row r="467" spans="1:10" ht="24">
      <c r="A467" s="776">
        <v>43508</v>
      </c>
      <c r="B467" s="78" t="s">
        <v>2243</v>
      </c>
      <c r="C467" s="78" t="s">
        <v>1153</v>
      </c>
      <c r="D467" s="78" t="s">
        <v>2264</v>
      </c>
      <c r="E467" s="78" t="s">
        <v>1700</v>
      </c>
      <c r="F467" s="78" t="s">
        <v>1805</v>
      </c>
      <c r="G467" s="78" t="s">
        <v>1689</v>
      </c>
      <c r="H467" s="78" t="s">
        <v>1701</v>
      </c>
      <c r="I467" s="78" t="s">
        <v>2265</v>
      </c>
      <c r="J467" s="777">
        <v>1</v>
      </c>
    </row>
    <row r="468" spans="1:10" ht="24">
      <c r="A468" s="315">
        <v>43524</v>
      </c>
      <c r="B468" s="316" t="s">
        <v>2243</v>
      </c>
      <c r="C468" s="316" t="s">
        <v>1153</v>
      </c>
      <c r="D468" s="316" t="s">
        <v>2244</v>
      </c>
      <c r="E468" s="316" t="s">
        <v>1562</v>
      </c>
      <c r="F468" s="316" t="s">
        <v>1688</v>
      </c>
      <c r="G468" s="316" t="s">
        <v>1689</v>
      </c>
      <c r="H468" s="316" t="s">
        <v>1685</v>
      </c>
      <c r="I468" s="316" t="s">
        <v>2266</v>
      </c>
      <c r="J468" s="775">
        <v>2</v>
      </c>
    </row>
    <row r="469" spans="1:10" ht="24">
      <c r="A469" s="776">
        <v>43714</v>
      </c>
      <c r="B469" s="78" t="s">
        <v>2243</v>
      </c>
      <c r="C469" s="78" t="s">
        <v>1153</v>
      </c>
      <c r="D469" s="78" t="s">
        <v>2267</v>
      </c>
      <c r="E469" s="78" t="s">
        <v>1697</v>
      </c>
      <c r="F469" s="78" t="s">
        <v>1805</v>
      </c>
      <c r="G469" s="78" t="s">
        <v>1689</v>
      </c>
      <c r="H469" s="78" t="s">
        <v>2268</v>
      </c>
      <c r="I469" s="78" t="s">
        <v>2269</v>
      </c>
      <c r="J469" s="777">
        <v>4</v>
      </c>
    </row>
    <row r="470" spans="1:10" ht="36">
      <c r="A470" s="315">
        <v>43759</v>
      </c>
      <c r="B470" s="316" t="s">
        <v>2243</v>
      </c>
      <c r="C470" s="316" t="s">
        <v>1153</v>
      </c>
      <c r="D470" s="316" t="s">
        <v>2246</v>
      </c>
      <c r="E470" s="316" t="s">
        <v>1697</v>
      </c>
      <c r="F470" s="316" t="s">
        <v>1688</v>
      </c>
      <c r="G470" s="316" t="s">
        <v>1689</v>
      </c>
      <c r="H470" s="316" t="s">
        <v>1685</v>
      </c>
      <c r="I470" s="316" t="s">
        <v>2270</v>
      </c>
      <c r="J470" s="775">
        <v>63</v>
      </c>
    </row>
    <row r="471" spans="1:10" ht="36">
      <c r="A471" s="776">
        <v>43791</v>
      </c>
      <c r="B471" s="78" t="s">
        <v>2243</v>
      </c>
      <c r="C471" s="78" t="s">
        <v>1153</v>
      </c>
      <c r="D471" s="78" t="s">
        <v>2271</v>
      </c>
      <c r="E471" s="78" t="s">
        <v>1694</v>
      </c>
      <c r="F471" s="78" t="s">
        <v>1805</v>
      </c>
      <c r="G471" s="78" t="s">
        <v>1708</v>
      </c>
      <c r="H471" s="78" t="s">
        <v>1701</v>
      </c>
      <c r="I471" s="78" t="s">
        <v>2272</v>
      </c>
      <c r="J471" s="777">
        <v>1</v>
      </c>
    </row>
    <row r="472" spans="1:10" ht="48">
      <c r="A472" s="315">
        <v>43767</v>
      </c>
      <c r="B472" s="316" t="s">
        <v>2243</v>
      </c>
      <c r="C472" s="316" t="s">
        <v>1153</v>
      </c>
      <c r="D472" s="316" t="s">
        <v>2271</v>
      </c>
      <c r="E472" s="316" t="s">
        <v>1700</v>
      </c>
      <c r="F472" s="316" t="s">
        <v>1805</v>
      </c>
      <c r="G472" s="316" t="s">
        <v>1689</v>
      </c>
      <c r="H472" s="316" t="s">
        <v>1685</v>
      </c>
      <c r="I472" s="316" t="s">
        <v>2273</v>
      </c>
      <c r="J472" s="775">
        <v>53</v>
      </c>
    </row>
    <row r="473" spans="1:10" ht="36">
      <c r="A473" s="776">
        <v>43784</v>
      </c>
      <c r="B473" s="78" t="s">
        <v>2243</v>
      </c>
      <c r="C473" s="78" t="s">
        <v>437</v>
      </c>
      <c r="D473" s="78" t="s">
        <v>2274</v>
      </c>
      <c r="E473" s="78" t="s">
        <v>1694</v>
      </c>
      <c r="F473" s="78" t="s">
        <v>1683</v>
      </c>
      <c r="G473" s="78" t="s">
        <v>1689</v>
      </c>
      <c r="H473" s="78" t="s">
        <v>1685</v>
      </c>
      <c r="I473" s="78" t="s">
        <v>2275</v>
      </c>
      <c r="J473" s="777">
        <v>500</v>
      </c>
    </row>
    <row r="474" spans="1:10">
      <c r="A474" s="315">
        <v>43802</v>
      </c>
      <c r="B474" s="316" t="s">
        <v>2243</v>
      </c>
      <c r="C474" s="316" t="s">
        <v>1153</v>
      </c>
      <c r="D474" s="316" t="s">
        <v>2262</v>
      </c>
      <c r="E474" s="316" t="s">
        <v>1562</v>
      </c>
      <c r="F474" s="316" t="s">
        <v>1683</v>
      </c>
      <c r="G474" s="316" t="s">
        <v>1689</v>
      </c>
      <c r="H474" s="316" t="s">
        <v>1685</v>
      </c>
      <c r="I474" s="316" t="s">
        <v>2263</v>
      </c>
      <c r="J474" s="775">
        <v>2</v>
      </c>
    </row>
    <row r="475" spans="1:10">
      <c r="A475" s="776">
        <v>43524</v>
      </c>
      <c r="B475" s="78" t="s">
        <v>2243</v>
      </c>
      <c r="C475" s="78" t="s">
        <v>1153</v>
      </c>
      <c r="D475" s="78" t="s">
        <v>2276</v>
      </c>
      <c r="E475" s="78" t="s">
        <v>1562</v>
      </c>
      <c r="F475" s="78" t="s">
        <v>1805</v>
      </c>
      <c r="G475" s="78" t="s">
        <v>1689</v>
      </c>
      <c r="H475" s="78" t="s">
        <v>1701</v>
      </c>
      <c r="I475" s="78" t="s">
        <v>2277</v>
      </c>
      <c r="J475" s="777">
        <v>1</v>
      </c>
    </row>
    <row r="476" spans="1:10" ht="24">
      <c r="A476" s="315">
        <v>43776</v>
      </c>
      <c r="B476" s="316" t="s">
        <v>2243</v>
      </c>
      <c r="C476" s="316" t="s">
        <v>1153</v>
      </c>
      <c r="D476" s="316" t="s">
        <v>2278</v>
      </c>
      <c r="E476" s="316" t="s">
        <v>1562</v>
      </c>
      <c r="F476" s="316" t="s">
        <v>1805</v>
      </c>
      <c r="G476" s="316" t="s">
        <v>1689</v>
      </c>
      <c r="H476" s="316" t="s">
        <v>2255</v>
      </c>
      <c r="I476" s="316" t="s">
        <v>2279</v>
      </c>
      <c r="J476" s="775">
        <v>3</v>
      </c>
    </row>
    <row r="477" spans="1:10">
      <c r="A477" s="776">
        <v>43586</v>
      </c>
      <c r="B477" s="78" t="s">
        <v>2280</v>
      </c>
      <c r="C477" s="78" t="s">
        <v>1137</v>
      </c>
      <c r="D477" s="78" t="s">
        <v>2281</v>
      </c>
      <c r="E477" s="78" t="s">
        <v>1694</v>
      </c>
      <c r="F477" s="78" t="s">
        <v>1688</v>
      </c>
      <c r="G477" s="78" t="s">
        <v>1689</v>
      </c>
      <c r="H477" s="78" t="s">
        <v>1685</v>
      </c>
      <c r="I477" s="78" t="s">
        <v>2282</v>
      </c>
      <c r="J477" s="777">
        <v>2</v>
      </c>
    </row>
    <row r="478" spans="1:10">
      <c r="A478" s="315">
        <v>43278</v>
      </c>
      <c r="B478" s="316" t="s">
        <v>2280</v>
      </c>
      <c r="C478" s="316" t="s">
        <v>1137</v>
      </c>
      <c r="D478" s="316" t="s">
        <v>2283</v>
      </c>
      <c r="E478" s="316" t="s">
        <v>1697</v>
      </c>
      <c r="F478" s="316" t="s">
        <v>1683</v>
      </c>
      <c r="G478" s="316" t="s">
        <v>1689</v>
      </c>
      <c r="H478" s="316" t="s">
        <v>1701</v>
      </c>
      <c r="I478" s="316" t="s">
        <v>2284</v>
      </c>
      <c r="J478" s="775">
        <v>19</v>
      </c>
    </row>
    <row r="479" spans="1:10">
      <c r="A479" s="776">
        <v>43277</v>
      </c>
      <c r="B479" s="78" t="s">
        <v>2280</v>
      </c>
      <c r="C479" s="78" t="s">
        <v>1137</v>
      </c>
      <c r="D479" s="78" t="s">
        <v>2285</v>
      </c>
      <c r="E479" s="78" t="s">
        <v>1697</v>
      </c>
      <c r="F479" s="78" t="s">
        <v>1688</v>
      </c>
      <c r="G479" s="78" t="s">
        <v>1689</v>
      </c>
      <c r="H479" s="78" t="s">
        <v>1701</v>
      </c>
      <c r="I479" s="78" t="s">
        <v>2286</v>
      </c>
      <c r="J479" s="777">
        <v>31</v>
      </c>
    </row>
    <row r="480" spans="1:10" ht="24">
      <c r="A480" s="315">
        <v>43671</v>
      </c>
      <c r="B480" s="316" t="s">
        <v>2280</v>
      </c>
      <c r="C480" s="316" t="s">
        <v>1137</v>
      </c>
      <c r="D480" s="316" t="s">
        <v>2287</v>
      </c>
      <c r="E480" s="316" t="s">
        <v>1697</v>
      </c>
      <c r="F480" s="316" t="s">
        <v>1688</v>
      </c>
      <c r="G480" s="316" t="s">
        <v>1689</v>
      </c>
      <c r="H480" s="316" t="s">
        <v>1701</v>
      </c>
      <c r="I480" s="316" t="s">
        <v>2288</v>
      </c>
      <c r="J480" s="775">
        <v>25</v>
      </c>
    </row>
    <row r="481" spans="1:10">
      <c r="A481" s="776">
        <v>43817</v>
      </c>
      <c r="B481" s="78" t="s">
        <v>2280</v>
      </c>
      <c r="C481" s="78" t="s">
        <v>1137</v>
      </c>
      <c r="D481" s="78" t="s">
        <v>2289</v>
      </c>
      <c r="E481" s="78" t="s">
        <v>1700</v>
      </c>
      <c r="F481" s="78" t="s">
        <v>1688</v>
      </c>
      <c r="G481" s="78" t="s">
        <v>1708</v>
      </c>
      <c r="H481" s="78" t="s">
        <v>1701</v>
      </c>
      <c r="I481" s="78" t="s">
        <v>2290</v>
      </c>
      <c r="J481" s="777">
        <v>10</v>
      </c>
    </row>
    <row r="482" spans="1:10" ht="24">
      <c r="A482" s="315">
        <v>43769</v>
      </c>
      <c r="B482" s="316" t="s">
        <v>691</v>
      </c>
      <c r="C482" s="316" t="s">
        <v>1165</v>
      </c>
      <c r="D482" s="316" t="s">
        <v>2291</v>
      </c>
      <c r="E482" s="316" t="s">
        <v>1697</v>
      </c>
      <c r="F482" s="316" t="s">
        <v>1688</v>
      </c>
      <c r="G482" s="316" t="s">
        <v>1689</v>
      </c>
      <c r="H482" s="316" t="s">
        <v>1701</v>
      </c>
      <c r="I482" s="316" t="s">
        <v>2292</v>
      </c>
      <c r="J482" s="775">
        <v>625</v>
      </c>
    </row>
    <row r="483" spans="1:10">
      <c r="A483" s="776"/>
      <c r="B483" s="78" t="s">
        <v>2293</v>
      </c>
      <c r="C483" s="78" t="s">
        <v>1126</v>
      </c>
      <c r="D483" s="78" t="s">
        <v>2294</v>
      </c>
      <c r="E483" s="78" t="s">
        <v>1562</v>
      </c>
      <c r="F483" s="78" t="s">
        <v>1683</v>
      </c>
      <c r="G483" s="78" t="s">
        <v>1689</v>
      </c>
      <c r="H483" s="78" t="s">
        <v>1685</v>
      </c>
      <c r="I483" s="78"/>
      <c r="J483" s="777">
        <v>321</v>
      </c>
    </row>
    <row r="484" spans="1:10">
      <c r="A484" s="315">
        <v>43693</v>
      </c>
      <c r="B484" s="316" t="s">
        <v>449</v>
      </c>
      <c r="C484" s="316" t="s">
        <v>1693</v>
      </c>
      <c r="D484" s="316" t="s">
        <v>2295</v>
      </c>
      <c r="E484" s="316" t="s">
        <v>1562</v>
      </c>
      <c r="F484" s="316" t="s">
        <v>1688</v>
      </c>
      <c r="G484" s="316" t="s">
        <v>2175</v>
      </c>
      <c r="H484" s="316" t="s">
        <v>1685</v>
      </c>
      <c r="I484" s="316" t="s">
        <v>2296</v>
      </c>
      <c r="J484" s="775">
        <v>4</v>
      </c>
    </row>
    <row r="485" spans="1:10" ht="24">
      <c r="A485" s="776">
        <v>43732</v>
      </c>
      <c r="B485" s="78" t="s">
        <v>449</v>
      </c>
      <c r="C485" s="78" t="s">
        <v>1693</v>
      </c>
      <c r="D485" s="78" t="s">
        <v>2297</v>
      </c>
      <c r="E485" s="78" t="s">
        <v>1694</v>
      </c>
      <c r="F485" s="78" t="s">
        <v>1688</v>
      </c>
      <c r="G485" s="78" t="s">
        <v>1689</v>
      </c>
      <c r="H485" s="78" t="s">
        <v>1701</v>
      </c>
      <c r="I485" s="78" t="s">
        <v>2298</v>
      </c>
      <c r="J485" s="777">
        <v>36</v>
      </c>
    </row>
    <row r="486" spans="1:10" ht="24">
      <c r="A486" s="315">
        <v>43732</v>
      </c>
      <c r="B486" s="316" t="s">
        <v>449</v>
      </c>
      <c r="C486" s="316" t="s">
        <v>1693</v>
      </c>
      <c r="D486" s="316" t="s">
        <v>2297</v>
      </c>
      <c r="E486" s="316" t="s">
        <v>1562</v>
      </c>
      <c r="F486" s="316" t="s">
        <v>1688</v>
      </c>
      <c r="G486" s="316" t="s">
        <v>1689</v>
      </c>
      <c r="H486" s="316" t="s">
        <v>1701</v>
      </c>
      <c r="I486" s="316" t="s">
        <v>2299</v>
      </c>
      <c r="J486" s="775">
        <v>12</v>
      </c>
    </row>
    <row r="487" spans="1:10" ht="24">
      <c r="A487" s="776">
        <v>43732</v>
      </c>
      <c r="B487" s="78" t="s">
        <v>449</v>
      </c>
      <c r="C487" s="78" t="s">
        <v>1693</v>
      </c>
      <c r="D487" s="78" t="s">
        <v>2297</v>
      </c>
      <c r="E487" s="78" t="s">
        <v>1694</v>
      </c>
      <c r="F487" s="78" t="s">
        <v>1688</v>
      </c>
      <c r="G487" s="78" t="s">
        <v>1689</v>
      </c>
      <c r="H487" s="78" t="s">
        <v>1685</v>
      </c>
      <c r="I487" s="78" t="s">
        <v>2300</v>
      </c>
      <c r="J487" s="777">
        <v>18</v>
      </c>
    </row>
    <row r="488" spans="1:10" ht="24">
      <c r="A488" s="315">
        <v>43719</v>
      </c>
      <c r="B488" s="316" t="s">
        <v>449</v>
      </c>
      <c r="C488" s="316" t="s">
        <v>1693</v>
      </c>
      <c r="D488" s="316" t="s">
        <v>2297</v>
      </c>
      <c r="E488" s="316" t="s">
        <v>1694</v>
      </c>
      <c r="F488" s="316" t="s">
        <v>1688</v>
      </c>
      <c r="G488" s="316" t="s">
        <v>1689</v>
      </c>
      <c r="H488" s="316" t="s">
        <v>1685</v>
      </c>
      <c r="I488" s="316" t="s">
        <v>2301</v>
      </c>
      <c r="J488" s="775">
        <v>3</v>
      </c>
    </row>
    <row r="489" spans="1:10" ht="24">
      <c r="A489" s="776">
        <v>43719</v>
      </c>
      <c r="B489" s="78" t="s">
        <v>449</v>
      </c>
      <c r="C489" s="78" t="s">
        <v>1693</v>
      </c>
      <c r="D489" s="78" t="s">
        <v>2297</v>
      </c>
      <c r="E489" s="78" t="s">
        <v>1694</v>
      </c>
      <c r="F489" s="78" t="s">
        <v>1688</v>
      </c>
      <c r="G489" s="78" t="s">
        <v>1708</v>
      </c>
      <c r="H489" s="78" t="s">
        <v>1701</v>
      </c>
      <c r="I489" s="78" t="s">
        <v>2302</v>
      </c>
      <c r="J489" s="777">
        <v>8</v>
      </c>
    </row>
    <row r="490" spans="1:10" ht="24">
      <c r="A490" s="315">
        <v>43719</v>
      </c>
      <c r="B490" s="316" t="s">
        <v>449</v>
      </c>
      <c r="C490" s="316" t="s">
        <v>1693</v>
      </c>
      <c r="D490" s="316" t="s">
        <v>2297</v>
      </c>
      <c r="E490" s="316" t="s">
        <v>1694</v>
      </c>
      <c r="F490" s="316" t="s">
        <v>1688</v>
      </c>
      <c r="G490" s="316" t="s">
        <v>1708</v>
      </c>
      <c r="H490" s="316" t="s">
        <v>1701</v>
      </c>
      <c r="I490" s="316" t="s">
        <v>2303</v>
      </c>
      <c r="J490" s="775">
        <v>2</v>
      </c>
    </row>
    <row r="491" spans="1:10">
      <c r="A491" s="776">
        <v>43719</v>
      </c>
      <c r="B491" s="78" t="s">
        <v>449</v>
      </c>
      <c r="C491" s="78" t="s">
        <v>1693</v>
      </c>
      <c r="D491" s="78" t="s">
        <v>2297</v>
      </c>
      <c r="E491" s="78" t="s">
        <v>1694</v>
      </c>
      <c r="F491" s="78" t="s">
        <v>1688</v>
      </c>
      <c r="G491" s="78" t="s">
        <v>1708</v>
      </c>
      <c r="H491" s="78" t="s">
        <v>1701</v>
      </c>
      <c r="I491" s="78" t="s">
        <v>2304</v>
      </c>
      <c r="J491" s="777">
        <v>4</v>
      </c>
    </row>
    <row r="492" spans="1:10" ht="36">
      <c r="A492" s="315">
        <v>43719</v>
      </c>
      <c r="B492" s="316" t="s">
        <v>449</v>
      </c>
      <c r="C492" s="316" t="s">
        <v>1693</v>
      </c>
      <c r="D492" s="316" t="s">
        <v>2297</v>
      </c>
      <c r="E492" s="316" t="s">
        <v>1697</v>
      </c>
      <c r="F492" s="316" t="s">
        <v>1688</v>
      </c>
      <c r="G492" s="316" t="s">
        <v>1689</v>
      </c>
      <c r="H492" s="316" t="s">
        <v>1701</v>
      </c>
      <c r="I492" s="316" t="s">
        <v>2305</v>
      </c>
      <c r="J492" s="775">
        <v>1</v>
      </c>
    </row>
    <row r="493" spans="1:10" ht="24">
      <c r="A493" s="776">
        <v>43719</v>
      </c>
      <c r="B493" s="78" t="s">
        <v>449</v>
      </c>
      <c r="C493" s="78" t="s">
        <v>1693</v>
      </c>
      <c r="D493" s="78" t="s">
        <v>1693</v>
      </c>
      <c r="E493" s="78" t="s">
        <v>1562</v>
      </c>
      <c r="F493" s="78" t="s">
        <v>1683</v>
      </c>
      <c r="G493" s="78" t="s">
        <v>1689</v>
      </c>
      <c r="H493" s="78" t="s">
        <v>1701</v>
      </c>
      <c r="I493" s="78" t="s">
        <v>2306</v>
      </c>
      <c r="J493" s="777">
        <v>1</v>
      </c>
    </row>
    <row r="494" spans="1:10">
      <c r="A494" s="315">
        <v>43719</v>
      </c>
      <c r="B494" s="316" t="s">
        <v>449</v>
      </c>
      <c r="C494" s="316" t="s">
        <v>1693</v>
      </c>
      <c r="D494" s="316" t="s">
        <v>2297</v>
      </c>
      <c r="E494" s="316" t="s">
        <v>1694</v>
      </c>
      <c r="F494" s="316" t="s">
        <v>1688</v>
      </c>
      <c r="G494" s="316" t="s">
        <v>1689</v>
      </c>
      <c r="H494" s="316" t="s">
        <v>1685</v>
      </c>
      <c r="I494" s="316" t="s">
        <v>2307</v>
      </c>
      <c r="J494" s="775">
        <v>2</v>
      </c>
    </row>
    <row r="495" spans="1:10">
      <c r="A495" s="776">
        <v>43551</v>
      </c>
      <c r="B495" s="78" t="s">
        <v>633</v>
      </c>
      <c r="C495" s="78" t="s">
        <v>1126</v>
      </c>
      <c r="D495" s="78" t="s">
        <v>2308</v>
      </c>
      <c r="E495" s="78" t="s">
        <v>1562</v>
      </c>
      <c r="F495" s="78" t="s">
        <v>1688</v>
      </c>
      <c r="G495" s="78" t="s">
        <v>1689</v>
      </c>
      <c r="H495" s="78" t="s">
        <v>2309</v>
      </c>
      <c r="I495" s="78" t="s">
        <v>2310</v>
      </c>
      <c r="J495" s="777">
        <v>10</v>
      </c>
    </row>
    <row r="496" spans="1:10">
      <c r="A496" s="315">
        <v>43481</v>
      </c>
      <c r="B496" s="316" t="s">
        <v>633</v>
      </c>
      <c r="C496" s="316" t="s">
        <v>1126</v>
      </c>
      <c r="D496" s="316" t="s">
        <v>2308</v>
      </c>
      <c r="E496" s="316" t="s">
        <v>1562</v>
      </c>
      <c r="F496" s="316" t="s">
        <v>1688</v>
      </c>
      <c r="G496" s="316" t="s">
        <v>1689</v>
      </c>
      <c r="H496" s="316" t="s">
        <v>2309</v>
      </c>
      <c r="I496" s="316" t="s">
        <v>2310</v>
      </c>
      <c r="J496" s="775">
        <v>53</v>
      </c>
    </row>
    <row r="497" spans="1:10" ht="24">
      <c r="A497" s="776">
        <v>43766</v>
      </c>
      <c r="B497" s="78" t="s">
        <v>443</v>
      </c>
      <c r="C497" s="78" t="s">
        <v>1693</v>
      </c>
      <c r="D497" s="78" t="s">
        <v>2311</v>
      </c>
      <c r="E497" s="78" t="s">
        <v>1694</v>
      </c>
      <c r="F497" s="78" t="s">
        <v>1688</v>
      </c>
      <c r="G497" s="78" t="s">
        <v>1689</v>
      </c>
      <c r="H497" s="78" t="s">
        <v>1685</v>
      </c>
      <c r="I497" s="78" t="s">
        <v>2312</v>
      </c>
      <c r="J497" s="777">
        <v>18</v>
      </c>
    </row>
    <row r="498" spans="1:10" ht="24">
      <c r="A498" s="315">
        <v>43808</v>
      </c>
      <c r="B498" s="316" t="s">
        <v>443</v>
      </c>
      <c r="C498" s="316" t="s">
        <v>1693</v>
      </c>
      <c r="D498" s="316" t="s">
        <v>2311</v>
      </c>
      <c r="E498" s="316" t="s">
        <v>1694</v>
      </c>
      <c r="F498" s="316" t="s">
        <v>1688</v>
      </c>
      <c r="G498" s="316" t="s">
        <v>1689</v>
      </c>
      <c r="H498" s="316" t="s">
        <v>1685</v>
      </c>
      <c r="I498" s="316" t="s">
        <v>2312</v>
      </c>
      <c r="J498" s="775">
        <v>8</v>
      </c>
    </row>
    <row r="499" spans="1:10" ht="24">
      <c r="A499" s="776">
        <v>43627</v>
      </c>
      <c r="B499" s="78" t="s">
        <v>443</v>
      </c>
      <c r="C499" s="78" t="s">
        <v>1693</v>
      </c>
      <c r="D499" s="78" t="s">
        <v>2313</v>
      </c>
      <c r="E499" s="78" t="s">
        <v>1694</v>
      </c>
      <c r="F499" s="78" t="s">
        <v>1683</v>
      </c>
      <c r="G499" s="78" t="s">
        <v>1689</v>
      </c>
      <c r="H499" s="78" t="s">
        <v>1701</v>
      </c>
      <c r="I499" s="78" t="s">
        <v>2314</v>
      </c>
      <c r="J499" s="777">
        <v>1</v>
      </c>
    </row>
    <row r="500" spans="1:10">
      <c r="A500" s="315">
        <v>43477</v>
      </c>
      <c r="B500" s="316" t="s">
        <v>155</v>
      </c>
      <c r="C500" s="316" t="s">
        <v>1126</v>
      </c>
      <c r="D500" s="316"/>
      <c r="E500" s="316" t="s">
        <v>1562</v>
      </c>
      <c r="F500" s="316" t="s">
        <v>1683</v>
      </c>
      <c r="G500" s="316" t="s">
        <v>1689</v>
      </c>
      <c r="H500" s="316" t="s">
        <v>1701</v>
      </c>
      <c r="I500" s="316"/>
      <c r="J500" s="775">
        <v>67</v>
      </c>
    </row>
    <row r="501" spans="1:10">
      <c r="A501" s="776">
        <v>43748</v>
      </c>
      <c r="B501" s="78" t="s">
        <v>267</v>
      </c>
      <c r="C501" s="78" t="s">
        <v>1103</v>
      </c>
      <c r="D501" s="78" t="s">
        <v>2315</v>
      </c>
      <c r="E501" s="78" t="s">
        <v>1697</v>
      </c>
      <c r="F501" s="78" t="s">
        <v>1688</v>
      </c>
      <c r="G501" s="78" t="s">
        <v>1689</v>
      </c>
      <c r="H501" s="78" t="s">
        <v>2255</v>
      </c>
      <c r="I501" s="78" t="s">
        <v>2316</v>
      </c>
      <c r="J501" s="777">
        <v>30</v>
      </c>
    </row>
    <row r="502" spans="1:10" ht="60">
      <c r="A502" s="315">
        <v>43560</v>
      </c>
      <c r="B502" s="316" t="s">
        <v>829</v>
      </c>
      <c r="C502" s="316" t="s">
        <v>1165</v>
      </c>
      <c r="D502" s="316" t="s">
        <v>2317</v>
      </c>
      <c r="E502" s="316" t="s">
        <v>1694</v>
      </c>
      <c r="F502" s="316" t="s">
        <v>1683</v>
      </c>
      <c r="G502" s="316" t="s">
        <v>1689</v>
      </c>
      <c r="H502" s="316" t="s">
        <v>1701</v>
      </c>
      <c r="I502" s="316" t="s">
        <v>2318</v>
      </c>
      <c r="J502" s="775">
        <v>11</v>
      </c>
    </row>
    <row r="503" spans="1:10" ht="60">
      <c r="A503" s="776">
        <v>43591</v>
      </c>
      <c r="B503" s="78" t="s">
        <v>829</v>
      </c>
      <c r="C503" s="78" t="s">
        <v>1165</v>
      </c>
      <c r="D503" s="78" t="s">
        <v>2319</v>
      </c>
      <c r="E503" s="78" t="s">
        <v>1700</v>
      </c>
      <c r="F503" s="78" t="s">
        <v>1688</v>
      </c>
      <c r="G503" s="78" t="s">
        <v>1689</v>
      </c>
      <c r="H503" s="78" t="s">
        <v>1685</v>
      </c>
      <c r="I503" s="78" t="s">
        <v>2320</v>
      </c>
      <c r="J503" s="777">
        <v>0</v>
      </c>
    </row>
    <row r="504" spans="1:10" ht="36">
      <c r="A504" s="315">
        <v>43636</v>
      </c>
      <c r="B504" s="316" t="s">
        <v>829</v>
      </c>
      <c r="C504" s="316" t="s">
        <v>1165</v>
      </c>
      <c r="D504" s="316" t="s">
        <v>2321</v>
      </c>
      <c r="E504" s="316" t="s">
        <v>1694</v>
      </c>
      <c r="F504" s="316" t="s">
        <v>1688</v>
      </c>
      <c r="G504" s="316" t="s">
        <v>1689</v>
      </c>
      <c r="H504" s="316" t="s">
        <v>1701</v>
      </c>
      <c r="I504" s="316" t="s">
        <v>2322</v>
      </c>
      <c r="J504" s="775">
        <v>2</v>
      </c>
    </row>
    <row r="505" spans="1:10" ht="84">
      <c r="A505" s="776">
        <v>43646</v>
      </c>
      <c r="B505" s="78" t="s">
        <v>829</v>
      </c>
      <c r="C505" s="78" t="s">
        <v>1165</v>
      </c>
      <c r="D505" s="78" t="s">
        <v>2321</v>
      </c>
      <c r="E505" s="78" t="s">
        <v>1694</v>
      </c>
      <c r="F505" s="78" t="s">
        <v>1688</v>
      </c>
      <c r="G505" s="78" t="s">
        <v>1684</v>
      </c>
      <c r="H505" s="78" t="s">
        <v>1701</v>
      </c>
      <c r="I505" s="78" t="s">
        <v>2323</v>
      </c>
      <c r="J505" s="777">
        <v>2</v>
      </c>
    </row>
    <row r="506" spans="1:10" ht="84">
      <c r="A506" s="315">
        <v>43677</v>
      </c>
      <c r="B506" s="316" t="s">
        <v>829</v>
      </c>
      <c r="C506" s="316" t="s">
        <v>1165</v>
      </c>
      <c r="D506" s="316" t="s">
        <v>2321</v>
      </c>
      <c r="E506" s="316" t="s">
        <v>1694</v>
      </c>
      <c r="F506" s="316" t="s">
        <v>1688</v>
      </c>
      <c r="G506" s="316" t="s">
        <v>1684</v>
      </c>
      <c r="H506" s="316" t="s">
        <v>1701</v>
      </c>
      <c r="I506" s="316" t="s">
        <v>2324</v>
      </c>
      <c r="J506" s="775">
        <v>6</v>
      </c>
    </row>
    <row r="507" spans="1:10" ht="60">
      <c r="A507" s="776">
        <v>43791</v>
      </c>
      <c r="B507" s="78" t="s">
        <v>829</v>
      </c>
      <c r="C507" s="78" t="s">
        <v>1165</v>
      </c>
      <c r="D507" s="78" t="s">
        <v>2319</v>
      </c>
      <c r="E507" s="78" t="s">
        <v>1700</v>
      </c>
      <c r="F507" s="78" t="s">
        <v>1688</v>
      </c>
      <c r="G507" s="78" t="s">
        <v>1689</v>
      </c>
      <c r="H507" s="78" t="s">
        <v>1685</v>
      </c>
      <c r="I507" s="78" t="s">
        <v>2325</v>
      </c>
      <c r="J507" s="777">
        <v>1</v>
      </c>
    </row>
    <row r="508" spans="1:10">
      <c r="A508" s="315">
        <v>43644</v>
      </c>
      <c r="B508" s="316" t="s">
        <v>542</v>
      </c>
      <c r="C508" s="316" t="s">
        <v>1126</v>
      </c>
      <c r="D508" s="316" t="s">
        <v>2326</v>
      </c>
      <c r="E508" s="316" t="s">
        <v>1562</v>
      </c>
      <c r="F508" s="316" t="s">
        <v>1683</v>
      </c>
      <c r="G508" s="316" t="s">
        <v>1689</v>
      </c>
      <c r="H508" s="316" t="s">
        <v>1685</v>
      </c>
      <c r="I508" s="316" t="s">
        <v>1689</v>
      </c>
      <c r="J508" s="775">
        <v>20</v>
      </c>
    </row>
    <row r="509" spans="1:10">
      <c r="A509" s="776">
        <v>43636</v>
      </c>
      <c r="B509" s="78" t="s">
        <v>2327</v>
      </c>
      <c r="C509" s="78" t="s">
        <v>1153</v>
      </c>
      <c r="D509" s="78" t="s">
        <v>2328</v>
      </c>
      <c r="E509" s="78" t="s">
        <v>1694</v>
      </c>
      <c r="F509" s="78" t="s">
        <v>1688</v>
      </c>
      <c r="G509" s="78" t="s">
        <v>1689</v>
      </c>
      <c r="H509" s="78" t="s">
        <v>1701</v>
      </c>
      <c r="I509" s="78" t="s">
        <v>2329</v>
      </c>
      <c r="J509" s="777">
        <v>3</v>
      </c>
    </row>
    <row r="510" spans="1:10">
      <c r="A510" s="315">
        <v>43665</v>
      </c>
      <c r="B510" s="316" t="s">
        <v>2327</v>
      </c>
      <c r="C510" s="316" t="s">
        <v>1153</v>
      </c>
      <c r="D510" s="316" t="s">
        <v>2328</v>
      </c>
      <c r="E510" s="316" t="s">
        <v>1694</v>
      </c>
      <c r="F510" s="316" t="s">
        <v>1688</v>
      </c>
      <c r="G510" s="316" t="s">
        <v>1689</v>
      </c>
      <c r="H510" s="316" t="s">
        <v>1685</v>
      </c>
      <c r="I510" s="316" t="s">
        <v>2330</v>
      </c>
      <c r="J510" s="775">
        <v>7</v>
      </c>
    </row>
    <row r="511" spans="1:10" ht="24">
      <c r="A511" s="776">
        <v>43712</v>
      </c>
      <c r="B511" s="78" t="s">
        <v>2327</v>
      </c>
      <c r="C511" s="78" t="s">
        <v>437</v>
      </c>
      <c r="D511" s="78" t="s">
        <v>2331</v>
      </c>
      <c r="E511" s="78" t="s">
        <v>1694</v>
      </c>
      <c r="F511" s="78" t="s">
        <v>1688</v>
      </c>
      <c r="G511" s="78" t="s">
        <v>1689</v>
      </c>
      <c r="H511" s="78" t="s">
        <v>1685</v>
      </c>
      <c r="I511" s="78" t="s">
        <v>2332</v>
      </c>
      <c r="J511" s="777">
        <v>1</v>
      </c>
    </row>
    <row r="512" spans="1:10" ht="24">
      <c r="A512" s="315">
        <v>43735</v>
      </c>
      <c r="B512" s="316" t="s">
        <v>2327</v>
      </c>
      <c r="C512" s="316" t="s">
        <v>1153</v>
      </c>
      <c r="D512" s="316" t="s">
        <v>2333</v>
      </c>
      <c r="E512" s="316" t="s">
        <v>1697</v>
      </c>
      <c r="F512" s="316" t="s">
        <v>1688</v>
      </c>
      <c r="G512" s="316" t="s">
        <v>1689</v>
      </c>
      <c r="H512" s="316" t="s">
        <v>1701</v>
      </c>
      <c r="I512" s="316" t="s">
        <v>2334</v>
      </c>
      <c r="J512" s="775">
        <v>6</v>
      </c>
    </row>
    <row r="513" spans="1:13">
      <c r="A513" s="776">
        <v>43822</v>
      </c>
      <c r="B513" s="78" t="s">
        <v>2335</v>
      </c>
      <c r="C513" s="78" t="s">
        <v>1137</v>
      </c>
      <c r="D513" s="78" t="s">
        <v>2336</v>
      </c>
      <c r="E513" s="78" t="s">
        <v>1694</v>
      </c>
      <c r="F513" s="78" t="s">
        <v>1683</v>
      </c>
      <c r="G513" s="78" t="s">
        <v>1689</v>
      </c>
      <c r="H513" s="78" t="s">
        <v>1685</v>
      </c>
      <c r="I513" s="78" t="s">
        <v>2337</v>
      </c>
      <c r="J513" s="777">
        <v>25</v>
      </c>
    </row>
    <row r="514" spans="1:13">
      <c r="A514" s="315"/>
      <c r="B514" s="316"/>
      <c r="C514" s="316"/>
      <c r="D514" s="316"/>
      <c r="E514" s="316"/>
      <c r="F514" s="316"/>
      <c r="G514" s="316"/>
      <c r="H514" s="316"/>
      <c r="I514" s="316"/>
      <c r="J514" s="317">
        <f>SUM(J4:J513)</f>
        <v>33774</v>
      </c>
      <c r="M514" s="318"/>
    </row>
    <row r="515" spans="1:13">
      <c r="A515" s="778"/>
      <c r="B515" s="779"/>
      <c r="C515" s="779"/>
      <c r="D515" s="779"/>
      <c r="E515" s="779"/>
      <c r="F515" s="779"/>
      <c r="G515" s="779"/>
      <c r="H515" s="779"/>
      <c r="I515" s="779"/>
      <c r="J515" s="780"/>
    </row>
    <row r="516" spans="1:13">
      <c r="A516" s="778"/>
      <c r="B516" s="779"/>
      <c r="C516" s="779"/>
      <c r="D516" s="779"/>
      <c r="E516" s="779"/>
      <c r="F516" s="779"/>
      <c r="G516" s="779"/>
      <c r="H516" s="779"/>
      <c r="I516" s="779"/>
      <c r="J516" s="780"/>
    </row>
  </sheetData>
  <mergeCells count="1">
    <mergeCell ref="A1:H1"/>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8DAEA-2EBD-4AC4-99C3-ED77B6F3A1C8}">
  <dimension ref="A1:H316"/>
  <sheetViews>
    <sheetView workbookViewId="0">
      <selection activeCell="D4" sqref="D4"/>
    </sheetView>
  </sheetViews>
  <sheetFormatPr defaultColWidth="9.140625" defaultRowHeight="12"/>
  <cols>
    <col min="1" max="1" width="10.28515625" style="161" customWidth="1"/>
    <col min="2" max="2" width="27" style="161" customWidth="1"/>
    <col min="3" max="3" width="15.85546875" style="162" customWidth="1"/>
    <col min="4" max="4" width="24.42578125" style="161" customWidth="1"/>
    <col min="5" max="5" width="21.7109375" style="161" customWidth="1"/>
    <col min="6" max="6" width="15.7109375" style="161" customWidth="1"/>
    <col min="7" max="7" width="24" style="161" customWidth="1"/>
    <col min="8" max="8" width="60" style="161" customWidth="1"/>
    <col min="9" max="16384" width="9.140625" style="171"/>
  </cols>
  <sheetData>
    <row r="1" spans="1:8" ht="12.75">
      <c r="A1" s="1052" t="s">
        <v>2338</v>
      </c>
      <c r="B1" s="1052"/>
      <c r="C1" s="1052"/>
      <c r="D1" s="1052"/>
      <c r="E1" s="1052"/>
      <c r="F1" s="1052"/>
      <c r="G1" s="1052"/>
      <c r="H1" s="1052"/>
    </row>
    <row r="2" spans="1:8">
      <c r="A2" s="186"/>
      <c r="B2" s="186"/>
      <c r="C2" s="772"/>
      <c r="D2" s="186"/>
      <c r="E2" s="186"/>
      <c r="F2" s="186"/>
      <c r="G2" s="186"/>
      <c r="H2" s="186"/>
    </row>
    <row r="3" spans="1:8" ht="36">
      <c r="A3" s="319" t="s">
        <v>1576</v>
      </c>
      <c r="B3" s="320" t="s">
        <v>2339</v>
      </c>
      <c r="C3" s="320" t="s">
        <v>16960</v>
      </c>
      <c r="D3" s="320" t="s">
        <v>2340</v>
      </c>
      <c r="E3" s="320" t="s">
        <v>2341</v>
      </c>
      <c r="F3" s="320" t="s">
        <v>1678</v>
      </c>
      <c r="G3" s="320" t="s">
        <v>1677</v>
      </c>
      <c r="H3" s="321" t="s">
        <v>2342</v>
      </c>
    </row>
    <row r="4" spans="1:8">
      <c r="A4" s="1031">
        <v>2867095</v>
      </c>
      <c r="B4" s="781" t="s">
        <v>580</v>
      </c>
      <c r="C4" s="782">
        <v>4</v>
      </c>
      <c r="D4" s="781" t="s">
        <v>1562</v>
      </c>
      <c r="E4" s="781" t="s">
        <v>1805</v>
      </c>
      <c r="F4" s="781" t="s">
        <v>1701</v>
      </c>
      <c r="G4" s="781" t="s">
        <v>1689</v>
      </c>
      <c r="H4" s="783" t="s">
        <v>2343</v>
      </c>
    </row>
    <row r="5" spans="1:8">
      <c r="A5" s="1032">
        <v>2867095</v>
      </c>
      <c r="B5" s="784" t="s">
        <v>580</v>
      </c>
      <c r="C5" s="785">
        <v>1</v>
      </c>
      <c r="D5" s="784" t="s">
        <v>1694</v>
      </c>
      <c r="E5" s="784" t="s">
        <v>1805</v>
      </c>
      <c r="F5" s="784" t="s">
        <v>1685</v>
      </c>
      <c r="G5" s="784" t="s">
        <v>1708</v>
      </c>
      <c r="H5" s="786" t="s">
        <v>2344</v>
      </c>
    </row>
    <row r="6" spans="1:8">
      <c r="A6" s="1031">
        <v>2867095</v>
      </c>
      <c r="B6" s="781" t="s">
        <v>580</v>
      </c>
      <c r="C6" s="782">
        <v>1</v>
      </c>
      <c r="D6" s="781" t="s">
        <v>1694</v>
      </c>
      <c r="E6" s="781" t="s">
        <v>1805</v>
      </c>
      <c r="F6" s="781" t="s">
        <v>1685</v>
      </c>
      <c r="G6" s="781" t="s">
        <v>1708</v>
      </c>
      <c r="H6" s="783" t="s">
        <v>2345</v>
      </c>
    </row>
    <row r="7" spans="1:8">
      <c r="A7" s="1032">
        <v>2867095</v>
      </c>
      <c r="B7" s="784" t="s">
        <v>580</v>
      </c>
      <c r="C7" s="785">
        <v>3</v>
      </c>
      <c r="D7" s="784" t="s">
        <v>1694</v>
      </c>
      <c r="E7" s="784" t="s">
        <v>2346</v>
      </c>
      <c r="F7" s="784" t="s">
        <v>1685</v>
      </c>
      <c r="G7" s="784" t="s">
        <v>1689</v>
      </c>
      <c r="H7" s="786" t="s">
        <v>2347</v>
      </c>
    </row>
    <row r="8" spans="1:8">
      <c r="A8" s="1031">
        <v>2867095</v>
      </c>
      <c r="B8" s="781" t="s">
        <v>580</v>
      </c>
      <c r="C8" s="782">
        <v>1</v>
      </c>
      <c r="D8" s="781" t="s">
        <v>1562</v>
      </c>
      <c r="E8" s="781" t="s">
        <v>1805</v>
      </c>
      <c r="F8" s="781" t="s">
        <v>1685</v>
      </c>
      <c r="G8" s="781" t="s">
        <v>1708</v>
      </c>
      <c r="H8" s="783" t="s">
        <v>2348</v>
      </c>
    </row>
    <row r="9" spans="1:8">
      <c r="A9" s="1032">
        <v>5455219</v>
      </c>
      <c r="B9" s="784" t="s">
        <v>2349</v>
      </c>
      <c r="C9" s="785">
        <v>24</v>
      </c>
      <c r="D9" s="784" t="s">
        <v>1562</v>
      </c>
      <c r="E9" s="784" t="s">
        <v>2346</v>
      </c>
      <c r="F9" s="784" t="s">
        <v>1685</v>
      </c>
      <c r="G9" s="784" t="s">
        <v>1689</v>
      </c>
      <c r="H9" s="786" t="s">
        <v>2350</v>
      </c>
    </row>
    <row r="10" spans="1:8">
      <c r="A10" s="1031">
        <v>5455219</v>
      </c>
      <c r="B10" s="781" t="s">
        <v>2349</v>
      </c>
      <c r="C10" s="782">
        <v>4</v>
      </c>
      <c r="D10" s="781" t="s">
        <v>1562</v>
      </c>
      <c r="E10" s="781" t="s">
        <v>1805</v>
      </c>
      <c r="F10" s="781" t="s">
        <v>1685</v>
      </c>
      <c r="G10" s="781" t="s">
        <v>1689</v>
      </c>
      <c r="H10" s="783" t="s">
        <v>2351</v>
      </c>
    </row>
    <row r="11" spans="1:8">
      <c r="A11" s="1032">
        <v>5007127</v>
      </c>
      <c r="B11" s="784" t="s">
        <v>2352</v>
      </c>
      <c r="C11" s="785">
        <v>10</v>
      </c>
      <c r="D11" s="784" t="s">
        <v>1694</v>
      </c>
      <c r="E11" s="784" t="s">
        <v>2346</v>
      </c>
      <c r="F11" s="784" t="s">
        <v>1685</v>
      </c>
      <c r="G11" s="784" t="s">
        <v>1689</v>
      </c>
      <c r="H11" s="786" t="s">
        <v>2353</v>
      </c>
    </row>
    <row r="12" spans="1:8">
      <c r="A12" s="1031">
        <v>5007127</v>
      </c>
      <c r="B12" s="781" t="s">
        <v>2352</v>
      </c>
      <c r="C12" s="782">
        <v>1</v>
      </c>
      <c r="D12" s="781" t="s">
        <v>1700</v>
      </c>
      <c r="E12" s="781" t="s">
        <v>1805</v>
      </c>
      <c r="F12" s="781" t="s">
        <v>1685</v>
      </c>
      <c r="G12" s="781" t="s">
        <v>1689</v>
      </c>
      <c r="H12" s="783" t="s">
        <v>2354</v>
      </c>
    </row>
    <row r="13" spans="1:8">
      <c r="A13" s="1032">
        <v>5007127</v>
      </c>
      <c r="B13" s="784" t="s">
        <v>2352</v>
      </c>
      <c r="C13" s="785">
        <v>15</v>
      </c>
      <c r="D13" s="784" t="s">
        <v>1700</v>
      </c>
      <c r="E13" s="784" t="s">
        <v>1683</v>
      </c>
      <c r="F13" s="784" t="s">
        <v>1701</v>
      </c>
      <c r="G13" s="784" t="s">
        <v>1708</v>
      </c>
      <c r="H13" s="786" t="s">
        <v>2355</v>
      </c>
    </row>
    <row r="14" spans="1:8">
      <c r="A14" s="1031">
        <v>5205581</v>
      </c>
      <c r="B14" s="781" t="s">
        <v>2356</v>
      </c>
      <c r="C14" s="782">
        <v>20</v>
      </c>
      <c r="D14" s="781" t="s">
        <v>1562</v>
      </c>
      <c r="E14" s="781" t="s">
        <v>2346</v>
      </c>
      <c r="F14" s="781" t="s">
        <v>1685</v>
      </c>
      <c r="G14" s="781" t="s">
        <v>1689</v>
      </c>
      <c r="H14" s="783" t="s">
        <v>2357</v>
      </c>
    </row>
    <row r="15" spans="1:8">
      <c r="A15" s="1032">
        <v>5205581</v>
      </c>
      <c r="B15" s="784" t="s">
        <v>2356</v>
      </c>
      <c r="C15" s="785">
        <v>27</v>
      </c>
      <c r="D15" s="784" t="s">
        <v>1700</v>
      </c>
      <c r="E15" s="784" t="s">
        <v>1805</v>
      </c>
      <c r="F15" s="784" t="s">
        <v>1685</v>
      </c>
      <c r="G15" s="784" t="s">
        <v>1689</v>
      </c>
      <c r="H15" s="786" t="s">
        <v>2358</v>
      </c>
    </row>
    <row r="16" spans="1:8">
      <c r="A16" s="1031">
        <v>2344343</v>
      </c>
      <c r="B16" s="781" t="s">
        <v>728</v>
      </c>
      <c r="C16" s="782">
        <v>14</v>
      </c>
      <c r="D16" s="781" t="s">
        <v>2359</v>
      </c>
      <c r="E16" s="781" t="s">
        <v>1805</v>
      </c>
      <c r="F16" s="781" t="s">
        <v>1701</v>
      </c>
      <c r="G16" s="781" t="s">
        <v>1689</v>
      </c>
      <c r="H16" s="783" t="s">
        <v>2360</v>
      </c>
    </row>
    <row r="17" spans="1:8">
      <c r="A17" s="1032">
        <v>2344343</v>
      </c>
      <c r="B17" s="784" t="s">
        <v>728</v>
      </c>
      <c r="C17" s="785">
        <v>19</v>
      </c>
      <c r="D17" s="784" t="s">
        <v>1562</v>
      </c>
      <c r="E17" s="784" t="s">
        <v>1805</v>
      </c>
      <c r="F17" s="784" t="s">
        <v>1701</v>
      </c>
      <c r="G17" s="784" t="s">
        <v>1689</v>
      </c>
      <c r="H17" s="786" t="s">
        <v>2361</v>
      </c>
    </row>
    <row r="18" spans="1:8">
      <c r="A18" s="1031">
        <v>2344343</v>
      </c>
      <c r="B18" s="781" t="s">
        <v>728</v>
      </c>
      <c r="C18" s="782">
        <v>5</v>
      </c>
      <c r="D18" s="781" t="s">
        <v>2359</v>
      </c>
      <c r="E18" s="781" t="s">
        <v>1805</v>
      </c>
      <c r="F18" s="781" t="s">
        <v>1685</v>
      </c>
      <c r="G18" s="781" t="s">
        <v>1689</v>
      </c>
      <c r="H18" s="783" t="s">
        <v>2361</v>
      </c>
    </row>
    <row r="19" spans="1:8">
      <c r="A19" s="1032">
        <v>2344343</v>
      </c>
      <c r="B19" s="784" t="s">
        <v>728</v>
      </c>
      <c r="C19" s="785">
        <v>24</v>
      </c>
      <c r="D19" s="784" t="s">
        <v>1700</v>
      </c>
      <c r="E19" s="784" t="s">
        <v>1683</v>
      </c>
      <c r="F19" s="784" t="s">
        <v>1685</v>
      </c>
      <c r="G19" s="784" t="s">
        <v>1684</v>
      </c>
      <c r="H19" s="786" t="s">
        <v>2362</v>
      </c>
    </row>
    <row r="20" spans="1:8">
      <c r="A20" s="1031">
        <v>2812231</v>
      </c>
      <c r="B20" s="781" t="s">
        <v>2363</v>
      </c>
      <c r="C20" s="782">
        <v>1</v>
      </c>
      <c r="D20" s="781" t="s">
        <v>1700</v>
      </c>
      <c r="E20" s="781" t="s">
        <v>1805</v>
      </c>
      <c r="F20" s="781" t="s">
        <v>1685</v>
      </c>
      <c r="G20" s="781" t="s">
        <v>1689</v>
      </c>
      <c r="H20" s="783" t="s">
        <v>2364</v>
      </c>
    </row>
    <row r="21" spans="1:8">
      <c r="A21" s="1032">
        <v>5502977</v>
      </c>
      <c r="B21" s="784" t="s">
        <v>202</v>
      </c>
      <c r="C21" s="785">
        <v>2</v>
      </c>
      <c r="D21" s="784" t="s">
        <v>1694</v>
      </c>
      <c r="E21" s="784" t="s">
        <v>1688</v>
      </c>
      <c r="F21" s="784" t="s">
        <v>1701</v>
      </c>
      <c r="G21" s="784" t="s">
        <v>1684</v>
      </c>
      <c r="H21" s="786" t="s">
        <v>2365</v>
      </c>
    </row>
    <row r="22" spans="1:8">
      <c r="A22" s="1031">
        <v>5502977</v>
      </c>
      <c r="B22" s="781" t="s">
        <v>202</v>
      </c>
      <c r="C22" s="782">
        <v>3</v>
      </c>
      <c r="D22" s="781" t="s">
        <v>1694</v>
      </c>
      <c r="E22" s="781" t="s">
        <v>1805</v>
      </c>
      <c r="F22" s="781" t="s">
        <v>1685</v>
      </c>
      <c r="G22" s="781" t="s">
        <v>1689</v>
      </c>
      <c r="H22" s="783" t="s">
        <v>2366</v>
      </c>
    </row>
    <row r="23" spans="1:8">
      <c r="A23" s="1032">
        <v>5502977</v>
      </c>
      <c r="B23" s="784" t="s">
        <v>202</v>
      </c>
      <c r="C23" s="785">
        <v>5</v>
      </c>
      <c r="D23" s="784" t="s">
        <v>1562</v>
      </c>
      <c r="E23" s="784" t="s">
        <v>1688</v>
      </c>
      <c r="F23" s="784" t="s">
        <v>1685</v>
      </c>
      <c r="G23" s="784" t="s">
        <v>1684</v>
      </c>
      <c r="H23" s="786" t="s">
        <v>2365</v>
      </c>
    </row>
    <row r="24" spans="1:8">
      <c r="A24" s="1031">
        <v>5502977</v>
      </c>
      <c r="B24" s="781" t="s">
        <v>202</v>
      </c>
      <c r="C24" s="782">
        <v>8</v>
      </c>
      <c r="D24" s="781" t="s">
        <v>1562</v>
      </c>
      <c r="E24" s="781" t="s">
        <v>1805</v>
      </c>
      <c r="F24" s="781" t="s">
        <v>1685</v>
      </c>
      <c r="G24" s="781" t="s">
        <v>1689</v>
      </c>
      <c r="H24" s="783" t="s">
        <v>2367</v>
      </c>
    </row>
    <row r="25" spans="1:8">
      <c r="A25" s="1032">
        <v>5502977</v>
      </c>
      <c r="B25" s="784" t="s">
        <v>202</v>
      </c>
      <c r="C25" s="785">
        <v>1</v>
      </c>
      <c r="D25" s="784" t="s">
        <v>2359</v>
      </c>
      <c r="E25" s="784" t="s">
        <v>1805</v>
      </c>
      <c r="F25" s="784" t="s">
        <v>1701</v>
      </c>
      <c r="G25" s="784" t="s">
        <v>1684</v>
      </c>
      <c r="H25" s="786" t="s">
        <v>2365</v>
      </c>
    </row>
    <row r="26" spans="1:8">
      <c r="A26" s="1031">
        <v>5502977</v>
      </c>
      <c r="B26" s="781" t="s">
        <v>202</v>
      </c>
      <c r="C26" s="782">
        <v>1</v>
      </c>
      <c r="D26" s="781" t="s">
        <v>1700</v>
      </c>
      <c r="E26" s="781" t="s">
        <v>1805</v>
      </c>
      <c r="F26" s="781" t="s">
        <v>1701</v>
      </c>
      <c r="G26" s="781" t="s">
        <v>1684</v>
      </c>
      <c r="H26" s="783" t="s">
        <v>2365</v>
      </c>
    </row>
    <row r="27" spans="1:8">
      <c r="A27" s="1032">
        <v>5502977</v>
      </c>
      <c r="B27" s="784" t="s">
        <v>202</v>
      </c>
      <c r="C27" s="785">
        <v>10</v>
      </c>
      <c r="D27" s="784" t="s">
        <v>1694</v>
      </c>
      <c r="E27" s="784" t="s">
        <v>1805</v>
      </c>
      <c r="F27" s="784" t="s">
        <v>1685</v>
      </c>
      <c r="G27" s="784" t="s">
        <v>1689</v>
      </c>
      <c r="H27" s="786" t="s">
        <v>2368</v>
      </c>
    </row>
    <row r="28" spans="1:8">
      <c r="A28" s="1031">
        <v>5502977</v>
      </c>
      <c r="B28" s="781" t="s">
        <v>202</v>
      </c>
      <c r="C28" s="782">
        <v>2</v>
      </c>
      <c r="D28" s="781" t="s">
        <v>1700</v>
      </c>
      <c r="E28" s="781" t="s">
        <v>1805</v>
      </c>
      <c r="F28" s="781" t="s">
        <v>1701</v>
      </c>
      <c r="G28" s="781" t="s">
        <v>1689</v>
      </c>
      <c r="H28" s="783" t="s">
        <v>2369</v>
      </c>
    </row>
    <row r="29" spans="1:8">
      <c r="A29" s="1032">
        <v>5502977</v>
      </c>
      <c r="B29" s="784" t="s">
        <v>202</v>
      </c>
      <c r="C29" s="785">
        <v>10</v>
      </c>
      <c r="D29" s="784" t="s">
        <v>1694</v>
      </c>
      <c r="E29" s="784" t="s">
        <v>1805</v>
      </c>
      <c r="F29" s="784" t="s">
        <v>1685</v>
      </c>
      <c r="G29" s="784" t="s">
        <v>1689</v>
      </c>
      <c r="H29" s="786" t="s">
        <v>2370</v>
      </c>
    </row>
    <row r="30" spans="1:8">
      <c r="A30" s="1031">
        <v>5502977</v>
      </c>
      <c r="B30" s="781" t="s">
        <v>202</v>
      </c>
      <c r="C30" s="782">
        <v>3</v>
      </c>
      <c r="D30" s="781" t="s">
        <v>1700</v>
      </c>
      <c r="E30" s="781" t="s">
        <v>1805</v>
      </c>
      <c r="F30" s="781" t="s">
        <v>1701</v>
      </c>
      <c r="G30" s="781" t="s">
        <v>1689</v>
      </c>
      <c r="H30" s="783" t="s">
        <v>2371</v>
      </c>
    </row>
    <row r="31" spans="1:8">
      <c r="A31" s="1032">
        <v>5502977</v>
      </c>
      <c r="B31" s="784" t="s">
        <v>202</v>
      </c>
      <c r="C31" s="785">
        <v>3</v>
      </c>
      <c r="D31" s="784" t="s">
        <v>1700</v>
      </c>
      <c r="E31" s="784" t="s">
        <v>1805</v>
      </c>
      <c r="F31" s="784" t="s">
        <v>1701</v>
      </c>
      <c r="G31" s="784" t="s">
        <v>1689</v>
      </c>
      <c r="H31" s="786" t="s">
        <v>2372</v>
      </c>
    </row>
    <row r="32" spans="1:8">
      <c r="A32" s="1031">
        <v>5502977</v>
      </c>
      <c r="B32" s="781" t="s">
        <v>202</v>
      </c>
      <c r="C32" s="782">
        <v>3</v>
      </c>
      <c r="D32" s="781" t="s">
        <v>1700</v>
      </c>
      <c r="E32" s="781" t="s">
        <v>1805</v>
      </c>
      <c r="F32" s="781" t="s">
        <v>1701</v>
      </c>
      <c r="G32" s="781" t="s">
        <v>1689</v>
      </c>
      <c r="H32" s="783" t="s">
        <v>2373</v>
      </c>
    </row>
    <row r="33" spans="1:8">
      <c r="A33" s="1032">
        <v>5502977</v>
      </c>
      <c r="B33" s="784" t="s">
        <v>202</v>
      </c>
      <c r="C33" s="785">
        <v>3</v>
      </c>
      <c r="D33" s="784" t="s">
        <v>1700</v>
      </c>
      <c r="E33" s="784" t="s">
        <v>1805</v>
      </c>
      <c r="F33" s="784" t="s">
        <v>1701</v>
      </c>
      <c r="G33" s="784" t="s">
        <v>1689</v>
      </c>
      <c r="H33" s="786" t="s">
        <v>2374</v>
      </c>
    </row>
    <row r="34" spans="1:8">
      <c r="A34" s="1031">
        <v>5502977</v>
      </c>
      <c r="B34" s="781" t="s">
        <v>202</v>
      </c>
      <c r="C34" s="782">
        <v>1</v>
      </c>
      <c r="D34" s="781" t="s">
        <v>1700</v>
      </c>
      <c r="E34" s="781" t="s">
        <v>1805</v>
      </c>
      <c r="F34" s="781" t="s">
        <v>1701</v>
      </c>
      <c r="G34" s="781" t="s">
        <v>1689</v>
      </c>
      <c r="H34" s="783" t="s">
        <v>2375</v>
      </c>
    </row>
    <row r="35" spans="1:8">
      <c r="A35" s="1032">
        <v>5502977</v>
      </c>
      <c r="B35" s="784" t="s">
        <v>202</v>
      </c>
      <c r="C35" s="785">
        <v>2</v>
      </c>
      <c r="D35" s="784" t="s">
        <v>1700</v>
      </c>
      <c r="E35" s="784" t="s">
        <v>1805</v>
      </c>
      <c r="F35" s="784" t="s">
        <v>1701</v>
      </c>
      <c r="G35" s="784" t="s">
        <v>1689</v>
      </c>
      <c r="H35" s="786" t="s">
        <v>2376</v>
      </c>
    </row>
    <row r="36" spans="1:8">
      <c r="A36" s="1031">
        <v>5502977</v>
      </c>
      <c r="B36" s="781" t="s">
        <v>202</v>
      </c>
      <c r="C36" s="782">
        <v>1</v>
      </c>
      <c r="D36" s="781" t="s">
        <v>1700</v>
      </c>
      <c r="E36" s="781" t="s">
        <v>1805</v>
      </c>
      <c r="F36" s="781" t="s">
        <v>1685</v>
      </c>
      <c r="G36" s="781" t="s">
        <v>1689</v>
      </c>
      <c r="H36" s="783" t="s">
        <v>2377</v>
      </c>
    </row>
    <row r="37" spans="1:8">
      <c r="A37" s="1032">
        <v>5502977</v>
      </c>
      <c r="B37" s="784" t="s">
        <v>202</v>
      </c>
      <c r="C37" s="785">
        <v>1</v>
      </c>
      <c r="D37" s="784" t="s">
        <v>1700</v>
      </c>
      <c r="E37" s="784" t="s">
        <v>1805</v>
      </c>
      <c r="F37" s="784" t="s">
        <v>1685</v>
      </c>
      <c r="G37" s="784" t="s">
        <v>1689</v>
      </c>
      <c r="H37" s="786" t="s">
        <v>2378</v>
      </c>
    </row>
    <row r="38" spans="1:8">
      <c r="A38" s="1031">
        <v>5502977</v>
      </c>
      <c r="B38" s="781" t="s">
        <v>202</v>
      </c>
      <c r="C38" s="782">
        <v>1</v>
      </c>
      <c r="D38" s="781" t="s">
        <v>1700</v>
      </c>
      <c r="E38" s="781" t="s">
        <v>1805</v>
      </c>
      <c r="F38" s="781" t="s">
        <v>1701</v>
      </c>
      <c r="G38" s="781" t="s">
        <v>1689</v>
      </c>
      <c r="H38" s="783" t="s">
        <v>2378</v>
      </c>
    </row>
    <row r="39" spans="1:8">
      <c r="A39" s="1032">
        <v>5502977</v>
      </c>
      <c r="B39" s="784" t="s">
        <v>202</v>
      </c>
      <c r="C39" s="785">
        <v>4</v>
      </c>
      <c r="D39" s="784" t="s">
        <v>1700</v>
      </c>
      <c r="E39" s="784" t="s">
        <v>1805</v>
      </c>
      <c r="F39" s="784" t="s">
        <v>1701</v>
      </c>
      <c r="G39" s="784" t="s">
        <v>1689</v>
      </c>
      <c r="H39" s="786" t="s">
        <v>2379</v>
      </c>
    </row>
    <row r="40" spans="1:8">
      <c r="A40" s="1031">
        <v>5502977</v>
      </c>
      <c r="B40" s="781" t="s">
        <v>202</v>
      </c>
      <c r="C40" s="782">
        <v>2</v>
      </c>
      <c r="D40" s="781" t="s">
        <v>1700</v>
      </c>
      <c r="E40" s="781" t="s">
        <v>1805</v>
      </c>
      <c r="F40" s="781" t="s">
        <v>1701</v>
      </c>
      <c r="G40" s="781" t="s">
        <v>1689</v>
      </c>
      <c r="H40" s="783" t="s">
        <v>2380</v>
      </c>
    </row>
    <row r="41" spans="1:8">
      <c r="A41" s="1032">
        <v>5502977</v>
      </c>
      <c r="B41" s="784" t="s">
        <v>202</v>
      </c>
      <c r="C41" s="785">
        <v>3</v>
      </c>
      <c r="D41" s="784" t="s">
        <v>1700</v>
      </c>
      <c r="E41" s="784" t="s">
        <v>1805</v>
      </c>
      <c r="F41" s="784" t="s">
        <v>1685</v>
      </c>
      <c r="G41" s="784" t="s">
        <v>1689</v>
      </c>
      <c r="H41" s="786" t="s">
        <v>2381</v>
      </c>
    </row>
    <row r="42" spans="1:8">
      <c r="A42" s="1031">
        <v>5502977</v>
      </c>
      <c r="B42" s="781" t="s">
        <v>202</v>
      </c>
      <c r="C42" s="782">
        <v>2</v>
      </c>
      <c r="D42" s="781" t="s">
        <v>1700</v>
      </c>
      <c r="E42" s="781" t="s">
        <v>1805</v>
      </c>
      <c r="F42" s="781" t="s">
        <v>1701</v>
      </c>
      <c r="G42" s="781" t="s">
        <v>1689</v>
      </c>
      <c r="H42" s="783" t="s">
        <v>2382</v>
      </c>
    </row>
    <row r="43" spans="1:8">
      <c r="A43" s="1032">
        <v>5502977</v>
      </c>
      <c r="B43" s="784" t="s">
        <v>202</v>
      </c>
      <c r="C43" s="785">
        <v>2</v>
      </c>
      <c r="D43" s="784" t="s">
        <v>1700</v>
      </c>
      <c r="E43" s="784" t="s">
        <v>1805</v>
      </c>
      <c r="F43" s="784" t="s">
        <v>1701</v>
      </c>
      <c r="G43" s="784" t="s">
        <v>1689</v>
      </c>
      <c r="H43" s="786" t="s">
        <v>2383</v>
      </c>
    </row>
    <row r="44" spans="1:8">
      <c r="A44" s="1031">
        <v>5502977</v>
      </c>
      <c r="B44" s="781" t="s">
        <v>202</v>
      </c>
      <c r="C44" s="782">
        <v>2</v>
      </c>
      <c r="D44" s="781" t="s">
        <v>1700</v>
      </c>
      <c r="E44" s="781" t="s">
        <v>1805</v>
      </c>
      <c r="F44" s="781" t="s">
        <v>1701</v>
      </c>
      <c r="G44" s="781" t="s">
        <v>1689</v>
      </c>
      <c r="H44" s="783" t="s">
        <v>2377</v>
      </c>
    </row>
    <row r="45" spans="1:8">
      <c r="A45" s="1032">
        <v>5502977</v>
      </c>
      <c r="B45" s="784" t="s">
        <v>202</v>
      </c>
      <c r="C45" s="785">
        <v>1</v>
      </c>
      <c r="D45" s="784" t="s">
        <v>1700</v>
      </c>
      <c r="E45" s="784" t="s">
        <v>1805</v>
      </c>
      <c r="F45" s="784" t="s">
        <v>1701</v>
      </c>
      <c r="G45" s="784" t="s">
        <v>1689</v>
      </c>
      <c r="H45" s="786" t="s">
        <v>2384</v>
      </c>
    </row>
    <row r="46" spans="1:8">
      <c r="A46" s="1031">
        <v>5502977</v>
      </c>
      <c r="B46" s="781" t="s">
        <v>202</v>
      </c>
      <c r="C46" s="782">
        <v>1</v>
      </c>
      <c r="D46" s="781" t="s">
        <v>1700</v>
      </c>
      <c r="E46" s="781" t="s">
        <v>1805</v>
      </c>
      <c r="F46" s="781" t="s">
        <v>1685</v>
      </c>
      <c r="G46" s="781" t="s">
        <v>1689</v>
      </c>
      <c r="H46" s="783" t="s">
        <v>2385</v>
      </c>
    </row>
    <row r="47" spans="1:8">
      <c r="A47" s="1032">
        <v>5502977</v>
      </c>
      <c r="B47" s="784" t="s">
        <v>202</v>
      </c>
      <c r="C47" s="785">
        <v>3</v>
      </c>
      <c r="D47" s="784" t="s">
        <v>1700</v>
      </c>
      <c r="E47" s="784" t="s">
        <v>1805</v>
      </c>
      <c r="F47" s="784" t="s">
        <v>1685</v>
      </c>
      <c r="G47" s="784" t="s">
        <v>1689</v>
      </c>
      <c r="H47" s="786" t="s">
        <v>2386</v>
      </c>
    </row>
    <row r="48" spans="1:8">
      <c r="A48" s="1031">
        <v>5502977</v>
      </c>
      <c r="B48" s="781" t="s">
        <v>202</v>
      </c>
      <c r="C48" s="782">
        <v>5</v>
      </c>
      <c r="D48" s="781" t="s">
        <v>1562</v>
      </c>
      <c r="E48" s="781" t="s">
        <v>1805</v>
      </c>
      <c r="F48" s="781" t="s">
        <v>1685</v>
      </c>
      <c r="G48" s="781" t="s">
        <v>1689</v>
      </c>
      <c r="H48" s="783" t="s">
        <v>2387</v>
      </c>
    </row>
    <row r="49" spans="1:8">
      <c r="A49" s="1032">
        <v>5502977</v>
      </c>
      <c r="B49" s="784" t="s">
        <v>202</v>
      </c>
      <c r="C49" s="785">
        <v>5</v>
      </c>
      <c r="D49" s="784" t="s">
        <v>1562</v>
      </c>
      <c r="E49" s="784" t="s">
        <v>1805</v>
      </c>
      <c r="F49" s="784" t="s">
        <v>1685</v>
      </c>
      <c r="G49" s="784" t="s">
        <v>1689</v>
      </c>
      <c r="H49" s="786" t="s">
        <v>2388</v>
      </c>
    </row>
    <row r="50" spans="1:8">
      <c r="A50" s="1031">
        <v>5502977</v>
      </c>
      <c r="B50" s="781" t="s">
        <v>202</v>
      </c>
      <c r="C50" s="782">
        <v>5</v>
      </c>
      <c r="D50" s="781" t="s">
        <v>1562</v>
      </c>
      <c r="E50" s="781" t="s">
        <v>1805</v>
      </c>
      <c r="F50" s="781" t="s">
        <v>1685</v>
      </c>
      <c r="G50" s="781" t="s">
        <v>1689</v>
      </c>
      <c r="H50" s="783" t="s">
        <v>2389</v>
      </c>
    </row>
    <row r="51" spans="1:8">
      <c r="A51" s="1032">
        <v>5502977</v>
      </c>
      <c r="B51" s="784" t="s">
        <v>202</v>
      </c>
      <c r="C51" s="785">
        <v>5</v>
      </c>
      <c r="D51" s="784" t="s">
        <v>1562</v>
      </c>
      <c r="E51" s="784" t="s">
        <v>1805</v>
      </c>
      <c r="F51" s="784" t="s">
        <v>1685</v>
      </c>
      <c r="G51" s="784" t="s">
        <v>1689</v>
      </c>
      <c r="H51" s="786" t="s">
        <v>2390</v>
      </c>
    </row>
    <row r="52" spans="1:8">
      <c r="A52" s="1031">
        <v>5502977</v>
      </c>
      <c r="B52" s="781" t="s">
        <v>202</v>
      </c>
      <c r="C52" s="782">
        <v>5</v>
      </c>
      <c r="D52" s="781" t="s">
        <v>1562</v>
      </c>
      <c r="E52" s="781" t="s">
        <v>1805</v>
      </c>
      <c r="F52" s="781" t="s">
        <v>1685</v>
      </c>
      <c r="G52" s="781" t="s">
        <v>1689</v>
      </c>
      <c r="H52" s="783" t="s">
        <v>2391</v>
      </c>
    </row>
    <row r="53" spans="1:8">
      <c r="A53" s="1032">
        <v>5502977</v>
      </c>
      <c r="B53" s="784" t="s">
        <v>202</v>
      </c>
      <c r="C53" s="785">
        <v>2</v>
      </c>
      <c r="D53" s="784" t="s">
        <v>1562</v>
      </c>
      <c r="E53" s="784" t="s">
        <v>1805</v>
      </c>
      <c r="F53" s="784" t="s">
        <v>1685</v>
      </c>
      <c r="G53" s="784" t="s">
        <v>1689</v>
      </c>
      <c r="H53" s="786" t="s">
        <v>2392</v>
      </c>
    </row>
    <row r="54" spans="1:8">
      <c r="A54" s="1031">
        <v>5502977</v>
      </c>
      <c r="B54" s="781" t="s">
        <v>202</v>
      </c>
      <c r="C54" s="782">
        <v>3</v>
      </c>
      <c r="D54" s="781" t="s">
        <v>1562</v>
      </c>
      <c r="E54" s="781" t="s">
        <v>1805</v>
      </c>
      <c r="F54" s="781" t="s">
        <v>1685</v>
      </c>
      <c r="G54" s="781" t="s">
        <v>1689</v>
      </c>
      <c r="H54" s="783" t="s">
        <v>2392</v>
      </c>
    </row>
    <row r="55" spans="1:8">
      <c r="A55" s="1032">
        <v>5502977</v>
      </c>
      <c r="B55" s="784" t="s">
        <v>202</v>
      </c>
      <c r="C55" s="785">
        <v>10</v>
      </c>
      <c r="D55" s="784" t="s">
        <v>1700</v>
      </c>
      <c r="E55" s="784" t="s">
        <v>1805</v>
      </c>
      <c r="F55" s="784" t="s">
        <v>1685</v>
      </c>
      <c r="G55" s="784" t="s">
        <v>1689</v>
      </c>
      <c r="H55" s="786" t="s">
        <v>2393</v>
      </c>
    </row>
    <row r="56" spans="1:8">
      <c r="A56" s="1031">
        <v>5502977</v>
      </c>
      <c r="B56" s="781" t="s">
        <v>202</v>
      </c>
      <c r="C56" s="782">
        <v>3</v>
      </c>
      <c r="D56" s="781" t="s">
        <v>1700</v>
      </c>
      <c r="E56" s="781" t="s">
        <v>1805</v>
      </c>
      <c r="F56" s="781" t="s">
        <v>1685</v>
      </c>
      <c r="G56" s="781" t="s">
        <v>1689</v>
      </c>
      <c r="H56" s="783" t="s">
        <v>2394</v>
      </c>
    </row>
    <row r="57" spans="1:8">
      <c r="A57" s="1032">
        <v>5502977</v>
      </c>
      <c r="B57" s="784" t="s">
        <v>202</v>
      </c>
      <c r="C57" s="785">
        <v>3</v>
      </c>
      <c r="D57" s="784" t="s">
        <v>1700</v>
      </c>
      <c r="E57" s="784" t="s">
        <v>1805</v>
      </c>
      <c r="F57" s="784" t="s">
        <v>1701</v>
      </c>
      <c r="G57" s="784" t="s">
        <v>1689</v>
      </c>
      <c r="H57" s="786" t="s">
        <v>2381</v>
      </c>
    </row>
    <row r="58" spans="1:8">
      <c r="A58" s="1031">
        <v>5502977</v>
      </c>
      <c r="B58" s="781" t="s">
        <v>202</v>
      </c>
      <c r="C58" s="782">
        <v>3</v>
      </c>
      <c r="D58" s="781" t="s">
        <v>1700</v>
      </c>
      <c r="E58" s="781" t="s">
        <v>1805</v>
      </c>
      <c r="F58" s="781" t="s">
        <v>1701</v>
      </c>
      <c r="G58" s="781" t="s">
        <v>1689</v>
      </c>
      <c r="H58" s="783" t="s">
        <v>2395</v>
      </c>
    </row>
    <row r="59" spans="1:8">
      <c r="A59" s="1032">
        <v>5502977</v>
      </c>
      <c r="B59" s="784" t="s">
        <v>202</v>
      </c>
      <c r="C59" s="785">
        <v>3</v>
      </c>
      <c r="D59" s="784" t="s">
        <v>1694</v>
      </c>
      <c r="E59" s="784" t="s">
        <v>1805</v>
      </c>
      <c r="F59" s="784" t="s">
        <v>1701</v>
      </c>
      <c r="G59" s="784" t="s">
        <v>1689</v>
      </c>
      <c r="H59" s="786" t="s">
        <v>2396</v>
      </c>
    </row>
    <row r="60" spans="1:8">
      <c r="A60" s="1031">
        <v>5980356</v>
      </c>
      <c r="B60" s="781" t="s">
        <v>2397</v>
      </c>
      <c r="C60" s="782">
        <v>2</v>
      </c>
      <c r="D60" s="781" t="s">
        <v>1562</v>
      </c>
      <c r="E60" s="781" t="s">
        <v>1805</v>
      </c>
      <c r="F60" s="781" t="s">
        <v>1685</v>
      </c>
      <c r="G60" s="781" t="s">
        <v>1689</v>
      </c>
      <c r="H60" s="783" t="s">
        <v>2351</v>
      </c>
    </row>
    <row r="61" spans="1:8">
      <c r="A61" s="1032">
        <v>2745534</v>
      </c>
      <c r="B61" s="784" t="s">
        <v>2398</v>
      </c>
      <c r="C61" s="785">
        <v>1</v>
      </c>
      <c r="D61" s="784" t="s">
        <v>1562</v>
      </c>
      <c r="E61" s="784" t="s">
        <v>2346</v>
      </c>
      <c r="F61" s="784" t="s">
        <v>1685</v>
      </c>
      <c r="G61" s="784" t="s">
        <v>1689</v>
      </c>
      <c r="H61" s="786" t="s">
        <v>2399</v>
      </c>
    </row>
    <row r="62" spans="1:8">
      <c r="A62" s="1031">
        <v>6302513</v>
      </c>
      <c r="B62" s="781" t="s">
        <v>440</v>
      </c>
      <c r="C62" s="782">
        <v>3</v>
      </c>
      <c r="D62" s="781" t="s">
        <v>1562</v>
      </c>
      <c r="E62" s="781" t="s">
        <v>1683</v>
      </c>
      <c r="F62" s="781" t="s">
        <v>1685</v>
      </c>
      <c r="G62" s="781" t="s">
        <v>1689</v>
      </c>
      <c r="H62" s="783" t="s">
        <v>2400</v>
      </c>
    </row>
    <row r="63" spans="1:8">
      <c r="A63" s="1032">
        <v>5294088</v>
      </c>
      <c r="B63" s="784" t="s">
        <v>231</v>
      </c>
      <c r="C63" s="785">
        <v>1</v>
      </c>
      <c r="D63" s="784" t="s">
        <v>1562</v>
      </c>
      <c r="E63" s="784" t="s">
        <v>1683</v>
      </c>
      <c r="F63" s="784" t="s">
        <v>1685</v>
      </c>
      <c r="G63" s="784" t="s">
        <v>1689</v>
      </c>
      <c r="H63" s="786" t="s">
        <v>2401</v>
      </c>
    </row>
    <row r="64" spans="1:8">
      <c r="A64" s="1031">
        <v>2618176</v>
      </c>
      <c r="B64" s="781" t="s">
        <v>763</v>
      </c>
      <c r="C64" s="782">
        <v>1</v>
      </c>
      <c r="D64" s="781" t="s">
        <v>1700</v>
      </c>
      <c r="E64" s="781" t="s">
        <v>1805</v>
      </c>
      <c r="F64" s="781" t="s">
        <v>1685</v>
      </c>
      <c r="G64" s="781" t="s">
        <v>1689</v>
      </c>
      <c r="H64" s="783" t="s">
        <v>2402</v>
      </c>
    </row>
    <row r="65" spans="1:8">
      <c r="A65" s="1032">
        <v>2618176</v>
      </c>
      <c r="B65" s="784" t="s">
        <v>763</v>
      </c>
      <c r="C65" s="785">
        <v>2</v>
      </c>
      <c r="D65" s="784" t="s">
        <v>1562</v>
      </c>
      <c r="E65" s="784" t="s">
        <v>2346</v>
      </c>
      <c r="F65" s="784" t="s">
        <v>1685</v>
      </c>
      <c r="G65" s="784" t="s">
        <v>1689</v>
      </c>
      <c r="H65" s="786" t="s">
        <v>2403</v>
      </c>
    </row>
    <row r="66" spans="1:8">
      <c r="A66" s="1031">
        <v>5157846</v>
      </c>
      <c r="B66" s="781" t="s">
        <v>2404</v>
      </c>
      <c r="C66" s="782">
        <v>0</v>
      </c>
      <c r="D66" s="781" t="s">
        <v>1562</v>
      </c>
      <c r="E66" s="781" t="s">
        <v>1683</v>
      </c>
      <c r="F66" s="781" t="s">
        <v>1701</v>
      </c>
      <c r="G66" s="781"/>
      <c r="H66" s="783">
        <v>0</v>
      </c>
    </row>
    <row r="67" spans="1:8">
      <c r="A67" s="1032">
        <v>2152924</v>
      </c>
      <c r="B67" s="784" t="s">
        <v>2405</v>
      </c>
      <c r="C67" s="785">
        <v>9</v>
      </c>
      <c r="D67" s="784" t="s">
        <v>1694</v>
      </c>
      <c r="E67" s="784" t="s">
        <v>1805</v>
      </c>
      <c r="F67" s="784" t="s">
        <v>1701</v>
      </c>
      <c r="G67" s="784" t="s">
        <v>1689</v>
      </c>
      <c r="H67" s="786" t="s">
        <v>2406</v>
      </c>
    </row>
    <row r="68" spans="1:8">
      <c r="A68" s="1031">
        <v>5130662</v>
      </c>
      <c r="B68" s="781" t="s">
        <v>890</v>
      </c>
      <c r="C68" s="782">
        <v>1</v>
      </c>
      <c r="D68" s="781" t="s">
        <v>1700</v>
      </c>
      <c r="E68" s="781" t="s">
        <v>1683</v>
      </c>
      <c r="F68" s="781" t="s">
        <v>1685</v>
      </c>
      <c r="G68" s="781" t="s">
        <v>1689</v>
      </c>
      <c r="H68" s="783" t="s">
        <v>2407</v>
      </c>
    </row>
    <row r="69" spans="1:8">
      <c r="A69" s="1032">
        <v>5130662</v>
      </c>
      <c r="B69" s="784" t="s">
        <v>890</v>
      </c>
      <c r="C69" s="785">
        <v>3</v>
      </c>
      <c r="D69" s="784" t="s">
        <v>1700</v>
      </c>
      <c r="E69" s="784" t="s">
        <v>1805</v>
      </c>
      <c r="F69" s="784" t="s">
        <v>1685</v>
      </c>
      <c r="G69" s="784" t="s">
        <v>1689</v>
      </c>
      <c r="H69" s="786" t="s">
        <v>2408</v>
      </c>
    </row>
    <row r="70" spans="1:8">
      <c r="A70" s="1031">
        <v>5130662</v>
      </c>
      <c r="B70" s="781" t="s">
        <v>890</v>
      </c>
      <c r="C70" s="782">
        <v>3</v>
      </c>
      <c r="D70" s="781" t="s">
        <v>1700</v>
      </c>
      <c r="E70" s="781" t="s">
        <v>1805</v>
      </c>
      <c r="F70" s="781" t="s">
        <v>1685</v>
      </c>
      <c r="G70" s="781" t="s">
        <v>1689</v>
      </c>
      <c r="H70" s="783" t="s">
        <v>2409</v>
      </c>
    </row>
    <row r="71" spans="1:8">
      <c r="A71" s="1032">
        <v>5524997</v>
      </c>
      <c r="B71" s="784" t="s">
        <v>2410</v>
      </c>
      <c r="C71" s="785">
        <v>2</v>
      </c>
      <c r="D71" s="784" t="s">
        <v>1562</v>
      </c>
      <c r="E71" s="784" t="s">
        <v>2346</v>
      </c>
      <c r="F71" s="784" t="s">
        <v>1685</v>
      </c>
      <c r="G71" s="784" t="s">
        <v>1689</v>
      </c>
      <c r="H71" s="786" t="s">
        <v>2411</v>
      </c>
    </row>
    <row r="72" spans="1:8">
      <c r="A72" s="1031">
        <v>5524997</v>
      </c>
      <c r="B72" s="781" t="s">
        <v>2410</v>
      </c>
      <c r="C72" s="782">
        <v>2</v>
      </c>
      <c r="D72" s="781" t="s">
        <v>1562</v>
      </c>
      <c r="E72" s="781" t="s">
        <v>1805</v>
      </c>
      <c r="F72" s="781" t="s">
        <v>1685</v>
      </c>
      <c r="G72" s="781" t="s">
        <v>1708</v>
      </c>
      <c r="H72" s="783" t="s">
        <v>2412</v>
      </c>
    </row>
    <row r="73" spans="1:8">
      <c r="A73" s="1032">
        <v>5822181</v>
      </c>
      <c r="B73" s="784" t="s">
        <v>2413</v>
      </c>
      <c r="C73" s="785">
        <v>0</v>
      </c>
      <c r="D73" s="784" t="s">
        <v>1562</v>
      </c>
      <c r="E73" s="784" t="s">
        <v>1683</v>
      </c>
      <c r="F73" s="784" t="s">
        <v>1701</v>
      </c>
      <c r="G73" s="784"/>
      <c r="H73" s="786">
        <v>0</v>
      </c>
    </row>
    <row r="74" spans="1:8">
      <c r="A74" s="1031">
        <v>5689945</v>
      </c>
      <c r="B74" s="781" t="s">
        <v>2414</v>
      </c>
      <c r="C74" s="782">
        <v>10</v>
      </c>
      <c r="D74" s="781" t="s">
        <v>1562</v>
      </c>
      <c r="E74" s="781" t="s">
        <v>1683</v>
      </c>
      <c r="F74" s="781" t="s">
        <v>1701</v>
      </c>
      <c r="G74" s="781" t="s">
        <v>1689</v>
      </c>
      <c r="H74" s="783" t="s">
        <v>2415</v>
      </c>
    </row>
    <row r="75" spans="1:8">
      <c r="A75" s="1032">
        <v>6183506</v>
      </c>
      <c r="B75" s="784" t="s">
        <v>733</v>
      </c>
      <c r="C75" s="785">
        <v>5</v>
      </c>
      <c r="D75" s="784" t="s">
        <v>1562</v>
      </c>
      <c r="E75" s="784" t="s">
        <v>2346</v>
      </c>
      <c r="F75" s="784" t="s">
        <v>1685</v>
      </c>
      <c r="G75" s="784" t="s">
        <v>1689</v>
      </c>
      <c r="H75" s="786" t="s">
        <v>2416</v>
      </c>
    </row>
    <row r="76" spans="1:8">
      <c r="A76" s="1031">
        <v>6183506</v>
      </c>
      <c r="B76" s="781" t="s">
        <v>733</v>
      </c>
      <c r="C76" s="782">
        <v>10</v>
      </c>
      <c r="D76" s="781" t="s">
        <v>1562</v>
      </c>
      <c r="E76" s="781" t="s">
        <v>2346</v>
      </c>
      <c r="F76" s="781" t="s">
        <v>1685</v>
      </c>
      <c r="G76" s="781" t="s">
        <v>1689</v>
      </c>
      <c r="H76" s="783" t="s">
        <v>2417</v>
      </c>
    </row>
    <row r="77" spans="1:8">
      <c r="A77" s="1032">
        <v>2078449</v>
      </c>
      <c r="B77" s="784" t="s">
        <v>2418</v>
      </c>
      <c r="C77" s="785">
        <v>1</v>
      </c>
      <c r="D77" s="784" t="s">
        <v>1562</v>
      </c>
      <c r="E77" s="784" t="s">
        <v>1805</v>
      </c>
      <c r="F77" s="784" t="s">
        <v>1701</v>
      </c>
      <c r="G77" s="784" t="s">
        <v>1689</v>
      </c>
      <c r="H77" s="786" t="s">
        <v>2419</v>
      </c>
    </row>
    <row r="78" spans="1:8">
      <c r="A78" s="1031">
        <v>2078449</v>
      </c>
      <c r="B78" s="781" t="s">
        <v>2418</v>
      </c>
      <c r="C78" s="782">
        <v>2</v>
      </c>
      <c r="D78" s="781" t="s">
        <v>1562</v>
      </c>
      <c r="E78" s="781" t="s">
        <v>1805</v>
      </c>
      <c r="F78" s="781" t="s">
        <v>1701</v>
      </c>
      <c r="G78" s="781" t="s">
        <v>1689</v>
      </c>
      <c r="H78" s="783" t="s">
        <v>2419</v>
      </c>
    </row>
    <row r="79" spans="1:8">
      <c r="A79" s="1032">
        <v>2078449</v>
      </c>
      <c r="B79" s="784" t="s">
        <v>2418</v>
      </c>
      <c r="C79" s="785">
        <v>22</v>
      </c>
      <c r="D79" s="784" t="s">
        <v>1562</v>
      </c>
      <c r="E79" s="784" t="s">
        <v>1805</v>
      </c>
      <c r="F79" s="784" t="s">
        <v>1701</v>
      </c>
      <c r="G79" s="784" t="s">
        <v>1689</v>
      </c>
      <c r="H79" s="786" t="s">
        <v>2420</v>
      </c>
    </row>
    <row r="80" spans="1:8">
      <c r="A80" s="1031">
        <v>2078449</v>
      </c>
      <c r="B80" s="781" t="s">
        <v>2418</v>
      </c>
      <c r="C80" s="782">
        <v>1</v>
      </c>
      <c r="D80" s="781" t="s">
        <v>1562</v>
      </c>
      <c r="E80" s="781" t="s">
        <v>1805</v>
      </c>
      <c r="F80" s="781" t="s">
        <v>1701</v>
      </c>
      <c r="G80" s="781" t="s">
        <v>1684</v>
      </c>
      <c r="H80" s="783" t="s">
        <v>2420</v>
      </c>
    </row>
    <row r="81" spans="1:8">
      <c r="A81" s="1032">
        <v>2078449</v>
      </c>
      <c r="B81" s="784" t="s">
        <v>2418</v>
      </c>
      <c r="C81" s="785">
        <v>2</v>
      </c>
      <c r="D81" s="784" t="s">
        <v>1562</v>
      </c>
      <c r="E81" s="784" t="s">
        <v>1805</v>
      </c>
      <c r="F81" s="784" t="s">
        <v>1701</v>
      </c>
      <c r="G81" s="784" t="s">
        <v>1684</v>
      </c>
      <c r="H81" s="786" t="s">
        <v>2420</v>
      </c>
    </row>
    <row r="82" spans="1:8">
      <c r="A82" s="1031">
        <v>2078449</v>
      </c>
      <c r="B82" s="781" t="s">
        <v>2418</v>
      </c>
      <c r="C82" s="782">
        <v>19</v>
      </c>
      <c r="D82" s="781" t="s">
        <v>1562</v>
      </c>
      <c r="E82" s="781" t="s">
        <v>1805</v>
      </c>
      <c r="F82" s="781" t="s">
        <v>1701</v>
      </c>
      <c r="G82" s="781" t="s">
        <v>1684</v>
      </c>
      <c r="H82" s="783" t="s">
        <v>2420</v>
      </c>
    </row>
    <row r="83" spans="1:8">
      <c r="A83" s="1032">
        <v>2078449</v>
      </c>
      <c r="B83" s="784" t="s">
        <v>2418</v>
      </c>
      <c r="C83" s="785">
        <v>11</v>
      </c>
      <c r="D83" s="784" t="s">
        <v>1562</v>
      </c>
      <c r="E83" s="784" t="s">
        <v>1805</v>
      </c>
      <c r="F83" s="784" t="s">
        <v>1701</v>
      </c>
      <c r="G83" s="784" t="s">
        <v>1684</v>
      </c>
      <c r="H83" s="786" t="s">
        <v>2420</v>
      </c>
    </row>
    <row r="84" spans="1:8">
      <c r="A84" s="1031">
        <v>2078449</v>
      </c>
      <c r="B84" s="781" t="s">
        <v>2418</v>
      </c>
      <c r="C84" s="782">
        <v>8</v>
      </c>
      <c r="D84" s="781" t="s">
        <v>1562</v>
      </c>
      <c r="E84" s="781" t="s">
        <v>1805</v>
      </c>
      <c r="F84" s="781" t="s">
        <v>1701</v>
      </c>
      <c r="G84" s="781" t="s">
        <v>1684</v>
      </c>
      <c r="H84" s="783" t="s">
        <v>2420</v>
      </c>
    </row>
    <row r="85" spans="1:8">
      <c r="A85" s="1032">
        <v>2872943</v>
      </c>
      <c r="B85" s="784" t="s">
        <v>691</v>
      </c>
      <c r="C85" s="785">
        <v>3</v>
      </c>
      <c r="D85" s="784" t="s">
        <v>1694</v>
      </c>
      <c r="E85" s="784" t="s">
        <v>2346</v>
      </c>
      <c r="F85" s="784" t="s">
        <v>1685</v>
      </c>
      <c r="G85" s="784" t="s">
        <v>1689</v>
      </c>
      <c r="H85" s="786" t="s">
        <v>2421</v>
      </c>
    </row>
    <row r="86" spans="1:8">
      <c r="A86" s="1031">
        <v>2872943</v>
      </c>
      <c r="B86" s="781" t="s">
        <v>691</v>
      </c>
      <c r="C86" s="782">
        <v>2</v>
      </c>
      <c r="D86" s="781" t="s">
        <v>1694</v>
      </c>
      <c r="E86" s="781" t="s">
        <v>2346</v>
      </c>
      <c r="F86" s="781" t="s">
        <v>1685</v>
      </c>
      <c r="G86" s="781" t="s">
        <v>1689</v>
      </c>
      <c r="H86" s="783" t="s">
        <v>2421</v>
      </c>
    </row>
    <row r="87" spans="1:8">
      <c r="A87" s="1032">
        <v>2872943</v>
      </c>
      <c r="B87" s="784" t="s">
        <v>691</v>
      </c>
      <c r="C87" s="785">
        <v>10</v>
      </c>
      <c r="D87" s="784" t="s">
        <v>1694</v>
      </c>
      <c r="E87" s="784" t="s">
        <v>2346</v>
      </c>
      <c r="F87" s="784" t="s">
        <v>1685</v>
      </c>
      <c r="G87" s="784" t="s">
        <v>1689</v>
      </c>
      <c r="H87" s="786" t="s">
        <v>2422</v>
      </c>
    </row>
    <row r="88" spans="1:8">
      <c r="A88" s="1031">
        <v>2872943</v>
      </c>
      <c r="B88" s="781" t="s">
        <v>691</v>
      </c>
      <c r="C88" s="782">
        <v>2</v>
      </c>
      <c r="D88" s="781" t="s">
        <v>1562</v>
      </c>
      <c r="E88" s="781" t="s">
        <v>1805</v>
      </c>
      <c r="F88" s="781" t="s">
        <v>1701</v>
      </c>
      <c r="G88" s="781" t="s">
        <v>1708</v>
      </c>
      <c r="H88" s="783" t="s">
        <v>2423</v>
      </c>
    </row>
    <row r="89" spans="1:8">
      <c r="A89" s="1032">
        <v>2872943</v>
      </c>
      <c r="B89" s="784" t="s">
        <v>691</v>
      </c>
      <c r="C89" s="785">
        <v>5</v>
      </c>
      <c r="D89" s="784" t="s">
        <v>1700</v>
      </c>
      <c r="E89" s="784" t="s">
        <v>2346</v>
      </c>
      <c r="F89" s="784" t="s">
        <v>1685</v>
      </c>
      <c r="G89" s="784" t="s">
        <v>1689</v>
      </c>
      <c r="H89" s="786" t="s">
        <v>2424</v>
      </c>
    </row>
    <row r="90" spans="1:8">
      <c r="A90" s="1031">
        <v>2872943</v>
      </c>
      <c r="B90" s="781" t="s">
        <v>691</v>
      </c>
      <c r="C90" s="782">
        <v>10</v>
      </c>
      <c r="D90" s="781" t="s">
        <v>1700</v>
      </c>
      <c r="E90" s="781" t="s">
        <v>2346</v>
      </c>
      <c r="F90" s="781" t="s">
        <v>1685</v>
      </c>
      <c r="G90" s="781" t="s">
        <v>1689</v>
      </c>
      <c r="H90" s="783" t="s">
        <v>2403</v>
      </c>
    </row>
    <row r="91" spans="1:8">
      <c r="A91" s="1032">
        <v>5618339</v>
      </c>
      <c r="B91" s="784" t="s">
        <v>934</v>
      </c>
      <c r="C91" s="785">
        <v>5</v>
      </c>
      <c r="D91" s="784" t="s">
        <v>1562</v>
      </c>
      <c r="E91" s="784" t="s">
        <v>2346</v>
      </c>
      <c r="F91" s="784" t="s">
        <v>1685</v>
      </c>
      <c r="G91" s="784" t="s">
        <v>1689</v>
      </c>
      <c r="H91" s="786" t="s">
        <v>2403</v>
      </c>
    </row>
    <row r="92" spans="1:8">
      <c r="A92" s="1031">
        <v>2061848</v>
      </c>
      <c r="B92" s="781" t="s">
        <v>329</v>
      </c>
      <c r="C92" s="782">
        <v>40</v>
      </c>
      <c r="D92" s="781" t="s">
        <v>1562</v>
      </c>
      <c r="E92" s="781" t="s">
        <v>2346</v>
      </c>
      <c r="F92" s="781" t="s">
        <v>1685</v>
      </c>
      <c r="G92" s="781" t="s">
        <v>1689</v>
      </c>
      <c r="H92" s="783" t="s">
        <v>2425</v>
      </c>
    </row>
    <row r="93" spans="1:8">
      <c r="A93" s="1032">
        <v>2061848</v>
      </c>
      <c r="B93" s="784" t="s">
        <v>329</v>
      </c>
      <c r="C93" s="785">
        <v>2</v>
      </c>
      <c r="D93" s="784" t="s">
        <v>1700</v>
      </c>
      <c r="E93" s="784" t="s">
        <v>2346</v>
      </c>
      <c r="F93" s="784" t="s">
        <v>1685</v>
      </c>
      <c r="G93" s="784" t="s">
        <v>1689</v>
      </c>
      <c r="H93" s="786" t="s">
        <v>2426</v>
      </c>
    </row>
    <row r="94" spans="1:8">
      <c r="A94" s="1031">
        <v>2061848</v>
      </c>
      <c r="B94" s="781" t="s">
        <v>329</v>
      </c>
      <c r="C94" s="782">
        <v>1</v>
      </c>
      <c r="D94" s="781" t="s">
        <v>1562</v>
      </c>
      <c r="E94" s="781" t="s">
        <v>2346</v>
      </c>
      <c r="F94" s="781" t="s">
        <v>1685</v>
      </c>
      <c r="G94" s="781" t="s">
        <v>1689</v>
      </c>
      <c r="H94" s="783" t="s">
        <v>2427</v>
      </c>
    </row>
    <row r="95" spans="1:8">
      <c r="A95" s="1032">
        <v>6342485</v>
      </c>
      <c r="B95" s="784" t="s">
        <v>2428</v>
      </c>
      <c r="C95" s="785">
        <v>20</v>
      </c>
      <c r="D95" s="784" t="s">
        <v>1562</v>
      </c>
      <c r="E95" s="784" t="s">
        <v>1805</v>
      </c>
      <c r="F95" s="784" t="s">
        <v>1685</v>
      </c>
      <c r="G95" s="784" t="s">
        <v>1689</v>
      </c>
      <c r="H95" s="786" t="s">
        <v>2429</v>
      </c>
    </row>
    <row r="96" spans="1:8">
      <c r="A96" s="1031">
        <v>5165407</v>
      </c>
      <c r="B96" s="781" t="s">
        <v>2430</v>
      </c>
      <c r="C96" s="782">
        <v>1</v>
      </c>
      <c r="D96" s="781" t="s">
        <v>1562</v>
      </c>
      <c r="E96" s="781" t="s">
        <v>1805</v>
      </c>
      <c r="F96" s="781" t="s">
        <v>1701</v>
      </c>
      <c r="G96" s="781" t="s">
        <v>1689</v>
      </c>
      <c r="H96" s="783" t="s">
        <v>2431</v>
      </c>
    </row>
    <row r="97" spans="1:8">
      <c r="A97" s="1032">
        <v>5165407</v>
      </c>
      <c r="B97" s="784" t="s">
        <v>2430</v>
      </c>
      <c r="C97" s="785">
        <v>2</v>
      </c>
      <c r="D97" s="784" t="s">
        <v>1694</v>
      </c>
      <c r="E97" s="784" t="s">
        <v>2346</v>
      </c>
      <c r="F97" s="784" t="s">
        <v>1685</v>
      </c>
      <c r="G97" s="784" t="s">
        <v>1689</v>
      </c>
      <c r="H97" s="786" t="s">
        <v>2432</v>
      </c>
    </row>
    <row r="98" spans="1:8">
      <c r="A98" s="1031">
        <v>5165407</v>
      </c>
      <c r="B98" s="781" t="s">
        <v>2430</v>
      </c>
      <c r="C98" s="782">
        <v>5</v>
      </c>
      <c r="D98" s="781" t="s">
        <v>2359</v>
      </c>
      <c r="E98" s="781" t="s">
        <v>2346</v>
      </c>
      <c r="F98" s="781" t="s">
        <v>1685</v>
      </c>
      <c r="G98" s="781" t="s">
        <v>1689</v>
      </c>
      <c r="H98" s="783" t="s">
        <v>2433</v>
      </c>
    </row>
    <row r="99" spans="1:8">
      <c r="A99" s="1032">
        <v>5039681</v>
      </c>
      <c r="B99" s="784" t="s">
        <v>2434</v>
      </c>
      <c r="C99" s="785">
        <v>6</v>
      </c>
      <c r="D99" s="784" t="s">
        <v>1562</v>
      </c>
      <c r="E99" s="784" t="s">
        <v>1683</v>
      </c>
      <c r="F99" s="784" t="s">
        <v>1685</v>
      </c>
      <c r="G99" s="784" t="s">
        <v>1689</v>
      </c>
      <c r="H99" s="786" t="s">
        <v>2435</v>
      </c>
    </row>
    <row r="100" spans="1:8">
      <c r="A100" s="1031">
        <v>5785707</v>
      </c>
      <c r="B100" s="781" t="s">
        <v>2436</v>
      </c>
      <c r="C100" s="782">
        <v>3</v>
      </c>
      <c r="D100" s="781" t="s">
        <v>1562</v>
      </c>
      <c r="E100" s="781" t="s">
        <v>1805</v>
      </c>
      <c r="F100" s="781" t="s">
        <v>1685</v>
      </c>
      <c r="G100" s="781" t="s">
        <v>1689</v>
      </c>
      <c r="H100" s="783" t="s">
        <v>2437</v>
      </c>
    </row>
    <row r="101" spans="1:8">
      <c r="A101" s="1032">
        <v>5785707</v>
      </c>
      <c r="B101" s="784" t="s">
        <v>2436</v>
      </c>
      <c r="C101" s="785">
        <v>1</v>
      </c>
      <c r="D101" s="784" t="s">
        <v>2359</v>
      </c>
      <c r="E101" s="784" t="s">
        <v>1805</v>
      </c>
      <c r="F101" s="784" t="s">
        <v>1685</v>
      </c>
      <c r="G101" s="784" t="s">
        <v>1689</v>
      </c>
      <c r="H101" s="786" t="s">
        <v>2438</v>
      </c>
    </row>
    <row r="102" spans="1:8">
      <c r="A102" s="1031">
        <v>5785707</v>
      </c>
      <c r="B102" s="781" t="s">
        <v>2436</v>
      </c>
      <c r="C102" s="782">
        <v>1</v>
      </c>
      <c r="D102" s="781" t="s">
        <v>2359</v>
      </c>
      <c r="E102" s="781" t="s">
        <v>1805</v>
      </c>
      <c r="F102" s="781" t="s">
        <v>1685</v>
      </c>
      <c r="G102" s="781" t="s">
        <v>1689</v>
      </c>
      <c r="H102" s="783" t="s">
        <v>1024</v>
      </c>
    </row>
    <row r="103" spans="1:8">
      <c r="A103" s="1032">
        <v>5785707</v>
      </c>
      <c r="B103" s="784" t="s">
        <v>2436</v>
      </c>
      <c r="C103" s="785">
        <v>1</v>
      </c>
      <c r="D103" s="784" t="s">
        <v>2359</v>
      </c>
      <c r="E103" s="784" t="s">
        <v>1805</v>
      </c>
      <c r="F103" s="784" t="s">
        <v>1685</v>
      </c>
      <c r="G103" s="784" t="s">
        <v>1689</v>
      </c>
      <c r="H103" s="786" t="s">
        <v>2439</v>
      </c>
    </row>
    <row r="104" spans="1:8">
      <c r="A104" s="1031">
        <v>5785707</v>
      </c>
      <c r="B104" s="781" t="s">
        <v>2436</v>
      </c>
      <c r="C104" s="782">
        <v>1</v>
      </c>
      <c r="D104" s="781" t="s">
        <v>1694</v>
      </c>
      <c r="E104" s="781" t="s">
        <v>2346</v>
      </c>
      <c r="F104" s="781" t="s">
        <v>1685</v>
      </c>
      <c r="G104" s="781" t="s">
        <v>1689</v>
      </c>
      <c r="H104" s="783" t="s">
        <v>2440</v>
      </c>
    </row>
    <row r="105" spans="1:8">
      <c r="A105" s="1032">
        <v>5785707</v>
      </c>
      <c r="B105" s="784" t="s">
        <v>2436</v>
      </c>
      <c r="C105" s="785">
        <v>3</v>
      </c>
      <c r="D105" s="784" t="s">
        <v>1562</v>
      </c>
      <c r="E105" s="784" t="s">
        <v>1683</v>
      </c>
      <c r="F105" s="784" t="s">
        <v>1685</v>
      </c>
      <c r="G105" s="784" t="s">
        <v>1689</v>
      </c>
      <c r="H105" s="786" t="s">
        <v>2441</v>
      </c>
    </row>
    <row r="106" spans="1:8">
      <c r="A106" s="1031">
        <v>5785707</v>
      </c>
      <c r="B106" s="781" t="s">
        <v>2436</v>
      </c>
      <c r="C106" s="782">
        <v>3</v>
      </c>
      <c r="D106" s="781" t="s">
        <v>1694</v>
      </c>
      <c r="E106" s="781" t="s">
        <v>1683</v>
      </c>
      <c r="F106" s="781" t="s">
        <v>1685</v>
      </c>
      <c r="G106" s="781" t="s">
        <v>1689</v>
      </c>
      <c r="H106" s="783" t="s">
        <v>2442</v>
      </c>
    </row>
    <row r="107" spans="1:8">
      <c r="A107" s="1032">
        <v>2819996</v>
      </c>
      <c r="B107" s="784" t="s">
        <v>737</v>
      </c>
      <c r="C107" s="785">
        <v>5</v>
      </c>
      <c r="D107" s="784" t="s">
        <v>1562</v>
      </c>
      <c r="E107" s="784" t="s">
        <v>2346</v>
      </c>
      <c r="F107" s="784" t="s">
        <v>1685</v>
      </c>
      <c r="G107" s="784" t="s">
        <v>1689</v>
      </c>
      <c r="H107" s="786" t="s">
        <v>2443</v>
      </c>
    </row>
    <row r="108" spans="1:8">
      <c r="A108" s="1031">
        <v>2819996</v>
      </c>
      <c r="B108" s="781" t="s">
        <v>737</v>
      </c>
      <c r="C108" s="782">
        <v>5</v>
      </c>
      <c r="D108" s="781" t="s">
        <v>1562</v>
      </c>
      <c r="E108" s="781" t="s">
        <v>2346</v>
      </c>
      <c r="F108" s="781" t="s">
        <v>1685</v>
      </c>
      <c r="G108" s="781" t="s">
        <v>1689</v>
      </c>
      <c r="H108" s="783" t="s">
        <v>2444</v>
      </c>
    </row>
    <row r="109" spans="1:8">
      <c r="A109" s="1032">
        <v>2819996</v>
      </c>
      <c r="B109" s="784" t="s">
        <v>737</v>
      </c>
      <c r="C109" s="785">
        <v>1</v>
      </c>
      <c r="D109" s="784" t="s">
        <v>2359</v>
      </c>
      <c r="E109" s="784" t="s">
        <v>1805</v>
      </c>
      <c r="F109" s="784" t="s">
        <v>1701</v>
      </c>
      <c r="G109" s="784" t="s">
        <v>1684</v>
      </c>
      <c r="H109" s="786" t="s">
        <v>2445</v>
      </c>
    </row>
    <row r="110" spans="1:8">
      <c r="A110" s="1031">
        <v>2819996</v>
      </c>
      <c r="B110" s="781" t="s">
        <v>737</v>
      </c>
      <c r="C110" s="782">
        <v>0</v>
      </c>
      <c r="D110" s="781" t="s">
        <v>1700</v>
      </c>
      <c r="E110" s="781" t="s">
        <v>1805</v>
      </c>
      <c r="F110" s="781" t="s">
        <v>1701</v>
      </c>
      <c r="G110" s="781" t="s">
        <v>1708</v>
      </c>
      <c r="H110" s="783" t="s">
        <v>2445</v>
      </c>
    </row>
    <row r="111" spans="1:8">
      <c r="A111" s="1032">
        <v>2819996</v>
      </c>
      <c r="B111" s="784" t="s">
        <v>737</v>
      </c>
      <c r="C111" s="785">
        <v>0</v>
      </c>
      <c r="D111" s="784" t="s">
        <v>1700</v>
      </c>
      <c r="E111" s="784" t="s">
        <v>1805</v>
      </c>
      <c r="F111" s="784" t="s">
        <v>1701</v>
      </c>
      <c r="G111" s="784" t="s">
        <v>1708</v>
      </c>
      <c r="H111" s="786" t="s">
        <v>2445</v>
      </c>
    </row>
    <row r="112" spans="1:8">
      <c r="A112" s="1031">
        <v>2819996</v>
      </c>
      <c r="B112" s="781" t="s">
        <v>737</v>
      </c>
      <c r="C112" s="782">
        <v>9</v>
      </c>
      <c r="D112" s="781" t="s">
        <v>1562</v>
      </c>
      <c r="E112" s="781" t="s">
        <v>2346</v>
      </c>
      <c r="F112" s="781" t="s">
        <v>1685</v>
      </c>
      <c r="G112" s="781" t="s">
        <v>1689</v>
      </c>
      <c r="H112" s="783" t="s">
        <v>2446</v>
      </c>
    </row>
    <row r="113" spans="1:8">
      <c r="A113" s="1032">
        <v>2819996</v>
      </c>
      <c r="B113" s="784" t="s">
        <v>737</v>
      </c>
      <c r="C113" s="785">
        <v>3</v>
      </c>
      <c r="D113" s="784" t="s">
        <v>1700</v>
      </c>
      <c r="E113" s="784" t="s">
        <v>1805</v>
      </c>
      <c r="F113" s="784" t="s">
        <v>1685</v>
      </c>
      <c r="G113" s="784" t="s">
        <v>1689</v>
      </c>
      <c r="H113" s="786" t="s">
        <v>2447</v>
      </c>
    </row>
    <row r="114" spans="1:8">
      <c r="A114" s="1031">
        <v>2081342</v>
      </c>
      <c r="B114" s="781" t="s">
        <v>2448</v>
      </c>
      <c r="C114" s="782">
        <v>0</v>
      </c>
      <c r="D114" s="781" t="s">
        <v>1562</v>
      </c>
      <c r="E114" s="781" t="s">
        <v>1683</v>
      </c>
      <c r="F114" s="781" t="s">
        <v>1701</v>
      </c>
      <c r="G114" s="781"/>
      <c r="H114" s="783">
        <v>0</v>
      </c>
    </row>
    <row r="115" spans="1:8">
      <c r="A115" s="1032">
        <v>2861976</v>
      </c>
      <c r="B115" s="784" t="s">
        <v>2449</v>
      </c>
      <c r="C115" s="785">
        <v>9</v>
      </c>
      <c r="D115" s="784" t="s">
        <v>1694</v>
      </c>
      <c r="E115" s="784" t="s">
        <v>1683</v>
      </c>
      <c r="F115" s="784" t="s">
        <v>1701</v>
      </c>
      <c r="G115" s="784" t="s">
        <v>1689</v>
      </c>
      <c r="H115" s="786" t="s">
        <v>2406</v>
      </c>
    </row>
    <row r="116" spans="1:8">
      <c r="A116" s="1031">
        <v>5249007</v>
      </c>
      <c r="B116" s="781" t="s">
        <v>2450</v>
      </c>
      <c r="C116" s="782">
        <v>5</v>
      </c>
      <c r="D116" s="781" t="s">
        <v>1562</v>
      </c>
      <c r="E116" s="781" t="s">
        <v>1805</v>
      </c>
      <c r="F116" s="781" t="s">
        <v>1685</v>
      </c>
      <c r="G116" s="781" t="s">
        <v>1689</v>
      </c>
      <c r="H116" s="783" t="s">
        <v>2451</v>
      </c>
    </row>
    <row r="117" spans="1:8">
      <c r="A117" s="1032">
        <v>5082986</v>
      </c>
      <c r="B117" s="784" t="s">
        <v>443</v>
      </c>
      <c r="C117" s="785">
        <v>6</v>
      </c>
      <c r="D117" s="784" t="s">
        <v>1562</v>
      </c>
      <c r="E117" s="784" t="s">
        <v>1805</v>
      </c>
      <c r="F117" s="784" t="s">
        <v>1701</v>
      </c>
      <c r="G117" s="784" t="s">
        <v>1689</v>
      </c>
      <c r="H117" s="786" t="s">
        <v>2452</v>
      </c>
    </row>
    <row r="118" spans="1:8">
      <c r="A118" s="1031">
        <v>5352827</v>
      </c>
      <c r="B118" s="781" t="s">
        <v>813</v>
      </c>
      <c r="C118" s="782">
        <v>4</v>
      </c>
      <c r="D118" s="781" t="s">
        <v>1694</v>
      </c>
      <c r="E118" s="781" t="s">
        <v>2346</v>
      </c>
      <c r="F118" s="781" t="s">
        <v>1685</v>
      </c>
      <c r="G118" s="781" t="s">
        <v>1689</v>
      </c>
      <c r="H118" s="783" t="s">
        <v>2453</v>
      </c>
    </row>
    <row r="119" spans="1:8">
      <c r="A119" s="1032">
        <v>5352827</v>
      </c>
      <c r="B119" s="784" t="s">
        <v>813</v>
      </c>
      <c r="C119" s="785">
        <v>2</v>
      </c>
      <c r="D119" s="784" t="s">
        <v>1562</v>
      </c>
      <c r="E119" s="784" t="s">
        <v>2346</v>
      </c>
      <c r="F119" s="784" t="s">
        <v>1685</v>
      </c>
      <c r="G119" s="784" t="s">
        <v>1689</v>
      </c>
      <c r="H119" s="786" t="s">
        <v>2454</v>
      </c>
    </row>
    <row r="120" spans="1:8">
      <c r="A120" s="1031">
        <v>5809797</v>
      </c>
      <c r="B120" s="781" t="s">
        <v>135</v>
      </c>
      <c r="C120" s="782">
        <v>2</v>
      </c>
      <c r="D120" s="781" t="s">
        <v>1562</v>
      </c>
      <c r="E120" s="781" t="s">
        <v>1805</v>
      </c>
      <c r="F120" s="781" t="s">
        <v>1685</v>
      </c>
      <c r="G120" s="781" t="s">
        <v>1689</v>
      </c>
      <c r="H120" s="783" t="s">
        <v>2455</v>
      </c>
    </row>
    <row r="121" spans="1:8">
      <c r="A121" s="1032">
        <v>5809797</v>
      </c>
      <c r="B121" s="784" t="s">
        <v>135</v>
      </c>
      <c r="C121" s="785">
        <v>2</v>
      </c>
      <c r="D121" s="784" t="s">
        <v>1562</v>
      </c>
      <c r="E121" s="784" t="s">
        <v>1805</v>
      </c>
      <c r="F121" s="784" t="s">
        <v>1685</v>
      </c>
      <c r="G121" s="784" t="s">
        <v>1689</v>
      </c>
      <c r="H121" s="786" t="s">
        <v>2456</v>
      </c>
    </row>
    <row r="122" spans="1:8">
      <c r="A122" s="1031">
        <v>5809797</v>
      </c>
      <c r="B122" s="781" t="s">
        <v>135</v>
      </c>
      <c r="C122" s="782">
        <v>2</v>
      </c>
      <c r="D122" s="781" t="s">
        <v>1562</v>
      </c>
      <c r="E122" s="781" t="s">
        <v>1805</v>
      </c>
      <c r="F122" s="781" t="s">
        <v>1685</v>
      </c>
      <c r="G122" s="781" t="s">
        <v>1689</v>
      </c>
      <c r="H122" s="783" t="s">
        <v>2457</v>
      </c>
    </row>
    <row r="123" spans="1:8">
      <c r="A123" s="1032">
        <v>5809797</v>
      </c>
      <c r="B123" s="784" t="s">
        <v>135</v>
      </c>
      <c r="C123" s="785">
        <v>2</v>
      </c>
      <c r="D123" s="784" t="s">
        <v>1562</v>
      </c>
      <c r="E123" s="784" t="s">
        <v>1805</v>
      </c>
      <c r="F123" s="784" t="s">
        <v>1685</v>
      </c>
      <c r="G123" s="784" t="s">
        <v>1689</v>
      </c>
      <c r="H123" s="786" t="s">
        <v>2458</v>
      </c>
    </row>
    <row r="124" spans="1:8">
      <c r="A124" s="1031">
        <v>5809797</v>
      </c>
      <c r="B124" s="781" t="s">
        <v>135</v>
      </c>
      <c r="C124" s="782">
        <v>2</v>
      </c>
      <c r="D124" s="781" t="s">
        <v>1562</v>
      </c>
      <c r="E124" s="781" t="s">
        <v>1805</v>
      </c>
      <c r="F124" s="781" t="s">
        <v>1685</v>
      </c>
      <c r="G124" s="781" t="s">
        <v>1689</v>
      </c>
      <c r="H124" s="783" t="s">
        <v>2459</v>
      </c>
    </row>
    <row r="125" spans="1:8">
      <c r="A125" s="1032">
        <v>5809797</v>
      </c>
      <c r="B125" s="784" t="s">
        <v>135</v>
      </c>
      <c r="C125" s="785">
        <v>2</v>
      </c>
      <c r="D125" s="784" t="s">
        <v>1562</v>
      </c>
      <c r="E125" s="784" t="s">
        <v>1805</v>
      </c>
      <c r="F125" s="784" t="s">
        <v>1685</v>
      </c>
      <c r="G125" s="784" t="s">
        <v>1689</v>
      </c>
      <c r="H125" s="786" t="s">
        <v>2460</v>
      </c>
    </row>
    <row r="126" spans="1:8">
      <c r="A126" s="1031">
        <v>5809797</v>
      </c>
      <c r="B126" s="781" t="s">
        <v>135</v>
      </c>
      <c r="C126" s="782">
        <v>2</v>
      </c>
      <c r="D126" s="781" t="s">
        <v>1562</v>
      </c>
      <c r="E126" s="781" t="s">
        <v>1805</v>
      </c>
      <c r="F126" s="781" t="s">
        <v>1685</v>
      </c>
      <c r="G126" s="781" t="s">
        <v>1689</v>
      </c>
      <c r="H126" s="783" t="s">
        <v>2461</v>
      </c>
    </row>
    <row r="127" spans="1:8">
      <c r="A127" s="1032">
        <v>5809797</v>
      </c>
      <c r="B127" s="784" t="s">
        <v>135</v>
      </c>
      <c r="C127" s="785">
        <v>2</v>
      </c>
      <c r="D127" s="784" t="s">
        <v>1562</v>
      </c>
      <c r="E127" s="784" t="s">
        <v>1805</v>
      </c>
      <c r="F127" s="784" t="s">
        <v>1685</v>
      </c>
      <c r="G127" s="784" t="s">
        <v>1689</v>
      </c>
      <c r="H127" s="786" t="s">
        <v>2462</v>
      </c>
    </row>
    <row r="128" spans="1:8">
      <c r="A128" s="1031">
        <v>5809797</v>
      </c>
      <c r="B128" s="781" t="s">
        <v>135</v>
      </c>
      <c r="C128" s="782">
        <v>2</v>
      </c>
      <c r="D128" s="781" t="s">
        <v>1562</v>
      </c>
      <c r="E128" s="781" t="s">
        <v>1805</v>
      </c>
      <c r="F128" s="781" t="s">
        <v>1685</v>
      </c>
      <c r="G128" s="781" t="s">
        <v>1689</v>
      </c>
      <c r="H128" s="783" t="s">
        <v>2463</v>
      </c>
    </row>
    <row r="129" spans="1:8">
      <c r="A129" s="1032">
        <v>5197414</v>
      </c>
      <c r="B129" s="784" t="s">
        <v>2464</v>
      </c>
      <c r="C129" s="785">
        <v>0</v>
      </c>
      <c r="D129" s="784" t="s">
        <v>1562</v>
      </c>
      <c r="E129" s="784" t="s">
        <v>1805</v>
      </c>
      <c r="F129" s="784" t="s">
        <v>1685</v>
      </c>
      <c r="G129" s="784" t="s">
        <v>1689</v>
      </c>
      <c r="H129" s="786" t="s">
        <v>2465</v>
      </c>
    </row>
    <row r="130" spans="1:8">
      <c r="A130" s="1031">
        <v>2094533</v>
      </c>
      <c r="B130" s="781" t="s">
        <v>245</v>
      </c>
      <c r="C130" s="782">
        <v>3</v>
      </c>
      <c r="D130" s="781" t="s">
        <v>1562</v>
      </c>
      <c r="E130" s="781" t="s">
        <v>1805</v>
      </c>
      <c r="F130" s="781" t="s">
        <v>1685</v>
      </c>
      <c r="G130" s="781" t="s">
        <v>1689</v>
      </c>
      <c r="H130" s="783" t="s">
        <v>2466</v>
      </c>
    </row>
    <row r="131" spans="1:8">
      <c r="A131" s="1032">
        <v>2094533</v>
      </c>
      <c r="B131" s="784" t="s">
        <v>245</v>
      </c>
      <c r="C131" s="785">
        <v>11</v>
      </c>
      <c r="D131" s="784" t="s">
        <v>1562</v>
      </c>
      <c r="E131" s="784" t="s">
        <v>1805</v>
      </c>
      <c r="F131" s="784" t="s">
        <v>1685</v>
      </c>
      <c r="G131" s="784" t="s">
        <v>1689</v>
      </c>
      <c r="H131" s="786" t="s">
        <v>1157</v>
      </c>
    </row>
    <row r="132" spans="1:8">
      <c r="A132" s="1031">
        <v>2094533</v>
      </c>
      <c r="B132" s="781" t="s">
        <v>245</v>
      </c>
      <c r="C132" s="782">
        <v>5</v>
      </c>
      <c r="D132" s="781" t="s">
        <v>1562</v>
      </c>
      <c r="E132" s="781" t="s">
        <v>1683</v>
      </c>
      <c r="F132" s="781" t="s">
        <v>1685</v>
      </c>
      <c r="G132" s="781" t="s">
        <v>1689</v>
      </c>
      <c r="H132" s="783" t="s">
        <v>2467</v>
      </c>
    </row>
    <row r="133" spans="1:8">
      <c r="A133" s="1032">
        <v>2094533</v>
      </c>
      <c r="B133" s="784" t="s">
        <v>245</v>
      </c>
      <c r="C133" s="785">
        <v>5</v>
      </c>
      <c r="D133" s="784" t="s">
        <v>1562</v>
      </c>
      <c r="E133" s="784" t="s">
        <v>2346</v>
      </c>
      <c r="F133" s="784" t="s">
        <v>1685</v>
      </c>
      <c r="G133" s="784" t="s">
        <v>1689</v>
      </c>
      <c r="H133" s="786" t="s">
        <v>2468</v>
      </c>
    </row>
    <row r="134" spans="1:8">
      <c r="A134" s="1031">
        <v>2094533</v>
      </c>
      <c r="B134" s="781" t="s">
        <v>245</v>
      </c>
      <c r="C134" s="782">
        <v>0</v>
      </c>
      <c r="D134" s="781" t="s">
        <v>1562</v>
      </c>
      <c r="E134" s="781" t="s">
        <v>1805</v>
      </c>
      <c r="F134" s="781" t="s">
        <v>1701</v>
      </c>
      <c r="G134" s="781" t="s">
        <v>1689</v>
      </c>
      <c r="H134" s="783" t="s">
        <v>2469</v>
      </c>
    </row>
    <row r="135" spans="1:8">
      <c r="A135" s="1032">
        <v>2094533</v>
      </c>
      <c r="B135" s="784" t="s">
        <v>245</v>
      </c>
      <c r="C135" s="785">
        <v>15</v>
      </c>
      <c r="D135" s="784" t="s">
        <v>1562</v>
      </c>
      <c r="E135" s="784" t="s">
        <v>1683</v>
      </c>
      <c r="F135" s="784" t="s">
        <v>1685</v>
      </c>
      <c r="G135" s="784" t="s">
        <v>1689</v>
      </c>
      <c r="H135" s="786" t="s">
        <v>2470</v>
      </c>
    </row>
    <row r="136" spans="1:8">
      <c r="A136" s="1031">
        <v>2094533</v>
      </c>
      <c r="B136" s="781" t="s">
        <v>245</v>
      </c>
      <c r="C136" s="782">
        <v>5</v>
      </c>
      <c r="D136" s="781" t="s">
        <v>1562</v>
      </c>
      <c r="E136" s="781" t="s">
        <v>2346</v>
      </c>
      <c r="F136" s="781" t="s">
        <v>1685</v>
      </c>
      <c r="G136" s="781" t="s">
        <v>1689</v>
      </c>
      <c r="H136" s="783" t="s">
        <v>2471</v>
      </c>
    </row>
    <row r="137" spans="1:8">
      <c r="A137" s="1032">
        <v>2621169</v>
      </c>
      <c r="B137" s="784" t="s">
        <v>2472</v>
      </c>
      <c r="C137" s="785">
        <v>4</v>
      </c>
      <c r="D137" s="784" t="s">
        <v>1562</v>
      </c>
      <c r="E137" s="784" t="s">
        <v>2346</v>
      </c>
      <c r="F137" s="784" t="s">
        <v>1685</v>
      </c>
      <c r="G137" s="784" t="s">
        <v>1689</v>
      </c>
      <c r="H137" s="786" t="s">
        <v>2473</v>
      </c>
    </row>
    <row r="138" spans="1:8">
      <c r="A138" s="1031">
        <v>5645794</v>
      </c>
      <c r="B138" s="781" t="s">
        <v>925</v>
      </c>
      <c r="C138" s="782">
        <v>0</v>
      </c>
      <c r="D138" s="781" t="s">
        <v>1562</v>
      </c>
      <c r="E138" s="781" t="s">
        <v>1805</v>
      </c>
      <c r="F138" s="781" t="s">
        <v>1685</v>
      </c>
      <c r="G138" s="781" t="s">
        <v>1689</v>
      </c>
      <c r="H138" s="783" t="s">
        <v>2474</v>
      </c>
    </row>
    <row r="139" spans="1:8">
      <c r="A139" s="1032">
        <v>5645794</v>
      </c>
      <c r="B139" s="784" t="s">
        <v>925</v>
      </c>
      <c r="C139" s="785">
        <v>1</v>
      </c>
      <c r="D139" s="784" t="s">
        <v>1562</v>
      </c>
      <c r="E139" s="784" t="s">
        <v>1805</v>
      </c>
      <c r="F139" s="784" t="s">
        <v>1685</v>
      </c>
      <c r="G139" s="784" t="s">
        <v>1684</v>
      </c>
      <c r="H139" s="786" t="s">
        <v>2475</v>
      </c>
    </row>
    <row r="140" spans="1:8">
      <c r="A140" s="1031">
        <v>5645794</v>
      </c>
      <c r="B140" s="781" t="s">
        <v>925</v>
      </c>
      <c r="C140" s="782">
        <v>0</v>
      </c>
      <c r="D140" s="781" t="s">
        <v>1562</v>
      </c>
      <c r="E140" s="781" t="s">
        <v>1805</v>
      </c>
      <c r="F140" s="781" t="s">
        <v>1685</v>
      </c>
      <c r="G140" s="781" t="s">
        <v>1689</v>
      </c>
      <c r="H140" s="783" t="s">
        <v>2476</v>
      </c>
    </row>
    <row r="141" spans="1:8">
      <c r="A141" s="1032">
        <v>5645794</v>
      </c>
      <c r="B141" s="784" t="s">
        <v>925</v>
      </c>
      <c r="C141" s="785">
        <v>1</v>
      </c>
      <c r="D141" s="784" t="s">
        <v>1700</v>
      </c>
      <c r="E141" s="784" t="s">
        <v>1805</v>
      </c>
      <c r="F141" s="784" t="s">
        <v>1685</v>
      </c>
      <c r="G141" s="784" t="s">
        <v>1689</v>
      </c>
      <c r="H141" s="786" t="s">
        <v>2477</v>
      </c>
    </row>
    <row r="142" spans="1:8">
      <c r="A142" s="1031">
        <v>5645794</v>
      </c>
      <c r="B142" s="781" t="s">
        <v>925</v>
      </c>
      <c r="C142" s="782">
        <v>15</v>
      </c>
      <c r="D142" s="781" t="s">
        <v>1562</v>
      </c>
      <c r="E142" s="781" t="s">
        <v>2346</v>
      </c>
      <c r="F142" s="781" t="s">
        <v>1685</v>
      </c>
      <c r="G142" s="781" t="s">
        <v>1689</v>
      </c>
      <c r="H142" s="783" t="s">
        <v>2478</v>
      </c>
    </row>
    <row r="143" spans="1:8">
      <c r="A143" s="1032">
        <v>5645794</v>
      </c>
      <c r="B143" s="784" t="s">
        <v>925</v>
      </c>
      <c r="C143" s="785">
        <v>15</v>
      </c>
      <c r="D143" s="784" t="s">
        <v>1562</v>
      </c>
      <c r="E143" s="784" t="s">
        <v>2346</v>
      </c>
      <c r="F143" s="784" t="s">
        <v>1685</v>
      </c>
      <c r="G143" s="784" t="s">
        <v>1689</v>
      </c>
      <c r="H143" s="786" t="s">
        <v>2478</v>
      </c>
    </row>
    <row r="144" spans="1:8">
      <c r="A144" s="1031">
        <v>5645794</v>
      </c>
      <c r="B144" s="781" t="s">
        <v>925</v>
      </c>
      <c r="C144" s="782">
        <v>1</v>
      </c>
      <c r="D144" s="781" t="s">
        <v>1694</v>
      </c>
      <c r="E144" s="781" t="s">
        <v>1805</v>
      </c>
      <c r="F144" s="781" t="s">
        <v>1685</v>
      </c>
      <c r="G144" s="781" t="s">
        <v>1689</v>
      </c>
      <c r="H144" s="783" t="s">
        <v>2479</v>
      </c>
    </row>
    <row r="145" spans="1:8">
      <c r="A145" s="1032">
        <v>5645794</v>
      </c>
      <c r="B145" s="784" t="s">
        <v>925</v>
      </c>
      <c r="C145" s="785">
        <v>1</v>
      </c>
      <c r="D145" s="784" t="s">
        <v>1562</v>
      </c>
      <c r="E145" s="784" t="s">
        <v>1805</v>
      </c>
      <c r="F145" s="784" t="s">
        <v>1685</v>
      </c>
      <c r="G145" s="784" t="s">
        <v>1689</v>
      </c>
      <c r="H145" s="786" t="s">
        <v>2480</v>
      </c>
    </row>
    <row r="146" spans="1:8">
      <c r="A146" s="1031">
        <v>2166631</v>
      </c>
      <c r="B146" s="781" t="s">
        <v>2481</v>
      </c>
      <c r="C146" s="782">
        <v>1</v>
      </c>
      <c r="D146" s="781" t="s">
        <v>1562</v>
      </c>
      <c r="E146" s="781" t="s">
        <v>2346</v>
      </c>
      <c r="F146" s="781" t="s">
        <v>1685</v>
      </c>
      <c r="G146" s="781" t="s">
        <v>1689</v>
      </c>
      <c r="H146" s="783" t="s">
        <v>2482</v>
      </c>
    </row>
    <row r="147" spans="1:8">
      <c r="A147" s="1032">
        <v>2166631</v>
      </c>
      <c r="B147" s="784" t="s">
        <v>2481</v>
      </c>
      <c r="C147" s="785">
        <v>1</v>
      </c>
      <c r="D147" s="784" t="s">
        <v>1700</v>
      </c>
      <c r="E147" s="784" t="s">
        <v>2346</v>
      </c>
      <c r="F147" s="784" t="s">
        <v>1685</v>
      </c>
      <c r="G147" s="784" t="s">
        <v>1689</v>
      </c>
      <c r="H147" s="786" t="s">
        <v>1859</v>
      </c>
    </row>
    <row r="148" spans="1:8">
      <c r="A148" s="1031">
        <v>2718243</v>
      </c>
      <c r="B148" s="781" t="s">
        <v>951</v>
      </c>
      <c r="C148" s="782">
        <v>16</v>
      </c>
      <c r="D148" s="781" t="s">
        <v>1694</v>
      </c>
      <c r="E148" s="781" t="s">
        <v>2346</v>
      </c>
      <c r="F148" s="781" t="s">
        <v>1685</v>
      </c>
      <c r="G148" s="781" t="s">
        <v>1689</v>
      </c>
      <c r="H148" s="783" t="s">
        <v>2483</v>
      </c>
    </row>
    <row r="149" spans="1:8">
      <c r="A149" s="1032">
        <v>2718243</v>
      </c>
      <c r="B149" s="784" t="s">
        <v>951</v>
      </c>
      <c r="C149" s="785">
        <v>3</v>
      </c>
      <c r="D149" s="784" t="s">
        <v>1700</v>
      </c>
      <c r="E149" s="784" t="s">
        <v>1805</v>
      </c>
      <c r="F149" s="784" t="s">
        <v>1685</v>
      </c>
      <c r="G149" s="784" t="s">
        <v>1689</v>
      </c>
      <c r="H149" s="786" t="s">
        <v>2484</v>
      </c>
    </row>
    <row r="150" spans="1:8">
      <c r="A150" s="1031">
        <v>2718243</v>
      </c>
      <c r="B150" s="781" t="s">
        <v>951</v>
      </c>
      <c r="C150" s="782">
        <v>1</v>
      </c>
      <c r="D150" s="781" t="s">
        <v>1700</v>
      </c>
      <c r="E150" s="781" t="s">
        <v>1805</v>
      </c>
      <c r="F150" s="781" t="s">
        <v>1685</v>
      </c>
      <c r="G150" s="781" t="s">
        <v>1689</v>
      </c>
      <c r="H150" s="783" t="s">
        <v>2485</v>
      </c>
    </row>
    <row r="151" spans="1:8">
      <c r="A151" s="1032">
        <v>2718243</v>
      </c>
      <c r="B151" s="784" t="s">
        <v>951</v>
      </c>
      <c r="C151" s="785">
        <v>1</v>
      </c>
      <c r="D151" s="784" t="s">
        <v>1700</v>
      </c>
      <c r="E151" s="784" t="s">
        <v>1805</v>
      </c>
      <c r="F151" s="784" t="s">
        <v>1685</v>
      </c>
      <c r="G151" s="784" t="s">
        <v>1689</v>
      </c>
      <c r="H151" s="786" t="s">
        <v>2486</v>
      </c>
    </row>
    <row r="152" spans="1:8">
      <c r="A152" s="1031">
        <v>2718243</v>
      </c>
      <c r="B152" s="781" t="s">
        <v>951</v>
      </c>
      <c r="C152" s="782">
        <v>1</v>
      </c>
      <c r="D152" s="781" t="s">
        <v>1700</v>
      </c>
      <c r="E152" s="781" t="s">
        <v>1805</v>
      </c>
      <c r="F152" s="781" t="s">
        <v>1685</v>
      </c>
      <c r="G152" s="781" t="s">
        <v>1689</v>
      </c>
      <c r="H152" s="783" t="s">
        <v>2487</v>
      </c>
    </row>
    <row r="153" spans="1:8">
      <c r="A153" s="1032">
        <v>2718243</v>
      </c>
      <c r="B153" s="784" t="s">
        <v>951</v>
      </c>
      <c r="C153" s="785">
        <v>1</v>
      </c>
      <c r="D153" s="784" t="s">
        <v>1700</v>
      </c>
      <c r="E153" s="784" t="s">
        <v>1805</v>
      </c>
      <c r="F153" s="784" t="s">
        <v>1685</v>
      </c>
      <c r="G153" s="784" t="s">
        <v>1689</v>
      </c>
      <c r="H153" s="786" t="s">
        <v>2488</v>
      </c>
    </row>
    <row r="154" spans="1:8">
      <c r="A154" s="1031">
        <v>2718243</v>
      </c>
      <c r="B154" s="781" t="s">
        <v>951</v>
      </c>
      <c r="C154" s="782">
        <v>1</v>
      </c>
      <c r="D154" s="781" t="s">
        <v>1700</v>
      </c>
      <c r="E154" s="781" t="s">
        <v>1805</v>
      </c>
      <c r="F154" s="781" t="s">
        <v>1685</v>
      </c>
      <c r="G154" s="781" t="s">
        <v>1689</v>
      </c>
      <c r="H154" s="783" t="s">
        <v>2489</v>
      </c>
    </row>
    <row r="155" spans="1:8">
      <c r="A155" s="1032">
        <v>2718243</v>
      </c>
      <c r="B155" s="784" t="s">
        <v>951</v>
      </c>
      <c r="C155" s="785">
        <v>1</v>
      </c>
      <c r="D155" s="784" t="s">
        <v>1700</v>
      </c>
      <c r="E155" s="784" t="s">
        <v>1805</v>
      </c>
      <c r="F155" s="784" t="s">
        <v>1685</v>
      </c>
      <c r="G155" s="784" t="s">
        <v>1689</v>
      </c>
      <c r="H155" s="786" t="s">
        <v>2490</v>
      </c>
    </row>
    <row r="156" spans="1:8">
      <c r="A156" s="1031">
        <v>2718243</v>
      </c>
      <c r="B156" s="781" t="s">
        <v>951</v>
      </c>
      <c r="C156" s="782">
        <v>1</v>
      </c>
      <c r="D156" s="781" t="s">
        <v>1700</v>
      </c>
      <c r="E156" s="781" t="s">
        <v>1805</v>
      </c>
      <c r="F156" s="781" t="s">
        <v>1685</v>
      </c>
      <c r="G156" s="781" t="s">
        <v>1689</v>
      </c>
      <c r="H156" s="783" t="s">
        <v>2491</v>
      </c>
    </row>
    <row r="157" spans="1:8">
      <c r="A157" s="1032">
        <v>2718243</v>
      </c>
      <c r="B157" s="784" t="s">
        <v>951</v>
      </c>
      <c r="C157" s="785">
        <v>1</v>
      </c>
      <c r="D157" s="784" t="s">
        <v>1700</v>
      </c>
      <c r="E157" s="784" t="s">
        <v>1805</v>
      </c>
      <c r="F157" s="784" t="s">
        <v>1685</v>
      </c>
      <c r="G157" s="784" t="s">
        <v>1689</v>
      </c>
      <c r="H157" s="786" t="s">
        <v>2492</v>
      </c>
    </row>
    <row r="158" spans="1:8">
      <c r="A158" s="1031">
        <v>2718243</v>
      </c>
      <c r="B158" s="781" t="s">
        <v>951</v>
      </c>
      <c r="C158" s="782">
        <v>1</v>
      </c>
      <c r="D158" s="781" t="s">
        <v>1700</v>
      </c>
      <c r="E158" s="781" t="s">
        <v>1805</v>
      </c>
      <c r="F158" s="781" t="s">
        <v>1685</v>
      </c>
      <c r="G158" s="781" t="s">
        <v>1689</v>
      </c>
      <c r="H158" s="783" t="s">
        <v>2493</v>
      </c>
    </row>
    <row r="159" spans="1:8">
      <c r="A159" s="1032">
        <v>2718243</v>
      </c>
      <c r="B159" s="784" t="s">
        <v>951</v>
      </c>
      <c r="C159" s="785">
        <v>1</v>
      </c>
      <c r="D159" s="784" t="s">
        <v>1700</v>
      </c>
      <c r="E159" s="784" t="s">
        <v>1805</v>
      </c>
      <c r="F159" s="784" t="s">
        <v>1685</v>
      </c>
      <c r="G159" s="784" t="s">
        <v>1689</v>
      </c>
      <c r="H159" s="786" t="s">
        <v>2494</v>
      </c>
    </row>
    <row r="160" spans="1:8">
      <c r="A160" s="1031">
        <v>2718243</v>
      </c>
      <c r="B160" s="781" t="s">
        <v>951</v>
      </c>
      <c r="C160" s="782">
        <v>1</v>
      </c>
      <c r="D160" s="781" t="s">
        <v>1700</v>
      </c>
      <c r="E160" s="781" t="s">
        <v>1805</v>
      </c>
      <c r="F160" s="781" t="s">
        <v>1685</v>
      </c>
      <c r="G160" s="781" t="s">
        <v>1689</v>
      </c>
      <c r="H160" s="783" t="s">
        <v>2495</v>
      </c>
    </row>
    <row r="161" spans="1:8">
      <c r="A161" s="1032">
        <v>2718243</v>
      </c>
      <c r="B161" s="784" t="s">
        <v>951</v>
      </c>
      <c r="C161" s="785">
        <v>1</v>
      </c>
      <c r="D161" s="784" t="s">
        <v>1700</v>
      </c>
      <c r="E161" s="784" t="s">
        <v>1805</v>
      </c>
      <c r="F161" s="784" t="s">
        <v>1685</v>
      </c>
      <c r="G161" s="784" t="s">
        <v>1689</v>
      </c>
      <c r="H161" s="786" t="s">
        <v>2496</v>
      </c>
    </row>
    <row r="162" spans="1:8">
      <c r="A162" s="1031">
        <v>2718243</v>
      </c>
      <c r="B162" s="781" t="s">
        <v>951</v>
      </c>
      <c r="C162" s="782">
        <v>3</v>
      </c>
      <c r="D162" s="781" t="s">
        <v>1700</v>
      </c>
      <c r="E162" s="781" t="s">
        <v>1805</v>
      </c>
      <c r="F162" s="781" t="s">
        <v>1685</v>
      </c>
      <c r="G162" s="781" t="s">
        <v>1689</v>
      </c>
      <c r="H162" s="783" t="s">
        <v>2497</v>
      </c>
    </row>
    <row r="163" spans="1:8">
      <c r="A163" s="1032">
        <v>2718243</v>
      </c>
      <c r="B163" s="784" t="s">
        <v>951</v>
      </c>
      <c r="C163" s="785">
        <v>1</v>
      </c>
      <c r="D163" s="784" t="s">
        <v>1700</v>
      </c>
      <c r="E163" s="784" t="s">
        <v>1805</v>
      </c>
      <c r="F163" s="784" t="s">
        <v>1685</v>
      </c>
      <c r="G163" s="784" t="s">
        <v>1689</v>
      </c>
      <c r="H163" s="786" t="s">
        <v>2498</v>
      </c>
    </row>
    <row r="164" spans="1:8">
      <c r="A164" s="1031">
        <v>2718243</v>
      </c>
      <c r="B164" s="781" t="s">
        <v>951</v>
      </c>
      <c r="C164" s="782">
        <v>1</v>
      </c>
      <c r="D164" s="781" t="s">
        <v>1700</v>
      </c>
      <c r="E164" s="781" t="s">
        <v>1805</v>
      </c>
      <c r="F164" s="781" t="s">
        <v>1685</v>
      </c>
      <c r="G164" s="781" t="s">
        <v>1689</v>
      </c>
      <c r="H164" s="783" t="s">
        <v>2499</v>
      </c>
    </row>
    <row r="165" spans="1:8">
      <c r="A165" s="1032">
        <v>2718243</v>
      </c>
      <c r="B165" s="784" t="s">
        <v>951</v>
      </c>
      <c r="C165" s="785">
        <v>1</v>
      </c>
      <c r="D165" s="784" t="s">
        <v>1700</v>
      </c>
      <c r="E165" s="784" t="s">
        <v>1805</v>
      </c>
      <c r="F165" s="784" t="s">
        <v>1685</v>
      </c>
      <c r="G165" s="784" t="s">
        <v>1689</v>
      </c>
      <c r="H165" s="786" t="s">
        <v>2500</v>
      </c>
    </row>
    <row r="166" spans="1:8">
      <c r="A166" s="1031">
        <v>2718243</v>
      </c>
      <c r="B166" s="781" t="s">
        <v>951</v>
      </c>
      <c r="C166" s="782">
        <v>1</v>
      </c>
      <c r="D166" s="781" t="s">
        <v>1700</v>
      </c>
      <c r="E166" s="781" t="s">
        <v>1805</v>
      </c>
      <c r="F166" s="781" t="s">
        <v>1685</v>
      </c>
      <c r="G166" s="781" t="s">
        <v>1689</v>
      </c>
      <c r="H166" s="783" t="s">
        <v>2501</v>
      </c>
    </row>
    <row r="167" spans="1:8">
      <c r="A167" s="1032">
        <v>2718243</v>
      </c>
      <c r="B167" s="784" t="s">
        <v>951</v>
      </c>
      <c r="C167" s="785">
        <v>1</v>
      </c>
      <c r="D167" s="784" t="s">
        <v>1700</v>
      </c>
      <c r="E167" s="784" t="s">
        <v>1805</v>
      </c>
      <c r="F167" s="784" t="s">
        <v>1685</v>
      </c>
      <c r="G167" s="784" t="s">
        <v>1689</v>
      </c>
      <c r="H167" s="786" t="s">
        <v>2502</v>
      </c>
    </row>
    <row r="168" spans="1:8">
      <c r="A168" s="1031">
        <v>2718243</v>
      </c>
      <c r="B168" s="781" t="s">
        <v>951</v>
      </c>
      <c r="C168" s="782">
        <v>1</v>
      </c>
      <c r="D168" s="781" t="s">
        <v>1700</v>
      </c>
      <c r="E168" s="781" t="s">
        <v>1805</v>
      </c>
      <c r="F168" s="781" t="s">
        <v>1685</v>
      </c>
      <c r="G168" s="781" t="s">
        <v>1689</v>
      </c>
      <c r="H168" s="783" t="s">
        <v>2503</v>
      </c>
    </row>
    <row r="169" spans="1:8">
      <c r="A169" s="1032">
        <v>2718243</v>
      </c>
      <c r="B169" s="784" t="s">
        <v>951</v>
      </c>
      <c r="C169" s="785">
        <v>5</v>
      </c>
      <c r="D169" s="784" t="s">
        <v>1694</v>
      </c>
      <c r="E169" s="784" t="s">
        <v>1683</v>
      </c>
      <c r="F169" s="784" t="s">
        <v>1701</v>
      </c>
      <c r="G169" s="784" t="s">
        <v>1689</v>
      </c>
      <c r="H169" s="786" t="s">
        <v>2504</v>
      </c>
    </row>
    <row r="170" spans="1:8">
      <c r="A170" s="1031">
        <v>2718243</v>
      </c>
      <c r="B170" s="781" t="s">
        <v>951</v>
      </c>
      <c r="C170" s="782">
        <v>1</v>
      </c>
      <c r="D170" s="781" t="s">
        <v>1700</v>
      </c>
      <c r="E170" s="781" t="s">
        <v>1805</v>
      </c>
      <c r="F170" s="781" t="s">
        <v>1685</v>
      </c>
      <c r="G170" s="781" t="s">
        <v>1689</v>
      </c>
      <c r="H170" s="783" t="s">
        <v>2505</v>
      </c>
    </row>
    <row r="171" spans="1:8">
      <c r="A171" s="1032">
        <v>5196213</v>
      </c>
      <c r="B171" s="784" t="s">
        <v>2506</v>
      </c>
      <c r="C171" s="785">
        <v>1</v>
      </c>
      <c r="D171" s="784" t="s">
        <v>1700</v>
      </c>
      <c r="E171" s="784" t="s">
        <v>1805</v>
      </c>
      <c r="F171" s="784" t="s">
        <v>1685</v>
      </c>
      <c r="G171" s="784" t="s">
        <v>1684</v>
      </c>
      <c r="H171" s="786" t="s">
        <v>2507</v>
      </c>
    </row>
    <row r="172" spans="1:8">
      <c r="A172" s="1031">
        <v>5430682</v>
      </c>
      <c r="B172" s="781" t="s">
        <v>685</v>
      </c>
      <c r="C172" s="782">
        <v>300</v>
      </c>
      <c r="D172" s="781" t="s">
        <v>1562</v>
      </c>
      <c r="E172" s="781" t="s">
        <v>2346</v>
      </c>
      <c r="F172" s="781" t="s">
        <v>1685</v>
      </c>
      <c r="G172" s="781" t="s">
        <v>1689</v>
      </c>
      <c r="H172" s="783" t="s">
        <v>2508</v>
      </c>
    </row>
    <row r="173" spans="1:8">
      <c r="A173" s="1032">
        <v>5430682</v>
      </c>
      <c r="B173" s="784" t="s">
        <v>685</v>
      </c>
      <c r="C173" s="785">
        <v>13</v>
      </c>
      <c r="D173" s="784" t="s">
        <v>1562</v>
      </c>
      <c r="E173" s="784" t="s">
        <v>2346</v>
      </c>
      <c r="F173" s="784" t="s">
        <v>1685</v>
      </c>
      <c r="G173" s="784" t="s">
        <v>1689</v>
      </c>
      <c r="H173" s="786" t="s">
        <v>2509</v>
      </c>
    </row>
    <row r="174" spans="1:8">
      <c r="A174" s="1031">
        <v>2657457</v>
      </c>
      <c r="B174" s="781" t="s">
        <v>556</v>
      </c>
      <c r="C174" s="782">
        <v>53</v>
      </c>
      <c r="D174" s="781" t="s">
        <v>1700</v>
      </c>
      <c r="E174" s="781" t="s">
        <v>2346</v>
      </c>
      <c r="F174" s="781" t="s">
        <v>1685</v>
      </c>
      <c r="G174" s="781" t="s">
        <v>1689</v>
      </c>
      <c r="H174" s="783" t="s">
        <v>2510</v>
      </c>
    </row>
    <row r="175" spans="1:8">
      <c r="A175" s="1032">
        <v>2657457</v>
      </c>
      <c r="B175" s="784" t="s">
        <v>556</v>
      </c>
      <c r="C175" s="785">
        <v>4</v>
      </c>
      <c r="D175" s="784" t="s">
        <v>2359</v>
      </c>
      <c r="E175" s="784" t="s">
        <v>2346</v>
      </c>
      <c r="F175" s="784" t="s">
        <v>1701</v>
      </c>
      <c r="G175" s="784" t="s">
        <v>1689</v>
      </c>
      <c r="H175" s="786" t="s">
        <v>2511</v>
      </c>
    </row>
    <row r="176" spans="1:8">
      <c r="A176" s="1031">
        <v>2657457</v>
      </c>
      <c r="B176" s="781" t="s">
        <v>556</v>
      </c>
      <c r="C176" s="782">
        <v>0</v>
      </c>
      <c r="D176" s="781" t="s">
        <v>1694</v>
      </c>
      <c r="E176" s="781" t="s">
        <v>1805</v>
      </c>
      <c r="F176" s="781" t="s">
        <v>1701</v>
      </c>
      <c r="G176" s="781" t="s">
        <v>1689</v>
      </c>
      <c r="H176" s="783" t="s">
        <v>2512</v>
      </c>
    </row>
    <row r="177" spans="1:8">
      <c r="A177" s="1032">
        <v>2657457</v>
      </c>
      <c r="B177" s="784" t="s">
        <v>556</v>
      </c>
      <c r="C177" s="785">
        <v>4</v>
      </c>
      <c r="D177" s="784" t="s">
        <v>1694</v>
      </c>
      <c r="E177" s="784" t="s">
        <v>2346</v>
      </c>
      <c r="F177" s="784" t="s">
        <v>1701</v>
      </c>
      <c r="G177" s="784" t="s">
        <v>1689</v>
      </c>
      <c r="H177" s="786" t="s">
        <v>2513</v>
      </c>
    </row>
    <row r="178" spans="1:8">
      <c r="A178" s="1031">
        <v>2657457</v>
      </c>
      <c r="B178" s="781" t="s">
        <v>556</v>
      </c>
      <c r="C178" s="782">
        <v>2</v>
      </c>
      <c r="D178" s="781" t="s">
        <v>2359</v>
      </c>
      <c r="E178" s="781" t="s">
        <v>1805</v>
      </c>
      <c r="F178" s="781" t="s">
        <v>1701</v>
      </c>
      <c r="G178" s="781" t="s">
        <v>1689</v>
      </c>
      <c r="H178" s="783" t="s">
        <v>2514</v>
      </c>
    </row>
    <row r="179" spans="1:8">
      <c r="A179" s="1032">
        <v>2657457</v>
      </c>
      <c r="B179" s="784" t="s">
        <v>556</v>
      </c>
      <c r="C179" s="785">
        <v>0</v>
      </c>
      <c r="D179" s="784" t="s">
        <v>1700</v>
      </c>
      <c r="E179" s="784" t="s">
        <v>1683</v>
      </c>
      <c r="F179" s="784" t="s">
        <v>1701</v>
      </c>
      <c r="G179" s="784" t="s">
        <v>1689</v>
      </c>
      <c r="H179" s="786" t="s">
        <v>2515</v>
      </c>
    </row>
    <row r="180" spans="1:8">
      <c r="A180" s="1031">
        <v>2657457</v>
      </c>
      <c r="B180" s="781" t="s">
        <v>556</v>
      </c>
      <c r="C180" s="782">
        <v>27</v>
      </c>
      <c r="D180" s="781" t="s">
        <v>1700</v>
      </c>
      <c r="E180" s="781" t="s">
        <v>2346</v>
      </c>
      <c r="F180" s="781" t="s">
        <v>1701</v>
      </c>
      <c r="G180" s="781" t="s">
        <v>1689</v>
      </c>
      <c r="H180" s="783" t="s">
        <v>2516</v>
      </c>
    </row>
    <row r="181" spans="1:8">
      <c r="A181" s="1032">
        <v>2657457</v>
      </c>
      <c r="B181" s="784" t="s">
        <v>556</v>
      </c>
      <c r="C181" s="785">
        <v>3</v>
      </c>
      <c r="D181" s="784" t="s">
        <v>1700</v>
      </c>
      <c r="E181" s="784" t="s">
        <v>1683</v>
      </c>
      <c r="F181" s="784" t="s">
        <v>1701</v>
      </c>
      <c r="G181" s="784" t="s">
        <v>1689</v>
      </c>
      <c r="H181" s="786" t="s">
        <v>2517</v>
      </c>
    </row>
    <row r="182" spans="1:8">
      <c r="A182" s="1031">
        <v>2657457</v>
      </c>
      <c r="B182" s="781" t="s">
        <v>556</v>
      </c>
      <c r="C182" s="782">
        <v>1</v>
      </c>
      <c r="D182" s="781" t="s">
        <v>2359</v>
      </c>
      <c r="E182" s="781" t="s">
        <v>1805</v>
      </c>
      <c r="F182" s="781" t="s">
        <v>1701</v>
      </c>
      <c r="G182" s="781" t="s">
        <v>1689</v>
      </c>
      <c r="H182" s="783" t="s">
        <v>2518</v>
      </c>
    </row>
    <row r="183" spans="1:8">
      <c r="A183" s="1032">
        <v>2657457</v>
      </c>
      <c r="B183" s="784" t="s">
        <v>556</v>
      </c>
      <c r="C183" s="785">
        <v>53</v>
      </c>
      <c r="D183" s="784" t="s">
        <v>1700</v>
      </c>
      <c r="E183" s="784" t="s">
        <v>2346</v>
      </c>
      <c r="F183" s="784" t="s">
        <v>1685</v>
      </c>
      <c r="G183" s="784" t="s">
        <v>1689</v>
      </c>
      <c r="H183" s="786" t="s">
        <v>2519</v>
      </c>
    </row>
    <row r="184" spans="1:8">
      <c r="A184" s="1031">
        <v>2657457</v>
      </c>
      <c r="B184" s="781" t="s">
        <v>556</v>
      </c>
      <c r="C184" s="782">
        <v>0</v>
      </c>
      <c r="D184" s="781" t="s">
        <v>1700</v>
      </c>
      <c r="E184" s="781" t="s">
        <v>1683</v>
      </c>
      <c r="F184" s="781" t="s">
        <v>1701</v>
      </c>
      <c r="G184" s="781" t="s">
        <v>1689</v>
      </c>
      <c r="H184" s="783" t="s">
        <v>2520</v>
      </c>
    </row>
    <row r="185" spans="1:8">
      <c r="A185" s="1032">
        <v>2657457</v>
      </c>
      <c r="B185" s="784" t="s">
        <v>556</v>
      </c>
      <c r="C185" s="785">
        <v>1</v>
      </c>
      <c r="D185" s="784" t="s">
        <v>2359</v>
      </c>
      <c r="E185" s="784" t="s">
        <v>2346</v>
      </c>
      <c r="F185" s="784" t="s">
        <v>1701</v>
      </c>
      <c r="G185" s="784" t="s">
        <v>1689</v>
      </c>
      <c r="H185" s="786" t="s">
        <v>2521</v>
      </c>
    </row>
    <row r="186" spans="1:8">
      <c r="A186" s="1031">
        <v>2657457</v>
      </c>
      <c r="B186" s="781" t="s">
        <v>556</v>
      </c>
      <c r="C186" s="782">
        <v>2</v>
      </c>
      <c r="D186" s="781" t="s">
        <v>2359</v>
      </c>
      <c r="E186" s="781" t="s">
        <v>2346</v>
      </c>
      <c r="F186" s="781" t="s">
        <v>1701</v>
      </c>
      <c r="G186" s="781" t="s">
        <v>1689</v>
      </c>
      <c r="H186" s="783" t="s">
        <v>2522</v>
      </c>
    </row>
    <row r="187" spans="1:8">
      <c r="A187" s="1032">
        <v>2657457</v>
      </c>
      <c r="B187" s="784" t="s">
        <v>556</v>
      </c>
      <c r="C187" s="785">
        <v>11</v>
      </c>
      <c r="D187" s="784" t="s">
        <v>1694</v>
      </c>
      <c r="E187" s="784" t="s">
        <v>2346</v>
      </c>
      <c r="F187" s="784" t="s">
        <v>1701</v>
      </c>
      <c r="G187" s="784" t="s">
        <v>1689</v>
      </c>
      <c r="H187" s="786" t="s">
        <v>2523</v>
      </c>
    </row>
    <row r="188" spans="1:8">
      <c r="A188" s="1031">
        <v>2657457</v>
      </c>
      <c r="B188" s="781" t="s">
        <v>556</v>
      </c>
      <c r="C188" s="782">
        <v>0</v>
      </c>
      <c r="D188" s="781" t="s">
        <v>1700</v>
      </c>
      <c r="E188" s="781" t="s">
        <v>1683</v>
      </c>
      <c r="F188" s="781" t="s">
        <v>1701</v>
      </c>
      <c r="G188" s="781" t="s">
        <v>1689</v>
      </c>
      <c r="H188" s="783" t="s">
        <v>2524</v>
      </c>
    </row>
    <row r="189" spans="1:8">
      <c r="A189" s="1032">
        <v>2657457</v>
      </c>
      <c r="B189" s="784" t="s">
        <v>556</v>
      </c>
      <c r="C189" s="785">
        <v>0</v>
      </c>
      <c r="D189" s="784" t="s">
        <v>1700</v>
      </c>
      <c r="E189" s="784" t="s">
        <v>1805</v>
      </c>
      <c r="F189" s="784" t="s">
        <v>1701</v>
      </c>
      <c r="G189" s="784" t="s">
        <v>1689</v>
      </c>
      <c r="H189" s="786" t="s">
        <v>2525</v>
      </c>
    </row>
    <row r="190" spans="1:8">
      <c r="A190" s="1031">
        <v>2657457</v>
      </c>
      <c r="B190" s="781" t="s">
        <v>556</v>
      </c>
      <c r="C190" s="782">
        <v>3</v>
      </c>
      <c r="D190" s="781" t="s">
        <v>1694</v>
      </c>
      <c r="E190" s="781" t="s">
        <v>1805</v>
      </c>
      <c r="F190" s="781" t="s">
        <v>1701</v>
      </c>
      <c r="G190" s="781" t="s">
        <v>1689</v>
      </c>
      <c r="H190" s="783" t="s">
        <v>2526</v>
      </c>
    </row>
    <row r="191" spans="1:8">
      <c r="A191" s="1032">
        <v>2657457</v>
      </c>
      <c r="B191" s="784" t="s">
        <v>556</v>
      </c>
      <c r="C191" s="785">
        <v>5</v>
      </c>
      <c r="D191" s="784" t="s">
        <v>1694</v>
      </c>
      <c r="E191" s="784" t="s">
        <v>1805</v>
      </c>
      <c r="F191" s="784" t="s">
        <v>1701</v>
      </c>
      <c r="G191" s="784" t="s">
        <v>1689</v>
      </c>
      <c r="H191" s="786" t="s">
        <v>2527</v>
      </c>
    </row>
    <row r="192" spans="1:8">
      <c r="A192" s="1031">
        <v>2657457</v>
      </c>
      <c r="B192" s="781" t="s">
        <v>556</v>
      </c>
      <c r="C192" s="782">
        <v>19</v>
      </c>
      <c r="D192" s="781" t="s">
        <v>2359</v>
      </c>
      <c r="E192" s="781" t="s">
        <v>1805</v>
      </c>
      <c r="F192" s="781" t="s">
        <v>1701</v>
      </c>
      <c r="G192" s="781" t="s">
        <v>1689</v>
      </c>
      <c r="H192" s="783" t="s">
        <v>2528</v>
      </c>
    </row>
    <row r="193" spans="1:8">
      <c r="A193" s="1032">
        <v>2657457</v>
      </c>
      <c r="B193" s="784" t="s">
        <v>556</v>
      </c>
      <c r="C193" s="785">
        <v>38</v>
      </c>
      <c r="D193" s="784" t="s">
        <v>2359</v>
      </c>
      <c r="E193" s="784" t="s">
        <v>1805</v>
      </c>
      <c r="F193" s="784" t="s">
        <v>1701</v>
      </c>
      <c r="G193" s="784" t="s">
        <v>1689</v>
      </c>
      <c r="H193" s="786" t="s">
        <v>2527</v>
      </c>
    </row>
    <row r="194" spans="1:8">
      <c r="A194" s="1031">
        <v>2657457</v>
      </c>
      <c r="B194" s="781" t="s">
        <v>556</v>
      </c>
      <c r="C194" s="782">
        <v>9</v>
      </c>
      <c r="D194" s="781" t="s">
        <v>1694</v>
      </c>
      <c r="E194" s="781" t="s">
        <v>1805</v>
      </c>
      <c r="F194" s="781" t="s">
        <v>1701</v>
      </c>
      <c r="G194" s="781" t="s">
        <v>1689</v>
      </c>
      <c r="H194" s="783" t="s">
        <v>2529</v>
      </c>
    </row>
    <row r="195" spans="1:8">
      <c r="A195" s="1032">
        <v>2657457</v>
      </c>
      <c r="B195" s="784" t="s">
        <v>556</v>
      </c>
      <c r="C195" s="785">
        <v>15</v>
      </c>
      <c r="D195" s="784" t="s">
        <v>2359</v>
      </c>
      <c r="E195" s="784" t="s">
        <v>1805</v>
      </c>
      <c r="F195" s="784" t="s">
        <v>1701</v>
      </c>
      <c r="G195" s="784" t="s">
        <v>1689</v>
      </c>
      <c r="H195" s="786" t="s">
        <v>2530</v>
      </c>
    </row>
    <row r="196" spans="1:8">
      <c r="A196" s="1031">
        <v>2657457</v>
      </c>
      <c r="B196" s="781" t="s">
        <v>556</v>
      </c>
      <c r="C196" s="782">
        <v>2113</v>
      </c>
      <c r="D196" s="781" t="s">
        <v>2359</v>
      </c>
      <c r="E196" s="781" t="s">
        <v>1805</v>
      </c>
      <c r="F196" s="781" t="s">
        <v>1685</v>
      </c>
      <c r="G196" s="781" t="s">
        <v>1689</v>
      </c>
      <c r="H196" s="783" t="s">
        <v>2531</v>
      </c>
    </row>
    <row r="197" spans="1:8">
      <c r="A197" s="1032">
        <v>2657457</v>
      </c>
      <c r="B197" s="784" t="s">
        <v>556</v>
      </c>
      <c r="C197" s="785">
        <v>9</v>
      </c>
      <c r="D197" s="784" t="s">
        <v>1694</v>
      </c>
      <c r="E197" s="784" t="s">
        <v>1805</v>
      </c>
      <c r="F197" s="784" t="s">
        <v>1685</v>
      </c>
      <c r="G197" s="784" t="s">
        <v>1689</v>
      </c>
      <c r="H197" s="786" t="s">
        <v>2532</v>
      </c>
    </row>
    <row r="198" spans="1:8">
      <c r="A198" s="1031">
        <v>2657457</v>
      </c>
      <c r="B198" s="781" t="s">
        <v>556</v>
      </c>
      <c r="C198" s="782">
        <v>17</v>
      </c>
      <c r="D198" s="781" t="s">
        <v>1694</v>
      </c>
      <c r="E198" s="781" t="s">
        <v>2346</v>
      </c>
      <c r="F198" s="781" t="s">
        <v>1685</v>
      </c>
      <c r="G198" s="781" t="s">
        <v>1689</v>
      </c>
      <c r="H198" s="783" t="s">
        <v>2533</v>
      </c>
    </row>
    <row r="199" spans="1:8">
      <c r="A199" s="1032">
        <v>2657457</v>
      </c>
      <c r="B199" s="784" t="s">
        <v>556</v>
      </c>
      <c r="C199" s="785">
        <v>47</v>
      </c>
      <c r="D199" s="784" t="s">
        <v>1694</v>
      </c>
      <c r="E199" s="784" t="s">
        <v>1805</v>
      </c>
      <c r="F199" s="784" t="s">
        <v>1685</v>
      </c>
      <c r="G199" s="784" t="s">
        <v>1689</v>
      </c>
      <c r="H199" s="786" t="s">
        <v>2534</v>
      </c>
    </row>
    <row r="200" spans="1:8">
      <c r="A200" s="1031">
        <v>2657457</v>
      </c>
      <c r="B200" s="781" t="s">
        <v>556</v>
      </c>
      <c r="C200" s="782">
        <v>1233</v>
      </c>
      <c r="D200" s="781" t="s">
        <v>1700</v>
      </c>
      <c r="E200" s="781" t="s">
        <v>1688</v>
      </c>
      <c r="F200" s="781" t="s">
        <v>1701</v>
      </c>
      <c r="G200" s="781" t="s">
        <v>1689</v>
      </c>
      <c r="H200" s="783" t="s">
        <v>2535</v>
      </c>
    </row>
    <row r="201" spans="1:8">
      <c r="A201" s="1032">
        <v>2657457</v>
      </c>
      <c r="B201" s="784" t="s">
        <v>556</v>
      </c>
      <c r="C201" s="785">
        <v>137</v>
      </c>
      <c r="D201" s="784" t="s">
        <v>1700</v>
      </c>
      <c r="E201" s="784" t="s">
        <v>1688</v>
      </c>
      <c r="F201" s="784" t="s">
        <v>1685</v>
      </c>
      <c r="G201" s="784" t="s">
        <v>1689</v>
      </c>
      <c r="H201" s="786" t="s">
        <v>2536</v>
      </c>
    </row>
    <row r="202" spans="1:8">
      <c r="A202" s="1031">
        <v>2657457</v>
      </c>
      <c r="B202" s="781" t="s">
        <v>556</v>
      </c>
      <c r="C202" s="782">
        <v>200</v>
      </c>
      <c r="D202" s="781" t="s">
        <v>2359</v>
      </c>
      <c r="E202" s="781" t="s">
        <v>1688</v>
      </c>
      <c r="F202" s="781" t="s">
        <v>1685</v>
      </c>
      <c r="G202" s="781" t="s">
        <v>1689</v>
      </c>
      <c r="H202" s="783" t="s">
        <v>2537</v>
      </c>
    </row>
    <row r="203" spans="1:8">
      <c r="A203" s="1032">
        <v>2657457</v>
      </c>
      <c r="B203" s="784" t="s">
        <v>556</v>
      </c>
      <c r="C203" s="785">
        <v>309</v>
      </c>
      <c r="D203" s="784" t="s">
        <v>1700</v>
      </c>
      <c r="E203" s="784" t="s">
        <v>1805</v>
      </c>
      <c r="F203" s="784" t="s">
        <v>1685</v>
      </c>
      <c r="G203" s="784" t="s">
        <v>1689</v>
      </c>
      <c r="H203" s="786" t="s">
        <v>2538</v>
      </c>
    </row>
    <row r="204" spans="1:8">
      <c r="A204" s="1031">
        <v>2657457</v>
      </c>
      <c r="B204" s="781" t="s">
        <v>556</v>
      </c>
      <c r="C204" s="782">
        <v>749</v>
      </c>
      <c r="D204" s="781" t="s">
        <v>1700</v>
      </c>
      <c r="E204" s="781" t="s">
        <v>1805</v>
      </c>
      <c r="F204" s="781" t="s">
        <v>1685</v>
      </c>
      <c r="G204" s="781" t="s">
        <v>1689</v>
      </c>
      <c r="H204" s="783" t="s">
        <v>2539</v>
      </c>
    </row>
    <row r="205" spans="1:8">
      <c r="A205" s="1032">
        <v>2657457</v>
      </c>
      <c r="B205" s="784" t="s">
        <v>556</v>
      </c>
      <c r="C205" s="785">
        <v>29</v>
      </c>
      <c r="D205" s="784" t="s">
        <v>1700</v>
      </c>
      <c r="E205" s="784" t="s">
        <v>1805</v>
      </c>
      <c r="F205" s="784" t="s">
        <v>1685</v>
      </c>
      <c r="G205" s="784" t="s">
        <v>1689</v>
      </c>
      <c r="H205" s="786" t="s">
        <v>2540</v>
      </c>
    </row>
    <row r="206" spans="1:8">
      <c r="A206" s="1031">
        <v>2657457</v>
      </c>
      <c r="B206" s="781" t="s">
        <v>556</v>
      </c>
      <c r="C206" s="782">
        <v>21</v>
      </c>
      <c r="D206" s="781" t="s">
        <v>1700</v>
      </c>
      <c r="E206" s="781" t="s">
        <v>1805</v>
      </c>
      <c r="F206" s="781" t="s">
        <v>1685</v>
      </c>
      <c r="G206" s="781" t="s">
        <v>1689</v>
      </c>
      <c r="H206" s="783" t="s">
        <v>2541</v>
      </c>
    </row>
    <row r="207" spans="1:8">
      <c r="A207" s="1032">
        <v>2657457</v>
      </c>
      <c r="B207" s="784" t="s">
        <v>556</v>
      </c>
      <c r="C207" s="785">
        <v>79</v>
      </c>
      <c r="D207" s="784" t="s">
        <v>1694</v>
      </c>
      <c r="E207" s="784" t="s">
        <v>1805</v>
      </c>
      <c r="F207" s="784" t="s">
        <v>1701</v>
      </c>
      <c r="G207" s="784" t="s">
        <v>1689</v>
      </c>
      <c r="H207" s="786" t="s">
        <v>2542</v>
      </c>
    </row>
    <row r="208" spans="1:8">
      <c r="A208" s="1031">
        <v>2657457</v>
      </c>
      <c r="B208" s="781" t="s">
        <v>556</v>
      </c>
      <c r="C208" s="782">
        <v>83</v>
      </c>
      <c r="D208" s="781" t="s">
        <v>1700</v>
      </c>
      <c r="E208" s="781" t="s">
        <v>1805</v>
      </c>
      <c r="F208" s="781" t="s">
        <v>1701</v>
      </c>
      <c r="G208" s="781" t="s">
        <v>1689</v>
      </c>
      <c r="H208" s="783" t="s">
        <v>2543</v>
      </c>
    </row>
    <row r="209" spans="1:8">
      <c r="A209" s="1032">
        <v>2034719</v>
      </c>
      <c r="B209" s="784" t="s">
        <v>2544</v>
      </c>
      <c r="C209" s="785">
        <v>61</v>
      </c>
      <c r="D209" s="784" t="s">
        <v>1694</v>
      </c>
      <c r="E209" s="784" t="s">
        <v>2346</v>
      </c>
      <c r="F209" s="784" t="s">
        <v>1685</v>
      </c>
      <c r="G209" s="784" t="s">
        <v>1689</v>
      </c>
      <c r="H209" s="786" t="s">
        <v>2545</v>
      </c>
    </row>
    <row r="210" spans="1:8">
      <c r="A210" s="1031">
        <v>5980178</v>
      </c>
      <c r="B210" s="781" t="s">
        <v>2546</v>
      </c>
      <c r="C210" s="782">
        <v>1</v>
      </c>
      <c r="D210" s="781" t="s">
        <v>1694</v>
      </c>
      <c r="E210" s="781" t="s">
        <v>1683</v>
      </c>
      <c r="F210" s="781" t="s">
        <v>1685</v>
      </c>
      <c r="G210" s="781" t="s">
        <v>1689</v>
      </c>
      <c r="H210" s="783" t="s">
        <v>2547</v>
      </c>
    </row>
    <row r="211" spans="1:8">
      <c r="A211" s="1032">
        <v>6249264</v>
      </c>
      <c r="B211" s="784" t="s">
        <v>1651</v>
      </c>
      <c r="C211" s="785">
        <v>0</v>
      </c>
      <c r="D211" s="784" t="s">
        <v>1562</v>
      </c>
      <c r="E211" s="784" t="s">
        <v>2346</v>
      </c>
      <c r="F211" s="784" t="s">
        <v>1685</v>
      </c>
      <c r="G211" s="784" t="s">
        <v>1689</v>
      </c>
      <c r="H211" s="786" t="s">
        <v>2548</v>
      </c>
    </row>
    <row r="212" spans="1:8">
      <c r="A212" s="1031">
        <v>6271642</v>
      </c>
      <c r="B212" s="781" t="s">
        <v>530</v>
      </c>
      <c r="C212" s="782">
        <v>15</v>
      </c>
      <c r="D212" s="781" t="s">
        <v>1562</v>
      </c>
      <c r="E212" s="781" t="s">
        <v>1805</v>
      </c>
      <c r="F212" s="781" t="s">
        <v>1685</v>
      </c>
      <c r="G212" s="781" t="s">
        <v>1689</v>
      </c>
      <c r="H212" s="783" t="s">
        <v>2549</v>
      </c>
    </row>
    <row r="213" spans="1:8">
      <c r="A213" s="1032">
        <v>6232485</v>
      </c>
      <c r="B213" s="784" t="s">
        <v>2550</v>
      </c>
      <c r="C213" s="785">
        <v>1</v>
      </c>
      <c r="D213" s="784" t="s">
        <v>1562</v>
      </c>
      <c r="E213" s="784" t="s">
        <v>1805</v>
      </c>
      <c r="F213" s="784" t="s">
        <v>1685</v>
      </c>
      <c r="G213" s="784" t="s">
        <v>1689</v>
      </c>
      <c r="H213" s="786" t="s">
        <v>2551</v>
      </c>
    </row>
    <row r="214" spans="1:8">
      <c r="A214" s="1031">
        <v>2737221</v>
      </c>
      <c r="B214" s="781" t="s">
        <v>2552</v>
      </c>
      <c r="C214" s="782">
        <v>0</v>
      </c>
      <c r="D214" s="781" t="s">
        <v>1562</v>
      </c>
      <c r="E214" s="781" t="s">
        <v>1683</v>
      </c>
      <c r="F214" s="781" t="s">
        <v>1701</v>
      </c>
      <c r="G214" s="781"/>
      <c r="H214" s="783" t="s">
        <v>2553</v>
      </c>
    </row>
    <row r="215" spans="1:8">
      <c r="A215" s="1032">
        <v>5015243</v>
      </c>
      <c r="B215" s="784" t="s">
        <v>911</v>
      </c>
      <c r="C215" s="785">
        <v>0</v>
      </c>
      <c r="D215" s="784" t="s">
        <v>1694</v>
      </c>
      <c r="E215" s="784" t="s">
        <v>2346</v>
      </c>
      <c r="F215" s="784" t="s">
        <v>1685</v>
      </c>
      <c r="G215" s="784" t="s">
        <v>1689</v>
      </c>
      <c r="H215" s="786" t="s">
        <v>2554</v>
      </c>
    </row>
    <row r="216" spans="1:8">
      <c r="A216" s="1031">
        <v>5015243</v>
      </c>
      <c r="B216" s="781" t="s">
        <v>911</v>
      </c>
      <c r="C216" s="782">
        <v>0</v>
      </c>
      <c r="D216" s="781" t="s">
        <v>1694</v>
      </c>
      <c r="E216" s="781" t="s">
        <v>2346</v>
      </c>
      <c r="F216" s="781" t="s">
        <v>1685</v>
      </c>
      <c r="G216" s="781" t="s">
        <v>1689</v>
      </c>
      <c r="H216" s="783" t="s">
        <v>2555</v>
      </c>
    </row>
    <row r="217" spans="1:8">
      <c r="A217" s="1032">
        <v>5015243</v>
      </c>
      <c r="B217" s="784" t="s">
        <v>911</v>
      </c>
      <c r="C217" s="785">
        <v>1</v>
      </c>
      <c r="D217" s="784" t="s">
        <v>1694</v>
      </c>
      <c r="E217" s="784" t="s">
        <v>2346</v>
      </c>
      <c r="F217" s="784" t="s">
        <v>1685</v>
      </c>
      <c r="G217" s="784" t="s">
        <v>1689</v>
      </c>
      <c r="H217" s="786" t="s">
        <v>2556</v>
      </c>
    </row>
    <row r="218" spans="1:8">
      <c r="A218" s="1031">
        <v>5015243</v>
      </c>
      <c r="B218" s="781" t="s">
        <v>911</v>
      </c>
      <c r="C218" s="782">
        <v>5</v>
      </c>
      <c r="D218" s="781" t="s">
        <v>1694</v>
      </c>
      <c r="E218" s="781" t="s">
        <v>2346</v>
      </c>
      <c r="F218" s="781" t="s">
        <v>1685</v>
      </c>
      <c r="G218" s="781" t="s">
        <v>1689</v>
      </c>
      <c r="H218" s="783" t="s">
        <v>2557</v>
      </c>
    </row>
    <row r="219" spans="1:8">
      <c r="A219" s="1032">
        <v>5015243</v>
      </c>
      <c r="B219" s="784" t="s">
        <v>911</v>
      </c>
      <c r="C219" s="785">
        <v>10</v>
      </c>
      <c r="D219" s="784" t="s">
        <v>1562</v>
      </c>
      <c r="E219" s="784" t="s">
        <v>2346</v>
      </c>
      <c r="F219" s="784" t="s">
        <v>1685</v>
      </c>
      <c r="G219" s="784" t="s">
        <v>1689</v>
      </c>
      <c r="H219" s="786" t="s">
        <v>2558</v>
      </c>
    </row>
    <row r="220" spans="1:8">
      <c r="A220" s="1031">
        <v>5086353</v>
      </c>
      <c r="B220" s="781" t="s">
        <v>2559</v>
      </c>
      <c r="C220" s="782">
        <v>5</v>
      </c>
      <c r="D220" s="781" t="s">
        <v>1700</v>
      </c>
      <c r="E220" s="781" t="s">
        <v>2346</v>
      </c>
      <c r="F220" s="781" t="s">
        <v>1685</v>
      </c>
      <c r="G220" s="781" t="s">
        <v>1689</v>
      </c>
      <c r="H220" s="783" t="s">
        <v>1157</v>
      </c>
    </row>
    <row r="221" spans="1:8">
      <c r="A221" s="1032">
        <v>5086353</v>
      </c>
      <c r="B221" s="784" t="s">
        <v>2559</v>
      </c>
      <c r="C221" s="785">
        <v>7</v>
      </c>
      <c r="D221" s="784" t="s">
        <v>1562</v>
      </c>
      <c r="E221" s="784" t="s">
        <v>1805</v>
      </c>
      <c r="F221" s="784" t="s">
        <v>1701</v>
      </c>
      <c r="G221" s="784" t="s">
        <v>1708</v>
      </c>
      <c r="H221" s="786" t="s">
        <v>2560</v>
      </c>
    </row>
    <row r="222" spans="1:8">
      <c r="A222" s="1031">
        <v>2169967</v>
      </c>
      <c r="B222" s="781" t="s">
        <v>2561</v>
      </c>
      <c r="C222" s="782">
        <v>8</v>
      </c>
      <c r="D222" s="781" t="s">
        <v>1694</v>
      </c>
      <c r="E222" s="781" t="s">
        <v>1683</v>
      </c>
      <c r="F222" s="781" t="s">
        <v>1685</v>
      </c>
      <c r="G222" s="781" t="s">
        <v>1689</v>
      </c>
      <c r="H222" s="783" t="s">
        <v>2562</v>
      </c>
    </row>
    <row r="223" spans="1:8">
      <c r="A223" s="1032">
        <v>5324998</v>
      </c>
      <c r="B223" s="784" t="s">
        <v>2563</v>
      </c>
      <c r="C223" s="785">
        <v>2</v>
      </c>
      <c r="D223" s="784" t="s">
        <v>1700</v>
      </c>
      <c r="E223" s="784" t="s">
        <v>1805</v>
      </c>
      <c r="F223" s="784" t="s">
        <v>1685</v>
      </c>
      <c r="G223" s="784" t="s">
        <v>1689</v>
      </c>
      <c r="H223" s="786" t="s">
        <v>2564</v>
      </c>
    </row>
    <row r="224" spans="1:8">
      <c r="A224" s="1031">
        <v>5324998</v>
      </c>
      <c r="B224" s="781" t="s">
        <v>2563</v>
      </c>
      <c r="C224" s="782">
        <v>0</v>
      </c>
      <c r="D224" s="781" t="s">
        <v>1694</v>
      </c>
      <c r="E224" s="781" t="s">
        <v>2346</v>
      </c>
      <c r="F224" s="781" t="s">
        <v>1685</v>
      </c>
      <c r="G224" s="781" t="s">
        <v>1689</v>
      </c>
      <c r="H224" s="783" t="s">
        <v>2565</v>
      </c>
    </row>
    <row r="225" spans="1:8">
      <c r="A225" s="1032">
        <v>5340624</v>
      </c>
      <c r="B225" s="784" t="s">
        <v>2566</v>
      </c>
      <c r="C225" s="785">
        <v>4</v>
      </c>
      <c r="D225" s="784" t="s">
        <v>1700</v>
      </c>
      <c r="E225" s="784" t="s">
        <v>1805</v>
      </c>
      <c r="F225" s="784" t="s">
        <v>1685</v>
      </c>
      <c r="G225" s="784" t="s">
        <v>1689</v>
      </c>
      <c r="H225" s="786" t="s">
        <v>2567</v>
      </c>
    </row>
    <row r="226" spans="1:8">
      <c r="A226" s="1031">
        <v>5314577</v>
      </c>
      <c r="B226" s="781" t="s">
        <v>521</v>
      </c>
      <c r="C226" s="782">
        <v>2</v>
      </c>
      <c r="D226" s="781" t="s">
        <v>1694</v>
      </c>
      <c r="E226" s="781" t="s">
        <v>2346</v>
      </c>
      <c r="F226" s="781" t="s">
        <v>1701</v>
      </c>
      <c r="G226" s="781" t="s">
        <v>1689</v>
      </c>
      <c r="H226" s="783" t="s">
        <v>2568</v>
      </c>
    </row>
    <row r="227" spans="1:8">
      <c r="A227" s="1032">
        <v>5314577</v>
      </c>
      <c r="B227" s="784" t="s">
        <v>521</v>
      </c>
      <c r="C227" s="785">
        <v>2</v>
      </c>
      <c r="D227" s="784" t="s">
        <v>1694</v>
      </c>
      <c r="E227" s="784" t="s">
        <v>2346</v>
      </c>
      <c r="F227" s="784" t="s">
        <v>1701</v>
      </c>
      <c r="G227" s="784" t="s">
        <v>1689</v>
      </c>
      <c r="H227" s="786" t="s">
        <v>2568</v>
      </c>
    </row>
    <row r="228" spans="1:8">
      <c r="A228" s="1031">
        <v>5314577</v>
      </c>
      <c r="B228" s="781" t="s">
        <v>521</v>
      </c>
      <c r="C228" s="782">
        <v>2</v>
      </c>
      <c r="D228" s="781" t="s">
        <v>1694</v>
      </c>
      <c r="E228" s="781" t="s">
        <v>2346</v>
      </c>
      <c r="F228" s="781" t="s">
        <v>1701</v>
      </c>
      <c r="G228" s="781" t="s">
        <v>1689</v>
      </c>
      <c r="H228" s="783" t="s">
        <v>2569</v>
      </c>
    </row>
    <row r="229" spans="1:8">
      <c r="A229" s="1032">
        <v>5314577</v>
      </c>
      <c r="B229" s="784" t="s">
        <v>521</v>
      </c>
      <c r="C229" s="785">
        <v>5</v>
      </c>
      <c r="D229" s="784" t="s">
        <v>1700</v>
      </c>
      <c r="E229" s="784" t="s">
        <v>1805</v>
      </c>
      <c r="F229" s="784" t="s">
        <v>1685</v>
      </c>
      <c r="G229" s="784" t="s">
        <v>1689</v>
      </c>
      <c r="H229" s="786" t="s">
        <v>2570</v>
      </c>
    </row>
    <row r="230" spans="1:8">
      <c r="A230" s="1031">
        <v>5314577</v>
      </c>
      <c r="B230" s="781" t="s">
        <v>521</v>
      </c>
      <c r="C230" s="782">
        <v>5</v>
      </c>
      <c r="D230" s="781" t="s">
        <v>1694</v>
      </c>
      <c r="E230" s="781" t="s">
        <v>2346</v>
      </c>
      <c r="F230" s="781" t="s">
        <v>1701</v>
      </c>
      <c r="G230" s="781" t="s">
        <v>1689</v>
      </c>
      <c r="H230" s="783" t="s">
        <v>2571</v>
      </c>
    </row>
    <row r="231" spans="1:8">
      <c r="A231" s="1032">
        <v>5586879</v>
      </c>
      <c r="B231" s="784" t="s">
        <v>2572</v>
      </c>
      <c r="C231" s="785">
        <v>30</v>
      </c>
      <c r="D231" s="784" t="s">
        <v>1562</v>
      </c>
      <c r="E231" s="784" t="s">
        <v>2346</v>
      </c>
      <c r="F231" s="784" t="s">
        <v>1685</v>
      </c>
      <c r="G231" s="784" t="s">
        <v>1689</v>
      </c>
      <c r="H231" s="786" t="s">
        <v>2573</v>
      </c>
    </row>
    <row r="232" spans="1:8">
      <c r="A232" s="1031">
        <v>5935539</v>
      </c>
      <c r="B232" s="781" t="s">
        <v>368</v>
      </c>
      <c r="C232" s="782">
        <v>15</v>
      </c>
      <c r="D232" s="781" t="s">
        <v>1562</v>
      </c>
      <c r="E232" s="781" t="s">
        <v>1805</v>
      </c>
      <c r="F232" s="781" t="s">
        <v>1685</v>
      </c>
      <c r="G232" s="781" t="s">
        <v>1684</v>
      </c>
      <c r="H232" s="783" t="s">
        <v>2574</v>
      </c>
    </row>
    <row r="233" spans="1:8">
      <c r="A233" s="1032">
        <v>5935539</v>
      </c>
      <c r="B233" s="784" t="s">
        <v>368</v>
      </c>
      <c r="C233" s="785">
        <v>15</v>
      </c>
      <c r="D233" s="784" t="s">
        <v>1694</v>
      </c>
      <c r="E233" s="784" t="s">
        <v>1805</v>
      </c>
      <c r="F233" s="784" t="s">
        <v>1685</v>
      </c>
      <c r="G233" s="784" t="s">
        <v>1689</v>
      </c>
      <c r="H233" s="786" t="s">
        <v>2575</v>
      </c>
    </row>
    <row r="234" spans="1:8">
      <c r="A234" s="1031">
        <v>5935539</v>
      </c>
      <c r="B234" s="781" t="s">
        <v>368</v>
      </c>
      <c r="C234" s="782">
        <v>12</v>
      </c>
      <c r="D234" s="781" t="s">
        <v>1694</v>
      </c>
      <c r="E234" s="781" t="s">
        <v>1805</v>
      </c>
      <c r="F234" s="781" t="s">
        <v>1685</v>
      </c>
      <c r="G234" s="781" t="s">
        <v>1689</v>
      </c>
      <c r="H234" s="783" t="s">
        <v>2576</v>
      </c>
    </row>
    <row r="235" spans="1:8">
      <c r="A235" s="1032">
        <v>6165524</v>
      </c>
      <c r="B235" s="784" t="s">
        <v>2577</v>
      </c>
      <c r="C235" s="785">
        <v>2</v>
      </c>
      <c r="D235" s="784" t="s">
        <v>2359</v>
      </c>
      <c r="E235" s="784" t="s">
        <v>1683</v>
      </c>
      <c r="F235" s="784" t="s">
        <v>1685</v>
      </c>
      <c r="G235" s="784" t="s">
        <v>1689</v>
      </c>
      <c r="H235" s="786" t="s">
        <v>2578</v>
      </c>
    </row>
    <row r="236" spans="1:8">
      <c r="A236" s="1031">
        <v>5453534</v>
      </c>
      <c r="B236" s="781" t="s">
        <v>2579</v>
      </c>
      <c r="C236" s="782">
        <v>0</v>
      </c>
      <c r="D236" s="781" t="s">
        <v>1562</v>
      </c>
      <c r="E236" s="781" t="s">
        <v>1683</v>
      </c>
      <c r="F236" s="781" t="s">
        <v>1701</v>
      </c>
      <c r="G236" s="781"/>
      <c r="H236" s="783" t="s">
        <v>866</v>
      </c>
    </row>
    <row r="237" spans="1:8">
      <c r="A237" s="1032">
        <v>2822601</v>
      </c>
      <c r="B237" s="784" t="s">
        <v>2580</v>
      </c>
      <c r="C237" s="785">
        <v>0</v>
      </c>
      <c r="D237" s="784" t="s">
        <v>1562</v>
      </c>
      <c r="E237" s="784" t="s">
        <v>1805</v>
      </c>
      <c r="F237" s="784" t="s">
        <v>1701</v>
      </c>
      <c r="G237" s="784"/>
      <c r="H237" s="786" t="s">
        <v>2581</v>
      </c>
    </row>
    <row r="238" spans="1:8">
      <c r="A238" s="1031">
        <v>5095549</v>
      </c>
      <c r="B238" s="781" t="s">
        <v>139</v>
      </c>
      <c r="C238" s="782">
        <v>33</v>
      </c>
      <c r="D238" s="781" t="s">
        <v>2359</v>
      </c>
      <c r="E238" s="781" t="s">
        <v>1805</v>
      </c>
      <c r="F238" s="781" t="s">
        <v>1701</v>
      </c>
      <c r="G238" s="781" t="s">
        <v>1689</v>
      </c>
      <c r="H238" s="783" t="s">
        <v>2582</v>
      </c>
    </row>
    <row r="239" spans="1:8">
      <c r="A239" s="1032">
        <v>5195233</v>
      </c>
      <c r="B239" s="784" t="s">
        <v>2583</v>
      </c>
      <c r="C239" s="785">
        <v>0</v>
      </c>
      <c r="D239" s="784" t="s">
        <v>2359</v>
      </c>
      <c r="E239" s="784" t="s">
        <v>1805</v>
      </c>
      <c r="F239" s="784" t="s">
        <v>1685</v>
      </c>
      <c r="G239" s="784" t="s">
        <v>1689</v>
      </c>
      <c r="H239" s="786" t="s">
        <v>1157</v>
      </c>
    </row>
    <row r="240" spans="1:8">
      <c r="A240" s="1031">
        <v>5533724</v>
      </c>
      <c r="B240" s="781" t="s">
        <v>2584</v>
      </c>
      <c r="C240" s="782">
        <v>2</v>
      </c>
      <c r="D240" s="781" t="s">
        <v>1562</v>
      </c>
      <c r="E240" s="781" t="s">
        <v>1805</v>
      </c>
      <c r="F240" s="781" t="s">
        <v>1685</v>
      </c>
      <c r="G240" s="781" t="s">
        <v>1689</v>
      </c>
      <c r="H240" s="783" t="s">
        <v>2585</v>
      </c>
    </row>
    <row r="241" spans="1:8">
      <c r="A241" s="1032">
        <v>5084555</v>
      </c>
      <c r="B241" s="784" t="s">
        <v>620</v>
      </c>
      <c r="C241" s="785">
        <v>4</v>
      </c>
      <c r="D241" s="784" t="s">
        <v>1700</v>
      </c>
      <c r="E241" s="784" t="s">
        <v>1805</v>
      </c>
      <c r="F241" s="784" t="s">
        <v>1685</v>
      </c>
      <c r="G241" s="784" t="s">
        <v>1684</v>
      </c>
      <c r="H241" s="786" t="s">
        <v>2586</v>
      </c>
    </row>
    <row r="242" spans="1:8">
      <c r="A242" s="1031">
        <v>5084555</v>
      </c>
      <c r="B242" s="781" t="s">
        <v>620</v>
      </c>
      <c r="C242" s="782">
        <v>3</v>
      </c>
      <c r="D242" s="781" t="s">
        <v>1700</v>
      </c>
      <c r="E242" s="781" t="s">
        <v>1805</v>
      </c>
      <c r="F242" s="781" t="s">
        <v>1685</v>
      </c>
      <c r="G242" s="781" t="s">
        <v>1684</v>
      </c>
      <c r="H242" s="783" t="s">
        <v>2587</v>
      </c>
    </row>
    <row r="243" spans="1:8">
      <c r="A243" s="1032">
        <v>5084555</v>
      </c>
      <c r="B243" s="784" t="s">
        <v>620</v>
      </c>
      <c r="C243" s="785">
        <v>2</v>
      </c>
      <c r="D243" s="784" t="s">
        <v>1700</v>
      </c>
      <c r="E243" s="784" t="s">
        <v>1805</v>
      </c>
      <c r="F243" s="784" t="s">
        <v>1685</v>
      </c>
      <c r="G243" s="784" t="s">
        <v>1684</v>
      </c>
      <c r="H243" s="786" t="s">
        <v>2588</v>
      </c>
    </row>
    <row r="244" spans="1:8">
      <c r="A244" s="1031">
        <v>5084555</v>
      </c>
      <c r="B244" s="781" t="s">
        <v>620</v>
      </c>
      <c r="C244" s="782">
        <v>3</v>
      </c>
      <c r="D244" s="781" t="s">
        <v>1700</v>
      </c>
      <c r="E244" s="781" t="s">
        <v>1805</v>
      </c>
      <c r="F244" s="781" t="s">
        <v>1685</v>
      </c>
      <c r="G244" s="781" t="s">
        <v>1684</v>
      </c>
      <c r="H244" s="783" t="s">
        <v>2589</v>
      </c>
    </row>
    <row r="245" spans="1:8">
      <c r="A245" s="1032">
        <v>5084555</v>
      </c>
      <c r="B245" s="784" t="s">
        <v>620</v>
      </c>
      <c r="C245" s="785">
        <v>2</v>
      </c>
      <c r="D245" s="784" t="s">
        <v>1700</v>
      </c>
      <c r="E245" s="784" t="s">
        <v>1805</v>
      </c>
      <c r="F245" s="784" t="s">
        <v>1685</v>
      </c>
      <c r="G245" s="784" t="s">
        <v>1684</v>
      </c>
      <c r="H245" s="786" t="s">
        <v>2590</v>
      </c>
    </row>
    <row r="246" spans="1:8">
      <c r="A246" s="1031">
        <v>5084555</v>
      </c>
      <c r="B246" s="781" t="s">
        <v>620</v>
      </c>
      <c r="C246" s="782">
        <v>2</v>
      </c>
      <c r="D246" s="781" t="s">
        <v>1700</v>
      </c>
      <c r="E246" s="781" t="s">
        <v>1805</v>
      </c>
      <c r="F246" s="781" t="s">
        <v>1685</v>
      </c>
      <c r="G246" s="781" t="s">
        <v>1684</v>
      </c>
      <c r="H246" s="783" t="s">
        <v>2591</v>
      </c>
    </row>
    <row r="247" spans="1:8">
      <c r="A247" s="1032">
        <v>5084555</v>
      </c>
      <c r="B247" s="784" t="s">
        <v>620</v>
      </c>
      <c r="C247" s="785">
        <v>3</v>
      </c>
      <c r="D247" s="784" t="s">
        <v>1700</v>
      </c>
      <c r="E247" s="784" t="s">
        <v>1805</v>
      </c>
      <c r="F247" s="784" t="s">
        <v>1685</v>
      </c>
      <c r="G247" s="784" t="s">
        <v>1684</v>
      </c>
      <c r="H247" s="786" t="s">
        <v>2592</v>
      </c>
    </row>
    <row r="248" spans="1:8">
      <c r="A248" s="1031">
        <v>5084555</v>
      </c>
      <c r="B248" s="781" t="s">
        <v>620</v>
      </c>
      <c r="C248" s="782">
        <v>3</v>
      </c>
      <c r="D248" s="781" t="s">
        <v>1700</v>
      </c>
      <c r="E248" s="781" t="s">
        <v>1805</v>
      </c>
      <c r="F248" s="781" t="s">
        <v>1685</v>
      </c>
      <c r="G248" s="781" t="s">
        <v>1684</v>
      </c>
      <c r="H248" s="783" t="s">
        <v>2593</v>
      </c>
    </row>
    <row r="249" spans="1:8">
      <c r="A249" s="1032">
        <v>5084555</v>
      </c>
      <c r="B249" s="784" t="s">
        <v>620</v>
      </c>
      <c r="C249" s="785">
        <v>2</v>
      </c>
      <c r="D249" s="784" t="s">
        <v>1700</v>
      </c>
      <c r="E249" s="784" t="s">
        <v>1805</v>
      </c>
      <c r="F249" s="784" t="s">
        <v>1685</v>
      </c>
      <c r="G249" s="784" t="s">
        <v>1684</v>
      </c>
      <c r="H249" s="786" t="s">
        <v>2594</v>
      </c>
    </row>
    <row r="250" spans="1:8">
      <c r="A250" s="1031">
        <v>5084555</v>
      </c>
      <c r="B250" s="781" t="s">
        <v>620</v>
      </c>
      <c r="C250" s="782">
        <v>3</v>
      </c>
      <c r="D250" s="781" t="s">
        <v>1700</v>
      </c>
      <c r="E250" s="781" t="s">
        <v>1805</v>
      </c>
      <c r="F250" s="781" t="s">
        <v>1685</v>
      </c>
      <c r="G250" s="781" t="s">
        <v>1684</v>
      </c>
      <c r="H250" s="783" t="s">
        <v>2595</v>
      </c>
    </row>
    <row r="251" spans="1:8">
      <c r="A251" s="1032">
        <v>5084555</v>
      </c>
      <c r="B251" s="784" t="s">
        <v>620</v>
      </c>
      <c r="C251" s="785">
        <v>2</v>
      </c>
      <c r="D251" s="784" t="s">
        <v>1700</v>
      </c>
      <c r="E251" s="784" t="s">
        <v>1805</v>
      </c>
      <c r="F251" s="784" t="s">
        <v>1685</v>
      </c>
      <c r="G251" s="784" t="s">
        <v>1684</v>
      </c>
      <c r="H251" s="786" t="s">
        <v>2596</v>
      </c>
    </row>
    <row r="252" spans="1:8">
      <c r="A252" s="1031">
        <v>5084555</v>
      </c>
      <c r="B252" s="781" t="s">
        <v>620</v>
      </c>
      <c r="C252" s="782">
        <v>3</v>
      </c>
      <c r="D252" s="781" t="s">
        <v>1700</v>
      </c>
      <c r="E252" s="781" t="s">
        <v>1805</v>
      </c>
      <c r="F252" s="781" t="s">
        <v>1685</v>
      </c>
      <c r="G252" s="781" t="s">
        <v>1684</v>
      </c>
      <c r="H252" s="783" t="s">
        <v>2597</v>
      </c>
    </row>
    <row r="253" spans="1:8">
      <c r="A253" s="1032">
        <v>5084555</v>
      </c>
      <c r="B253" s="784" t="s">
        <v>620</v>
      </c>
      <c r="C253" s="785">
        <v>2</v>
      </c>
      <c r="D253" s="784" t="s">
        <v>1700</v>
      </c>
      <c r="E253" s="784" t="s">
        <v>1805</v>
      </c>
      <c r="F253" s="784" t="s">
        <v>1685</v>
      </c>
      <c r="G253" s="784" t="s">
        <v>1684</v>
      </c>
      <c r="H253" s="786" t="s">
        <v>2598</v>
      </c>
    </row>
    <row r="254" spans="1:8">
      <c r="A254" s="1031">
        <v>5084555</v>
      </c>
      <c r="B254" s="781" t="s">
        <v>620</v>
      </c>
      <c r="C254" s="782">
        <v>3</v>
      </c>
      <c r="D254" s="781" t="s">
        <v>1700</v>
      </c>
      <c r="E254" s="781" t="s">
        <v>1805</v>
      </c>
      <c r="F254" s="781" t="s">
        <v>1685</v>
      </c>
      <c r="G254" s="781" t="s">
        <v>1684</v>
      </c>
      <c r="H254" s="783" t="s">
        <v>2599</v>
      </c>
    </row>
    <row r="255" spans="1:8">
      <c r="A255" s="1032">
        <v>5084555</v>
      </c>
      <c r="B255" s="784" t="s">
        <v>620</v>
      </c>
      <c r="C255" s="785">
        <v>4</v>
      </c>
      <c r="D255" s="784" t="s">
        <v>1700</v>
      </c>
      <c r="E255" s="784" t="s">
        <v>1805</v>
      </c>
      <c r="F255" s="784" t="s">
        <v>1685</v>
      </c>
      <c r="G255" s="784" t="s">
        <v>1684</v>
      </c>
      <c r="H255" s="786" t="s">
        <v>2600</v>
      </c>
    </row>
    <row r="256" spans="1:8">
      <c r="A256" s="1031">
        <v>5084555</v>
      </c>
      <c r="B256" s="781" t="s">
        <v>620</v>
      </c>
      <c r="C256" s="782">
        <v>2</v>
      </c>
      <c r="D256" s="781" t="s">
        <v>1700</v>
      </c>
      <c r="E256" s="781" t="s">
        <v>1805</v>
      </c>
      <c r="F256" s="781" t="s">
        <v>1685</v>
      </c>
      <c r="G256" s="781" t="s">
        <v>1684</v>
      </c>
      <c r="H256" s="783" t="s">
        <v>2601</v>
      </c>
    </row>
    <row r="257" spans="1:8">
      <c r="A257" s="1032">
        <v>5084555</v>
      </c>
      <c r="B257" s="784" t="s">
        <v>620</v>
      </c>
      <c r="C257" s="785">
        <v>2</v>
      </c>
      <c r="D257" s="784" t="s">
        <v>1700</v>
      </c>
      <c r="E257" s="784" t="s">
        <v>1805</v>
      </c>
      <c r="F257" s="784" t="s">
        <v>1685</v>
      </c>
      <c r="G257" s="784" t="s">
        <v>1684</v>
      </c>
      <c r="H257" s="786" t="s">
        <v>2602</v>
      </c>
    </row>
    <row r="258" spans="1:8">
      <c r="A258" s="1031">
        <v>5084555</v>
      </c>
      <c r="B258" s="781" t="s">
        <v>620</v>
      </c>
      <c r="C258" s="782">
        <v>3</v>
      </c>
      <c r="D258" s="781" t="s">
        <v>1700</v>
      </c>
      <c r="E258" s="781" t="s">
        <v>1805</v>
      </c>
      <c r="F258" s="781" t="s">
        <v>1685</v>
      </c>
      <c r="G258" s="781" t="s">
        <v>1684</v>
      </c>
      <c r="H258" s="783" t="s">
        <v>2603</v>
      </c>
    </row>
    <row r="259" spans="1:8">
      <c r="A259" s="1032">
        <v>5084555</v>
      </c>
      <c r="B259" s="784" t="s">
        <v>620</v>
      </c>
      <c r="C259" s="785">
        <v>3</v>
      </c>
      <c r="D259" s="784" t="s">
        <v>1700</v>
      </c>
      <c r="E259" s="784" t="s">
        <v>1805</v>
      </c>
      <c r="F259" s="784" t="s">
        <v>1685</v>
      </c>
      <c r="G259" s="784" t="s">
        <v>1684</v>
      </c>
      <c r="H259" s="786" t="s">
        <v>2604</v>
      </c>
    </row>
    <row r="260" spans="1:8">
      <c r="A260" s="1031">
        <v>5084555</v>
      </c>
      <c r="B260" s="781" t="s">
        <v>620</v>
      </c>
      <c r="C260" s="782">
        <v>2</v>
      </c>
      <c r="D260" s="781" t="s">
        <v>1700</v>
      </c>
      <c r="E260" s="781" t="s">
        <v>1805</v>
      </c>
      <c r="F260" s="781" t="s">
        <v>1685</v>
      </c>
      <c r="G260" s="781" t="s">
        <v>1684</v>
      </c>
      <c r="H260" s="783" t="s">
        <v>2605</v>
      </c>
    </row>
    <row r="261" spans="1:8">
      <c r="A261" s="1032">
        <v>5084555</v>
      </c>
      <c r="B261" s="784" t="s">
        <v>620</v>
      </c>
      <c r="C261" s="785">
        <v>0</v>
      </c>
      <c r="D261" s="784" t="s">
        <v>1700</v>
      </c>
      <c r="E261" s="784" t="s">
        <v>1805</v>
      </c>
      <c r="F261" s="784" t="s">
        <v>1685</v>
      </c>
      <c r="G261" s="784" t="s">
        <v>1684</v>
      </c>
      <c r="H261" s="786" t="s">
        <v>2606</v>
      </c>
    </row>
    <row r="262" spans="1:8">
      <c r="A262" s="1031">
        <v>5084555</v>
      </c>
      <c r="B262" s="781" t="s">
        <v>620</v>
      </c>
      <c r="C262" s="782">
        <v>3</v>
      </c>
      <c r="D262" s="781" t="s">
        <v>1700</v>
      </c>
      <c r="E262" s="781" t="s">
        <v>1805</v>
      </c>
      <c r="F262" s="781" t="s">
        <v>1685</v>
      </c>
      <c r="G262" s="781" t="s">
        <v>1684</v>
      </c>
      <c r="H262" s="783" t="s">
        <v>2607</v>
      </c>
    </row>
    <row r="263" spans="1:8">
      <c r="A263" s="1032">
        <v>5084555</v>
      </c>
      <c r="B263" s="784" t="s">
        <v>620</v>
      </c>
      <c r="C263" s="785">
        <v>1</v>
      </c>
      <c r="D263" s="784" t="s">
        <v>1694</v>
      </c>
      <c r="E263" s="784" t="s">
        <v>2346</v>
      </c>
      <c r="F263" s="784" t="s">
        <v>1701</v>
      </c>
      <c r="G263" s="784" t="s">
        <v>1689</v>
      </c>
      <c r="H263" s="786" t="s">
        <v>2608</v>
      </c>
    </row>
    <row r="264" spans="1:8">
      <c r="A264" s="1031">
        <v>5084555</v>
      </c>
      <c r="B264" s="781" t="s">
        <v>620</v>
      </c>
      <c r="C264" s="782">
        <v>0</v>
      </c>
      <c r="D264" s="781" t="s">
        <v>1562</v>
      </c>
      <c r="E264" s="781" t="s">
        <v>1805</v>
      </c>
      <c r="F264" s="781" t="s">
        <v>1701</v>
      </c>
      <c r="G264" s="781" t="s">
        <v>1684</v>
      </c>
      <c r="H264" s="783" t="s">
        <v>2609</v>
      </c>
    </row>
    <row r="265" spans="1:8">
      <c r="A265" s="1032">
        <v>5084555</v>
      </c>
      <c r="B265" s="784" t="s">
        <v>620</v>
      </c>
      <c r="C265" s="785">
        <v>2</v>
      </c>
      <c r="D265" s="784" t="s">
        <v>1562</v>
      </c>
      <c r="E265" s="784" t="s">
        <v>1805</v>
      </c>
      <c r="F265" s="784" t="s">
        <v>1701</v>
      </c>
      <c r="G265" s="784" t="s">
        <v>1684</v>
      </c>
      <c r="H265" s="786" t="s">
        <v>2609</v>
      </c>
    </row>
    <row r="266" spans="1:8">
      <c r="A266" s="1031">
        <v>5084555</v>
      </c>
      <c r="B266" s="781" t="s">
        <v>620</v>
      </c>
      <c r="C266" s="782">
        <v>2</v>
      </c>
      <c r="D266" s="781" t="s">
        <v>1562</v>
      </c>
      <c r="E266" s="781" t="s">
        <v>2346</v>
      </c>
      <c r="F266" s="781" t="s">
        <v>1685</v>
      </c>
      <c r="G266" s="781" t="s">
        <v>1689</v>
      </c>
      <c r="H266" s="783" t="s">
        <v>2403</v>
      </c>
    </row>
    <row r="267" spans="1:8" ht="24">
      <c r="A267" s="1032">
        <v>2697947</v>
      </c>
      <c r="B267" s="784" t="s">
        <v>1653</v>
      </c>
      <c r="C267" s="785">
        <v>16</v>
      </c>
      <c r="D267" s="784" t="s">
        <v>1700</v>
      </c>
      <c r="E267" s="784" t="s">
        <v>1805</v>
      </c>
      <c r="F267" s="784" t="s">
        <v>1685</v>
      </c>
      <c r="G267" s="784" t="s">
        <v>1689</v>
      </c>
      <c r="H267" s="786" t="s">
        <v>2610</v>
      </c>
    </row>
    <row r="268" spans="1:8">
      <c r="A268" s="1031">
        <v>2679213</v>
      </c>
      <c r="B268" s="781" t="s">
        <v>2611</v>
      </c>
      <c r="C268" s="782">
        <v>0</v>
      </c>
      <c r="D268" s="781" t="s">
        <v>1562</v>
      </c>
      <c r="E268" s="781" t="s">
        <v>1683</v>
      </c>
      <c r="F268" s="781" t="s">
        <v>1701</v>
      </c>
      <c r="G268" s="781"/>
      <c r="H268" s="783">
        <v>0</v>
      </c>
    </row>
    <row r="269" spans="1:8">
      <c r="A269" s="1032">
        <v>2862468</v>
      </c>
      <c r="B269" s="784" t="s">
        <v>284</v>
      </c>
      <c r="C269" s="785">
        <v>15</v>
      </c>
      <c r="D269" s="784" t="s">
        <v>1694</v>
      </c>
      <c r="E269" s="784" t="s">
        <v>2346</v>
      </c>
      <c r="F269" s="784" t="s">
        <v>1685</v>
      </c>
      <c r="G269" s="784" t="s">
        <v>1689</v>
      </c>
      <c r="H269" s="786" t="s">
        <v>2612</v>
      </c>
    </row>
    <row r="270" spans="1:8">
      <c r="A270" s="1031">
        <v>2862468</v>
      </c>
      <c r="B270" s="781" t="s">
        <v>284</v>
      </c>
      <c r="C270" s="782">
        <v>17</v>
      </c>
      <c r="D270" s="781" t="s">
        <v>1694</v>
      </c>
      <c r="E270" s="781" t="s">
        <v>2346</v>
      </c>
      <c r="F270" s="781" t="s">
        <v>1685</v>
      </c>
      <c r="G270" s="781" t="s">
        <v>1689</v>
      </c>
      <c r="H270" s="783" t="s">
        <v>2613</v>
      </c>
    </row>
    <row r="271" spans="1:8">
      <c r="A271" s="1032">
        <v>6354785</v>
      </c>
      <c r="B271" s="784" t="s">
        <v>2614</v>
      </c>
      <c r="C271" s="785">
        <v>2</v>
      </c>
      <c r="D271" s="784" t="s">
        <v>1700</v>
      </c>
      <c r="E271" s="784" t="s">
        <v>1805</v>
      </c>
      <c r="F271" s="784" t="s">
        <v>1685</v>
      </c>
      <c r="G271" s="784" t="s">
        <v>1689</v>
      </c>
      <c r="H271" s="786" t="s">
        <v>2615</v>
      </c>
    </row>
    <row r="272" spans="1:8">
      <c r="A272" s="1031">
        <v>6354785</v>
      </c>
      <c r="B272" s="781" t="s">
        <v>2614</v>
      </c>
      <c r="C272" s="782">
        <v>2</v>
      </c>
      <c r="D272" s="781" t="s">
        <v>1700</v>
      </c>
      <c r="E272" s="781" t="s">
        <v>1805</v>
      </c>
      <c r="F272" s="781" t="s">
        <v>1685</v>
      </c>
      <c r="G272" s="781" t="s">
        <v>1689</v>
      </c>
      <c r="H272" s="783" t="s">
        <v>2616</v>
      </c>
    </row>
    <row r="273" spans="1:8">
      <c r="A273" s="1032">
        <v>5941601</v>
      </c>
      <c r="B273" s="784" t="s">
        <v>2617</v>
      </c>
      <c r="C273" s="785">
        <v>1</v>
      </c>
      <c r="D273" s="784" t="s">
        <v>1562</v>
      </c>
      <c r="E273" s="784" t="s">
        <v>1683</v>
      </c>
      <c r="F273" s="784" t="s">
        <v>1685</v>
      </c>
      <c r="G273" s="784" t="s">
        <v>1689</v>
      </c>
      <c r="H273" s="786" t="s">
        <v>2618</v>
      </c>
    </row>
    <row r="274" spans="1:8">
      <c r="A274" s="1031">
        <v>6023886</v>
      </c>
      <c r="B274" s="781" t="s">
        <v>2619</v>
      </c>
      <c r="C274" s="782">
        <v>1</v>
      </c>
      <c r="D274" s="781" t="s">
        <v>1562</v>
      </c>
      <c r="E274" s="781" t="s">
        <v>1683</v>
      </c>
      <c r="F274" s="781" t="s">
        <v>1685</v>
      </c>
      <c r="G274" s="781" t="s">
        <v>1689</v>
      </c>
      <c r="H274" s="783" t="s">
        <v>2618</v>
      </c>
    </row>
    <row r="275" spans="1:8">
      <c r="A275" s="1032">
        <v>5940338</v>
      </c>
      <c r="B275" s="784" t="s">
        <v>2620</v>
      </c>
      <c r="C275" s="785">
        <v>1</v>
      </c>
      <c r="D275" s="784" t="s">
        <v>1562</v>
      </c>
      <c r="E275" s="784" t="s">
        <v>1683</v>
      </c>
      <c r="F275" s="784" t="s">
        <v>1685</v>
      </c>
      <c r="G275" s="784" t="s">
        <v>1689</v>
      </c>
      <c r="H275" s="786" t="s">
        <v>2618</v>
      </c>
    </row>
    <row r="276" spans="1:8">
      <c r="A276" s="1031">
        <v>5940583</v>
      </c>
      <c r="B276" s="781" t="s">
        <v>2621</v>
      </c>
      <c r="C276" s="782">
        <v>1</v>
      </c>
      <c r="D276" s="781" t="s">
        <v>2359</v>
      </c>
      <c r="E276" s="781" t="s">
        <v>1683</v>
      </c>
      <c r="F276" s="781" t="s">
        <v>1685</v>
      </c>
      <c r="G276" s="781" t="s">
        <v>1689</v>
      </c>
      <c r="H276" s="783" t="s">
        <v>2618</v>
      </c>
    </row>
    <row r="277" spans="1:8">
      <c r="A277" s="1032">
        <v>5068827</v>
      </c>
      <c r="B277" s="784" t="s">
        <v>2622</v>
      </c>
      <c r="C277" s="785">
        <v>0</v>
      </c>
      <c r="D277" s="784" t="s">
        <v>1562</v>
      </c>
      <c r="E277" s="784" t="s">
        <v>1805</v>
      </c>
      <c r="F277" s="784" t="s">
        <v>1685</v>
      </c>
      <c r="G277" s="784" t="s">
        <v>1689</v>
      </c>
      <c r="H277" s="786" t="s">
        <v>2623</v>
      </c>
    </row>
    <row r="278" spans="1:8">
      <c r="A278" s="1031">
        <v>5489601</v>
      </c>
      <c r="B278" s="781" t="s">
        <v>2624</v>
      </c>
      <c r="C278" s="782">
        <v>1</v>
      </c>
      <c r="D278" s="781" t="s">
        <v>1562</v>
      </c>
      <c r="E278" s="781" t="s">
        <v>1805</v>
      </c>
      <c r="F278" s="781" t="s">
        <v>1701</v>
      </c>
      <c r="G278" s="781" t="s">
        <v>1689</v>
      </c>
      <c r="H278" s="783" t="s">
        <v>2625</v>
      </c>
    </row>
    <row r="279" spans="1:8">
      <c r="A279" s="1032">
        <v>2839717</v>
      </c>
      <c r="B279" s="784" t="s">
        <v>711</v>
      </c>
      <c r="C279" s="785">
        <v>0</v>
      </c>
      <c r="D279" s="784" t="s">
        <v>1562</v>
      </c>
      <c r="E279" s="784" t="s">
        <v>2346</v>
      </c>
      <c r="F279" s="784" t="s">
        <v>1685</v>
      </c>
      <c r="G279" s="784" t="s">
        <v>1689</v>
      </c>
      <c r="H279" s="786" t="s">
        <v>2626</v>
      </c>
    </row>
    <row r="280" spans="1:8">
      <c r="A280" s="1031">
        <v>2839717</v>
      </c>
      <c r="B280" s="781" t="s">
        <v>711</v>
      </c>
      <c r="C280" s="782">
        <v>35</v>
      </c>
      <c r="D280" s="781" t="s">
        <v>1700</v>
      </c>
      <c r="E280" s="781" t="s">
        <v>1805</v>
      </c>
      <c r="F280" s="781" t="s">
        <v>1685</v>
      </c>
      <c r="G280" s="781" t="s">
        <v>1689</v>
      </c>
      <c r="H280" s="783" t="s">
        <v>2627</v>
      </c>
    </row>
    <row r="281" spans="1:8">
      <c r="A281" s="1032">
        <v>2839717</v>
      </c>
      <c r="B281" s="784" t="s">
        <v>711</v>
      </c>
      <c r="C281" s="785">
        <v>3</v>
      </c>
      <c r="D281" s="784" t="s">
        <v>1562</v>
      </c>
      <c r="E281" s="784" t="s">
        <v>1805</v>
      </c>
      <c r="F281" s="784" t="s">
        <v>1685</v>
      </c>
      <c r="G281" s="784" t="s">
        <v>1689</v>
      </c>
      <c r="H281" s="786" t="s">
        <v>2628</v>
      </c>
    </row>
    <row r="282" spans="1:8">
      <c r="A282" s="1031">
        <v>2839717</v>
      </c>
      <c r="B282" s="781" t="s">
        <v>711</v>
      </c>
      <c r="C282" s="782">
        <v>8</v>
      </c>
      <c r="D282" s="781" t="s">
        <v>1562</v>
      </c>
      <c r="E282" s="781" t="s">
        <v>2346</v>
      </c>
      <c r="F282" s="781" t="s">
        <v>1685</v>
      </c>
      <c r="G282" s="781" t="s">
        <v>1689</v>
      </c>
      <c r="H282" s="783" t="s">
        <v>2629</v>
      </c>
    </row>
    <row r="283" spans="1:8">
      <c r="A283" s="1032">
        <v>2839717</v>
      </c>
      <c r="B283" s="784" t="s">
        <v>711</v>
      </c>
      <c r="C283" s="785">
        <v>60</v>
      </c>
      <c r="D283" s="784" t="s">
        <v>1694</v>
      </c>
      <c r="E283" s="784" t="s">
        <v>1805</v>
      </c>
      <c r="F283" s="784" t="s">
        <v>1685</v>
      </c>
      <c r="G283" s="784" t="s">
        <v>1689</v>
      </c>
      <c r="H283" s="786" t="s">
        <v>2630</v>
      </c>
    </row>
    <row r="284" spans="1:8">
      <c r="A284" s="1031">
        <v>2839717</v>
      </c>
      <c r="B284" s="781" t="s">
        <v>711</v>
      </c>
      <c r="C284" s="782">
        <v>20</v>
      </c>
      <c r="D284" s="781" t="s">
        <v>1694</v>
      </c>
      <c r="E284" s="781" t="s">
        <v>1805</v>
      </c>
      <c r="F284" s="781" t="s">
        <v>1685</v>
      </c>
      <c r="G284" s="781" t="s">
        <v>1689</v>
      </c>
      <c r="H284" s="783" t="s">
        <v>2631</v>
      </c>
    </row>
    <row r="285" spans="1:8">
      <c r="A285" s="1032">
        <v>2839717</v>
      </c>
      <c r="B285" s="784" t="s">
        <v>711</v>
      </c>
      <c r="C285" s="785">
        <v>1</v>
      </c>
      <c r="D285" s="784" t="s">
        <v>1562</v>
      </c>
      <c r="E285" s="784" t="s">
        <v>1805</v>
      </c>
      <c r="F285" s="784" t="s">
        <v>1685</v>
      </c>
      <c r="G285" s="784" t="s">
        <v>1689</v>
      </c>
      <c r="H285" s="786" t="s">
        <v>2632</v>
      </c>
    </row>
    <row r="286" spans="1:8">
      <c r="A286" s="1031">
        <v>2839717</v>
      </c>
      <c r="B286" s="781" t="s">
        <v>711</v>
      </c>
      <c r="C286" s="782">
        <v>5</v>
      </c>
      <c r="D286" s="781" t="s">
        <v>1694</v>
      </c>
      <c r="E286" s="781" t="s">
        <v>1805</v>
      </c>
      <c r="F286" s="781" t="s">
        <v>1685</v>
      </c>
      <c r="G286" s="781" t="s">
        <v>1689</v>
      </c>
      <c r="H286" s="783" t="s">
        <v>2633</v>
      </c>
    </row>
    <row r="287" spans="1:8">
      <c r="A287" s="1032">
        <v>2839717</v>
      </c>
      <c r="B287" s="784" t="s">
        <v>711</v>
      </c>
      <c r="C287" s="785">
        <v>10</v>
      </c>
      <c r="D287" s="784" t="s">
        <v>1694</v>
      </c>
      <c r="E287" s="784" t="s">
        <v>1805</v>
      </c>
      <c r="F287" s="784" t="s">
        <v>1685</v>
      </c>
      <c r="G287" s="784" t="s">
        <v>1689</v>
      </c>
      <c r="H287" s="786" t="s">
        <v>2634</v>
      </c>
    </row>
    <row r="288" spans="1:8">
      <c r="A288" s="1031">
        <v>2839717</v>
      </c>
      <c r="B288" s="781" t="s">
        <v>711</v>
      </c>
      <c r="C288" s="782">
        <v>1</v>
      </c>
      <c r="D288" s="781" t="s">
        <v>1562</v>
      </c>
      <c r="E288" s="781" t="s">
        <v>1805</v>
      </c>
      <c r="F288" s="781" t="s">
        <v>1685</v>
      </c>
      <c r="G288" s="781" t="s">
        <v>1689</v>
      </c>
      <c r="H288" s="783" t="s">
        <v>2635</v>
      </c>
    </row>
    <row r="289" spans="1:8">
      <c r="A289" s="1032">
        <v>2839717</v>
      </c>
      <c r="B289" s="784" t="s">
        <v>711</v>
      </c>
      <c r="C289" s="785">
        <v>2</v>
      </c>
      <c r="D289" s="784" t="s">
        <v>1562</v>
      </c>
      <c r="E289" s="784" t="s">
        <v>1805</v>
      </c>
      <c r="F289" s="784" t="s">
        <v>1685</v>
      </c>
      <c r="G289" s="784" t="s">
        <v>1689</v>
      </c>
      <c r="H289" s="786" t="s">
        <v>2636</v>
      </c>
    </row>
    <row r="290" spans="1:8">
      <c r="A290" s="1031">
        <v>2839717</v>
      </c>
      <c r="B290" s="781" t="s">
        <v>711</v>
      </c>
      <c r="C290" s="782">
        <v>3</v>
      </c>
      <c r="D290" s="781" t="s">
        <v>1700</v>
      </c>
      <c r="E290" s="781" t="s">
        <v>1805</v>
      </c>
      <c r="F290" s="781" t="s">
        <v>1685</v>
      </c>
      <c r="G290" s="781" t="s">
        <v>1689</v>
      </c>
      <c r="H290" s="783" t="s">
        <v>2637</v>
      </c>
    </row>
    <row r="291" spans="1:8">
      <c r="A291" s="1032">
        <v>2839717</v>
      </c>
      <c r="B291" s="784" t="s">
        <v>711</v>
      </c>
      <c r="C291" s="785">
        <v>2</v>
      </c>
      <c r="D291" s="784" t="s">
        <v>1700</v>
      </c>
      <c r="E291" s="784" t="s">
        <v>1805</v>
      </c>
      <c r="F291" s="784" t="s">
        <v>1685</v>
      </c>
      <c r="G291" s="784" t="s">
        <v>1689</v>
      </c>
      <c r="H291" s="786" t="s">
        <v>2638</v>
      </c>
    </row>
    <row r="292" spans="1:8">
      <c r="A292" s="1031">
        <v>2839717</v>
      </c>
      <c r="B292" s="781" t="s">
        <v>711</v>
      </c>
      <c r="C292" s="782">
        <v>1</v>
      </c>
      <c r="D292" s="781" t="s">
        <v>1700</v>
      </c>
      <c r="E292" s="781" t="s">
        <v>1805</v>
      </c>
      <c r="F292" s="781" t="s">
        <v>1685</v>
      </c>
      <c r="G292" s="781" t="s">
        <v>1689</v>
      </c>
      <c r="H292" s="783" t="s">
        <v>2638</v>
      </c>
    </row>
    <row r="293" spans="1:8">
      <c r="A293" s="1032">
        <v>2839717</v>
      </c>
      <c r="B293" s="784" t="s">
        <v>711</v>
      </c>
      <c r="C293" s="785">
        <v>7</v>
      </c>
      <c r="D293" s="784" t="s">
        <v>1562</v>
      </c>
      <c r="E293" s="784" t="s">
        <v>1805</v>
      </c>
      <c r="F293" s="784" t="s">
        <v>1685</v>
      </c>
      <c r="G293" s="784" t="s">
        <v>1689</v>
      </c>
      <c r="H293" s="786" t="s">
        <v>2639</v>
      </c>
    </row>
    <row r="294" spans="1:8">
      <c r="A294" s="1031">
        <v>2839717</v>
      </c>
      <c r="B294" s="781" t="s">
        <v>711</v>
      </c>
      <c r="C294" s="782">
        <v>1</v>
      </c>
      <c r="D294" s="781" t="s">
        <v>1694</v>
      </c>
      <c r="E294" s="781" t="s">
        <v>1805</v>
      </c>
      <c r="F294" s="781" t="s">
        <v>1685</v>
      </c>
      <c r="G294" s="781" t="s">
        <v>1689</v>
      </c>
      <c r="H294" s="783" t="s">
        <v>2640</v>
      </c>
    </row>
    <row r="295" spans="1:8">
      <c r="A295" s="1032">
        <v>2839717</v>
      </c>
      <c r="B295" s="784" t="s">
        <v>711</v>
      </c>
      <c r="C295" s="785">
        <v>1</v>
      </c>
      <c r="D295" s="784" t="s">
        <v>1562</v>
      </c>
      <c r="E295" s="784" t="s">
        <v>2346</v>
      </c>
      <c r="F295" s="784" t="s">
        <v>1685</v>
      </c>
      <c r="G295" s="784" t="s">
        <v>1689</v>
      </c>
      <c r="H295" s="786" t="s">
        <v>2641</v>
      </c>
    </row>
    <row r="296" spans="1:8">
      <c r="A296" s="1031">
        <v>2839717</v>
      </c>
      <c r="B296" s="781" t="s">
        <v>711</v>
      </c>
      <c r="C296" s="782">
        <v>2</v>
      </c>
      <c r="D296" s="781" t="s">
        <v>1562</v>
      </c>
      <c r="E296" s="781" t="s">
        <v>1805</v>
      </c>
      <c r="F296" s="781" t="s">
        <v>1685</v>
      </c>
      <c r="G296" s="781" t="s">
        <v>1689</v>
      </c>
      <c r="H296" s="783" t="s">
        <v>2642</v>
      </c>
    </row>
    <row r="297" spans="1:8">
      <c r="A297" s="1032">
        <v>2839717</v>
      </c>
      <c r="B297" s="784" t="s">
        <v>711</v>
      </c>
      <c r="C297" s="785">
        <v>0</v>
      </c>
      <c r="D297" s="784" t="s">
        <v>1694</v>
      </c>
      <c r="E297" s="784" t="s">
        <v>2346</v>
      </c>
      <c r="F297" s="784" t="s">
        <v>1685</v>
      </c>
      <c r="G297" s="784" t="s">
        <v>1689</v>
      </c>
      <c r="H297" s="786" t="s">
        <v>2643</v>
      </c>
    </row>
    <row r="298" spans="1:8">
      <c r="A298" s="1031">
        <v>2839717</v>
      </c>
      <c r="B298" s="781" t="s">
        <v>711</v>
      </c>
      <c r="C298" s="782">
        <v>7</v>
      </c>
      <c r="D298" s="781" t="s">
        <v>1562</v>
      </c>
      <c r="E298" s="781" t="s">
        <v>1805</v>
      </c>
      <c r="F298" s="781" t="s">
        <v>1685</v>
      </c>
      <c r="G298" s="781" t="s">
        <v>1689</v>
      </c>
      <c r="H298" s="783" t="s">
        <v>2644</v>
      </c>
    </row>
    <row r="299" spans="1:8">
      <c r="A299" s="1032">
        <v>2839717</v>
      </c>
      <c r="B299" s="784" t="s">
        <v>711</v>
      </c>
      <c r="C299" s="785">
        <v>2</v>
      </c>
      <c r="D299" s="784" t="s">
        <v>1700</v>
      </c>
      <c r="E299" s="784" t="s">
        <v>1805</v>
      </c>
      <c r="F299" s="784" t="s">
        <v>1685</v>
      </c>
      <c r="G299" s="784" t="s">
        <v>1689</v>
      </c>
      <c r="H299" s="786" t="s">
        <v>2645</v>
      </c>
    </row>
    <row r="300" spans="1:8">
      <c r="A300" s="1031">
        <v>2839717</v>
      </c>
      <c r="B300" s="781" t="s">
        <v>711</v>
      </c>
      <c r="C300" s="782">
        <v>5</v>
      </c>
      <c r="D300" s="781" t="s">
        <v>1562</v>
      </c>
      <c r="E300" s="781" t="s">
        <v>2346</v>
      </c>
      <c r="F300" s="781" t="s">
        <v>1685</v>
      </c>
      <c r="G300" s="781" t="s">
        <v>1689</v>
      </c>
      <c r="H300" s="783" t="s">
        <v>2646</v>
      </c>
    </row>
    <row r="301" spans="1:8">
      <c r="A301" s="1032">
        <v>2839717</v>
      </c>
      <c r="B301" s="784" t="s">
        <v>711</v>
      </c>
      <c r="C301" s="785">
        <v>1</v>
      </c>
      <c r="D301" s="784" t="s">
        <v>1694</v>
      </c>
      <c r="E301" s="784" t="s">
        <v>1805</v>
      </c>
      <c r="F301" s="784" t="s">
        <v>1685</v>
      </c>
      <c r="G301" s="784" t="s">
        <v>1689</v>
      </c>
      <c r="H301" s="786" t="s">
        <v>2640</v>
      </c>
    </row>
    <row r="302" spans="1:8">
      <c r="A302" s="1031">
        <v>2839717</v>
      </c>
      <c r="B302" s="781" t="s">
        <v>711</v>
      </c>
      <c r="C302" s="782">
        <v>2</v>
      </c>
      <c r="D302" s="781" t="s">
        <v>1694</v>
      </c>
      <c r="E302" s="781" t="s">
        <v>1805</v>
      </c>
      <c r="F302" s="781" t="s">
        <v>1685</v>
      </c>
      <c r="G302" s="781" t="s">
        <v>1689</v>
      </c>
      <c r="H302" s="783" t="s">
        <v>2647</v>
      </c>
    </row>
    <row r="303" spans="1:8">
      <c r="A303" s="1032">
        <v>2839717</v>
      </c>
      <c r="B303" s="784" t="s">
        <v>711</v>
      </c>
      <c r="C303" s="785">
        <v>2</v>
      </c>
      <c r="D303" s="784" t="s">
        <v>1562</v>
      </c>
      <c r="E303" s="784" t="s">
        <v>1805</v>
      </c>
      <c r="F303" s="784" t="s">
        <v>1685</v>
      </c>
      <c r="G303" s="784" t="s">
        <v>1689</v>
      </c>
      <c r="H303" s="786" t="s">
        <v>2648</v>
      </c>
    </row>
    <row r="304" spans="1:8">
      <c r="A304" s="1031">
        <v>2839717</v>
      </c>
      <c r="B304" s="781" t="s">
        <v>711</v>
      </c>
      <c r="C304" s="782">
        <v>2</v>
      </c>
      <c r="D304" s="781" t="s">
        <v>1562</v>
      </c>
      <c r="E304" s="781" t="s">
        <v>1805</v>
      </c>
      <c r="F304" s="781" t="s">
        <v>1685</v>
      </c>
      <c r="G304" s="781" t="s">
        <v>1689</v>
      </c>
      <c r="H304" s="783" t="s">
        <v>2649</v>
      </c>
    </row>
    <row r="305" spans="1:8">
      <c r="A305" s="1032">
        <v>2839717</v>
      </c>
      <c r="B305" s="784" t="s">
        <v>711</v>
      </c>
      <c r="C305" s="785">
        <v>2</v>
      </c>
      <c r="D305" s="784" t="s">
        <v>2359</v>
      </c>
      <c r="E305" s="784" t="s">
        <v>1805</v>
      </c>
      <c r="F305" s="784" t="s">
        <v>1685</v>
      </c>
      <c r="G305" s="784" t="s">
        <v>1689</v>
      </c>
      <c r="H305" s="786" t="s">
        <v>2650</v>
      </c>
    </row>
    <row r="306" spans="1:8">
      <c r="A306" s="1031">
        <v>2839717</v>
      </c>
      <c r="B306" s="781" t="s">
        <v>711</v>
      </c>
      <c r="C306" s="782">
        <v>1</v>
      </c>
      <c r="D306" s="781" t="s">
        <v>1694</v>
      </c>
      <c r="E306" s="781" t="s">
        <v>1805</v>
      </c>
      <c r="F306" s="781" t="s">
        <v>1685</v>
      </c>
      <c r="G306" s="781" t="s">
        <v>1689</v>
      </c>
      <c r="H306" s="783" t="s">
        <v>2640</v>
      </c>
    </row>
    <row r="307" spans="1:8">
      <c r="A307" s="1032">
        <v>2837129</v>
      </c>
      <c r="B307" s="784" t="s">
        <v>2651</v>
      </c>
      <c r="C307" s="785">
        <v>0</v>
      </c>
      <c r="D307" s="784" t="s">
        <v>1562</v>
      </c>
      <c r="E307" s="784" t="s">
        <v>1683</v>
      </c>
      <c r="F307" s="784" t="s">
        <v>1701</v>
      </c>
      <c r="G307" s="784"/>
      <c r="H307" s="786" t="s">
        <v>1586</v>
      </c>
    </row>
    <row r="308" spans="1:8">
      <c r="A308" s="1031">
        <v>5195381</v>
      </c>
      <c r="B308" s="781" t="s">
        <v>938</v>
      </c>
      <c r="C308" s="782">
        <v>2</v>
      </c>
      <c r="D308" s="781" t="s">
        <v>1694</v>
      </c>
      <c r="E308" s="781" t="s">
        <v>1683</v>
      </c>
      <c r="F308" s="781" t="s">
        <v>1685</v>
      </c>
      <c r="G308" s="781" t="s">
        <v>1689</v>
      </c>
      <c r="H308" s="783" t="s">
        <v>2462</v>
      </c>
    </row>
    <row r="309" spans="1:8">
      <c r="A309" s="1032">
        <v>5495229</v>
      </c>
      <c r="B309" s="784" t="s">
        <v>2652</v>
      </c>
      <c r="C309" s="785">
        <v>5</v>
      </c>
      <c r="D309" s="784" t="s">
        <v>1562</v>
      </c>
      <c r="E309" s="784" t="s">
        <v>1805</v>
      </c>
      <c r="F309" s="784" t="s">
        <v>1701</v>
      </c>
      <c r="G309" s="784" t="s">
        <v>1689</v>
      </c>
      <c r="H309" s="786" t="s">
        <v>2653</v>
      </c>
    </row>
    <row r="310" spans="1:8">
      <c r="A310" s="1031">
        <v>5495229</v>
      </c>
      <c r="B310" s="781" t="s">
        <v>2652</v>
      </c>
      <c r="C310" s="782">
        <v>6</v>
      </c>
      <c r="D310" s="781" t="s">
        <v>1700</v>
      </c>
      <c r="E310" s="781" t="s">
        <v>2346</v>
      </c>
      <c r="F310" s="781" t="s">
        <v>1685</v>
      </c>
      <c r="G310" s="781" t="s">
        <v>1689</v>
      </c>
      <c r="H310" s="783" t="s">
        <v>2654</v>
      </c>
    </row>
    <row r="311" spans="1:8">
      <c r="A311" s="1032">
        <v>5141583</v>
      </c>
      <c r="B311" s="784" t="s">
        <v>515</v>
      </c>
      <c r="C311" s="785">
        <v>27</v>
      </c>
      <c r="D311" s="784" t="s">
        <v>1562</v>
      </c>
      <c r="E311" s="784" t="s">
        <v>2346</v>
      </c>
      <c r="F311" s="784" t="s">
        <v>1685</v>
      </c>
      <c r="G311" s="784" t="s">
        <v>1689</v>
      </c>
      <c r="H311" s="786" t="s">
        <v>2655</v>
      </c>
    </row>
    <row r="312" spans="1:8">
      <c r="A312" s="1031">
        <v>5141583</v>
      </c>
      <c r="B312" s="781" t="s">
        <v>515</v>
      </c>
      <c r="C312" s="782">
        <v>7</v>
      </c>
      <c r="D312" s="781" t="s">
        <v>1562</v>
      </c>
      <c r="E312" s="781" t="s">
        <v>1805</v>
      </c>
      <c r="F312" s="781" t="s">
        <v>1685</v>
      </c>
      <c r="G312" s="781" t="s">
        <v>1689</v>
      </c>
      <c r="H312" s="783" t="s">
        <v>2656</v>
      </c>
    </row>
    <row r="313" spans="1:8">
      <c r="A313" s="1032">
        <v>5141583</v>
      </c>
      <c r="B313" s="784" t="s">
        <v>515</v>
      </c>
      <c r="C313" s="785">
        <v>0</v>
      </c>
      <c r="D313" s="784" t="s">
        <v>1562</v>
      </c>
      <c r="E313" s="784" t="s">
        <v>1805</v>
      </c>
      <c r="F313" s="784" t="s">
        <v>1701</v>
      </c>
      <c r="G313" s="784" t="s">
        <v>1689</v>
      </c>
      <c r="H313" s="786" t="s">
        <v>2656</v>
      </c>
    </row>
    <row r="314" spans="1:8">
      <c r="A314" s="1031">
        <v>5141583</v>
      </c>
      <c r="B314" s="781" t="s">
        <v>515</v>
      </c>
      <c r="C314" s="782">
        <v>3</v>
      </c>
      <c r="D314" s="781" t="s">
        <v>1562</v>
      </c>
      <c r="E314" s="781" t="s">
        <v>2346</v>
      </c>
      <c r="F314" s="781" t="s">
        <v>1685</v>
      </c>
      <c r="G314" s="781" t="s">
        <v>1689</v>
      </c>
      <c r="H314" s="783" t="s">
        <v>2657</v>
      </c>
    </row>
    <row r="315" spans="1:8">
      <c r="A315" s="1032">
        <v>5141583</v>
      </c>
      <c r="B315" s="784" t="s">
        <v>515</v>
      </c>
      <c r="C315" s="785">
        <v>2</v>
      </c>
      <c r="D315" s="784" t="s">
        <v>1562</v>
      </c>
      <c r="E315" s="784" t="s">
        <v>1805</v>
      </c>
      <c r="F315" s="784" t="s">
        <v>1701</v>
      </c>
      <c r="G315" s="784" t="s">
        <v>1689</v>
      </c>
      <c r="H315" s="786" t="s">
        <v>2658</v>
      </c>
    </row>
    <row r="316" spans="1:8">
      <c r="A316" s="1031">
        <v>2718375</v>
      </c>
      <c r="B316" s="781" t="s">
        <v>2659</v>
      </c>
      <c r="C316" s="782">
        <v>0</v>
      </c>
      <c r="D316" s="781" t="s">
        <v>1562</v>
      </c>
      <c r="E316" s="781" t="s">
        <v>1805</v>
      </c>
      <c r="F316" s="781" t="s">
        <v>1685</v>
      </c>
      <c r="G316" s="781" t="s">
        <v>1684</v>
      </c>
      <c r="H316" s="783" t="s">
        <v>2660</v>
      </c>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50B2D-D478-4F6F-9EA5-DFC00B4B62BC}">
  <dimension ref="A1:AI175"/>
  <sheetViews>
    <sheetView workbookViewId="0">
      <selection activeCell="F3" sqref="F3"/>
    </sheetView>
  </sheetViews>
  <sheetFormatPr defaultColWidth="9.140625" defaultRowHeight="12"/>
  <cols>
    <col min="1" max="1" width="5.42578125" style="164" customWidth="1"/>
    <col min="2" max="2" width="12" style="164" customWidth="1"/>
    <col min="3" max="3" width="29.7109375" style="164" customWidth="1"/>
    <col min="4" max="9" width="11" style="164" customWidth="1"/>
    <col min="10" max="10" width="15.5703125" style="164" customWidth="1"/>
    <col min="11" max="25" width="11" style="164" customWidth="1"/>
    <col min="26" max="34" width="11.42578125" style="164" customWidth="1"/>
    <col min="35" max="35" width="9.85546875" style="164" bestFit="1" customWidth="1"/>
    <col min="36" max="16384" width="9.140625" style="164"/>
  </cols>
  <sheetData>
    <row r="1" spans="1:35" ht="12.75">
      <c r="A1" s="228" t="s">
        <v>2661</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row>
    <row r="2" spans="1:35">
      <c r="A2" s="209"/>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787" t="s">
        <v>1658</v>
      </c>
    </row>
    <row r="3" spans="1:35" s="185" customFormat="1" ht="148.5" customHeight="1">
      <c r="A3" s="50" t="s">
        <v>2662</v>
      </c>
      <c r="B3" s="50" t="s">
        <v>91</v>
      </c>
      <c r="C3" s="50" t="s">
        <v>92</v>
      </c>
      <c r="D3" s="50" t="s">
        <v>1532</v>
      </c>
      <c r="E3" s="50" t="s">
        <v>1533</v>
      </c>
      <c r="F3" s="50" t="s">
        <v>1534</v>
      </c>
      <c r="G3" s="50" t="s">
        <v>1535</v>
      </c>
      <c r="H3" s="50" t="s">
        <v>1536</v>
      </c>
      <c r="I3" s="50" t="s">
        <v>1537</v>
      </c>
      <c r="J3" s="50" t="s">
        <v>1538</v>
      </c>
      <c r="K3" s="50" t="s">
        <v>1539</v>
      </c>
      <c r="L3" s="50" t="s">
        <v>1540</v>
      </c>
      <c r="M3" s="50" t="s">
        <v>1541</v>
      </c>
      <c r="N3" s="50" t="s">
        <v>1542</v>
      </c>
      <c r="O3" s="50" t="s">
        <v>1543</v>
      </c>
      <c r="P3" s="50" t="s">
        <v>1544</v>
      </c>
      <c r="Q3" s="50" t="s">
        <v>1545</v>
      </c>
      <c r="R3" s="50" t="s">
        <v>1546</v>
      </c>
      <c r="S3" s="50" t="s">
        <v>1547</v>
      </c>
      <c r="T3" s="50" t="s">
        <v>1548</v>
      </c>
      <c r="U3" s="50" t="s">
        <v>1549</v>
      </c>
      <c r="V3" s="50" t="s">
        <v>1550</v>
      </c>
      <c r="W3" s="50" t="s">
        <v>1551</v>
      </c>
      <c r="X3" s="50" t="s">
        <v>1552</v>
      </c>
      <c r="Y3" s="50" t="s">
        <v>1553</v>
      </c>
      <c r="Z3" s="50" t="s">
        <v>1554</v>
      </c>
      <c r="AA3" s="50" t="s">
        <v>1555</v>
      </c>
      <c r="AB3" s="50" t="s">
        <v>1556</v>
      </c>
      <c r="AC3" s="50" t="s">
        <v>1557</v>
      </c>
      <c r="AD3" s="50" t="s">
        <v>1558</v>
      </c>
      <c r="AE3" s="50" t="s">
        <v>1559</v>
      </c>
      <c r="AF3" s="50" t="s">
        <v>1560</v>
      </c>
      <c r="AG3" s="50" t="s">
        <v>1561</v>
      </c>
      <c r="AH3" s="50" t="s">
        <v>1562</v>
      </c>
      <c r="AI3" s="50" t="s">
        <v>1593</v>
      </c>
    </row>
    <row r="4" spans="1:35">
      <c r="A4" s="522">
        <v>1</v>
      </c>
      <c r="B4" s="558">
        <v>5176727</v>
      </c>
      <c r="C4" s="62" t="s">
        <v>110</v>
      </c>
      <c r="D4" s="682">
        <v>355.28937232999999</v>
      </c>
      <c r="E4" s="682">
        <v>2.2700170800000001</v>
      </c>
      <c r="F4" s="682">
        <v>0</v>
      </c>
      <c r="G4" s="682">
        <v>4.76703587</v>
      </c>
      <c r="H4" s="682">
        <v>0</v>
      </c>
      <c r="I4" s="682">
        <v>0</v>
      </c>
      <c r="J4" s="682">
        <v>319.50022100000001</v>
      </c>
      <c r="K4" s="682">
        <v>340.88274799999999</v>
      </c>
      <c r="L4" s="682">
        <v>35.371369999999999</v>
      </c>
      <c r="M4" s="682">
        <v>0</v>
      </c>
      <c r="N4" s="682">
        <v>0</v>
      </c>
      <c r="O4" s="682">
        <v>0</v>
      </c>
      <c r="P4" s="682">
        <v>0</v>
      </c>
      <c r="Q4" s="682">
        <v>0</v>
      </c>
      <c r="R4" s="682">
        <v>0</v>
      </c>
      <c r="S4" s="682">
        <v>0</v>
      </c>
      <c r="T4" s="682">
        <v>0</v>
      </c>
      <c r="U4" s="682">
        <v>555.11598800000002</v>
      </c>
      <c r="V4" s="682">
        <v>3.9800000000000002E-2</v>
      </c>
      <c r="W4" s="682">
        <v>0</v>
      </c>
      <c r="X4" s="682">
        <v>0</v>
      </c>
      <c r="Y4" s="682">
        <v>0</v>
      </c>
      <c r="Z4" s="682">
        <v>0</v>
      </c>
      <c r="AA4" s="682">
        <v>0</v>
      </c>
      <c r="AB4" s="682">
        <v>0</v>
      </c>
      <c r="AC4" s="682">
        <v>0</v>
      </c>
      <c r="AD4" s="682">
        <v>0</v>
      </c>
      <c r="AE4" s="682">
        <v>0</v>
      </c>
      <c r="AF4" s="682">
        <v>0</v>
      </c>
      <c r="AG4" s="682">
        <v>17.149999999999999</v>
      </c>
      <c r="AH4" s="682">
        <v>1.0800000000000001E-2</v>
      </c>
      <c r="AI4" s="682">
        <f>SUM(Table34[[#This Row],[Аж ахуйн нэгжийн орлогын албан татвар]:[Бусад]])</f>
        <v>1630.3973522800002</v>
      </c>
    </row>
    <row r="5" spans="1:35">
      <c r="A5" s="522">
        <v>2</v>
      </c>
      <c r="B5" s="558">
        <v>5098564</v>
      </c>
      <c r="C5" s="62" t="s">
        <v>122</v>
      </c>
      <c r="D5" s="682">
        <v>0</v>
      </c>
      <c r="E5" s="682">
        <v>21.667235609999999</v>
      </c>
      <c r="F5" s="682">
        <v>0</v>
      </c>
      <c r="G5" s="682">
        <v>44.244316590000004</v>
      </c>
      <c r="H5" s="682">
        <v>0</v>
      </c>
      <c r="I5" s="682">
        <v>0</v>
      </c>
      <c r="J5" s="682">
        <v>0</v>
      </c>
      <c r="K5" s="682">
        <v>243.51849999999999</v>
      </c>
      <c r="L5" s="682">
        <v>0</v>
      </c>
      <c r="M5" s="682">
        <v>0</v>
      </c>
      <c r="N5" s="682">
        <v>0</v>
      </c>
      <c r="O5" s="682">
        <v>0</v>
      </c>
      <c r="P5" s="682">
        <v>0</v>
      </c>
      <c r="Q5" s="682">
        <v>0</v>
      </c>
      <c r="R5" s="682">
        <v>0</v>
      </c>
      <c r="S5" s="682">
        <v>56.32</v>
      </c>
      <c r="T5" s="682">
        <v>0</v>
      </c>
      <c r="U5" s="682">
        <v>39.563000000000002</v>
      </c>
      <c r="V5" s="682">
        <v>0</v>
      </c>
      <c r="W5" s="682">
        <v>0</v>
      </c>
      <c r="X5" s="682">
        <v>0</v>
      </c>
      <c r="Y5" s="682">
        <v>0</v>
      </c>
      <c r="Z5" s="682">
        <v>0</v>
      </c>
      <c r="AA5" s="682">
        <v>0</v>
      </c>
      <c r="AB5" s="682">
        <v>0</v>
      </c>
      <c r="AC5" s="682">
        <v>0</v>
      </c>
      <c r="AD5" s="682">
        <v>0</v>
      </c>
      <c r="AE5" s="682">
        <v>11</v>
      </c>
      <c r="AF5" s="682">
        <v>4.7832970000000001</v>
      </c>
      <c r="AG5" s="682">
        <v>14.721</v>
      </c>
      <c r="AH5" s="682">
        <v>9.6600000000000005E-2</v>
      </c>
      <c r="AI5" s="682">
        <f>SUM(Table34[[#This Row],[Аж ахуйн нэгжийн орлогын албан татвар]:[Бусад]])</f>
        <v>435.91394919999999</v>
      </c>
    </row>
    <row r="6" spans="1:35">
      <c r="A6" s="522">
        <v>3</v>
      </c>
      <c r="B6" s="558">
        <v>2011239</v>
      </c>
      <c r="C6" s="62" t="s">
        <v>125</v>
      </c>
      <c r="D6" s="682">
        <v>60.984861700000003</v>
      </c>
      <c r="E6" s="682">
        <v>0</v>
      </c>
      <c r="F6" s="682">
        <v>333.25382530000002</v>
      </c>
      <c r="G6" s="682">
        <v>0</v>
      </c>
      <c r="H6" s="682">
        <v>0</v>
      </c>
      <c r="I6" s="682">
        <v>0</v>
      </c>
      <c r="J6" s="682">
        <v>82.038936669999998</v>
      </c>
      <c r="K6" s="682">
        <v>0.94554099999999996</v>
      </c>
      <c r="L6" s="682">
        <v>0</v>
      </c>
      <c r="M6" s="682">
        <v>0</v>
      </c>
      <c r="N6" s="682">
        <v>0</v>
      </c>
      <c r="O6" s="682">
        <v>0</v>
      </c>
      <c r="P6" s="682">
        <v>0</v>
      </c>
      <c r="Q6" s="682">
        <v>0</v>
      </c>
      <c r="R6" s="682">
        <v>0</v>
      </c>
      <c r="S6" s="682">
        <v>0</v>
      </c>
      <c r="T6" s="682">
        <v>0</v>
      </c>
      <c r="U6" s="682">
        <v>472.97583874999998</v>
      </c>
      <c r="V6" s="682">
        <v>0</v>
      </c>
      <c r="W6" s="682">
        <v>0</v>
      </c>
      <c r="X6" s="682">
        <v>0</v>
      </c>
      <c r="Y6" s="682">
        <v>0</v>
      </c>
      <c r="Z6" s="682">
        <v>0</v>
      </c>
      <c r="AA6" s="682">
        <v>0</v>
      </c>
      <c r="AB6" s="682">
        <v>0</v>
      </c>
      <c r="AC6" s="682">
        <v>0</v>
      </c>
      <c r="AD6" s="682">
        <v>0</v>
      </c>
      <c r="AE6" s="682">
        <v>10</v>
      </c>
      <c r="AF6" s="682">
        <v>0</v>
      </c>
      <c r="AG6" s="682">
        <v>0</v>
      </c>
      <c r="AH6" s="682">
        <v>0</v>
      </c>
      <c r="AI6" s="682">
        <f>SUM(Table34[[#This Row],[Аж ахуйн нэгжийн орлогын албан татвар]:[Бусад]])</f>
        <v>960.19900342000005</v>
      </c>
    </row>
    <row r="7" spans="1:35">
      <c r="A7" s="522">
        <v>4</v>
      </c>
      <c r="B7" s="558">
        <v>5809797</v>
      </c>
      <c r="C7" s="62" t="s">
        <v>135</v>
      </c>
      <c r="D7" s="682">
        <v>0</v>
      </c>
      <c r="E7" s="682">
        <v>10.70351074</v>
      </c>
      <c r="F7" s="682">
        <v>0</v>
      </c>
      <c r="G7" s="682">
        <v>22.477372550000002</v>
      </c>
      <c r="H7" s="682">
        <v>0</v>
      </c>
      <c r="I7" s="682">
        <v>0</v>
      </c>
      <c r="J7" s="682">
        <v>688.26823017999993</v>
      </c>
      <c r="K7" s="682">
        <v>76.28</v>
      </c>
      <c r="L7" s="682">
        <v>0</v>
      </c>
      <c r="M7" s="682">
        <v>0</v>
      </c>
      <c r="N7" s="682">
        <v>0</v>
      </c>
      <c r="O7" s="682">
        <v>0</v>
      </c>
      <c r="P7" s="682">
        <v>0</v>
      </c>
      <c r="Q7" s="682">
        <v>0</v>
      </c>
      <c r="R7" s="682">
        <v>0</v>
      </c>
      <c r="S7" s="682">
        <v>0</v>
      </c>
      <c r="T7" s="682">
        <v>0</v>
      </c>
      <c r="U7" s="682">
        <v>536.21363650000001</v>
      </c>
      <c r="V7" s="682">
        <v>2.1000000000000001E-2</v>
      </c>
      <c r="W7" s="682">
        <v>0</v>
      </c>
      <c r="X7" s="682">
        <v>0</v>
      </c>
      <c r="Y7" s="682">
        <v>0</v>
      </c>
      <c r="Z7" s="682">
        <v>0</v>
      </c>
      <c r="AA7" s="682">
        <v>0</v>
      </c>
      <c r="AB7" s="682">
        <v>0</v>
      </c>
      <c r="AC7" s="682">
        <v>0</v>
      </c>
      <c r="AD7" s="682">
        <v>0</v>
      </c>
      <c r="AE7" s="682">
        <v>0</v>
      </c>
      <c r="AF7" s="682">
        <v>0</v>
      </c>
      <c r="AG7" s="682">
        <v>16</v>
      </c>
      <c r="AH7" s="682">
        <v>3.5999999999999999E-3</v>
      </c>
      <c r="AI7" s="682">
        <f>SUM(Table34[[#This Row],[Аж ахуйн нэгжийн орлогын албан татвар]:[Бусад]])</f>
        <v>1349.96734997</v>
      </c>
    </row>
    <row r="8" spans="1:35">
      <c r="A8" s="522">
        <v>5</v>
      </c>
      <c r="B8" s="558">
        <v>5095549</v>
      </c>
      <c r="C8" s="62" t="s">
        <v>139</v>
      </c>
      <c r="D8" s="682">
        <v>159.1</v>
      </c>
      <c r="E8" s="682">
        <v>2581.7354476700002</v>
      </c>
      <c r="F8" s="682">
        <v>79.14</v>
      </c>
      <c r="G8" s="682">
        <v>5419.1370629899993</v>
      </c>
      <c r="H8" s="682">
        <v>0</v>
      </c>
      <c r="I8" s="682">
        <v>0</v>
      </c>
      <c r="J8" s="682">
        <v>0</v>
      </c>
      <c r="K8" s="682">
        <v>16.336209</v>
      </c>
      <c r="L8" s="682">
        <v>0</v>
      </c>
      <c r="M8" s="682">
        <v>0</v>
      </c>
      <c r="N8" s="682">
        <v>0</v>
      </c>
      <c r="O8" s="682">
        <v>0</v>
      </c>
      <c r="P8" s="682">
        <v>0</v>
      </c>
      <c r="Q8" s="682">
        <v>0</v>
      </c>
      <c r="R8" s="682">
        <v>0</v>
      </c>
      <c r="S8" s="682">
        <v>349.84865200000002</v>
      </c>
      <c r="T8" s="682">
        <v>0</v>
      </c>
      <c r="U8" s="682">
        <v>2069.0447720000002</v>
      </c>
      <c r="V8" s="682">
        <v>1770</v>
      </c>
      <c r="W8" s="682">
        <v>0</v>
      </c>
      <c r="X8" s="682">
        <v>0</v>
      </c>
      <c r="Y8" s="682">
        <v>0</v>
      </c>
      <c r="Z8" s="682">
        <v>0</v>
      </c>
      <c r="AA8" s="682">
        <v>0</v>
      </c>
      <c r="AB8" s="682">
        <v>0</v>
      </c>
      <c r="AC8" s="682">
        <v>0</v>
      </c>
      <c r="AD8" s="682">
        <v>0</v>
      </c>
      <c r="AE8" s="682">
        <v>98.282297999999997</v>
      </c>
      <c r="AF8" s="682">
        <v>0</v>
      </c>
      <c r="AG8" s="682">
        <v>0</v>
      </c>
      <c r="AH8" s="682">
        <v>1.6</v>
      </c>
      <c r="AI8" s="682">
        <f>SUM(Table34[[#This Row],[Аж ахуйн нэгжийн орлогын албан татвар]:[Бусад]])</f>
        <v>12544.224441660001</v>
      </c>
    </row>
    <row r="9" spans="1:35">
      <c r="A9" s="522">
        <v>6</v>
      </c>
      <c r="B9" s="558">
        <v>2112868</v>
      </c>
      <c r="C9" s="62" t="s">
        <v>145</v>
      </c>
      <c r="D9" s="682">
        <v>50.49</v>
      </c>
      <c r="E9" s="682">
        <v>0</v>
      </c>
      <c r="F9" s="682">
        <v>0</v>
      </c>
      <c r="G9" s="682">
        <v>0</v>
      </c>
      <c r="H9" s="682">
        <v>0</v>
      </c>
      <c r="I9" s="682">
        <v>0</v>
      </c>
      <c r="J9" s="682">
        <v>0</v>
      </c>
      <c r="K9" s="682">
        <v>299.58569198000004</v>
      </c>
      <c r="L9" s="682">
        <v>0</v>
      </c>
      <c r="M9" s="682">
        <v>0</v>
      </c>
      <c r="N9" s="682">
        <v>0</v>
      </c>
      <c r="O9" s="682">
        <v>0</v>
      </c>
      <c r="P9" s="682">
        <v>0</v>
      </c>
      <c r="Q9" s="682">
        <v>0</v>
      </c>
      <c r="R9" s="682">
        <v>0</v>
      </c>
      <c r="S9" s="682">
        <v>0</v>
      </c>
      <c r="T9" s="682">
        <v>0</v>
      </c>
      <c r="U9" s="682">
        <v>74.309600000000003</v>
      </c>
      <c r="V9" s="682">
        <v>0</v>
      </c>
      <c r="W9" s="682">
        <v>0</v>
      </c>
      <c r="X9" s="682">
        <v>0</v>
      </c>
      <c r="Y9" s="682">
        <v>0</v>
      </c>
      <c r="Z9" s="682">
        <v>0</v>
      </c>
      <c r="AA9" s="682">
        <v>0</v>
      </c>
      <c r="AB9" s="682">
        <v>0</v>
      </c>
      <c r="AC9" s="682">
        <v>0</v>
      </c>
      <c r="AD9" s="682">
        <v>0</v>
      </c>
      <c r="AE9" s="682">
        <v>0</v>
      </c>
      <c r="AF9" s="682">
        <v>0</v>
      </c>
      <c r="AG9" s="682">
        <v>0</v>
      </c>
      <c r="AH9" s="682">
        <v>0</v>
      </c>
      <c r="AI9" s="682">
        <f>SUM(Table34[[#This Row],[Аж ахуйн нэгжийн орлогын албан татвар]:[Бусад]])</f>
        <v>424.38529198000003</v>
      </c>
    </row>
    <row r="10" spans="1:35">
      <c r="A10" s="522">
        <v>7</v>
      </c>
      <c r="B10" s="558">
        <v>5218624</v>
      </c>
      <c r="C10" s="62" t="s">
        <v>150</v>
      </c>
      <c r="D10" s="682">
        <v>14.144932599999999</v>
      </c>
      <c r="E10" s="682">
        <v>0</v>
      </c>
      <c r="F10" s="682">
        <v>0</v>
      </c>
      <c r="G10" s="682">
        <v>0</v>
      </c>
      <c r="H10" s="682">
        <v>0</v>
      </c>
      <c r="I10" s="682">
        <v>0</v>
      </c>
      <c r="J10" s="682">
        <v>244.81263899999999</v>
      </c>
      <c r="K10" s="682">
        <v>2.0445000000000002</v>
      </c>
      <c r="L10" s="682">
        <v>0</v>
      </c>
      <c r="M10" s="682">
        <v>0</v>
      </c>
      <c r="N10" s="682">
        <v>0</v>
      </c>
      <c r="O10" s="682">
        <v>0</v>
      </c>
      <c r="P10" s="682">
        <v>0</v>
      </c>
      <c r="Q10" s="682">
        <v>0</v>
      </c>
      <c r="R10" s="682">
        <v>0</v>
      </c>
      <c r="S10" s="682">
        <v>0</v>
      </c>
      <c r="T10" s="682">
        <v>0</v>
      </c>
      <c r="U10" s="682">
        <v>37.404800000000002</v>
      </c>
      <c r="V10" s="682">
        <v>41.919285500000001</v>
      </c>
      <c r="W10" s="682">
        <v>0</v>
      </c>
      <c r="X10" s="682">
        <v>0</v>
      </c>
      <c r="Y10" s="682">
        <v>0</v>
      </c>
      <c r="Z10" s="682">
        <v>0</v>
      </c>
      <c r="AA10" s="682">
        <v>0</v>
      </c>
      <c r="AB10" s="682">
        <v>0</v>
      </c>
      <c r="AC10" s="682">
        <v>0</v>
      </c>
      <c r="AD10" s="682">
        <v>0</v>
      </c>
      <c r="AE10" s="682">
        <v>0</v>
      </c>
      <c r="AF10" s="682">
        <v>0</v>
      </c>
      <c r="AG10" s="682">
        <v>0</v>
      </c>
      <c r="AH10" s="682">
        <v>0</v>
      </c>
      <c r="AI10" s="682">
        <f>SUM(Table34[[#This Row],[Аж ахуйн нэгжийн орлогын албан татвар]:[Бусад]])</f>
        <v>340.32615710000005</v>
      </c>
    </row>
    <row r="11" spans="1:35">
      <c r="A11" s="522">
        <v>8</v>
      </c>
      <c r="B11" s="558">
        <v>6172768</v>
      </c>
      <c r="C11" s="62" t="s">
        <v>155</v>
      </c>
      <c r="D11" s="682">
        <v>0</v>
      </c>
      <c r="E11" s="682">
        <v>13.24896489</v>
      </c>
      <c r="F11" s="682">
        <v>0</v>
      </c>
      <c r="G11" s="682">
        <v>25.98370847</v>
      </c>
      <c r="H11" s="682">
        <v>0</v>
      </c>
      <c r="I11" s="682">
        <v>0</v>
      </c>
      <c r="J11" s="682">
        <v>55</v>
      </c>
      <c r="K11" s="682">
        <v>4.2745144499999999</v>
      </c>
      <c r="L11" s="682">
        <v>0</v>
      </c>
      <c r="M11" s="682">
        <v>0</v>
      </c>
      <c r="N11" s="682">
        <v>0</v>
      </c>
      <c r="O11" s="682">
        <v>0</v>
      </c>
      <c r="P11" s="682">
        <v>0</v>
      </c>
      <c r="Q11" s="682">
        <v>0</v>
      </c>
      <c r="R11" s="682">
        <v>0</v>
      </c>
      <c r="S11" s="682">
        <v>0</v>
      </c>
      <c r="T11" s="682">
        <v>0</v>
      </c>
      <c r="U11" s="682">
        <v>135.39624699999999</v>
      </c>
      <c r="V11" s="682">
        <v>59.331985000000003</v>
      </c>
      <c r="W11" s="682">
        <v>0</v>
      </c>
      <c r="X11" s="682">
        <v>0</v>
      </c>
      <c r="Y11" s="682">
        <v>0</v>
      </c>
      <c r="Z11" s="682">
        <v>0</v>
      </c>
      <c r="AA11" s="682">
        <v>0</v>
      </c>
      <c r="AB11" s="682">
        <v>0</v>
      </c>
      <c r="AC11" s="682">
        <v>0</v>
      </c>
      <c r="AD11" s="682">
        <v>0</v>
      </c>
      <c r="AE11" s="682">
        <v>0</v>
      </c>
      <c r="AF11" s="682">
        <v>0</v>
      </c>
      <c r="AG11" s="682">
        <v>0</v>
      </c>
      <c r="AH11" s="682">
        <v>0</v>
      </c>
      <c r="AI11" s="682">
        <f>SUM(Table34[[#This Row],[Аж ахуйн нэгжийн орлогын албан татвар]:[Бусад]])</f>
        <v>293.23541981</v>
      </c>
    </row>
    <row r="12" spans="1:35">
      <c r="A12" s="522">
        <v>9</v>
      </c>
      <c r="B12" s="558">
        <v>2012677</v>
      </c>
      <c r="C12" s="62" t="s">
        <v>159</v>
      </c>
      <c r="D12" s="682">
        <v>0.22896859999999999</v>
      </c>
      <c r="E12" s="682">
        <v>96.060872660000001</v>
      </c>
      <c r="F12" s="682">
        <v>4.4886468300000004</v>
      </c>
      <c r="G12" s="682">
        <v>201.7278326</v>
      </c>
      <c r="H12" s="682">
        <v>0</v>
      </c>
      <c r="I12" s="682">
        <v>0</v>
      </c>
      <c r="J12" s="682">
        <v>50.715138039999999</v>
      </c>
      <c r="K12" s="682">
        <v>0.91067299999999995</v>
      </c>
      <c r="L12" s="682">
        <v>0</v>
      </c>
      <c r="M12" s="682">
        <v>0</v>
      </c>
      <c r="N12" s="682">
        <v>0</v>
      </c>
      <c r="O12" s="682">
        <v>0</v>
      </c>
      <c r="P12" s="682">
        <v>0</v>
      </c>
      <c r="Q12" s="682">
        <v>0</v>
      </c>
      <c r="R12" s="682">
        <v>0</v>
      </c>
      <c r="S12" s="682">
        <v>0</v>
      </c>
      <c r="T12" s="682">
        <v>0</v>
      </c>
      <c r="U12" s="682">
        <v>36.972941280000001</v>
      </c>
      <c r="V12" s="682">
        <v>0.1202</v>
      </c>
      <c r="W12" s="682">
        <v>0</v>
      </c>
      <c r="X12" s="682">
        <v>0</v>
      </c>
      <c r="Y12" s="682">
        <v>0</v>
      </c>
      <c r="Z12" s="682">
        <v>0</v>
      </c>
      <c r="AA12" s="682">
        <v>0</v>
      </c>
      <c r="AB12" s="682">
        <v>0</v>
      </c>
      <c r="AC12" s="682">
        <v>0</v>
      </c>
      <c r="AD12" s="682">
        <v>0</v>
      </c>
      <c r="AE12" s="682">
        <v>0.91342519999999994</v>
      </c>
      <c r="AF12" s="682">
        <v>0</v>
      </c>
      <c r="AG12" s="682">
        <v>0</v>
      </c>
      <c r="AH12" s="682">
        <v>2.1600000000000001E-2</v>
      </c>
      <c r="AI12" s="682">
        <f>SUM(Table34[[#This Row],[Аж ахуйн нэгжийн орлогын албан татвар]:[Бусад]])</f>
        <v>392.16029820999995</v>
      </c>
    </row>
    <row r="13" spans="1:35">
      <c r="A13" s="522">
        <v>10</v>
      </c>
      <c r="B13" s="558">
        <v>5022398</v>
      </c>
      <c r="C13" s="62" t="s">
        <v>165</v>
      </c>
      <c r="D13" s="682">
        <v>2.7645680399999999</v>
      </c>
      <c r="E13" s="682">
        <v>0</v>
      </c>
      <c r="F13" s="682">
        <v>0</v>
      </c>
      <c r="G13" s="682">
        <v>0</v>
      </c>
      <c r="H13" s="682">
        <v>0</v>
      </c>
      <c r="I13" s="682">
        <v>0</v>
      </c>
      <c r="J13" s="682">
        <v>0</v>
      </c>
      <c r="K13" s="682">
        <v>0</v>
      </c>
      <c r="L13" s="682">
        <v>0</v>
      </c>
      <c r="M13" s="682">
        <v>0</v>
      </c>
      <c r="N13" s="682">
        <v>0</v>
      </c>
      <c r="O13" s="682">
        <v>0</v>
      </c>
      <c r="P13" s="682">
        <v>0</v>
      </c>
      <c r="Q13" s="682">
        <v>0</v>
      </c>
      <c r="R13" s="682">
        <v>0</v>
      </c>
      <c r="S13" s="682">
        <v>0</v>
      </c>
      <c r="T13" s="682">
        <v>0</v>
      </c>
      <c r="U13" s="682">
        <v>0</v>
      </c>
      <c r="V13" s="682">
        <v>0</v>
      </c>
      <c r="W13" s="682">
        <v>0</v>
      </c>
      <c r="X13" s="682">
        <v>0</v>
      </c>
      <c r="Y13" s="682">
        <v>0</v>
      </c>
      <c r="Z13" s="682">
        <v>0</v>
      </c>
      <c r="AA13" s="682">
        <v>0</v>
      </c>
      <c r="AB13" s="682">
        <v>0</v>
      </c>
      <c r="AC13" s="682">
        <v>0</v>
      </c>
      <c r="AD13" s="682">
        <v>0</v>
      </c>
      <c r="AE13" s="682">
        <v>0</v>
      </c>
      <c r="AF13" s="682">
        <v>0</v>
      </c>
      <c r="AG13" s="682">
        <v>0</v>
      </c>
      <c r="AH13" s="682">
        <v>0</v>
      </c>
      <c r="AI13" s="682">
        <f>SUM(Table34[[#This Row],[Аж ахуйн нэгжийн орлогын албан татвар]:[Бусад]])</f>
        <v>2.7645680399999999</v>
      </c>
    </row>
    <row r="14" spans="1:35">
      <c r="A14" s="522">
        <v>11</v>
      </c>
      <c r="B14" s="558">
        <v>5024323</v>
      </c>
      <c r="C14" s="62" t="s">
        <v>171</v>
      </c>
      <c r="D14" s="682">
        <v>0</v>
      </c>
      <c r="E14" s="682">
        <v>0</v>
      </c>
      <c r="F14" s="682">
        <v>0</v>
      </c>
      <c r="G14" s="682">
        <v>0</v>
      </c>
      <c r="H14" s="682">
        <v>0</v>
      </c>
      <c r="I14" s="682">
        <v>0</v>
      </c>
      <c r="J14" s="682">
        <v>0</v>
      </c>
      <c r="K14" s="682">
        <v>263.83449999999999</v>
      </c>
      <c r="L14" s="682">
        <v>0</v>
      </c>
      <c r="M14" s="682">
        <v>0</v>
      </c>
      <c r="N14" s="682">
        <v>0</v>
      </c>
      <c r="O14" s="682">
        <v>0</v>
      </c>
      <c r="P14" s="682">
        <v>0</v>
      </c>
      <c r="Q14" s="682">
        <v>0</v>
      </c>
      <c r="R14" s="682">
        <v>0</v>
      </c>
      <c r="S14" s="682">
        <v>0</v>
      </c>
      <c r="T14" s="682">
        <v>0</v>
      </c>
      <c r="U14" s="682">
        <v>47.67515642</v>
      </c>
      <c r="V14" s="682">
        <v>0</v>
      </c>
      <c r="W14" s="682">
        <v>0</v>
      </c>
      <c r="X14" s="682">
        <v>0</v>
      </c>
      <c r="Y14" s="682">
        <v>0</v>
      </c>
      <c r="Z14" s="682">
        <v>0</v>
      </c>
      <c r="AA14" s="682">
        <v>0</v>
      </c>
      <c r="AB14" s="682">
        <v>0</v>
      </c>
      <c r="AC14" s="682">
        <v>0</v>
      </c>
      <c r="AD14" s="682">
        <v>0</v>
      </c>
      <c r="AE14" s="682">
        <v>0</v>
      </c>
      <c r="AF14" s="682">
        <v>0</v>
      </c>
      <c r="AG14" s="682">
        <v>0</v>
      </c>
      <c r="AH14" s="682">
        <v>0</v>
      </c>
      <c r="AI14" s="682">
        <f>SUM(Table34[[#This Row],[Аж ахуйн нэгжийн орлогын албан татвар]:[Бусад]])</f>
        <v>311.50965642</v>
      </c>
    </row>
    <row r="15" spans="1:35">
      <c r="A15" s="522">
        <v>12</v>
      </c>
      <c r="B15" s="558">
        <v>5005094</v>
      </c>
      <c r="C15" s="62" t="s">
        <v>178</v>
      </c>
      <c r="D15" s="682">
        <v>0</v>
      </c>
      <c r="E15" s="682">
        <v>0</v>
      </c>
      <c r="F15" s="682">
        <v>0</v>
      </c>
      <c r="G15" s="682">
        <v>0</v>
      </c>
      <c r="H15" s="682">
        <v>0</v>
      </c>
      <c r="I15" s="682">
        <v>0</v>
      </c>
      <c r="J15" s="682">
        <v>0</v>
      </c>
      <c r="K15" s="682">
        <v>271.16834249999999</v>
      </c>
      <c r="L15" s="682">
        <v>6.7739896699999997</v>
      </c>
      <c r="M15" s="682">
        <v>0</v>
      </c>
      <c r="N15" s="682">
        <v>0</v>
      </c>
      <c r="O15" s="682">
        <v>0</v>
      </c>
      <c r="P15" s="682">
        <v>0</v>
      </c>
      <c r="Q15" s="682">
        <v>0</v>
      </c>
      <c r="R15" s="682">
        <v>0</v>
      </c>
      <c r="S15" s="682">
        <v>0</v>
      </c>
      <c r="T15" s="682">
        <v>0</v>
      </c>
      <c r="U15" s="682">
        <v>4.3384776199999999</v>
      </c>
      <c r="V15" s="682">
        <v>0</v>
      </c>
      <c r="W15" s="682">
        <v>0</v>
      </c>
      <c r="X15" s="682">
        <v>0</v>
      </c>
      <c r="Y15" s="682">
        <v>0</v>
      </c>
      <c r="Z15" s="682">
        <v>0</v>
      </c>
      <c r="AA15" s="682">
        <v>0</v>
      </c>
      <c r="AB15" s="682">
        <v>0</v>
      </c>
      <c r="AC15" s="682">
        <v>0</v>
      </c>
      <c r="AD15" s="682">
        <v>0</v>
      </c>
      <c r="AE15" s="682">
        <v>0</v>
      </c>
      <c r="AF15" s="682">
        <v>0</v>
      </c>
      <c r="AG15" s="682">
        <v>0</v>
      </c>
      <c r="AH15" s="682">
        <v>0</v>
      </c>
      <c r="AI15" s="682">
        <f>SUM(Table34[[#This Row],[Аж ахуйн нэгжийн орлогын албан татвар]:[Бусад]])</f>
        <v>282.28080978999998</v>
      </c>
    </row>
    <row r="16" spans="1:35">
      <c r="A16" s="522">
        <v>13</v>
      </c>
      <c r="B16" s="558">
        <v>6191614</v>
      </c>
      <c r="C16" s="62" t="s">
        <v>183</v>
      </c>
      <c r="D16" s="682">
        <v>0</v>
      </c>
      <c r="E16" s="682">
        <v>0</v>
      </c>
      <c r="F16" s="682">
        <v>0</v>
      </c>
      <c r="G16" s="682">
        <v>0</v>
      </c>
      <c r="H16" s="682">
        <v>0</v>
      </c>
      <c r="I16" s="682">
        <v>0</v>
      </c>
      <c r="J16" s="682">
        <v>0</v>
      </c>
      <c r="K16" s="682">
        <v>0</v>
      </c>
      <c r="L16" s="682">
        <v>0</v>
      </c>
      <c r="M16" s="682">
        <v>0</v>
      </c>
      <c r="N16" s="682">
        <v>0</v>
      </c>
      <c r="O16" s="682">
        <v>0</v>
      </c>
      <c r="P16" s="682">
        <v>0</v>
      </c>
      <c r="Q16" s="682">
        <v>0</v>
      </c>
      <c r="R16" s="682">
        <v>0</v>
      </c>
      <c r="S16" s="682">
        <v>21.738726</v>
      </c>
      <c r="T16" s="682">
        <v>0</v>
      </c>
      <c r="U16" s="682">
        <v>0</v>
      </c>
      <c r="V16" s="682">
        <v>0</v>
      </c>
      <c r="W16" s="682">
        <v>0</v>
      </c>
      <c r="X16" s="682">
        <v>0</v>
      </c>
      <c r="Y16" s="682">
        <v>0</v>
      </c>
      <c r="Z16" s="682">
        <v>0</v>
      </c>
      <c r="AA16" s="682">
        <v>0</v>
      </c>
      <c r="AB16" s="682">
        <v>0</v>
      </c>
      <c r="AC16" s="682">
        <v>0</v>
      </c>
      <c r="AD16" s="682">
        <v>0</v>
      </c>
      <c r="AE16" s="682">
        <v>0</v>
      </c>
      <c r="AF16" s="682">
        <v>0</v>
      </c>
      <c r="AG16" s="682">
        <v>4.6500000000000004</v>
      </c>
      <c r="AH16" s="682">
        <v>0</v>
      </c>
      <c r="AI16" s="682">
        <f>SUM(Table34[[#This Row],[Аж ахуйн нэгжийн орлогын албан татвар]:[Бусад]])</f>
        <v>26.388725999999998</v>
      </c>
    </row>
    <row r="17" spans="1:35">
      <c r="A17" s="522">
        <v>14</v>
      </c>
      <c r="B17" s="558">
        <v>2788705</v>
      </c>
      <c r="C17" s="62" t="s">
        <v>1655</v>
      </c>
      <c r="D17" s="682">
        <v>31152.354489000001</v>
      </c>
      <c r="E17" s="682">
        <v>0</v>
      </c>
      <c r="F17" s="682">
        <v>46.543433999999998</v>
      </c>
      <c r="G17" s="682">
        <v>0</v>
      </c>
      <c r="H17" s="682">
        <v>0</v>
      </c>
      <c r="I17" s="682">
        <v>0</v>
      </c>
      <c r="J17" s="682">
        <v>4349.1206480000001</v>
      </c>
      <c r="K17" s="682">
        <v>0</v>
      </c>
      <c r="L17" s="682">
        <v>0</v>
      </c>
      <c r="M17" s="682">
        <v>0</v>
      </c>
      <c r="N17" s="682">
        <v>0</v>
      </c>
      <c r="O17" s="682">
        <v>0</v>
      </c>
      <c r="P17" s="682">
        <v>0</v>
      </c>
      <c r="Q17" s="682">
        <v>0</v>
      </c>
      <c r="R17" s="682">
        <v>0</v>
      </c>
      <c r="S17" s="682">
        <v>0</v>
      </c>
      <c r="T17" s="682">
        <v>0</v>
      </c>
      <c r="U17" s="682">
        <v>0</v>
      </c>
      <c r="V17" s="682">
        <v>0</v>
      </c>
      <c r="W17" s="682">
        <v>0</v>
      </c>
      <c r="X17" s="682">
        <v>0</v>
      </c>
      <c r="Y17" s="682">
        <v>0</v>
      </c>
      <c r="Z17" s="682">
        <v>0</v>
      </c>
      <c r="AA17" s="682">
        <v>0</v>
      </c>
      <c r="AB17" s="682">
        <v>0</v>
      </c>
      <c r="AC17" s="682">
        <v>0</v>
      </c>
      <c r="AD17" s="682">
        <v>0</v>
      </c>
      <c r="AE17" s="682">
        <v>0</v>
      </c>
      <c r="AF17" s="682">
        <v>0</v>
      </c>
      <c r="AG17" s="682">
        <v>0</v>
      </c>
      <c r="AH17" s="682">
        <v>0</v>
      </c>
      <c r="AI17" s="682">
        <f>SUM(Table34[[#This Row],[Аж ахуйн нэгжийн орлогын албан татвар]:[Бусад]])</f>
        <v>35548.018571000001</v>
      </c>
    </row>
    <row r="18" spans="1:35">
      <c r="A18" s="522">
        <v>15</v>
      </c>
      <c r="B18" s="558">
        <v>2008572</v>
      </c>
      <c r="C18" s="62" t="s">
        <v>187</v>
      </c>
      <c r="D18" s="682">
        <v>0</v>
      </c>
      <c r="E18" s="682">
        <v>127.0044175</v>
      </c>
      <c r="F18" s="682">
        <v>1750</v>
      </c>
      <c r="G18" s="682">
        <v>266.70927675000001</v>
      </c>
      <c r="H18" s="682">
        <v>0</v>
      </c>
      <c r="I18" s="682">
        <v>0</v>
      </c>
      <c r="J18" s="682">
        <v>2358.8000000000002</v>
      </c>
      <c r="K18" s="682">
        <v>35.298366999999999</v>
      </c>
      <c r="L18" s="682">
        <v>0</v>
      </c>
      <c r="M18" s="682">
        <v>0</v>
      </c>
      <c r="N18" s="682">
        <v>0</v>
      </c>
      <c r="O18" s="682">
        <v>0</v>
      </c>
      <c r="P18" s="682">
        <v>0</v>
      </c>
      <c r="Q18" s="682">
        <v>0</v>
      </c>
      <c r="R18" s="682">
        <v>0</v>
      </c>
      <c r="S18" s="682">
        <v>0</v>
      </c>
      <c r="T18" s="682">
        <v>0</v>
      </c>
      <c r="U18" s="682">
        <v>6695.1561309999997</v>
      </c>
      <c r="V18" s="682">
        <v>6.6600000000000006E-2</v>
      </c>
      <c r="W18" s="682">
        <v>0</v>
      </c>
      <c r="X18" s="682">
        <v>0</v>
      </c>
      <c r="Y18" s="682">
        <v>0</v>
      </c>
      <c r="Z18" s="682">
        <v>0</v>
      </c>
      <c r="AA18" s="682">
        <v>0</v>
      </c>
      <c r="AB18" s="682">
        <v>0</v>
      </c>
      <c r="AC18" s="682">
        <v>0</v>
      </c>
      <c r="AD18" s="682">
        <v>0</v>
      </c>
      <c r="AE18" s="682">
        <v>0</v>
      </c>
      <c r="AF18" s="682">
        <v>0</v>
      </c>
      <c r="AG18" s="682">
        <v>0</v>
      </c>
      <c r="AH18" s="682">
        <v>3.8399999999999997E-2</v>
      </c>
      <c r="AI18" s="682">
        <f>SUM(Table34[[#This Row],[Аж ахуйн нэгжийн орлогын албан татвар]:[Бусад]])</f>
        <v>11233.07319225</v>
      </c>
    </row>
    <row r="19" spans="1:35">
      <c r="A19" s="522">
        <v>16</v>
      </c>
      <c r="B19" s="558">
        <v>5215919</v>
      </c>
      <c r="C19" s="62" t="s">
        <v>195</v>
      </c>
      <c r="D19" s="682">
        <v>0</v>
      </c>
      <c r="E19" s="682">
        <v>0</v>
      </c>
      <c r="F19" s="682">
        <v>0</v>
      </c>
      <c r="G19" s="682">
        <v>0</v>
      </c>
      <c r="H19" s="682">
        <v>0</v>
      </c>
      <c r="I19" s="682">
        <v>0</v>
      </c>
      <c r="J19" s="682">
        <v>624.83916273</v>
      </c>
      <c r="K19" s="682">
        <v>5.4779999999999998</v>
      </c>
      <c r="L19" s="682">
        <v>12.88062225</v>
      </c>
      <c r="M19" s="682">
        <v>0</v>
      </c>
      <c r="N19" s="682">
        <v>0</v>
      </c>
      <c r="O19" s="682">
        <v>0</v>
      </c>
      <c r="P19" s="682">
        <v>0</v>
      </c>
      <c r="Q19" s="682">
        <v>0</v>
      </c>
      <c r="R19" s="682">
        <v>0</v>
      </c>
      <c r="S19" s="682">
        <v>0</v>
      </c>
      <c r="T19" s="682">
        <v>231.2650045</v>
      </c>
      <c r="U19" s="682">
        <v>36.929426970000002</v>
      </c>
      <c r="V19" s="682">
        <v>51.714075000000001</v>
      </c>
      <c r="W19" s="682">
        <v>0</v>
      </c>
      <c r="X19" s="682">
        <v>0</v>
      </c>
      <c r="Y19" s="682">
        <v>0</v>
      </c>
      <c r="Z19" s="682">
        <v>0</v>
      </c>
      <c r="AA19" s="682">
        <v>0</v>
      </c>
      <c r="AB19" s="682">
        <v>0</v>
      </c>
      <c r="AC19" s="682">
        <v>0</v>
      </c>
      <c r="AD19" s="682">
        <v>0</v>
      </c>
      <c r="AE19" s="682">
        <v>5</v>
      </c>
      <c r="AF19" s="682">
        <v>28.951360000000001</v>
      </c>
      <c r="AG19" s="682">
        <v>0</v>
      </c>
      <c r="AH19" s="682">
        <v>0</v>
      </c>
      <c r="AI19" s="682">
        <f>SUM(Table34[[#This Row],[Аж ахуйн нэгжийн орлогын албан татвар]:[Бусад]])</f>
        <v>997.05765144999998</v>
      </c>
    </row>
    <row r="20" spans="1:35">
      <c r="A20" s="522">
        <v>17</v>
      </c>
      <c r="B20" s="558">
        <v>5502977</v>
      </c>
      <c r="C20" s="62" t="s">
        <v>202</v>
      </c>
      <c r="D20" s="682">
        <v>22.72631998</v>
      </c>
      <c r="E20" s="682">
        <v>2.9973596300000001</v>
      </c>
      <c r="F20" s="682">
        <v>222.97100466999999</v>
      </c>
      <c r="G20" s="682">
        <v>11.5220491</v>
      </c>
      <c r="H20" s="682">
        <v>0</v>
      </c>
      <c r="I20" s="682">
        <v>0</v>
      </c>
      <c r="J20" s="682">
        <v>0</v>
      </c>
      <c r="K20" s="682">
        <v>1052.1729975000001</v>
      </c>
      <c r="L20" s="682">
        <v>298.43575406000002</v>
      </c>
      <c r="M20" s="682">
        <v>0</v>
      </c>
      <c r="N20" s="682">
        <v>0</v>
      </c>
      <c r="O20" s="682">
        <v>0</v>
      </c>
      <c r="P20" s="682">
        <v>0</v>
      </c>
      <c r="Q20" s="682">
        <v>0</v>
      </c>
      <c r="R20" s="682">
        <v>0</v>
      </c>
      <c r="S20" s="682">
        <v>30.112066670000001</v>
      </c>
      <c r="T20" s="682">
        <v>0</v>
      </c>
      <c r="U20" s="682">
        <v>887.4399205599999</v>
      </c>
      <c r="V20" s="682">
        <v>0.10780000000000001</v>
      </c>
      <c r="W20" s="682">
        <v>0</v>
      </c>
      <c r="X20" s="682">
        <v>0</v>
      </c>
      <c r="Y20" s="682">
        <v>0</v>
      </c>
      <c r="Z20" s="682">
        <v>0</v>
      </c>
      <c r="AA20" s="682">
        <v>0</v>
      </c>
      <c r="AB20" s="682">
        <v>0</v>
      </c>
      <c r="AC20" s="682">
        <v>0</v>
      </c>
      <c r="AD20" s="682">
        <v>0</v>
      </c>
      <c r="AE20" s="682">
        <v>0</v>
      </c>
      <c r="AF20" s="682">
        <v>0</v>
      </c>
      <c r="AG20" s="682">
        <v>36</v>
      </c>
      <c r="AH20" s="682">
        <v>0</v>
      </c>
      <c r="AI20" s="682">
        <f>SUM(Table34[[#This Row],[Аж ахуйн нэгжийн орлогын албан татвар]:[Бусад]])</f>
        <v>2564.4852721700004</v>
      </c>
    </row>
    <row r="21" spans="1:35">
      <c r="A21" s="522">
        <v>18</v>
      </c>
      <c r="B21" s="558">
        <v>2640635</v>
      </c>
      <c r="C21" s="62" t="s">
        <v>206</v>
      </c>
      <c r="D21" s="682">
        <v>0</v>
      </c>
      <c r="E21" s="682">
        <v>0</v>
      </c>
      <c r="F21" s="682">
        <v>0</v>
      </c>
      <c r="G21" s="682">
        <v>0</v>
      </c>
      <c r="H21" s="682">
        <v>0</v>
      </c>
      <c r="I21" s="682">
        <v>0</v>
      </c>
      <c r="J21" s="682">
        <v>42.451392520000006</v>
      </c>
      <c r="K21" s="682">
        <v>0.38</v>
      </c>
      <c r="L21" s="682">
        <v>0</v>
      </c>
      <c r="M21" s="682">
        <v>0</v>
      </c>
      <c r="N21" s="682">
        <v>0</v>
      </c>
      <c r="O21" s="682">
        <v>0</v>
      </c>
      <c r="P21" s="682">
        <v>0</v>
      </c>
      <c r="Q21" s="682">
        <v>0</v>
      </c>
      <c r="R21" s="682">
        <v>0</v>
      </c>
      <c r="S21" s="682">
        <v>0</v>
      </c>
      <c r="T21" s="682">
        <v>0</v>
      </c>
      <c r="U21" s="682">
        <v>2.6</v>
      </c>
      <c r="V21" s="682">
        <v>0</v>
      </c>
      <c r="W21" s="682">
        <v>0</v>
      </c>
      <c r="X21" s="682">
        <v>0</v>
      </c>
      <c r="Y21" s="682">
        <v>0</v>
      </c>
      <c r="Z21" s="682">
        <v>0</v>
      </c>
      <c r="AA21" s="682">
        <v>0</v>
      </c>
      <c r="AB21" s="682">
        <v>0</v>
      </c>
      <c r="AC21" s="682">
        <v>0</v>
      </c>
      <c r="AD21" s="682">
        <v>0</v>
      </c>
      <c r="AE21" s="682">
        <v>10</v>
      </c>
      <c r="AF21" s="682">
        <v>0</v>
      </c>
      <c r="AG21" s="682">
        <v>4.7690000000000001</v>
      </c>
      <c r="AH21" s="682">
        <v>0</v>
      </c>
      <c r="AI21" s="682">
        <f>SUM(Table34[[#This Row],[Аж ахуйн нэгжийн орлогын албан татвар]:[Бусад]])</f>
        <v>60.200392520000008</v>
      </c>
    </row>
    <row r="22" spans="1:35">
      <c r="A22" s="522">
        <v>19</v>
      </c>
      <c r="B22" s="558">
        <v>2708701</v>
      </c>
      <c r="C22" s="62" t="s">
        <v>211</v>
      </c>
      <c r="D22" s="682">
        <v>213.41235614999999</v>
      </c>
      <c r="E22" s="682">
        <v>366.42986594000001</v>
      </c>
      <c r="F22" s="682">
        <v>225.41438909000001</v>
      </c>
      <c r="G22" s="682">
        <v>768.32756071000006</v>
      </c>
      <c r="H22" s="682">
        <v>0</v>
      </c>
      <c r="I22" s="682">
        <v>0</v>
      </c>
      <c r="J22" s="682">
        <v>4165.9741791800006</v>
      </c>
      <c r="K22" s="682">
        <v>217.7799225</v>
      </c>
      <c r="L22" s="682">
        <v>0</v>
      </c>
      <c r="M22" s="682">
        <v>0</v>
      </c>
      <c r="N22" s="682">
        <v>0</v>
      </c>
      <c r="O22" s="682">
        <v>0</v>
      </c>
      <c r="P22" s="682">
        <v>0</v>
      </c>
      <c r="Q22" s="682">
        <v>0</v>
      </c>
      <c r="R22" s="682">
        <v>0</v>
      </c>
      <c r="S22" s="682">
        <v>0</v>
      </c>
      <c r="T22" s="682">
        <v>0</v>
      </c>
      <c r="U22" s="682">
        <v>3079.2295989200002</v>
      </c>
      <c r="V22" s="682">
        <v>1.5551999999999999</v>
      </c>
      <c r="W22" s="682">
        <v>0</v>
      </c>
      <c r="X22" s="682">
        <v>0</v>
      </c>
      <c r="Y22" s="682">
        <v>0</v>
      </c>
      <c r="Z22" s="682">
        <v>0</v>
      </c>
      <c r="AA22" s="682">
        <v>0</v>
      </c>
      <c r="AB22" s="682">
        <v>0</v>
      </c>
      <c r="AC22" s="682">
        <v>0</v>
      </c>
      <c r="AD22" s="682">
        <v>0</v>
      </c>
      <c r="AE22" s="682">
        <v>10.1</v>
      </c>
      <c r="AF22" s="682">
        <v>0</v>
      </c>
      <c r="AG22" s="682">
        <v>0</v>
      </c>
      <c r="AH22" s="682">
        <v>0</v>
      </c>
      <c r="AI22" s="682">
        <f>SUM(Table34[[#This Row],[Аж ахуйн нэгжийн орлогын албан татвар]:[Бусад]])</f>
        <v>9048.2230724900019</v>
      </c>
    </row>
    <row r="23" spans="1:35">
      <c r="A23" s="522">
        <v>20</v>
      </c>
      <c r="B23" s="558">
        <v>5906865</v>
      </c>
      <c r="C23" s="62" t="s">
        <v>221</v>
      </c>
      <c r="D23" s="682">
        <v>41.82051001</v>
      </c>
      <c r="E23" s="682">
        <v>16.692067439999999</v>
      </c>
      <c r="F23" s="682">
        <v>0</v>
      </c>
      <c r="G23" s="682">
        <v>35.053341630000006</v>
      </c>
      <c r="H23" s="682">
        <v>0</v>
      </c>
      <c r="I23" s="682">
        <v>0</v>
      </c>
      <c r="J23" s="682">
        <v>305.50539026999996</v>
      </c>
      <c r="K23" s="682">
        <v>9.5889225000000007</v>
      </c>
      <c r="L23" s="682">
        <v>0</v>
      </c>
      <c r="M23" s="682">
        <v>0</v>
      </c>
      <c r="N23" s="682">
        <v>0</v>
      </c>
      <c r="O23" s="682">
        <v>0</v>
      </c>
      <c r="P23" s="682">
        <v>0</v>
      </c>
      <c r="Q23" s="682">
        <v>0</v>
      </c>
      <c r="R23" s="682">
        <v>0</v>
      </c>
      <c r="S23" s="682">
        <v>0</v>
      </c>
      <c r="T23" s="682">
        <v>0</v>
      </c>
      <c r="U23" s="682">
        <v>113.46824429</v>
      </c>
      <c r="V23" s="682">
        <v>6.3200000000000006E-2</v>
      </c>
      <c r="W23" s="682">
        <v>0</v>
      </c>
      <c r="X23" s="682">
        <v>0</v>
      </c>
      <c r="Y23" s="682">
        <v>0</v>
      </c>
      <c r="Z23" s="682">
        <v>0</v>
      </c>
      <c r="AA23" s="682">
        <v>0</v>
      </c>
      <c r="AB23" s="682">
        <v>0</v>
      </c>
      <c r="AC23" s="682">
        <v>0</v>
      </c>
      <c r="AD23" s="682">
        <v>0</v>
      </c>
      <c r="AE23" s="682">
        <v>0</v>
      </c>
      <c r="AF23" s="682">
        <v>0</v>
      </c>
      <c r="AG23" s="682">
        <v>0</v>
      </c>
      <c r="AH23" s="682">
        <v>1.6799999999999999E-2</v>
      </c>
      <c r="AI23" s="682">
        <f>SUM(Table34[[#This Row],[Аж ахуйн нэгжийн орлогын албан татвар]:[Бусад]])</f>
        <v>522.20847614000002</v>
      </c>
    </row>
    <row r="24" spans="1:35">
      <c r="A24" s="522">
        <v>21</v>
      </c>
      <c r="B24" s="558">
        <v>2014491</v>
      </c>
      <c r="C24" s="62" t="s">
        <v>225</v>
      </c>
      <c r="D24" s="682">
        <v>207.6395765</v>
      </c>
      <c r="E24" s="682">
        <v>0</v>
      </c>
      <c r="F24" s="682">
        <v>743.09996984000009</v>
      </c>
      <c r="G24" s="682">
        <v>0</v>
      </c>
      <c r="H24" s="682">
        <v>0</v>
      </c>
      <c r="I24" s="682">
        <v>0</v>
      </c>
      <c r="J24" s="682">
        <v>139.04314491999997</v>
      </c>
      <c r="K24" s="682">
        <v>4.2176150000000003</v>
      </c>
      <c r="L24" s="682">
        <v>0</v>
      </c>
      <c r="M24" s="682">
        <v>0</v>
      </c>
      <c r="N24" s="682">
        <v>0</v>
      </c>
      <c r="O24" s="682">
        <v>0</v>
      </c>
      <c r="P24" s="682">
        <v>0</v>
      </c>
      <c r="Q24" s="682">
        <v>0</v>
      </c>
      <c r="R24" s="682">
        <v>0</v>
      </c>
      <c r="S24" s="682">
        <v>0</v>
      </c>
      <c r="T24" s="682">
        <v>0</v>
      </c>
      <c r="U24" s="682">
        <v>224.03406587999999</v>
      </c>
      <c r="V24" s="682">
        <v>0</v>
      </c>
      <c r="W24" s="682">
        <v>0</v>
      </c>
      <c r="X24" s="682">
        <v>0</v>
      </c>
      <c r="Y24" s="682">
        <v>0</v>
      </c>
      <c r="Z24" s="682">
        <v>0</v>
      </c>
      <c r="AA24" s="682">
        <v>0</v>
      </c>
      <c r="AB24" s="682">
        <v>0</v>
      </c>
      <c r="AC24" s="682">
        <v>0</v>
      </c>
      <c r="AD24" s="682">
        <v>0</v>
      </c>
      <c r="AE24" s="682">
        <v>0</v>
      </c>
      <c r="AF24" s="682">
        <v>0</v>
      </c>
      <c r="AG24" s="682">
        <v>28.6</v>
      </c>
      <c r="AH24" s="682">
        <v>0</v>
      </c>
      <c r="AI24" s="682">
        <f>SUM(Table34[[#This Row],[Аж ахуйн нэгжийн орлогын албан татвар]:[Бусад]])</f>
        <v>1346.6343721400001</v>
      </c>
    </row>
    <row r="25" spans="1:35">
      <c r="A25" s="522">
        <v>22</v>
      </c>
      <c r="B25" s="558">
        <v>5294088</v>
      </c>
      <c r="C25" s="62" t="s">
        <v>231</v>
      </c>
      <c r="D25" s="682">
        <v>2.9534609999999999E-2</v>
      </c>
      <c r="E25" s="682">
        <v>14.87452818</v>
      </c>
      <c r="F25" s="682">
        <v>0</v>
      </c>
      <c r="G25" s="682">
        <v>31.236509180000002</v>
      </c>
      <c r="H25" s="682">
        <v>0</v>
      </c>
      <c r="I25" s="682">
        <v>0</v>
      </c>
      <c r="J25" s="682">
        <v>1081.86793115</v>
      </c>
      <c r="K25" s="682">
        <v>1.2976049999999999</v>
      </c>
      <c r="L25" s="682">
        <v>0</v>
      </c>
      <c r="M25" s="682">
        <v>0</v>
      </c>
      <c r="N25" s="682">
        <v>0</v>
      </c>
      <c r="O25" s="682">
        <v>0</v>
      </c>
      <c r="P25" s="682">
        <v>0</v>
      </c>
      <c r="Q25" s="682">
        <v>0</v>
      </c>
      <c r="R25" s="682">
        <v>0</v>
      </c>
      <c r="S25" s="682">
        <v>0</v>
      </c>
      <c r="T25" s="682">
        <v>352.87506000000002</v>
      </c>
      <c r="U25" s="682">
        <v>35.207675109999997</v>
      </c>
      <c r="V25" s="682">
        <v>188.88610499999999</v>
      </c>
      <c r="W25" s="682">
        <v>0</v>
      </c>
      <c r="X25" s="682">
        <v>0</v>
      </c>
      <c r="Y25" s="682">
        <v>0</v>
      </c>
      <c r="Z25" s="682">
        <v>0</v>
      </c>
      <c r="AA25" s="682">
        <v>0</v>
      </c>
      <c r="AB25" s="682">
        <v>0</v>
      </c>
      <c r="AC25" s="682">
        <v>0</v>
      </c>
      <c r="AD25" s="682">
        <v>0</v>
      </c>
      <c r="AE25" s="682">
        <v>0</v>
      </c>
      <c r="AF25" s="682">
        <v>0</v>
      </c>
      <c r="AG25" s="682">
        <v>6.0510000000000002</v>
      </c>
      <c r="AH25" s="682">
        <v>0</v>
      </c>
      <c r="AI25" s="682">
        <f>SUM(Table34[[#This Row],[Аж ахуйн нэгжийн орлогын албан татвар]:[Бусад]])</f>
        <v>1712.3259482300002</v>
      </c>
    </row>
    <row r="26" spans="1:35">
      <c r="A26" s="522">
        <v>23</v>
      </c>
      <c r="B26" s="558">
        <v>5376467</v>
      </c>
      <c r="C26" s="62" t="s">
        <v>236</v>
      </c>
      <c r="D26" s="682">
        <v>0.21014857000000001</v>
      </c>
      <c r="E26" s="682">
        <v>0</v>
      </c>
      <c r="F26" s="682">
        <v>14.468641529999999</v>
      </c>
      <c r="G26" s="682">
        <v>0</v>
      </c>
      <c r="H26" s="682">
        <v>0</v>
      </c>
      <c r="I26" s="682">
        <v>0</v>
      </c>
      <c r="J26" s="682">
        <v>0</v>
      </c>
      <c r="K26" s="682">
        <v>377.31805750000001</v>
      </c>
      <c r="L26" s="682">
        <v>0</v>
      </c>
      <c r="M26" s="682">
        <v>0</v>
      </c>
      <c r="N26" s="682">
        <v>0</v>
      </c>
      <c r="O26" s="682">
        <v>0</v>
      </c>
      <c r="P26" s="682">
        <v>0</v>
      </c>
      <c r="Q26" s="682">
        <v>0</v>
      </c>
      <c r="R26" s="682">
        <v>0</v>
      </c>
      <c r="S26" s="682">
        <v>10.08</v>
      </c>
      <c r="T26" s="682">
        <v>0</v>
      </c>
      <c r="U26" s="682">
        <v>39.103572219999997</v>
      </c>
      <c r="V26" s="682">
        <v>0</v>
      </c>
      <c r="W26" s="682">
        <v>0</v>
      </c>
      <c r="X26" s="682">
        <v>0</v>
      </c>
      <c r="Y26" s="682">
        <v>0</v>
      </c>
      <c r="Z26" s="682">
        <v>0</v>
      </c>
      <c r="AA26" s="682">
        <v>0</v>
      </c>
      <c r="AB26" s="682">
        <v>0</v>
      </c>
      <c r="AC26" s="682">
        <v>0</v>
      </c>
      <c r="AD26" s="682">
        <v>0</v>
      </c>
      <c r="AE26" s="682">
        <v>0</v>
      </c>
      <c r="AF26" s="682">
        <v>0</v>
      </c>
      <c r="AG26" s="682">
        <v>0</v>
      </c>
      <c r="AH26" s="682">
        <v>0</v>
      </c>
      <c r="AI26" s="682">
        <f>SUM(Table34[[#This Row],[Аж ахуйн нэгжийн орлогын албан татвар]:[Бусад]])</f>
        <v>441.18041982</v>
      </c>
    </row>
    <row r="27" spans="1:35">
      <c r="A27" s="522">
        <v>24</v>
      </c>
      <c r="B27" s="558">
        <v>2855119</v>
      </c>
      <c r="C27" s="62" t="s">
        <v>1649</v>
      </c>
      <c r="D27" s="682">
        <v>2533.67316798</v>
      </c>
      <c r="E27" s="682">
        <v>15.37749183</v>
      </c>
      <c r="F27" s="682">
        <v>582.21872001999998</v>
      </c>
      <c r="G27" s="682">
        <v>32.292732819999998</v>
      </c>
      <c r="H27" s="682">
        <v>0</v>
      </c>
      <c r="I27" s="682">
        <v>0</v>
      </c>
      <c r="J27" s="682">
        <v>9552.5445001799999</v>
      </c>
      <c r="K27" s="682">
        <v>42.840035999999998</v>
      </c>
      <c r="L27" s="682">
        <v>0</v>
      </c>
      <c r="M27" s="682">
        <v>0</v>
      </c>
      <c r="N27" s="682">
        <v>0</v>
      </c>
      <c r="O27" s="682">
        <v>0</v>
      </c>
      <c r="P27" s="682">
        <v>0</v>
      </c>
      <c r="Q27" s="682">
        <v>0</v>
      </c>
      <c r="R27" s="682">
        <v>0</v>
      </c>
      <c r="S27" s="682">
        <v>44.16</v>
      </c>
      <c r="T27" s="682">
        <v>0</v>
      </c>
      <c r="U27" s="682">
        <v>6544.5887017100004</v>
      </c>
      <c r="V27" s="682">
        <v>5234.6457</v>
      </c>
      <c r="W27" s="682">
        <v>0</v>
      </c>
      <c r="X27" s="682">
        <v>0</v>
      </c>
      <c r="Y27" s="682">
        <v>0</v>
      </c>
      <c r="Z27" s="682">
        <v>0</v>
      </c>
      <c r="AA27" s="682">
        <v>0</v>
      </c>
      <c r="AB27" s="682">
        <v>0</v>
      </c>
      <c r="AC27" s="682">
        <v>0</v>
      </c>
      <c r="AD27" s="682">
        <v>0</v>
      </c>
      <c r="AE27" s="682">
        <v>0</v>
      </c>
      <c r="AF27" s="682">
        <v>0</v>
      </c>
      <c r="AG27" s="682">
        <v>0</v>
      </c>
      <c r="AH27" s="682">
        <v>0</v>
      </c>
      <c r="AI27" s="682">
        <f>SUM(Table34[[#This Row],[Аж ахуйн нэгжийн орлогын албан татвар]:[Бусад]])</f>
        <v>24582.341050540002</v>
      </c>
    </row>
    <row r="28" spans="1:35">
      <c r="A28" s="522">
        <v>25</v>
      </c>
      <c r="B28" s="558">
        <v>2094533</v>
      </c>
      <c r="C28" s="62" t="s">
        <v>245</v>
      </c>
      <c r="D28" s="682">
        <v>12.863910480000001</v>
      </c>
      <c r="E28" s="682">
        <v>191.50561059</v>
      </c>
      <c r="F28" s="682">
        <v>103.86524713999999</v>
      </c>
      <c r="G28" s="682">
        <v>402.16178224000004</v>
      </c>
      <c r="H28" s="682">
        <v>0</v>
      </c>
      <c r="I28" s="682">
        <v>0</v>
      </c>
      <c r="J28" s="682">
        <v>3527.2452897500002</v>
      </c>
      <c r="K28" s="682">
        <v>104.54224499999999</v>
      </c>
      <c r="L28" s="682">
        <v>0</v>
      </c>
      <c r="M28" s="682">
        <v>0</v>
      </c>
      <c r="N28" s="682">
        <v>0</v>
      </c>
      <c r="O28" s="682">
        <v>0</v>
      </c>
      <c r="P28" s="682">
        <v>0</v>
      </c>
      <c r="Q28" s="682">
        <v>0</v>
      </c>
      <c r="R28" s="682">
        <v>0</v>
      </c>
      <c r="S28" s="682">
        <v>0</v>
      </c>
      <c r="T28" s="682">
        <v>0</v>
      </c>
      <c r="U28" s="682">
        <v>703.39150823</v>
      </c>
      <c r="V28" s="682">
        <v>0.26400000000000001</v>
      </c>
      <c r="W28" s="682">
        <v>0</v>
      </c>
      <c r="X28" s="682">
        <v>0</v>
      </c>
      <c r="Y28" s="682">
        <v>0</v>
      </c>
      <c r="Z28" s="682">
        <v>0</v>
      </c>
      <c r="AA28" s="682">
        <v>0</v>
      </c>
      <c r="AB28" s="682">
        <v>0</v>
      </c>
      <c r="AC28" s="682">
        <v>0</v>
      </c>
      <c r="AD28" s="682">
        <v>0</v>
      </c>
      <c r="AE28" s="682">
        <v>15.637895500000001</v>
      </c>
      <c r="AF28" s="682">
        <v>0</v>
      </c>
      <c r="AG28" s="682">
        <v>0</v>
      </c>
      <c r="AH28" s="682">
        <v>4.9200000000000001E-2</v>
      </c>
      <c r="AI28" s="682">
        <f>SUM(Table34[[#This Row],[Аж ахуйн нэгжийн орлогын албан татвар]:[Бусад]])</f>
        <v>5061.5266889300001</v>
      </c>
    </row>
    <row r="29" spans="1:35">
      <c r="A29" s="522">
        <v>26</v>
      </c>
      <c r="B29" s="558">
        <v>5722942</v>
      </c>
      <c r="C29" s="62" t="s">
        <v>255</v>
      </c>
      <c r="D29" s="682">
        <v>1.330454E-2</v>
      </c>
      <c r="E29" s="682">
        <v>240.76244237</v>
      </c>
      <c r="F29" s="682">
        <v>12.180974970000001</v>
      </c>
      <c r="G29" s="682">
        <v>487.92771399000003</v>
      </c>
      <c r="H29" s="682">
        <v>0</v>
      </c>
      <c r="I29" s="682">
        <v>0</v>
      </c>
      <c r="J29" s="682">
        <v>6402.9167207500004</v>
      </c>
      <c r="K29" s="682">
        <v>103.079341</v>
      </c>
      <c r="L29" s="682">
        <v>0</v>
      </c>
      <c r="M29" s="682">
        <v>0</v>
      </c>
      <c r="N29" s="682">
        <v>0</v>
      </c>
      <c r="O29" s="682">
        <v>0</v>
      </c>
      <c r="P29" s="682">
        <v>0</v>
      </c>
      <c r="Q29" s="682">
        <v>0</v>
      </c>
      <c r="R29" s="682">
        <v>0</v>
      </c>
      <c r="S29" s="682">
        <v>145.09715499999999</v>
      </c>
      <c r="T29" s="682">
        <v>0</v>
      </c>
      <c r="U29" s="682">
        <v>3447.4146725000001</v>
      </c>
      <c r="V29" s="682">
        <v>1.5036</v>
      </c>
      <c r="W29" s="682">
        <v>0</v>
      </c>
      <c r="X29" s="682">
        <v>0</v>
      </c>
      <c r="Y29" s="682">
        <v>0</v>
      </c>
      <c r="Z29" s="682">
        <v>0</v>
      </c>
      <c r="AA29" s="682">
        <v>0</v>
      </c>
      <c r="AB29" s="682">
        <v>0</v>
      </c>
      <c r="AC29" s="682">
        <v>0</v>
      </c>
      <c r="AD29" s="682">
        <v>0</v>
      </c>
      <c r="AE29" s="682">
        <v>273.34174300000001</v>
      </c>
      <c r="AF29" s="682">
        <v>0</v>
      </c>
      <c r="AG29" s="682">
        <v>0</v>
      </c>
      <c r="AH29" s="682">
        <v>0</v>
      </c>
      <c r="AI29" s="682">
        <f>SUM(Table34[[#This Row],[Аж ахуйн нэгжийн орлогын албан татвар]:[Бусад]])</f>
        <v>11114.23766812</v>
      </c>
    </row>
    <row r="30" spans="1:35">
      <c r="A30" s="522">
        <v>27</v>
      </c>
      <c r="B30" s="558">
        <v>2643928</v>
      </c>
      <c r="C30" s="62" t="s">
        <v>260</v>
      </c>
      <c r="D30" s="682">
        <v>1.1254299999999999</v>
      </c>
      <c r="E30" s="682">
        <v>0.46678519000000002</v>
      </c>
      <c r="F30" s="682">
        <v>82.821063120000005</v>
      </c>
      <c r="G30" s="682">
        <v>0.98024889999999998</v>
      </c>
      <c r="H30" s="682">
        <v>0</v>
      </c>
      <c r="I30" s="682">
        <v>0</v>
      </c>
      <c r="J30" s="682">
        <v>33.904877149999997</v>
      </c>
      <c r="K30" s="682">
        <v>2.4071449999999999</v>
      </c>
      <c r="L30" s="682">
        <v>0</v>
      </c>
      <c r="M30" s="682">
        <v>0</v>
      </c>
      <c r="N30" s="682">
        <v>0</v>
      </c>
      <c r="O30" s="682">
        <v>0</v>
      </c>
      <c r="P30" s="682">
        <v>0</v>
      </c>
      <c r="Q30" s="682">
        <v>0</v>
      </c>
      <c r="R30" s="682">
        <v>0</v>
      </c>
      <c r="S30" s="682">
        <v>0</v>
      </c>
      <c r="T30" s="682">
        <v>29.100175</v>
      </c>
      <c r="U30" s="682">
        <v>108.45836854000001</v>
      </c>
      <c r="V30" s="682">
        <v>8.2000000000000007E-3</v>
      </c>
      <c r="W30" s="682">
        <v>0</v>
      </c>
      <c r="X30" s="682">
        <v>0</v>
      </c>
      <c r="Y30" s="682">
        <v>0</v>
      </c>
      <c r="Z30" s="682">
        <v>0</v>
      </c>
      <c r="AA30" s="682">
        <v>0</v>
      </c>
      <c r="AB30" s="682">
        <v>0</v>
      </c>
      <c r="AC30" s="682">
        <v>0</v>
      </c>
      <c r="AD30" s="682">
        <v>0</v>
      </c>
      <c r="AE30" s="682">
        <v>0</v>
      </c>
      <c r="AF30" s="682">
        <v>0</v>
      </c>
      <c r="AG30" s="682">
        <v>0</v>
      </c>
      <c r="AH30" s="682">
        <v>2.3999999999999998E-3</v>
      </c>
      <c r="AI30" s="682">
        <f>SUM(Table34[[#This Row],[Аж ахуйн нэгжийн орлогын албан татвар]:[Бусад]])</f>
        <v>259.27469290000005</v>
      </c>
    </row>
    <row r="31" spans="1:35">
      <c r="A31" s="522">
        <v>28</v>
      </c>
      <c r="B31" s="558">
        <v>5502292</v>
      </c>
      <c r="C31" s="62" t="s">
        <v>267</v>
      </c>
      <c r="D31" s="682">
        <v>1.2609800000000001E-3</v>
      </c>
      <c r="E31" s="682">
        <v>28.867168410000001</v>
      </c>
      <c r="F31" s="682">
        <v>0</v>
      </c>
      <c r="G31" s="682">
        <v>60.621053670000002</v>
      </c>
      <c r="H31" s="682">
        <v>0</v>
      </c>
      <c r="I31" s="682">
        <v>0</v>
      </c>
      <c r="J31" s="682">
        <v>0</v>
      </c>
      <c r="K31" s="682">
        <v>17.217600000000001</v>
      </c>
      <c r="L31" s="682">
        <v>51.521290819999997</v>
      </c>
      <c r="M31" s="682">
        <v>0</v>
      </c>
      <c r="N31" s="682">
        <v>0</v>
      </c>
      <c r="O31" s="682">
        <v>0</v>
      </c>
      <c r="P31" s="682">
        <v>0</v>
      </c>
      <c r="Q31" s="682">
        <v>0</v>
      </c>
      <c r="R31" s="682">
        <v>0</v>
      </c>
      <c r="S31" s="682">
        <v>0</v>
      </c>
      <c r="T31" s="682">
        <v>0</v>
      </c>
      <c r="U31" s="682">
        <v>428.17621638999998</v>
      </c>
      <c r="V31" s="682">
        <v>0.30341275000000001</v>
      </c>
      <c r="W31" s="682">
        <v>0</v>
      </c>
      <c r="X31" s="682">
        <v>0</v>
      </c>
      <c r="Y31" s="682">
        <v>0</v>
      </c>
      <c r="Z31" s="682">
        <v>0</v>
      </c>
      <c r="AA31" s="682">
        <v>0</v>
      </c>
      <c r="AB31" s="682">
        <v>0</v>
      </c>
      <c r="AC31" s="682">
        <v>0</v>
      </c>
      <c r="AD31" s="682">
        <v>0</v>
      </c>
      <c r="AE31" s="682">
        <v>0</v>
      </c>
      <c r="AF31" s="682">
        <v>0</v>
      </c>
      <c r="AG31" s="682">
        <v>0</v>
      </c>
      <c r="AH31" s="682">
        <v>0.1396</v>
      </c>
      <c r="AI31" s="682">
        <f>SUM(Table34[[#This Row],[Аж ахуйн нэгжийн орлогын албан татвар]:[Бусад]])</f>
        <v>586.84760301999995</v>
      </c>
    </row>
    <row r="32" spans="1:35">
      <c r="A32" s="522">
        <v>29</v>
      </c>
      <c r="B32" s="558">
        <v>2544695</v>
      </c>
      <c r="C32" s="62" t="s">
        <v>273</v>
      </c>
      <c r="D32" s="682">
        <v>71.50806446</v>
      </c>
      <c r="E32" s="682">
        <v>0</v>
      </c>
      <c r="F32" s="682">
        <v>185.91967373</v>
      </c>
      <c r="G32" s="682">
        <v>0</v>
      </c>
      <c r="H32" s="682">
        <v>0</v>
      </c>
      <c r="I32" s="682">
        <v>0</v>
      </c>
      <c r="J32" s="682">
        <v>0</v>
      </c>
      <c r="K32" s="682">
        <v>0.47458499999999998</v>
      </c>
      <c r="L32" s="682">
        <v>0</v>
      </c>
      <c r="M32" s="682">
        <v>0</v>
      </c>
      <c r="N32" s="682">
        <v>0</v>
      </c>
      <c r="O32" s="682">
        <v>0</v>
      </c>
      <c r="P32" s="682">
        <v>0</v>
      </c>
      <c r="Q32" s="682">
        <v>0</v>
      </c>
      <c r="R32" s="682">
        <v>0</v>
      </c>
      <c r="S32" s="682">
        <v>0</v>
      </c>
      <c r="T32" s="682">
        <v>0</v>
      </c>
      <c r="U32" s="682">
        <v>231.97249969000001</v>
      </c>
      <c r="V32" s="682">
        <v>0</v>
      </c>
      <c r="W32" s="682">
        <v>0</v>
      </c>
      <c r="X32" s="682">
        <v>0</v>
      </c>
      <c r="Y32" s="682">
        <v>0</v>
      </c>
      <c r="Z32" s="682">
        <v>0</v>
      </c>
      <c r="AA32" s="682">
        <v>0</v>
      </c>
      <c r="AB32" s="682">
        <v>0</v>
      </c>
      <c r="AC32" s="682">
        <v>0</v>
      </c>
      <c r="AD32" s="682">
        <v>0</v>
      </c>
      <c r="AE32" s="682">
        <v>0</v>
      </c>
      <c r="AF32" s="682">
        <v>0</v>
      </c>
      <c r="AG32" s="682">
        <v>2.8250000000000002</v>
      </c>
      <c r="AH32" s="682">
        <v>0</v>
      </c>
      <c r="AI32" s="682">
        <f>SUM(Table34[[#This Row],[Аж ахуйн нэгжийн орлогын албан татвар]:[Бусад]])</f>
        <v>492.69982288</v>
      </c>
    </row>
    <row r="33" spans="1:35">
      <c r="A33" s="522">
        <v>30</v>
      </c>
      <c r="B33" s="558">
        <v>2615797</v>
      </c>
      <c r="C33" s="62" t="s">
        <v>279</v>
      </c>
      <c r="D33" s="682">
        <v>173.75715378000001</v>
      </c>
      <c r="E33" s="682">
        <v>22.687962899999999</v>
      </c>
      <c r="F33" s="682">
        <v>5.0425575899999995</v>
      </c>
      <c r="G33" s="682">
        <v>47.644722100000003</v>
      </c>
      <c r="H33" s="682">
        <v>0</v>
      </c>
      <c r="I33" s="682">
        <v>0</v>
      </c>
      <c r="J33" s="682">
        <v>519.61862126999995</v>
      </c>
      <c r="K33" s="682">
        <v>5.4814350000000003</v>
      </c>
      <c r="L33" s="682">
        <v>0</v>
      </c>
      <c r="M33" s="682">
        <v>0</v>
      </c>
      <c r="N33" s="682">
        <v>0</v>
      </c>
      <c r="O33" s="682">
        <v>0</v>
      </c>
      <c r="P33" s="682">
        <v>0</v>
      </c>
      <c r="Q33" s="682">
        <v>0</v>
      </c>
      <c r="R33" s="682">
        <v>0</v>
      </c>
      <c r="S33" s="682">
        <v>0</v>
      </c>
      <c r="T33" s="682">
        <v>0</v>
      </c>
      <c r="U33" s="682">
        <v>162.29274128999998</v>
      </c>
      <c r="V33" s="682">
        <v>9.5000000000000001E-2</v>
      </c>
      <c r="W33" s="682">
        <v>0</v>
      </c>
      <c r="X33" s="682">
        <v>0</v>
      </c>
      <c r="Y33" s="682">
        <v>0</v>
      </c>
      <c r="Z33" s="682">
        <v>0</v>
      </c>
      <c r="AA33" s="682">
        <v>0</v>
      </c>
      <c r="AB33" s="682">
        <v>0</v>
      </c>
      <c r="AC33" s="682">
        <v>0</v>
      </c>
      <c r="AD33" s="682">
        <v>0</v>
      </c>
      <c r="AE33" s="682">
        <v>0</v>
      </c>
      <c r="AF33" s="682">
        <v>0</v>
      </c>
      <c r="AG33" s="682">
        <v>3.3079999999999998</v>
      </c>
      <c r="AH33" s="682">
        <v>3.1199999999999999E-2</v>
      </c>
      <c r="AI33" s="682">
        <f>SUM(Table34[[#This Row],[Аж ахуйн нэгжийн орлогын албан татвар]:[Бусад]])</f>
        <v>939.95939393000003</v>
      </c>
    </row>
    <row r="34" spans="1:35">
      <c r="A34" s="522">
        <v>31</v>
      </c>
      <c r="B34" s="558">
        <v>2862468</v>
      </c>
      <c r="C34" s="62" t="s">
        <v>284</v>
      </c>
      <c r="D34" s="682">
        <v>3.010111E-2</v>
      </c>
      <c r="E34" s="682">
        <v>0</v>
      </c>
      <c r="F34" s="682">
        <v>0</v>
      </c>
      <c r="G34" s="682">
        <v>0</v>
      </c>
      <c r="H34" s="682">
        <v>0</v>
      </c>
      <c r="I34" s="682">
        <v>0</v>
      </c>
      <c r="J34" s="682">
        <v>6.3618370000000007E-2</v>
      </c>
      <c r="K34" s="682">
        <v>51.639937500000002</v>
      </c>
      <c r="L34" s="682">
        <v>0</v>
      </c>
      <c r="M34" s="682">
        <v>0</v>
      </c>
      <c r="N34" s="682">
        <v>0</v>
      </c>
      <c r="O34" s="682">
        <v>0</v>
      </c>
      <c r="P34" s="682">
        <v>0</v>
      </c>
      <c r="Q34" s="682">
        <v>0</v>
      </c>
      <c r="R34" s="682">
        <v>0</v>
      </c>
      <c r="S34" s="682">
        <v>0</v>
      </c>
      <c r="T34" s="682">
        <v>0.15</v>
      </c>
      <c r="U34" s="682">
        <v>141.15522043000001</v>
      </c>
      <c r="V34" s="682">
        <v>7.0000000000000001E-3</v>
      </c>
      <c r="W34" s="682">
        <v>0</v>
      </c>
      <c r="X34" s="682">
        <v>0</v>
      </c>
      <c r="Y34" s="682">
        <v>0</v>
      </c>
      <c r="Z34" s="682">
        <v>0</v>
      </c>
      <c r="AA34" s="682">
        <v>0</v>
      </c>
      <c r="AB34" s="682">
        <v>0</v>
      </c>
      <c r="AC34" s="682">
        <v>0</v>
      </c>
      <c r="AD34" s="682">
        <v>0</v>
      </c>
      <c r="AE34" s="682">
        <v>0.5</v>
      </c>
      <c r="AF34" s="682">
        <v>0</v>
      </c>
      <c r="AG34" s="682">
        <v>7.9314999999999998</v>
      </c>
      <c r="AH34" s="682">
        <v>1.1999999999999999E-3</v>
      </c>
      <c r="AI34" s="682">
        <f>SUM(Table34[[#This Row],[Аж ахуйн нэгжийн орлогын албан татвар]:[Бусад]])</f>
        <v>201.47857741000001</v>
      </c>
    </row>
    <row r="35" spans="1:35">
      <c r="A35" s="522">
        <v>32</v>
      </c>
      <c r="B35" s="558">
        <v>5060338</v>
      </c>
      <c r="C35" s="62" t="s">
        <v>292</v>
      </c>
      <c r="D35" s="682">
        <v>0</v>
      </c>
      <c r="E35" s="682">
        <v>0</v>
      </c>
      <c r="F35" s="682">
        <v>0</v>
      </c>
      <c r="G35" s="682">
        <v>0</v>
      </c>
      <c r="H35" s="682">
        <v>0</v>
      </c>
      <c r="I35" s="682">
        <v>0</v>
      </c>
      <c r="J35" s="682">
        <v>99.380480000000006</v>
      </c>
      <c r="K35" s="682">
        <v>1.05</v>
      </c>
      <c r="L35" s="682">
        <v>0</v>
      </c>
      <c r="M35" s="682">
        <v>0</v>
      </c>
      <c r="N35" s="682">
        <v>0</v>
      </c>
      <c r="O35" s="682">
        <v>0</v>
      </c>
      <c r="P35" s="682">
        <v>0</v>
      </c>
      <c r="Q35" s="682">
        <v>0</v>
      </c>
      <c r="R35" s="682">
        <v>0</v>
      </c>
      <c r="S35" s="682">
        <v>0</v>
      </c>
      <c r="T35" s="682">
        <v>0</v>
      </c>
      <c r="U35" s="682">
        <v>96.955388209999995</v>
      </c>
      <c r="V35" s="682">
        <v>25.742035000000001</v>
      </c>
      <c r="W35" s="682">
        <v>0</v>
      </c>
      <c r="X35" s="682">
        <v>0</v>
      </c>
      <c r="Y35" s="682">
        <v>0</v>
      </c>
      <c r="Z35" s="682">
        <v>0</v>
      </c>
      <c r="AA35" s="682">
        <v>0</v>
      </c>
      <c r="AB35" s="682">
        <v>0</v>
      </c>
      <c r="AC35" s="682">
        <v>0</v>
      </c>
      <c r="AD35" s="682">
        <v>0</v>
      </c>
      <c r="AE35" s="682">
        <v>3</v>
      </c>
      <c r="AF35" s="682">
        <v>0</v>
      </c>
      <c r="AG35" s="682">
        <v>0</v>
      </c>
      <c r="AH35" s="682">
        <v>0</v>
      </c>
      <c r="AI35" s="682">
        <f>SUM(Table34[[#This Row],[Аж ахуйн нэгжийн орлогын албан татвар]:[Бусад]])</f>
        <v>226.12790321</v>
      </c>
    </row>
    <row r="36" spans="1:35">
      <c r="A36" s="522">
        <v>33</v>
      </c>
      <c r="B36" s="558">
        <v>5236517</v>
      </c>
      <c r="C36" s="62" t="s">
        <v>299</v>
      </c>
      <c r="D36" s="682">
        <v>136.3905</v>
      </c>
      <c r="E36" s="682">
        <v>11.696564519999999</v>
      </c>
      <c r="F36" s="682">
        <v>43.953489060000003</v>
      </c>
      <c r="G36" s="682">
        <v>24.5627855</v>
      </c>
      <c r="H36" s="682">
        <v>0</v>
      </c>
      <c r="I36" s="682">
        <v>0</v>
      </c>
      <c r="J36" s="682">
        <v>60.413161810000005</v>
      </c>
      <c r="K36" s="682">
        <v>15.63175</v>
      </c>
      <c r="L36" s="682">
        <v>0</v>
      </c>
      <c r="M36" s="682">
        <v>0</v>
      </c>
      <c r="N36" s="682">
        <v>0</v>
      </c>
      <c r="O36" s="682">
        <v>0</v>
      </c>
      <c r="P36" s="682">
        <v>0</v>
      </c>
      <c r="Q36" s="682">
        <v>0</v>
      </c>
      <c r="R36" s="682">
        <v>0</v>
      </c>
      <c r="S36" s="682">
        <v>0</v>
      </c>
      <c r="T36" s="682">
        <v>0</v>
      </c>
      <c r="U36" s="682">
        <v>81.536942840000009</v>
      </c>
      <c r="V36" s="682">
        <v>6.3098749999999999</v>
      </c>
      <c r="W36" s="682">
        <v>0</v>
      </c>
      <c r="X36" s="682">
        <v>0</v>
      </c>
      <c r="Y36" s="682">
        <v>0</v>
      </c>
      <c r="Z36" s="682">
        <v>0</v>
      </c>
      <c r="AA36" s="682">
        <v>0</v>
      </c>
      <c r="AB36" s="682">
        <v>0</v>
      </c>
      <c r="AC36" s="682">
        <v>0</v>
      </c>
      <c r="AD36" s="682">
        <v>0</v>
      </c>
      <c r="AE36" s="682">
        <v>0</v>
      </c>
      <c r="AF36" s="682">
        <v>0</v>
      </c>
      <c r="AG36" s="682">
        <v>0</v>
      </c>
      <c r="AH36" s="682">
        <v>0</v>
      </c>
      <c r="AI36" s="682">
        <f>SUM(Table34[[#This Row],[Аж ахуйн нэгжийн орлогын албан татвар]:[Бусад]])</f>
        <v>380.49506873000001</v>
      </c>
    </row>
    <row r="37" spans="1:35">
      <c r="A37" s="522">
        <v>34</v>
      </c>
      <c r="B37" s="558">
        <v>5045894</v>
      </c>
      <c r="C37" s="62" t="s">
        <v>305</v>
      </c>
      <c r="D37" s="682">
        <v>102.31101674999999</v>
      </c>
      <c r="E37" s="682">
        <v>0</v>
      </c>
      <c r="F37" s="682">
        <v>0</v>
      </c>
      <c r="G37" s="682">
        <v>0</v>
      </c>
      <c r="H37" s="682">
        <v>0</v>
      </c>
      <c r="I37" s="682">
        <v>0</v>
      </c>
      <c r="J37" s="682">
        <v>515.44246899999996</v>
      </c>
      <c r="K37" s="682">
        <v>40.227326499999997</v>
      </c>
      <c r="L37" s="682">
        <v>0</v>
      </c>
      <c r="M37" s="682">
        <v>0</v>
      </c>
      <c r="N37" s="682">
        <v>0</v>
      </c>
      <c r="O37" s="682">
        <v>0</v>
      </c>
      <c r="P37" s="682">
        <v>0</v>
      </c>
      <c r="Q37" s="682">
        <v>0</v>
      </c>
      <c r="R37" s="682">
        <v>0</v>
      </c>
      <c r="S37" s="682">
        <v>0</v>
      </c>
      <c r="T37" s="682">
        <v>0</v>
      </c>
      <c r="U37" s="682">
        <v>308.84837599999997</v>
      </c>
      <c r="V37" s="682">
        <v>0</v>
      </c>
      <c r="W37" s="682">
        <v>0</v>
      </c>
      <c r="X37" s="682">
        <v>0</v>
      </c>
      <c r="Y37" s="682">
        <v>0</v>
      </c>
      <c r="Z37" s="682">
        <v>0</v>
      </c>
      <c r="AA37" s="682">
        <v>0</v>
      </c>
      <c r="AB37" s="682">
        <v>0</v>
      </c>
      <c r="AC37" s="682">
        <v>0</v>
      </c>
      <c r="AD37" s="682">
        <v>0</v>
      </c>
      <c r="AE37" s="682">
        <v>0</v>
      </c>
      <c r="AF37" s="682">
        <v>0</v>
      </c>
      <c r="AG37" s="682">
        <v>0</v>
      </c>
      <c r="AH37" s="682">
        <v>0</v>
      </c>
      <c r="AI37" s="682">
        <f>SUM(Table34[[#This Row],[Аж ахуйн нэгжийн орлогын албан татвар]:[Бусад]])</f>
        <v>966.82918825000002</v>
      </c>
    </row>
    <row r="38" spans="1:35">
      <c r="A38" s="522">
        <v>35</v>
      </c>
      <c r="B38" s="558">
        <v>2091798</v>
      </c>
      <c r="C38" s="62" t="s">
        <v>310</v>
      </c>
      <c r="D38" s="682">
        <v>12.891732660000001</v>
      </c>
      <c r="E38" s="682">
        <v>0</v>
      </c>
      <c r="F38" s="682">
        <v>0</v>
      </c>
      <c r="G38" s="682">
        <v>0</v>
      </c>
      <c r="H38" s="682">
        <v>0</v>
      </c>
      <c r="I38" s="682">
        <v>0</v>
      </c>
      <c r="J38" s="682">
        <v>14.54475044</v>
      </c>
      <c r="K38" s="682">
        <v>23.341719999999999</v>
      </c>
      <c r="L38" s="682">
        <v>58.042762000000003</v>
      </c>
      <c r="M38" s="682">
        <v>0</v>
      </c>
      <c r="N38" s="682">
        <v>0</v>
      </c>
      <c r="O38" s="682">
        <v>0</v>
      </c>
      <c r="P38" s="682">
        <v>0</v>
      </c>
      <c r="Q38" s="682">
        <v>0</v>
      </c>
      <c r="R38" s="682">
        <v>0</v>
      </c>
      <c r="S38" s="682">
        <v>0</v>
      </c>
      <c r="T38" s="682">
        <v>0</v>
      </c>
      <c r="U38" s="682">
        <v>35.642800000000001</v>
      </c>
      <c r="V38" s="682">
        <v>0</v>
      </c>
      <c r="W38" s="682">
        <v>0</v>
      </c>
      <c r="X38" s="682">
        <v>0</v>
      </c>
      <c r="Y38" s="682">
        <v>0</v>
      </c>
      <c r="Z38" s="682">
        <v>0</v>
      </c>
      <c r="AA38" s="682">
        <v>0</v>
      </c>
      <c r="AB38" s="682">
        <v>0</v>
      </c>
      <c r="AC38" s="682">
        <v>0</v>
      </c>
      <c r="AD38" s="682">
        <v>0</v>
      </c>
      <c r="AE38" s="682">
        <v>3.9615779999999998</v>
      </c>
      <c r="AF38" s="682">
        <v>0</v>
      </c>
      <c r="AG38" s="682">
        <v>0</v>
      </c>
      <c r="AH38" s="682">
        <v>0</v>
      </c>
      <c r="AI38" s="682">
        <f>SUM(Table34[[#This Row],[Аж ахуйн нэгжийн орлогын албан татвар]:[Бусад]])</f>
        <v>148.42534309999999</v>
      </c>
    </row>
    <row r="39" spans="1:35">
      <c r="A39" s="522">
        <v>36</v>
      </c>
      <c r="B39" s="558">
        <v>2074737</v>
      </c>
      <c r="C39" s="62" t="s">
        <v>316</v>
      </c>
      <c r="D39" s="682">
        <v>0</v>
      </c>
      <c r="E39" s="682">
        <v>0</v>
      </c>
      <c r="F39" s="682">
        <v>0</v>
      </c>
      <c r="G39" s="682">
        <v>0</v>
      </c>
      <c r="H39" s="682">
        <v>0</v>
      </c>
      <c r="I39" s="682">
        <v>0</v>
      </c>
      <c r="J39" s="682">
        <v>0</v>
      </c>
      <c r="K39" s="682">
        <v>619.66800000000001</v>
      </c>
      <c r="L39" s="682">
        <v>0</v>
      </c>
      <c r="M39" s="682">
        <v>0</v>
      </c>
      <c r="N39" s="682">
        <v>0</v>
      </c>
      <c r="O39" s="682">
        <v>0</v>
      </c>
      <c r="P39" s="682">
        <v>0</v>
      </c>
      <c r="Q39" s="682">
        <v>0</v>
      </c>
      <c r="R39" s="682">
        <v>0</v>
      </c>
      <c r="S39" s="682">
        <v>0</v>
      </c>
      <c r="T39" s="682">
        <v>0</v>
      </c>
      <c r="U39" s="682">
        <v>27.391048300000001</v>
      </c>
      <c r="V39" s="682">
        <v>0</v>
      </c>
      <c r="W39" s="682">
        <v>0</v>
      </c>
      <c r="X39" s="682">
        <v>0</v>
      </c>
      <c r="Y39" s="682">
        <v>0</v>
      </c>
      <c r="Z39" s="682">
        <v>0</v>
      </c>
      <c r="AA39" s="682">
        <v>0</v>
      </c>
      <c r="AB39" s="682">
        <v>0</v>
      </c>
      <c r="AC39" s="682">
        <v>0</v>
      </c>
      <c r="AD39" s="682">
        <v>0</v>
      </c>
      <c r="AE39" s="682">
        <v>0</v>
      </c>
      <c r="AF39" s="682">
        <v>0</v>
      </c>
      <c r="AG39" s="682">
        <v>0</v>
      </c>
      <c r="AH39" s="682">
        <v>0</v>
      </c>
      <c r="AI39" s="682">
        <f>SUM(Table34[[#This Row],[Аж ахуйн нэгжийн орлогын албан татвар]:[Бусад]])</f>
        <v>647.05904829999997</v>
      </c>
    </row>
    <row r="40" spans="1:35">
      <c r="A40" s="522">
        <v>37</v>
      </c>
      <c r="B40" s="558">
        <v>2051303</v>
      </c>
      <c r="C40" s="62" t="s">
        <v>1650</v>
      </c>
      <c r="D40" s="682">
        <v>0</v>
      </c>
      <c r="E40" s="682">
        <v>559.09718698000006</v>
      </c>
      <c r="F40" s="682">
        <v>1260.45883048</v>
      </c>
      <c r="G40" s="682">
        <v>1179.0324595999998</v>
      </c>
      <c r="H40" s="682">
        <v>0</v>
      </c>
      <c r="I40" s="682">
        <v>0</v>
      </c>
      <c r="J40" s="682">
        <v>1166.6462565100001</v>
      </c>
      <c r="K40" s="682">
        <v>43.895886390000001</v>
      </c>
      <c r="L40" s="682">
        <v>1999.77</v>
      </c>
      <c r="M40" s="682">
        <v>0</v>
      </c>
      <c r="N40" s="682">
        <v>0</v>
      </c>
      <c r="O40" s="682">
        <v>0</v>
      </c>
      <c r="P40" s="682">
        <v>0</v>
      </c>
      <c r="Q40" s="682">
        <v>0</v>
      </c>
      <c r="R40" s="682">
        <v>0</v>
      </c>
      <c r="S40" s="682">
        <v>0</v>
      </c>
      <c r="T40" s="682">
        <v>0</v>
      </c>
      <c r="U40" s="682">
        <v>5185.4955637200001</v>
      </c>
      <c r="V40" s="682">
        <v>2314.1484019999998</v>
      </c>
      <c r="W40" s="682">
        <v>0</v>
      </c>
      <c r="X40" s="682">
        <v>0</v>
      </c>
      <c r="Y40" s="682">
        <v>0</v>
      </c>
      <c r="Z40" s="682">
        <v>0</v>
      </c>
      <c r="AA40" s="682">
        <v>0</v>
      </c>
      <c r="AB40" s="682">
        <v>0</v>
      </c>
      <c r="AC40" s="682">
        <v>0</v>
      </c>
      <c r="AD40" s="682">
        <v>0</v>
      </c>
      <c r="AE40" s="682">
        <v>0</v>
      </c>
      <c r="AF40" s="682">
        <v>0</v>
      </c>
      <c r="AG40" s="682">
        <v>0</v>
      </c>
      <c r="AH40" s="682">
        <v>0.19020000000000001</v>
      </c>
      <c r="AI40" s="682">
        <f>SUM(Table34[[#This Row],[Аж ахуйн нэгжийн орлогын албан татвар]:[Бусад]])</f>
        <v>13708.734785679999</v>
      </c>
    </row>
    <row r="41" spans="1:35">
      <c r="A41" s="522">
        <v>38</v>
      </c>
      <c r="B41" s="558">
        <v>2061848</v>
      </c>
      <c r="C41" s="62" t="s">
        <v>329</v>
      </c>
      <c r="D41" s="682">
        <v>90.962392709999989</v>
      </c>
      <c r="E41" s="682">
        <v>0</v>
      </c>
      <c r="F41" s="682">
        <v>4.73144733</v>
      </c>
      <c r="G41" s="682">
        <v>0</v>
      </c>
      <c r="H41" s="682">
        <v>0</v>
      </c>
      <c r="I41" s="682">
        <v>0</v>
      </c>
      <c r="J41" s="682">
        <v>119.86428428000001</v>
      </c>
      <c r="K41" s="682">
        <v>11.413095</v>
      </c>
      <c r="L41" s="682">
        <v>0</v>
      </c>
      <c r="M41" s="682">
        <v>0</v>
      </c>
      <c r="N41" s="682">
        <v>0</v>
      </c>
      <c r="O41" s="682">
        <v>0</v>
      </c>
      <c r="P41" s="682">
        <v>0</v>
      </c>
      <c r="Q41" s="682">
        <v>0</v>
      </c>
      <c r="R41" s="682">
        <v>0</v>
      </c>
      <c r="S41" s="682">
        <v>0</v>
      </c>
      <c r="T41" s="682">
        <v>0</v>
      </c>
      <c r="U41" s="682">
        <v>103.06304046</v>
      </c>
      <c r="V41" s="682">
        <v>0</v>
      </c>
      <c r="W41" s="682">
        <v>0</v>
      </c>
      <c r="X41" s="682">
        <v>0</v>
      </c>
      <c r="Y41" s="682">
        <v>0</v>
      </c>
      <c r="Z41" s="682">
        <v>0</v>
      </c>
      <c r="AA41" s="682">
        <v>0</v>
      </c>
      <c r="AB41" s="682">
        <v>0</v>
      </c>
      <c r="AC41" s="682">
        <v>0</v>
      </c>
      <c r="AD41" s="682">
        <v>0</v>
      </c>
      <c r="AE41" s="682">
        <v>0</v>
      </c>
      <c r="AF41" s="682">
        <v>0</v>
      </c>
      <c r="AG41" s="682">
        <v>0</v>
      </c>
      <c r="AH41" s="682">
        <v>0</v>
      </c>
      <c r="AI41" s="682">
        <f>SUM(Table34[[#This Row],[Аж ахуйн нэгжийн орлогын албан татвар]:[Бусад]])</f>
        <v>330.03425977999996</v>
      </c>
    </row>
    <row r="42" spans="1:35">
      <c r="A42" s="522">
        <v>39</v>
      </c>
      <c r="B42" s="558">
        <v>2766337</v>
      </c>
      <c r="C42" s="62" t="s">
        <v>336</v>
      </c>
      <c r="D42" s="682">
        <v>9.4425914300000002</v>
      </c>
      <c r="E42" s="682">
        <v>582.11369775000003</v>
      </c>
      <c r="F42" s="682">
        <v>0</v>
      </c>
      <c r="G42" s="682">
        <v>1843.68450667</v>
      </c>
      <c r="H42" s="682">
        <v>0</v>
      </c>
      <c r="I42" s="682">
        <v>0</v>
      </c>
      <c r="J42" s="682">
        <v>0</v>
      </c>
      <c r="K42" s="682">
        <v>0</v>
      </c>
      <c r="L42" s="682">
        <v>0</v>
      </c>
      <c r="M42" s="682">
        <v>0</v>
      </c>
      <c r="N42" s="682">
        <v>0</v>
      </c>
      <c r="O42" s="682">
        <v>0</v>
      </c>
      <c r="P42" s="682">
        <v>31.8535</v>
      </c>
      <c r="Q42" s="682">
        <v>0</v>
      </c>
      <c r="R42" s="682">
        <v>0</v>
      </c>
      <c r="S42" s="682">
        <v>1128.9601459999999</v>
      </c>
      <c r="T42" s="682">
        <v>0</v>
      </c>
      <c r="U42" s="682">
        <v>610.68882540999994</v>
      </c>
      <c r="V42" s="682">
        <v>7.2454000000000001</v>
      </c>
      <c r="W42" s="682">
        <v>0</v>
      </c>
      <c r="X42" s="682">
        <v>159.6</v>
      </c>
      <c r="Y42" s="682">
        <v>79.8</v>
      </c>
      <c r="Z42" s="682">
        <v>0</v>
      </c>
      <c r="AA42" s="682">
        <v>0</v>
      </c>
      <c r="AB42" s="682">
        <v>0</v>
      </c>
      <c r="AC42" s="682">
        <v>21687.65054662</v>
      </c>
      <c r="AD42" s="682">
        <v>5734.21480453</v>
      </c>
      <c r="AE42" s="682">
        <v>0</v>
      </c>
      <c r="AF42" s="682">
        <v>0</v>
      </c>
      <c r="AG42" s="682">
        <v>0</v>
      </c>
      <c r="AH42" s="682">
        <v>7.1669999999999998</v>
      </c>
      <c r="AI42" s="682">
        <f>SUM(Table34[[#This Row],[Аж ахуйн нэгжийн орлогын албан татвар]:[Бусад]])</f>
        <v>31882.421018410001</v>
      </c>
    </row>
    <row r="43" spans="1:35">
      <c r="A43" s="522">
        <v>40</v>
      </c>
      <c r="B43" s="558">
        <v>5200334</v>
      </c>
      <c r="C43" s="62" t="s">
        <v>341</v>
      </c>
      <c r="D43" s="682">
        <v>146.04637008</v>
      </c>
      <c r="E43" s="682">
        <v>0</v>
      </c>
      <c r="F43" s="682">
        <v>0</v>
      </c>
      <c r="G43" s="682">
        <v>0</v>
      </c>
      <c r="H43" s="682">
        <v>0</v>
      </c>
      <c r="I43" s="682">
        <v>0</v>
      </c>
      <c r="J43" s="682">
        <v>0</v>
      </c>
      <c r="K43" s="682">
        <v>260.43400000000003</v>
      </c>
      <c r="L43" s="682">
        <v>0</v>
      </c>
      <c r="M43" s="682">
        <v>0</v>
      </c>
      <c r="N43" s="682">
        <v>0</v>
      </c>
      <c r="O43" s="682">
        <v>0</v>
      </c>
      <c r="P43" s="682">
        <v>0</v>
      </c>
      <c r="Q43" s="682">
        <v>0</v>
      </c>
      <c r="R43" s="682">
        <v>0</v>
      </c>
      <c r="S43" s="682">
        <v>0</v>
      </c>
      <c r="T43" s="682">
        <v>0</v>
      </c>
      <c r="U43" s="682">
        <v>14.770085999999999</v>
      </c>
      <c r="V43" s="682">
        <v>0</v>
      </c>
      <c r="W43" s="682">
        <v>0</v>
      </c>
      <c r="X43" s="682">
        <v>0</v>
      </c>
      <c r="Y43" s="682">
        <v>0</v>
      </c>
      <c r="Z43" s="682">
        <v>0</v>
      </c>
      <c r="AA43" s="682">
        <v>0</v>
      </c>
      <c r="AB43" s="682">
        <v>0</v>
      </c>
      <c r="AC43" s="682">
        <v>0</v>
      </c>
      <c r="AD43" s="682">
        <v>0</v>
      </c>
      <c r="AE43" s="682">
        <v>0</v>
      </c>
      <c r="AF43" s="682">
        <v>0</v>
      </c>
      <c r="AG43" s="682">
        <v>0</v>
      </c>
      <c r="AH43" s="682">
        <v>0</v>
      </c>
      <c r="AI43" s="682">
        <f>SUM(Table34[[#This Row],[Аж ахуйн нэгжийн орлогын албан татвар]:[Бусад]])</f>
        <v>421.25045608000005</v>
      </c>
    </row>
    <row r="44" spans="1:35">
      <c r="A44" s="522">
        <v>41</v>
      </c>
      <c r="B44" s="558">
        <v>5838266</v>
      </c>
      <c r="C44" s="62" t="s">
        <v>346</v>
      </c>
      <c r="D44" s="682">
        <v>21.652632749999999</v>
      </c>
      <c r="E44" s="682">
        <v>131.95930511</v>
      </c>
      <c r="F44" s="682">
        <v>194.09374096000002</v>
      </c>
      <c r="G44" s="682">
        <v>277.11454074</v>
      </c>
      <c r="H44" s="682">
        <v>0</v>
      </c>
      <c r="I44" s="682">
        <v>0</v>
      </c>
      <c r="J44" s="682">
        <v>0</v>
      </c>
      <c r="K44" s="682">
        <v>24.251003999999998</v>
      </c>
      <c r="L44" s="682">
        <v>0</v>
      </c>
      <c r="M44" s="682">
        <v>0</v>
      </c>
      <c r="N44" s="682">
        <v>0</v>
      </c>
      <c r="O44" s="682">
        <v>0</v>
      </c>
      <c r="P44" s="682">
        <v>0</v>
      </c>
      <c r="Q44" s="682">
        <v>0</v>
      </c>
      <c r="R44" s="682">
        <v>0</v>
      </c>
      <c r="S44" s="682">
        <v>10.8</v>
      </c>
      <c r="T44" s="682">
        <v>0</v>
      </c>
      <c r="U44" s="682">
        <v>229.59179169999999</v>
      </c>
      <c r="V44" s="682">
        <v>0.1578</v>
      </c>
      <c r="W44" s="682">
        <v>0</v>
      </c>
      <c r="X44" s="682">
        <v>0</v>
      </c>
      <c r="Y44" s="682">
        <v>0</v>
      </c>
      <c r="Z44" s="682">
        <v>0</v>
      </c>
      <c r="AA44" s="682">
        <v>0</v>
      </c>
      <c r="AB44" s="682">
        <v>0</v>
      </c>
      <c r="AC44" s="682">
        <v>0</v>
      </c>
      <c r="AD44" s="682">
        <v>0</v>
      </c>
      <c r="AE44" s="682">
        <v>0</v>
      </c>
      <c r="AF44" s="682">
        <v>0</v>
      </c>
      <c r="AG44" s="682">
        <v>0</v>
      </c>
      <c r="AH44" s="682">
        <v>3.3599999999999998E-2</v>
      </c>
      <c r="AI44" s="682">
        <f>SUM(Table34[[#This Row],[Аж ахуйн нэгжийн орлогын албан татвар]:[Бусад]])</f>
        <v>889.65441525999972</v>
      </c>
    </row>
    <row r="45" spans="1:35">
      <c r="A45" s="522">
        <v>42</v>
      </c>
      <c r="B45" s="558">
        <v>2687968</v>
      </c>
      <c r="C45" s="62" t="s">
        <v>352</v>
      </c>
      <c r="D45" s="682">
        <v>0</v>
      </c>
      <c r="E45" s="682">
        <v>114.22862601</v>
      </c>
      <c r="F45" s="682">
        <v>0</v>
      </c>
      <c r="G45" s="682">
        <v>239.88011463000001</v>
      </c>
      <c r="H45" s="682">
        <v>0</v>
      </c>
      <c r="I45" s="682">
        <v>0</v>
      </c>
      <c r="J45" s="682">
        <v>0</v>
      </c>
      <c r="K45" s="682">
        <v>140.98899299999999</v>
      </c>
      <c r="L45" s="682">
        <v>0</v>
      </c>
      <c r="M45" s="682">
        <v>0</v>
      </c>
      <c r="N45" s="682">
        <v>0</v>
      </c>
      <c r="O45" s="682">
        <v>0</v>
      </c>
      <c r="P45" s="682">
        <v>0</v>
      </c>
      <c r="Q45" s="682">
        <v>0</v>
      </c>
      <c r="R45" s="682">
        <v>0</v>
      </c>
      <c r="S45" s="682">
        <v>0</v>
      </c>
      <c r="T45" s="682">
        <v>0</v>
      </c>
      <c r="U45" s="682">
        <v>28.196719999999999</v>
      </c>
      <c r="V45" s="682">
        <v>0.44800000000000001</v>
      </c>
      <c r="W45" s="682">
        <v>0</v>
      </c>
      <c r="X45" s="682">
        <v>0</v>
      </c>
      <c r="Y45" s="682">
        <v>0</v>
      </c>
      <c r="Z45" s="682">
        <v>0</v>
      </c>
      <c r="AA45" s="682">
        <v>0</v>
      </c>
      <c r="AB45" s="682">
        <v>0</v>
      </c>
      <c r="AC45" s="682">
        <v>0</v>
      </c>
      <c r="AD45" s="682">
        <v>0</v>
      </c>
      <c r="AE45" s="682">
        <v>0</v>
      </c>
      <c r="AF45" s="682">
        <v>0</v>
      </c>
      <c r="AG45" s="682">
        <v>0</v>
      </c>
      <c r="AH45" s="682">
        <v>7.6799999999999993E-2</v>
      </c>
      <c r="AI45" s="682">
        <f>SUM(Table34[[#This Row],[Аж ахуйн нэгжийн орлогын албан татвар]:[Бусад]])</f>
        <v>523.81925364000006</v>
      </c>
    </row>
    <row r="46" spans="1:35">
      <c r="A46" s="522">
        <v>43</v>
      </c>
      <c r="B46" s="558">
        <v>6148611</v>
      </c>
      <c r="C46" s="62" t="s">
        <v>357</v>
      </c>
      <c r="D46" s="682">
        <v>173.05430250999999</v>
      </c>
      <c r="E46" s="682">
        <v>0</v>
      </c>
      <c r="F46" s="682">
        <v>0</v>
      </c>
      <c r="G46" s="682">
        <v>0</v>
      </c>
      <c r="H46" s="682">
        <v>0</v>
      </c>
      <c r="I46" s="682">
        <v>0</v>
      </c>
      <c r="J46" s="682">
        <v>0</v>
      </c>
      <c r="K46" s="682">
        <v>0</v>
      </c>
      <c r="L46" s="682">
        <v>0</v>
      </c>
      <c r="M46" s="682">
        <v>0</v>
      </c>
      <c r="N46" s="682">
        <v>0</v>
      </c>
      <c r="O46" s="682">
        <v>0</v>
      </c>
      <c r="P46" s="682">
        <v>0</v>
      </c>
      <c r="Q46" s="682">
        <v>0</v>
      </c>
      <c r="R46" s="682">
        <v>0</v>
      </c>
      <c r="S46" s="682">
        <v>0</v>
      </c>
      <c r="T46" s="682">
        <v>0</v>
      </c>
      <c r="U46" s="682">
        <v>0</v>
      </c>
      <c r="V46" s="682">
        <v>0</v>
      </c>
      <c r="W46" s="682">
        <v>0</v>
      </c>
      <c r="X46" s="682">
        <v>0</v>
      </c>
      <c r="Y46" s="682">
        <v>0</v>
      </c>
      <c r="Z46" s="682">
        <v>0</v>
      </c>
      <c r="AA46" s="682">
        <v>0</v>
      </c>
      <c r="AB46" s="682">
        <v>0</v>
      </c>
      <c r="AC46" s="682">
        <v>0</v>
      </c>
      <c r="AD46" s="682">
        <v>0</v>
      </c>
      <c r="AE46" s="682">
        <v>0</v>
      </c>
      <c r="AF46" s="682">
        <v>0</v>
      </c>
      <c r="AG46" s="682">
        <v>0</v>
      </c>
      <c r="AH46" s="682">
        <v>0</v>
      </c>
      <c r="AI46" s="682">
        <f>SUM(Table34[[#This Row],[Аж ахуйн нэгжийн орлогын албан татвар]:[Бусад]])</f>
        <v>173.05430250999999</v>
      </c>
    </row>
    <row r="47" spans="1:35">
      <c r="A47" s="522">
        <v>44</v>
      </c>
      <c r="B47" s="558">
        <v>5217652</v>
      </c>
      <c r="C47" s="62" t="s">
        <v>359</v>
      </c>
      <c r="D47" s="682">
        <v>2.9701181000000001</v>
      </c>
      <c r="E47" s="682">
        <v>7.1372798099999999</v>
      </c>
      <c r="F47" s="682">
        <v>0</v>
      </c>
      <c r="G47" s="682">
        <v>13.810787619999999</v>
      </c>
      <c r="H47" s="682">
        <v>0</v>
      </c>
      <c r="I47" s="682">
        <v>0</v>
      </c>
      <c r="J47" s="682">
        <v>2978.98830632</v>
      </c>
      <c r="K47" s="682">
        <v>210.977</v>
      </c>
      <c r="L47" s="682">
        <v>0</v>
      </c>
      <c r="M47" s="682">
        <v>0</v>
      </c>
      <c r="N47" s="682">
        <v>0</v>
      </c>
      <c r="O47" s="682">
        <v>0</v>
      </c>
      <c r="P47" s="682">
        <v>0</v>
      </c>
      <c r="Q47" s="682">
        <v>0</v>
      </c>
      <c r="R47" s="682">
        <v>0</v>
      </c>
      <c r="S47" s="682">
        <v>10.709508</v>
      </c>
      <c r="T47" s="682">
        <v>231.42744999999999</v>
      </c>
      <c r="U47" s="682">
        <v>173.56888480000001</v>
      </c>
      <c r="V47" s="682">
        <v>338.83550000000002</v>
      </c>
      <c r="W47" s="682">
        <v>0</v>
      </c>
      <c r="X47" s="682">
        <v>0</v>
      </c>
      <c r="Y47" s="682">
        <v>0</v>
      </c>
      <c r="Z47" s="682">
        <v>0</v>
      </c>
      <c r="AA47" s="682">
        <v>0</v>
      </c>
      <c r="AB47" s="682">
        <v>0</v>
      </c>
      <c r="AC47" s="682">
        <v>0</v>
      </c>
      <c r="AD47" s="682">
        <v>0</v>
      </c>
      <c r="AE47" s="682">
        <v>0</v>
      </c>
      <c r="AF47" s="682">
        <v>0</v>
      </c>
      <c r="AG47" s="682">
        <v>0</v>
      </c>
      <c r="AH47" s="682">
        <v>0</v>
      </c>
      <c r="AI47" s="682">
        <f>SUM(Table34[[#This Row],[Аж ахуйн нэгжийн орлогын албан татвар]:[Бусад]])</f>
        <v>3968.4248346499999</v>
      </c>
    </row>
    <row r="48" spans="1:35">
      <c r="A48" s="522">
        <v>45</v>
      </c>
      <c r="B48" s="558">
        <v>5002486</v>
      </c>
      <c r="C48" s="62" t="s">
        <v>363</v>
      </c>
      <c r="D48" s="682">
        <v>0</v>
      </c>
      <c r="E48" s="682">
        <v>6.4777145199999993</v>
      </c>
      <c r="F48" s="682">
        <v>1.0909206899999999</v>
      </c>
      <c r="G48" s="682">
        <v>13.603200470000001</v>
      </c>
      <c r="H48" s="682">
        <v>0</v>
      </c>
      <c r="I48" s="682">
        <v>0</v>
      </c>
      <c r="J48" s="682">
        <v>213.11616799999999</v>
      </c>
      <c r="K48" s="682">
        <v>1.2949999999999999</v>
      </c>
      <c r="L48" s="682">
        <v>0</v>
      </c>
      <c r="M48" s="682">
        <v>0</v>
      </c>
      <c r="N48" s="682">
        <v>0</v>
      </c>
      <c r="O48" s="682">
        <v>0</v>
      </c>
      <c r="P48" s="682">
        <v>0</v>
      </c>
      <c r="Q48" s="682">
        <v>0</v>
      </c>
      <c r="R48" s="682">
        <v>0</v>
      </c>
      <c r="S48" s="682">
        <v>0</v>
      </c>
      <c r="T48" s="682">
        <v>0</v>
      </c>
      <c r="U48" s="682">
        <v>39.605200000000004</v>
      </c>
      <c r="V48" s="682">
        <v>1.52E-2</v>
      </c>
      <c r="W48" s="682">
        <v>0</v>
      </c>
      <c r="X48" s="682">
        <v>0</v>
      </c>
      <c r="Y48" s="682">
        <v>0</v>
      </c>
      <c r="Z48" s="682">
        <v>0</v>
      </c>
      <c r="AA48" s="682">
        <v>0</v>
      </c>
      <c r="AB48" s="682">
        <v>0</v>
      </c>
      <c r="AC48" s="682">
        <v>0</v>
      </c>
      <c r="AD48" s="682">
        <v>0</v>
      </c>
      <c r="AE48" s="682">
        <v>0</v>
      </c>
      <c r="AF48" s="682">
        <v>0</v>
      </c>
      <c r="AG48" s="682">
        <v>0</v>
      </c>
      <c r="AH48" s="682">
        <v>0</v>
      </c>
      <c r="AI48" s="682">
        <f>SUM(Table34[[#This Row],[Аж ахуйн нэгжийн орлогын албан татвар]:[Бусад]])</f>
        <v>275.20340367999995</v>
      </c>
    </row>
    <row r="49" spans="1:35">
      <c r="A49" s="522">
        <v>46</v>
      </c>
      <c r="B49" s="558">
        <v>5935539</v>
      </c>
      <c r="C49" s="62" t="s">
        <v>368</v>
      </c>
      <c r="D49" s="682">
        <v>30.373984420000003</v>
      </c>
      <c r="E49" s="682">
        <v>0</v>
      </c>
      <c r="F49" s="682">
        <v>0</v>
      </c>
      <c r="G49" s="682">
        <v>0</v>
      </c>
      <c r="H49" s="682">
        <v>0</v>
      </c>
      <c r="I49" s="682">
        <v>0</v>
      </c>
      <c r="J49" s="682">
        <v>922.00050327999998</v>
      </c>
      <c r="K49" s="682">
        <v>45.037224999999999</v>
      </c>
      <c r="L49" s="682">
        <v>0</v>
      </c>
      <c r="M49" s="682">
        <v>0</v>
      </c>
      <c r="N49" s="682">
        <v>0</v>
      </c>
      <c r="O49" s="682">
        <v>0</v>
      </c>
      <c r="P49" s="682">
        <v>0</v>
      </c>
      <c r="Q49" s="682">
        <v>0</v>
      </c>
      <c r="R49" s="682">
        <v>0</v>
      </c>
      <c r="S49" s="682">
        <v>0</v>
      </c>
      <c r="T49" s="682">
        <v>0</v>
      </c>
      <c r="U49" s="682">
        <v>449.71112138999996</v>
      </c>
      <c r="V49" s="682">
        <v>0</v>
      </c>
      <c r="W49" s="682">
        <v>0</v>
      </c>
      <c r="X49" s="682">
        <v>0</v>
      </c>
      <c r="Y49" s="682">
        <v>0</v>
      </c>
      <c r="Z49" s="682">
        <v>0</v>
      </c>
      <c r="AA49" s="682">
        <v>0</v>
      </c>
      <c r="AB49" s="682">
        <v>0</v>
      </c>
      <c r="AC49" s="682">
        <v>0</v>
      </c>
      <c r="AD49" s="682">
        <v>0</v>
      </c>
      <c r="AE49" s="682">
        <v>0</v>
      </c>
      <c r="AF49" s="682">
        <v>0</v>
      </c>
      <c r="AG49" s="682">
        <v>18.560293000000001</v>
      </c>
      <c r="AH49" s="682">
        <v>0</v>
      </c>
      <c r="AI49" s="682">
        <f>SUM(Table34[[#This Row],[Аж ахуйн нэгжийн орлогын албан татвар]:[Бусад]])</f>
        <v>1465.68312709</v>
      </c>
    </row>
    <row r="50" spans="1:35">
      <c r="A50" s="522">
        <v>47</v>
      </c>
      <c r="B50" s="558">
        <v>5073189</v>
      </c>
      <c r="C50" s="62" t="s">
        <v>374</v>
      </c>
      <c r="D50" s="682">
        <v>13.90453559</v>
      </c>
      <c r="E50" s="682">
        <v>0</v>
      </c>
      <c r="F50" s="682">
        <v>0</v>
      </c>
      <c r="G50" s="682">
        <v>0</v>
      </c>
      <c r="H50" s="682">
        <v>0</v>
      </c>
      <c r="I50" s="682">
        <v>0</v>
      </c>
      <c r="J50" s="682">
        <v>811.76010312999995</v>
      </c>
      <c r="K50" s="682">
        <v>15.0162</v>
      </c>
      <c r="L50" s="682">
        <v>0</v>
      </c>
      <c r="M50" s="682">
        <v>0</v>
      </c>
      <c r="N50" s="682">
        <v>0</v>
      </c>
      <c r="O50" s="682">
        <v>0</v>
      </c>
      <c r="P50" s="682">
        <v>0</v>
      </c>
      <c r="Q50" s="682">
        <v>0</v>
      </c>
      <c r="R50" s="682">
        <v>0</v>
      </c>
      <c r="S50" s="682">
        <v>0</v>
      </c>
      <c r="T50" s="682">
        <v>0</v>
      </c>
      <c r="U50" s="682">
        <v>399.63866773000001</v>
      </c>
      <c r="V50" s="682">
        <v>0</v>
      </c>
      <c r="W50" s="682">
        <v>0</v>
      </c>
      <c r="X50" s="682">
        <v>0</v>
      </c>
      <c r="Y50" s="682">
        <v>0</v>
      </c>
      <c r="Z50" s="682">
        <v>0</v>
      </c>
      <c r="AA50" s="682">
        <v>0</v>
      </c>
      <c r="AB50" s="682">
        <v>0</v>
      </c>
      <c r="AC50" s="682">
        <v>0</v>
      </c>
      <c r="AD50" s="682">
        <v>0</v>
      </c>
      <c r="AE50" s="682">
        <v>0</v>
      </c>
      <c r="AF50" s="682">
        <v>0</v>
      </c>
      <c r="AG50" s="682">
        <v>0</v>
      </c>
      <c r="AH50" s="682">
        <v>0</v>
      </c>
      <c r="AI50" s="682">
        <f>SUM(Table34[[#This Row],[Аж ахуйн нэгжийн орлогын албан татвар]:[Бусад]])</f>
        <v>1240.3195064500001</v>
      </c>
    </row>
    <row r="51" spans="1:35">
      <c r="A51" s="522">
        <v>48</v>
      </c>
      <c r="B51" s="558">
        <v>6171788</v>
      </c>
      <c r="C51" s="62" t="s">
        <v>376</v>
      </c>
      <c r="D51" s="682">
        <v>0</v>
      </c>
      <c r="E51" s="682">
        <v>0</v>
      </c>
      <c r="F51" s="682">
        <v>0</v>
      </c>
      <c r="G51" s="682">
        <v>0</v>
      </c>
      <c r="H51" s="682">
        <v>0</v>
      </c>
      <c r="I51" s="682">
        <v>0</v>
      </c>
      <c r="J51" s="682">
        <v>44.650568319999998</v>
      </c>
      <c r="K51" s="682">
        <v>2.2970174999999999</v>
      </c>
      <c r="L51" s="682">
        <v>0</v>
      </c>
      <c r="M51" s="682">
        <v>0</v>
      </c>
      <c r="N51" s="682">
        <v>0</v>
      </c>
      <c r="O51" s="682">
        <v>0</v>
      </c>
      <c r="P51" s="682">
        <v>0</v>
      </c>
      <c r="Q51" s="682">
        <v>0</v>
      </c>
      <c r="R51" s="682">
        <v>0</v>
      </c>
      <c r="S51" s="682">
        <v>0</v>
      </c>
      <c r="T51" s="682">
        <v>0</v>
      </c>
      <c r="U51" s="682">
        <v>324.91398349999997</v>
      </c>
      <c r="V51" s="682">
        <v>0</v>
      </c>
      <c r="W51" s="682">
        <v>0</v>
      </c>
      <c r="X51" s="682">
        <v>0</v>
      </c>
      <c r="Y51" s="682">
        <v>0</v>
      </c>
      <c r="Z51" s="682">
        <v>0</v>
      </c>
      <c r="AA51" s="682">
        <v>0</v>
      </c>
      <c r="AB51" s="682">
        <v>0</v>
      </c>
      <c r="AC51" s="682">
        <v>0</v>
      </c>
      <c r="AD51" s="682">
        <v>0</v>
      </c>
      <c r="AE51" s="682">
        <v>0</v>
      </c>
      <c r="AF51" s="682">
        <v>0</v>
      </c>
      <c r="AG51" s="682">
        <v>0</v>
      </c>
      <c r="AH51" s="682">
        <v>0</v>
      </c>
      <c r="AI51" s="682">
        <f>SUM(Table34[[#This Row],[Аж ахуйн нэгжийн орлогын албан татвар]:[Бусад]])</f>
        <v>371.86156931999994</v>
      </c>
    </row>
    <row r="52" spans="1:35">
      <c r="A52" s="522">
        <v>49</v>
      </c>
      <c r="B52" s="558">
        <v>5467268</v>
      </c>
      <c r="C52" s="62" t="s">
        <v>381</v>
      </c>
      <c r="D52" s="682">
        <v>0.12390288000000001</v>
      </c>
      <c r="E52" s="682">
        <v>0</v>
      </c>
      <c r="F52" s="682">
        <v>4.6125817900000001</v>
      </c>
      <c r="G52" s="682">
        <v>0</v>
      </c>
      <c r="H52" s="682">
        <v>0</v>
      </c>
      <c r="I52" s="682">
        <v>0</v>
      </c>
      <c r="J52" s="682">
        <v>54.688089600000005</v>
      </c>
      <c r="K52" s="682">
        <v>15.502603000000001</v>
      </c>
      <c r="L52" s="682">
        <v>0</v>
      </c>
      <c r="M52" s="682">
        <v>0</v>
      </c>
      <c r="N52" s="682">
        <v>0</v>
      </c>
      <c r="O52" s="682">
        <v>0</v>
      </c>
      <c r="P52" s="682">
        <v>0</v>
      </c>
      <c r="Q52" s="682">
        <v>0</v>
      </c>
      <c r="R52" s="682">
        <v>0</v>
      </c>
      <c r="S52" s="682">
        <v>0</v>
      </c>
      <c r="T52" s="682">
        <v>0</v>
      </c>
      <c r="U52" s="682">
        <v>144.61693293000002</v>
      </c>
      <c r="V52" s="682">
        <v>31.103999999999999</v>
      </c>
      <c r="W52" s="682">
        <v>0</v>
      </c>
      <c r="X52" s="682">
        <v>0</v>
      </c>
      <c r="Y52" s="682">
        <v>0</v>
      </c>
      <c r="Z52" s="682">
        <v>0</v>
      </c>
      <c r="AA52" s="682">
        <v>0</v>
      </c>
      <c r="AB52" s="682">
        <v>0</v>
      </c>
      <c r="AC52" s="682">
        <v>0</v>
      </c>
      <c r="AD52" s="682">
        <v>0</v>
      </c>
      <c r="AE52" s="682">
        <v>0</v>
      </c>
      <c r="AF52" s="682">
        <v>0</v>
      </c>
      <c r="AG52" s="682">
        <v>0</v>
      </c>
      <c r="AH52" s="682">
        <v>1.6E-2</v>
      </c>
      <c r="AI52" s="682">
        <f>SUM(Table34[[#This Row],[Аж ахуйн нэгжийн орлогын албан татвар]:[Бусад]])</f>
        <v>250.66411020000001</v>
      </c>
    </row>
    <row r="53" spans="1:35">
      <c r="A53" s="522">
        <v>50</v>
      </c>
      <c r="B53" s="558">
        <v>5522935</v>
      </c>
      <c r="C53" s="62" t="s">
        <v>386</v>
      </c>
      <c r="D53" s="682">
        <v>1.238211E-2</v>
      </c>
      <c r="E53" s="682">
        <v>300.85481956000001</v>
      </c>
      <c r="F53" s="682">
        <v>59.530844889999997</v>
      </c>
      <c r="G53" s="682">
        <v>628.88608526999997</v>
      </c>
      <c r="H53" s="682">
        <v>0</v>
      </c>
      <c r="I53" s="682">
        <v>0</v>
      </c>
      <c r="J53" s="682">
        <v>3</v>
      </c>
      <c r="K53" s="682">
        <v>64.361294999999998</v>
      </c>
      <c r="L53" s="682">
        <v>0</v>
      </c>
      <c r="M53" s="682">
        <v>0</v>
      </c>
      <c r="N53" s="682">
        <v>0</v>
      </c>
      <c r="O53" s="682">
        <v>0</v>
      </c>
      <c r="P53" s="682">
        <v>0</v>
      </c>
      <c r="Q53" s="682">
        <v>0</v>
      </c>
      <c r="R53" s="682">
        <v>0</v>
      </c>
      <c r="S53" s="682">
        <v>0</v>
      </c>
      <c r="T53" s="682">
        <v>110.5668</v>
      </c>
      <c r="U53" s="682">
        <v>178</v>
      </c>
      <c r="V53" s="682">
        <v>133.96465000000001</v>
      </c>
      <c r="W53" s="682">
        <v>0</v>
      </c>
      <c r="X53" s="682">
        <v>0</v>
      </c>
      <c r="Y53" s="682">
        <v>0</v>
      </c>
      <c r="Z53" s="682">
        <v>0</v>
      </c>
      <c r="AA53" s="682">
        <v>0</v>
      </c>
      <c r="AB53" s="682">
        <v>0</v>
      </c>
      <c r="AC53" s="682">
        <v>0</v>
      </c>
      <c r="AD53" s="682">
        <v>0</v>
      </c>
      <c r="AE53" s="682">
        <v>4.2960000000000003</v>
      </c>
      <c r="AF53" s="682">
        <v>0</v>
      </c>
      <c r="AG53" s="682">
        <v>0</v>
      </c>
      <c r="AH53" s="682">
        <v>1.7230000000000001</v>
      </c>
      <c r="AI53" s="682">
        <f>SUM(Table34[[#This Row],[Аж ахуйн нэгжийн орлогын албан татвар]:[Бусад]])</f>
        <v>1485.1958768299999</v>
      </c>
    </row>
    <row r="54" spans="1:35">
      <c r="A54" s="522">
        <v>51</v>
      </c>
      <c r="B54" s="558">
        <v>6254713</v>
      </c>
      <c r="C54" s="62" t="s">
        <v>390</v>
      </c>
      <c r="D54" s="682">
        <v>0</v>
      </c>
      <c r="E54" s="682">
        <v>25.104659999999999</v>
      </c>
      <c r="F54" s="682">
        <v>20</v>
      </c>
      <c r="G54" s="682">
        <v>65.605737000000005</v>
      </c>
      <c r="H54" s="682">
        <v>0</v>
      </c>
      <c r="I54" s="682">
        <v>0</v>
      </c>
      <c r="J54" s="682">
        <v>98.446170170000002</v>
      </c>
      <c r="K54" s="682">
        <v>4.931</v>
      </c>
      <c r="L54" s="682">
        <v>52.584407520000006</v>
      </c>
      <c r="M54" s="682">
        <v>0</v>
      </c>
      <c r="N54" s="682">
        <v>0</v>
      </c>
      <c r="O54" s="682">
        <v>0</v>
      </c>
      <c r="P54" s="682">
        <v>0</v>
      </c>
      <c r="Q54" s="682">
        <v>0</v>
      </c>
      <c r="R54" s="682">
        <v>0</v>
      </c>
      <c r="S54" s="682">
        <v>0</v>
      </c>
      <c r="T54" s="682">
        <v>0</v>
      </c>
      <c r="U54" s="682">
        <v>180.17221205000001</v>
      </c>
      <c r="V54" s="682">
        <v>2.8000000000000001E-2</v>
      </c>
      <c r="W54" s="682">
        <v>0</v>
      </c>
      <c r="X54" s="682">
        <v>0</v>
      </c>
      <c r="Y54" s="682">
        <v>0</v>
      </c>
      <c r="Z54" s="682">
        <v>0</v>
      </c>
      <c r="AA54" s="682">
        <v>0</v>
      </c>
      <c r="AB54" s="682">
        <v>0</v>
      </c>
      <c r="AC54" s="682">
        <v>0</v>
      </c>
      <c r="AD54" s="682">
        <v>0</v>
      </c>
      <c r="AE54" s="682">
        <v>0</v>
      </c>
      <c r="AF54" s="682">
        <v>0</v>
      </c>
      <c r="AG54" s="682">
        <v>0</v>
      </c>
      <c r="AH54" s="682">
        <v>0</v>
      </c>
      <c r="AI54" s="682">
        <f>SUM(Table34[[#This Row],[Аж ахуйн нэгжийн орлогын албан татвар]:[Бусад]])</f>
        <v>446.87218674000007</v>
      </c>
    </row>
    <row r="55" spans="1:35">
      <c r="A55" s="522">
        <v>52</v>
      </c>
      <c r="B55" s="558">
        <v>5077982</v>
      </c>
      <c r="C55" s="62" t="s">
        <v>396</v>
      </c>
      <c r="D55" s="682">
        <v>262.90837749999997</v>
      </c>
      <c r="E55" s="682">
        <v>3.8381676600000003</v>
      </c>
      <c r="F55" s="682">
        <v>41.28905477</v>
      </c>
      <c r="G55" s="682">
        <v>1.2381186000000002</v>
      </c>
      <c r="H55" s="682">
        <v>0</v>
      </c>
      <c r="I55" s="682">
        <v>0</v>
      </c>
      <c r="J55" s="682">
        <v>0</v>
      </c>
      <c r="K55" s="682">
        <v>0</v>
      </c>
      <c r="L55" s="682">
        <v>0</v>
      </c>
      <c r="M55" s="682">
        <v>0</v>
      </c>
      <c r="N55" s="682">
        <v>0</v>
      </c>
      <c r="O55" s="682">
        <v>0</v>
      </c>
      <c r="P55" s="682">
        <v>1064.76239265</v>
      </c>
      <c r="Q55" s="682">
        <v>0</v>
      </c>
      <c r="R55" s="682">
        <v>0</v>
      </c>
      <c r="S55" s="682">
        <v>7.04</v>
      </c>
      <c r="T55" s="682">
        <v>0</v>
      </c>
      <c r="U55" s="682">
        <v>424.40124050999998</v>
      </c>
      <c r="V55" s="682">
        <v>7.0000000000000001E-3</v>
      </c>
      <c r="W55" s="682">
        <v>0</v>
      </c>
      <c r="X55" s="682">
        <v>396.55271199999999</v>
      </c>
      <c r="Y55" s="682">
        <v>90.67286940000001</v>
      </c>
      <c r="Z55" s="682">
        <v>0</v>
      </c>
      <c r="AA55" s="682">
        <v>0</v>
      </c>
      <c r="AB55" s="682">
        <v>0</v>
      </c>
      <c r="AC55" s="682">
        <v>0</v>
      </c>
      <c r="AD55" s="682">
        <v>0</v>
      </c>
      <c r="AE55" s="682">
        <v>0</v>
      </c>
      <c r="AF55" s="682">
        <v>0</v>
      </c>
      <c r="AG55" s="682">
        <v>0</v>
      </c>
      <c r="AH55" s="682">
        <v>1.1999999999999999E-3</v>
      </c>
      <c r="AI55" s="682">
        <f>SUM(Table34[[#This Row],[Аж ахуйн нэгжийн орлогын албан татвар]:[Бусад]])</f>
        <v>2292.7111330900002</v>
      </c>
    </row>
    <row r="56" spans="1:35">
      <c r="A56" s="522">
        <v>53</v>
      </c>
      <c r="B56" s="558">
        <v>5132053</v>
      </c>
      <c r="C56" s="62" t="s">
        <v>406</v>
      </c>
      <c r="D56" s="682">
        <v>0</v>
      </c>
      <c r="E56" s="682">
        <v>0</v>
      </c>
      <c r="F56" s="682">
        <v>0</v>
      </c>
      <c r="G56" s="682">
        <v>0</v>
      </c>
      <c r="H56" s="682">
        <v>0</v>
      </c>
      <c r="I56" s="682">
        <v>0</v>
      </c>
      <c r="J56" s="682">
        <v>0</v>
      </c>
      <c r="K56" s="682">
        <v>282.10852</v>
      </c>
      <c r="L56" s="682">
        <v>0</v>
      </c>
      <c r="M56" s="682">
        <v>0</v>
      </c>
      <c r="N56" s="682">
        <v>0</v>
      </c>
      <c r="O56" s="682">
        <v>0</v>
      </c>
      <c r="P56" s="682">
        <v>0</v>
      </c>
      <c r="Q56" s="682">
        <v>0</v>
      </c>
      <c r="R56" s="682">
        <v>0</v>
      </c>
      <c r="S56" s="682">
        <v>0</v>
      </c>
      <c r="T56" s="682">
        <v>0</v>
      </c>
      <c r="U56" s="682">
        <v>22.005051920000003</v>
      </c>
      <c r="V56" s="682">
        <v>0</v>
      </c>
      <c r="W56" s="682">
        <v>0</v>
      </c>
      <c r="X56" s="682">
        <v>0</v>
      </c>
      <c r="Y56" s="682">
        <v>0</v>
      </c>
      <c r="Z56" s="682">
        <v>0</v>
      </c>
      <c r="AA56" s="682">
        <v>0</v>
      </c>
      <c r="AB56" s="682">
        <v>0</v>
      </c>
      <c r="AC56" s="682">
        <v>0</v>
      </c>
      <c r="AD56" s="682">
        <v>0</v>
      </c>
      <c r="AE56" s="682">
        <v>0</v>
      </c>
      <c r="AF56" s="682">
        <v>0</v>
      </c>
      <c r="AG56" s="682">
        <v>0</v>
      </c>
      <c r="AH56" s="682">
        <v>0</v>
      </c>
      <c r="AI56" s="682">
        <f>SUM(Table34[[#This Row],[Аж ахуйн нэгжийн орлогын албан татвар]:[Бусад]])</f>
        <v>304.11357192000003</v>
      </c>
    </row>
    <row r="57" spans="1:35">
      <c r="A57" s="522">
        <v>54</v>
      </c>
      <c r="B57" s="558">
        <v>5673569</v>
      </c>
      <c r="C57" s="62" t="s">
        <v>413</v>
      </c>
      <c r="D57" s="682">
        <v>17.283173999999999</v>
      </c>
      <c r="E57" s="682">
        <v>0</v>
      </c>
      <c r="F57" s="682">
        <v>0</v>
      </c>
      <c r="G57" s="682">
        <v>0</v>
      </c>
      <c r="H57" s="682">
        <v>0</v>
      </c>
      <c r="I57" s="682">
        <v>0</v>
      </c>
      <c r="J57" s="682">
        <v>690.88419011999997</v>
      </c>
      <c r="K57" s="682">
        <v>140.97020000000001</v>
      </c>
      <c r="L57" s="682">
        <v>4.8689912800000004</v>
      </c>
      <c r="M57" s="682">
        <v>0</v>
      </c>
      <c r="N57" s="682">
        <v>0</v>
      </c>
      <c r="O57" s="682">
        <v>0</v>
      </c>
      <c r="P57" s="682">
        <v>0</v>
      </c>
      <c r="Q57" s="682">
        <v>0</v>
      </c>
      <c r="R57" s="682">
        <v>0</v>
      </c>
      <c r="S57" s="682">
        <v>0</v>
      </c>
      <c r="T57" s="682">
        <v>219.45209</v>
      </c>
      <c r="U57" s="682">
        <v>19.780266620000003</v>
      </c>
      <c r="V57" s="682">
        <v>439.58895000000001</v>
      </c>
      <c r="W57" s="682">
        <v>0</v>
      </c>
      <c r="X57" s="682">
        <v>0</v>
      </c>
      <c r="Y57" s="682">
        <v>0</v>
      </c>
      <c r="Z57" s="682">
        <v>0</v>
      </c>
      <c r="AA57" s="682">
        <v>0</v>
      </c>
      <c r="AB57" s="682">
        <v>0</v>
      </c>
      <c r="AC57" s="682">
        <v>0</v>
      </c>
      <c r="AD57" s="682">
        <v>0</v>
      </c>
      <c r="AE57" s="682">
        <v>0</v>
      </c>
      <c r="AF57" s="682">
        <v>0</v>
      </c>
      <c r="AG57" s="682">
        <v>0</v>
      </c>
      <c r="AH57" s="682">
        <v>0</v>
      </c>
      <c r="AI57" s="682">
        <f>SUM(Table34[[#This Row],[Аж ахуйн нэгжийн орлогын албан татвар]:[Бусад]])</f>
        <v>1532.8278620200001</v>
      </c>
    </row>
    <row r="58" spans="1:35">
      <c r="A58" s="522">
        <v>55</v>
      </c>
      <c r="B58" s="558">
        <v>2571498</v>
      </c>
      <c r="C58" s="62" t="s">
        <v>419</v>
      </c>
      <c r="D58" s="682">
        <v>97.049887349999992</v>
      </c>
      <c r="E58" s="682">
        <v>262.25732034999999</v>
      </c>
      <c r="F58" s="682">
        <v>3.3768068900000001</v>
      </c>
      <c r="G58" s="682">
        <v>614.90023358999997</v>
      </c>
      <c r="H58" s="682">
        <v>0</v>
      </c>
      <c r="I58" s="682">
        <v>0</v>
      </c>
      <c r="J58" s="682">
        <v>0</v>
      </c>
      <c r="K58" s="682">
        <v>3.3384075000000002</v>
      </c>
      <c r="L58" s="682">
        <v>0</v>
      </c>
      <c r="M58" s="682">
        <v>0</v>
      </c>
      <c r="N58" s="682">
        <v>0</v>
      </c>
      <c r="O58" s="682">
        <v>0</v>
      </c>
      <c r="P58" s="682">
        <v>0</v>
      </c>
      <c r="Q58" s="682">
        <v>0</v>
      </c>
      <c r="R58" s="682">
        <v>0</v>
      </c>
      <c r="S58" s="682">
        <v>0</v>
      </c>
      <c r="T58" s="682">
        <v>0</v>
      </c>
      <c r="U58" s="682">
        <v>17.746102499999999</v>
      </c>
      <c r="V58" s="682">
        <v>0.182</v>
      </c>
      <c r="W58" s="682">
        <v>0</v>
      </c>
      <c r="X58" s="682">
        <v>0</v>
      </c>
      <c r="Y58" s="682">
        <v>0</v>
      </c>
      <c r="Z58" s="682">
        <v>0</v>
      </c>
      <c r="AA58" s="682">
        <v>0</v>
      </c>
      <c r="AB58" s="682">
        <v>0</v>
      </c>
      <c r="AC58" s="682">
        <v>0</v>
      </c>
      <c r="AD58" s="682">
        <v>0</v>
      </c>
      <c r="AE58" s="682">
        <v>0</v>
      </c>
      <c r="AF58" s="682">
        <v>0</v>
      </c>
      <c r="AG58" s="682">
        <v>1</v>
      </c>
      <c r="AH58" s="682">
        <v>0</v>
      </c>
      <c r="AI58" s="682">
        <f>SUM(Table34[[#This Row],[Аж ахуйн нэгжийн орлогын албан татвар]:[Бусад]])</f>
        <v>999.85075818000007</v>
      </c>
    </row>
    <row r="59" spans="1:35">
      <c r="A59" s="522">
        <v>56</v>
      </c>
      <c r="B59" s="558">
        <v>5830974</v>
      </c>
      <c r="C59" s="62" t="s">
        <v>424</v>
      </c>
      <c r="D59" s="682">
        <v>8.939691869999999</v>
      </c>
      <c r="E59" s="682">
        <v>795.12059983000006</v>
      </c>
      <c r="F59" s="682">
        <v>4537.0176321700001</v>
      </c>
      <c r="G59" s="682">
        <v>1612.3647758099999</v>
      </c>
      <c r="H59" s="682">
        <v>0</v>
      </c>
      <c r="I59" s="682">
        <v>0</v>
      </c>
      <c r="J59" s="682">
        <v>221.59223539999999</v>
      </c>
      <c r="K59" s="682">
        <v>34.421945000000001</v>
      </c>
      <c r="L59" s="682">
        <v>0</v>
      </c>
      <c r="M59" s="682">
        <v>0</v>
      </c>
      <c r="N59" s="682">
        <v>0</v>
      </c>
      <c r="O59" s="682">
        <v>0</v>
      </c>
      <c r="P59" s="682">
        <v>0</v>
      </c>
      <c r="Q59" s="682">
        <v>0</v>
      </c>
      <c r="R59" s="682">
        <v>0</v>
      </c>
      <c r="S59" s="682">
        <v>0</v>
      </c>
      <c r="T59" s="682">
        <v>0</v>
      </c>
      <c r="U59" s="682">
        <v>2580.9688070300003</v>
      </c>
      <c r="V59" s="682">
        <v>1.0944</v>
      </c>
      <c r="W59" s="682">
        <v>0</v>
      </c>
      <c r="X59" s="682">
        <v>0</v>
      </c>
      <c r="Y59" s="682">
        <v>0</v>
      </c>
      <c r="Z59" s="682">
        <v>0</v>
      </c>
      <c r="AA59" s="682">
        <v>0</v>
      </c>
      <c r="AB59" s="682">
        <v>0</v>
      </c>
      <c r="AC59" s="682">
        <v>0</v>
      </c>
      <c r="AD59" s="682">
        <v>0</v>
      </c>
      <c r="AE59" s="682">
        <v>845.93861509999999</v>
      </c>
      <c r="AF59" s="682">
        <v>0</v>
      </c>
      <c r="AG59" s="682">
        <v>0</v>
      </c>
      <c r="AH59" s="682">
        <v>0.1908</v>
      </c>
      <c r="AI59" s="682">
        <f>SUM(Table34[[#This Row],[Аж ахуйн нэгжийн орлогын албан татвар]:[Бусад]])</f>
        <v>10637.649502210001</v>
      </c>
    </row>
    <row r="60" spans="1:35">
      <c r="A60" s="522">
        <v>57</v>
      </c>
      <c r="B60" s="558">
        <v>2069792</v>
      </c>
      <c r="C60" s="62" t="s">
        <v>430</v>
      </c>
      <c r="D60" s="682">
        <v>3.3993194300000003</v>
      </c>
      <c r="E60" s="682">
        <v>7.1458613899999994</v>
      </c>
      <c r="F60" s="682">
        <v>18.16497798</v>
      </c>
      <c r="G60" s="682">
        <v>15.006308929999999</v>
      </c>
      <c r="H60" s="682">
        <v>0</v>
      </c>
      <c r="I60" s="682">
        <v>0.463256</v>
      </c>
      <c r="J60" s="682">
        <v>0</v>
      </c>
      <c r="K60" s="682">
        <v>145.69977700000001</v>
      </c>
      <c r="L60" s="682">
        <v>0</v>
      </c>
      <c r="M60" s="682">
        <v>0</v>
      </c>
      <c r="N60" s="682">
        <v>0</v>
      </c>
      <c r="O60" s="682">
        <v>0</v>
      </c>
      <c r="P60" s="682">
        <v>0</v>
      </c>
      <c r="Q60" s="682">
        <v>0</v>
      </c>
      <c r="R60" s="682">
        <v>0</v>
      </c>
      <c r="S60" s="682">
        <v>0</v>
      </c>
      <c r="T60" s="682">
        <v>0</v>
      </c>
      <c r="U60" s="682">
        <v>180.92740846999999</v>
      </c>
      <c r="V60" s="682">
        <v>4.4400000000000002E-2</v>
      </c>
      <c r="W60" s="682">
        <v>0</v>
      </c>
      <c r="X60" s="682">
        <v>0</v>
      </c>
      <c r="Y60" s="682">
        <v>0</v>
      </c>
      <c r="Z60" s="682">
        <v>0</v>
      </c>
      <c r="AA60" s="682">
        <v>0</v>
      </c>
      <c r="AB60" s="682">
        <v>0</v>
      </c>
      <c r="AC60" s="682">
        <v>0</v>
      </c>
      <c r="AD60" s="682">
        <v>0</v>
      </c>
      <c r="AE60" s="682">
        <v>29.442767700000001</v>
      </c>
      <c r="AF60" s="682">
        <v>0</v>
      </c>
      <c r="AG60" s="682">
        <v>0</v>
      </c>
      <c r="AH60" s="682">
        <v>8.3999999999999995E-3</v>
      </c>
      <c r="AI60" s="682">
        <f>SUM(Table34[[#This Row],[Аж ахуйн нэгжийн орлогын албан татвар]:[Бусад]])</f>
        <v>400.30247689999999</v>
      </c>
    </row>
    <row r="61" spans="1:35">
      <c r="A61" s="522">
        <v>58</v>
      </c>
      <c r="B61" s="558">
        <v>2699869</v>
      </c>
      <c r="C61" s="62" t="s">
        <v>435</v>
      </c>
      <c r="D61" s="682">
        <v>26.87772335</v>
      </c>
      <c r="E61" s="682">
        <v>1747.6667235</v>
      </c>
      <c r="F61" s="682">
        <v>6.6535104</v>
      </c>
      <c r="G61" s="682">
        <v>3670.10011936</v>
      </c>
      <c r="H61" s="682">
        <v>0</v>
      </c>
      <c r="I61" s="682">
        <v>0</v>
      </c>
      <c r="J61" s="682">
        <v>0</v>
      </c>
      <c r="K61" s="682">
        <v>4.9704750000000004</v>
      </c>
      <c r="L61" s="682">
        <v>0</v>
      </c>
      <c r="M61" s="682">
        <v>0</v>
      </c>
      <c r="N61" s="682">
        <v>0</v>
      </c>
      <c r="O61" s="682">
        <v>0</v>
      </c>
      <c r="P61" s="682">
        <v>0</v>
      </c>
      <c r="Q61" s="682">
        <v>0</v>
      </c>
      <c r="R61" s="682">
        <v>0</v>
      </c>
      <c r="S61" s="682">
        <v>0</v>
      </c>
      <c r="T61" s="682">
        <v>0</v>
      </c>
      <c r="U61" s="682">
        <v>61.57502178</v>
      </c>
      <c r="V61" s="682">
        <v>2.5409999999999999</v>
      </c>
      <c r="W61" s="682">
        <v>0</v>
      </c>
      <c r="X61" s="682">
        <v>0</v>
      </c>
      <c r="Y61" s="682">
        <v>0</v>
      </c>
      <c r="Z61" s="682">
        <v>0</v>
      </c>
      <c r="AA61" s="682">
        <v>0</v>
      </c>
      <c r="AB61" s="682">
        <v>0</v>
      </c>
      <c r="AC61" s="682">
        <v>0</v>
      </c>
      <c r="AD61" s="682">
        <v>0</v>
      </c>
      <c r="AE61" s="682">
        <v>0</v>
      </c>
      <c r="AF61" s="682">
        <v>0</v>
      </c>
      <c r="AG61" s="682">
        <v>0.15</v>
      </c>
      <c r="AH61" s="682">
        <v>0.3468</v>
      </c>
      <c r="AI61" s="682">
        <f>SUM(Table34[[#This Row],[Аж ахуйн нэгжийн орлогын албан татвар]:[Бусад]])</f>
        <v>5520.8813733899997</v>
      </c>
    </row>
    <row r="62" spans="1:35">
      <c r="A62" s="522">
        <v>59</v>
      </c>
      <c r="B62" s="558">
        <v>6302513</v>
      </c>
      <c r="C62" s="62" t="s">
        <v>440</v>
      </c>
      <c r="D62" s="682">
        <v>0</v>
      </c>
      <c r="E62" s="682">
        <v>11.474447880000001</v>
      </c>
      <c r="F62" s="682">
        <v>0</v>
      </c>
      <c r="G62" s="682">
        <v>23.84026806</v>
      </c>
      <c r="H62" s="682">
        <v>0</v>
      </c>
      <c r="I62" s="682">
        <v>0</v>
      </c>
      <c r="J62" s="682">
        <v>268.28937761999998</v>
      </c>
      <c r="K62" s="682">
        <v>2.4353500000000001</v>
      </c>
      <c r="L62" s="682">
        <v>0</v>
      </c>
      <c r="M62" s="682">
        <v>0</v>
      </c>
      <c r="N62" s="682">
        <v>0</v>
      </c>
      <c r="O62" s="682">
        <v>0</v>
      </c>
      <c r="P62" s="682">
        <v>0</v>
      </c>
      <c r="Q62" s="682">
        <v>0</v>
      </c>
      <c r="R62" s="682">
        <v>0</v>
      </c>
      <c r="S62" s="682">
        <v>0</v>
      </c>
      <c r="T62" s="682">
        <v>0</v>
      </c>
      <c r="U62" s="682">
        <v>11.718825519999999</v>
      </c>
      <c r="V62" s="682">
        <v>149.08383815000002</v>
      </c>
      <c r="W62" s="682">
        <v>0</v>
      </c>
      <c r="X62" s="682">
        <v>0</v>
      </c>
      <c r="Y62" s="682">
        <v>0</v>
      </c>
      <c r="Z62" s="682">
        <v>0</v>
      </c>
      <c r="AA62" s="682">
        <v>0</v>
      </c>
      <c r="AB62" s="682">
        <v>0</v>
      </c>
      <c r="AC62" s="682">
        <v>0</v>
      </c>
      <c r="AD62" s="682">
        <v>0</v>
      </c>
      <c r="AE62" s="682">
        <v>0</v>
      </c>
      <c r="AF62" s="682">
        <v>0</v>
      </c>
      <c r="AG62" s="682">
        <v>0</v>
      </c>
      <c r="AH62" s="682">
        <v>0</v>
      </c>
      <c r="AI62" s="682">
        <f>SUM(Table34[[#This Row],[Аж ахуйн нэгжийн орлогын албан татвар]:[Бусад]])</f>
        <v>466.84210723000001</v>
      </c>
    </row>
    <row r="63" spans="1:35">
      <c r="A63" s="522">
        <v>60</v>
      </c>
      <c r="B63" s="558">
        <v>5082986</v>
      </c>
      <c r="C63" s="62" t="s">
        <v>443</v>
      </c>
      <c r="D63" s="682">
        <v>0</v>
      </c>
      <c r="E63" s="682">
        <v>113.86388883000001</v>
      </c>
      <c r="F63" s="682">
        <v>0</v>
      </c>
      <c r="G63" s="682">
        <v>238.12707301999998</v>
      </c>
      <c r="H63" s="682">
        <v>0</v>
      </c>
      <c r="I63" s="682">
        <v>0</v>
      </c>
      <c r="J63" s="682">
        <v>0</v>
      </c>
      <c r="K63" s="682">
        <v>3.1389999999999998</v>
      </c>
      <c r="L63" s="682">
        <v>0</v>
      </c>
      <c r="M63" s="682">
        <v>0</v>
      </c>
      <c r="N63" s="682">
        <v>0</v>
      </c>
      <c r="O63" s="682">
        <v>0</v>
      </c>
      <c r="P63" s="682">
        <v>0</v>
      </c>
      <c r="Q63" s="682">
        <v>0</v>
      </c>
      <c r="R63" s="682">
        <v>0</v>
      </c>
      <c r="S63" s="682">
        <v>145.82900000000001</v>
      </c>
      <c r="T63" s="682">
        <v>0</v>
      </c>
      <c r="U63" s="682">
        <v>84.534330479999994</v>
      </c>
      <c r="V63" s="682">
        <v>0.18260000000000001</v>
      </c>
      <c r="W63" s="682">
        <v>0</v>
      </c>
      <c r="X63" s="682">
        <v>0</v>
      </c>
      <c r="Y63" s="682">
        <v>0</v>
      </c>
      <c r="Z63" s="682">
        <v>0</v>
      </c>
      <c r="AA63" s="682">
        <v>0</v>
      </c>
      <c r="AB63" s="682">
        <v>0</v>
      </c>
      <c r="AC63" s="682">
        <v>0</v>
      </c>
      <c r="AD63" s="682">
        <v>0</v>
      </c>
      <c r="AE63" s="682">
        <v>0</v>
      </c>
      <c r="AF63" s="682">
        <v>0</v>
      </c>
      <c r="AG63" s="682">
        <v>0</v>
      </c>
      <c r="AH63" s="682">
        <v>4.3200000000000002E-2</v>
      </c>
      <c r="AI63" s="682">
        <f>SUM(Table34[[#This Row],[Аж ахуйн нэгжийн орлогын албан татвар]:[Бусад]])</f>
        <v>585.71909232999997</v>
      </c>
    </row>
    <row r="64" spans="1:35">
      <c r="A64" s="522">
        <v>61</v>
      </c>
      <c r="B64" s="558">
        <v>2034859</v>
      </c>
      <c r="C64" s="62" t="s">
        <v>445</v>
      </c>
      <c r="D64" s="682">
        <v>124.971519</v>
      </c>
      <c r="E64" s="682">
        <v>0</v>
      </c>
      <c r="F64" s="682">
        <v>130</v>
      </c>
      <c r="G64" s="682">
        <v>0</v>
      </c>
      <c r="H64" s="682">
        <v>0</v>
      </c>
      <c r="I64" s="682">
        <v>0</v>
      </c>
      <c r="J64" s="682">
        <v>38.260648320000001</v>
      </c>
      <c r="K64" s="682">
        <v>0.65054250000000002</v>
      </c>
      <c r="L64" s="682">
        <v>0</v>
      </c>
      <c r="M64" s="682">
        <v>0</v>
      </c>
      <c r="N64" s="682">
        <v>0</v>
      </c>
      <c r="O64" s="682">
        <v>0</v>
      </c>
      <c r="P64" s="682">
        <v>0</v>
      </c>
      <c r="Q64" s="682">
        <v>0</v>
      </c>
      <c r="R64" s="682">
        <v>0</v>
      </c>
      <c r="S64" s="682">
        <v>0</v>
      </c>
      <c r="T64" s="682">
        <v>75.175799999999995</v>
      </c>
      <c r="U64" s="682">
        <v>232.56081818000001</v>
      </c>
      <c r="V64" s="682">
        <v>0</v>
      </c>
      <c r="W64" s="682">
        <v>0</v>
      </c>
      <c r="X64" s="682">
        <v>0</v>
      </c>
      <c r="Y64" s="682">
        <v>0</v>
      </c>
      <c r="Z64" s="682">
        <v>0</v>
      </c>
      <c r="AA64" s="682">
        <v>0</v>
      </c>
      <c r="AB64" s="682">
        <v>0</v>
      </c>
      <c r="AC64" s="682">
        <v>0</v>
      </c>
      <c r="AD64" s="682">
        <v>0</v>
      </c>
      <c r="AE64" s="682">
        <v>0</v>
      </c>
      <c r="AF64" s="682">
        <v>0</v>
      </c>
      <c r="AG64" s="682">
        <v>5.7503000000000002</v>
      </c>
      <c r="AH64" s="682">
        <v>0</v>
      </c>
      <c r="AI64" s="682">
        <f>SUM(Table34[[#This Row],[Аж ахуйн нэгжийн орлогын албан татвар]:[Бусад]])</f>
        <v>607.36962800000003</v>
      </c>
    </row>
    <row r="65" spans="1:35">
      <c r="A65" s="522">
        <v>62</v>
      </c>
      <c r="B65" s="558">
        <v>2743744</v>
      </c>
      <c r="C65" s="62" t="s">
        <v>449</v>
      </c>
      <c r="D65" s="682">
        <v>0</v>
      </c>
      <c r="E65" s="682">
        <v>0</v>
      </c>
      <c r="F65" s="682">
        <v>0</v>
      </c>
      <c r="G65" s="682">
        <v>0</v>
      </c>
      <c r="H65" s="682">
        <v>0</v>
      </c>
      <c r="I65" s="682">
        <v>0</v>
      </c>
      <c r="J65" s="682">
        <v>282.42702310000004</v>
      </c>
      <c r="K65" s="682">
        <v>1.305218</v>
      </c>
      <c r="L65" s="682">
        <v>51.003796000000001</v>
      </c>
      <c r="M65" s="682">
        <v>0</v>
      </c>
      <c r="N65" s="682">
        <v>0</v>
      </c>
      <c r="O65" s="682">
        <v>0</v>
      </c>
      <c r="P65" s="682">
        <v>0</v>
      </c>
      <c r="Q65" s="682">
        <v>0</v>
      </c>
      <c r="R65" s="682">
        <v>0</v>
      </c>
      <c r="S65" s="682">
        <v>0</v>
      </c>
      <c r="T65" s="682">
        <v>0</v>
      </c>
      <c r="U65" s="682">
        <v>131.24851734000001</v>
      </c>
      <c r="V65" s="682">
        <v>0.36421500000000001</v>
      </c>
      <c r="W65" s="682">
        <v>0</v>
      </c>
      <c r="X65" s="682">
        <v>0</v>
      </c>
      <c r="Y65" s="682">
        <v>0</v>
      </c>
      <c r="Z65" s="682">
        <v>0</v>
      </c>
      <c r="AA65" s="682">
        <v>0</v>
      </c>
      <c r="AB65" s="682">
        <v>0</v>
      </c>
      <c r="AC65" s="682">
        <v>0</v>
      </c>
      <c r="AD65" s="682">
        <v>0</v>
      </c>
      <c r="AE65" s="682">
        <v>0</v>
      </c>
      <c r="AF65" s="682">
        <v>0</v>
      </c>
      <c r="AG65" s="682">
        <v>0</v>
      </c>
      <c r="AH65" s="682">
        <v>0.15340000000000001</v>
      </c>
      <c r="AI65" s="682">
        <f>SUM(Table34[[#This Row],[Аж ахуйн нэгжийн орлогын албан татвар]:[Бусад]])</f>
        <v>466.5021694400001</v>
      </c>
    </row>
    <row r="66" spans="1:35">
      <c r="A66" s="522">
        <v>63</v>
      </c>
      <c r="B66" s="558">
        <v>5253535</v>
      </c>
      <c r="C66" s="62" t="s">
        <v>457</v>
      </c>
      <c r="D66" s="682">
        <v>830.29543416999991</v>
      </c>
      <c r="E66" s="682">
        <v>14.52899362</v>
      </c>
      <c r="F66" s="682">
        <v>0</v>
      </c>
      <c r="G66" s="682">
        <v>30.740886600000003</v>
      </c>
      <c r="H66" s="682">
        <v>2.2999999999999998</v>
      </c>
      <c r="I66" s="682">
        <v>0</v>
      </c>
      <c r="J66" s="682">
        <v>1920.6189165500002</v>
      </c>
      <c r="K66" s="682">
        <v>53.215975</v>
      </c>
      <c r="L66" s="682">
        <v>0</v>
      </c>
      <c r="M66" s="682">
        <v>0</v>
      </c>
      <c r="N66" s="682">
        <v>0</v>
      </c>
      <c r="O66" s="682">
        <v>0</v>
      </c>
      <c r="P66" s="682">
        <v>0</v>
      </c>
      <c r="Q66" s="682">
        <v>0</v>
      </c>
      <c r="R66" s="682">
        <v>0</v>
      </c>
      <c r="S66" s="682">
        <v>0</v>
      </c>
      <c r="T66" s="682">
        <v>0</v>
      </c>
      <c r="U66" s="682">
        <v>495.65207440000006</v>
      </c>
      <c r="V66" s="682">
        <v>6.54E-2</v>
      </c>
      <c r="W66" s="682">
        <v>0</v>
      </c>
      <c r="X66" s="682">
        <v>0</v>
      </c>
      <c r="Y66" s="682">
        <v>0</v>
      </c>
      <c r="Z66" s="682">
        <v>0</v>
      </c>
      <c r="AA66" s="682">
        <v>0</v>
      </c>
      <c r="AB66" s="682">
        <v>0</v>
      </c>
      <c r="AC66" s="682">
        <v>0</v>
      </c>
      <c r="AD66" s="682">
        <v>0</v>
      </c>
      <c r="AE66" s="682">
        <v>0</v>
      </c>
      <c r="AF66" s="682">
        <v>0</v>
      </c>
      <c r="AG66" s="682">
        <v>0</v>
      </c>
      <c r="AH66" s="682">
        <v>1.2E-2</v>
      </c>
      <c r="AI66" s="682">
        <f>SUM(Table34[[#This Row],[Аж ахуйн нэгжийн орлогын албан татвар]:[Бусад]])</f>
        <v>3347.4296803400002</v>
      </c>
    </row>
    <row r="67" spans="1:35">
      <c r="A67" s="522">
        <v>64</v>
      </c>
      <c r="B67" s="558">
        <v>2886197</v>
      </c>
      <c r="C67" s="62" t="s">
        <v>461</v>
      </c>
      <c r="D67" s="682">
        <v>264</v>
      </c>
      <c r="E67" s="682">
        <v>1.9957677700000001</v>
      </c>
      <c r="F67" s="682">
        <v>0</v>
      </c>
      <c r="G67" s="682">
        <v>4.1911123200000002</v>
      </c>
      <c r="H67" s="682">
        <v>0</v>
      </c>
      <c r="I67" s="682">
        <v>0</v>
      </c>
      <c r="J67" s="682">
        <v>0</v>
      </c>
      <c r="K67" s="682">
        <v>15.8964</v>
      </c>
      <c r="L67" s="682">
        <v>0</v>
      </c>
      <c r="M67" s="682">
        <v>0</v>
      </c>
      <c r="N67" s="682">
        <v>0</v>
      </c>
      <c r="O67" s="682">
        <v>0</v>
      </c>
      <c r="P67" s="682">
        <v>0</v>
      </c>
      <c r="Q67" s="682">
        <v>0</v>
      </c>
      <c r="R67" s="682">
        <v>0</v>
      </c>
      <c r="S67" s="682">
        <v>0</v>
      </c>
      <c r="T67" s="682">
        <v>0</v>
      </c>
      <c r="U67" s="682">
        <v>3.0163390400000001</v>
      </c>
      <c r="V67" s="682">
        <v>8.2000000000000007E-3</v>
      </c>
      <c r="W67" s="682">
        <v>0</v>
      </c>
      <c r="X67" s="682">
        <v>0</v>
      </c>
      <c r="Y67" s="682">
        <v>0</v>
      </c>
      <c r="Z67" s="682">
        <v>0</v>
      </c>
      <c r="AA67" s="682">
        <v>0</v>
      </c>
      <c r="AB67" s="682">
        <v>0</v>
      </c>
      <c r="AC67" s="682">
        <v>0</v>
      </c>
      <c r="AD67" s="682">
        <v>0</v>
      </c>
      <c r="AE67" s="682">
        <v>10</v>
      </c>
      <c r="AF67" s="682">
        <v>0</v>
      </c>
      <c r="AG67" s="682">
        <v>0</v>
      </c>
      <c r="AH67" s="682">
        <v>2.3999999999999998E-3</v>
      </c>
      <c r="AI67" s="682">
        <f>SUM(Table34[[#This Row],[Аж ахуйн нэгжийн орлогын албан татвар]:[Бусад]])</f>
        <v>299.11021913000002</v>
      </c>
    </row>
    <row r="68" spans="1:35">
      <c r="A68" s="522">
        <v>65</v>
      </c>
      <c r="B68" s="558">
        <v>5112494</v>
      </c>
      <c r="C68" s="62" t="s">
        <v>466</v>
      </c>
      <c r="D68" s="682">
        <v>40.617614000000003</v>
      </c>
      <c r="E68" s="682">
        <v>62.437414229999995</v>
      </c>
      <c r="F68" s="682">
        <v>22.56199647</v>
      </c>
      <c r="G68" s="682">
        <v>119.64978902</v>
      </c>
      <c r="H68" s="682">
        <v>0</v>
      </c>
      <c r="I68" s="682">
        <v>0</v>
      </c>
      <c r="J68" s="682">
        <v>0</v>
      </c>
      <c r="K68" s="682">
        <v>0.70448500000000003</v>
      </c>
      <c r="L68" s="682">
        <v>0</v>
      </c>
      <c r="M68" s="682">
        <v>0</v>
      </c>
      <c r="N68" s="682">
        <v>0</v>
      </c>
      <c r="O68" s="682">
        <v>0</v>
      </c>
      <c r="P68" s="682">
        <v>0</v>
      </c>
      <c r="Q68" s="682">
        <v>0</v>
      </c>
      <c r="R68" s="682">
        <v>0</v>
      </c>
      <c r="S68" s="682">
        <v>0</v>
      </c>
      <c r="T68" s="682">
        <v>0</v>
      </c>
      <c r="U68" s="682">
        <v>223.07359121000002</v>
      </c>
      <c r="V68" s="682">
        <v>0.46700000000000003</v>
      </c>
      <c r="W68" s="682">
        <v>0</v>
      </c>
      <c r="X68" s="682">
        <v>0</v>
      </c>
      <c r="Y68" s="682">
        <v>0</v>
      </c>
      <c r="Z68" s="682">
        <v>0</v>
      </c>
      <c r="AA68" s="682">
        <v>0</v>
      </c>
      <c r="AB68" s="682">
        <v>0</v>
      </c>
      <c r="AC68" s="682">
        <v>0</v>
      </c>
      <c r="AD68" s="682">
        <v>0</v>
      </c>
      <c r="AE68" s="682">
        <v>0</v>
      </c>
      <c r="AF68" s="682">
        <v>0</v>
      </c>
      <c r="AG68" s="682">
        <v>0</v>
      </c>
      <c r="AH68" s="682">
        <v>0</v>
      </c>
      <c r="AI68" s="682">
        <f>SUM(Table34[[#This Row],[Аж ахуйн нэгжийн орлогын албан татвар]:[Бусад]])</f>
        <v>469.51188993000005</v>
      </c>
    </row>
    <row r="69" spans="1:35">
      <c r="A69" s="522">
        <v>66</v>
      </c>
      <c r="B69" s="558">
        <v>5051304</v>
      </c>
      <c r="C69" s="62" t="s">
        <v>472</v>
      </c>
      <c r="D69" s="682">
        <v>36.350913210000002</v>
      </c>
      <c r="E69" s="682">
        <v>111.16558908</v>
      </c>
      <c r="F69" s="682">
        <v>0</v>
      </c>
      <c r="G69" s="682">
        <v>168.64237282000002</v>
      </c>
      <c r="H69" s="682">
        <v>0</v>
      </c>
      <c r="I69" s="682">
        <v>0</v>
      </c>
      <c r="J69" s="682">
        <v>752.19972433000009</v>
      </c>
      <c r="K69" s="682">
        <v>2.2101999999999999</v>
      </c>
      <c r="L69" s="682">
        <v>0</v>
      </c>
      <c r="M69" s="682">
        <v>0</v>
      </c>
      <c r="N69" s="682">
        <v>0</v>
      </c>
      <c r="O69" s="682">
        <v>0</v>
      </c>
      <c r="P69" s="682">
        <v>0</v>
      </c>
      <c r="Q69" s="682">
        <v>0</v>
      </c>
      <c r="R69" s="682">
        <v>0</v>
      </c>
      <c r="S69" s="682">
        <v>47.917341999999998</v>
      </c>
      <c r="T69" s="682">
        <v>0</v>
      </c>
      <c r="U69" s="682">
        <v>308.10087979000002</v>
      </c>
      <c r="V69" s="682">
        <v>42.744682500000003</v>
      </c>
      <c r="W69" s="682">
        <v>0</v>
      </c>
      <c r="X69" s="682">
        <v>0</v>
      </c>
      <c r="Y69" s="682">
        <v>0</v>
      </c>
      <c r="Z69" s="682">
        <v>0</v>
      </c>
      <c r="AA69" s="682">
        <v>0</v>
      </c>
      <c r="AB69" s="682">
        <v>0</v>
      </c>
      <c r="AC69" s="682">
        <v>0</v>
      </c>
      <c r="AD69" s="682">
        <v>0</v>
      </c>
      <c r="AE69" s="682">
        <v>0</v>
      </c>
      <c r="AF69" s="682">
        <v>0</v>
      </c>
      <c r="AG69" s="682">
        <v>4.25</v>
      </c>
      <c r="AH69" s="682">
        <v>0</v>
      </c>
      <c r="AI69" s="682">
        <f>SUM(Table34[[#This Row],[Аж ахуйн нэгжийн орлогын албан татвар]:[Бусад]])</f>
        <v>1473.5817037300001</v>
      </c>
    </row>
    <row r="70" spans="1:35">
      <c r="A70" s="522">
        <v>67</v>
      </c>
      <c r="B70" s="558">
        <v>2550466</v>
      </c>
      <c r="C70" s="62" t="s">
        <v>478</v>
      </c>
      <c r="D70" s="682">
        <v>13998.786852379999</v>
      </c>
      <c r="E70" s="682">
        <v>173.29569893000001</v>
      </c>
      <c r="F70" s="682">
        <v>1468.3444773199999</v>
      </c>
      <c r="G70" s="682">
        <v>363.92096778999996</v>
      </c>
      <c r="H70" s="682">
        <v>0</v>
      </c>
      <c r="I70" s="682">
        <v>0</v>
      </c>
      <c r="J70" s="682">
        <v>9984.0703914000005</v>
      </c>
      <c r="K70" s="682">
        <v>235.8826645</v>
      </c>
      <c r="L70" s="682">
        <v>0</v>
      </c>
      <c r="M70" s="682">
        <v>0</v>
      </c>
      <c r="N70" s="682">
        <v>0</v>
      </c>
      <c r="O70" s="682">
        <v>0</v>
      </c>
      <c r="P70" s="682">
        <v>0</v>
      </c>
      <c r="Q70" s="682">
        <v>0</v>
      </c>
      <c r="R70" s="682">
        <v>0</v>
      </c>
      <c r="S70" s="682">
        <v>0</v>
      </c>
      <c r="T70" s="682">
        <v>0</v>
      </c>
      <c r="U70" s="682">
        <v>7581.7087475100006</v>
      </c>
      <c r="V70" s="682">
        <v>608.91320299999995</v>
      </c>
      <c r="W70" s="682">
        <v>0</v>
      </c>
      <c r="X70" s="682">
        <v>0</v>
      </c>
      <c r="Y70" s="682">
        <v>0</v>
      </c>
      <c r="Z70" s="682">
        <v>2939.8838762800001</v>
      </c>
      <c r="AA70" s="682">
        <v>0</v>
      </c>
      <c r="AB70" s="682">
        <v>0</v>
      </c>
      <c r="AC70" s="682">
        <v>0</v>
      </c>
      <c r="AD70" s="682">
        <v>0</v>
      </c>
      <c r="AE70" s="682">
        <v>10</v>
      </c>
      <c r="AF70" s="682">
        <v>0</v>
      </c>
      <c r="AG70" s="682">
        <v>89.84</v>
      </c>
      <c r="AH70" s="682">
        <v>0</v>
      </c>
      <c r="AI70" s="682">
        <f>SUM(Table34[[#This Row],[Аж ахуйн нэгжийн орлогын албан татвар]:[Бусад]])</f>
        <v>37454.646879109991</v>
      </c>
    </row>
    <row r="71" spans="1:35">
      <c r="A71" s="522">
        <v>68</v>
      </c>
      <c r="B71" s="558">
        <v>5051134</v>
      </c>
      <c r="C71" s="62" t="s">
        <v>485</v>
      </c>
      <c r="D71" s="682">
        <v>78.248751010000007</v>
      </c>
      <c r="E71" s="682">
        <v>0</v>
      </c>
      <c r="F71" s="682">
        <v>0</v>
      </c>
      <c r="G71" s="682">
        <v>0</v>
      </c>
      <c r="H71" s="682">
        <v>0</v>
      </c>
      <c r="I71" s="682">
        <v>0</v>
      </c>
      <c r="J71" s="682">
        <v>401.54973602999996</v>
      </c>
      <c r="K71" s="682">
        <v>7.8183499999999997</v>
      </c>
      <c r="L71" s="682">
        <v>0</v>
      </c>
      <c r="M71" s="682">
        <v>0</v>
      </c>
      <c r="N71" s="682">
        <v>0</v>
      </c>
      <c r="O71" s="682">
        <v>0</v>
      </c>
      <c r="P71" s="682">
        <v>0</v>
      </c>
      <c r="Q71" s="682">
        <v>0</v>
      </c>
      <c r="R71" s="682">
        <v>0</v>
      </c>
      <c r="S71" s="682">
        <v>0</v>
      </c>
      <c r="T71" s="682">
        <v>0</v>
      </c>
      <c r="U71" s="682">
        <v>95.916567950000001</v>
      </c>
      <c r="V71" s="682">
        <v>104.89149999999999</v>
      </c>
      <c r="W71" s="682">
        <v>0</v>
      </c>
      <c r="X71" s="682">
        <v>0</v>
      </c>
      <c r="Y71" s="682">
        <v>0</v>
      </c>
      <c r="Z71" s="682">
        <v>0</v>
      </c>
      <c r="AA71" s="682">
        <v>0</v>
      </c>
      <c r="AB71" s="682">
        <v>0</v>
      </c>
      <c r="AC71" s="682">
        <v>0</v>
      </c>
      <c r="AD71" s="682">
        <v>0</v>
      </c>
      <c r="AE71" s="682">
        <v>0</v>
      </c>
      <c r="AF71" s="682">
        <v>0</v>
      </c>
      <c r="AG71" s="682">
        <v>0</v>
      </c>
      <c r="AH71" s="682">
        <v>0</v>
      </c>
      <c r="AI71" s="682">
        <f>SUM(Table34[[#This Row],[Аж ахуйн нэгжийн орлогын албан татвар]:[Бусад]])</f>
        <v>688.42490498999996</v>
      </c>
    </row>
    <row r="72" spans="1:35">
      <c r="A72" s="522">
        <v>69</v>
      </c>
      <c r="B72" s="558">
        <v>2095025</v>
      </c>
      <c r="C72" s="62" t="s">
        <v>490</v>
      </c>
      <c r="D72" s="682">
        <v>50608.213884620003</v>
      </c>
      <c r="E72" s="682">
        <v>4220.1651094400004</v>
      </c>
      <c r="F72" s="682">
        <v>773.46701361999999</v>
      </c>
      <c r="G72" s="682">
        <v>8656.2022643199998</v>
      </c>
      <c r="H72" s="682">
        <v>4</v>
      </c>
      <c r="I72" s="682">
        <v>0</v>
      </c>
      <c r="J72" s="682">
        <v>16084.70658561</v>
      </c>
      <c r="K72" s="682">
        <v>481.91195585000003</v>
      </c>
      <c r="L72" s="682">
        <v>30.968269500000002</v>
      </c>
      <c r="M72" s="682">
        <v>0</v>
      </c>
      <c r="N72" s="682">
        <v>0</v>
      </c>
      <c r="O72" s="682">
        <v>0</v>
      </c>
      <c r="P72" s="682">
        <v>364.92476860000005</v>
      </c>
      <c r="Q72" s="682">
        <v>0</v>
      </c>
      <c r="R72" s="682">
        <v>0</v>
      </c>
      <c r="S72" s="682">
        <v>0</v>
      </c>
      <c r="T72" s="682">
        <v>2645.1722100000002</v>
      </c>
      <c r="U72" s="682">
        <v>8818.5997964300004</v>
      </c>
      <c r="V72" s="682">
        <v>6243.2368900000001</v>
      </c>
      <c r="W72" s="682">
        <v>0</v>
      </c>
      <c r="X72" s="682">
        <v>231.04</v>
      </c>
      <c r="Y72" s="682">
        <v>150.36378709000002</v>
      </c>
      <c r="Z72" s="682">
        <v>0</v>
      </c>
      <c r="AA72" s="682">
        <v>0</v>
      </c>
      <c r="AB72" s="682">
        <v>0</v>
      </c>
      <c r="AC72" s="682">
        <v>0</v>
      </c>
      <c r="AD72" s="682">
        <v>0</v>
      </c>
      <c r="AE72" s="682">
        <v>10.5</v>
      </c>
      <c r="AF72" s="682">
        <v>0</v>
      </c>
      <c r="AG72" s="682">
        <v>0</v>
      </c>
      <c r="AH72" s="682">
        <v>101.977</v>
      </c>
      <c r="AI72" s="682">
        <f>SUM(Table34[[#This Row],[Аж ахуйн нэгжийн орлогын албан татвар]:[Бусад]])</f>
        <v>99425.449535079984</v>
      </c>
    </row>
    <row r="73" spans="1:35">
      <c r="A73" s="522">
        <v>70</v>
      </c>
      <c r="B73" s="558">
        <v>2554518</v>
      </c>
      <c r="C73" s="62" t="s">
        <v>495</v>
      </c>
      <c r="D73" s="682">
        <v>651.60984901999996</v>
      </c>
      <c r="E73" s="682">
        <v>1.3670778000000001</v>
      </c>
      <c r="F73" s="682">
        <v>4.4234992899999996</v>
      </c>
      <c r="G73" s="682">
        <v>2.8708633699999999</v>
      </c>
      <c r="H73" s="682">
        <v>0</v>
      </c>
      <c r="I73" s="682">
        <v>0</v>
      </c>
      <c r="J73" s="682">
        <v>453.54085654999994</v>
      </c>
      <c r="K73" s="682">
        <v>22.717437</v>
      </c>
      <c r="L73" s="682">
        <v>0</v>
      </c>
      <c r="M73" s="682">
        <v>0</v>
      </c>
      <c r="N73" s="682">
        <v>0</v>
      </c>
      <c r="O73" s="682">
        <v>0</v>
      </c>
      <c r="P73" s="682">
        <v>0</v>
      </c>
      <c r="Q73" s="682">
        <v>0</v>
      </c>
      <c r="R73" s="682">
        <v>0</v>
      </c>
      <c r="S73" s="682">
        <v>0</v>
      </c>
      <c r="T73" s="682">
        <v>0</v>
      </c>
      <c r="U73" s="682">
        <v>1090.5758069999999</v>
      </c>
      <c r="V73" s="682">
        <v>8.2000000000000007E-3</v>
      </c>
      <c r="W73" s="682">
        <v>0</v>
      </c>
      <c r="X73" s="682">
        <v>0</v>
      </c>
      <c r="Y73" s="682">
        <v>0</v>
      </c>
      <c r="Z73" s="682">
        <v>0</v>
      </c>
      <c r="AA73" s="682">
        <v>0</v>
      </c>
      <c r="AB73" s="682">
        <v>0</v>
      </c>
      <c r="AC73" s="682">
        <v>0</v>
      </c>
      <c r="AD73" s="682">
        <v>0</v>
      </c>
      <c r="AE73" s="682">
        <v>0</v>
      </c>
      <c r="AF73" s="682">
        <v>0</v>
      </c>
      <c r="AG73" s="682">
        <v>0</v>
      </c>
      <c r="AH73" s="682">
        <v>2.3999999999999998E-3</v>
      </c>
      <c r="AI73" s="682">
        <f>SUM(Table34[[#This Row],[Аж ахуйн нэгжийн орлогын албан татвар]:[Бусад]])</f>
        <v>2227.1159900299999</v>
      </c>
    </row>
    <row r="74" spans="1:35">
      <c r="A74" s="522">
        <v>71</v>
      </c>
      <c r="B74" s="558">
        <v>2045931</v>
      </c>
      <c r="C74" s="62" t="s">
        <v>498</v>
      </c>
      <c r="D74" s="682">
        <v>0</v>
      </c>
      <c r="E74" s="682">
        <v>186.54372119999999</v>
      </c>
      <c r="F74" s="682">
        <v>0</v>
      </c>
      <c r="G74" s="682">
        <v>389.74698717000001</v>
      </c>
      <c r="H74" s="682">
        <v>0</v>
      </c>
      <c r="I74" s="682">
        <v>0</v>
      </c>
      <c r="J74" s="682">
        <v>23.999500000000001</v>
      </c>
      <c r="K74" s="682">
        <v>210.90418750000001</v>
      </c>
      <c r="L74" s="682">
        <v>0</v>
      </c>
      <c r="M74" s="682">
        <v>0</v>
      </c>
      <c r="N74" s="682">
        <v>0</v>
      </c>
      <c r="O74" s="682">
        <v>0</v>
      </c>
      <c r="P74" s="682">
        <v>0</v>
      </c>
      <c r="Q74" s="682">
        <v>0</v>
      </c>
      <c r="R74" s="682">
        <v>0</v>
      </c>
      <c r="S74" s="682">
        <v>0</v>
      </c>
      <c r="T74" s="682">
        <v>0</v>
      </c>
      <c r="U74" s="682">
        <v>56.2714</v>
      </c>
      <c r="V74" s="682">
        <v>136.01214899999999</v>
      </c>
      <c r="W74" s="682">
        <v>0</v>
      </c>
      <c r="X74" s="682">
        <v>0</v>
      </c>
      <c r="Y74" s="682">
        <v>0</v>
      </c>
      <c r="Z74" s="682">
        <v>0</v>
      </c>
      <c r="AA74" s="682">
        <v>0</v>
      </c>
      <c r="AB74" s="682">
        <v>0</v>
      </c>
      <c r="AC74" s="682">
        <v>0</v>
      </c>
      <c r="AD74" s="682">
        <v>0</v>
      </c>
      <c r="AE74" s="682">
        <v>0</v>
      </c>
      <c r="AF74" s="682">
        <v>0</v>
      </c>
      <c r="AG74" s="682">
        <v>0</v>
      </c>
      <c r="AH74" s="682">
        <v>3.6240000000000001</v>
      </c>
      <c r="AI74" s="682">
        <f>SUM(Table34[[#This Row],[Аж ахуйн нэгжийн орлогын албан татвар]:[Бусад]])</f>
        <v>1007.10194487</v>
      </c>
    </row>
    <row r="75" spans="1:35">
      <c r="A75" s="522">
        <v>72</v>
      </c>
      <c r="B75" s="558">
        <v>2029278</v>
      </c>
      <c r="C75" s="62" t="s">
        <v>503</v>
      </c>
      <c r="D75" s="682">
        <v>2473.1419903000001</v>
      </c>
      <c r="E75" s="682">
        <v>18.38000941</v>
      </c>
      <c r="F75" s="682">
        <v>366.85138658</v>
      </c>
      <c r="G75" s="682">
        <v>39.679363780000003</v>
      </c>
      <c r="H75" s="682">
        <v>0</v>
      </c>
      <c r="I75" s="682">
        <v>0</v>
      </c>
      <c r="J75" s="682">
        <v>96.879330799999991</v>
      </c>
      <c r="K75" s="682">
        <v>49.844837499999997</v>
      </c>
      <c r="L75" s="682">
        <v>0</v>
      </c>
      <c r="M75" s="682">
        <v>0</v>
      </c>
      <c r="N75" s="682">
        <v>0</v>
      </c>
      <c r="O75" s="682">
        <v>0</v>
      </c>
      <c r="P75" s="682">
        <v>0</v>
      </c>
      <c r="Q75" s="682">
        <v>0</v>
      </c>
      <c r="R75" s="682">
        <v>0</v>
      </c>
      <c r="S75" s="682">
        <v>0</v>
      </c>
      <c r="T75" s="682">
        <v>0</v>
      </c>
      <c r="U75" s="682">
        <v>1734.4906145699999</v>
      </c>
      <c r="V75" s="682">
        <v>6.6600000000000006E-2</v>
      </c>
      <c r="W75" s="682">
        <v>0</v>
      </c>
      <c r="X75" s="682">
        <v>0</v>
      </c>
      <c r="Y75" s="682">
        <v>0</v>
      </c>
      <c r="Z75" s="682">
        <v>0</v>
      </c>
      <c r="AA75" s="682">
        <v>0</v>
      </c>
      <c r="AB75" s="682">
        <v>0</v>
      </c>
      <c r="AC75" s="682">
        <v>0</v>
      </c>
      <c r="AD75" s="682">
        <v>0</v>
      </c>
      <c r="AE75" s="682">
        <v>0.5</v>
      </c>
      <c r="AF75" s="682">
        <v>0</v>
      </c>
      <c r="AG75" s="682">
        <v>0</v>
      </c>
      <c r="AH75" s="682">
        <v>0</v>
      </c>
      <c r="AI75" s="682">
        <f>SUM(Table34[[#This Row],[Аж ахуйн нэгжийн орлогын албан татвар]:[Бусад]])</f>
        <v>4779.83413294</v>
      </c>
    </row>
    <row r="76" spans="1:35">
      <c r="A76" s="522">
        <v>73</v>
      </c>
      <c r="B76" s="558">
        <v>5106567</v>
      </c>
      <c r="C76" s="62" t="s">
        <v>508</v>
      </c>
      <c r="D76" s="682">
        <v>16.067408799999999</v>
      </c>
      <c r="E76" s="682">
        <v>143.06850782999999</v>
      </c>
      <c r="F76" s="682">
        <v>3317.9584951699999</v>
      </c>
      <c r="G76" s="682">
        <v>299.94060795000001</v>
      </c>
      <c r="H76" s="682">
        <v>0</v>
      </c>
      <c r="I76" s="682">
        <v>0</v>
      </c>
      <c r="J76" s="682">
        <v>274.86888900000002</v>
      </c>
      <c r="K76" s="682">
        <v>3.5058824999999998</v>
      </c>
      <c r="L76" s="682">
        <v>16.210844999999999</v>
      </c>
      <c r="M76" s="682">
        <v>0</v>
      </c>
      <c r="N76" s="682">
        <v>0</v>
      </c>
      <c r="O76" s="682">
        <v>0</v>
      </c>
      <c r="P76" s="682">
        <v>0</v>
      </c>
      <c r="Q76" s="682">
        <v>0</v>
      </c>
      <c r="R76" s="682">
        <v>0</v>
      </c>
      <c r="S76" s="682">
        <v>1.28</v>
      </c>
      <c r="T76" s="682">
        <v>0</v>
      </c>
      <c r="U76" s="682">
        <v>1530.5227022500001</v>
      </c>
      <c r="V76" s="682">
        <v>0.87539999999999996</v>
      </c>
      <c r="W76" s="682">
        <v>0</v>
      </c>
      <c r="X76" s="682">
        <v>0</v>
      </c>
      <c r="Y76" s="682">
        <v>0</v>
      </c>
      <c r="Z76" s="682">
        <v>0</v>
      </c>
      <c r="AA76" s="682">
        <v>0</v>
      </c>
      <c r="AB76" s="682">
        <v>0</v>
      </c>
      <c r="AC76" s="682">
        <v>0</v>
      </c>
      <c r="AD76" s="682">
        <v>0</v>
      </c>
      <c r="AE76" s="682">
        <v>0</v>
      </c>
      <c r="AF76" s="682">
        <v>0</v>
      </c>
      <c r="AG76" s="682">
        <v>0</v>
      </c>
      <c r="AH76" s="682">
        <v>0.16259999999999999</v>
      </c>
      <c r="AI76" s="682">
        <f>SUM(Table34[[#This Row],[Аж ахуйн нэгжийн орлогын албан татвар]:[Бусад]])</f>
        <v>5604.4613384999993</v>
      </c>
    </row>
    <row r="77" spans="1:35">
      <c r="A77" s="522">
        <v>74</v>
      </c>
      <c r="B77" s="558">
        <v>5141583</v>
      </c>
      <c r="C77" s="62" t="s">
        <v>515</v>
      </c>
      <c r="D77" s="682">
        <v>4931.0544621099998</v>
      </c>
      <c r="E77" s="682">
        <v>316.89755762999999</v>
      </c>
      <c r="F77" s="682">
        <v>7.1404202100000003</v>
      </c>
      <c r="G77" s="682">
        <v>631.25337851999996</v>
      </c>
      <c r="H77" s="682">
        <v>0</v>
      </c>
      <c r="I77" s="682">
        <v>0</v>
      </c>
      <c r="J77" s="682">
        <v>14621.246595639999</v>
      </c>
      <c r="K77" s="682">
        <v>18.677966000000001</v>
      </c>
      <c r="L77" s="682">
        <v>0</v>
      </c>
      <c r="M77" s="682">
        <v>0</v>
      </c>
      <c r="N77" s="682">
        <v>0</v>
      </c>
      <c r="O77" s="682">
        <v>0</v>
      </c>
      <c r="P77" s="682">
        <v>0</v>
      </c>
      <c r="Q77" s="682">
        <v>0</v>
      </c>
      <c r="R77" s="682">
        <v>0</v>
      </c>
      <c r="S77" s="682">
        <v>248.22900000000001</v>
      </c>
      <c r="T77" s="682">
        <v>2263.5144499799999</v>
      </c>
      <c r="U77" s="682">
        <v>2485.6297924400001</v>
      </c>
      <c r="V77" s="682">
        <v>1929.5002750000001</v>
      </c>
      <c r="W77" s="682">
        <v>0</v>
      </c>
      <c r="X77" s="682">
        <v>0</v>
      </c>
      <c r="Y77" s="682">
        <v>0</v>
      </c>
      <c r="Z77" s="682">
        <v>0</v>
      </c>
      <c r="AA77" s="682">
        <v>0</v>
      </c>
      <c r="AB77" s="682">
        <v>0</v>
      </c>
      <c r="AC77" s="682">
        <v>0</v>
      </c>
      <c r="AD77" s="682">
        <v>0</v>
      </c>
      <c r="AE77" s="682">
        <v>0</v>
      </c>
      <c r="AF77" s="682">
        <v>0</v>
      </c>
      <c r="AG77" s="682">
        <v>0</v>
      </c>
      <c r="AH77" s="682">
        <v>19.938400000000001</v>
      </c>
      <c r="AI77" s="682">
        <f>SUM(Table34[[#This Row],[Аж ахуйн нэгжийн орлогын албан татвар]:[Бусад]])</f>
        <v>27473.082297529996</v>
      </c>
    </row>
    <row r="78" spans="1:35">
      <c r="A78" s="522">
        <v>75</v>
      </c>
      <c r="B78" s="558">
        <v>5314577</v>
      </c>
      <c r="C78" s="62" t="s">
        <v>521</v>
      </c>
      <c r="D78" s="682">
        <v>26.60960206</v>
      </c>
      <c r="E78" s="682">
        <v>0</v>
      </c>
      <c r="F78" s="682">
        <v>58.325200760000001</v>
      </c>
      <c r="G78" s="682">
        <v>0</v>
      </c>
      <c r="H78" s="682">
        <v>0</v>
      </c>
      <c r="I78" s="682">
        <v>0</v>
      </c>
      <c r="J78" s="682">
        <v>8.5141499999999995E-2</v>
      </c>
      <c r="K78" s="682">
        <v>492.94562500000001</v>
      </c>
      <c r="L78" s="682">
        <v>0</v>
      </c>
      <c r="M78" s="682">
        <v>0</v>
      </c>
      <c r="N78" s="682">
        <v>0</v>
      </c>
      <c r="O78" s="682">
        <v>0</v>
      </c>
      <c r="P78" s="682">
        <v>0</v>
      </c>
      <c r="Q78" s="682">
        <v>0</v>
      </c>
      <c r="R78" s="682">
        <v>0</v>
      </c>
      <c r="S78" s="682">
        <v>31.303000000000001</v>
      </c>
      <c r="T78" s="682">
        <v>0</v>
      </c>
      <c r="U78" s="682">
        <v>267.3081439</v>
      </c>
      <c r="V78" s="682">
        <v>0</v>
      </c>
      <c r="W78" s="682">
        <v>0</v>
      </c>
      <c r="X78" s="682">
        <v>0</v>
      </c>
      <c r="Y78" s="682">
        <v>0</v>
      </c>
      <c r="Z78" s="682">
        <v>0</v>
      </c>
      <c r="AA78" s="682">
        <v>0</v>
      </c>
      <c r="AB78" s="682">
        <v>0</v>
      </c>
      <c r="AC78" s="682">
        <v>0</v>
      </c>
      <c r="AD78" s="682">
        <v>0</v>
      </c>
      <c r="AE78" s="682">
        <v>0</v>
      </c>
      <c r="AF78" s="682">
        <v>0</v>
      </c>
      <c r="AG78" s="682">
        <v>0</v>
      </c>
      <c r="AH78" s="682">
        <v>0</v>
      </c>
      <c r="AI78" s="682">
        <f>SUM(Table34[[#This Row],[Аж ахуйн нэгжийн орлогын албан татвар]:[Бусад]])</f>
        <v>876.57671321999999</v>
      </c>
    </row>
    <row r="79" spans="1:35">
      <c r="A79" s="522">
        <v>76</v>
      </c>
      <c r="B79" s="558">
        <v>5175933</v>
      </c>
      <c r="C79" s="62" t="s">
        <v>522</v>
      </c>
      <c r="D79" s="682">
        <v>3.8471168900000001</v>
      </c>
      <c r="E79" s="682">
        <v>0</v>
      </c>
      <c r="F79" s="682">
        <v>59.311924259999998</v>
      </c>
      <c r="G79" s="682">
        <v>0</v>
      </c>
      <c r="H79" s="682">
        <v>0</v>
      </c>
      <c r="I79" s="682">
        <v>0</v>
      </c>
      <c r="J79" s="682">
        <v>200.7088095</v>
      </c>
      <c r="K79" s="682">
        <v>10.9935375</v>
      </c>
      <c r="L79" s="682">
        <v>0</v>
      </c>
      <c r="M79" s="682">
        <v>0</v>
      </c>
      <c r="N79" s="682">
        <v>0</v>
      </c>
      <c r="O79" s="682">
        <v>0</v>
      </c>
      <c r="P79" s="682">
        <v>0</v>
      </c>
      <c r="Q79" s="682">
        <v>0</v>
      </c>
      <c r="R79" s="682">
        <v>0</v>
      </c>
      <c r="S79" s="682">
        <v>0</v>
      </c>
      <c r="T79" s="682">
        <v>0</v>
      </c>
      <c r="U79" s="682">
        <v>109.22157762000001</v>
      </c>
      <c r="V79" s="682">
        <v>0</v>
      </c>
      <c r="W79" s="682">
        <v>0</v>
      </c>
      <c r="X79" s="682">
        <v>0</v>
      </c>
      <c r="Y79" s="682">
        <v>0</v>
      </c>
      <c r="Z79" s="682">
        <v>0</v>
      </c>
      <c r="AA79" s="682">
        <v>0</v>
      </c>
      <c r="AB79" s="682">
        <v>0</v>
      </c>
      <c r="AC79" s="682">
        <v>0</v>
      </c>
      <c r="AD79" s="682">
        <v>0</v>
      </c>
      <c r="AE79" s="682">
        <v>0</v>
      </c>
      <c r="AF79" s="682">
        <v>0</v>
      </c>
      <c r="AG79" s="682">
        <v>0</v>
      </c>
      <c r="AH79" s="682">
        <v>0</v>
      </c>
      <c r="AI79" s="682">
        <f>SUM(Table34[[#This Row],[Аж ахуйн нэгжийн орлогын албан татвар]:[Бусад]])</f>
        <v>384.08296576999999</v>
      </c>
    </row>
    <row r="80" spans="1:35">
      <c r="A80" s="522">
        <v>77</v>
      </c>
      <c r="B80" s="558">
        <v>2010895</v>
      </c>
      <c r="C80" s="62" t="s">
        <v>525</v>
      </c>
      <c r="D80" s="682">
        <v>43.873379399999997</v>
      </c>
      <c r="E80" s="682">
        <v>0</v>
      </c>
      <c r="F80" s="682">
        <v>156.59096346000001</v>
      </c>
      <c r="G80" s="682">
        <v>0</v>
      </c>
      <c r="H80" s="682">
        <v>0</v>
      </c>
      <c r="I80" s="682">
        <v>0</v>
      </c>
      <c r="J80" s="682">
        <v>73.975481989999992</v>
      </c>
      <c r="K80" s="682">
        <v>0.53708</v>
      </c>
      <c r="L80" s="682">
        <v>0</v>
      </c>
      <c r="M80" s="682">
        <v>0</v>
      </c>
      <c r="N80" s="682">
        <v>0</v>
      </c>
      <c r="O80" s="682">
        <v>0</v>
      </c>
      <c r="P80" s="682">
        <v>0</v>
      </c>
      <c r="Q80" s="682">
        <v>0</v>
      </c>
      <c r="R80" s="682">
        <v>0</v>
      </c>
      <c r="S80" s="682">
        <v>0</v>
      </c>
      <c r="T80" s="682">
        <v>0</v>
      </c>
      <c r="U80" s="682">
        <v>110.55996589</v>
      </c>
      <c r="V80" s="682">
        <v>0</v>
      </c>
      <c r="W80" s="682">
        <v>0</v>
      </c>
      <c r="X80" s="682">
        <v>0</v>
      </c>
      <c r="Y80" s="682">
        <v>0</v>
      </c>
      <c r="Z80" s="682">
        <v>0</v>
      </c>
      <c r="AA80" s="682">
        <v>0</v>
      </c>
      <c r="AB80" s="682">
        <v>0</v>
      </c>
      <c r="AC80" s="682">
        <v>0</v>
      </c>
      <c r="AD80" s="682">
        <v>0</v>
      </c>
      <c r="AE80" s="682">
        <v>0</v>
      </c>
      <c r="AF80" s="682">
        <v>0</v>
      </c>
      <c r="AG80" s="682">
        <v>0</v>
      </c>
      <c r="AH80" s="682">
        <v>0</v>
      </c>
      <c r="AI80" s="682">
        <f>SUM(Table34[[#This Row],[Аж ахуйн нэгжийн орлогын албан татвар]:[Бусад]])</f>
        <v>385.53687074000004</v>
      </c>
    </row>
    <row r="81" spans="1:35">
      <c r="A81" s="522">
        <v>78</v>
      </c>
      <c r="B81" s="558">
        <v>6271642</v>
      </c>
      <c r="C81" s="62" t="s">
        <v>530</v>
      </c>
      <c r="D81" s="682">
        <v>0</v>
      </c>
      <c r="E81" s="682">
        <v>0</v>
      </c>
      <c r="F81" s="682">
        <v>0</v>
      </c>
      <c r="G81" s="682">
        <v>0</v>
      </c>
      <c r="H81" s="682">
        <v>0</v>
      </c>
      <c r="I81" s="682">
        <v>0</v>
      </c>
      <c r="J81" s="682">
        <v>203.55446122999999</v>
      </c>
      <c r="K81" s="682">
        <v>12.839737</v>
      </c>
      <c r="L81" s="682">
        <v>0</v>
      </c>
      <c r="M81" s="682">
        <v>0</v>
      </c>
      <c r="N81" s="682">
        <v>0</v>
      </c>
      <c r="O81" s="682">
        <v>0</v>
      </c>
      <c r="P81" s="682">
        <v>0</v>
      </c>
      <c r="Q81" s="682">
        <v>0</v>
      </c>
      <c r="R81" s="682">
        <v>0</v>
      </c>
      <c r="S81" s="682">
        <v>0</v>
      </c>
      <c r="T81" s="682">
        <v>0</v>
      </c>
      <c r="U81" s="682">
        <v>20.607600000000001</v>
      </c>
      <c r="V81" s="682">
        <v>19.273</v>
      </c>
      <c r="W81" s="682">
        <v>0</v>
      </c>
      <c r="X81" s="682">
        <v>0</v>
      </c>
      <c r="Y81" s="682">
        <v>0</v>
      </c>
      <c r="Z81" s="682">
        <v>0</v>
      </c>
      <c r="AA81" s="682">
        <v>0</v>
      </c>
      <c r="AB81" s="682">
        <v>0</v>
      </c>
      <c r="AC81" s="682">
        <v>0</v>
      </c>
      <c r="AD81" s="682">
        <v>0</v>
      </c>
      <c r="AE81" s="682">
        <v>0</v>
      </c>
      <c r="AF81" s="682">
        <v>0</v>
      </c>
      <c r="AG81" s="682">
        <v>0</v>
      </c>
      <c r="AH81" s="682">
        <v>0</v>
      </c>
      <c r="AI81" s="682">
        <f>SUM(Table34[[#This Row],[Аж ахуйн нэгжийн орлогын албан татвар]:[Бусад]])</f>
        <v>256.27479822999999</v>
      </c>
    </row>
    <row r="82" spans="1:35">
      <c r="A82" s="522">
        <v>79</v>
      </c>
      <c r="B82" s="558">
        <v>5333814</v>
      </c>
      <c r="C82" s="62" t="s">
        <v>535</v>
      </c>
      <c r="D82" s="682">
        <v>0</v>
      </c>
      <c r="E82" s="682">
        <v>0</v>
      </c>
      <c r="F82" s="682">
        <v>0</v>
      </c>
      <c r="G82" s="682">
        <v>0</v>
      </c>
      <c r="H82" s="682">
        <v>0</v>
      </c>
      <c r="I82" s="682">
        <v>0</v>
      </c>
      <c r="J82" s="682">
        <v>0</v>
      </c>
      <c r="K82" s="682">
        <v>320.80107900000002</v>
      </c>
      <c r="L82" s="682">
        <v>0</v>
      </c>
      <c r="M82" s="682">
        <v>0</v>
      </c>
      <c r="N82" s="682">
        <v>0</v>
      </c>
      <c r="O82" s="682">
        <v>0</v>
      </c>
      <c r="P82" s="682">
        <v>0</v>
      </c>
      <c r="Q82" s="682">
        <v>0</v>
      </c>
      <c r="R82" s="682">
        <v>0</v>
      </c>
      <c r="S82" s="682">
        <v>0</v>
      </c>
      <c r="T82" s="682">
        <v>0</v>
      </c>
      <c r="U82" s="682">
        <v>16.362786</v>
      </c>
      <c r="V82" s="682">
        <v>0</v>
      </c>
      <c r="W82" s="682">
        <v>0</v>
      </c>
      <c r="X82" s="682">
        <v>0</v>
      </c>
      <c r="Y82" s="682">
        <v>0</v>
      </c>
      <c r="Z82" s="682">
        <v>0</v>
      </c>
      <c r="AA82" s="682">
        <v>0</v>
      </c>
      <c r="AB82" s="682">
        <v>0</v>
      </c>
      <c r="AC82" s="682">
        <v>0</v>
      </c>
      <c r="AD82" s="682">
        <v>0</v>
      </c>
      <c r="AE82" s="682">
        <v>0</v>
      </c>
      <c r="AF82" s="682">
        <v>0</v>
      </c>
      <c r="AG82" s="682">
        <v>0</v>
      </c>
      <c r="AH82" s="682">
        <v>0</v>
      </c>
      <c r="AI82" s="682">
        <f>SUM(Table34[[#This Row],[Аж ахуйн нэгжийн орлогын албан татвар]:[Бусад]])</f>
        <v>337.16386499999999</v>
      </c>
    </row>
    <row r="83" spans="1:35">
      <c r="A83" s="522">
        <v>80</v>
      </c>
      <c r="B83" s="558">
        <v>2337231</v>
      </c>
      <c r="C83" s="62" t="s">
        <v>540</v>
      </c>
      <c r="D83" s="682">
        <v>0</v>
      </c>
      <c r="E83" s="682">
        <v>0.54673716999999999</v>
      </c>
      <c r="F83" s="682">
        <v>0</v>
      </c>
      <c r="G83" s="682">
        <v>1.14814806</v>
      </c>
      <c r="H83" s="682">
        <v>0</v>
      </c>
      <c r="I83" s="682">
        <v>0</v>
      </c>
      <c r="J83" s="682">
        <v>224.74235646</v>
      </c>
      <c r="K83" s="682">
        <v>3.4135</v>
      </c>
      <c r="L83" s="682">
        <v>0</v>
      </c>
      <c r="M83" s="682">
        <v>0</v>
      </c>
      <c r="N83" s="682">
        <v>0</v>
      </c>
      <c r="O83" s="682">
        <v>0</v>
      </c>
      <c r="P83" s="682">
        <v>0</v>
      </c>
      <c r="Q83" s="682">
        <v>0</v>
      </c>
      <c r="R83" s="682">
        <v>0</v>
      </c>
      <c r="S83" s="682">
        <v>0</v>
      </c>
      <c r="T83" s="682">
        <v>123</v>
      </c>
      <c r="U83" s="682">
        <v>0</v>
      </c>
      <c r="V83" s="682">
        <v>76.390060000000005</v>
      </c>
      <c r="W83" s="682">
        <v>0</v>
      </c>
      <c r="X83" s="682">
        <v>0</v>
      </c>
      <c r="Y83" s="682">
        <v>0</v>
      </c>
      <c r="Z83" s="682">
        <v>0</v>
      </c>
      <c r="AA83" s="682">
        <v>0</v>
      </c>
      <c r="AB83" s="682">
        <v>0</v>
      </c>
      <c r="AC83" s="682">
        <v>0</v>
      </c>
      <c r="AD83" s="682">
        <v>0</v>
      </c>
      <c r="AE83" s="682">
        <v>10</v>
      </c>
      <c r="AF83" s="682">
        <v>0</v>
      </c>
      <c r="AG83" s="682">
        <v>0</v>
      </c>
      <c r="AH83" s="682">
        <v>0</v>
      </c>
      <c r="AI83" s="682">
        <f>SUM(Table34[[#This Row],[Аж ахуйн нэгжийн орлогын албан татвар]:[Бусад]])</f>
        <v>439.24080169000001</v>
      </c>
    </row>
    <row r="84" spans="1:35">
      <c r="A84" s="522">
        <v>81</v>
      </c>
      <c r="B84" s="558">
        <v>6287727</v>
      </c>
      <c r="C84" s="62" t="s">
        <v>542</v>
      </c>
      <c r="D84" s="682">
        <v>0</v>
      </c>
      <c r="E84" s="682">
        <v>1054.7772893399999</v>
      </c>
      <c r="F84" s="682">
        <v>0</v>
      </c>
      <c r="G84" s="682">
        <v>2215.0323076300001</v>
      </c>
      <c r="H84" s="682">
        <v>0</v>
      </c>
      <c r="I84" s="682">
        <v>0</v>
      </c>
      <c r="J84" s="682">
        <v>0</v>
      </c>
      <c r="K84" s="682">
        <v>93.21217</v>
      </c>
      <c r="L84" s="682">
        <v>0</v>
      </c>
      <c r="M84" s="682">
        <v>0</v>
      </c>
      <c r="N84" s="682">
        <v>0</v>
      </c>
      <c r="O84" s="682">
        <v>0</v>
      </c>
      <c r="P84" s="682">
        <v>0</v>
      </c>
      <c r="Q84" s="682">
        <v>0</v>
      </c>
      <c r="R84" s="682">
        <v>0</v>
      </c>
      <c r="S84" s="682">
        <v>0</v>
      </c>
      <c r="T84" s="682">
        <v>0</v>
      </c>
      <c r="U84" s="682">
        <v>0</v>
      </c>
      <c r="V84" s="682">
        <v>1.7303999999999999</v>
      </c>
      <c r="W84" s="682">
        <v>0</v>
      </c>
      <c r="X84" s="682">
        <v>0</v>
      </c>
      <c r="Y84" s="682">
        <v>0</v>
      </c>
      <c r="Z84" s="682">
        <v>0</v>
      </c>
      <c r="AA84" s="682">
        <v>0</v>
      </c>
      <c r="AB84" s="682">
        <v>0</v>
      </c>
      <c r="AC84" s="682">
        <v>0</v>
      </c>
      <c r="AD84" s="682">
        <v>0</v>
      </c>
      <c r="AE84" s="682">
        <v>0</v>
      </c>
      <c r="AF84" s="682">
        <v>0</v>
      </c>
      <c r="AG84" s="682">
        <v>0</v>
      </c>
      <c r="AH84" s="682">
        <v>0.15959999999999999</v>
      </c>
      <c r="AI84" s="682">
        <f>SUM(Table34[[#This Row],[Аж ахуйн нэгжийн орлогын албан татвар]:[Бусад]])</f>
        <v>3364.9117669699995</v>
      </c>
    </row>
    <row r="85" spans="1:35">
      <c r="A85" s="522">
        <v>82</v>
      </c>
      <c r="B85" s="558">
        <v>2705133</v>
      </c>
      <c r="C85" s="62" t="s">
        <v>546</v>
      </c>
      <c r="D85" s="682">
        <v>0</v>
      </c>
      <c r="E85" s="682">
        <v>0</v>
      </c>
      <c r="F85" s="682">
        <v>0</v>
      </c>
      <c r="G85" s="682">
        <v>0</v>
      </c>
      <c r="H85" s="682">
        <v>0</v>
      </c>
      <c r="I85" s="682">
        <v>0</v>
      </c>
      <c r="J85" s="682">
        <v>0</v>
      </c>
      <c r="K85" s="682">
        <v>2521.8327984000002</v>
      </c>
      <c r="L85" s="682">
        <v>0</v>
      </c>
      <c r="M85" s="682">
        <v>0</v>
      </c>
      <c r="N85" s="682">
        <v>0</v>
      </c>
      <c r="O85" s="682">
        <v>0</v>
      </c>
      <c r="P85" s="682">
        <v>0</v>
      </c>
      <c r="Q85" s="682">
        <v>0</v>
      </c>
      <c r="R85" s="682">
        <v>0</v>
      </c>
      <c r="S85" s="682">
        <v>0</v>
      </c>
      <c r="T85" s="682">
        <v>0</v>
      </c>
      <c r="U85" s="682">
        <v>14.15877566</v>
      </c>
      <c r="V85" s="682">
        <v>0</v>
      </c>
      <c r="W85" s="682">
        <v>0</v>
      </c>
      <c r="X85" s="682">
        <v>0</v>
      </c>
      <c r="Y85" s="682">
        <v>0</v>
      </c>
      <c r="Z85" s="682">
        <v>0</v>
      </c>
      <c r="AA85" s="682">
        <v>0</v>
      </c>
      <c r="AB85" s="682">
        <v>0</v>
      </c>
      <c r="AC85" s="682">
        <v>0</v>
      </c>
      <c r="AD85" s="682">
        <v>0</v>
      </c>
      <c r="AE85" s="682">
        <v>0</v>
      </c>
      <c r="AF85" s="682">
        <v>0</v>
      </c>
      <c r="AG85" s="682">
        <v>0</v>
      </c>
      <c r="AH85" s="682">
        <v>0</v>
      </c>
      <c r="AI85" s="682">
        <f>SUM(Table34[[#This Row],[Аж ахуйн нэгжийн орлогын албан татвар]:[Бусад]])</f>
        <v>2535.9915740600004</v>
      </c>
    </row>
    <row r="86" spans="1:35">
      <c r="A86" s="522">
        <v>83</v>
      </c>
      <c r="B86" s="558">
        <v>2816377</v>
      </c>
      <c r="C86" s="62" t="s">
        <v>553</v>
      </c>
      <c r="D86" s="682">
        <v>2.8087712900000001</v>
      </c>
      <c r="E86" s="682">
        <v>807.96336972000006</v>
      </c>
      <c r="F86" s="682">
        <v>0</v>
      </c>
      <c r="G86" s="682">
        <v>631.88369252999996</v>
      </c>
      <c r="H86" s="682">
        <v>0</v>
      </c>
      <c r="I86" s="682">
        <v>0</v>
      </c>
      <c r="J86" s="682">
        <v>0</v>
      </c>
      <c r="K86" s="682">
        <v>1.5954495</v>
      </c>
      <c r="L86" s="682">
        <v>0</v>
      </c>
      <c r="M86" s="682">
        <v>0</v>
      </c>
      <c r="N86" s="682">
        <v>0</v>
      </c>
      <c r="O86" s="682">
        <v>0</v>
      </c>
      <c r="P86" s="682">
        <v>0</v>
      </c>
      <c r="Q86" s="682">
        <v>0</v>
      </c>
      <c r="R86" s="682">
        <v>0</v>
      </c>
      <c r="S86" s="682">
        <v>0</v>
      </c>
      <c r="T86" s="682">
        <v>0</v>
      </c>
      <c r="U86" s="682">
        <v>30.627199999999998</v>
      </c>
      <c r="V86" s="682">
        <v>0.60540000000000005</v>
      </c>
      <c r="W86" s="682">
        <v>0</v>
      </c>
      <c r="X86" s="682">
        <v>0</v>
      </c>
      <c r="Y86" s="682">
        <v>0</v>
      </c>
      <c r="Z86" s="682">
        <v>0</v>
      </c>
      <c r="AA86" s="682">
        <v>0</v>
      </c>
      <c r="AB86" s="682">
        <v>0</v>
      </c>
      <c r="AC86" s="682">
        <v>0</v>
      </c>
      <c r="AD86" s="682">
        <v>0</v>
      </c>
      <c r="AE86" s="682">
        <v>0</v>
      </c>
      <c r="AF86" s="682">
        <v>0</v>
      </c>
      <c r="AG86" s="682">
        <v>0</v>
      </c>
      <c r="AH86" s="682">
        <v>0.1714</v>
      </c>
      <c r="AI86" s="682">
        <f>SUM(Table34[[#This Row],[Аж ахуйн нэгжийн орлогын албан татвар]:[Бусад]])</f>
        <v>1475.6552830399999</v>
      </c>
    </row>
    <row r="87" spans="1:35">
      <c r="A87" s="522">
        <v>84</v>
      </c>
      <c r="B87" s="558">
        <v>2657457</v>
      </c>
      <c r="C87" s="62" t="s">
        <v>556</v>
      </c>
      <c r="D87" s="682">
        <v>38254.472055999999</v>
      </c>
      <c r="E87" s="682">
        <v>19439.151255050001</v>
      </c>
      <c r="F87" s="682">
        <v>64761.906238309995</v>
      </c>
      <c r="G87" s="682">
        <v>43038.177322160001</v>
      </c>
      <c r="H87" s="682">
        <v>0</v>
      </c>
      <c r="I87" s="682">
        <v>0</v>
      </c>
      <c r="J87" s="682">
        <v>188722.65054100001</v>
      </c>
      <c r="K87" s="682">
        <v>595.90295400000002</v>
      </c>
      <c r="L87" s="682">
        <v>0</v>
      </c>
      <c r="M87" s="682">
        <v>0</v>
      </c>
      <c r="N87" s="682">
        <v>0</v>
      </c>
      <c r="O87" s="682">
        <v>0</v>
      </c>
      <c r="P87" s="682">
        <v>0</v>
      </c>
      <c r="Q87" s="682">
        <v>0</v>
      </c>
      <c r="R87" s="682">
        <v>0</v>
      </c>
      <c r="S87" s="682">
        <v>5511.6637810000002</v>
      </c>
      <c r="T87" s="682">
        <v>0</v>
      </c>
      <c r="U87" s="682">
        <v>65602.660799279998</v>
      </c>
      <c r="V87" s="682">
        <v>1044.65074377</v>
      </c>
      <c r="W87" s="682">
        <v>0</v>
      </c>
      <c r="X87" s="682">
        <v>0</v>
      </c>
      <c r="Y87" s="682">
        <v>0</v>
      </c>
      <c r="Z87" s="682">
        <v>0</v>
      </c>
      <c r="AA87" s="682">
        <v>0</v>
      </c>
      <c r="AB87" s="682">
        <v>0</v>
      </c>
      <c r="AC87" s="682">
        <v>0</v>
      </c>
      <c r="AD87" s="682">
        <v>0</v>
      </c>
      <c r="AE87" s="682">
        <v>220.23693599999999</v>
      </c>
      <c r="AF87" s="682">
        <v>0</v>
      </c>
      <c r="AG87" s="682">
        <v>0</v>
      </c>
      <c r="AH87" s="682">
        <v>47126.102629790003</v>
      </c>
      <c r="AI87" s="682">
        <f>SUM(Table34[[#This Row],[Аж ахуйн нэгжийн орлогын албан татвар]:[Бусад]])</f>
        <v>474317.57525636</v>
      </c>
    </row>
    <row r="88" spans="1:35">
      <c r="A88" s="522">
        <v>85</v>
      </c>
      <c r="B88" s="558">
        <v>2678187</v>
      </c>
      <c r="C88" s="62" t="s">
        <v>565</v>
      </c>
      <c r="D88" s="682">
        <v>3.4008052499999999</v>
      </c>
      <c r="E88" s="682">
        <v>0</v>
      </c>
      <c r="F88" s="682">
        <v>1.7004026200000002</v>
      </c>
      <c r="G88" s="682">
        <v>0</v>
      </c>
      <c r="H88" s="682">
        <v>0</v>
      </c>
      <c r="I88" s="682">
        <v>0</v>
      </c>
      <c r="J88" s="682">
        <v>0</v>
      </c>
      <c r="K88" s="682">
        <v>144.57400000000001</v>
      </c>
      <c r="L88" s="682">
        <v>754.58863588999998</v>
      </c>
      <c r="M88" s="682">
        <v>0</v>
      </c>
      <c r="N88" s="682">
        <v>0</v>
      </c>
      <c r="O88" s="682">
        <v>0</v>
      </c>
      <c r="P88" s="682">
        <v>0</v>
      </c>
      <c r="Q88" s="682">
        <v>0</v>
      </c>
      <c r="R88" s="682">
        <v>0</v>
      </c>
      <c r="S88" s="682">
        <v>0</v>
      </c>
      <c r="T88" s="682">
        <v>0</v>
      </c>
      <c r="U88" s="682">
        <v>195.01210090999999</v>
      </c>
      <c r="V88" s="682">
        <v>2.2200000000000001E-2</v>
      </c>
      <c r="W88" s="682">
        <v>0</v>
      </c>
      <c r="X88" s="682">
        <v>0</v>
      </c>
      <c r="Y88" s="682">
        <v>0</v>
      </c>
      <c r="Z88" s="682">
        <v>0</v>
      </c>
      <c r="AA88" s="682">
        <v>0</v>
      </c>
      <c r="AB88" s="682">
        <v>0</v>
      </c>
      <c r="AC88" s="682">
        <v>0</v>
      </c>
      <c r="AD88" s="682">
        <v>0</v>
      </c>
      <c r="AE88" s="682">
        <v>0</v>
      </c>
      <c r="AF88" s="682">
        <v>0</v>
      </c>
      <c r="AG88" s="682">
        <v>0</v>
      </c>
      <c r="AH88" s="682">
        <v>4.7999999999999996E-3</v>
      </c>
      <c r="AI88" s="682">
        <f>SUM(Table34[[#This Row],[Аж ахуйн нэгжийн орлогын албан татвар]:[Бусад]])</f>
        <v>1099.30294467</v>
      </c>
    </row>
    <row r="89" spans="1:35">
      <c r="A89" s="522">
        <v>86</v>
      </c>
      <c r="B89" s="558">
        <v>5515882</v>
      </c>
      <c r="C89" s="62" t="s">
        <v>572</v>
      </c>
      <c r="D89" s="682">
        <v>22.873550000000002</v>
      </c>
      <c r="E89" s="682">
        <v>0</v>
      </c>
      <c r="F89" s="682">
        <v>9.6</v>
      </c>
      <c r="G89" s="682">
        <v>0</v>
      </c>
      <c r="H89" s="682">
        <v>0</v>
      </c>
      <c r="I89" s="682">
        <v>0</v>
      </c>
      <c r="J89" s="682">
        <v>69.01633459</v>
      </c>
      <c r="K89" s="682">
        <v>16.267845000000001</v>
      </c>
      <c r="L89" s="682">
        <v>0</v>
      </c>
      <c r="M89" s="682">
        <v>0</v>
      </c>
      <c r="N89" s="682">
        <v>0</v>
      </c>
      <c r="O89" s="682">
        <v>0</v>
      </c>
      <c r="P89" s="682">
        <v>0</v>
      </c>
      <c r="Q89" s="682">
        <v>0</v>
      </c>
      <c r="R89" s="682">
        <v>0</v>
      </c>
      <c r="S89" s="682">
        <v>8.9600000000000009</v>
      </c>
      <c r="T89" s="682">
        <v>0</v>
      </c>
      <c r="U89" s="682">
        <v>116.06347031</v>
      </c>
      <c r="V89" s="682">
        <v>0</v>
      </c>
      <c r="W89" s="682">
        <v>0</v>
      </c>
      <c r="X89" s="682">
        <v>0</v>
      </c>
      <c r="Y89" s="682">
        <v>0</v>
      </c>
      <c r="Z89" s="682">
        <v>0</v>
      </c>
      <c r="AA89" s="682">
        <v>0</v>
      </c>
      <c r="AB89" s="682">
        <v>0</v>
      </c>
      <c r="AC89" s="682">
        <v>0</v>
      </c>
      <c r="AD89" s="682">
        <v>0</v>
      </c>
      <c r="AE89" s="682">
        <v>11.253021</v>
      </c>
      <c r="AF89" s="682">
        <v>0</v>
      </c>
      <c r="AG89" s="682">
        <v>0</v>
      </c>
      <c r="AH89" s="682">
        <v>0</v>
      </c>
      <c r="AI89" s="682">
        <f>SUM(Table34[[#This Row],[Аж ахуйн нэгжийн орлогын албан татвар]:[Бусад]])</f>
        <v>254.03422089999998</v>
      </c>
    </row>
    <row r="90" spans="1:35">
      <c r="A90" s="522">
        <v>87</v>
      </c>
      <c r="B90" s="558">
        <v>5199077</v>
      </c>
      <c r="C90" s="62" t="s">
        <v>577</v>
      </c>
      <c r="D90" s="682">
        <v>14642.025363950001</v>
      </c>
      <c r="E90" s="682">
        <v>273.84487474000002</v>
      </c>
      <c r="F90" s="682">
        <v>550.20420487000001</v>
      </c>
      <c r="G90" s="682">
        <v>1307.0655787799999</v>
      </c>
      <c r="H90" s="682">
        <v>0</v>
      </c>
      <c r="I90" s="682">
        <v>0</v>
      </c>
      <c r="J90" s="682">
        <v>18831.335211490001</v>
      </c>
      <c r="K90" s="682">
        <v>2.5447500000000001</v>
      </c>
      <c r="L90" s="682">
        <v>8.80748</v>
      </c>
      <c r="M90" s="682">
        <v>0</v>
      </c>
      <c r="N90" s="682">
        <v>0</v>
      </c>
      <c r="O90" s="682">
        <v>0</v>
      </c>
      <c r="P90" s="682">
        <v>0</v>
      </c>
      <c r="Q90" s="682">
        <v>0</v>
      </c>
      <c r="R90" s="682">
        <v>0</v>
      </c>
      <c r="S90" s="682">
        <v>0</v>
      </c>
      <c r="T90" s="682">
        <v>2335.1336000000001</v>
      </c>
      <c r="U90" s="682">
        <v>404.43074995999996</v>
      </c>
      <c r="V90" s="682">
        <v>4706.0559999999996</v>
      </c>
      <c r="W90" s="682">
        <v>0</v>
      </c>
      <c r="X90" s="682">
        <v>0</v>
      </c>
      <c r="Y90" s="682">
        <v>0</v>
      </c>
      <c r="Z90" s="682">
        <v>0</v>
      </c>
      <c r="AA90" s="682">
        <v>0</v>
      </c>
      <c r="AB90" s="682">
        <v>0</v>
      </c>
      <c r="AC90" s="682">
        <v>0</v>
      </c>
      <c r="AD90" s="682">
        <v>0</v>
      </c>
      <c r="AE90" s="682">
        <v>0</v>
      </c>
      <c r="AF90" s="682">
        <v>0</v>
      </c>
      <c r="AG90" s="682">
        <v>8.15</v>
      </c>
      <c r="AH90" s="682">
        <v>70.055199999999999</v>
      </c>
      <c r="AI90" s="682">
        <f>SUM(Table34[[#This Row],[Аж ахуйн нэгжийн орлогын албан татвар]:[Бусад]])</f>
        <v>43139.653013790004</v>
      </c>
    </row>
    <row r="91" spans="1:35">
      <c r="A91" s="522">
        <v>88</v>
      </c>
      <c r="B91" s="558">
        <v>2867095</v>
      </c>
      <c r="C91" s="62" t="s">
        <v>580</v>
      </c>
      <c r="D91" s="682">
        <v>9.0273456599999999</v>
      </c>
      <c r="E91" s="682">
        <v>2.5220068700000002</v>
      </c>
      <c r="F91" s="682">
        <v>1827.72734128</v>
      </c>
      <c r="G91" s="682">
        <v>5.29621444</v>
      </c>
      <c r="H91" s="682">
        <v>0</v>
      </c>
      <c r="I91" s="682">
        <v>0</v>
      </c>
      <c r="J91" s="682">
        <v>0</v>
      </c>
      <c r="K91" s="682">
        <v>0</v>
      </c>
      <c r="L91" s="682">
        <v>0</v>
      </c>
      <c r="M91" s="682">
        <v>0</v>
      </c>
      <c r="N91" s="682">
        <v>0</v>
      </c>
      <c r="O91" s="682">
        <v>0</v>
      </c>
      <c r="P91" s="682">
        <v>309.57234</v>
      </c>
      <c r="Q91" s="682">
        <v>0</v>
      </c>
      <c r="R91" s="682">
        <v>0</v>
      </c>
      <c r="S91" s="682">
        <v>53.04</v>
      </c>
      <c r="T91" s="682">
        <v>0</v>
      </c>
      <c r="U91" s="682">
        <v>684.42309691999992</v>
      </c>
      <c r="V91" s="682">
        <v>0.91167299999999996</v>
      </c>
      <c r="W91" s="682">
        <v>0</v>
      </c>
      <c r="X91" s="682">
        <v>78.75</v>
      </c>
      <c r="Y91" s="682">
        <v>13.125</v>
      </c>
      <c r="Z91" s="682">
        <v>0</v>
      </c>
      <c r="AA91" s="682">
        <v>0</v>
      </c>
      <c r="AB91" s="682">
        <v>0</v>
      </c>
      <c r="AC91" s="682">
        <v>0</v>
      </c>
      <c r="AD91" s="682">
        <v>0</v>
      </c>
      <c r="AE91" s="682">
        <v>10</v>
      </c>
      <c r="AF91" s="682">
        <v>3.645912</v>
      </c>
      <c r="AG91" s="682">
        <v>49.540163740000004</v>
      </c>
      <c r="AH91" s="682">
        <v>0</v>
      </c>
      <c r="AI91" s="682">
        <f>SUM(Table34[[#This Row],[Аж ахуйн нэгжийн орлогын албан татвар]:[Бусад]])</f>
        <v>3047.5810939100002</v>
      </c>
    </row>
    <row r="92" spans="1:35">
      <c r="A92" s="522">
        <v>89</v>
      </c>
      <c r="B92" s="558">
        <v>2075385</v>
      </c>
      <c r="C92" s="62" t="s">
        <v>586</v>
      </c>
      <c r="D92" s="682">
        <v>0</v>
      </c>
      <c r="E92" s="682">
        <v>7580.9473518699988</v>
      </c>
      <c r="F92" s="682">
        <v>0</v>
      </c>
      <c r="G92" s="682">
        <v>14781.80881638</v>
      </c>
      <c r="H92" s="682">
        <v>0</v>
      </c>
      <c r="I92" s="682">
        <v>0</v>
      </c>
      <c r="J92" s="682">
        <v>0</v>
      </c>
      <c r="K92" s="682">
        <v>0</v>
      </c>
      <c r="L92" s="682">
        <v>0</v>
      </c>
      <c r="M92" s="682">
        <v>0</v>
      </c>
      <c r="N92" s="682">
        <v>0</v>
      </c>
      <c r="O92" s="682">
        <v>0</v>
      </c>
      <c r="P92" s="682">
        <v>0</v>
      </c>
      <c r="Q92" s="682">
        <v>0</v>
      </c>
      <c r="R92" s="682">
        <v>0</v>
      </c>
      <c r="S92" s="682">
        <v>9036.9506000000001</v>
      </c>
      <c r="T92" s="682">
        <v>0</v>
      </c>
      <c r="U92" s="682">
        <v>4124.7979061900005</v>
      </c>
      <c r="V92" s="682">
        <v>209.93018516999999</v>
      </c>
      <c r="W92" s="682">
        <v>0</v>
      </c>
      <c r="X92" s="682">
        <v>788.1</v>
      </c>
      <c r="Y92" s="682">
        <v>262.7</v>
      </c>
      <c r="Z92" s="682">
        <v>0</v>
      </c>
      <c r="AA92" s="682">
        <v>0</v>
      </c>
      <c r="AB92" s="682">
        <v>0</v>
      </c>
      <c r="AC92" s="682">
        <v>210579.48191189999</v>
      </c>
      <c r="AD92" s="682">
        <v>30210.113613830003</v>
      </c>
      <c r="AE92" s="682">
        <v>88.5</v>
      </c>
      <c r="AF92" s="682">
        <v>369.01068900000001</v>
      </c>
      <c r="AG92" s="682">
        <v>760</v>
      </c>
      <c r="AH92" s="682">
        <v>13.617599999999999</v>
      </c>
      <c r="AI92" s="682">
        <f>SUM(Table34[[#This Row],[Аж ахуйн нэгжийн орлогын албан татвар]:[Бусад]])</f>
        <v>278805.95867433999</v>
      </c>
    </row>
    <row r="93" spans="1:35">
      <c r="A93" s="522">
        <v>90</v>
      </c>
      <c r="B93" s="558">
        <v>5076285</v>
      </c>
      <c r="C93" s="62" t="s">
        <v>600</v>
      </c>
      <c r="D93" s="682">
        <v>410.80361049999999</v>
      </c>
      <c r="E93" s="682">
        <v>4.6460816999999999</v>
      </c>
      <c r="F93" s="682">
        <v>65.376265570000001</v>
      </c>
      <c r="G93" s="682">
        <v>9.7567715699999997</v>
      </c>
      <c r="H93" s="682">
        <v>0</v>
      </c>
      <c r="I93" s="682">
        <v>0</v>
      </c>
      <c r="J93" s="682">
        <v>859.81792651000001</v>
      </c>
      <c r="K93" s="682">
        <v>12.4646835</v>
      </c>
      <c r="L93" s="682">
        <v>0</v>
      </c>
      <c r="M93" s="682">
        <v>0</v>
      </c>
      <c r="N93" s="682">
        <v>0</v>
      </c>
      <c r="O93" s="682">
        <v>0</v>
      </c>
      <c r="P93" s="682">
        <v>0</v>
      </c>
      <c r="Q93" s="682">
        <v>0</v>
      </c>
      <c r="R93" s="682">
        <v>0</v>
      </c>
      <c r="S93" s="682">
        <v>0</v>
      </c>
      <c r="T93" s="682">
        <v>0</v>
      </c>
      <c r="U93" s="682">
        <v>634.57508059000008</v>
      </c>
      <c r="V93" s="682">
        <v>7.0000000000000001E-3</v>
      </c>
      <c r="W93" s="682">
        <v>0</v>
      </c>
      <c r="X93" s="682">
        <v>0</v>
      </c>
      <c r="Y93" s="682">
        <v>0</v>
      </c>
      <c r="Z93" s="682">
        <v>0</v>
      </c>
      <c r="AA93" s="682">
        <v>0</v>
      </c>
      <c r="AB93" s="682">
        <v>0</v>
      </c>
      <c r="AC93" s="682">
        <v>0</v>
      </c>
      <c r="AD93" s="682">
        <v>0</v>
      </c>
      <c r="AE93" s="682">
        <v>0</v>
      </c>
      <c r="AF93" s="682">
        <v>0</v>
      </c>
      <c r="AG93" s="682">
        <v>0</v>
      </c>
      <c r="AH93" s="682">
        <v>1.1999999999999999E-3</v>
      </c>
      <c r="AI93" s="682">
        <f>SUM(Table34[[#This Row],[Аж ахуйн нэгжийн орлогын албан татвар]:[Бусад]])</f>
        <v>1997.4486199400001</v>
      </c>
    </row>
    <row r="94" spans="1:35">
      <c r="A94" s="522">
        <v>91</v>
      </c>
      <c r="B94" s="558">
        <v>6247059</v>
      </c>
      <c r="C94" s="62" t="s">
        <v>605</v>
      </c>
      <c r="D94" s="682">
        <v>3.8266660000000001E-2</v>
      </c>
      <c r="E94" s="682">
        <v>12.021552740000001</v>
      </c>
      <c r="F94" s="682">
        <v>0</v>
      </c>
      <c r="G94" s="682">
        <v>24.780252319999999</v>
      </c>
      <c r="H94" s="682">
        <v>0</v>
      </c>
      <c r="I94" s="682">
        <v>0</v>
      </c>
      <c r="J94" s="682">
        <v>5.4449619500000006</v>
      </c>
      <c r="K94" s="682">
        <v>1.0671999999999999</v>
      </c>
      <c r="L94" s="682">
        <v>0</v>
      </c>
      <c r="M94" s="682">
        <v>0</v>
      </c>
      <c r="N94" s="682">
        <v>0</v>
      </c>
      <c r="O94" s="682">
        <v>0</v>
      </c>
      <c r="P94" s="682">
        <v>0</v>
      </c>
      <c r="Q94" s="682">
        <v>0</v>
      </c>
      <c r="R94" s="682">
        <v>0</v>
      </c>
      <c r="S94" s="682">
        <v>1.28</v>
      </c>
      <c r="T94" s="682">
        <v>0</v>
      </c>
      <c r="U94" s="682">
        <v>252.45399180999999</v>
      </c>
      <c r="V94" s="682">
        <v>3.8600000000000002E-2</v>
      </c>
      <c r="W94" s="682">
        <v>0</v>
      </c>
      <c r="X94" s="682">
        <v>0</v>
      </c>
      <c r="Y94" s="682">
        <v>0</v>
      </c>
      <c r="Z94" s="682">
        <v>0</v>
      </c>
      <c r="AA94" s="682">
        <v>0</v>
      </c>
      <c r="AB94" s="682">
        <v>0</v>
      </c>
      <c r="AC94" s="682">
        <v>0</v>
      </c>
      <c r="AD94" s="682">
        <v>0</v>
      </c>
      <c r="AE94" s="682">
        <v>0</v>
      </c>
      <c r="AF94" s="682">
        <v>0</v>
      </c>
      <c r="AG94" s="682">
        <v>0</v>
      </c>
      <c r="AH94" s="682">
        <v>9.5999999999999992E-3</v>
      </c>
      <c r="AI94" s="682">
        <f>SUM(Table34[[#This Row],[Аж ахуйн нэгжийн орлогын албан татвар]:[Бусад]])</f>
        <v>297.13442547999995</v>
      </c>
    </row>
    <row r="95" spans="1:35">
      <c r="A95" s="522">
        <v>92</v>
      </c>
      <c r="B95" s="558">
        <v>5292638</v>
      </c>
      <c r="C95" s="62" t="s">
        <v>609</v>
      </c>
      <c r="D95" s="682">
        <v>0</v>
      </c>
      <c r="E95" s="682">
        <v>0</v>
      </c>
      <c r="F95" s="682">
        <v>0</v>
      </c>
      <c r="G95" s="682">
        <v>0</v>
      </c>
      <c r="H95" s="682">
        <v>0</v>
      </c>
      <c r="I95" s="682">
        <v>0</v>
      </c>
      <c r="J95" s="682">
        <v>291.48814402999994</v>
      </c>
      <c r="K95" s="682">
        <v>5.4459330000000001</v>
      </c>
      <c r="L95" s="682">
        <v>14</v>
      </c>
      <c r="M95" s="682">
        <v>0</v>
      </c>
      <c r="N95" s="682">
        <v>0</v>
      </c>
      <c r="O95" s="682">
        <v>0</v>
      </c>
      <c r="P95" s="682">
        <v>0</v>
      </c>
      <c r="Q95" s="682">
        <v>0</v>
      </c>
      <c r="R95" s="682">
        <v>0</v>
      </c>
      <c r="S95" s="682">
        <v>0</v>
      </c>
      <c r="T95" s="682">
        <v>0</v>
      </c>
      <c r="U95" s="682">
        <v>18.2</v>
      </c>
      <c r="V95" s="682">
        <v>0</v>
      </c>
      <c r="W95" s="682">
        <v>0</v>
      </c>
      <c r="X95" s="682">
        <v>0</v>
      </c>
      <c r="Y95" s="682">
        <v>0</v>
      </c>
      <c r="Z95" s="682">
        <v>0</v>
      </c>
      <c r="AA95" s="682">
        <v>0</v>
      </c>
      <c r="AB95" s="682">
        <v>0</v>
      </c>
      <c r="AC95" s="682">
        <v>0</v>
      </c>
      <c r="AD95" s="682">
        <v>0</v>
      </c>
      <c r="AE95" s="682">
        <v>0</v>
      </c>
      <c r="AF95" s="682">
        <v>0</v>
      </c>
      <c r="AG95" s="682">
        <v>0</v>
      </c>
      <c r="AH95" s="682">
        <v>0</v>
      </c>
      <c r="AI95" s="682">
        <f>SUM(Table34[[#This Row],[Аж ахуйн нэгжийн орлогын албан татвар]:[Бусад]])</f>
        <v>329.13407702999996</v>
      </c>
    </row>
    <row r="96" spans="1:35">
      <c r="A96" s="522">
        <v>93</v>
      </c>
      <c r="B96" s="558">
        <v>5358221</v>
      </c>
      <c r="C96" s="62" t="s">
        <v>615</v>
      </c>
      <c r="D96" s="682">
        <v>1.1011949299999999</v>
      </c>
      <c r="E96" s="682">
        <v>3.0219231600000001</v>
      </c>
      <c r="F96" s="682">
        <v>0</v>
      </c>
      <c r="G96" s="682">
        <v>3.3587729400000002</v>
      </c>
      <c r="H96" s="682">
        <v>0</v>
      </c>
      <c r="I96" s="682">
        <v>0</v>
      </c>
      <c r="J96" s="682">
        <v>1578.3242616799998</v>
      </c>
      <c r="K96" s="682">
        <v>135.37163749999999</v>
      </c>
      <c r="L96" s="682">
        <v>0</v>
      </c>
      <c r="M96" s="682">
        <v>0</v>
      </c>
      <c r="N96" s="682">
        <v>0</v>
      </c>
      <c r="O96" s="682">
        <v>0</v>
      </c>
      <c r="P96" s="682">
        <v>0</v>
      </c>
      <c r="Q96" s="682">
        <v>0</v>
      </c>
      <c r="R96" s="682">
        <v>0</v>
      </c>
      <c r="S96" s="682">
        <v>0</v>
      </c>
      <c r="T96" s="682">
        <v>79.366</v>
      </c>
      <c r="U96" s="682">
        <v>153.67128080000001</v>
      </c>
      <c r="V96" s="682">
        <v>537.33599999</v>
      </c>
      <c r="W96" s="682">
        <v>0</v>
      </c>
      <c r="X96" s="682">
        <v>0</v>
      </c>
      <c r="Y96" s="682">
        <v>0</v>
      </c>
      <c r="Z96" s="682">
        <v>0</v>
      </c>
      <c r="AA96" s="682">
        <v>0</v>
      </c>
      <c r="AB96" s="682">
        <v>0</v>
      </c>
      <c r="AC96" s="682">
        <v>0</v>
      </c>
      <c r="AD96" s="682">
        <v>0</v>
      </c>
      <c r="AE96" s="682">
        <v>0</v>
      </c>
      <c r="AF96" s="682">
        <v>0</v>
      </c>
      <c r="AG96" s="682">
        <v>45</v>
      </c>
      <c r="AH96" s="682">
        <v>0</v>
      </c>
      <c r="AI96" s="682">
        <f>SUM(Table34[[#This Row],[Аж ахуйн нэгжийн орлогын албан татвар]:[Бусад]])</f>
        <v>2536.5510709999999</v>
      </c>
    </row>
    <row r="97" spans="1:35">
      <c r="A97" s="522">
        <v>94</v>
      </c>
      <c r="B97" s="558">
        <v>5084555</v>
      </c>
      <c r="C97" s="62" t="s">
        <v>620</v>
      </c>
      <c r="D97" s="682">
        <v>1794.9513597</v>
      </c>
      <c r="E97" s="682">
        <v>248.47399041</v>
      </c>
      <c r="F97" s="682">
        <v>1252.3990590000001</v>
      </c>
      <c r="G97" s="682">
        <v>521.79537987000003</v>
      </c>
      <c r="H97" s="682">
        <v>0</v>
      </c>
      <c r="I97" s="682">
        <v>0</v>
      </c>
      <c r="J97" s="682">
        <v>33039.419181329999</v>
      </c>
      <c r="K97" s="682">
        <v>235.588605</v>
      </c>
      <c r="L97" s="682">
        <v>0</v>
      </c>
      <c r="M97" s="682">
        <v>0</v>
      </c>
      <c r="N97" s="682">
        <v>0</v>
      </c>
      <c r="O97" s="682">
        <v>0</v>
      </c>
      <c r="P97" s="682">
        <v>0</v>
      </c>
      <c r="Q97" s="682">
        <v>0</v>
      </c>
      <c r="R97" s="682">
        <v>0</v>
      </c>
      <c r="S97" s="682">
        <v>194.65600800000001</v>
      </c>
      <c r="T97" s="682">
        <v>6320</v>
      </c>
      <c r="U97" s="682">
        <v>4163.7174789999999</v>
      </c>
      <c r="V97" s="682">
        <v>5510.0242749999998</v>
      </c>
      <c r="W97" s="682">
        <v>0</v>
      </c>
      <c r="X97" s="682">
        <v>0</v>
      </c>
      <c r="Y97" s="682">
        <v>0</v>
      </c>
      <c r="Z97" s="682">
        <v>0</v>
      </c>
      <c r="AA97" s="682">
        <v>0</v>
      </c>
      <c r="AB97" s="682">
        <v>0</v>
      </c>
      <c r="AC97" s="682">
        <v>0</v>
      </c>
      <c r="AD97" s="682">
        <v>0</v>
      </c>
      <c r="AE97" s="682">
        <v>0</v>
      </c>
      <c r="AF97" s="682">
        <v>0</v>
      </c>
      <c r="AG97" s="682">
        <v>0</v>
      </c>
      <c r="AH97" s="682">
        <v>0</v>
      </c>
      <c r="AI97" s="682">
        <f>SUM(Table34[[#This Row],[Аж ахуйн нэгжийн орлогын албан татвар]:[Бусад]])</f>
        <v>53281.025337309999</v>
      </c>
    </row>
    <row r="98" spans="1:35">
      <c r="A98" s="522">
        <v>95</v>
      </c>
      <c r="B98" s="558">
        <v>2108291</v>
      </c>
      <c r="C98" s="62" t="s">
        <v>626</v>
      </c>
      <c r="D98" s="682">
        <v>0</v>
      </c>
      <c r="E98" s="682">
        <v>0</v>
      </c>
      <c r="F98" s="682">
        <v>0</v>
      </c>
      <c r="G98" s="682">
        <v>0</v>
      </c>
      <c r="H98" s="682">
        <v>0</v>
      </c>
      <c r="I98" s="682">
        <v>0</v>
      </c>
      <c r="J98" s="682">
        <v>0</v>
      </c>
      <c r="K98" s="682">
        <v>64.4415525</v>
      </c>
      <c r="L98" s="682">
        <v>0</v>
      </c>
      <c r="M98" s="682">
        <v>0</v>
      </c>
      <c r="N98" s="682">
        <v>0</v>
      </c>
      <c r="O98" s="682">
        <v>0</v>
      </c>
      <c r="P98" s="682">
        <v>0</v>
      </c>
      <c r="Q98" s="682">
        <v>0</v>
      </c>
      <c r="R98" s="682">
        <v>0</v>
      </c>
      <c r="S98" s="682">
        <v>0</v>
      </c>
      <c r="T98" s="682">
        <v>0</v>
      </c>
      <c r="U98" s="682">
        <v>241.16878779000001</v>
      </c>
      <c r="V98" s="682">
        <v>7.0000000000000001E-3</v>
      </c>
      <c r="W98" s="682">
        <v>0</v>
      </c>
      <c r="X98" s="682">
        <v>0</v>
      </c>
      <c r="Y98" s="682">
        <v>0</v>
      </c>
      <c r="Z98" s="682">
        <v>0</v>
      </c>
      <c r="AA98" s="682">
        <v>0</v>
      </c>
      <c r="AB98" s="682">
        <v>0</v>
      </c>
      <c r="AC98" s="682">
        <v>0</v>
      </c>
      <c r="AD98" s="682">
        <v>0</v>
      </c>
      <c r="AE98" s="682">
        <v>0</v>
      </c>
      <c r="AF98" s="682">
        <v>0</v>
      </c>
      <c r="AG98" s="682">
        <v>0</v>
      </c>
      <c r="AH98" s="682">
        <v>1.1999999999999999E-3</v>
      </c>
      <c r="AI98" s="682">
        <f>SUM(Table34[[#This Row],[Аж ахуйн нэгжийн орлогын албан татвар]:[Бусад]])</f>
        <v>305.61854029</v>
      </c>
    </row>
    <row r="99" spans="1:35">
      <c r="A99" s="522">
        <v>96</v>
      </c>
      <c r="B99" s="558">
        <v>5261198</v>
      </c>
      <c r="C99" s="62" t="s">
        <v>633</v>
      </c>
      <c r="D99" s="682">
        <v>10326.884785509999</v>
      </c>
      <c r="E99" s="682">
        <v>228.41726194999998</v>
      </c>
      <c r="F99" s="682">
        <v>81.182151590000004</v>
      </c>
      <c r="G99" s="682">
        <v>478.55900377</v>
      </c>
      <c r="H99" s="682">
        <v>0</v>
      </c>
      <c r="I99" s="682">
        <v>0</v>
      </c>
      <c r="J99" s="682">
        <v>11572.2</v>
      </c>
      <c r="K99" s="682">
        <v>23.12846</v>
      </c>
      <c r="L99" s="682">
        <v>0</v>
      </c>
      <c r="M99" s="682">
        <v>0</v>
      </c>
      <c r="N99" s="682">
        <v>0</v>
      </c>
      <c r="O99" s="682">
        <v>0</v>
      </c>
      <c r="P99" s="682">
        <v>0</v>
      </c>
      <c r="Q99" s="682">
        <v>0</v>
      </c>
      <c r="R99" s="682">
        <v>0</v>
      </c>
      <c r="S99" s="682">
        <v>0</v>
      </c>
      <c r="T99" s="682">
        <v>653</v>
      </c>
      <c r="U99" s="682">
        <v>735.38919999999996</v>
      </c>
      <c r="V99" s="682">
        <v>1020.0876000599999</v>
      </c>
      <c r="W99" s="682">
        <v>0</v>
      </c>
      <c r="X99" s="682">
        <v>0</v>
      </c>
      <c r="Y99" s="682">
        <v>0</v>
      </c>
      <c r="Z99" s="682">
        <v>0</v>
      </c>
      <c r="AA99" s="682">
        <v>0</v>
      </c>
      <c r="AB99" s="682">
        <v>0</v>
      </c>
      <c r="AC99" s="682">
        <v>0</v>
      </c>
      <c r="AD99" s="682">
        <v>0</v>
      </c>
      <c r="AE99" s="682">
        <v>3</v>
      </c>
      <c r="AF99" s="682">
        <v>0</v>
      </c>
      <c r="AG99" s="682">
        <v>0</v>
      </c>
      <c r="AH99" s="682">
        <v>1E-3</v>
      </c>
      <c r="AI99" s="682">
        <f>SUM(Table34[[#This Row],[Аж ахуйн нэгжийн орлогын албан татвар]:[Бусад]])</f>
        <v>25121.84946288</v>
      </c>
    </row>
    <row r="100" spans="1:35">
      <c r="A100" s="522">
        <v>97</v>
      </c>
      <c r="B100" s="558">
        <v>6138373</v>
      </c>
      <c r="C100" s="62" t="s">
        <v>637</v>
      </c>
      <c r="D100" s="682">
        <v>1E-8</v>
      </c>
      <c r="E100" s="682">
        <v>0</v>
      </c>
      <c r="F100" s="682">
        <v>0</v>
      </c>
      <c r="G100" s="682">
        <v>0</v>
      </c>
      <c r="H100" s="682">
        <v>0</v>
      </c>
      <c r="I100" s="682">
        <v>0</v>
      </c>
      <c r="J100" s="682">
        <v>0</v>
      </c>
      <c r="K100" s="682">
        <v>0</v>
      </c>
      <c r="L100" s="682">
        <v>0</v>
      </c>
      <c r="M100" s="682">
        <v>0</v>
      </c>
      <c r="N100" s="682">
        <v>0</v>
      </c>
      <c r="O100" s="682">
        <v>0</v>
      </c>
      <c r="P100" s="682">
        <v>87.821503180000008</v>
      </c>
      <c r="Q100" s="682">
        <v>0</v>
      </c>
      <c r="R100" s="682">
        <v>0</v>
      </c>
      <c r="S100" s="682">
        <v>0</v>
      </c>
      <c r="T100" s="682">
        <v>0</v>
      </c>
      <c r="U100" s="682">
        <v>5.0539062499999998</v>
      </c>
      <c r="V100" s="682">
        <v>0</v>
      </c>
      <c r="W100" s="682">
        <v>0</v>
      </c>
      <c r="X100" s="682">
        <v>210.16</v>
      </c>
      <c r="Y100" s="682">
        <v>131.35</v>
      </c>
      <c r="Z100" s="682">
        <v>0</v>
      </c>
      <c r="AA100" s="682">
        <v>0</v>
      </c>
      <c r="AB100" s="682">
        <v>0</v>
      </c>
      <c r="AC100" s="682">
        <v>0</v>
      </c>
      <c r="AD100" s="682">
        <v>0</v>
      </c>
      <c r="AE100" s="682">
        <v>0</v>
      </c>
      <c r="AF100" s="682">
        <v>0</v>
      </c>
      <c r="AG100" s="682">
        <v>0</v>
      </c>
      <c r="AH100" s="682">
        <v>0</v>
      </c>
      <c r="AI100" s="682">
        <f>SUM(Table34[[#This Row],[Аж ахуйн нэгжийн орлогын албан татвар]:[Бусад]])</f>
        <v>434.38540943999999</v>
      </c>
    </row>
    <row r="101" spans="1:35">
      <c r="A101" s="522">
        <v>98</v>
      </c>
      <c r="B101" s="558">
        <v>2590565</v>
      </c>
      <c r="C101" s="62" t="s">
        <v>643</v>
      </c>
      <c r="D101" s="682">
        <v>331.82335441000004</v>
      </c>
      <c r="E101" s="682">
        <v>16.321635000000001</v>
      </c>
      <c r="F101" s="682">
        <v>39.560629649999996</v>
      </c>
      <c r="G101" s="682">
        <v>34.275433499999998</v>
      </c>
      <c r="H101" s="682">
        <v>0</v>
      </c>
      <c r="I101" s="682">
        <v>0</v>
      </c>
      <c r="J101" s="682">
        <v>274.69707611000001</v>
      </c>
      <c r="K101" s="682">
        <v>3.74709</v>
      </c>
      <c r="L101" s="682">
        <v>0</v>
      </c>
      <c r="M101" s="682">
        <v>0</v>
      </c>
      <c r="N101" s="682">
        <v>0</v>
      </c>
      <c r="O101" s="682">
        <v>0</v>
      </c>
      <c r="P101" s="682">
        <v>0</v>
      </c>
      <c r="Q101" s="682">
        <v>0</v>
      </c>
      <c r="R101" s="682">
        <v>0</v>
      </c>
      <c r="S101" s="682">
        <v>0</v>
      </c>
      <c r="T101" s="682">
        <v>0</v>
      </c>
      <c r="U101" s="682">
        <v>86.65153543000001</v>
      </c>
      <c r="V101" s="682">
        <v>7.0000000000000001E-3</v>
      </c>
      <c r="W101" s="682">
        <v>0</v>
      </c>
      <c r="X101" s="682">
        <v>0</v>
      </c>
      <c r="Y101" s="682">
        <v>0</v>
      </c>
      <c r="Z101" s="682">
        <v>0</v>
      </c>
      <c r="AA101" s="682">
        <v>0</v>
      </c>
      <c r="AB101" s="682">
        <v>0</v>
      </c>
      <c r="AC101" s="682">
        <v>0</v>
      </c>
      <c r="AD101" s="682">
        <v>0</v>
      </c>
      <c r="AE101" s="682">
        <v>0</v>
      </c>
      <c r="AF101" s="682">
        <v>0</v>
      </c>
      <c r="AG101" s="682">
        <v>5.0250000000000004</v>
      </c>
      <c r="AH101" s="682">
        <v>1.1999999999999999E-3</v>
      </c>
      <c r="AI101" s="682">
        <f>SUM(Table34[[#This Row],[Аж ахуйн нэгжийн орлогын албан татвар]:[Бусад]])</f>
        <v>792.10995409999998</v>
      </c>
    </row>
    <row r="102" spans="1:35">
      <c r="A102" s="522">
        <v>99</v>
      </c>
      <c r="B102" s="558">
        <v>5295858</v>
      </c>
      <c r="C102" s="62" t="s">
        <v>1652</v>
      </c>
      <c r="D102" s="682">
        <v>0</v>
      </c>
      <c r="E102" s="682">
        <v>95.789859559999996</v>
      </c>
      <c r="F102" s="682">
        <v>0</v>
      </c>
      <c r="G102" s="682">
        <v>201.19544847999998</v>
      </c>
      <c r="H102" s="682">
        <v>0</v>
      </c>
      <c r="I102" s="682">
        <v>0</v>
      </c>
      <c r="J102" s="682">
        <v>1358.4516003600002</v>
      </c>
      <c r="K102" s="682">
        <v>25.807085499999999</v>
      </c>
      <c r="L102" s="682">
        <v>143.96303</v>
      </c>
      <c r="M102" s="682">
        <v>0</v>
      </c>
      <c r="N102" s="682">
        <v>0</v>
      </c>
      <c r="O102" s="682">
        <v>0</v>
      </c>
      <c r="P102" s="682">
        <v>0</v>
      </c>
      <c r="Q102" s="682">
        <v>0</v>
      </c>
      <c r="R102" s="682">
        <v>0</v>
      </c>
      <c r="S102" s="682">
        <v>43.97334</v>
      </c>
      <c r="T102" s="682">
        <v>0</v>
      </c>
      <c r="U102" s="682">
        <v>1419.188721</v>
      </c>
      <c r="V102" s="682">
        <v>1.0187999999999999</v>
      </c>
      <c r="W102" s="682">
        <v>0</v>
      </c>
      <c r="X102" s="682">
        <v>0</v>
      </c>
      <c r="Y102" s="682">
        <v>0</v>
      </c>
      <c r="Z102" s="682">
        <v>0</v>
      </c>
      <c r="AA102" s="682">
        <v>0</v>
      </c>
      <c r="AB102" s="682">
        <v>0</v>
      </c>
      <c r="AC102" s="682">
        <v>0</v>
      </c>
      <c r="AD102" s="682">
        <v>0</v>
      </c>
      <c r="AE102" s="682">
        <v>0</v>
      </c>
      <c r="AF102" s="682">
        <v>0</v>
      </c>
      <c r="AG102" s="682">
        <v>0</v>
      </c>
      <c r="AH102" s="682">
        <v>0.28819996999999997</v>
      </c>
      <c r="AI102" s="682">
        <f>SUM(Table34[[#This Row],[Аж ахуйн нэгжийн орлогын албан татвар]:[Бусад]])</f>
        <v>3289.6760848699996</v>
      </c>
    </row>
    <row r="103" spans="1:35">
      <c r="A103" s="522">
        <v>100</v>
      </c>
      <c r="B103" s="558">
        <v>2734877</v>
      </c>
      <c r="C103" s="62" t="s">
        <v>652</v>
      </c>
      <c r="D103" s="682">
        <v>0</v>
      </c>
      <c r="E103" s="682">
        <v>56.764885360000001</v>
      </c>
      <c r="F103" s="682">
        <v>0</v>
      </c>
      <c r="G103" s="682">
        <v>99.111902150000006</v>
      </c>
      <c r="H103" s="682">
        <v>0</v>
      </c>
      <c r="I103" s="682">
        <v>0</v>
      </c>
      <c r="J103" s="682">
        <v>78.795957450000003</v>
      </c>
      <c r="K103" s="682">
        <v>10.013500000000001</v>
      </c>
      <c r="L103" s="682">
        <v>0</v>
      </c>
      <c r="M103" s="682">
        <v>0</v>
      </c>
      <c r="N103" s="682">
        <v>0</v>
      </c>
      <c r="O103" s="682">
        <v>0</v>
      </c>
      <c r="P103" s="682">
        <v>0</v>
      </c>
      <c r="Q103" s="682">
        <v>0</v>
      </c>
      <c r="R103" s="682">
        <v>0</v>
      </c>
      <c r="S103" s="682">
        <v>35.906548000000001</v>
      </c>
      <c r="T103" s="682">
        <v>0</v>
      </c>
      <c r="U103" s="682">
        <v>72.87713045000001</v>
      </c>
      <c r="V103" s="682">
        <v>0.1812</v>
      </c>
      <c r="W103" s="682">
        <v>0</v>
      </c>
      <c r="X103" s="682">
        <v>0</v>
      </c>
      <c r="Y103" s="682">
        <v>0</v>
      </c>
      <c r="Z103" s="682">
        <v>0</v>
      </c>
      <c r="AA103" s="682">
        <v>0</v>
      </c>
      <c r="AB103" s="682">
        <v>0</v>
      </c>
      <c r="AC103" s="682">
        <v>0</v>
      </c>
      <c r="AD103" s="682">
        <v>0</v>
      </c>
      <c r="AE103" s="682">
        <v>10</v>
      </c>
      <c r="AF103" s="682">
        <v>0</v>
      </c>
      <c r="AG103" s="682">
        <v>0</v>
      </c>
      <c r="AH103" s="682">
        <v>0</v>
      </c>
      <c r="AI103" s="682">
        <f>SUM(Table34[[#This Row],[Аж ахуйн нэгжийн орлогын албан татвар]:[Бусад]])</f>
        <v>363.65112340999997</v>
      </c>
    </row>
    <row r="104" spans="1:35">
      <c r="A104" s="522">
        <v>101</v>
      </c>
      <c r="B104" s="558">
        <v>2587645</v>
      </c>
      <c r="C104" s="62" t="s">
        <v>657</v>
      </c>
      <c r="D104" s="682">
        <v>0</v>
      </c>
      <c r="E104" s="682">
        <v>0</v>
      </c>
      <c r="F104" s="682">
        <v>0</v>
      </c>
      <c r="G104" s="682">
        <v>0</v>
      </c>
      <c r="H104" s="682">
        <v>0</v>
      </c>
      <c r="I104" s="682">
        <v>0</v>
      </c>
      <c r="J104" s="682">
        <v>52</v>
      </c>
      <c r="K104" s="682">
        <v>16.69303</v>
      </c>
      <c r="L104" s="682">
        <v>0</v>
      </c>
      <c r="M104" s="682">
        <v>0</v>
      </c>
      <c r="N104" s="682">
        <v>0</v>
      </c>
      <c r="O104" s="682">
        <v>0</v>
      </c>
      <c r="P104" s="682">
        <v>0</v>
      </c>
      <c r="Q104" s="682">
        <v>0</v>
      </c>
      <c r="R104" s="682">
        <v>0</v>
      </c>
      <c r="S104" s="682">
        <v>0</v>
      </c>
      <c r="T104" s="682">
        <v>0</v>
      </c>
      <c r="U104" s="682">
        <v>259.12199878000001</v>
      </c>
      <c r="V104" s="682">
        <v>0.30349999999999999</v>
      </c>
      <c r="W104" s="682">
        <v>0</v>
      </c>
      <c r="X104" s="682">
        <v>0</v>
      </c>
      <c r="Y104" s="682">
        <v>0</v>
      </c>
      <c r="Z104" s="682">
        <v>0</v>
      </c>
      <c r="AA104" s="682">
        <v>0</v>
      </c>
      <c r="AB104" s="682">
        <v>0</v>
      </c>
      <c r="AC104" s="682">
        <v>0</v>
      </c>
      <c r="AD104" s="682">
        <v>0</v>
      </c>
      <c r="AE104" s="682">
        <v>0</v>
      </c>
      <c r="AF104" s="682">
        <v>0</v>
      </c>
      <c r="AG104" s="682">
        <v>2.5</v>
      </c>
      <c r="AH104" s="682">
        <v>0.30769999999999997</v>
      </c>
      <c r="AI104" s="682">
        <f>SUM(Table34[[#This Row],[Аж ахуйн нэгжийн орлогын албан татвар]:[Бусад]])</f>
        <v>330.92622878000003</v>
      </c>
    </row>
    <row r="105" spans="1:35">
      <c r="A105" s="522">
        <v>102</v>
      </c>
      <c r="B105" s="558">
        <v>6101615</v>
      </c>
      <c r="C105" s="62" t="s">
        <v>662</v>
      </c>
      <c r="D105" s="682">
        <v>3.8713111099999997</v>
      </c>
      <c r="E105" s="682">
        <v>3.79035309</v>
      </c>
      <c r="F105" s="682">
        <v>25.022045730000002</v>
      </c>
      <c r="G105" s="682">
        <v>7.9597414999999998</v>
      </c>
      <c r="H105" s="682">
        <v>0</v>
      </c>
      <c r="I105" s="682">
        <v>0</v>
      </c>
      <c r="J105" s="682">
        <v>0</v>
      </c>
      <c r="K105" s="682">
        <v>174.01653049999999</v>
      </c>
      <c r="L105" s="682">
        <v>0</v>
      </c>
      <c r="M105" s="682">
        <v>0</v>
      </c>
      <c r="N105" s="682">
        <v>0</v>
      </c>
      <c r="O105" s="682">
        <v>0</v>
      </c>
      <c r="P105" s="682">
        <v>0</v>
      </c>
      <c r="Q105" s="682">
        <v>0</v>
      </c>
      <c r="R105" s="682">
        <v>0</v>
      </c>
      <c r="S105" s="682">
        <v>10.330831999999999</v>
      </c>
      <c r="T105" s="682">
        <v>0</v>
      </c>
      <c r="U105" s="682">
        <v>631.52112858999999</v>
      </c>
      <c r="V105" s="682">
        <v>4.3200000000000002E-2</v>
      </c>
      <c r="W105" s="682">
        <v>0</v>
      </c>
      <c r="X105" s="682">
        <v>0</v>
      </c>
      <c r="Y105" s="682">
        <v>0</v>
      </c>
      <c r="Z105" s="682">
        <v>0</v>
      </c>
      <c r="AA105" s="682">
        <v>0</v>
      </c>
      <c r="AB105" s="682">
        <v>0</v>
      </c>
      <c r="AC105" s="682">
        <v>0</v>
      </c>
      <c r="AD105" s="682">
        <v>0</v>
      </c>
      <c r="AE105" s="682">
        <v>0</v>
      </c>
      <c r="AF105" s="682">
        <v>0</v>
      </c>
      <c r="AG105" s="682">
        <v>42.325000000000003</v>
      </c>
      <c r="AH105" s="682">
        <v>8.3999999999999995E-3</v>
      </c>
      <c r="AI105" s="682">
        <f>SUM(Table34[[#This Row],[Аж ахуйн нэгжийн орлогын албан татвар]:[Бусад]])</f>
        <v>898.88854251999999</v>
      </c>
    </row>
    <row r="106" spans="1:35">
      <c r="A106" s="522">
        <v>103</v>
      </c>
      <c r="B106" s="558">
        <v>5990769</v>
      </c>
      <c r="C106" s="62" t="s">
        <v>1669</v>
      </c>
      <c r="D106" s="682">
        <v>0.22680163</v>
      </c>
      <c r="E106" s="682">
        <v>127.79154215999999</v>
      </c>
      <c r="F106" s="682">
        <v>0</v>
      </c>
      <c r="G106" s="682">
        <v>258.97580519999997</v>
      </c>
      <c r="H106" s="682">
        <v>0</v>
      </c>
      <c r="I106" s="682">
        <v>0</v>
      </c>
      <c r="J106" s="682">
        <v>0</v>
      </c>
      <c r="K106" s="682">
        <v>0</v>
      </c>
      <c r="L106" s="682">
        <v>0</v>
      </c>
      <c r="M106" s="682">
        <v>0</v>
      </c>
      <c r="N106" s="682">
        <v>0</v>
      </c>
      <c r="O106" s="682">
        <v>0</v>
      </c>
      <c r="P106" s="682">
        <v>0</v>
      </c>
      <c r="Q106" s="682">
        <v>0</v>
      </c>
      <c r="R106" s="682">
        <v>0</v>
      </c>
      <c r="S106" s="682">
        <v>0</v>
      </c>
      <c r="T106" s="682">
        <v>0</v>
      </c>
      <c r="U106" s="682">
        <v>0</v>
      </c>
      <c r="V106" s="682">
        <v>182.03992500000001</v>
      </c>
      <c r="W106" s="682">
        <v>0</v>
      </c>
      <c r="X106" s="682">
        <v>0</v>
      </c>
      <c r="Y106" s="682">
        <v>0</v>
      </c>
      <c r="Z106" s="682">
        <v>0</v>
      </c>
      <c r="AA106" s="682">
        <v>0</v>
      </c>
      <c r="AB106" s="682">
        <v>0</v>
      </c>
      <c r="AC106" s="682">
        <v>0</v>
      </c>
      <c r="AD106" s="682">
        <v>0</v>
      </c>
      <c r="AE106" s="682">
        <v>0</v>
      </c>
      <c r="AF106" s="682">
        <v>0</v>
      </c>
      <c r="AG106" s="682">
        <v>0</v>
      </c>
      <c r="AH106" s="682">
        <v>0</v>
      </c>
      <c r="AI106" s="682">
        <f>SUM(Table34[[#This Row],[Аж ахуйн нэгжийн орлогын албан татвар]:[Бусад]])</f>
        <v>569.03407399000002</v>
      </c>
    </row>
    <row r="107" spans="1:35">
      <c r="A107" s="522">
        <v>104</v>
      </c>
      <c r="B107" s="558">
        <v>2740591</v>
      </c>
      <c r="C107" s="62" t="s">
        <v>670</v>
      </c>
      <c r="D107" s="682">
        <v>1.5800513200000001</v>
      </c>
      <c r="E107" s="682">
        <v>35.417422860000002</v>
      </c>
      <c r="F107" s="682">
        <v>192.33079187000001</v>
      </c>
      <c r="G107" s="682">
        <v>63.38089008</v>
      </c>
      <c r="H107" s="682">
        <v>0</v>
      </c>
      <c r="I107" s="682">
        <v>0</v>
      </c>
      <c r="J107" s="682">
        <v>0</v>
      </c>
      <c r="K107" s="682">
        <v>0</v>
      </c>
      <c r="L107" s="682">
        <v>0</v>
      </c>
      <c r="M107" s="682">
        <v>0</v>
      </c>
      <c r="N107" s="682">
        <v>0</v>
      </c>
      <c r="O107" s="682">
        <v>0</v>
      </c>
      <c r="P107" s="682">
        <v>0</v>
      </c>
      <c r="Q107" s="682">
        <v>0</v>
      </c>
      <c r="R107" s="682">
        <v>0</v>
      </c>
      <c r="S107" s="682">
        <v>0</v>
      </c>
      <c r="T107" s="682">
        <v>0</v>
      </c>
      <c r="U107" s="682">
        <v>52.204709999999999</v>
      </c>
      <c r="V107" s="682">
        <v>0.13020000000000001</v>
      </c>
      <c r="W107" s="682">
        <v>0</v>
      </c>
      <c r="X107" s="682">
        <v>0</v>
      </c>
      <c r="Y107" s="682">
        <v>0</v>
      </c>
      <c r="Z107" s="682">
        <v>0</v>
      </c>
      <c r="AA107" s="682">
        <v>0</v>
      </c>
      <c r="AB107" s="682">
        <v>0</v>
      </c>
      <c r="AC107" s="682">
        <v>0</v>
      </c>
      <c r="AD107" s="682">
        <v>0</v>
      </c>
      <c r="AE107" s="682">
        <v>0</v>
      </c>
      <c r="AF107" s="682">
        <v>0</v>
      </c>
      <c r="AG107" s="682">
        <v>0</v>
      </c>
      <c r="AH107" s="682">
        <v>1.2380389999999999</v>
      </c>
      <c r="AI107" s="682">
        <f>SUM(Table34[[#This Row],[Аж ахуйн нэгжийн орлогын албан татвар]:[Бусад]])</f>
        <v>346.28210512999999</v>
      </c>
    </row>
    <row r="108" spans="1:35">
      <c r="A108" s="522">
        <v>105</v>
      </c>
      <c r="B108" s="558">
        <v>3753603</v>
      </c>
      <c r="C108" s="62" t="s">
        <v>673</v>
      </c>
      <c r="D108" s="682">
        <v>250.5</v>
      </c>
      <c r="E108" s="682">
        <v>0</v>
      </c>
      <c r="F108" s="682">
        <v>0</v>
      </c>
      <c r="G108" s="682">
        <v>0</v>
      </c>
      <c r="H108" s="682">
        <v>0</v>
      </c>
      <c r="I108" s="682">
        <v>0</v>
      </c>
      <c r="J108" s="682">
        <v>0</v>
      </c>
      <c r="K108" s="682">
        <v>85.597665000000006</v>
      </c>
      <c r="L108" s="682">
        <v>0</v>
      </c>
      <c r="M108" s="682">
        <v>0</v>
      </c>
      <c r="N108" s="682">
        <v>0</v>
      </c>
      <c r="O108" s="682">
        <v>0</v>
      </c>
      <c r="P108" s="682">
        <v>0</v>
      </c>
      <c r="Q108" s="682">
        <v>0</v>
      </c>
      <c r="R108" s="682">
        <v>0</v>
      </c>
      <c r="S108" s="682">
        <v>0</v>
      </c>
      <c r="T108" s="682">
        <v>0</v>
      </c>
      <c r="U108" s="682">
        <v>3.5510000000000002</v>
      </c>
      <c r="V108" s="682">
        <v>0</v>
      </c>
      <c r="W108" s="682">
        <v>0</v>
      </c>
      <c r="X108" s="682">
        <v>0</v>
      </c>
      <c r="Y108" s="682">
        <v>0</v>
      </c>
      <c r="Z108" s="682">
        <v>0</v>
      </c>
      <c r="AA108" s="682">
        <v>0</v>
      </c>
      <c r="AB108" s="682">
        <v>0</v>
      </c>
      <c r="AC108" s="682">
        <v>0</v>
      </c>
      <c r="AD108" s="682">
        <v>0</v>
      </c>
      <c r="AE108" s="682">
        <v>0</v>
      </c>
      <c r="AF108" s="682">
        <v>0</v>
      </c>
      <c r="AG108" s="682">
        <v>0</v>
      </c>
      <c r="AH108" s="682">
        <v>0</v>
      </c>
      <c r="AI108" s="682">
        <f>SUM(Table34[[#This Row],[Аж ахуйн нэгжийн орлогын албан татвар]:[Бусад]])</f>
        <v>339.64866499999999</v>
      </c>
    </row>
    <row r="109" spans="1:35">
      <c r="A109" s="522">
        <v>106</v>
      </c>
      <c r="B109" s="558">
        <v>2016656</v>
      </c>
      <c r="C109" s="62" t="s">
        <v>674</v>
      </c>
      <c r="D109" s="682">
        <v>22462.068134910001</v>
      </c>
      <c r="E109" s="682">
        <v>0</v>
      </c>
      <c r="F109" s="682">
        <v>994.02547582</v>
      </c>
      <c r="G109" s="682">
        <v>0</v>
      </c>
      <c r="H109" s="682">
        <v>0</v>
      </c>
      <c r="I109" s="682">
        <v>0</v>
      </c>
      <c r="J109" s="682">
        <v>66857.646743079997</v>
      </c>
      <c r="K109" s="682">
        <v>2.0075980000000002</v>
      </c>
      <c r="L109" s="682">
        <v>0</v>
      </c>
      <c r="M109" s="682">
        <v>0</v>
      </c>
      <c r="N109" s="682">
        <v>0</v>
      </c>
      <c r="O109" s="682">
        <v>0</v>
      </c>
      <c r="P109" s="682">
        <v>0</v>
      </c>
      <c r="Q109" s="682">
        <v>0</v>
      </c>
      <c r="R109" s="682">
        <v>0</v>
      </c>
      <c r="S109" s="682">
        <v>0</v>
      </c>
      <c r="T109" s="682">
        <v>3078.4539399999999</v>
      </c>
      <c r="U109" s="682">
        <v>1055.3798874199999</v>
      </c>
      <c r="V109" s="682">
        <v>2425.5</v>
      </c>
      <c r="W109" s="682">
        <v>0</v>
      </c>
      <c r="X109" s="682">
        <v>0</v>
      </c>
      <c r="Y109" s="682">
        <v>0</v>
      </c>
      <c r="Z109" s="682">
        <v>0</v>
      </c>
      <c r="AA109" s="682">
        <v>0</v>
      </c>
      <c r="AB109" s="682">
        <v>0</v>
      </c>
      <c r="AC109" s="682">
        <v>0</v>
      </c>
      <c r="AD109" s="682">
        <v>0</v>
      </c>
      <c r="AE109" s="682">
        <v>3.952</v>
      </c>
      <c r="AF109" s="682">
        <v>0</v>
      </c>
      <c r="AG109" s="682">
        <v>105.874</v>
      </c>
      <c r="AH109" s="682">
        <v>16.771599999999999</v>
      </c>
      <c r="AI109" s="682">
        <f>SUM(Table34[[#This Row],[Аж ахуйн нэгжийн орлогын албан татвар]:[Бусад]])</f>
        <v>97001.679379229987</v>
      </c>
    </row>
    <row r="110" spans="1:35">
      <c r="A110" s="522">
        <v>107</v>
      </c>
      <c r="B110" s="558">
        <v>2777223</v>
      </c>
      <c r="C110" s="62" t="s">
        <v>679</v>
      </c>
      <c r="D110" s="682">
        <v>0</v>
      </c>
      <c r="E110" s="682">
        <v>0</v>
      </c>
      <c r="F110" s="682">
        <v>0</v>
      </c>
      <c r="G110" s="682">
        <v>0</v>
      </c>
      <c r="H110" s="682">
        <v>0</v>
      </c>
      <c r="I110" s="682">
        <v>0</v>
      </c>
      <c r="J110" s="682">
        <v>9.5696154299999989</v>
      </c>
      <c r="K110" s="682">
        <v>26.838069999999998</v>
      </c>
      <c r="L110" s="682">
        <v>271.93799999999999</v>
      </c>
      <c r="M110" s="682">
        <v>0</v>
      </c>
      <c r="N110" s="682">
        <v>0</v>
      </c>
      <c r="O110" s="682">
        <v>0</v>
      </c>
      <c r="P110" s="682">
        <v>0</v>
      </c>
      <c r="Q110" s="682">
        <v>0</v>
      </c>
      <c r="R110" s="682">
        <v>0</v>
      </c>
      <c r="S110" s="682">
        <v>5.76</v>
      </c>
      <c r="T110" s="682">
        <v>0</v>
      </c>
      <c r="U110" s="682">
        <v>43.695538670000005</v>
      </c>
      <c r="V110" s="682">
        <v>0</v>
      </c>
      <c r="W110" s="682">
        <v>0</v>
      </c>
      <c r="X110" s="682">
        <v>0</v>
      </c>
      <c r="Y110" s="682">
        <v>0</v>
      </c>
      <c r="Z110" s="682">
        <v>0</v>
      </c>
      <c r="AA110" s="682">
        <v>0</v>
      </c>
      <c r="AB110" s="682">
        <v>0</v>
      </c>
      <c r="AC110" s="682">
        <v>0</v>
      </c>
      <c r="AD110" s="682">
        <v>0</v>
      </c>
      <c r="AE110" s="682">
        <v>0</v>
      </c>
      <c r="AF110" s="682">
        <v>0</v>
      </c>
      <c r="AG110" s="682">
        <v>0</v>
      </c>
      <c r="AH110" s="682">
        <v>0</v>
      </c>
      <c r="AI110" s="682">
        <f>SUM(Table34[[#This Row],[Аж ахуйн нэгжийн орлогын албан татвар]:[Бусад]])</f>
        <v>357.80122410000001</v>
      </c>
    </row>
    <row r="111" spans="1:35">
      <c r="A111" s="522">
        <v>108</v>
      </c>
      <c r="B111" s="558">
        <v>5430682</v>
      </c>
      <c r="C111" s="62" t="s">
        <v>685</v>
      </c>
      <c r="D111" s="682">
        <v>17.513512429999999</v>
      </c>
      <c r="E111" s="682">
        <v>0</v>
      </c>
      <c r="F111" s="682">
        <v>0</v>
      </c>
      <c r="G111" s="682">
        <v>0</v>
      </c>
      <c r="H111" s="682">
        <v>0</v>
      </c>
      <c r="I111" s="682">
        <v>0</v>
      </c>
      <c r="J111" s="682">
        <v>0</v>
      </c>
      <c r="K111" s="682">
        <v>50.654185779999999</v>
      </c>
      <c r="L111" s="682">
        <v>0</v>
      </c>
      <c r="M111" s="682">
        <v>0</v>
      </c>
      <c r="N111" s="682">
        <v>0</v>
      </c>
      <c r="O111" s="682">
        <v>0</v>
      </c>
      <c r="P111" s="682">
        <v>0</v>
      </c>
      <c r="Q111" s="682">
        <v>0</v>
      </c>
      <c r="R111" s="682">
        <v>0</v>
      </c>
      <c r="S111" s="682">
        <v>0</v>
      </c>
      <c r="T111" s="682">
        <v>0</v>
      </c>
      <c r="U111" s="682">
        <v>794.09194859000002</v>
      </c>
      <c r="V111" s="682">
        <v>0</v>
      </c>
      <c r="W111" s="682">
        <v>0</v>
      </c>
      <c r="X111" s="682">
        <v>0</v>
      </c>
      <c r="Y111" s="682">
        <v>0</v>
      </c>
      <c r="Z111" s="682">
        <v>0</v>
      </c>
      <c r="AA111" s="682">
        <v>0</v>
      </c>
      <c r="AB111" s="682">
        <v>0</v>
      </c>
      <c r="AC111" s="682">
        <v>0</v>
      </c>
      <c r="AD111" s="682">
        <v>0</v>
      </c>
      <c r="AE111" s="682">
        <v>0.12</v>
      </c>
      <c r="AF111" s="682">
        <v>0</v>
      </c>
      <c r="AG111" s="682">
        <v>0</v>
      </c>
      <c r="AH111" s="682">
        <v>0</v>
      </c>
      <c r="AI111" s="682">
        <f>SUM(Table34[[#This Row],[Аж ахуйн нэгжийн орлогын албан татвар]:[Бусад]])</f>
        <v>862.37964680000005</v>
      </c>
    </row>
    <row r="112" spans="1:35">
      <c r="A112" s="522">
        <v>109</v>
      </c>
      <c r="B112" s="558">
        <v>2872943</v>
      </c>
      <c r="C112" s="62" t="s">
        <v>691</v>
      </c>
      <c r="D112" s="682">
        <v>140.00000018</v>
      </c>
      <c r="E112" s="682">
        <v>54.852731470000002</v>
      </c>
      <c r="F112" s="682">
        <v>0</v>
      </c>
      <c r="G112" s="682">
        <v>112.24617237000001</v>
      </c>
      <c r="H112" s="682">
        <v>0</v>
      </c>
      <c r="I112" s="682">
        <v>0</v>
      </c>
      <c r="J112" s="682">
        <v>1944.5580942700001</v>
      </c>
      <c r="K112" s="682">
        <v>23.085431499999999</v>
      </c>
      <c r="L112" s="682">
        <v>136.81509600000001</v>
      </c>
      <c r="M112" s="682">
        <v>0</v>
      </c>
      <c r="N112" s="682">
        <v>0</v>
      </c>
      <c r="O112" s="682">
        <v>0</v>
      </c>
      <c r="P112" s="682">
        <v>0</v>
      </c>
      <c r="Q112" s="682">
        <v>0</v>
      </c>
      <c r="R112" s="682">
        <v>0</v>
      </c>
      <c r="S112" s="682">
        <v>12.64</v>
      </c>
      <c r="T112" s="682">
        <v>0</v>
      </c>
      <c r="U112" s="682">
        <v>1142.2774488</v>
      </c>
      <c r="V112" s="682">
        <v>0.14599999999999999</v>
      </c>
      <c r="W112" s="682">
        <v>0</v>
      </c>
      <c r="X112" s="682">
        <v>0</v>
      </c>
      <c r="Y112" s="682">
        <v>0</v>
      </c>
      <c r="Z112" s="682">
        <v>0</v>
      </c>
      <c r="AA112" s="682">
        <v>0</v>
      </c>
      <c r="AB112" s="682">
        <v>0</v>
      </c>
      <c r="AC112" s="682">
        <v>0</v>
      </c>
      <c r="AD112" s="682">
        <v>0</v>
      </c>
      <c r="AE112" s="682">
        <v>20</v>
      </c>
      <c r="AF112" s="682">
        <v>0</v>
      </c>
      <c r="AG112" s="682">
        <v>0</v>
      </c>
      <c r="AH112" s="682">
        <v>2.46E-2</v>
      </c>
      <c r="AI112" s="682">
        <f>SUM(Table34[[#This Row],[Аж ахуйн нэгжийн орлогын албан татвар]:[Бусад]])</f>
        <v>3586.6455745900003</v>
      </c>
    </row>
    <row r="113" spans="1:35">
      <c r="A113" s="522">
        <v>110</v>
      </c>
      <c r="B113" s="558">
        <v>5185181</v>
      </c>
      <c r="C113" s="62" t="s">
        <v>696</v>
      </c>
      <c r="D113" s="682">
        <v>0</v>
      </c>
      <c r="E113" s="682">
        <v>0</v>
      </c>
      <c r="F113" s="682">
        <v>0</v>
      </c>
      <c r="G113" s="682">
        <v>0</v>
      </c>
      <c r="H113" s="682">
        <v>0</v>
      </c>
      <c r="I113" s="682">
        <v>0</v>
      </c>
      <c r="J113" s="682">
        <v>0</v>
      </c>
      <c r="K113" s="682">
        <v>268.72436750000003</v>
      </c>
      <c r="L113" s="682">
        <v>0</v>
      </c>
      <c r="M113" s="682">
        <v>0</v>
      </c>
      <c r="N113" s="682">
        <v>0</v>
      </c>
      <c r="O113" s="682">
        <v>0</v>
      </c>
      <c r="P113" s="682">
        <v>0</v>
      </c>
      <c r="Q113" s="682">
        <v>0</v>
      </c>
      <c r="R113" s="682">
        <v>0</v>
      </c>
      <c r="S113" s="682">
        <v>0</v>
      </c>
      <c r="T113" s="682">
        <v>0</v>
      </c>
      <c r="U113" s="682">
        <v>1.28791813</v>
      </c>
      <c r="V113" s="682">
        <v>0</v>
      </c>
      <c r="W113" s="682">
        <v>0</v>
      </c>
      <c r="X113" s="682">
        <v>0</v>
      </c>
      <c r="Y113" s="682">
        <v>0</v>
      </c>
      <c r="Z113" s="682">
        <v>0</v>
      </c>
      <c r="AA113" s="682">
        <v>0</v>
      </c>
      <c r="AB113" s="682">
        <v>0</v>
      </c>
      <c r="AC113" s="682">
        <v>0</v>
      </c>
      <c r="AD113" s="682">
        <v>0</v>
      </c>
      <c r="AE113" s="682">
        <v>0</v>
      </c>
      <c r="AF113" s="682">
        <v>0</v>
      </c>
      <c r="AG113" s="682">
        <v>0</v>
      </c>
      <c r="AH113" s="682">
        <v>0</v>
      </c>
      <c r="AI113" s="682">
        <f>SUM(Table34[[#This Row],[Аж ахуйн нэгжийн орлогын албан татвар]:[Бусад]])</f>
        <v>270.01228563000001</v>
      </c>
    </row>
    <row r="114" spans="1:35">
      <c r="A114" s="522">
        <v>111</v>
      </c>
      <c r="B114" s="558">
        <v>2028565</v>
      </c>
      <c r="C114" s="62" t="s">
        <v>698</v>
      </c>
      <c r="D114" s="682">
        <v>155.31</v>
      </c>
      <c r="E114" s="682">
        <v>97.82380465</v>
      </c>
      <c r="F114" s="682">
        <v>0</v>
      </c>
      <c r="G114" s="682">
        <v>205.13391048</v>
      </c>
      <c r="H114" s="682">
        <v>0</v>
      </c>
      <c r="I114" s="682">
        <v>0</v>
      </c>
      <c r="J114" s="682">
        <v>0</v>
      </c>
      <c r="K114" s="682">
        <v>1.0760000000000001</v>
      </c>
      <c r="L114" s="682">
        <v>0</v>
      </c>
      <c r="M114" s="682">
        <v>0</v>
      </c>
      <c r="N114" s="682">
        <v>0</v>
      </c>
      <c r="O114" s="682">
        <v>0</v>
      </c>
      <c r="P114" s="682">
        <v>0</v>
      </c>
      <c r="Q114" s="682">
        <v>0</v>
      </c>
      <c r="R114" s="682">
        <v>0</v>
      </c>
      <c r="S114" s="682">
        <v>0</v>
      </c>
      <c r="T114" s="682">
        <v>0</v>
      </c>
      <c r="U114" s="682">
        <v>5.8963464999999999</v>
      </c>
      <c r="V114" s="682">
        <v>0.28260000000000002</v>
      </c>
      <c r="W114" s="682">
        <v>0</v>
      </c>
      <c r="X114" s="682">
        <v>0</v>
      </c>
      <c r="Y114" s="682">
        <v>0</v>
      </c>
      <c r="Z114" s="682">
        <v>0</v>
      </c>
      <c r="AA114" s="682">
        <v>0</v>
      </c>
      <c r="AB114" s="682">
        <v>0</v>
      </c>
      <c r="AC114" s="682">
        <v>0</v>
      </c>
      <c r="AD114" s="682">
        <v>0</v>
      </c>
      <c r="AE114" s="682">
        <v>0</v>
      </c>
      <c r="AF114" s="682">
        <v>0</v>
      </c>
      <c r="AG114" s="682">
        <v>0</v>
      </c>
      <c r="AH114" s="682">
        <v>0.03</v>
      </c>
      <c r="AI114" s="682">
        <f>SUM(Table34[[#This Row],[Аж ахуйн нэгжийн орлогын албан татвар]:[Бусад]])</f>
        <v>465.55266162999999</v>
      </c>
    </row>
    <row r="115" spans="1:35">
      <c r="A115" s="522">
        <v>112</v>
      </c>
      <c r="B115" s="558">
        <v>5116635</v>
      </c>
      <c r="C115" s="62" t="s">
        <v>701</v>
      </c>
      <c r="D115" s="682">
        <v>0</v>
      </c>
      <c r="E115" s="682">
        <v>0</v>
      </c>
      <c r="F115" s="682">
        <v>0</v>
      </c>
      <c r="G115" s="682">
        <v>0</v>
      </c>
      <c r="H115" s="682">
        <v>0</v>
      </c>
      <c r="I115" s="682">
        <v>0</v>
      </c>
      <c r="J115" s="682">
        <v>0</v>
      </c>
      <c r="K115" s="682">
        <v>12.520757679999999</v>
      </c>
      <c r="L115" s="682">
        <v>0</v>
      </c>
      <c r="M115" s="682">
        <v>0</v>
      </c>
      <c r="N115" s="682">
        <v>0</v>
      </c>
      <c r="O115" s="682">
        <v>0</v>
      </c>
      <c r="P115" s="682">
        <v>0</v>
      </c>
      <c r="Q115" s="682">
        <v>0</v>
      </c>
      <c r="R115" s="682">
        <v>0</v>
      </c>
      <c r="S115" s="682">
        <v>0</v>
      </c>
      <c r="T115" s="682">
        <v>0</v>
      </c>
      <c r="U115" s="682">
        <v>0</v>
      </c>
      <c r="V115" s="682">
        <v>0</v>
      </c>
      <c r="W115" s="682">
        <v>0</v>
      </c>
      <c r="X115" s="682">
        <v>0</v>
      </c>
      <c r="Y115" s="682">
        <v>0</v>
      </c>
      <c r="Z115" s="682">
        <v>0</v>
      </c>
      <c r="AA115" s="682">
        <v>0</v>
      </c>
      <c r="AB115" s="682">
        <v>0</v>
      </c>
      <c r="AC115" s="682">
        <v>0</v>
      </c>
      <c r="AD115" s="682">
        <v>0</v>
      </c>
      <c r="AE115" s="682">
        <v>0</v>
      </c>
      <c r="AF115" s="682">
        <v>0</v>
      </c>
      <c r="AG115" s="682">
        <v>0</v>
      </c>
      <c r="AH115" s="682">
        <v>0</v>
      </c>
      <c r="AI115" s="682">
        <f>SUM(Table34[[#This Row],[Аж ахуйн нэгжийн орлогын албан татвар]:[Бусад]])</f>
        <v>12.520757679999999</v>
      </c>
    </row>
    <row r="116" spans="1:35">
      <c r="A116" s="522">
        <v>113</v>
      </c>
      <c r="B116" s="558">
        <v>5320259</v>
      </c>
      <c r="C116" s="62" t="s">
        <v>706</v>
      </c>
      <c r="D116" s="682">
        <v>4.9318013600000006</v>
      </c>
      <c r="E116" s="682">
        <v>6.0147185600000004</v>
      </c>
      <c r="F116" s="682">
        <v>303.12350450000002</v>
      </c>
      <c r="G116" s="682">
        <v>12.630908810000001</v>
      </c>
      <c r="H116" s="682">
        <v>0</v>
      </c>
      <c r="I116" s="682">
        <v>0</v>
      </c>
      <c r="J116" s="682">
        <v>0</v>
      </c>
      <c r="K116" s="682">
        <v>1.5219499999999999</v>
      </c>
      <c r="L116" s="682">
        <v>0</v>
      </c>
      <c r="M116" s="682">
        <v>0</v>
      </c>
      <c r="N116" s="682">
        <v>0</v>
      </c>
      <c r="O116" s="682">
        <v>0</v>
      </c>
      <c r="P116" s="682">
        <v>0</v>
      </c>
      <c r="Q116" s="682">
        <v>0</v>
      </c>
      <c r="R116" s="682">
        <v>0</v>
      </c>
      <c r="S116" s="682">
        <v>0</v>
      </c>
      <c r="T116" s="682">
        <v>0</v>
      </c>
      <c r="U116" s="682">
        <v>309.55090000000001</v>
      </c>
      <c r="V116" s="682">
        <v>6.6000000000000003E-2</v>
      </c>
      <c r="W116" s="682">
        <v>0</v>
      </c>
      <c r="X116" s="682">
        <v>0</v>
      </c>
      <c r="Y116" s="682">
        <v>0</v>
      </c>
      <c r="Z116" s="682">
        <v>0</v>
      </c>
      <c r="AA116" s="682">
        <v>0</v>
      </c>
      <c r="AB116" s="682">
        <v>0</v>
      </c>
      <c r="AC116" s="682">
        <v>0</v>
      </c>
      <c r="AD116" s="682">
        <v>0</v>
      </c>
      <c r="AE116" s="682">
        <v>0</v>
      </c>
      <c r="AF116" s="682">
        <v>0</v>
      </c>
      <c r="AG116" s="682">
        <v>0.53549999999999998</v>
      </c>
      <c r="AH116" s="682">
        <v>0</v>
      </c>
      <c r="AI116" s="682">
        <f>SUM(Table34[[#This Row],[Аж ахуйн нэгжийн орлогын албан татвар]:[Бусад]])</f>
        <v>638.37528323000004</v>
      </c>
    </row>
    <row r="117" spans="1:35">
      <c r="A117" s="522">
        <v>114</v>
      </c>
      <c r="B117" s="558">
        <v>2839717</v>
      </c>
      <c r="C117" s="62" t="s">
        <v>711</v>
      </c>
      <c r="D117" s="682">
        <v>4.5698530799999997</v>
      </c>
      <c r="E117" s="682">
        <v>55.675475479999996</v>
      </c>
      <c r="F117" s="682">
        <v>0</v>
      </c>
      <c r="G117" s="682">
        <v>116.91849852</v>
      </c>
      <c r="H117" s="682">
        <v>0</v>
      </c>
      <c r="I117" s="682">
        <v>0</v>
      </c>
      <c r="J117" s="682">
        <v>2652.7711610900001</v>
      </c>
      <c r="K117" s="682">
        <v>8.1601649999999992</v>
      </c>
      <c r="L117" s="682">
        <v>0</v>
      </c>
      <c r="M117" s="682">
        <v>0</v>
      </c>
      <c r="N117" s="682">
        <v>0</v>
      </c>
      <c r="O117" s="682">
        <v>0</v>
      </c>
      <c r="P117" s="682">
        <v>0</v>
      </c>
      <c r="Q117" s="682">
        <v>0</v>
      </c>
      <c r="R117" s="682">
        <v>0</v>
      </c>
      <c r="S117" s="682">
        <v>166.46173400000001</v>
      </c>
      <c r="T117" s="682">
        <v>0</v>
      </c>
      <c r="U117" s="682">
        <v>430.49327749999998</v>
      </c>
      <c r="V117" s="682">
        <v>0.10780000000000001</v>
      </c>
      <c r="W117" s="682">
        <v>0</v>
      </c>
      <c r="X117" s="682">
        <v>0</v>
      </c>
      <c r="Y117" s="682">
        <v>0</v>
      </c>
      <c r="Z117" s="682">
        <v>0</v>
      </c>
      <c r="AA117" s="682">
        <v>0</v>
      </c>
      <c r="AB117" s="682">
        <v>0</v>
      </c>
      <c r="AC117" s="682">
        <v>0</v>
      </c>
      <c r="AD117" s="682">
        <v>0</v>
      </c>
      <c r="AE117" s="682">
        <v>0</v>
      </c>
      <c r="AF117" s="682">
        <v>0</v>
      </c>
      <c r="AG117" s="682">
        <v>0</v>
      </c>
      <c r="AH117" s="682">
        <v>3.2399999999999998E-2</v>
      </c>
      <c r="AI117" s="682">
        <f>SUM(Table34[[#This Row],[Аж ахуйн нэгжийн орлогын албан татвар]:[Бусад]])</f>
        <v>3435.1903646699998</v>
      </c>
    </row>
    <row r="118" spans="1:35">
      <c r="A118" s="522">
        <v>115</v>
      </c>
      <c r="B118" s="558">
        <v>6030343</v>
      </c>
      <c r="C118" s="62" t="s">
        <v>719</v>
      </c>
      <c r="D118" s="682">
        <v>0</v>
      </c>
      <c r="E118" s="682">
        <v>0</v>
      </c>
      <c r="F118" s="682">
        <v>0</v>
      </c>
      <c r="G118" s="682">
        <v>0</v>
      </c>
      <c r="H118" s="682">
        <v>0</v>
      </c>
      <c r="I118" s="682">
        <v>0</v>
      </c>
      <c r="J118" s="682">
        <v>344.13168882999997</v>
      </c>
      <c r="K118" s="682">
        <v>37.263550000000002</v>
      </c>
      <c r="L118" s="682">
        <v>0</v>
      </c>
      <c r="M118" s="682">
        <v>0</v>
      </c>
      <c r="N118" s="682">
        <v>0</v>
      </c>
      <c r="O118" s="682">
        <v>0</v>
      </c>
      <c r="P118" s="682">
        <v>0</v>
      </c>
      <c r="Q118" s="682">
        <v>0</v>
      </c>
      <c r="R118" s="682">
        <v>0</v>
      </c>
      <c r="S118" s="682">
        <v>0</v>
      </c>
      <c r="T118" s="682">
        <v>0</v>
      </c>
      <c r="U118" s="682">
        <v>163.03417637000001</v>
      </c>
      <c r="V118" s="682">
        <v>0</v>
      </c>
      <c r="W118" s="682">
        <v>0</v>
      </c>
      <c r="X118" s="682">
        <v>0</v>
      </c>
      <c r="Y118" s="682">
        <v>0</v>
      </c>
      <c r="Z118" s="682">
        <v>0</v>
      </c>
      <c r="AA118" s="682">
        <v>0</v>
      </c>
      <c r="AB118" s="682">
        <v>0</v>
      </c>
      <c r="AC118" s="682">
        <v>0</v>
      </c>
      <c r="AD118" s="682">
        <v>0</v>
      </c>
      <c r="AE118" s="682">
        <v>0</v>
      </c>
      <c r="AF118" s="682">
        <v>0</v>
      </c>
      <c r="AG118" s="682">
        <v>0</v>
      </c>
      <c r="AH118" s="682">
        <v>0</v>
      </c>
      <c r="AI118" s="682">
        <f>SUM(Table34[[#This Row],[Аж ахуйн нэгжийн орлогын албан татвар]:[Бусад]])</f>
        <v>544.42941519999999</v>
      </c>
    </row>
    <row r="119" spans="1:35">
      <c r="A119" s="522">
        <v>116</v>
      </c>
      <c r="B119" s="558">
        <v>2076675</v>
      </c>
      <c r="C119" s="62" t="s">
        <v>723</v>
      </c>
      <c r="D119" s="682">
        <v>0</v>
      </c>
      <c r="E119" s="682">
        <v>520.74910166000006</v>
      </c>
      <c r="F119" s="682">
        <v>0</v>
      </c>
      <c r="G119" s="682">
        <v>1124.1697255899999</v>
      </c>
      <c r="H119" s="682">
        <v>2.2999999999999998</v>
      </c>
      <c r="I119" s="682">
        <v>229.56155996999999</v>
      </c>
      <c r="J119" s="682">
        <v>0</v>
      </c>
      <c r="K119" s="682">
        <v>0.16675000000000001</v>
      </c>
      <c r="L119" s="682">
        <v>0</v>
      </c>
      <c r="M119" s="682">
        <v>0</v>
      </c>
      <c r="N119" s="682">
        <v>0</v>
      </c>
      <c r="O119" s="682">
        <v>0</v>
      </c>
      <c r="P119" s="682">
        <v>0</v>
      </c>
      <c r="Q119" s="682">
        <v>0</v>
      </c>
      <c r="R119" s="682">
        <v>0</v>
      </c>
      <c r="S119" s="682">
        <v>0</v>
      </c>
      <c r="T119" s="682">
        <v>0</v>
      </c>
      <c r="U119" s="682">
        <v>9212.6834692199991</v>
      </c>
      <c r="V119" s="682">
        <v>20.741199999999999</v>
      </c>
      <c r="W119" s="682">
        <v>0</v>
      </c>
      <c r="X119" s="682">
        <v>0</v>
      </c>
      <c r="Y119" s="682">
        <v>0</v>
      </c>
      <c r="Z119" s="682">
        <v>0</v>
      </c>
      <c r="AA119" s="682">
        <v>0</v>
      </c>
      <c r="AB119" s="682">
        <v>0</v>
      </c>
      <c r="AC119" s="682">
        <v>0</v>
      </c>
      <c r="AD119" s="682">
        <v>0</v>
      </c>
      <c r="AE119" s="682">
        <v>0</v>
      </c>
      <c r="AF119" s="682">
        <v>0</v>
      </c>
      <c r="AG119" s="682">
        <v>0</v>
      </c>
      <c r="AH119" s="682">
        <v>0</v>
      </c>
      <c r="AI119" s="682">
        <f>SUM(Table34[[#This Row],[Аж ахуйн нэгжийн орлогын албан татвар]:[Бусад]])</f>
        <v>11110.37180644</v>
      </c>
    </row>
    <row r="120" spans="1:35">
      <c r="A120" s="522">
        <v>117</v>
      </c>
      <c r="B120" s="558">
        <v>2344343</v>
      </c>
      <c r="C120" s="62" t="s">
        <v>728</v>
      </c>
      <c r="D120" s="682">
        <v>111.76232289000001</v>
      </c>
      <c r="E120" s="682">
        <v>0.13830042000000001</v>
      </c>
      <c r="F120" s="682">
        <v>4.5695333800000002</v>
      </c>
      <c r="G120" s="682">
        <v>0.19416881</v>
      </c>
      <c r="H120" s="682">
        <v>0</v>
      </c>
      <c r="I120" s="682">
        <v>0</v>
      </c>
      <c r="J120" s="682">
        <v>877.15644363000001</v>
      </c>
      <c r="K120" s="682">
        <v>11.4926785</v>
      </c>
      <c r="L120" s="682">
        <v>0</v>
      </c>
      <c r="M120" s="682">
        <v>0</v>
      </c>
      <c r="N120" s="682">
        <v>0</v>
      </c>
      <c r="O120" s="682">
        <v>0</v>
      </c>
      <c r="P120" s="682">
        <v>0</v>
      </c>
      <c r="Q120" s="682">
        <v>0</v>
      </c>
      <c r="R120" s="682">
        <v>0</v>
      </c>
      <c r="S120" s="682">
        <v>0</v>
      </c>
      <c r="T120" s="682">
        <v>0</v>
      </c>
      <c r="U120" s="682">
        <v>339.71920956999998</v>
      </c>
      <c r="V120" s="682">
        <v>8.2000000000000007E-3</v>
      </c>
      <c r="W120" s="682">
        <v>0</v>
      </c>
      <c r="X120" s="682">
        <v>0</v>
      </c>
      <c r="Y120" s="682">
        <v>0</v>
      </c>
      <c r="Z120" s="682">
        <v>0</v>
      </c>
      <c r="AA120" s="682">
        <v>0</v>
      </c>
      <c r="AB120" s="682">
        <v>0</v>
      </c>
      <c r="AC120" s="682">
        <v>0</v>
      </c>
      <c r="AD120" s="682">
        <v>0</v>
      </c>
      <c r="AE120" s="682">
        <v>0</v>
      </c>
      <c r="AF120" s="682">
        <v>0</v>
      </c>
      <c r="AG120" s="682">
        <v>0</v>
      </c>
      <c r="AH120" s="682">
        <v>2.3999999999999998E-3</v>
      </c>
      <c r="AI120" s="682">
        <f>SUM(Table34[[#This Row],[Аж ахуйн нэгжийн орлогын албан татвар]:[Бусад]])</f>
        <v>1345.0432572</v>
      </c>
    </row>
    <row r="121" spans="1:35">
      <c r="A121" s="522">
        <v>118</v>
      </c>
      <c r="B121" s="558">
        <v>6183506</v>
      </c>
      <c r="C121" s="62" t="s">
        <v>733</v>
      </c>
      <c r="D121" s="682">
        <v>0</v>
      </c>
      <c r="E121" s="682">
        <v>10.172060210000001</v>
      </c>
      <c r="F121" s="682">
        <v>9.5001470799999996</v>
      </c>
      <c r="G121" s="682">
        <v>21.361326460000001</v>
      </c>
      <c r="H121" s="682">
        <v>0</v>
      </c>
      <c r="I121" s="682">
        <v>0</v>
      </c>
      <c r="J121" s="682">
        <v>0</v>
      </c>
      <c r="K121" s="682">
        <v>35.551476999999998</v>
      </c>
      <c r="L121" s="682">
        <v>0</v>
      </c>
      <c r="M121" s="682">
        <v>0</v>
      </c>
      <c r="N121" s="682">
        <v>0</v>
      </c>
      <c r="O121" s="682">
        <v>0</v>
      </c>
      <c r="P121" s="682">
        <v>0</v>
      </c>
      <c r="Q121" s="682">
        <v>0</v>
      </c>
      <c r="R121" s="682">
        <v>0</v>
      </c>
      <c r="S121" s="682">
        <v>0</v>
      </c>
      <c r="T121" s="682">
        <v>0</v>
      </c>
      <c r="U121" s="682">
        <v>347.20663673000001</v>
      </c>
      <c r="V121" s="682">
        <v>8.2000000000000007E-3</v>
      </c>
      <c r="W121" s="682">
        <v>0</v>
      </c>
      <c r="X121" s="682">
        <v>0</v>
      </c>
      <c r="Y121" s="682">
        <v>0</v>
      </c>
      <c r="Z121" s="682">
        <v>0</v>
      </c>
      <c r="AA121" s="682">
        <v>0</v>
      </c>
      <c r="AB121" s="682">
        <v>0</v>
      </c>
      <c r="AC121" s="682">
        <v>0</v>
      </c>
      <c r="AD121" s="682">
        <v>0</v>
      </c>
      <c r="AE121" s="682">
        <v>0</v>
      </c>
      <c r="AF121" s="682">
        <v>0</v>
      </c>
      <c r="AG121" s="682">
        <v>0</v>
      </c>
      <c r="AH121" s="682">
        <v>2.3999999999999998E-3</v>
      </c>
      <c r="AI121" s="682">
        <f>SUM(Table34[[#This Row],[Аж ахуйн нэгжийн орлогын албан татвар]:[Бусад]])</f>
        <v>423.80224748000006</v>
      </c>
    </row>
    <row r="122" spans="1:35">
      <c r="A122" s="522">
        <v>119</v>
      </c>
      <c r="B122" s="558">
        <v>2819996</v>
      </c>
      <c r="C122" s="62" t="s">
        <v>737</v>
      </c>
      <c r="D122" s="682">
        <v>2016.7871727199999</v>
      </c>
      <c r="E122" s="682">
        <v>96.922975500000007</v>
      </c>
      <c r="F122" s="682">
        <v>0</v>
      </c>
      <c r="G122" s="682">
        <v>201.88337919</v>
      </c>
      <c r="H122" s="682">
        <v>0</v>
      </c>
      <c r="I122" s="682">
        <v>0</v>
      </c>
      <c r="J122" s="682">
        <v>3092.1178181</v>
      </c>
      <c r="K122" s="682">
        <v>39.785535000000003</v>
      </c>
      <c r="L122" s="682">
        <v>0</v>
      </c>
      <c r="M122" s="682">
        <v>0</v>
      </c>
      <c r="N122" s="682">
        <v>0</v>
      </c>
      <c r="O122" s="682">
        <v>0</v>
      </c>
      <c r="P122" s="682">
        <v>0</v>
      </c>
      <c r="Q122" s="682">
        <v>0</v>
      </c>
      <c r="R122" s="682">
        <v>0</v>
      </c>
      <c r="S122" s="682">
        <v>85.76</v>
      </c>
      <c r="T122" s="682">
        <v>0.15870500000000001</v>
      </c>
      <c r="U122" s="682">
        <v>1052.35525289</v>
      </c>
      <c r="V122" s="682">
        <v>1.081</v>
      </c>
      <c r="W122" s="682">
        <v>0</v>
      </c>
      <c r="X122" s="682">
        <v>0</v>
      </c>
      <c r="Y122" s="682">
        <v>0</v>
      </c>
      <c r="Z122" s="682">
        <v>0</v>
      </c>
      <c r="AA122" s="682">
        <v>0</v>
      </c>
      <c r="AB122" s="682">
        <v>0</v>
      </c>
      <c r="AC122" s="682">
        <v>0</v>
      </c>
      <c r="AD122" s="682">
        <v>0</v>
      </c>
      <c r="AE122" s="682">
        <v>0</v>
      </c>
      <c r="AF122" s="682">
        <v>0</v>
      </c>
      <c r="AG122" s="682">
        <v>17.2</v>
      </c>
      <c r="AH122" s="682">
        <v>0</v>
      </c>
      <c r="AI122" s="682">
        <f>SUM(Table34[[#This Row],[Аж ахуйн нэгжийн орлогын албан татвар]:[Бусад]])</f>
        <v>6604.0518384000006</v>
      </c>
    </row>
    <row r="123" spans="1:35">
      <c r="A123" s="522">
        <v>120</v>
      </c>
      <c r="B123" s="558">
        <v>2868687</v>
      </c>
      <c r="C123" s="62" t="s">
        <v>741</v>
      </c>
      <c r="D123" s="682">
        <v>10.90213756</v>
      </c>
      <c r="E123" s="682">
        <v>8.9304081899999996</v>
      </c>
      <c r="F123" s="682">
        <v>0</v>
      </c>
      <c r="G123" s="682">
        <v>18.753857199999999</v>
      </c>
      <c r="H123" s="682">
        <v>0</v>
      </c>
      <c r="I123" s="682">
        <v>0</v>
      </c>
      <c r="J123" s="682">
        <v>55.503256999999998</v>
      </c>
      <c r="K123" s="682">
        <v>11.508605300000001</v>
      </c>
      <c r="L123" s="682">
        <v>1.6490599999999999E-3</v>
      </c>
      <c r="M123" s="682">
        <v>0</v>
      </c>
      <c r="N123" s="682">
        <v>0</v>
      </c>
      <c r="O123" s="682">
        <v>0</v>
      </c>
      <c r="P123" s="682">
        <v>0</v>
      </c>
      <c r="Q123" s="682">
        <v>0</v>
      </c>
      <c r="R123" s="682">
        <v>0</v>
      </c>
      <c r="S123" s="682">
        <v>0</v>
      </c>
      <c r="T123" s="682">
        <v>0</v>
      </c>
      <c r="U123" s="682">
        <v>231.3466339</v>
      </c>
      <c r="V123" s="682">
        <v>2.46E-2</v>
      </c>
      <c r="W123" s="682">
        <v>0</v>
      </c>
      <c r="X123" s="682">
        <v>0</v>
      </c>
      <c r="Y123" s="682">
        <v>0</v>
      </c>
      <c r="Z123" s="682">
        <v>0</v>
      </c>
      <c r="AA123" s="682">
        <v>0</v>
      </c>
      <c r="AB123" s="682">
        <v>0</v>
      </c>
      <c r="AC123" s="682">
        <v>0</v>
      </c>
      <c r="AD123" s="682">
        <v>0</v>
      </c>
      <c r="AE123" s="682">
        <v>0</v>
      </c>
      <c r="AF123" s="682">
        <v>0</v>
      </c>
      <c r="AG123" s="682">
        <v>4.2380000000000004</v>
      </c>
      <c r="AH123" s="682">
        <v>7.1999999999999998E-3</v>
      </c>
      <c r="AI123" s="682">
        <f>SUM(Table34[[#This Row],[Аж ахуйн нэгжийн орлогын албан татвар]:[Бусад]])</f>
        <v>341.21634821000004</v>
      </c>
    </row>
    <row r="124" spans="1:35">
      <c r="A124" s="522">
        <v>121</v>
      </c>
      <c r="B124" s="558">
        <v>6249264</v>
      </c>
      <c r="C124" s="62" t="s">
        <v>1651</v>
      </c>
      <c r="D124" s="682">
        <v>0</v>
      </c>
      <c r="E124" s="682">
        <v>116.04046447999998</v>
      </c>
      <c r="F124" s="682">
        <v>0</v>
      </c>
      <c r="G124" s="682">
        <v>242.32690135999999</v>
      </c>
      <c r="H124" s="682">
        <v>0</v>
      </c>
      <c r="I124" s="682">
        <v>0</v>
      </c>
      <c r="J124" s="682">
        <v>117.03145937000001</v>
      </c>
      <c r="K124" s="682">
        <v>13.262884</v>
      </c>
      <c r="L124" s="682">
        <v>3</v>
      </c>
      <c r="M124" s="682">
        <v>0</v>
      </c>
      <c r="N124" s="682">
        <v>0</v>
      </c>
      <c r="O124" s="682">
        <v>0</v>
      </c>
      <c r="P124" s="682">
        <v>0</v>
      </c>
      <c r="Q124" s="682">
        <v>0</v>
      </c>
      <c r="R124" s="682">
        <v>0</v>
      </c>
      <c r="S124" s="682">
        <v>163.35097099999999</v>
      </c>
      <c r="T124" s="682">
        <v>0</v>
      </c>
      <c r="U124" s="682">
        <v>376.44035818000003</v>
      </c>
      <c r="V124" s="682">
        <v>2.5952000000000002</v>
      </c>
      <c r="W124" s="682">
        <v>0</v>
      </c>
      <c r="X124" s="682">
        <v>0</v>
      </c>
      <c r="Y124" s="682">
        <v>0</v>
      </c>
      <c r="Z124" s="682">
        <v>0</v>
      </c>
      <c r="AA124" s="682">
        <v>0</v>
      </c>
      <c r="AB124" s="682">
        <v>0</v>
      </c>
      <c r="AC124" s="682">
        <v>0</v>
      </c>
      <c r="AD124" s="682">
        <v>0</v>
      </c>
      <c r="AE124" s="682">
        <v>0</v>
      </c>
      <c r="AF124" s="682">
        <v>0</v>
      </c>
      <c r="AG124" s="682">
        <v>0</v>
      </c>
      <c r="AH124" s="682">
        <v>0</v>
      </c>
      <c r="AI124" s="682">
        <f>SUM(Table34[[#This Row],[Аж ахуйн нэгжийн орлогын албан татвар]:[Бусад]])</f>
        <v>1034.0482383900001</v>
      </c>
    </row>
    <row r="125" spans="1:35">
      <c r="A125" s="522">
        <v>122</v>
      </c>
      <c r="B125" s="558">
        <v>5877288</v>
      </c>
      <c r="C125" s="62" t="s">
        <v>752</v>
      </c>
      <c r="D125" s="682">
        <v>50.000244560000006</v>
      </c>
      <c r="E125" s="682">
        <v>1.6465971499999998</v>
      </c>
      <c r="F125" s="682">
        <v>0</v>
      </c>
      <c r="G125" s="682">
        <v>3.4578540299999996</v>
      </c>
      <c r="H125" s="682">
        <v>0</v>
      </c>
      <c r="I125" s="682">
        <v>0</v>
      </c>
      <c r="J125" s="682">
        <v>100</v>
      </c>
      <c r="K125" s="682">
        <v>0.67244000000000004</v>
      </c>
      <c r="L125" s="682">
        <v>0</v>
      </c>
      <c r="M125" s="682">
        <v>0</v>
      </c>
      <c r="N125" s="682">
        <v>0</v>
      </c>
      <c r="O125" s="682">
        <v>0</v>
      </c>
      <c r="P125" s="682">
        <v>0</v>
      </c>
      <c r="Q125" s="682">
        <v>0</v>
      </c>
      <c r="R125" s="682">
        <v>0</v>
      </c>
      <c r="S125" s="682">
        <v>0</v>
      </c>
      <c r="T125" s="682">
        <v>293.51823000000002</v>
      </c>
      <c r="U125" s="682">
        <v>104.04314362999999</v>
      </c>
      <c r="V125" s="682">
        <v>147.50600499999999</v>
      </c>
      <c r="W125" s="682">
        <v>0</v>
      </c>
      <c r="X125" s="682">
        <v>0</v>
      </c>
      <c r="Y125" s="682">
        <v>0</v>
      </c>
      <c r="Z125" s="682">
        <v>0</v>
      </c>
      <c r="AA125" s="682">
        <v>0</v>
      </c>
      <c r="AB125" s="682">
        <v>0</v>
      </c>
      <c r="AC125" s="682">
        <v>0</v>
      </c>
      <c r="AD125" s="682">
        <v>0</v>
      </c>
      <c r="AE125" s="682">
        <v>0</v>
      </c>
      <c r="AF125" s="682">
        <v>0</v>
      </c>
      <c r="AG125" s="682">
        <v>0</v>
      </c>
      <c r="AH125" s="682">
        <v>0.58474999999999999</v>
      </c>
      <c r="AI125" s="682">
        <f>SUM(Table34[[#This Row],[Аж ахуйн нэгжийн орлогын албан татвар]:[Бусад]])</f>
        <v>701.42926436999994</v>
      </c>
    </row>
    <row r="126" spans="1:35">
      <c r="A126" s="522">
        <v>123</v>
      </c>
      <c r="B126" s="558">
        <v>6413811</v>
      </c>
      <c r="C126" s="62" t="s">
        <v>755</v>
      </c>
      <c r="D126" s="682">
        <v>285</v>
      </c>
      <c r="E126" s="682">
        <v>0</v>
      </c>
      <c r="F126" s="682">
        <v>0</v>
      </c>
      <c r="G126" s="682">
        <v>0</v>
      </c>
      <c r="H126" s="682">
        <v>0</v>
      </c>
      <c r="I126" s="682">
        <v>0</v>
      </c>
      <c r="J126" s="682">
        <v>0</v>
      </c>
      <c r="K126" s="682">
        <v>108.987292</v>
      </c>
      <c r="L126" s="682">
        <v>0</v>
      </c>
      <c r="M126" s="682">
        <v>0</v>
      </c>
      <c r="N126" s="682">
        <v>0</v>
      </c>
      <c r="O126" s="682">
        <v>0</v>
      </c>
      <c r="P126" s="682">
        <v>0</v>
      </c>
      <c r="Q126" s="682">
        <v>0</v>
      </c>
      <c r="R126" s="682">
        <v>0</v>
      </c>
      <c r="S126" s="682">
        <v>0</v>
      </c>
      <c r="T126" s="682">
        <v>0</v>
      </c>
      <c r="U126" s="682">
        <v>0</v>
      </c>
      <c r="V126" s="682">
        <v>8.2000000000000007E-3</v>
      </c>
      <c r="W126" s="682">
        <v>0</v>
      </c>
      <c r="X126" s="682">
        <v>0</v>
      </c>
      <c r="Y126" s="682">
        <v>0</v>
      </c>
      <c r="Z126" s="682">
        <v>0</v>
      </c>
      <c r="AA126" s="682">
        <v>0</v>
      </c>
      <c r="AB126" s="682">
        <v>0</v>
      </c>
      <c r="AC126" s="682">
        <v>0</v>
      </c>
      <c r="AD126" s="682">
        <v>0</v>
      </c>
      <c r="AE126" s="682">
        <v>0</v>
      </c>
      <c r="AF126" s="682">
        <v>0</v>
      </c>
      <c r="AG126" s="682">
        <v>0</v>
      </c>
      <c r="AH126" s="682">
        <v>2.3999999999999998E-3</v>
      </c>
      <c r="AI126" s="682">
        <f>SUM(Table34[[#This Row],[Аж ахуйн нэгжийн орлогын албан татвар]:[Бусад]])</f>
        <v>393.99789200000004</v>
      </c>
    </row>
    <row r="127" spans="1:35">
      <c r="A127" s="522">
        <v>124</v>
      </c>
      <c r="B127" s="558">
        <v>2887134</v>
      </c>
      <c r="C127" s="62" t="s">
        <v>760</v>
      </c>
      <c r="D127" s="682">
        <v>14045.684654479999</v>
      </c>
      <c r="E127" s="682">
        <v>0</v>
      </c>
      <c r="F127" s="682">
        <v>1.2535771899999999</v>
      </c>
      <c r="G127" s="682">
        <v>0</v>
      </c>
      <c r="H127" s="682">
        <v>0</v>
      </c>
      <c r="I127" s="682">
        <v>0</v>
      </c>
      <c r="J127" s="682">
        <v>6643.8651467099999</v>
      </c>
      <c r="K127" s="682">
        <v>92.958268000000004</v>
      </c>
      <c r="L127" s="682">
        <v>0</v>
      </c>
      <c r="M127" s="682">
        <v>0</v>
      </c>
      <c r="N127" s="682">
        <v>0</v>
      </c>
      <c r="O127" s="682">
        <v>0</v>
      </c>
      <c r="P127" s="682">
        <v>0</v>
      </c>
      <c r="Q127" s="682">
        <v>0</v>
      </c>
      <c r="R127" s="682">
        <v>0</v>
      </c>
      <c r="S127" s="682">
        <v>0</v>
      </c>
      <c r="T127" s="682">
        <v>1517.3589999999999</v>
      </c>
      <c r="U127" s="682">
        <v>0</v>
      </c>
      <c r="V127" s="682">
        <v>700.22400000000005</v>
      </c>
      <c r="W127" s="682">
        <v>0</v>
      </c>
      <c r="X127" s="682">
        <v>0</v>
      </c>
      <c r="Y127" s="682">
        <v>0</v>
      </c>
      <c r="Z127" s="682">
        <v>0</v>
      </c>
      <c r="AA127" s="682">
        <v>0</v>
      </c>
      <c r="AB127" s="682">
        <v>0</v>
      </c>
      <c r="AC127" s="682">
        <v>0</v>
      </c>
      <c r="AD127" s="682">
        <v>0</v>
      </c>
      <c r="AE127" s="682">
        <v>0</v>
      </c>
      <c r="AF127" s="682">
        <v>0</v>
      </c>
      <c r="AG127" s="682">
        <v>0</v>
      </c>
      <c r="AH127" s="682">
        <v>0</v>
      </c>
      <c r="AI127" s="682">
        <f>SUM(Table34[[#This Row],[Аж ахуйн нэгжийн орлогын албан татвар]:[Бусад]])</f>
        <v>23001.344646379996</v>
      </c>
    </row>
    <row r="128" spans="1:35">
      <c r="A128" s="522">
        <v>125</v>
      </c>
      <c r="B128" s="558">
        <v>2618176</v>
      </c>
      <c r="C128" s="62" t="s">
        <v>763</v>
      </c>
      <c r="D128" s="682">
        <v>0</v>
      </c>
      <c r="E128" s="682">
        <v>151.82792199000002</v>
      </c>
      <c r="F128" s="682">
        <v>0</v>
      </c>
      <c r="G128" s="682">
        <v>318.64216008</v>
      </c>
      <c r="H128" s="682">
        <v>0</v>
      </c>
      <c r="I128" s="682">
        <v>0</v>
      </c>
      <c r="J128" s="682">
        <v>24.219090909999998</v>
      </c>
      <c r="K128" s="682">
        <v>10.8255</v>
      </c>
      <c r="L128" s="682">
        <v>0</v>
      </c>
      <c r="M128" s="682">
        <v>0</v>
      </c>
      <c r="N128" s="682">
        <v>0</v>
      </c>
      <c r="O128" s="682">
        <v>0</v>
      </c>
      <c r="P128" s="682">
        <v>0</v>
      </c>
      <c r="Q128" s="682">
        <v>0</v>
      </c>
      <c r="R128" s="682">
        <v>0</v>
      </c>
      <c r="S128" s="682">
        <v>26.922875999999999</v>
      </c>
      <c r="T128" s="682">
        <v>0</v>
      </c>
      <c r="U128" s="682">
        <v>98.692016540000012</v>
      </c>
      <c r="V128" s="682">
        <v>0.2782</v>
      </c>
      <c r="W128" s="682">
        <v>0</v>
      </c>
      <c r="X128" s="682">
        <v>0</v>
      </c>
      <c r="Y128" s="682">
        <v>0</v>
      </c>
      <c r="Z128" s="682">
        <v>0</v>
      </c>
      <c r="AA128" s="682">
        <v>0</v>
      </c>
      <c r="AB128" s="682">
        <v>0</v>
      </c>
      <c r="AC128" s="682">
        <v>0</v>
      </c>
      <c r="AD128" s="682">
        <v>0</v>
      </c>
      <c r="AE128" s="682">
        <v>0</v>
      </c>
      <c r="AF128" s="682">
        <v>0</v>
      </c>
      <c r="AG128" s="682">
        <v>1.5</v>
      </c>
      <c r="AH128" s="682">
        <v>3.9600000000000003E-2</v>
      </c>
      <c r="AI128" s="682">
        <f>SUM(Table34[[#This Row],[Аж ахуйн нэгжийн орлогын албан татвар]:[Бусад]])</f>
        <v>632.94736551999995</v>
      </c>
    </row>
    <row r="129" spans="1:35">
      <c r="A129" s="522">
        <v>126</v>
      </c>
      <c r="B129" s="558">
        <v>2839385</v>
      </c>
      <c r="C129" s="62" t="s">
        <v>768</v>
      </c>
      <c r="D129" s="682">
        <v>206.54836455</v>
      </c>
      <c r="E129" s="682">
        <v>3.0832836600000002</v>
      </c>
      <c r="F129" s="682">
        <v>0</v>
      </c>
      <c r="G129" s="682">
        <v>6.4748956799999995</v>
      </c>
      <c r="H129" s="682">
        <v>0</v>
      </c>
      <c r="I129" s="682">
        <v>0</v>
      </c>
      <c r="J129" s="682">
        <v>221.51230036999999</v>
      </c>
      <c r="K129" s="682">
        <v>1.1860275</v>
      </c>
      <c r="L129" s="682">
        <v>28</v>
      </c>
      <c r="M129" s="682">
        <v>0</v>
      </c>
      <c r="N129" s="682">
        <v>0</v>
      </c>
      <c r="O129" s="682">
        <v>0</v>
      </c>
      <c r="P129" s="682">
        <v>0</v>
      </c>
      <c r="Q129" s="682">
        <v>0</v>
      </c>
      <c r="R129" s="682">
        <v>0</v>
      </c>
      <c r="S129" s="682">
        <v>0</v>
      </c>
      <c r="T129" s="682">
        <v>0</v>
      </c>
      <c r="U129" s="682">
        <v>87.082961900000001</v>
      </c>
      <c r="V129" s="682">
        <v>7.0000000000000001E-3</v>
      </c>
      <c r="W129" s="682">
        <v>0</v>
      </c>
      <c r="X129" s="682">
        <v>0</v>
      </c>
      <c r="Y129" s="682">
        <v>0</v>
      </c>
      <c r="Z129" s="682">
        <v>0</v>
      </c>
      <c r="AA129" s="682">
        <v>0</v>
      </c>
      <c r="AB129" s="682">
        <v>0</v>
      </c>
      <c r="AC129" s="682">
        <v>0</v>
      </c>
      <c r="AD129" s="682">
        <v>0</v>
      </c>
      <c r="AE129" s="682">
        <v>0</v>
      </c>
      <c r="AF129" s="682">
        <v>0</v>
      </c>
      <c r="AG129" s="682">
        <v>0</v>
      </c>
      <c r="AH129" s="682">
        <v>1.1999999999999999E-3</v>
      </c>
      <c r="AI129" s="682">
        <f>SUM(Table34[[#This Row],[Аж ахуйн нэгжийн орлогын албан татвар]:[Бусад]])</f>
        <v>553.89603366000006</v>
      </c>
    </row>
    <row r="130" spans="1:35">
      <c r="A130" s="522">
        <v>127</v>
      </c>
      <c r="B130" s="558">
        <v>2762412</v>
      </c>
      <c r="C130" s="62" t="s">
        <v>773</v>
      </c>
      <c r="D130" s="682">
        <v>3635.5983148600003</v>
      </c>
      <c r="E130" s="682">
        <v>100.74525906999999</v>
      </c>
      <c r="F130" s="682">
        <v>5409.2339451600001</v>
      </c>
      <c r="G130" s="682">
        <v>1303.40322006</v>
      </c>
      <c r="H130" s="682">
        <v>0</v>
      </c>
      <c r="I130" s="682">
        <v>0</v>
      </c>
      <c r="J130" s="682">
        <v>0</v>
      </c>
      <c r="K130" s="682">
        <v>0.42004000000000002</v>
      </c>
      <c r="L130" s="682">
        <v>0</v>
      </c>
      <c r="M130" s="682">
        <v>0</v>
      </c>
      <c r="N130" s="682">
        <v>0</v>
      </c>
      <c r="O130" s="682">
        <v>0</v>
      </c>
      <c r="P130" s="682">
        <v>0</v>
      </c>
      <c r="Q130" s="682">
        <v>0</v>
      </c>
      <c r="R130" s="682">
        <v>0</v>
      </c>
      <c r="S130" s="682">
        <v>0</v>
      </c>
      <c r="T130" s="682">
        <v>0</v>
      </c>
      <c r="U130" s="682">
        <v>5622.1524732299995</v>
      </c>
      <c r="V130" s="682">
        <v>0</v>
      </c>
      <c r="W130" s="682">
        <v>0</v>
      </c>
      <c r="X130" s="682">
        <v>0</v>
      </c>
      <c r="Y130" s="682">
        <v>0</v>
      </c>
      <c r="Z130" s="682">
        <v>0</v>
      </c>
      <c r="AA130" s="682">
        <v>0</v>
      </c>
      <c r="AB130" s="682">
        <v>0</v>
      </c>
      <c r="AC130" s="682">
        <v>0</v>
      </c>
      <c r="AD130" s="682">
        <v>0</v>
      </c>
      <c r="AE130" s="682">
        <v>0</v>
      </c>
      <c r="AF130" s="682">
        <v>0</v>
      </c>
      <c r="AG130" s="682">
        <v>0</v>
      </c>
      <c r="AH130" s="682">
        <v>0</v>
      </c>
      <c r="AI130" s="682">
        <f>SUM(Table34[[#This Row],[Аж ахуйн нэгжийн орлогын албан татвар]:[Бусад]])</f>
        <v>16071.553252379999</v>
      </c>
    </row>
    <row r="131" spans="1:35">
      <c r="A131" s="522">
        <v>128</v>
      </c>
      <c r="B131" s="558">
        <v>2100231</v>
      </c>
      <c r="C131" s="62" t="s">
        <v>776</v>
      </c>
      <c r="D131" s="682">
        <v>131.57185684000001</v>
      </c>
      <c r="E131" s="682">
        <v>7.2880049299999996</v>
      </c>
      <c r="F131" s="682">
        <v>0</v>
      </c>
      <c r="G131" s="682">
        <v>15.30481035</v>
      </c>
      <c r="H131" s="682">
        <v>0</v>
      </c>
      <c r="I131" s="682">
        <v>0</v>
      </c>
      <c r="J131" s="682">
        <v>607.24648721000005</v>
      </c>
      <c r="K131" s="682">
        <v>31.623161</v>
      </c>
      <c r="L131" s="682">
        <v>67.5</v>
      </c>
      <c r="M131" s="682">
        <v>0</v>
      </c>
      <c r="N131" s="682">
        <v>0</v>
      </c>
      <c r="O131" s="682">
        <v>0</v>
      </c>
      <c r="P131" s="682">
        <v>0</v>
      </c>
      <c r="Q131" s="682">
        <v>0</v>
      </c>
      <c r="R131" s="682">
        <v>0</v>
      </c>
      <c r="S131" s="682">
        <v>0</v>
      </c>
      <c r="T131" s="682">
        <v>0</v>
      </c>
      <c r="U131" s="682">
        <v>369.581997</v>
      </c>
      <c r="V131" s="682">
        <v>0.02</v>
      </c>
      <c r="W131" s="682">
        <v>0</v>
      </c>
      <c r="X131" s="682">
        <v>0</v>
      </c>
      <c r="Y131" s="682">
        <v>0</v>
      </c>
      <c r="Z131" s="682">
        <v>0</v>
      </c>
      <c r="AA131" s="682">
        <v>0</v>
      </c>
      <c r="AB131" s="682">
        <v>0</v>
      </c>
      <c r="AC131" s="682">
        <v>0</v>
      </c>
      <c r="AD131" s="682">
        <v>0</v>
      </c>
      <c r="AE131" s="682">
        <v>0</v>
      </c>
      <c r="AF131" s="682">
        <v>0</v>
      </c>
      <c r="AG131" s="682">
        <v>0</v>
      </c>
      <c r="AH131" s="682">
        <v>8.3999999999999995E-3</v>
      </c>
      <c r="AI131" s="682">
        <f>SUM(Table34[[#This Row],[Аж ахуйн нэгжийн орлогын албан татвар]:[Бусад]])</f>
        <v>1230.14471733</v>
      </c>
    </row>
    <row r="132" spans="1:35">
      <c r="A132" s="522">
        <v>129</v>
      </c>
      <c r="B132" s="558">
        <v>2661128</v>
      </c>
      <c r="C132" s="62" t="s">
        <v>781</v>
      </c>
      <c r="D132" s="682">
        <v>52.145460499999999</v>
      </c>
      <c r="E132" s="682">
        <v>0</v>
      </c>
      <c r="F132" s="682">
        <v>148.99173909000001</v>
      </c>
      <c r="G132" s="682">
        <v>0</v>
      </c>
      <c r="H132" s="682">
        <v>0</v>
      </c>
      <c r="I132" s="682">
        <v>0</v>
      </c>
      <c r="J132" s="682">
        <v>75.381922540000005</v>
      </c>
      <c r="K132" s="682">
        <v>1.061183</v>
      </c>
      <c r="L132" s="682">
        <v>15</v>
      </c>
      <c r="M132" s="682">
        <v>0</v>
      </c>
      <c r="N132" s="682">
        <v>0</v>
      </c>
      <c r="O132" s="682">
        <v>0</v>
      </c>
      <c r="P132" s="682">
        <v>0</v>
      </c>
      <c r="Q132" s="682">
        <v>0</v>
      </c>
      <c r="R132" s="682">
        <v>0</v>
      </c>
      <c r="S132" s="682">
        <v>0</v>
      </c>
      <c r="T132" s="682">
        <v>54.135899999999999</v>
      </c>
      <c r="U132" s="682">
        <v>104.98522376000001</v>
      </c>
      <c r="V132" s="682">
        <v>0</v>
      </c>
      <c r="W132" s="682">
        <v>0</v>
      </c>
      <c r="X132" s="682">
        <v>0</v>
      </c>
      <c r="Y132" s="682">
        <v>0</v>
      </c>
      <c r="Z132" s="682">
        <v>0</v>
      </c>
      <c r="AA132" s="682">
        <v>0</v>
      </c>
      <c r="AB132" s="682">
        <v>0</v>
      </c>
      <c r="AC132" s="682">
        <v>0</v>
      </c>
      <c r="AD132" s="682">
        <v>0</v>
      </c>
      <c r="AE132" s="682">
        <v>0.5</v>
      </c>
      <c r="AF132" s="682">
        <v>0</v>
      </c>
      <c r="AG132" s="682">
        <v>0</v>
      </c>
      <c r="AH132" s="682">
        <v>0</v>
      </c>
      <c r="AI132" s="682">
        <f>SUM(Table34[[#This Row],[Аж ахуйн нэгжийн орлогын албан татвар]:[Бусад]])</f>
        <v>452.20142889000005</v>
      </c>
    </row>
    <row r="133" spans="1:35">
      <c r="A133" s="522">
        <v>130</v>
      </c>
      <c r="B133" s="558">
        <v>2605694</v>
      </c>
      <c r="C133" s="62" t="s">
        <v>787</v>
      </c>
      <c r="D133" s="682">
        <v>31.058946670000001</v>
      </c>
      <c r="E133" s="682">
        <v>28.553569230000001</v>
      </c>
      <c r="F133" s="682">
        <v>63.297444390000003</v>
      </c>
      <c r="G133" s="682">
        <v>59.835818920000001</v>
      </c>
      <c r="H133" s="682">
        <v>0</v>
      </c>
      <c r="I133" s="682">
        <v>0</v>
      </c>
      <c r="J133" s="682">
        <v>0</v>
      </c>
      <c r="K133" s="682">
        <v>14.174899999999999</v>
      </c>
      <c r="L133" s="682">
        <v>0</v>
      </c>
      <c r="M133" s="682">
        <v>0</v>
      </c>
      <c r="N133" s="682">
        <v>0</v>
      </c>
      <c r="O133" s="682">
        <v>0</v>
      </c>
      <c r="P133" s="682">
        <v>0</v>
      </c>
      <c r="Q133" s="682">
        <v>0</v>
      </c>
      <c r="R133" s="682">
        <v>0</v>
      </c>
      <c r="S133" s="682">
        <v>0</v>
      </c>
      <c r="T133" s="682">
        <v>0</v>
      </c>
      <c r="U133" s="682">
        <v>141.56738912</v>
      </c>
      <c r="V133" s="682">
        <v>0.12659999999999999</v>
      </c>
      <c r="W133" s="682">
        <v>0</v>
      </c>
      <c r="X133" s="682">
        <v>0</v>
      </c>
      <c r="Y133" s="682">
        <v>0</v>
      </c>
      <c r="Z133" s="682">
        <v>0</v>
      </c>
      <c r="AA133" s="682">
        <v>0</v>
      </c>
      <c r="AB133" s="682">
        <v>0</v>
      </c>
      <c r="AC133" s="682">
        <v>0</v>
      </c>
      <c r="AD133" s="682">
        <v>0</v>
      </c>
      <c r="AE133" s="682">
        <v>0</v>
      </c>
      <c r="AF133" s="682">
        <v>0</v>
      </c>
      <c r="AG133" s="682">
        <v>17.18</v>
      </c>
      <c r="AH133" s="682">
        <v>0</v>
      </c>
      <c r="AI133" s="682">
        <f>SUM(Table34[[#This Row],[Аж ахуйн нэгжийн орлогын албан татвар]:[Бусад]])</f>
        <v>355.79466833000004</v>
      </c>
    </row>
    <row r="134" spans="1:35">
      <c r="A134" s="522">
        <v>131</v>
      </c>
      <c r="B134" s="558">
        <v>2565803</v>
      </c>
      <c r="C134" s="62" t="s">
        <v>793</v>
      </c>
      <c r="D134" s="682">
        <v>117.53550526000001</v>
      </c>
      <c r="E134" s="682">
        <v>0</v>
      </c>
      <c r="F134" s="682">
        <v>147.55814656999999</v>
      </c>
      <c r="G134" s="682">
        <v>0</v>
      </c>
      <c r="H134" s="682">
        <v>0</v>
      </c>
      <c r="I134" s="682">
        <v>0</v>
      </c>
      <c r="J134" s="682">
        <v>24.001249999999999</v>
      </c>
      <c r="K134" s="682">
        <v>0</v>
      </c>
      <c r="L134" s="682">
        <v>0</v>
      </c>
      <c r="M134" s="682">
        <v>0</v>
      </c>
      <c r="N134" s="682">
        <v>0</v>
      </c>
      <c r="O134" s="682">
        <v>0</v>
      </c>
      <c r="P134" s="682">
        <v>0</v>
      </c>
      <c r="Q134" s="682">
        <v>0</v>
      </c>
      <c r="R134" s="682">
        <v>0</v>
      </c>
      <c r="S134" s="682">
        <v>0</v>
      </c>
      <c r="T134" s="682">
        <v>0</v>
      </c>
      <c r="U134" s="682">
        <v>30.898716</v>
      </c>
      <c r="V134" s="682">
        <v>0</v>
      </c>
      <c r="W134" s="682">
        <v>0</v>
      </c>
      <c r="X134" s="682">
        <v>0</v>
      </c>
      <c r="Y134" s="682">
        <v>0</v>
      </c>
      <c r="Z134" s="682">
        <v>0</v>
      </c>
      <c r="AA134" s="682">
        <v>0</v>
      </c>
      <c r="AB134" s="682">
        <v>0</v>
      </c>
      <c r="AC134" s="682">
        <v>0</v>
      </c>
      <c r="AD134" s="682">
        <v>0</v>
      </c>
      <c r="AE134" s="682">
        <v>0</v>
      </c>
      <c r="AF134" s="682">
        <v>0</v>
      </c>
      <c r="AG134" s="682">
        <v>5</v>
      </c>
      <c r="AH134" s="682">
        <v>0</v>
      </c>
      <c r="AI134" s="682">
        <f>SUM(Table34[[#This Row],[Аж ахуйн нэгжийн орлогын албан татвар]:[Бусад]])</f>
        <v>324.99361783000001</v>
      </c>
    </row>
    <row r="135" spans="1:35">
      <c r="A135" s="522">
        <v>132</v>
      </c>
      <c r="B135" s="558">
        <v>5035902</v>
      </c>
      <c r="C135" s="62" t="s">
        <v>800</v>
      </c>
      <c r="D135" s="682">
        <v>0</v>
      </c>
      <c r="E135" s="682">
        <v>0</v>
      </c>
      <c r="F135" s="682">
        <v>0</v>
      </c>
      <c r="G135" s="682">
        <v>0</v>
      </c>
      <c r="H135" s="682">
        <v>0</v>
      </c>
      <c r="I135" s="682">
        <v>0</v>
      </c>
      <c r="J135" s="682">
        <v>0</v>
      </c>
      <c r="K135" s="682">
        <v>0.54571000000000003</v>
      </c>
      <c r="L135" s="682">
        <v>0</v>
      </c>
      <c r="M135" s="682">
        <v>0</v>
      </c>
      <c r="N135" s="682">
        <v>0</v>
      </c>
      <c r="O135" s="682">
        <v>0</v>
      </c>
      <c r="P135" s="682">
        <v>0</v>
      </c>
      <c r="Q135" s="682">
        <v>0</v>
      </c>
      <c r="R135" s="682">
        <v>0</v>
      </c>
      <c r="S135" s="682">
        <v>0</v>
      </c>
      <c r="T135" s="682">
        <v>0</v>
      </c>
      <c r="U135" s="682">
        <v>12.90915513</v>
      </c>
      <c r="V135" s="682">
        <v>0</v>
      </c>
      <c r="W135" s="682">
        <v>0</v>
      </c>
      <c r="X135" s="682">
        <v>0</v>
      </c>
      <c r="Y135" s="682">
        <v>0</v>
      </c>
      <c r="Z135" s="682">
        <v>0</v>
      </c>
      <c r="AA135" s="682">
        <v>0</v>
      </c>
      <c r="AB135" s="682">
        <v>0</v>
      </c>
      <c r="AC135" s="682">
        <v>0</v>
      </c>
      <c r="AD135" s="682">
        <v>0</v>
      </c>
      <c r="AE135" s="682">
        <v>0</v>
      </c>
      <c r="AF135" s="682">
        <v>0</v>
      </c>
      <c r="AG135" s="682">
        <v>0</v>
      </c>
      <c r="AH135" s="682">
        <v>0</v>
      </c>
      <c r="AI135" s="682">
        <f>SUM(Table34[[#This Row],[Аж ахуйн нэгжийн орлогын албан татвар]:[Бусад]])</f>
        <v>13.45486513</v>
      </c>
    </row>
    <row r="136" spans="1:35">
      <c r="A136" s="522">
        <v>133</v>
      </c>
      <c r="B136" s="558">
        <v>5671833</v>
      </c>
      <c r="C136" s="62" t="s">
        <v>804</v>
      </c>
      <c r="D136" s="682">
        <v>0</v>
      </c>
      <c r="E136" s="682">
        <v>129.12408179000002</v>
      </c>
      <c r="F136" s="682">
        <v>0</v>
      </c>
      <c r="G136" s="682">
        <v>271.16057175999998</v>
      </c>
      <c r="H136" s="682">
        <v>0</v>
      </c>
      <c r="I136" s="682">
        <v>0</v>
      </c>
      <c r="J136" s="682">
        <v>0</v>
      </c>
      <c r="K136" s="682">
        <v>7.8680000000000003</v>
      </c>
      <c r="L136" s="682">
        <v>0</v>
      </c>
      <c r="M136" s="682">
        <v>0</v>
      </c>
      <c r="N136" s="682">
        <v>0</v>
      </c>
      <c r="O136" s="682">
        <v>0</v>
      </c>
      <c r="P136" s="682">
        <v>0</v>
      </c>
      <c r="Q136" s="682">
        <v>0</v>
      </c>
      <c r="R136" s="682">
        <v>0</v>
      </c>
      <c r="S136" s="682">
        <v>0</v>
      </c>
      <c r="T136" s="682">
        <v>0</v>
      </c>
      <c r="U136" s="682">
        <v>75.677649790000004</v>
      </c>
      <c r="V136" s="682">
        <v>0.12620000000000001</v>
      </c>
      <c r="W136" s="682">
        <v>0</v>
      </c>
      <c r="X136" s="682">
        <v>0</v>
      </c>
      <c r="Y136" s="682">
        <v>0</v>
      </c>
      <c r="Z136" s="682">
        <v>0</v>
      </c>
      <c r="AA136" s="682">
        <v>0</v>
      </c>
      <c r="AB136" s="682">
        <v>0</v>
      </c>
      <c r="AC136" s="682">
        <v>0</v>
      </c>
      <c r="AD136" s="682">
        <v>0</v>
      </c>
      <c r="AE136" s="682">
        <v>0</v>
      </c>
      <c r="AF136" s="682">
        <v>0</v>
      </c>
      <c r="AG136" s="682">
        <v>0</v>
      </c>
      <c r="AH136" s="682">
        <v>2.76E-2</v>
      </c>
      <c r="AI136" s="682">
        <f>SUM(Table34[[#This Row],[Аж ахуйн нэгжийн орлогын албан татвар]:[Бусад]])</f>
        <v>483.98410333999999</v>
      </c>
    </row>
    <row r="137" spans="1:35">
      <c r="A137" s="522">
        <v>134</v>
      </c>
      <c r="B137" s="558">
        <v>5104424</v>
      </c>
      <c r="C137" s="62" t="s">
        <v>809</v>
      </c>
      <c r="D137" s="682">
        <v>12.26552092</v>
      </c>
      <c r="E137" s="682">
        <v>0</v>
      </c>
      <c r="F137" s="682">
        <v>0</v>
      </c>
      <c r="G137" s="682">
        <v>0</v>
      </c>
      <c r="H137" s="682">
        <v>0</v>
      </c>
      <c r="I137" s="682">
        <v>0</v>
      </c>
      <c r="J137" s="682">
        <v>0</v>
      </c>
      <c r="K137" s="682">
        <v>41.421208</v>
      </c>
      <c r="L137" s="682">
        <v>108.29514520000001</v>
      </c>
      <c r="M137" s="682">
        <v>0</v>
      </c>
      <c r="N137" s="682">
        <v>0</v>
      </c>
      <c r="O137" s="682">
        <v>0</v>
      </c>
      <c r="P137" s="682">
        <v>0</v>
      </c>
      <c r="Q137" s="682">
        <v>0</v>
      </c>
      <c r="R137" s="682">
        <v>0</v>
      </c>
      <c r="S137" s="682">
        <v>10.08</v>
      </c>
      <c r="T137" s="682">
        <v>0</v>
      </c>
      <c r="U137" s="682">
        <v>567.86742701000003</v>
      </c>
      <c r="V137" s="682">
        <v>1.4E-2</v>
      </c>
      <c r="W137" s="682">
        <v>0</v>
      </c>
      <c r="X137" s="682">
        <v>0</v>
      </c>
      <c r="Y137" s="682">
        <v>0</v>
      </c>
      <c r="Z137" s="682">
        <v>0</v>
      </c>
      <c r="AA137" s="682">
        <v>0</v>
      </c>
      <c r="AB137" s="682">
        <v>0</v>
      </c>
      <c r="AC137" s="682">
        <v>0</v>
      </c>
      <c r="AD137" s="682">
        <v>0</v>
      </c>
      <c r="AE137" s="682">
        <v>0</v>
      </c>
      <c r="AF137" s="682">
        <v>0</v>
      </c>
      <c r="AG137" s="682">
        <v>0</v>
      </c>
      <c r="AH137" s="682">
        <v>2.3999999999999998E-3</v>
      </c>
      <c r="AI137" s="682">
        <f>SUM(Table34[[#This Row],[Аж ахуйн нэгжийн орлогын албан татвар]:[Бусад]])</f>
        <v>739.94570113000009</v>
      </c>
    </row>
    <row r="138" spans="1:35">
      <c r="A138" s="522">
        <v>135</v>
      </c>
      <c r="B138" s="558">
        <v>2697947</v>
      </c>
      <c r="C138" s="62" t="s">
        <v>1653</v>
      </c>
      <c r="D138" s="682">
        <v>3355.0637465899999</v>
      </c>
      <c r="E138" s="682">
        <v>327.22962725999997</v>
      </c>
      <c r="F138" s="682">
        <v>0</v>
      </c>
      <c r="G138" s="682">
        <v>687.18221725000001</v>
      </c>
      <c r="H138" s="682">
        <v>0</v>
      </c>
      <c r="I138" s="682">
        <v>0</v>
      </c>
      <c r="J138" s="682">
        <v>6317.7196611400004</v>
      </c>
      <c r="K138" s="682">
        <v>0.51090999999999998</v>
      </c>
      <c r="L138" s="682">
        <v>0</v>
      </c>
      <c r="M138" s="682">
        <v>0</v>
      </c>
      <c r="N138" s="682">
        <v>0</v>
      </c>
      <c r="O138" s="682">
        <v>0</v>
      </c>
      <c r="P138" s="682">
        <v>0</v>
      </c>
      <c r="Q138" s="682">
        <v>0</v>
      </c>
      <c r="R138" s="682">
        <v>0</v>
      </c>
      <c r="S138" s="682">
        <v>0</v>
      </c>
      <c r="T138" s="682">
        <v>394.19324999999998</v>
      </c>
      <c r="U138" s="682">
        <v>1056.7266004999999</v>
      </c>
      <c r="V138" s="682">
        <v>472.31662499999999</v>
      </c>
      <c r="W138" s="682">
        <v>0</v>
      </c>
      <c r="X138" s="682">
        <v>0</v>
      </c>
      <c r="Y138" s="682">
        <v>0</v>
      </c>
      <c r="Z138" s="682">
        <v>0</v>
      </c>
      <c r="AA138" s="682">
        <v>0</v>
      </c>
      <c r="AB138" s="682">
        <v>0</v>
      </c>
      <c r="AC138" s="682">
        <v>0</v>
      </c>
      <c r="AD138" s="682">
        <v>0</v>
      </c>
      <c r="AE138" s="682">
        <v>0</v>
      </c>
      <c r="AF138" s="682">
        <v>0</v>
      </c>
      <c r="AG138" s="682">
        <v>0</v>
      </c>
      <c r="AH138" s="682">
        <v>6.2381754800000007</v>
      </c>
      <c r="AI138" s="682">
        <f>SUM(Table34[[#This Row],[Аж ахуйн нэгжийн орлогын албан татвар]:[Бусад]])</f>
        <v>12617.180813220002</v>
      </c>
    </row>
    <row r="139" spans="1:35">
      <c r="A139" s="522">
        <v>136</v>
      </c>
      <c r="B139" s="558">
        <v>5352827</v>
      </c>
      <c r="C139" s="62" t="s">
        <v>813</v>
      </c>
      <c r="D139" s="682">
        <v>456.39206019</v>
      </c>
      <c r="E139" s="682">
        <v>0.99820246000000001</v>
      </c>
      <c r="F139" s="682">
        <v>714.30003173</v>
      </c>
      <c r="G139" s="682">
        <v>2.0962251799999998</v>
      </c>
      <c r="H139" s="682">
        <v>0</v>
      </c>
      <c r="I139" s="682">
        <v>0</v>
      </c>
      <c r="J139" s="682">
        <v>14989.274309750001</v>
      </c>
      <c r="K139" s="682">
        <v>172.00228952000001</v>
      </c>
      <c r="L139" s="682">
        <v>0</v>
      </c>
      <c r="M139" s="682">
        <v>0</v>
      </c>
      <c r="N139" s="682">
        <v>0</v>
      </c>
      <c r="O139" s="682">
        <v>0</v>
      </c>
      <c r="P139" s="682">
        <v>0</v>
      </c>
      <c r="Q139" s="682">
        <v>0</v>
      </c>
      <c r="R139" s="682">
        <v>0</v>
      </c>
      <c r="S139" s="682">
        <v>49.49333</v>
      </c>
      <c r="T139" s="682">
        <v>981.38278135000007</v>
      </c>
      <c r="U139" s="682">
        <v>1038.357184</v>
      </c>
      <c r="V139" s="682">
        <v>1012.3307999900001</v>
      </c>
      <c r="W139" s="682">
        <v>0</v>
      </c>
      <c r="X139" s="682">
        <v>0</v>
      </c>
      <c r="Y139" s="682">
        <v>0</v>
      </c>
      <c r="Z139" s="682">
        <v>0</v>
      </c>
      <c r="AA139" s="682">
        <v>0</v>
      </c>
      <c r="AB139" s="682">
        <v>0</v>
      </c>
      <c r="AC139" s="682">
        <v>0</v>
      </c>
      <c r="AD139" s="682">
        <v>0</v>
      </c>
      <c r="AE139" s="682">
        <v>10</v>
      </c>
      <c r="AF139" s="682">
        <v>0</v>
      </c>
      <c r="AG139" s="682">
        <v>0</v>
      </c>
      <c r="AH139" s="682">
        <v>0</v>
      </c>
      <c r="AI139" s="682">
        <f>SUM(Table34[[#This Row],[Аж ахуйн нэгжийн орлогын албан татвар]:[Бусад]])</f>
        <v>19426.627214169999</v>
      </c>
    </row>
    <row r="140" spans="1:35">
      <c r="A140" s="522">
        <v>137</v>
      </c>
      <c r="B140" s="558">
        <v>5103193</v>
      </c>
      <c r="C140" s="62" t="s">
        <v>817</v>
      </c>
      <c r="D140" s="682">
        <v>140.17150330000001</v>
      </c>
      <c r="E140" s="682">
        <v>0</v>
      </c>
      <c r="F140" s="682">
        <v>0</v>
      </c>
      <c r="G140" s="682">
        <v>0</v>
      </c>
      <c r="H140" s="682">
        <v>0</v>
      </c>
      <c r="I140" s="682">
        <v>0</v>
      </c>
      <c r="J140" s="682">
        <v>0</v>
      </c>
      <c r="K140" s="682">
        <v>7.4351874999999996</v>
      </c>
      <c r="L140" s="682">
        <v>0</v>
      </c>
      <c r="M140" s="682">
        <v>0</v>
      </c>
      <c r="N140" s="682">
        <v>0</v>
      </c>
      <c r="O140" s="682">
        <v>0</v>
      </c>
      <c r="P140" s="682">
        <v>0</v>
      </c>
      <c r="Q140" s="682">
        <v>0</v>
      </c>
      <c r="R140" s="682">
        <v>0</v>
      </c>
      <c r="S140" s="682">
        <v>0</v>
      </c>
      <c r="T140" s="682">
        <v>0</v>
      </c>
      <c r="U140" s="682">
        <v>209.00052399</v>
      </c>
      <c r="V140" s="682">
        <v>0</v>
      </c>
      <c r="W140" s="682">
        <v>0</v>
      </c>
      <c r="X140" s="682">
        <v>0</v>
      </c>
      <c r="Y140" s="682">
        <v>0</v>
      </c>
      <c r="Z140" s="682">
        <v>0</v>
      </c>
      <c r="AA140" s="682">
        <v>0</v>
      </c>
      <c r="AB140" s="682">
        <v>0</v>
      </c>
      <c r="AC140" s="682">
        <v>0</v>
      </c>
      <c r="AD140" s="682">
        <v>0</v>
      </c>
      <c r="AE140" s="682">
        <v>0</v>
      </c>
      <c r="AF140" s="682">
        <v>0</v>
      </c>
      <c r="AG140" s="682">
        <v>6.4137009999999997</v>
      </c>
      <c r="AH140" s="682">
        <v>0</v>
      </c>
      <c r="AI140" s="682">
        <f>SUM(Table34[[#This Row],[Аж ахуйн нэгжийн орлогын албан татвар]:[Бусад]])</f>
        <v>363.02091579000006</v>
      </c>
    </row>
    <row r="141" spans="1:35">
      <c r="A141" s="522">
        <v>138</v>
      </c>
      <c r="B141" s="558">
        <v>2548747</v>
      </c>
      <c r="C141" s="62" t="s">
        <v>821</v>
      </c>
      <c r="D141" s="682">
        <v>41569.617474260005</v>
      </c>
      <c r="E141" s="682">
        <v>456.09079199000001</v>
      </c>
      <c r="F141" s="682">
        <v>842.0971356</v>
      </c>
      <c r="G141" s="682">
        <v>672.56537649000006</v>
      </c>
      <c r="H141" s="682">
        <v>0</v>
      </c>
      <c r="I141" s="682">
        <v>0</v>
      </c>
      <c r="J141" s="682">
        <v>21861.213222229999</v>
      </c>
      <c r="K141" s="682">
        <v>13.154878</v>
      </c>
      <c r="L141" s="682">
        <v>0</v>
      </c>
      <c r="M141" s="682">
        <v>0</v>
      </c>
      <c r="N141" s="682">
        <v>0</v>
      </c>
      <c r="O141" s="682">
        <v>0</v>
      </c>
      <c r="P141" s="682">
        <v>0</v>
      </c>
      <c r="Q141" s="682">
        <v>0</v>
      </c>
      <c r="R141" s="682">
        <v>0</v>
      </c>
      <c r="S141" s="682">
        <v>359.22669000000002</v>
      </c>
      <c r="T141" s="682">
        <v>0</v>
      </c>
      <c r="U141" s="682">
        <v>1761.1619883399999</v>
      </c>
      <c r="V141" s="682">
        <v>141.21440000000001</v>
      </c>
      <c r="W141" s="682">
        <v>0</v>
      </c>
      <c r="X141" s="682">
        <v>0</v>
      </c>
      <c r="Y141" s="682">
        <v>0</v>
      </c>
      <c r="Z141" s="682">
        <v>0</v>
      </c>
      <c r="AA141" s="682">
        <v>0</v>
      </c>
      <c r="AB141" s="682">
        <v>0</v>
      </c>
      <c r="AC141" s="682">
        <v>0</v>
      </c>
      <c r="AD141" s="682">
        <v>0</v>
      </c>
      <c r="AE141" s="682">
        <v>14.965942999999999</v>
      </c>
      <c r="AF141" s="682">
        <v>0</v>
      </c>
      <c r="AG141" s="682">
        <v>0</v>
      </c>
      <c r="AH141" s="682">
        <v>3.2105999999999999</v>
      </c>
      <c r="AI141" s="682">
        <f>SUM(Table34[[#This Row],[Аж ахуйн нэгжийн орлогын албан татвар]:[Бусад]])</f>
        <v>67694.518499910002</v>
      </c>
    </row>
    <row r="142" spans="1:35">
      <c r="A142" s="522">
        <v>139</v>
      </c>
      <c r="B142" s="558">
        <v>2641984</v>
      </c>
      <c r="C142" s="62" t="s">
        <v>829</v>
      </c>
      <c r="D142" s="682">
        <v>0</v>
      </c>
      <c r="E142" s="682">
        <v>160.68013930000001</v>
      </c>
      <c r="F142" s="682">
        <v>128</v>
      </c>
      <c r="G142" s="682">
        <v>317.44489498000002</v>
      </c>
      <c r="H142" s="682">
        <v>0</v>
      </c>
      <c r="I142" s="682">
        <v>0</v>
      </c>
      <c r="J142" s="682">
        <v>0</v>
      </c>
      <c r="K142" s="682">
        <v>1.4249149999999999</v>
      </c>
      <c r="L142" s="682">
        <v>0</v>
      </c>
      <c r="M142" s="682">
        <v>0</v>
      </c>
      <c r="N142" s="682">
        <v>0</v>
      </c>
      <c r="O142" s="682">
        <v>0</v>
      </c>
      <c r="P142" s="682">
        <v>0</v>
      </c>
      <c r="Q142" s="682">
        <v>0</v>
      </c>
      <c r="R142" s="682">
        <v>0</v>
      </c>
      <c r="S142" s="682">
        <v>23.719000000000001</v>
      </c>
      <c r="T142" s="682">
        <v>0</v>
      </c>
      <c r="U142" s="682">
        <v>2623.8768776900001</v>
      </c>
      <c r="V142" s="682">
        <v>0.32640000000000002</v>
      </c>
      <c r="W142" s="682">
        <v>0</v>
      </c>
      <c r="X142" s="682">
        <v>0</v>
      </c>
      <c r="Y142" s="682">
        <v>0</v>
      </c>
      <c r="Z142" s="682">
        <v>0</v>
      </c>
      <c r="AA142" s="682">
        <v>0</v>
      </c>
      <c r="AB142" s="682">
        <v>0</v>
      </c>
      <c r="AC142" s="682">
        <v>0</v>
      </c>
      <c r="AD142" s="682">
        <v>0</v>
      </c>
      <c r="AE142" s="682">
        <v>10</v>
      </c>
      <c r="AF142" s="682">
        <v>0</v>
      </c>
      <c r="AG142" s="682">
        <v>0</v>
      </c>
      <c r="AH142" s="682">
        <v>0</v>
      </c>
      <c r="AI142" s="682">
        <f>SUM(Table34[[#This Row],[Аж ахуйн нэгжийн орлогын албан татвар]:[Бусад]])</f>
        <v>3265.4722269700001</v>
      </c>
    </row>
    <row r="143" spans="1:35">
      <c r="A143" s="522">
        <v>140</v>
      </c>
      <c r="B143" s="558">
        <v>5482046</v>
      </c>
      <c r="C143" s="62" t="s">
        <v>836</v>
      </c>
      <c r="D143" s="682">
        <v>7.9698700000000004E-3</v>
      </c>
      <c r="E143" s="682">
        <v>3.5979339999999999E-2</v>
      </c>
      <c r="F143" s="682">
        <v>0.75</v>
      </c>
      <c r="G143" s="682">
        <v>7.555663E-2</v>
      </c>
      <c r="H143" s="682">
        <v>0</v>
      </c>
      <c r="I143" s="682">
        <v>0</v>
      </c>
      <c r="J143" s="682">
        <v>0</v>
      </c>
      <c r="K143" s="682">
        <v>2.4224429999999999</v>
      </c>
      <c r="L143" s="682">
        <v>0</v>
      </c>
      <c r="M143" s="682">
        <v>0</v>
      </c>
      <c r="N143" s="682">
        <v>0</v>
      </c>
      <c r="O143" s="682">
        <v>0</v>
      </c>
      <c r="P143" s="682">
        <v>0</v>
      </c>
      <c r="Q143" s="682">
        <v>0</v>
      </c>
      <c r="R143" s="682">
        <v>0</v>
      </c>
      <c r="S143" s="682">
        <v>0</v>
      </c>
      <c r="T143" s="682">
        <v>0</v>
      </c>
      <c r="U143" s="682">
        <v>317.94933030999999</v>
      </c>
      <c r="V143" s="682">
        <v>3.0200000000000001E-2</v>
      </c>
      <c r="W143" s="682">
        <v>0</v>
      </c>
      <c r="X143" s="682">
        <v>0</v>
      </c>
      <c r="Y143" s="682">
        <v>0</v>
      </c>
      <c r="Z143" s="682">
        <v>0</v>
      </c>
      <c r="AA143" s="682">
        <v>0</v>
      </c>
      <c r="AB143" s="682">
        <v>0</v>
      </c>
      <c r="AC143" s="682">
        <v>0</v>
      </c>
      <c r="AD143" s="682">
        <v>0</v>
      </c>
      <c r="AE143" s="682">
        <v>3</v>
      </c>
      <c r="AF143" s="682">
        <v>0</v>
      </c>
      <c r="AG143" s="682">
        <v>0</v>
      </c>
      <c r="AH143" s="682">
        <v>2.0799999999999999E-2</v>
      </c>
      <c r="AI143" s="682">
        <f>SUM(Table34[[#This Row],[Аж ахуйн нэгжийн орлогын албан татвар]:[Бусад]])</f>
        <v>324.29227914999996</v>
      </c>
    </row>
    <row r="144" spans="1:35">
      <c r="A144" s="522">
        <v>141</v>
      </c>
      <c r="B144" s="558">
        <v>6267408</v>
      </c>
      <c r="C144" s="62" t="s">
        <v>839</v>
      </c>
      <c r="D144" s="682">
        <v>928.36577499999999</v>
      </c>
      <c r="E144" s="682">
        <v>0</v>
      </c>
      <c r="F144" s="682">
        <v>0</v>
      </c>
      <c r="G144" s="682">
        <v>0</v>
      </c>
      <c r="H144" s="682">
        <v>0</v>
      </c>
      <c r="I144" s="682">
        <v>0</v>
      </c>
      <c r="J144" s="682">
        <v>42.070746999999997</v>
      </c>
      <c r="K144" s="682">
        <v>146.26507699999999</v>
      </c>
      <c r="L144" s="682">
        <v>0</v>
      </c>
      <c r="M144" s="682">
        <v>0</v>
      </c>
      <c r="N144" s="682">
        <v>0</v>
      </c>
      <c r="O144" s="682">
        <v>0</v>
      </c>
      <c r="P144" s="682">
        <v>0</v>
      </c>
      <c r="Q144" s="682">
        <v>0</v>
      </c>
      <c r="R144" s="682">
        <v>0</v>
      </c>
      <c r="S144" s="682">
        <v>0</v>
      </c>
      <c r="T144" s="682">
        <v>0</v>
      </c>
      <c r="U144" s="682">
        <v>106.77752576</v>
      </c>
      <c r="V144" s="682">
        <v>0</v>
      </c>
      <c r="W144" s="682">
        <v>0</v>
      </c>
      <c r="X144" s="682">
        <v>0</v>
      </c>
      <c r="Y144" s="682">
        <v>0</v>
      </c>
      <c r="Z144" s="682">
        <v>0</v>
      </c>
      <c r="AA144" s="682">
        <v>0</v>
      </c>
      <c r="AB144" s="682">
        <v>0</v>
      </c>
      <c r="AC144" s="682">
        <v>0</v>
      </c>
      <c r="AD144" s="682">
        <v>0</v>
      </c>
      <c r="AE144" s="682">
        <v>0</v>
      </c>
      <c r="AF144" s="682">
        <v>0</v>
      </c>
      <c r="AG144" s="682">
        <v>0</v>
      </c>
      <c r="AH144" s="682">
        <v>0</v>
      </c>
      <c r="AI144" s="682">
        <f>SUM(Table34[[#This Row],[Аж ахуйн нэгжийн орлогын албан татвар]:[Бусад]])</f>
        <v>1223.4791247600001</v>
      </c>
    </row>
    <row r="145" spans="1:35">
      <c r="A145" s="522">
        <v>142</v>
      </c>
      <c r="B145" s="558">
        <v>5031869</v>
      </c>
      <c r="C145" s="62" t="s">
        <v>1654</v>
      </c>
      <c r="D145" s="682">
        <v>0</v>
      </c>
      <c r="E145" s="682">
        <v>0</v>
      </c>
      <c r="F145" s="682">
        <v>0</v>
      </c>
      <c r="G145" s="682">
        <v>0</v>
      </c>
      <c r="H145" s="682">
        <v>0</v>
      </c>
      <c r="I145" s="682">
        <v>0</v>
      </c>
      <c r="J145" s="682">
        <v>84.591755000000006</v>
      </c>
      <c r="K145" s="682">
        <v>1.935093</v>
      </c>
      <c r="L145" s="682">
        <v>0</v>
      </c>
      <c r="M145" s="682">
        <v>0</v>
      </c>
      <c r="N145" s="682">
        <v>0</v>
      </c>
      <c r="O145" s="682">
        <v>0</v>
      </c>
      <c r="P145" s="682">
        <v>0</v>
      </c>
      <c r="Q145" s="682">
        <v>0</v>
      </c>
      <c r="R145" s="682">
        <v>0</v>
      </c>
      <c r="S145" s="682">
        <v>0</v>
      </c>
      <c r="T145" s="682">
        <v>21</v>
      </c>
      <c r="U145" s="682">
        <v>75.562491769999994</v>
      </c>
      <c r="V145" s="682">
        <v>15.377459999999999</v>
      </c>
      <c r="W145" s="682">
        <v>0</v>
      </c>
      <c r="X145" s="682">
        <v>0</v>
      </c>
      <c r="Y145" s="682">
        <v>0</v>
      </c>
      <c r="Z145" s="682">
        <v>0</v>
      </c>
      <c r="AA145" s="682">
        <v>0</v>
      </c>
      <c r="AB145" s="682">
        <v>0</v>
      </c>
      <c r="AC145" s="682">
        <v>0</v>
      </c>
      <c r="AD145" s="682">
        <v>0</v>
      </c>
      <c r="AE145" s="682">
        <v>0</v>
      </c>
      <c r="AF145" s="682">
        <v>0</v>
      </c>
      <c r="AG145" s="682">
        <v>0</v>
      </c>
      <c r="AH145" s="682">
        <v>0.28499999999999998</v>
      </c>
      <c r="AI145" s="682">
        <f>SUM(Table34[[#This Row],[Аж ахуйн нэгжийн орлогын албан татвар]:[Бусад]])</f>
        <v>198.75179976999996</v>
      </c>
    </row>
    <row r="146" spans="1:35">
      <c r="A146" s="522">
        <v>143</v>
      </c>
      <c r="B146" s="558">
        <v>5374367</v>
      </c>
      <c r="C146" s="62" t="s">
        <v>847</v>
      </c>
      <c r="D146" s="682">
        <v>791.90644559999998</v>
      </c>
      <c r="E146" s="682">
        <v>22.487948960000001</v>
      </c>
      <c r="F146" s="682">
        <v>170.69423788</v>
      </c>
      <c r="G146" s="682">
        <v>46.866423900000001</v>
      </c>
      <c r="H146" s="682">
        <v>0</v>
      </c>
      <c r="I146" s="682">
        <v>0</v>
      </c>
      <c r="J146" s="682">
        <v>216.1877571</v>
      </c>
      <c r="K146" s="682">
        <v>11.636699999999999</v>
      </c>
      <c r="L146" s="682">
        <v>33.61326682</v>
      </c>
      <c r="M146" s="682">
        <v>0</v>
      </c>
      <c r="N146" s="682">
        <v>0</v>
      </c>
      <c r="O146" s="682">
        <v>0</v>
      </c>
      <c r="P146" s="682">
        <v>0</v>
      </c>
      <c r="Q146" s="682">
        <v>0</v>
      </c>
      <c r="R146" s="682">
        <v>0</v>
      </c>
      <c r="S146" s="682">
        <v>0</v>
      </c>
      <c r="T146" s="682">
        <v>0</v>
      </c>
      <c r="U146" s="682">
        <v>30.231871809999998</v>
      </c>
      <c r="V146" s="682">
        <v>5.1113999999999997</v>
      </c>
      <c r="W146" s="682">
        <v>0</v>
      </c>
      <c r="X146" s="682">
        <v>0</v>
      </c>
      <c r="Y146" s="682">
        <v>0</v>
      </c>
      <c r="Z146" s="682">
        <v>0</v>
      </c>
      <c r="AA146" s="682">
        <v>0</v>
      </c>
      <c r="AB146" s="682">
        <v>0</v>
      </c>
      <c r="AC146" s="682">
        <v>0</v>
      </c>
      <c r="AD146" s="682">
        <v>0</v>
      </c>
      <c r="AE146" s="682">
        <v>0</v>
      </c>
      <c r="AF146" s="682">
        <v>0</v>
      </c>
      <c r="AG146" s="682">
        <v>10</v>
      </c>
      <c r="AH146" s="682">
        <v>8.3250000000000008E-3</v>
      </c>
      <c r="AI146" s="682">
        <f>SUM(Table34[[#This Row],[Аж ахуйн нэгжийн орлогын албан татвар]:[Бусад]])</f>
        <v>1338.7443770700002</v>
      </c>
    </row>
    <row r="147" spans="1:35">
      <c r="A147" s="522">
        <v>144</v>
      </c>
      <c r="B147" s="558">
        <v>2784904</v>
      </c>
      <c r="C147" s="62" t="s">
        <v>861</v>
      </c>
      <c r="D147" s="682">
        <v>144.78232491999998</v>
      </c>
      <c r="E147" s="682">
        <v>0</v>
      </c>
      <c r="F147" s="682">
        <v>0</v>
      </c>
      <c r="G147" s="682">
        <v>0.14276610000000001</v>
      </c>
      <c r="H147" s="682">
        <v>0</v>
      </c>
      <c r="I147" s="682">
        <v>0</v>
      </c>
      <c r="J147" s="682">
        <v>0</v>
      </c>
      <c r="K147" s="682">
        <v>21.654</v>
      </c>
      <c r="L147" s="682">
        <v>0</v>
      </c>
      <c r="M147" s="682">
        <v>0</v>
      </c>
      <c r="N147" s="682">
        <v>0</v>
      </c>
      <c r="O147" s="682">
        <v>0</v>
      </c>
      <c r="P147" s="682">
        <v>0</v>
      </c>
      <c r="Q147" s="682">
        <v>0</v>
      </c>
      <c r="R147" s="682">
        <v>0</v>
      </c>
      <c r="S147" s="682">
        <v>0</v>
      </c>
      <c r="T147" s="682">
        <v>0</v>
      </c>
      <c r="U147" s="682">
        <v>228.99025084000002</v>
      </c>
      <c r="V147" s="682">
        <v>7.0000000000000001E-3</v>
      </c>
      <c r="W147" s="682">
        <v>0</v>
      </c>
      <c r="X147" s="682">
        <v>0</v>
      </c>
      <c r="Y147" s="682">
        <v>0</v>
      </c>
      <c r="Z147" s="682">
        <v>0</v>
      </c>
      <c r="AA147" s="682">
        <v>0</v>
      </c>
      <c r="AB147" s="682">
        <v>0</v>
      </c>
      <c r="AC147" s="682">
        <v>0</v>
      </c>
      <c r="AD147" s="682">
        <v>0</v>
      </c>
      <c r="AE147" s="682">
        <v>0</v>
      </c>
      <c r="AF147" s="682">
        <v>0</v>
      </c>
      <c r="AG147" s="682">
        <v>0</v>
      </c>
      <c r="AH147" s="682">
        <v>1.1999999999999999E-3</v>
      </c>
      <c r="AI147" s="682">
        <f>SUM(Table34[[#This Row],[Аж ахуйн нэгжийн орлогын албан татвар]:[Бусад]])</f>
        <v>395.57754186</v>
      </c>
    </row>
    <row r="148" spans="1:35">
      <c r="A148" s="522">
        <v>145</v>
      </c>
      <c r="B148" s="558">
        <v>5197325</v>
      </c>
      <c r="C148" s="62" t="s">
        <v>868</v>
      </c>
      <c r="D148" s="682">
        <v>945.734149</v>
      </c>
      <c r="E148" s="682">
        <v>0</v>
      </c>
      <c r="F148" s="682">
        <v>251.74244041999998</v>
      </c>
      <c r="G148" s="682">
        <v>0</v>
      </c>
      <c r="H148" s="682">
        <v>0</v>
      </c>
      <c r="I148" s="682">
        <v>0</v>
      </c>
      <c r="J148" s="682">
        <v>219.39833834000001</v>
      </c>
      <c r="K148" s="682">
        <v>3.1874912900000001</v>
      </c>
      <c r="L148" s="682">
        <v>0</v>
      </c>
      <c r="M148" s="682">
        <v>0</v>
      </c>
      <c r="N148" s="682">
        <v>0</v>
      </c>
      <c r="O148" s="682">
        <v>0</v>
      </c>
      <c r="P148" s="682">
        <v>0</v>
      </c>
      <c r="Q148" s="682">
        <v>0</v>
      </c>
      <c r="R148" s="682">
        <v>0</v>
      </c>
      <c r="S148" s="682">
        <v>44.16</v>
      </c>
      <c r="T148" s="682">
        <v>0</v>
      </c>
      <c r="U148" s="682">
        <v>49.051105200000002</v>
      </c>
      <c r="V148" s="682">
        <v>0</v>
      </c>
      <c r="W148" s="682">
        <v>0</v>
      </c>
      <c r="X148" s="682">
        <v>0</v>
      </c>
      <c r="Y148" s="682">
        <v>0</v>
      </c>
      <c r="Z148" s="682">
        <v>0</v>
      </c>
      <c r="AA148" s="682">
        <v>0</v>
      </c>
      <c r="AB148" s="682">
        <v>0</v>
      </c>
      <c r="AC148" s="682">
        <v>0</v>
      </c>
      <c r="AD148" s="682">
        <v>0</v>
      </c>
      <c r="AE148" s="682">
        <v>10</v>
      </c>
      <c r="AF148" s="682">
        <v>0</v>
      </c>
      <c r="AG148" s="682">
        <v>0</v>
      </c>
      <c r="AH148" s="682">
        <v>0</v>
      </c>
      <c r="AI148" s="682">
        <f>SUM(Table34[[#This Row],[Аж ахуйн нэгжийн орлогын албан татвар]:[Бусад]])</f>
        <v>1523.27352425</v>
      </c>
    </row>
    <row r="149" spans="1:35">
      <c r="A149" s="522">
        <v>146</v>
      </c>
      <c r="B149" s="558">
        <v>2618621</v>
      </c>
      <c r="C149" s="62" t="s">
        <v>871</v>
      </c>
      <c r="D149" s="682">
        <v>38.252468</v>
      </c>
      <c r="E149" s="682">
        <v>29.687653659999999</v>
      </c>
      <c r="F149" s="682">
        <v>0</v>
      </c>
      <c r="G149" s="682">
        <v>63.429072700000006</v>
      </c>
      <c r="H149" s="682">
        <v>10.85</v>
      </c>
      <c r="I149" s="682">
        <v>0</v>
      </c>
      <c r="J149" s="682">
        <v>404.52717799999999</v>
      </c>
      <c r="K149" s="682">
        <v>9.4155759999999997</v>
      </c>
      <c r="L149" s="682">
        <v>0</v>
      </c>
      <c r="M149" s="682">
        <v>0</v>
      </c>
      <c r="N149" s="682">
        <v>0</v>
      </c>
      <c r="O149" s="682">
        <v>0</v>
      </c>
      <c r="P149" s="682">
        <v>0</v>
      </c>
      <c r="Q149" s="682">
        <v>0</v>
      </c>
      <c r="R149" s="682">
        <v>0</v>
      </c>
      <c r="S149" s="682">
        <v>0</v>
      </c>
      <c r="T149" s="682">
        <v>0</v>
      </c>
      <c r="U149" s="682">
        <v>307.73918600000002</v>
      </c>
      <c r="V149" s="682">
        <v>7.2800000000000004E-2</v>
      </c>
      <c r="W149" s="682">
        <v>0</v>
      </c>
      <c r="X149" s="682">
        <v>0</v>
      </c>
      <c r="Y149" s="682">
        <v>0</v>
      </c>
      <c r="Z149" s="682">
        <v>0</v>
      </c>
      <c r="AA149" s="682">
        <v>0</v>
      </c>
      <c r="AB149" s="682">
        <v>0</v>
      </c>
      <c r="AC149" s="682">
        <v>0</v>
      </c>
      <c r="AD149" s="682">
        <v>0</v>
      </c>
      <c r="AE149" s="682">
        <v>0</v>
      </c>
      <c r="AF149" s="682">
        <v>123.9807</v>
      </c>
      <c r="AG149" s="682">
        <v>0</v>
      </c>
      <c r="AH149" s="682">
        <v>2.64E-2</v>
      </c>
      <c r="AI149" s="682">
        <f>SUM(Table34[[#This Row],[Аж ахуйн нэгжийн орлогын албан татвар]:[Бусад]])</f>
        <v>987.98103435999997</v>
      </c>
    </row>
    <row r="150" spans="1:35">
      <c r="A150" s="522">
        <v>147</v>
      </c>
      <c r="B150" s="558">
        <v>2050374</v>
      </c>
      <c r="C150" s="62" t="s">
        <v>875</v>
      </c>
      <c r="D150" s="682">
        <v>250</v>
      </c>
      <c r="E150" s="682">
        <v>4.9953409500000001</v>
      </c>
      <c r="F150" s="682">
        <v>1309.1956829400001</v>
      </c>
      <c r="G150" s="682">
        <v>9.05365647</v>
      </c>
      <c r="H150" s="682">
        <v>0</v>
      </c>
      <c r="I150" s="682">
        <v>0</v>
      </c>
      <c r="J150" s="682">
        <v>1661.0547019999999</v>
      </c>
      <c r="K150" s="682">
        <v>12.812127500000001</v>
      </c>
      <c r="L150" s="682">
        <v>0</v>
      </c>
      <c r="M150" s="682">
        <v>0</v>
      </c>
      <c r="N150" s="682">
        <v>0</v>
      </c>
      <c r="O150" s="682">
        <v>0</v>
      </c>
      <c r="P150" s="682">
        <v>0</v>
      </c>
      <c r="Q150" s="682">
        <v>0</v>
      </c>
      <c r="R150" s="682">
        <v>0</v>
      </c>
      <c r="S150" s="682">
        <v>0</v>
      </c>
      <c r="T150" s="682">
        <v>23.301839999999999</v>
      </c>
      <c r="U150" s="682">
        <v>2507.8086152300002</v>
      </c>
      <c r="V150" s="682">
        <v>2.46E-2</v>
      </c>
      <c r="W150" s="682">
        <v>0</v>
      </c>
      <c r="X150" s="682">
        <v>0</v>
      </c>
      <c r="Y150" s="682">
        <v>0</v>
      </c>
      <c r="Z150" s="682">
        <v>0</v>
      </c>
      <c r="AA150" s="682">
        <v>0</v>
      </c>
      <c r="AB150" s="682">
        <v>0</v>
      </c>
      <c r="AC150" s="682">
        <v>0</v>
      </c>
      <c r="AD150" s="682">
        <v>0</v>
      </c>
      <c r="AE150" s="682">
        <v>14.637353699999998</v>
      </c>
      <c r="AF150" s="682">
        <v>0</v>
      </c>
      <c r="AG150" s="682">
        <v>0</v>
      </c>
      <c r="AH150" s="682">
        <v>7.1999999999999998E-3</v>
      </c>
      <c r="AI150" s="682">
        <f>SUM(Table34[[#This Row],[Аж ахуйн нэгжийн орлогын албан татвар]:[Бусад]])</f>
        <v>5792.8911187900003</v>
      </c>
    </row>
    <row r="151" spans="1:35">
      <c r="A151" s="522">
        <v>148</v>
      </c>
      <c r="B151" s="558">
        <v>2004879</v>
      </c>
      <c r="C151" s="62" t="s">
        <v>880</v>
      </c>
      <c r="D151" s="682">
        <v>1.7433406999999999</v>
      </c>
      <c r="E151" s="682">
        <v>175.00521088999997</v>
      </c>
      <c r="F151" s="682">
        <v>110.06</v>
      </c>
      <c r="G151" s="682">
        <v>367.69548164999998</v>
      </c>
      <c r="H151" s="682">
        <v>0</v>
      </c>
      <c r="I151" s="682">
        <v>0</v>
      </c>
      <c r="J151" s="682">
        <v>778.27591878999999</v>
      </c>
      <c r="K151" s="682">
        <v>0.65932000000000002</v>
      </c>
      <c r="L151" s="682">
        <v>0</v>
      </c>
      <c r="M151" s="682">
        <v>0</v>
      </c>
      <c r="N151" s="682">
        <v>0</v>
      </c>
      <c r="O151" s="682">
        <v>0</v>
      </c>
      <c r="P151" s="682">
        <v>0</v>
      </c>
      <c r="Q151" s="682">
        <v>0</v>
      </c>
      <c r="R151" s="682">
        <v>0</v>
      </c>
      <c r="S151" s="682">
        <v>0</v>
      </c>
      <c r="T151" s="682">
        <v>0</v>
      </c>
      <c r="U151" s="682">
        <v>3048.0023350900001</v>
      </c>
      <c r="V151" s="682">
        <v>0.10680000000000001</v>
      </c>
      <c r="W151" s="682">
        <v>0</v>
      </c>
      <c r="X151" s="682">
        <v>0</v>
      </c>
      <c r="Y151" s="682">
        <v>0</v>
      </c>
      <c r="Z151" s="682">
        <v>0</v>
      </c>
      <c r="AA151" s="682">
        <v>0</v>
      </c>
      <c r="AB151" s="682">
        <v>0</v>
      </c>
      <c r="AC151" s="682">
        <v>0</v>
      </c>
      <c r="AD151" s="682">
        <v>0</v>
      </c>
      <c r="AE151" s="682">
        <v>0</v>
      </c>
      <c r="AF151" s="682">
        <v>0</v>
      </c>
      <c r="AG151" s="682">
        <v>0.7</v>
      </c>
      <c r="AH151" s="682">
        <v>7.1199999999999999E-2</v>
      </c>
      <c r="AI151" s="682">
        <f>SUM(Table34[[#This Row],[Аж ахуйн нэгжийн орлогын албан татвар]:[Бусад]])</f>
        <v>4482.31960712</v>
      </c>
    </row>
    <row r="152" spans="1:35">
      <c r="A152" s="522">
        <v>149</v>
      </c>
      <c r="B152" s="558">
        <v>2830213</v>
      </c>
      <c r="C152" s="62" t="s">
        <v>885</v>
      </c>
      <c r="D152" s="682">
        <v>10532.858010059999</v>
      </c>
      <c r="E152" s="682">
        <v>509.21360393000003</v>
      </c>
      <c r="F152" s="682">
        <v>297.14452743999999</v>
      </c>
      <c r="G152" s="682">
        <v>997.53003064999996</v>
      </c>
      <c r="H152" s="682">
        <v>0</v>
      </c>
      <c r="I152" s="682">
        <v>0</v>
      </c>
      <c r="J152" s="682">
        <v>20497.639954330003</v>
      </c>
      <c r="K152" s="682">
        <v>22.1191</v>
      </c>
      <c r="L152" s="682">
        <v>0</v>
      </c>
      <c r="M152" s="682">
        <v>0</v>
      </c>
      <c r="N152" s="682">
        <v>0</v>
      </c>
      <c r="O152" s="682">
        <v>0</v>
      </c>
      <c r="P152" s="682">
        <v>0</v>
      </c>
      <c r="Q152" s="682">
        <v>0</v>
      </c>
      <c r="R152" s="682">
        <v>0</v>
      </c>
      <c r="S152" s="682">
        <v>1173.0255</v>
      </c>
      <c r="T152" s="682">
        <v>0</v>
      </c>
      <c r="U152" s="682">
        <v>3425.0716974800002</v>
      </c>
      <c r="V152" s="682">
        <v>102.387308</v>
      </c>
      <c r="W152" s="682">
        <v>0</v>
      </c>
      <c r="X152" s="682">
        <v>0</v>
      </c>
      <c r="Y152" s="682">
        <v>0</v>
      </c>
      <c r="Z152" s="682">
        <v>0</v>
      </c>
      <c r="AA152" s="682">
        <v>0</v>
      </c>
      <c r="AB152" s="682">
        <v>0</v>
      </c>
      <c r="AC152" s="682">
        <v>0</v>
      </c>
      <c r="AD152" s="682">
        <v>0</v>
      </c>
      <c r="AE152" s="682">
        <v>6.5</v>
      </c>
      <c r="AF152" s="682">
        <v>126.482682</v>
      </c>
      <c r="AG152" s="682">
        <v>0</v>
      </c>
      <c r="AH152" s="682">
        <v>0</v>
      </c>
      <c r="AI152" s="682">
        <f>SUM(Table34[[#This Row],[Аж ахуйн нэгжийн орлогын албан татвар]:[Бусад]])</f>
        <v>37689.972413890006</v>
      </c>
    </row>
    <row r="153" spans="1:35">
      <c r="A153" s="522">
        <v>150</v>
      </c>
      <c r="B153" s="558">
        <v>5130662</v>
      </c>
      <c r="C153" s="62" t="s">
        <v>890</v>
      </c>
      <c r="D153" s="682">
        <v>0.2708199</v>
      </c>
      <c r="E153" s="682">
        <v>13.31862767</v>
      </c>
      <c r="F153" s="682">
        <v>0</v>
      </c>
      <c r="G153" s="682">
        <v>21.625630430000001</v>
      </c>
      <c r="H153" s="682">
        <v>0</v>
      </c>
      <c r="I153" s="682">
        <v>0</v>
      </c>
      <c r="J153" s="682">
        <v>152.35181205000001</v>
      </c>
      <c r="K153" s="682">
        <v>2.4255599999999999</v>
      </c>
      <c r="L153" s="682">
        <v>0</v>
      </c>
      <c r="M153" s="682">
        <v>0</v>
      </c>
      <c r="N153" s="682">
        <v>0</v>
      </c>
      <c r="O153" s="682">
        <v>0</v>
      </c>
      <c r="P153" s="682">
        <v>0</v>
      </c>
      <c r="Q153" s="682">
        <v>0</v>
      </c>
      <c r="R153" s="682">
        <v>0</v>
      </c>
      <c r="S153" s="682">
        <v>0</v>
      </c>
      <c r="T153" s="682">
        <v>0</v>
      </c>
      <c r="U153" s="682">
        <v>81.276802040000007</v>
      </c>
      <c r="V153" s="682">
        <v>88.475192000000007</v>
      </c>
      <c r="W153" s="682">
        <v>0</v>
      </c>
      <c r="X153" s="682">
        <v>0</v>
      </c>
      <c r="Y153" s="682">
        <v>0</v>
      </c>
      <c r="Z153" s="682">
        <v>0</v>
      </c>
      <c r="AA153" s="682">
        <v>0</v>
      </c>
      <c r="AB153" s="682">
        <v>0</v>
      </c>
      <c r="AC153" s="682">
        <v>0</v>
      </c>
      <c r="AD153" s="682">
        <v>0</v>
      </c>
      <c r="AE153" s="682">
        <v>4.5579080000000003</v>
      </c>
      <c r="AF153" s="682">
        <v>0</v>
      </c>
      <c r="AG153" s="682">
        <v>3.85</v>
      </c>
      <c r="AH153" s="682">
        <v>0</v>
      </c>
      <c r="AI153" s="682">
        <f>SUM(Table34[[#This Row],[Аж ахуйн нэгжийн орлогын албан татвар]:[Бусад]])</f>
        <v>368.15235209000002</v>
      </c>
    </row>
    <row r="154" spans="1:35">
      <c r="A154" s="522">
        <v>151</v>
      </c>
      <c r="B154" s="558">
        <v>5586119</v>
      </c>
      <c r="C154" s="62" t="s">
        <v>897</v>
      </c>
      <c r="D154" s="682">
        <v>0</v>
      </c>
      <c r="E154" s="682">
        <v>0</v>
      </c>
      <c r="F154" s="682">
        <v>10.371103590000001</v>
      </c>
      <c r="G154" s="682">
        <v>0</v>
      </c>
      <c r="H154" s="682">
        <v>0</v>
      </c>
      <c r="I154" s="682">
        <v>0</v>
      </c>
      <c r="J154" s="682">
        <v>0</v>
      </c>
      <c r="K154" s="682">
        <v>283.42104330000001</v>
      </c>
      <c r="L154" s="682">
        <v>0</v>
      </c>
      <c r="M154" s="682">
        <v>0</v>
      </c>
      <c r="N154" s="682">
        <v>0</v>
      </c>
      <c r="O154" s="682">
        <v>0</v>
      </c>
      <c r="P154" s="682">
        <v>0</v>
      </c>
      <c r="Q154" s="682">
        <v>0</v>
      </c>
      <c r="R154" s="682">
        <v>0</v>
      </c>
      <c r="S154" s="682">
        <v>0</v>
      </c>
      <c r="T154" s="682">
        <v>0</v>
      </c>
      <c r="U154" s="682">
        <v>0</v>
      </c>
      <c r="V154" s="682">
        <v>0</v>
      </c>
      <c r="W154" s="682">
        <v>0</v>
      </c>
      <c r="X154" s="682">
        <v>0</v>
      </c>
      <c r="Y154" s="682">
        <v>0</v>
      </c>
      <c r="Z154" s="682">
        <v>0</v>
      </c>
      <c r="AA154" s="682">
        <v>0</v>
      </c>
      <c r="AB154" s="682">
        <v>0</v>
      </c>
      <c r="AC154" s="682">
        <v>0</v>
      </c>
      <c r="AD154" s="682">
        <v>0</v>
      </c>
      <c r="AE154" s="682">
        <v>10</v>
      </c>
      <c r="AF154" s="682">
        <v>0</v>
      </c>
      <c r="AG154" s="682">
        <v>30.5</v>
      </c>
      <c r="AH154" s="682">
        <v>0</v>
      </c>
      <c r="AI154" s="682">
        <f>SUM(Table34[[#This Row],[Аж ахуйн нэгжийн орлогын албан татвар]:[Бусад]])</f>
        <v>334.29214689000003</v>
      </c>
    </row>
    <row r="155" spans="1:35">
      <c r="A155" s="522">
        <v>152</v>
      </c>
      <c r="B155" s="558">
        <v>6182305</v>
      </c>
      <c r="C155" s="62" t="s">
        <v>901</v>
      </c>
      <c r="D155" s="682">
        <v>0</v>
      </c>
      <c r="E155" s="682">
        <v>0</v>
      </c>
      <c r="F155" s="682">
        <v>0</v>
      </c>
      <c r="G155" s="682">
        <v>0</v>
      </c>
      <c r="H155" s="682">
        <v>0</v>
      </c>
      <c r="I155" s="682">
        <v>0</v>
      </c>
      <c r="J155" s="682">
        <v>0</v>
      </c>
      <c r="K155" s="682">
        <v>0</v>
      </c>
      <c r="L155" s="682">
        <v>0</v>
      </c>
      <c r="M155" s="682">
        <v>0</v>
      </c>
      <c r="N155" s="682">
        <v>0</v>
      </c>
      <c r="O155" s="682">
        <v>0</v>
      </c>
      <c r="P155" s="682">
        <v>0</v>
      </c>
      <c r="Q155" s="682">
        <v>0</v>
      </c>
      <c r="R155" s="682">
        <v>0</v>
      </c>
      <c r="S155" s="682">
        <v>0</v>
      </c>
      <c r="T155" s="682">
        <v>0</v>
      </c>
      <c r="U155" s="682">
        <v>0</v>
      </c>
      <c r="V155" s="682">
        <v>0</v>
      </c>
      <c r="W155" s="682">
        <v>0</v>
      </c>
      <c r="X155" s="682">
        <v>0</v>
      </c>
      <c r="Y155" s="682">
        <v>0</v>
      </c>
      <c r="Z155" s="682">
        <v>0</v>
      </c>
      <c r="AA155" s="682">
        <v>0</v>
      </c>
      <c r="AB155" s="682">
        <v>0</v>
      </c>
      <c r="AC155" s="682">
        <v>0</v>
      </c>
      <c r="AD155" s="682">
        <v>0</v>
      </c>
      <c r="AE155" s="682">
        <v>0</v>
      </c>
      <c r="AF155" s="682">
        <v>0</v>
      </c>
      <c r="AG155" s="682">
        <v>0</v>
      </c>
      <c r="AH155" s="682">
        <v>0</v>
      </c>
      <c r="AI155" s="682">
        <f>SUM(Table34[[#This Row],[Аж ахуйн нэгжийн орлогын албан татвар]:[Бусад]])</f>
        <v>0</v>
      </c>
    </row>
    <row r="156" spans="1:35">
      <c r="A156" s="522">
        <v>153</v>
      </c>
      <c r="B156" s="558">
        <v>5504767</v>
      </c>
      <c r="C156" s="62" t="s">
        <v>902</v>
      </c>
      <c r="D156" s="682">
        <v>39.173810000000003</v>
      </c>
      <c r="E156" s="682">
        <v>7.5270996700000001</v>
      </c>
      <c r="F156" s="682">
        <v>0</v>
      </c>
      <c r="G156" s="682">
        <v>15.80690931</v>
      </c>
      <c r="H156" s="682">
        <v>0</v>
      </c>
      <c r="I156" s="682">
        <v>0</v>
      </c>
      <c r="J156" s="682">
        <v>128.4837866</v>
      </c>
      <c r="K156" s="682">
        <v>58.716301000000001</v>
      </c>
      <c r="L156" s="682">
        <v>0</v>
      </c>
      <c r="M156" s="682">
        <v>0</v>
      </c>
      <c r="N156" s="682">
        <v>0</v>
      </c>
      <c r="O156" s="682">
        <v>0</v>
      </c>
      <c r="P156" s="682">
        <v>0</v>
      </c>
      <c r="Q156" s="682">
        <v>0</v>
      </c>
      <c r="R156" s="682">
        <v>0</v>
      </c>
      <c r="S156" s="682">
        <v>0</v>
      </c>
      <c r="T156" s="682">
        <v>0</v>
      </c>
      <c r="U156" s="682">
        <v>40.57297827</v>
      </c>
      <c r="V156" s="682">
        <v>1.0852980000000001</v>
      </c>
      <c r="W156" s="682">
        <v>0</v>
      </c>
      <c r="X156" s="682">
        <v>0</v>
      </c>
      <c r="Y156" s="682">
        <v>0</v>
      </c>
      <c r="Z156" s="682">
        <v>0</v>
      </c>
      <c r="AA156" s="682">
        <v>0</v>
      </c>
      <c r="AB156" s="682">
        <v>0</v>
      </c>
      <c r="AC156" s="682">
        <v>0</v>
      </c>
      <c r="AD156" s="682">
        <v>0</v>
      </c>
      <c r="AE156" s="682">
        <v>78.6786216</v>
      </c>
      <c r="AF156" s="682">
        <v>0</v>
      </c>
      <c r="AG156" s="682">
        <v>0</v>
      </c>
      <c r="AH156" s="682">
        <v>0</v>
      </c>
      <c r="AI156" s="682">
        <f>SUM(Table34[[#This Row],[Аж ахуйн нэгжийн орлогын албан татвар]:[Бусад]])</f>
        <v>370.04480445000002</v>
      </c>
    </row>
    <row r="157" spans="1:35">
      <c r="A157" s="522">
        <v>154</v>
      </c>
      <c r="B157" s="558">
        <v>5898749</v>
      </c>
      <c r="C157" s="62" t="s">
        <v>906</v>
      </c>
      <c r="D157" s="682">
        <v>118.60597603000001</v>
      </c>
      <c r="E157" s="682">
        <v>63.217370130000006</v>
      </c>
      <c r="F157" s="682">
        <v>61.473860000000002</v>
      </c>
      <c r="G157" s="682">
        <v>123.22988004000001</v>
      </c>
      <c r="H157" s="682">
        <v>0</v>
      </c>
      <c r="I157" s="682">
        <v>0</v>
      </c>
      <c r="J157" s="682">
        <v>68.457595670000003</v>
      </c>
      <c r="K157" s="682">
        <v>2.2576499999999999</v>
      </c>
      <c r="L157" s="682">
        <v>0</v>
      </c>
      <c r="M157" s="682">
        <v>0</v>
      </c>
      <c r="N157" s="682">
        <v>0</v>
      </c>
      <c r="O157" s="682">
        <v>0</v>
      </c>
      <c r="P157" s="682">
        <v>0</v>
      </c>
      <c r="Q157" s="682">
        <v>0</v>
      </c>
      <c r="R157" s="682">
        <v>0</v>
      </c>
      <c r="S157" s="682">
        <v>0</v>
      </c>
      <c r="T157" s="682">
        <v>0</v>
      </c>
      <c r="U157" s="682">
        <v>57.62442575</v>
      </c>
      <c r="V157" s="682">
        <v>0.1696</v>
      </c>
      <c r="W157" s="682">
        <v>0</v>
      </c>
      <c r="X157" s="682">
        <v>0</v>
      </c>
      <c r="Y157" s="682">
        <v>0</v>
      </c>
      <c r="Z157" s="682">
        <v>0</v>
      </c>
      <c r="AA157" s="682">
        <v>0</v>
      </c>
      <c r="AB157" s="682">
        <v>0</v>
      </c>
      <c r="AC157" s="682">
        <v>0</v>
      </c>
      <c r="AD157" s="682">
        <v>0</v>
      </c>
      <c r="AE157" s="682">
        <v>0</v>
      </c>
      <c r="AF157" s="682">
        <v>0</v>
      </c>
      <c r="AG157" s="682">
        <v>14.75</v>
      </c>
      <c r="AH157" s="682">
        <v>3.7199999999999997E-2</v>
      </c>
      <c r="AI157" s="682">
        <f>SUM(Table34[[#This Row],[Аж ахуйн нэгжийн орлогын албан татвар]:[Бусад]])</f>
        <v>509.82355762000003</v>
      </c>
    </row>
    <row r="158" spans="1:35">
      <c r="A158" s="522">
        <v>155</v>
      </c>
      <c r="B158" s="558">
        <v>5015243</v>
      </c>
      <c r="C158" s="62" t="s">
        <v>911</v>
      </c>
      <c r="D158" s="682">
        <v>0.74361812999999999</v>
      </c>
      <c r="E158" s="682">
        <v>43.48067047</v>
      </c>
      <c r="F158" s="682">
        <v>0</v>
      </c>
      <c r="G158" s="682">
        <v>89.752428390000006</v>
      </c>
      <c r="H158" s="682">
        <v>0</v>
      </c>
      <c r="I158" s="682">
        <v>0</v>
      </c>
      <c r="J158" s="682">
        <v>226.52451239999999</v>
      </c>
      <c r="K158" s="682">
        <v>6.2925000000000004</v>
      </c>
      <c r="L158" s="682">
        <v>38.086987469999997</v>
      </c>
      <c r="M158" s="682">
        <v>0</v>
      </c>
      <c r="N158" s="682">
        <v>0</v>
      </c>
      <c r="O158" s="682">
        <v>0</v>
      </c>
      <c r="P158" s="682">
        <v>0</v>
      </c>
      <c r="Q158" s="682">
        <v>0</v>
      </c>
      <c r="R158" s="682">
        <v>0</v>
      </c>
      <c r="S158" s="682">
        <v>142.98925700000001</v>
      </c>
      <c r="T158" s="682">
        <v>0</v>
      </c>
      <c r="U158" s="682">
        <v>332.91856905999998</v>
      </c>
      <c r="V158" s="682">
        <v>4.4752200000000002</v>
      </c>
      <c r="W158" s="682">
        <v>0</v>
      </c>
      <c r="X158" s="682">
        <v>0</v>
      </c>
      <c r="Y158" s="682">
        <v>0</v>
      </c>
      <c r="Z158" s="682">
        <v>0</v>
      </c>
      <c r="AA158" s="682">
        <v>0</v>
      </c>
      <c r="AB158" s="682">
        <v>0</v>
      </c>
      <c r="AC158" s="682">
        <v>0</v>
      </c>
      <c r="AD158" s="682">
        <v>0</v>
      </c>
      <c r="AE158" s="682">
        <v>1.5</v>
      </c>
      <c r="AF158" s="682">
        <v>0</v>
      </c>
      <c r="AG158" s="682">
        <v>6.5724999999999998</v>
      </c>
      <c r="AH158" s="682">
        <v>0</v>
      </c>
      <c r="AI158" s="682">
        <f>SUM(Table34[[#This Row],[Аж ахуйн нэгжийн орлогын албан татвар]:[Бусад]])</f>
        <v>893.33626292000008</v>
      </c>
    </row>
    <row r="159" spans="1:35">
      <c r="A159" s="522">
        <v>156</v>
      </c>
      <c r="B159" s="558">
        <v>5452503</v>
      </c>
      <c r="C159" s="62" t="s">
        <v>918</v>
      </c>
      <c r="D159" s="682">
        <v>0</v>
      </c>
      <c r="E159" s="682">
        <v>241.48686357999998</v>
      </c>
      <c r="F159" s="682">
        <v>0</v>
      </c>
      <c r="G159" s="682">
        <v>506.63405547000002</v>
      </c>
      <c r="H159" s="682">
        <v>0</v>
      </c>
      <c r="I159" s="682">
        <v>0</v>
      </c>
      <c r="J159" s="682">
        <v>0</v>
      </c>
      <c r="K159" s="682">
        <v>5.71509</v>
      </c>
      <c r="L159" s="682">
        <v>3.6077701000000002</v>
      </c>
      <c r="M159" s="682">
        <v>0</v>
      </c>
      <c r="N159" s="682">
        <v>0</v>
      </c>
      <c r="O159" s="682">
        <v>0</v>
      </c>
      <c r="P159" s="682">
        <v>0</v>
      </c>
      <c r="Q159" s="682">
        <v>0</v>
      </c>
      <c r="R159" s="682">
        <v>0</v>
      </c>
      <c r="S159" s="682">
        <v>129.17332400000001</v>
      </c>
      <c r="T159" s="682">
        <v>0</v>
      </c>
      <c r="U159" s="682">
        <v>284.97173737000003</v>
      </c>
      <c r="V159" s="682">
        <v>174.26173499999999</v>
      </c>
      <c r="W159" s="682">
        <v>0</v>
      </c>
      <c r="X159" s="682">
        <v>0</v>
      </c>
      <c r="Y159" s="682">
        <v>0</v>
      </c>
      <c r="Z159" s="682">
        <v>0</v>
      </c>
      <c r="AA159" s="682">
        <v>0</v>
      </c>
      <c r="AB159" s="682">
        <v>0</v>
      </c>
      <c r="AC159" s="682">
        <v>0</v>
      </c>
      <c r="AD159" s="682">
        <v>0</v>
      </c>
      <c r="AE159" s="682">
        <v>15</v>
      </c>
      <c r="AF159" s="682">
        <v>0</v>
      </c>
      <c r="AG159" s="682">
        <v>0</v>
      </c>
      <c r="AH159" s="682">
        <v>0</v>
      </c>
      <c r="AI159" s="682">
        <f>SUM(Table34[[#This Row],[Аж ахуйн нэгжийн орлогын албан татвар]:[Бусад]])</f>
        <v>1360.8505755200001</v>
      </c>
    </row>
    <row r="160" spans="1:35">
      <c r="A160" s="522">
        <v>157</v>
      </c>
      <c r="B160" s="558">
        <v>5645794</v>
      </c>
      <c r="C160" s="62" t="s">
        <v>925</v>
      </c>
      <c r="D160" s="682">
        <v>364.25795105000003</v>
      </c>
      <c r="E160" s="682">
        <v>0</v>
      </c>
      <c r="F160" s="682">
        <v>0</v>
      </c>
      <c r="G160" s="682">
        <v>0</v>
      </c>
      <c r="H160" s="682">
        <v>0</v>
      </c>
      <c r="I160" s="682">
        <v>0</v>
      </c>
      <c r="J160" s="682">
        <v>0</v>
      </c>
      <c r="K160" s="682">
        <v>24.238159</v>
      </c>
      <c r="L160" s="682">
        <v>0</v>
      </c>
      <c r="M160" s="682">
        <v>0</v>
      </c>
      <c r="N160" s="682">
        <v>0</v>
      </c>
      <c r="O160" s="682">
        <v>0</v>
      </c>
      <c r="P160" s="682">
        <v>0</v>
      </c>
      <c r="Q160" s="682">
        <v>0</v>
      </c>
      <c r="R160" s="682">
        <v>0</v>
      </c>
      <c r="S160" s="682">
        <v>1.472046</v>
      </c>
      <c r="T160" s="682">
        <v>0</v>
      </c>
      <c r="U160" s="682">
        <v>278.58625637</v>
      </c>
      <c r="V160" s="682">
        <v>0</v>
      </c>
      <c r="W160" s="682">
        <v>0</v>
      </c>
      <c r="X160" s="682">
        <v>0</v>
      </c>
      <c r="Y160" s="682">
        <v>0</v>
      </c>
      <c r="Z160" s="682">
        <v>0</v>
      </c>
      <c r="AA160" s="682">
        <v>0</v>
      </c>
      <c r="AB160" s="682">
        <v>0</v>
      </c>
      <c r="AC160" s="682">
        <v>0</v>
      </c>
      <c r="AD160" s="682">
        <v>0</v>
      </c>
      <c r="AE160" s="682">
        <v>15</v>
      </c>
      <c r="AF160" s="682">
        <v>0.254</v>
      </c>
      <c r="AG160" s="682">
        <v>8.7222500000000007</v>
      </c>
      <c r="AH160" s="682">
        <v>0</v>
      </c>
      <c r="AI160" s="682">
        <f>SUM(Table34[[#This Row],[Аж ахуйн нэгжийн орлогын албан татвар]:[Бусад]])</f>
        <v>692.53066242000011</v>
      </c>
    </row>
    <row r="161" spans="1:35">
      <c r="A161" s="522">
        <v>158</v>
      </c>
      <c r="B161" s="558">
        <v>2887746</v>
      </c>
      <c r="C161" s="62" t="s">
        <v>929</v>
      </c>
      <c r="D161" s="682">
        <v>62086.023392559997</v>
      </c>
      <c r="E161" s="682">
        <v>206.81307427000002</v>
      </c>
      <c r="F161" s="682">
        <v>19549.800591859999</v>
      </c>
      <c r="G161" s="682">
        <v>434.30745597000003</v>
      </c>
      <c r="H161" s="682">
        <v>0</v>
      </c>
      <c r="I161" s="682">
        <v>0</v>
      </c>
      <c r="J161" s="682">
        <v>103331.13307366001</v>
      </c>
      <c r="K161" s="682">
        <v>21.461668</v>
      </c>
      <c r="L161" s="682">
        <v>0</v>
      </c>
      <c r="M161" s="682">
        <v>0</v>
      </c>
      <c r="N161" s="682">
        <v>0</v>
      </c>
      <c r="O161" s="682">
        <v>0</v>
      </c>
      <c r="P161" s="682">
        <v>0</v>
      </c>
      <c r="Q161" s="682">
        <v>0</v>
      </c>
      <c r="R161" s="682">
        <v>0</v>
      </c>
      <c r="S161" s="682">
        <v>0</v>
      </c>
      <c r="T161" s="682">
        <v>9841.018</v>
      </c>
      <c r="U161" s="682">
        <v>16425.503763370001</v>
      </c>
      <c r="V161" s="682">
        <v>6091</v>
      </c>
      <c r="W161" s="682">
        <v>0</v>
      </c>
      <c r="X161" s="682">
        <v>0</v>
      </c>
      <c r="Y161" s="682">
        <v>0</v>
      </c>
      <c r="Z161" s="682">
        <v>0</v>
      </c>
      <c r="AA161" s="682">
        <v>0</v>
      </c>
      <c r="AB161" s="682">
        <v>0</v>
      </c>
      <c r="AC161" s="682">
        <v>0</v>
      </c>
      <c r="AD161" s="682">
        <v>0</v>
      </c>
      <c r="AE161" s="682">
        <v>1</v>
      </c>
      <c r="AF161" s="682">
        <v>0</v>
      </c>
      <c r="AG161" s="682">
        <v>0</v>
      </c>
      <c r="AH161" s="682">
        <v>59.131999999999998</v>
      </c>
      <c r="AI161" s="682">
        <f>SUM(Table34[[#This Row],[Аж ахуйн нэгжийн орлогын албан татвар]:[Бусад]])</f>
        <v>218047.19301969005</v>
      </c>
    </row>
    <row r="162" spans="1:35">
      <c r="A162" s="522">
        <v>159</v>
      </c>
      <c r="B162" s="558">
        <v>5618339</v>
      </c>
      <c r="C162" s="62" t="s">
        <v>934</v>
      </c>
      <c r="D162" s="682">
        <v>123.39176931</v>
      </c>
      <c r="E162" s="682">
        <v>0</v>
      </c>
      <c r="F162" s="682">
        <v>0</v>
      </c>
      <c r="G162" s="682">
        <v>0</v>
      </c>
      <c r="H162" s="682">
        <v>0</v>
      </c>
      <c r="I162" s="682">
        <v>0</v>
      </c>
      <c r="J162" s="682">
        <v>1586.8699317200001</v>
      </c>
      <c r="K162" s="682">
        <v>48.318422499999997</v>
      </c>
      <c r="L162" s="682">
        <v>0</v>
      </c>
      <c r="M162" s="682">
        <v>0</v>
      </c>
      <c r="N162" s="682">
        <v>0</v>
      </c>
      <c r="O162" s="682">
        <v>0</v>
      </c>
      <c r="P162" s="682">
        <v>0</v>
      </c>
      <c r="Q162" s="682">
        <v>0</v>
      </c>
      <c r="R162" s="682">
        <v>0</v>
      </c>
      <c r="S162" s="682">
        <v>0</v>
      </c>
      <c r="T162" s="682">
        <v>141.53698</v>
      </c>
      <c r="U162" s="682">
        <v>0</v>
      </c>
      <c r="V162" s="682">
        <v>121.11199999999999</v>
      </c>
      <c r="W162" s="682">
        <v>0</v>
      </c>
      <c r="X162" s="682">
        <v>0</v>
      </c>
      <c r="Y162" s="682">
        <v>0</v>
      </c>
      <c r="Z162" s="682">
        <v>0</v>
      </c>
      <c r="AA162" s="682">
        <v>0</v>
      </c>
      <c r="AB162" s="682">
        <v>0</v>
      </c>
      <c r="AC162" s="682">
        <v>0</v>
      </c>
      <c r="AD162" s="682">
        <v>0</v>
      </c>
      <c r="AE162" s="682">
        <v>15</v>
      </c>
      <c r="AF162" s="682">
        <v>0</v>
      </c>
      <c r="AG162" s="682">
        <v>18.3</v>
      </c>
      <c r="AH162" s="682">
        <v>0</v>
      </c>
      <c r="AI162" s="682">
        <f>SUM(Table34[[#This Row],[Аж ахуйн нэгжийн орлогын албан татвар]:[Бусад]])</f>
        <v>2054.5291035300002</v>
      </c>
    </row>
    <row r="163" spans="1:35">
      <c r="A163" s="522">
        <v>160</v>
      </c>
      <c r="B163" s="558">
        <v>5195381</v>
      </c>
      <c r="C163" s="62" t="s">
        <v>938</v>
      </c>
      <c r="D163" s="682">
        <v>0.29383996000000001</v>
      </c>
      <c r="E163" s="682">
        <v>0</v>
      </c>
      <c r="F163" s="682">
        <v>0</v>
      </c>
      <c r="G163" s="682">
        <v>0</v>
      </c>
      <c r="H163" s="682">
        <v>0</v>
      </c>
      <c r="I163" s="682">
        <v>0</v>
      </c>
      <c r="J163" s="682">
        <v>0</v>
      </c>
      <c r="K163" s="682">
        <v>534.25793799999997</v>
      </c>
      <c r="L163" s="682">
        <v>0</v>
      </c>
      <c r="M163" s="682">
        <v>0</v>
      </c>
      <c r="N163" s="682">
        <v>0</v>
      </c>
      <c r="O163" s="682">
        <v>0</v>
      </c>
      <c r="P163" s="682">
        <v>0</v>
      </c>
      <c r="Q163" s="682">
        <v>0</v>
      </c>
      <c r="R163" s="682">
        <v>0</v>
      </c>
      <c r="S163" s="682">
        <v>0</v>
      </c>
      <c r="T163" s="682">
        <v>0</v>
      </c>
      <c r="U163" s="682">
        <v>11.53942247</v>
      </c>
      <c r="V163" s="682">
        <v>0</v>
      </c>
      <c r="W163" s="682">
        <v>0</v>
      </c>
      <c r="X163" s="682">
        <v>0</v>
      </c>
      <c r="Y163" s="682">
        <v>0</v>
      </c>
      <c r="Z163" s="682">
        <v>0</v>
      </c>
      <c r="AA163" s="682">
        <v>0</v>
      </c>
      <c r="AB163" s="682">
        <v>0</v>
      </c>
      <c r="AC163" s="682">
        <v>0</v>
      </c>
      <c r="AD163" s="682">
        <v>0</v>
      </c>
      <c r="AE163" s="682">
        <v>0</v>
      </c>
      <c r="AF163" s="682">
        <v>0</v>
      </c>
      <c r="AG163" s="682">
        <v>0</v>
      </c>
      <c r="AH163" s="682">
        <v>0</v>
      </c>
      <c r="AI163" s="682">
        <f>SUM(Table34[[#This Row],[Аж ахуйн нэгжийн орлогын албан татвар]:[Бусад]])</f>
        <v>546.09120042999996</v>
      </c>
    </row>
    <row r="164" spans="1:35">
      <c r="A164" s="522">
        <v>161</v>
      </c>
      <c r="B164" s="558">
        <v>2073358</v>
      </c>
      <c r="C164" s="62" t="s">
        <v>946</v>
      </c>
      <c r="D164" s="682">
        <v>7271.4425789699999</v>
      </c>
      <c r="E164" s="682">
        <v>0</v>
      </c>
      <c r="F164" s="682">
        <v>0</v>
      </c>
      <c r="G164" s="682">
        <v>0</v>
      </c>
      <c r="H164" s="682">
        <v>0</v>
      </c>
      <c r="I164" s="682">
        <v>0</v>
      </c>
      <c r="J164" s="682">
        <v>0</v>
      </c>
      <c r="K164" s="682">
        <v>0</v>
      </c>
      <c r="L164" s="682">
        <v>0</v>
      </c>
      <c r="M164" s="682">
        <v>0</v>
      </c>
      <c r="N164" s="682">
        <v>0</v>
      </c>
      <c r="O164" s="682">
        <v>0</v>
      </c>
      <c r="P164" s="682">
        <v>0</v>
      </c>
      <c r="Q164" s="682">
        <v>0</v>
      </c>
      <c r="R164" s="682">
        <v>0</v>
      </c>
      <c r="S164" s="682">
        <v>0</v>
      </c>
      <c r="T164" s="682">
        <v>0</v>
      </c>
      <c r="U164" s="682">
        <v>0</v>
      </c>
      <c r="V164" s="682">
        <v>0</v>
      </c>
      <c r="W164" s="682">
        <v>0</v>
      </c>
      <c r="X164" s="682">
        <v>0</v>
      </c>
      <c r="Y164" s="682">
        <v>0</v>
      </c>
      <c r="Z164" s="682">
        <v>0</v>
      </c>
      <c r="AA164" s="682">
        <v>0</v>
      </c>
      <c r="AB164" s="682">
        <v>0</v>
      </c>
      <c r="AC164" s="682">
        <v>0</v>
      </c>
      <c r="AD164" s="682">
        <v>0</v>
      </c>
      <c r="AE164" s="682">
        <v>0</v>
      </c>
      <c r="AF164" s="682">
        <v>0</v>
      </c>
      <c r="AG164" s="682">
        <v>0</v>
      </c>
      <c r="AH164" s="682">
        <v>0</v>
      </c>
      <c r="AI164" s="682">
        <f>SUM(Table34[[#This Row],[Аж ахуйн нэгжийн орлогын албан татвар]:[Бусад]])</f>
        <v>7271.4425789699999</v>
      </c>
    </row>
    <row r="165" spans="1:35">
      <c r="A165" s="522">
        <v>162</v>
      </c>
      <c r="B165" s="558">
        <v>5098033</v>
      </c>
      <c r="C165" s="62" t="s">
        <v>948</v>
      </c>
      <c r="D165" s="682">
        <v>0</v>
      </c>
      <c r="E165" s="682">
        <v>0</v>
      </c>
      <c r="F165" s="682">
        <v>0</v>
      </c>
      <c r="G165" s="682">
        <v>0</v>
      </c>
      <c r="H165" s="682">
        <v>0</v>
      </c>
      <c r="I165" s="682">
        <v>0</v>
      </c>
      <c r="J165" s="682">
        <v>0</v>
      </c>
      <c r="K165" s="682">
        <v>20.294715</v>
      </c>
      <c r="L165" s="682">
        <v>0</v>
      </c>
      <c r="M165" s="682">
        <v>0</v>
      </c>
      <c r="N165" s="682">
        <v>0</v>
      </c>
      <c r="O165" s="682">
        <v>0</v>
      </c>
      <c r="P165" s="682">
        <v>0</v>
      </c>
      <c r="Q165" s="682">
        <v>0</v>
      </c>
      <c r="R165" s="682">
        <v>0</v>
      </c>
      <c r="S165" s="682">
        <v>0</v>
      </c>
      <c r="T165" s="682">
        <v>0</v>
      </c>
      <c r="U165" s="682">
        <v>16.832000070000053</v>
      </c>
      <c r="V165" s="682">
        <v>0</v>
      </c>
      <c r="W165" s="682">
        <v>0</v>
      </c>
      <c r="X165" s="682">
        <v>0</v>
      </c>
      <c r="Y165" s="682">
        <v>0</v>
      </c>
      <c r="Z165" s="682">
        <v>0</v>
      </c>
      <c r="AA165" s="682">
        <v>0</v>
      </c>
      <c r="AB165" s="682">
        <v>0</v>
      </c>
      <c r="AC165" s="682">
        <v>0</v>
      </c>
      <c r="AD165" s="682">
        <v>0</v>
      </c>
      <c r="AE165" s="682">
        <v>0</v>
      </c>
      <c r="AF165" s="682">
        <v>0</v>
      </c>
      <c r="AG165" s="682">
        <v>0</v>
      </c>
      <c r="AH165" s="682">
        <v>0</v>
      </c>
      <c r="AI165" s="682">
        <f>SUM(Table34[[#This Row],[Аж ахуйн нэгжийн орлогын албан татвар]:[Бусад]])</f>
        <v>37.126715070000053</v>
      </c>
    </row>
    <row r="166" spans="1:35">
      <c r="A166" s="522">
        <v>163</v>
      </c>
      <c r="B166" s="558">
        <v>2718243</v>
      </c>
      <c r="C166" s="62" t="s">
        <v>951</v>
      </c>
      <c r="D166" s="682">
        <v>0.20869905</v>
      </c>
      <c r="E166" s="682">
        <v>0</v>
      </c>
      <c r="F166" s="682">
        <v>0</v>
      </c>
      <c r="G166" s="682">
        <v>0</v>
      </c>
      <c r="H166" s="682">
        <v>0</v>
      </c>
      <c r="I166" s="682">
        <v>0</v>
      </c>
      <c r="J166" s="682">
        <v>0</v>
      </c>
      <c r="K166" s="682">
        <v>118.0316675</v>
      </c>
      <c r="L166" s="682">
        <v>0</v>
      </c>
      <c r="M166" s="682">
        <v>0</v>
      </c>
      <c r="N166" s="682">
        <v>0</v>
      </c>
      <c r="O166" s="682">
        <v>0</v>
      </c>
      <c r="P166" s="682">
        <v>0</v>
      </c>
      <c r="Q166" s="682">
        <v>0</v>
      </c>
      <c r="R166" s="682">
        <v>0</v>
      </c>
      <c r="S166" s="682">
        <v>7.3986660000000004</v>
      </c>
      <c r="T166" s="682">
        <v>0</v>
      </c>
      <c r="U166" s="682">
        <v>252.73450073000001</v>
      </c>
      <c r="V166" s="682">
        <v>4.2000000000000003E-2</v>
      </c>
      <c r="W166" s="682">
        <v>0</v>
      </c>
      <c r="X166" s="682">
        <v>0</v>
      </c>
      <c r="Y166" s="682">
        <v>0</v>
      </c>
      <c r="Z166" s="682">
        <v>0</v>
      </c>
      <c r="AA166" s="682">
        <v>0</v>
      </c>
      <c r="AB166" s="682">
        <v>0</v>
      </c>
      <c r="AC166" s="682">
        <v>0</v>
      </c>
      <c r="AD166" s="682">
        <v>0</v>
      </c>
      <c r="AE166" s="682">
        <v>0</v>
      </c>
      <c r="AF166" s="682">
        <v>0</v>
      </c>
      <c r="AG166" s="682">
        <v>0</v>
      </c>
      <c r="AH166" s="682">
        <v>7.1999999999999998E-3</v>
      </c>
      <c r="AI166" s="682">
        <f>SUM(Table34[[#This Row],[Аж ахуйн нэгжийн орлогын албан татвар]:[Бусад]])</f>
        <v>378.42273327999999</v>
      </c>
    </row>
    <row r="167" spans="1:35">
      <c r="A167" s="522">
        <v>164</v>
      </c>
      <c r="B167" s="558">
        <v>5124913</v>
      </c>
      <c r="C167" s="62" t="s">
        <v>958</v>
      </c>
      <c r="D167" s="682">
        <v>5434.7558852700004</v>
      </c>
      <c r="E167" s="682">
        <v>0</v>
      </c>
      <c r="F167" s="682">
        <v>5561.1230973199999</v>
      </c>
      <c r="G167" s="682">
        <v>0</v>
      </c>
      <c r="H167" s="682">
        <v>0</v>
      </c>
      <c r="I167" s="682">
        <v>0</v>
      </c>
      <c r="J167" s="682">
        <v>0</v>
      </c>
      <c r="K167" s="682">
        <v>70.117509999999996</v>
      </c>
      <c r="L167" s="682">
        <v>0</v>
      </c>
      <c r="M167" s="682">
        <v>0</v>
      </c>
      <c r="N167" s="682">
        <v>0</v>
      </c>
      <c r="O167" s="682">
        <v>0</v>
      </c>
      <c r="P167" s="682">
        <v>0</v>
      </c>
      <c r="Q167" s="682">
        <v>0</v>
      </c>
      <c r="R167" s="682">
        <v>0</v>
      </c>
      <c r="S167" s="682">
        <v>0</v>
      </c>
      <c r="T167" s="682">
        <v>0</v>
      </c>
      <c r="U167" s="682">
        <v>877.89018508000004</v>
      </c>
      <c r="V167" s="682">
        <v>0</v>
      </c>
      <c r="W167" s="682">
        <v>0</v>
      </c>
      <c r="X167" s="682">
        <v>0</v>
      </c>
      <c r="Y167" s="682">
        <v>0</v>
      </c>
      <c r="Z167" s="682">
        <v>0</v>
      </c>
      <c r="AA167" s="682">
        <v>0</v>
      </c>
      <c r="AB167" s="682">
        <v>0</v>
      </c>
      <c r="AC167" s="682">
        <v>0</v>
      </c>
      <c r="AD167" s="682">
        <v>0</v>
      </c>
      <c r="AE167" s="682">
        <v>0</v>
      </c>
      <c r="AF167" s="682">
        <v>0</v>
      </c>
      <c r="AG167" s="682">
        <v>0</v>
      </c>
      <c r="AH167" s="682">
        <v>0</v>
      </c>
      <c r="AI167" s="682">
        <f>SUM(Table34[[#This Row],[Аж ахуйн нэгжийн орлогын албан татвар]:[Бусад]])</f>
        <v>11943.88667767</v>
      </c>
    </row>
    <row r="168" spans="1:35">
      <c r="A168" s="522">
        <v>165</v>
      </c>
      <c r="B168" s="558">
        <v>5435528</v>
      </c>
      <c r="C168" s="62" t="s">
        <v>964</v>
      </c>
      <c r="D168" s="682">
        <v>331134.85632627003</v>
      </c>
      <c r="E168" s="682">
        <v>0</v>
      </c>
      <c r="F168" s="682">
        <v>3854.2589761700001</v>
      </c>
      <c r="G168" s="682">
        <v>0</v>
      </c>
      <c r="H168" s="682">
        <v>0</v>
      </c>
      <c r="I168" s="682">
        <v>0</v>
      </c>
      <c r="J168" s="682">
        <v>327608.65555539</v>
      </c>
      <c r="K168" s="682">
        <v>481.65447499999999</v>
      </c>
      <c r="L168" s="682">
        <v>0</v>
      </c>
      <c r="M168" s="682">
        <v>0</v>
      </c>
      <c r="N168" s="682">
        <v>0</v>
      </c>
      <c r="O168" s="682">
        <v>0</v>
      </c>
      <c r="P168" s="682">
        <v>0</v>
      </c>
      <c r="Q168" s="682">
        <v>0</v>
      </c>
      <c r="R168" s="682">
        <v>0</v>
      </c>
      <c r="S168" s="682">
        <v>0</v>
      </c>
      <c r="T168" s="682">
        <v>15316.81043</v>
      </c>
      <c r="U168" s="682">
        <v>10888.901706820001</v>
      </c>
      <c r="V168" s="682">
        <v>20000.007000000001</v>
      </c>
      <c r="W168" s="682">
        <v>0</v>
      </c>
      <c r="X168" s="682">
        <v>0</v>
      </c>
      <c r="Y168" s="682">
        <v>0</v>
      </c>
      <c r="Z168" s="682">
        <v>0</v>
      </c>
      <c r="AA168" s="682">
        <v>0</v>
      </c>
      <c r="AB168" s="682">
        <v>0</v>
      </c>
      <c r="AC168" s="682">
        <v>0</v>
      </c>
      <c r="AD168" s="682">
        <v>0</v>
      </c>
      <c r="AE168" s="682">
        <v>18.080200000000001</v>
      </c>
      <c r="AF168" s="682">
        <v>0</v>
      </c>
      <c r="AG168" s="682">
        <v>41.125</v>
      </c>
      <c r="AH168" s="682">
        <v>196.02799999999999</v>
      </c>
      <c r="AI168" s="682">
        <f>SUM(Table34[[#This Row],[Аж ахуйн нэгжийн орлогын албан татвар]:[Бусад]])</f>
        <v>709540.37766965001</v>
      </c>
    </row>
    <row r="169" spans="1:35">
      <c r="A169" s="522">
        <v>166</v>
      </c>
      <c r="B169" s="558">
        <v>6460771</v>
      </c>
      <c r="C169" s="62" t="s">
        <v>970</v>
      </c>
      <c r="D169" s="682">
        <v>0</v>
      </c>
      <c r="E169" s="682">
        <v>0</v>
      </c>
      <c r="F169" s="682">
        <v>0</v>
      </c>
      <c r="G169" s="682">
        <v>0</v>
      </c>
      <c r="H169" s="682">
        <v>0</v>
      </c>
      <c r="I169" s="682">
        <v>0</v>
      </c>
      <c r="J169" s="682">
        <v>0</v>
      </c>
      <c r="K169" s="682">
        <v>14.7633925</v>
      </c>
      <c r="L169" s="682">
        <v>0</v>
      </c>
      <c r="M169" s="682">
        <v>0</v>
      </c>
      <c r="N169" s="682">
        <v>0</v>
      </c>
      <c r="O169" s="682">
        <v>0</v>
      </c>
      <c r="P169" s="682">
        <v>0</v>
      </c>
      <c r="Q169" s="682">
        <v>0</v>
      </c>
      <c r="R169" s="682">
        <v>0</v>
      </c>
      <c r="S169" s="682">
        <v>0</v>
      </c>
      <c r="T169" s="682">
        <v>0</v>
      </c>
      <c r="U169" s="682">
        <v>232.49705587</v>
      </c>
      <c r="V169" s="682">
        <v>0</v>
      </c>
      <c r="W169" s="682">
        <v>0</v>
      </c>
      <c r="X169" s="682">
        <v>0</v>
      </c>
      <c r="Y169" s="682">
        <v>0</v>
      </c>
      <c r="Z169" s="682">
        <v>0</v>
      </c>
      <c r="AA169" s="682">
        <v>0</v>
      </c>
      <c r="AB169" s="682">
        <v>0</v>
      </c>
      <c r="AC169" s="682">
        <v>0</v>
      </c>
      <c r="AD169" s="682">
        <v>0</v>
      </c>
      <c r="AE169" s="682">
        <v>0</v>
      </c>
      <c r="AF169" s="682">
        <v>0</v>
      </c>
      <c r="AG169" s="682">
        <v>0</v>
      </c>
      <c r="AH169" s="682">
        <v>0</v>
      </c>
      <c r="AI169" s="682">
        <f>SUM(Table34[[#This Row],[Аж ахуйн нэгжийн орлогын албан татвар]:[Бусад]])</f>
        <v>247.26044837000001</v>
      </c>
    </row>
    <row r="170" spans="1:35">
      <c r="A170" s="522">
        <v>167</v>
      </c>
      <c r="B170" s="558">
        <v>5824826</v>
      </c>
      <c r="C170" s="62" t="s">
        <v>971</v>
      </c>
      <c r="D170" s="682">
        <v>1452.6595623800001</v>
      </c>
      <c r="E170" s="682">
        <v>53.700649850000005</v>
      </c>
      <c r="F170" s="682">
        <v>117.42697548000001</v>
      </c>
      <c r="G170" s="682">
        <v>112.77136469</v>
      </c>
      <c r="H170" s="682">
        <v>0</v>
      </c>
      <c r="I170" s="682">
        <v>0</v>
      </c>
      <c r="J170" s="682">
        <v>0</v>
      </c>
      <c r="K170" s="682">
        <v>2.8794824999999999</v>
      </c>
      <c r="L170" s="682">
        <v>0</v>
      </c>
      <c r="M170" s="682">
        <v>0</v>
      </c>
      <c r="N170" s="682">
        <v>0</v>
      </c>
      <c r="O170" s="682">
        <v>0</v>
      </c>
      <c r="P170" s="682">
        <v>0</v>
      </c>
      <c r="Q170" s="682">
        <v>0</v>
      </c>
      <c r="R170" s="682">
        <v>0</v>
      </c>
      <c r="S170" s="682">
        <v>0</v>
      </c>
      <c r="T170" s="682">
        <v>0</v>
      </c>
      <c r="U170" s="682">
        <v>65.26851637</v>
      </c>
      <c r="V170" s="682">
        <v>5.1400000000000001E-2</v>
      </c>
      <c r="W170" s="682">
        <v>0</v>
      </c>
      <c r="X170" s="682">
        <v>0</v>
      </c>
      <c r="Y170" s="682">
        <v>0</v>
      </c>
      <c r="Z170" s="682">
        <v>0</v>
      </c>
      <c r="AA170" s="682">
        <v>0</v>
      </c>
      <c r="AB170" s="682">
        <v>0</v>
      </c>
      <c r="AC170" s="682">
        <v>0</v>
      </c>
      <c r="AD170" s="682">
        <v>0</v>
      </c>
      <c r="AE170" s="682">
        <v>0</v>
      </c>
      <c r="AF170" s="682">
        <v>0</v>
      </c>
      <c r="AG170" s="682">
        <v>0</v>
      </c>
      <c r="AH170" s="682">
        <v>4.7999999999999996E-3</v>
      </c>
      <c r="AI170" s="682">
        <f>SUM(Table34[[#This Row],[Аж ахуйн нэгжийн орлогын албан татвар]:[Бусад]])</f>
        <v>1804.7627512700001</v>
      </c>
    </row>
    <row r="171" spans="1:35">
      <c r="A171" s="522">
        <v>168</v>
      </c>
      <c r="B171" s="558">
        <v>2074192</v>
      </c>
      <c r="C171" s="62" t="s">
        <v>973</v>
      </c>
      <c r="D171" s="682">
        <v>209982.97298048</v>
      </c>
      <c r="E171" s="682">
        <v>9601.8316925499985</v>
      </c>
      <c r="F171" s="682">
        <v>4105.2030193600003</v>
      </c>
      <c r="G171" s="682">
        <v>21274.16596993</v>
      </c>
      <c r="H171" s="682">
        <v>0</v>
      </c>
      <c r="I171" s="682">
        <v>0</v>
      </c>
      <c r="J171" s="682">
        <v>450041.95126942999</v>
      </c>
      <c r="K171" s="682">
        <v>543.90474549999999</v>
      </c>
      <c r="L171" s="682">
        <v>0</v>
      </c>
      <c r="M171" s="682">
        <v>0</v>
      </c>
      <c r="N171" s="682">
        <v>0</v>
      </c>
      <c r="O171" s="682">
        <v>0</v>
      </c>
      <c r="P171" s="682">
        <v>0</v>
      </c>
      <c r="Q171" s="682">
        <v>0</v>
      </c>
      <c r="R171" s="682">
        <v>0</v>
      </c>
      <c r="S171" s="682">
        <v>1945.43641</v>
      </c>
      <c r="T171" s="682">
        <v>0</v>
      </c>
      <c r="U171" s="682">
        <v>55543.04167826</v>
      </c>
      <c r="V171" s="682">
        <v>975.21837300000004</v>
      </c>
      <c r="W171" s="682">
        <v>0</v>
      </c>
      <c r="X171" s="682">
        <v>0</v>
      </c>
      <c r="Y171" s="682">
        <v>0</v>
      </c>
      <c r="Z171" s="682">
        <v>150000</v>
      </c>
      <c r="AA171" s="682">
        <v>0</v>
      </c>
      <c r="AB171" s="682">
        <v>0</v>
      </c>
      <c r="AC171" s="682">
        <v>0</v>
      </c>
      <c r="AD171" s="682">
        <v>0</v>
      </c>
      <c r="AE171" s="682">
        <v>1276.8332115000001</v>
      </c>
      <c r="AF171" s="682">
        <v>0</v>
      </c>
      <c r="AG171" s="682">
        <v>0</v>
      </c>
      <c r="AH171" s="682">
        <v>0.81420000000000003</v>
      </c>
      <c r="AI171" s="682">
        <f>SUM(Table34[[#This Row],[Аж ахуйн нэгжийн орлогын албан татвар]:[Бусад]])</f>
        <v>905291.37355000991</v>
      </c>
    </row>
    <row r="172" spans="1:35">
      <c r="A172" s="522">
        <v>169</v>
      </c>
      <c r="B172" s="558">
        <v>2003821</v>
      </c>
      <c r="C172" s="62" t="s">
        <v>977</v>
      </c>
      <c r="D172" s="682">
        <v>0</v>
      </c>
      <c r="E172" s="682">
        <v>46.100814540000002</v>
      </c>
      <c r="F172" s="682">
        <v>90.723688480000007</v>
      </c>
      <c r="G172" s="682">
        <v>59.952812780000002</v>
      </c>
      <c r="H172" s="682">
        <v>0</v>
      </c>
      <c r="I172" s="682">
        <v>0</v>
      </c>
      <c r="J172" s="682">
        <v>4.0999999999999996</v>
      </c>
      <c r="K172" s="682">
        <v>0</v>
      </c>
      <c r="L172" s="682">
        <v>0</v>
      </c>
      <c r="M172" s="682">
        <v>0</v>
      </c>
      <c r="N172" s="682">
        <v>0</v>
      </c>
      <c r="O172" s="682">
        <v>0</v>
      </c>
      <c r="P172" s="682">
        <v>0</v>
      </c>
      <c r="Q172" s="682">
        <v>0</v>
      </c>
      <c r="R172" s="682">
        <v>0</v>
      </c>
      <c r="S172" s="682">
        <v>0</v>
      </c>
      <c r="T172" s="682">
        <v>0</v>
      </c>
      <c r="U172" s="682">
        <v>144.16622150000001</v>
      </c>
      <c r="V172" s="682">
        <v>0.23280000000000001</v>
      </c>
      <c r="W172" s="682">
        <v>0</v>
      </c>
      <c r="X172" s="682">
        <v>0</v>
      </c>
      <c r="Y172" s="682">
        <v>0</v>
      </c>
      <c r="Z172" s="682">
        <v>0</v>
      </c>
      <c r="AA172" s="682">
        <v>0</v>
      </c>
      <c r="AB172" s="682">
        <v>0</v>
      </c>
      <c r="AC172" s="682">
        <v>0</v>
      </c>
      <c r="AD172" s="682">
        <v>0</v>
      </c>
      <c r="AE172" s="682">
        <v>0</v>
      </c>
      <c r="AF172" s="682">
        <v>0</v>
      </c>
      <c r="AG172" s="682">
        <v>0</v>
      </c>
      <c r="AH172" s="682">
        <v>0.107</v>
      </c>
      <c r="AI172" s="682">
        <f>SUM(Table34[[#This Row],[Аж ахуйн нэгжийн орлогын албан татвар]:[Бусад]])</f>
        <v>345.38333730000005</v>
      </c>
    </row>
    <row r="173" spans="1:35">
      <c r="A173" s="522">
        <v>170</v>
      </c>
      <c r="B173" s="558">
        <v>5137977</v>
      </c>
      <c r="C173" s="62" t="s">
        <v>981</v>
      </c>
      <c r="D173" s="682">
        <v>1.4021154599999999</v>
      </c>
      <c r="E173" s="682">
        <v>0.55439044999999998</v>
      </c>
      <c r="F173" s="682">
        <v>0</v>
      </c>
      <c r="G173" s="682">
        <v>1.1642199499999999</v>
      </c>
      <c r="H173" s="682">
        <v>0</v>
      </c>
      <c r="I173" s="682">
        <v>0</v>
      </c>
      <c r="J173" s="682">
        <v>0</v>
      </c>
      <c r="K173" s="682">
        <v>365.10601250000002</v>
      </c>
      <c r="L173" s="682">
        <v>0</v>
      </c>
      <c r="M173" s="682">
        <v>0</v>
      </c>
      <c r="N173" s="682">
        <v>0</v>
      </c>
      <c r="O173" s="682">
        <v>0</v>
      </c>
      <c r="P173" s="682">
        <v>0</v>
      </c>
      <c r="Q173" s="682">
        <v>0</v>
      </c>
      <c r="R173" s="682">
        <v>0</v>
      </c>
      <c r="S173" s="682">
        <v>0</v>
      </c>
      <c r="T173" s="682">
        <v>0</v>
      </c>
      <c r="U173" s="682">
        <v>1.4223404399999999</v>
      </c>
      <c r="V173" s="682">
        <v>7.0000000000000001E-3</v>
      </c>
      <c r="W173" s="682">
        <v>0</v>
      </c>
      <c r="X173" s="682">
        <v>0</v>
      </c>
      <c r="Y173" s="682">
        <v>0</v>
      </c>
      <c r="Z173" s="682">
        <v>0</v>
      </c>
      <c r="AA173" s="682">
        <v>0</v>
      </c>
      <c r="AB173" s="682">
        <v>0</v>
      </c>
      <c r="AC173" s="682">
        <v>0</v>
      </c>
      <c r="AD173" s="682">
        <v>0</v>
      </c>
      <c r="AE173" s="682">
        <v>0</v>
      </c>
      <c r="AF173" s="682">
        <v>0</v>
      </c>
      <c r="AG173" s="682">
        <v>0</v>
      </c>
      <c r="AH173" s="682">
        <v>1.1999999999999999E-3</v>
      </c>
      <c r="AI173" s="682">
        <f>SUM(Table34[[#This Row],[Аж ахуйн нэгжийн орлогын албан татвар]:[Бусад]])</f>
        <v>369.65727880000003</v>
      </c>
    </row>
    <row r="174" spans="1:35">
      <c r="A174" s="522">
        <v>171</v>
      </c>
      <c r="B174" s="558">
        <v>2875578</v>
      </c>
      <c r="C174" s="62" t="s">
        <v>987</v>
      </c>
      <c r="D174" s="682">
        <v>0.20338335000000002</v>
      </c>
      <c r="E174" s="682">
        <v>0</v>
      </c>
      <c r="F174" s="682">
        <v>0</v>
      </c>
      <c r="G174" s="682">
        <v>0</v>
      </c>
      <c r="H174" s="682">
        <v>0</v>
      </c>
      <c r="I174" s="682">
        <v>0</v>
      </c>
      <c r="J174" s="682">
        <v>0</v>
      </c>
      <c r="K174" s="682">
        <v>321.65449000000001</v>
      </c>
      <c r="L174" s="682">
        <v>0</v>
      </c>
      <c r="M174" s="682">
        <v>0</v>
      </c>
      <c r="N174" s="682">
        <v>0</v>
      </c>
      <c r="O174" s="682">
        <v>0</v>
      </c>
      <c r="P174" s="682">
        <v>0</v>
      </c>
      <c r="Q174" s="682">
        <v>0</v>
      </c>
      <c r="R174" s="682">
        <v>0</v>
      </c>
      <c r="S174" s="682">
        <v>0</v>
      </c>
      <c r="T174" s="682">
        <v>0</v>
      </c>
      <c r="U174" s="682">
        <v>0.35249999999999998</v>
      </c>
      <c r="V174" s="682">
        <v>0</v>
      </c>
      <c r="W174" s="682">
        <v>0</v>
      </c>
      <c r="X174" s="682">
        <v>0</v>
      </c>
      <c r="Y174" s="682">
        <v>0</v>
      </c>
      <c r="Z174" s="682">
        <v>0</v>
      </c>
      <c r="AA174" s="682">
        <v>0</v>
      </c>
      <c r="AB174" s="682">
        <v>0</v>
      </c>
      <c r="AC174" s="682">
        <v>0</v>
      </c>
      <c r="AD174" s="682">
        <v>0</v>
      </c>
      <c r="AE174" s="682">
        <v>0</v>
      </c>
      <c r="AF174" s="682">
        <v>0</v>
      </c>
      <c r="AG174" s="682">
        <v>0</v>
      </c>
      <c r="AH174" s="682">
        <v>0</v>
      </c>
      <c r="AI174" s="682">
        <f>SUM(Table34[[#This Row],[Аж ахуйн нэгжийн орлогын албан татвар]:[Бусад]])</f>
        <v>322.21037335000005</v>
      </c>
    </row>
    <row r="175" spans="1:35">
      <c r="A175" s="5"/>
      <c r="B175" s="62"/>
      <c r="C175" s="788" t="s">
        <v>1593</v>
      </c>
      <c r="D175" s="789">
        <f>SUM(D4:D174)</f>
        <v>897072.25185124017</v>
      </c>
      <c r="E175" s="789">
        <f t="shared" ref="E175:AH175" si="0">SUM(E4:E174)</f>
        <v>57029.487962379993</v>
      </c>
      <c r="F175" s="789">
        <f t="shared" si="0"/>
        <v>130014.30537432</v>
      </c>
      <c r="G175" s="789">
        <f t="shared" si="0"/>
        <v>122552.36211868002</v>
      </c>
      <c r="H175" s="789">
        <f t="shared" si="0"/>
        <v>19.45</v>
      </c>
      <c r="I175" s="789">
        <f t="shared" si="0"/>
        <v>230.02481596999999</v>
      </c>
      <c r="J175" s="789">
        <f t="shared" si="0"/>
        <v>1379066.2069587801</v>
      </c>
      <c r="K175" s="789">
        <f t="shared" si="0"/>
        <v>16031.997085440002</v>
      </c>
      <c r="L175" s="789">
        <f t="shared" si="0"/>
        <v>4245.6491586399998</v>
      </c>
      <c r="M175" s="789">
        <f t="shared" si="0"/>
        <v>0</v>
      </c>
      <c r="N175" s="789">
        <f t="shared" si="0"/>
        <v>0</v>
      </c>
      <c r="O175" s="789">
        <f t="shared" si="0"/>
        <v>0</v>
      </c>
      <c r="P175" s="789">
        <f t="shared" si="0"/>
        <v>1858.9345044300001</v>
      </c>
      <c r="Q175" s="789">
        <f t="shared" si="0"/>
        <v>0</v>
      </c>
      <c r="R175" s="789">
        <f t="shared" si="0"/>
        <v>0</v>
      </c>
      <c r="S175" s="789">
        <f t="shared" si="0"/>
        <v>21533.255508669998</v>
      </c>
      <c r="T175" s="789">
        <f t="shared" si="0"/>
        <v>47332.067695830003</v>
      </c>
      <c r="U175" s="789">
        <f t="shared" si="0"/>
        <v>269161.96683184005</v>
      </c>
      <c r="V175" s="789">
        <f t="shared" si="0"/>
        <v>65683.637305879965</v>
      </c>
      <c r="W175" s="789">
        <f t="shared" si="0"/>
        <v>0</v>
      </c>
      <c r="X175" s="789">
        <f t="shared" si="0"/>
        <v>1864.202712</v>
      </c>
      <c r="Y175" s="789">
        <f t="shared" si="0"/>
        <v>728.01165649000006</v>
      </c>
      <c r="Z175" s="789">
        <f t="shared" si="0"/>
        <v>152939.88387627999</v>
      </c>
      <c r="AA175" s="789">
        <f t="shared" si="0"/>
        <v>0</v>
      </c>
      <c r="AB175" s="789">
        <f t="shared" si="0"/>
        <v>0</v>
      </c>
      <c r="AC175" s="789">
        <f t="shared" si="0"/>
        <v>232267.13245851998</v>
      </c>
      <c r="AD175" s="789">
        <f t="shared" si="0"/>
        <v>35944.328418360004</v>
      </c>
      <c r="AE175" s="789">
        <f t="shared" si="0"/>
        <v>3234.7295173000002</v>
      </c>
      <c r="AF175" s="789">
        <f t="shared" si="0"/>
        <v>657.10863999999992</v>
      </c>
      <c r="AG175" s="789">
        <f t="shared" si="0"/>
        <v>1466.5572077400002</v>
      </c>
      <c r="AH175" s="789">
        <f t="shared" si="0"/>
        <v>47633.185819239974</v>
      </c>
      <c r="AI175" s="790">
        <f>SUM(Table34[[#This Row],[Аж ахуйн нэгжийн орлогын албан татвар]:[Бусад]])</f>
        <v>3488566.7374780304</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B844C-CEF8-43F2-BBDD-FC0FC41E89EF}">
  <dimension ref="A1:R233"/>
  <sheetViews>
    <sheetView workbookViewId="0">
      <selection activeCell="E20" sqref="E20"/>
    </sheetView>
  </sheetViews>
  <sheetFormatPr defaultColWidth="9.140625" defaultRowHeight="12"/>
  <cols>
    <col min="1" max="1" width="4.5703125" style="209" customWidth="1"/>
    <col min="2" max="2" width="12.28515625" style="691" bestFit="1" customWidth="1"/>
    <col min="3" max="3" width="39.28515625" style="209" customWidth="1"/>
    <col min="4" max="5" width="18.42578125" style="209" customWidth="1"/>
    <col min="6" max="6" width="17" style="209" customWidth="1"/>
    <col min="7" max="12" width="18.42578125" style="209" customWidth="1"/>
    <col min="13" max="14" width="16.140625" style="209" customWidth="1"/>
    <col min="15" max="15" width="18.42578125" style="209" customWidth="1"/>
    <col min="16" max="18" width="16.140625" style="209" customWidth="1"/>
    <col min="19" max="16384" width="9.140625" style="209"/>
  </cols>
  <sheetData>
    <row r="1" spans="1:18" ht="12.75">
      <c r="A1" s="1053" t="s">
        <v>2663</v>
      </c>
      <c r="B1" s="1053"/>
      <c r="C1" s="1053"/>
      <c r="D1" s="1053"/>
      <c r="E1" s="1053"/>
      <c r="F1" s="1053"/>
      <c r="G1" s="1053"/>
      <c r="H1" s="1053"/>
      <c r="I1" s="1053"/>
      <c r="J1" s="1053"/>
      <c r="K1" s="14" t="s">
        <v>699</v>
      </c>
      <c r="L1" s="14" t="s">
        <v>699</v>
      </c>
      <c r="M1" s="14" t="s">
        <v>699</v>
      </c>
    </row>
    <row r="2" spans="1:18">
      <c r="A2" s="14" t="s">
        <v>699</v>
      </c>
      <c r="B2" s="15" t="s">
        <v>699</v>
      </c>
      <c r="C2" s="14" t="s">
        <v>699</v>
      </c>
      <c r="D2" s="14" t="s">
        <v>699</v>
      </c>
      <c r="E2" s="14" t="s">
        <v>699</v>
      </c>
      <c r="F2" s="14" t="s">
        <v>699</v>
      </c>
      <c r="G2" s="14" t="s">
        <v>699</v>
      </c>
      <c r="H2" s="14" t="s">
        <v>699</v>
      </c>
      <c r="I2" s="14" t="s">
        <v>699</v>
      </c>
      <c r="J2" s="14" t="s">
        <v>699</v>
      </c>
      <c r="K2" s="14" t="s">
        <v>699</v>
      </c>
      <c r="L2" s="14" t="s">
        <v>699</v>
      </c>
      <c r="M2" s="14" t="s">
        <v>699</v>
      </c>
      <c r="N2" s="14" t="s">
        <v>699</v>
      </c>
      <c r="O2" s="14" t="s">
        <v>699</v>
      </c>
      <c r="P2" s="14" t="s">
        <v>699</v>
      </c>
      <c r="Q2" s="14"/>
      <c r="R2" s="264" t="s">
        <v>1658</v>
      </c>
    </row>
    <row r="3" spans="1:18" s="145" customFormat="1" ht="56.25" customHeight="1">
      <c r="A3" s="692" t="s">
        <v>1</v>
      </c>
      <c r="B3" s="693" t="s">
        <v>91</v>
      </c>
      <c r="C3" s="590" t="s">
        <v>92</v>
      </c>
      <c r="D3" s="590" t="s">
        <v>1564</v>
      </c>
      <c r="E3" s="590" t="s">
        <v>1565</v>
      </c>
      <c r="F3" s="590" t="s">
        <v>1566</v>
      </c>
      <c r="G3" s="590" t="s">
        <v>1567</v>
      </c>
      <c r="H3" s="590" t="s">
        <v>1568</v>
      </c>
      <c r="I3" s="590" t="s">
        <v>1569</v>
      </c>
      <c r="J3" s="590" t="s">
        <v>1547</v>
      </c>
      <c r="K3" s="590" t="s">
        <v>1570</v>
      </c>
      <c r="L3" s="590" t="s">
        <v>1571</v>
      </c>
      <c r="M3" s="590" t="s">
        <v>1559</v>
      </c>
      <c r="N3" s="590" t="s">
        <v>1560</v>
      </c>
      <c r="O3" s="590" t="s">
        <v>1572</v>
      </c>
      <c r="P3" s="590" t="s">
        <v>1562</v>
      </c>
      <c r="Q3" s="590" t="s">
        <v>2664</v>
      </c>
      <c r="R3" s="590" t="s">
        <v>1593</v>
      </c>
    </row>
    <row r="4" spans="1:18">
      <c r="A4" s="680">
        <v>1</v>
      </c>
      <c r="B4" s="680">
        <v>5176727</v>
      </c>
      <c r="C4" s="681" t="s">
        <v>110</v>
      </c>
      <c r="D4" s="682">
        <v>0</v>
      </c>
      <c r="E4" s="682">
        <v>0</v>
      </c>
      <c r="F4" s="682">
        <v>0</v>
      </c>
      <c r="G4" s="682">
        <v>37</v>
      </c>
      <c r="H4" s="682">
        <v>0</v>
      </c>
      <c r="I4" s="682">
        <v>0</v>
      </c>
      <c r="J4" s="682">
        <v>0</v>
      </c>
      <c r="K4" s="682">
        <v>0</v>
      </c>
      <c r="L4" s="682">
        <v>0</v>
      </c>
      <c r="M4" s="682">
        <v>0</v>
      </c>
      <c r="N4" s="682">
        <v>0</v>
      </c>
      <c r="O4" s="682">
        <v>17</v>
      </c>
      <c r="P4" s="682">
        <v>0</v>
      </c>
      <c r="Q4" s="682">
        <v>0</v>
      </c>
      <c r="R4" s="681">
        <f>SUM(Table22[[#This Row],[Үл хөдлөх эд хөрөнгийн албан татвар]:[Төрийн байгууллагад өгсөн хандив, дэмжлэг]])</f>
        <v>54</v>
      </c>
    </row>
    <row r="5" spans="1:18">
      <c r="A5" s="680">
        <v>2</v>
      </c>
      <c r="B5" s="680">
        <v>5098564</v>
      </c>
      <c r="C5" s="681" t="s">
        <v>122</v>
      </c>
      <c r="D5" s="682">
        <v>0</v>
      </c>
      <c r="E5" s="682">
        <v>60</v>
      </c>
      <c r="F5" s="682">
        <v>10</v>
      </c>
      <c r="G5" s="682">
        <v>0</v>
      </c>
      <c r="H5" s="682">
        <v>0</v>
      </c>
      <c r="I5" s="682">
        <v>0</v>
      </c>
      <c r="J5" s="682">
        <v>0</v>
      </c>
      <c r="K5" s="682">
        <v>0</v>
      </c>
      <c r="L5" s="682">
        <v>0</v>
      </c>
      <c r="M5" s="682">
        <v>0</v>
      </c>
      <c r="N5" s="682">
        <v>0</v>
      </c>
      <c r="O5" s="682">
        <v>0</v>
      </c>
      <c r="P5" s="682">
        <v>0</v>
      </c>
      <c r="Q5" s="682">
        <v>224.5</v>
      </c>
      <c r="R5" s="681">
        <f>SUM(Table22[[#This Row],[Үл хөдлөх эд хөрөнгийн албан татвар]:[Төрийн байгууллагад өгсөн хандив, дэмжлэг]])</f>
        <v>294.5</v>
      </c>
    </row>
    <row r="6" spans="1:18">
      <c r="A6" s="680">
        <v>3</v>
      </c>
      <c r="B6" s="680">
        <v>2011239</v>
      </c>
      <c r="C6" s="681" t="s">
        <v>125</v>
      </c>
      <c r="D6" s="682">
        <v>12</v>
      </c>
      <c r="E6" s="682">
        <v>2</v>
      </c>
      <c r="F6" s="682">
        <v>0</v>
      </c>
      <c r="G6" s="682">
        <v>0</v>
      </c>
      <c r="H6" s="682">
        <v>24</v>
      </c>
      <c r="I6" s="682">
        <v>0</v>
      </c>
      <c r="J6" s="682">
        <v>0</v>
      </c>
      <c r="K6" s="682">
        <v>0</v>
      </c>
      <c r="L6" s="682">
        <v>0</v>
      </c>
      <c r="M6" s="682">
        <v>4</v>
      </c>
      <c r="N6" s="682">
        <v>0</v>
      </c>
      <c r="O6" s="682">
        <v>0</v>
      </c>
      <c r="P6" s="682">
        <v>0</v>
      </c>
      <c r="Q6" s="682">
        <v>40</v>
      </c>
      <c r="R6" s="681">
        <f>SUM(Table22[[#This Row],[Үл хөдлөх эд хөрөнгийн албан татвар]:[Төрийн байгууллагад өгсөн хандив, дэмжлэг]])</f>
        <v>82</v>
      </c>
    </row>
    <row r="7" spans="1:18">
      <c r="A7" s="680">
        <v>4</v>
      </c>
      <c r="B7" s="680">
        <v>5809797</v>
      </c>
      <c r="C7" s="681" t="s">
        <v>135</v>
      </c>
      <c r="D7" s="682">
        <v>0</v>
      </c>
      <c r="E7" s="682">
        <v>0</v>
      </c>
      <c r="F7" s="682">
        <v>50</v>
      </c>
      <c r="G7" s="682">
        <v>49</v>
      </c>
      <c r="H7" s="682">
        <v>0</v>
      </c>
      <c r="I7" s="682">
        <v>7</v>
      </c>
      <c r="J7" s="682">
        <v>0</v>
      </c>
      <c r="K7" s="682">
        <v>0</v>
      </c>
      <c r="L7" s="682">
        <v>0</v>
      </c>
      <c r="M7" s="682">
        <v>0</v>
      </c>
      <c r="N7" s="682">
        <v>0</v>
      </c>
      <c r="O7" s="682">
        <v>0</v>
      </c>
      <c r="P7" s="682">
        <v>0</v>
      </c>
      <c r="Q7" s="682">
        <v>0</v>
      </c>
      <c r="R7" s="681">
        <f>SUM(Table22[[#This Row],[Үл хөдлөх эд хөрөнгийн албан татвар]:[Төрийн байгууллагад өгсөн хандив, дэмжлэг]])</f>
        <v>106</v>
      </c>
    </row>
    <row r="8" spans="1:18">
      <c r="A8" s="680">
        <v>5</v>
      </c>
      <c r="B8" s="680">
        <v>5095549</v>
      </c>
      <c r="C8" s="681" t="s">
        <v>139</v>
      </c>
      <c r="D8" s="682">
        <v>31</v>
      </c>
      <c r="E8" s="682">
        <v>0</v>
      </c>
      <c r="F8" s="682">
        <v>39</v>
      </c>
      <c r="G8" s="682">
        <v>15</v>
      </c>
      <c r="H8" s="682">
        <v>0</v>
      </c>
      <c r="I8" s="682">
        <v>8</v>
      </c>
      <c r="J8" s="682">
        <v>0</v>
      </c>
      <c r="K8" s="682">
        <v>0</v>
      </c>
      <c r="L8" s="682">
        <v>0</v>
      </c>
      <c r="M8" s="682">
        <v>266</v>
      </c>
      <c r="N8" s="682">
        <v>0</v>
      </c>
      <c r="O8" s="682">
        <v>0</v>
      </c>
      <c r="P8" s="682">
        <v>1</v>
      </c>
      <c r="Q8" s="682">
        <v>40</v>
      </c>
      <c r="R8" s="681">
        <f>SUM(Table22[[#This Row],[Үл хөдлөх эд хөрөнгийн албан татвар]:[Төрийн байгууллагад өгсөн хандив, дэмжлэг]])</f>
        <v>400</v>
      </c>
    </row>
    <row r="9" spans="1:18">
      <c r="A9" s="680">
        <v>6</v>
      </c>
      <c r="B9" s="680">
        <v>2112868</v>
      </c>
      <c r="C9" s="681" t="s">
        <v>145</v>
      </c>
      <c r="D9" s="682">
        <v>0</v>
      </c>
      <c r="E9" s="682">
        <v>1</v>
      </c>
      <c r="F9" s="682">
        <v>0</v>
      </c>
      <c r="G9" s="682">
        <v>0</v>
      </c>
      <c r="H9" s="682">
        <v>0</v>
      </c>
      <c r="I9" s="682">
        <v>0</v>
      </c>
      <c r="J9" s="682">
        <v>0</v>
      </c>
      <c r="K9" s="682">
        <v>0</v>
      </c>
      <c r="L9" s="682">
        <v>0</v>
      </c>
      <c r="M9" s="682">
        <v>0</v>
      </c>
      <c r="N9" s="682">
        <v>0</v>
      </c>
      <c r="O9" s="682">
        <v>0</v>
      </c>
      <c r="P9" s="682">
        <v>0</v>
      </c>
      <c r="Q9" s="682">
        <v>0</v>
      </c>
      <c r="R9" s="681">
        <f>SUM(Table22[[#This Row],[Үл хөдлөх эд хөрөнгийн албан татвар]:[Төрийн байгууллагад өгсөн хандив, дэмжлэг]])</f>
        <v>1</v>
      </c>
    </row>
    <row r="10" spans="1:18">
      <c r="A10" s="680">
        <v>7</v>
      </c>
      <c r="B10" s="680">
        <v>5218624</v>
      </c>
      <c r="C10" s="681" t="s">
        <v>150</v>
      </c>
      <c r="D10" s="682">
        <v>0</v>
      </c>
      <c r="E10" s="682">
        <v>0</v>
      </c>
      <c r="F10" s="682">
        <v>0</v>
      </c>
      <c r="G10" s="682">
        <v>0</v>
      </c>
      <c r="H10" s="682">
        <v>0</v>
      </c>
      <c r="I10" s="682">
        <v>0</v>
      </c>
      <c r="J10" s="682">
        <v>0</v>
      </c>
      <c r="K10" s="682">
        <v>0</v>
      </c>
      <c r="L10" s="682">
        <v>0</v>
      </c>
      <c r="M10" s="682">
        <v>0</v>
      </c>
      <c r="N10" s="682">
        <v>0</v>
      </c>
      <c r="O10" s="682">
        <v>0</v>
      </c>
      <c r="P10" s="682">
        <v>0</v>
      </c>
      <c r="Q10" s="682">
        <v>0</v>
      </c>
      <c r="R10" s="681">
        <f>SUM(Table22[[#This Row],[Үл хөдлөх эд хөрөнгийн албан татвар]:[Төрийн байгууллагад өгсөн хандив, дэмжлэг]])</f>
        <v>0</v>
      </c>
    </row>
    <row r="11" spans="1:18">
      <c r="A11" s="680">
        <v>8</v>
      </c>
      <c r="B11" s="680">
        <v>6172768</v>
      </c>
      <c r="C11" s="681" t="s">
        <v>155</v>
      </c>
      <c r="D11" s="682">
        <v>0</v>
      </c>
      <c r="E11" s="682">
        <v>0</v>
      </c>
      <c r="F11" s="682">
        <v>0</v>
      </c>
      <c r="G11" s="682">
        <v>18</v>
      </c>
      <c r="H11" s="682">
        <v>0</v>
      </c>
      <c r="I11" s="682">
        <v>0</v>
      </c>
      <c r="J11" s="682">
        <v>0</v>
      </c>
      <c r="K11" s="682">
        <v>0</v>
      </c>
      <c r="L11" s="682">
        <v>0</v>
      </c>
      <c r="M11" s="682">
        <v>0</v>
      </c>
      <c r="N11" s="682">
        <v>0</v>
      </c>
      <c r="O11" s="682">
        <v>0</v>
      </c>
      <c r="P11" s="682">
        <v>0</v>
      </c>
      <c r="Q11" s="682">
        <v>2</v>
      </c>
      <c r="R11" s="681">
        <f>SUM(Table22[[#This Row],[Үл хөдлөх эд хөрөнгийн албан татвар]:[Төрийн байгууллагад өгсөн хандив, дэмжлэг]])</f>
        <v>20</v>
      </c>
    </row>
    <row r="12" spans="1:18">
      <c r="A12" s="680">
        <v>9</v>
      </c>
      <c r="B12" s="680">
        <v>2012677</v>
      </c>
      <c r="C12" s="681" t="s">
        <v>159</v>
      </c>
      <c r="D12" s="682">
        <v>0</v>
      </c>
      <c r="E12" s="682">
        <v>1</v>
      </c>
      <c r="F12" s="682">
        <v>1</v>
      </c>
      <c r="G12" s="682">
        <v>0</v>
      </c>
      <c r="H12" s="682">
        <v>0</v>
      </c>
      <c r="I12" s="682">
        <v>0</v>
      </c>
      <c r="J12" s="682">
        <v>0</v>
      </c>
      <c r="K12" s="682">
        <v>0</v>
      </c>
      <c r="L12" s="682">
        <v>0</v>
      </c>
      <c r="M12" s="682">
        <v>0</v>
      </c>
      <c r="N12" s="682">
        <v>0</v>
      </c>
      <c r="O12" s="682">
        <v>0</v>
      </c>
      <c r="P12" s="682">
        <v>59</v>
      </c>
      <c r="Q12" s="682">
        <v>19</v>
      </c>
      <c r="R12" s="681">
        <f>SUM(Table22[[#This Row],[Үл хөдлөх эд хөрөнгийн албан татвар]:[Төрийн байгууллагад өгсөн хандив, дэмжлэг]])</f>
        <v>80</v>
      </c>
    </row>
    <row r="13" spans="1:18">
      <c r="A13" s="680">
        <v>10</v>
      </c>
      <c r="B13" s="680">
        <v>5022398</v>
      </c>
      <c r="C13" s="681" t="s">
        <v>165</v>
      </c>
      <c r="D13" s="682">
        <v>0</v>
      </c>
      <c r="E13" s="682">
        <v>0</v>
      </c>
      <c r="F13" s="682">
        <v>0</v>
      </c>
      <c r="G13" s="682">
        <v>0</v>
      </c>
      <c r="H13" s="682">
        <v>0</v>
      </c>
      <c r="I13" s="682">
        <v>0</v>
      </c>
      <c r="J13" s="682">
        <v>0</v>
      </c>
      <c r="K13" s="682">
        <v>0</v>
      </c>
      <c r="L13" s="682">
        <v>0</v>
      </c>
      <c r="M13" s="682">
        <v>0</v>
      </c>
      <c r="N13" s="682">
        <v>0</v>
      </c>
      <c r="O13" s="682">
        <v>0</v>
      </c>
      <c r="P13" s="682">
        <v>0</v>
      </c>
      <c r="Q13" s="682">
        <v>0</v>
      </c>
      <c r="R13" s="681">
        <f>SUM(Table22[[#This Row],[Үл хөдлөх эд хөрөнгийн албан татвар]:[Төрийн байгууллагад өгсөн хандив, дэмжлэг]])</f>
        <v>0</v>
      </c>
    </row>
    <row r="14" spans="1:18">
      <c r="A14" s="680">
        <v>11</v>
      </c>
      <c r="B14" s="680">
        <v>5024323</v>
      </c>
      <c r="C14" s="681" t="s">
        <v>171</v>
      </c>
      <c r="D14" s="682">
        <v>0</v>
      </c>
      <c r="E14" s="682">
        <v>0</v>
      </c>
      <c r="F14" s="682">
        <v>0</v>
      </c>
      <c r="G14" s="682">
        <v>0</v>
      </c>
      <c r="H14" s="682">
        <v>0</v>
      </c>
      <c r="I14" s="682">
        <v>0</v>
      </c>
      <c r="J14" s="682">
        <v>0</v>
      </c>
      <c r="K14" s="682">
        <v>0</v>
      </c>
      <c r="L14" s="682">
        <v>0</v>
      </c>
      <c r="M14" s="682">
        <v>0</v>
      </c>
      <c r="N14" s="682">
        <v>0</v>
      </c>
      <c r="O14" s="682">
        <v>0</v>
      </c>
      <c r="P14" s="682">
        <v>0</v>
      </c>
      <c r="Q14" s="682">
        <v>0</v>
      </c>
      <c r="R14" s="681">
        <f>SUM(Table22[[#This Row],[Үл хөдлөх эд хөрөнгийн албан татвар]:[Төрийн байгууллагад өгсөн хандив, дэмжлэг]])</f>
        <v>0</v>
      </c>
    </row>
    <row r="15" spans="1:18">
      <c r="A15" s="680">
        <v>12</v>
      </c>
      <c r="B15" s="680">
        <v>5005094</v>
      </c>
      <c r="C15" s="681" t="s">
        <v>178</v>
      </c>
      <c r="D15" s="682">
        <v>7</v>
      </c>
      <c r="E15" s="682">
        <v>0</v>
      </c>
      <c r="F15" s="682">
        <v>35</v>
      </c>
      <c r="G15" s="682">
        <v>0</v>
      </c>
      <c r="H15" s="682">
        <v>0</v>
      </c>
      <c r="I15" s="682">
        <v>0</v>
      </c>
      <c r="J15" s="682">
        <v>0</v>
      </c>
      <c r="K15" s="682">
        <v>0</v>
      </c>
      <c r="L15" s="682">
        <v>0</v>
      </c>
      <c r="M15" s="682">
        <v>0</v>
      </c>
      <c r="N15" s="682">
        <v>0</v>
      </c>
      <c r="O15" s="682">
        <v>0</v>
      </c>
      <c r="P15" s="682">
        <v>0</v>
      </c>
      <c r="Q15" s="682">
        <v>0</v>
      </c>
      <c r="R15" s="681">
        <f>SUM(Table22[[#This Row],[Үл хөдлөх эд хөрөнгийн албан татвар]:[Төрийн байгууллагад өгсөн хандив, дэмжлэг]])</f>
        <v>42</v>
      </c>
    </row>
    <row r="16" spans="1:18">
      <c r="A16" s="680">
        <v>13</v>
      </c>
      <c r="B16" s="680">
        <v>6191614</v>
      </c>
      <c r="C16" s="683" t="s">
        <v>183</v>
      </c>
      <c r="D16" s="684">
        <v>0</v>
      </c>
      <c r="E16" s="684">
        <v>0</v>
      </c>
      <c r="F16" s="684">
        <v>0</v>
      </c>
      <c r="G16" s="684">
        <v>0</v>
      </c>
      <c r="H16" s="684">
        <v>0</v>
      </c>
      <c r="I16" s="684">
        <v>0</v>
      </c>
      <c r="J16" s="684">
        <v>0</v>
      </c>
      <c r="K16" s="684">
        <v>0</v>
      </c>
      <c r="L16" s="684">
        <v>0</v>
      </c>
      <c r="M16" s="684">
        <v>0</v>
      </c>
      <c r="N16" s="684">
        <v>0</v>
      </c>
      <c r="O16" s="684">
        <v>0</v>
      </c>
      <c r="P16" s="684">
        <v>0</v>
      </c>
      <c r="Q16" s="685">
        <v>0</v>
      </c>
      <c r="R16" s="683">
        <f>SUM(Table22[[#This Row],[Үл хөдлөх эд хөрөнгийн албан татвар]:[Төрийн байгууллагад өгсөн хандив, дэмжлэг]])</f>
        <v>0</v>
      </c>
    </row>
    <row r="17" spans="1:18">
      <c r="A17" s="680">
        <v>14</v>
      </c>
      <c r="B17" s="680">
        <v>2788705</v>
      </c>
      <c r="C17" s="681" t="s">
        <v>184</v>
      </c>
      <c r="D17" s="682">
        <v>0</v>
      </c>
      <c r="E17" s="682">
        <v>0</v>
      </c>
      <c r="F17" s="682">
        <v>0</v>
      </c>
      <c r="G17" s="682">
        <v>0</v>
      </c>
      <c r="H17" s="682">
        <v>0</v>
      </c>
      <c r="I17" s="682">
        <v>0</v>
      </c>
      <c r="J17" s="682">
        <v>0</v>
      </c>
      <c r="K17" s="682">
        <v>0</v>
      </c>
      <c r="L17" s="682">
        <v>0</v>
      </c>
      <c r="M17" s="682">
        <v>0</v>
      </c>
      <c r="N17" s="682">
        <v>0</v>
      </c>
      <c r="O17" s="682">
        <v>0</v>
      </c>
      <c r="P17" s="682">
        <v>0</v>
      </c>
      <c r="Q17" s="682">
        <v>0</v>
      </c>
      <c r="R17" s="681">
        <f>SUM(Table22[[#This Row],[Үл хөдлөх эд хөрөнгийн албан татвар]:[Төрийн байгууллагад өгсөн хандив, дэмжлэг]])</f>
        <v>0</v>
      </c>
    </row>
    <row r="18" spans="1:18">
      <c r="A18" s="680">
        <v>15</v>
      </c>
      <c r="B18" s="680">
        <v>2008572</v>
      </c>
      <c r="C18" s="681" t="s">
        <v>187</v>
      </c>
      <c r="D18" s="682">
        <v>111</v>
      </c>
      <c r="E18" s="682">
        <v>9</v>
      </c>
      <c r="F18" s="682">
        <v>571</v>
      </c>
      <c r="G18" s="682">
        <v>894</v>
      </c>
      <c r="H18" s="682">
        <v>0</v>
      </c>
      <c r="I18" s="682">
        <v>0</v>
      </c>
      <c r="J18" s="682">
        <v>0</v>
      </c>
      <c r="K18" s="682">
        <v>0</v>
      </c>
      <c r="L18" s="682">
        <v>0</v>
      </c>
      <c r="M18" s="682">
        <v>0</v>
      </c>
      <c r="N18" s="682">
        <v>0</v>
      </c>
      <c r="O18" s="682">
        <v>0</v>
      </c>
      <c r="P18" s="682">
        <v>4</v>
      </c>
      <c r="Q18" s="682">
        <v>0</v>
      </c>
      <c r="R18" s="681">
        <f>SUM(Table22[[#This Row],[Үл хөдлөх эд хөрөнгийн албан татвар]:[Төрийн байгууллагад өгсөн хандив, дэмжлэг]])</f>
        <v>1589</v>
      </c>
    </row>
    <row r="19" spans="1:18">
      <c r="A19" s="680">
        <v>16</v>
      </c>
      <c r="B19" s="680">
        <v>5215919</v>
      </c>
      <c r="C19" s="681" t="s">
        <v>195</v>
      </c>
      <c r="D19" s="682">
        <v>0</v>
      </c>
      <c r="E19" s="682">
        <v>0</v>
      </c>
      <c r="F19" s="682">
        <v>0</v>
      </c>
      <c r="G19" s="682">
        <v>21</v>
      </c>
      <c r="H19" s="682">
        <v>0</v>
      </c>
      <c r="I19" s="682">
        <v>0</v>
      </c>
      <c r="J19" s="682">
        <v>0</v>
      </c>
      <c r="K19" s="682">
        <v>0</v>
      </c>
      <c r="L19" s="682">
        <v>0</v>
      </c>
      <c r="M19" s="682">
        <v>0</v>
      </c>
      <c r="N19" s="682">
        <v>0</v>
      </c>
      <c r="O19" s="682">
        <v>0</v>
      </c>
      <c r="P19" s="682">
        <v>0</v>
      </c>
      <c r="Q19" s="682">
        <v>0</v>
      </c>
      <c r="R19" s="681">
        <f>SUM(Table22[[#This Row],[Үл хөдлөх эд хөрөнгийн албан татвар]:[Төрийн байгууллагад өгсөн хандив, дэмжлэг]])</f>
        <v>21</v>
      </c>
    </row>
    <row r="20" spans="1:18">
      <c r="A20" s="680">
        <v>17</v>
      </c>
      <c r="B20" s="680">
        <v>5502977</v>
      </c>
      <c r="C20" s="681" t="s">
        <v>202</v>
      </c>
      <c r="D20" s="682">
        <v>14</v>
      </c>
      <c r="E20" s="682">
        <v>0</v>
      </c>
      <c r="F20" s="682">
        <v>0</v>
      </c>
      <c r="G20" s="682">
        <v>3</v>
      </c>
      <c r="H20" s="682">
        <v>0</v>
      </c>
      <c r="I20" s="682">
        <v>0</v>
      </c>
      <c r="J20" s="682">
        <v>0</v>
      </c>
      <c r="K20" s="682">
        <v>0</v>
      </c>
      <c r="L20" s="682">
        <v>0</v>
      </c>
      <c r="M20" s="682">
        <v>0</v>
      </c>
      <c r="N20" s="682">
        <v>0</v>
      </c>
      <c r="O20" s="682">
        <v>0</v>
      </c>
      <c r="P20" s="682">
        <v>42</v>
      </c>
      <c r="Q20" s="682">
        <v>45</v>
      </c>
      <c r="R20" s="681">
        <f>SUM(Table22[[#This Row],[Үл хөдлөх эд хөрөнгийн албан татвар]:[Төрийн байгууллагад өгсөн хандив, дэмжлэг]])</f>
        <v>104</v>
      </c>
    </row>
    <row r="21" spans="1:18">
      <c r="A21" s="680">
        <v>18</v>
      </c>
      <c r="B21" s="680">
        <v>2640635</v>
      </c>
      <c r="C21" s="681" t="s">
        <v>206</v>
      </c>
      <c r="D21" s="682">
        <v>0</v>
      </c>
      <c r="E21" s="682">
        <v>0</v>
      </c>
      <c r="F21" s="682">
        <v>0</v>
      </c>
      <c r="G21" s="682">
        <v>0</v>
      </c>
      <c r="H21" s="682">
        <v>0</v>
      </c>
      <c r="I21" s="682">
        <v>0</v>
      </c>
      <c r="J21" s="682">
        <v>0</v>
      </c>
      <c r="K21" s="682">
        <v>0</v>
      </c>
      <c r="L21" s="682">
        <v>0</v>
      </c>
      <c r="M21" s="682">
        <v>0</v>
      </c>
      <c r="N21" s="682">
        <v>0</v>
      </c>
      <c r="O21" s="682">
        <v>0</v>
      </c>
      <c r="P21" s="682">
        <v>0</v>
      </c>
      <c r="Q21" s="682">
        <v>634.89149999999995</v>
      </c>
      <c r="R21" s="681">
        <f>SUM(Table22[[#This Row],[Үл хөдлөх эд хөрөнгийн албан татвар]:[Төрийн байгууллагад өгсөн хандив, дэмжлэг]])</f>
        <v>634.89149999999995</v>
      </c>
    </row>
    <row r="22" spans="1:18">
      <c r="A22" s="680">
        <v>19</v>
      </c>
      <c r="B22" s="680">
        <v>2708701</v>
      </c>
      <c r="C22" s="681" t="s">
        <v>211</v>
      </c>
      <c r="D22" s="682">
        <v>158</v>
      </c>
      <c r="E22" s="682">
        <v>15</v>
      </c>
      <c r="F22" s="682">
        <v>314</v>
      </c>
      <c r="G22" s="682">
        <v>258</v>
      </c>
      <c r="H22" s="682">
        <v>0</v>
      </c>
      <c r="I22" s="682">
        <v>0</v>
      </c>
      <c r="J22" s="682">
        <v>0</v>
      </c>
      <c r="K22" s="682">
        <v>0</v>
      </c>
      <c r="L22" s="682">
        <v>0</v>
      </c>
      <c r="M22" s="682">
        <v>0</v>
      </c>
      <c r="N22" s="682">
        <v>0</v>
      </c>
      <c r="O22" s="682">
        <v>0</v>
      </c>
      <c r="P22" s="682">
        <v>0</v>
      </c>
      <c r="Q22" s="682">
        <v>0</v>
      </c>
      <c r="R22" s="681">
        <f>SUM(Table22[[#This Row],[Үл хөдлөх эд хөрөнгийн албан татвар]:[Төрийн байгууллагад өгсөн хандив, дэмжлэг]])</f>
        <v>745</v>
      </c>
    </row>
    <row r="23" spans="1:18">
      <c r="A23" s="680">
        <v>20</v>
      </c>
      <c r="B23" s="680">
        <v>5906865</v>
      </c>
      <c r="C23" s="681" t="s">
        <v>221</v>
      </c>
      <c r="D23" s="682">
        <v>0</v>
      </c>
      <c r="E23" s="682">
        <v>1</v>
      </c>
      <c r="F23" s="682">
        <v>30</v>
      </c>
      <c r="G23" s="682">
        <v>83</v>
      </c>
      <c r="H23" s="682">
        <v>0</v>
      </c>
      <c r="I23" s="682">
        <v>0</v>
      </c>
      <c r="J23" s="682">
        <v>0</v>
      </c>
      <c r="K23" s="682">
        <v>0</v>
      </c>
      <c r="L23" s="682">
        <v>0</v>
      </c>
      <c r="M23" s="682">
        <v>0</v>
      </c>
      <c r="N23" s="682">
        <v>0</v>
      </c>
      <c r="O23" s="682">
        <v>0</v>
      </c>
      <c r="P23" s="682">
        <v>0</v>
      </c>
      <c r="Q23" s="682">
        <v>0</v>
      </c>
      <c r="R23" s="681">
        <f>SUM(Table22[[#This Row],[Үл хөдлөх эд хөрөнгийн албан татвар]:[Төрийн байгууллагад өгсөн хандив, дэмжлэг]])</f>
        <v>114</v>
      </c>
    </row>
    <row r="24" spans="1:18">
      <c r="A24" s="680">
        <v>21</v>
      </c>
      <c r="B24" s="680">
        <v>2014491</v>
      </c>
      <c r="C24" s="681" t="s">
        <v>225</v>
      </c>
      <c r="D24" s="682">
        <v>16</v>
      </c>
      <c r="E24" s="682">
        <v>1</v>
      </c>
      <c r="F24" s="682">
        <v>4</v>
      </c>
      <c r="G24" s="682">
        <v>1</v>
      </c>
      <c r="H24" s="682">
        <v>0</v>
      </c>
      <c r="I24" s="682">
        <v>0</v>
      </c>
      <c r="J24" s="682">
        <v>0</v>
      </c>
      <c r="K24" s="682">
        <v>0</v>
      </c>
      <c r="L24" s="682">
        <v>0</v>
      </c>
      <c r="M24" s="682">
        <v>19</v>
      </c>
      <c r="N24" s="682">
        <v>0</v>
      </c>
      <c r="O24" s="682">
        <v>0</v>
      </c>
      <c r="P24" s="682">
        <v>0</v>
      </c>
      <c r="Q24" s="682">
        <v>0</v>
      </c>
      <c r="R24" s="681">
        <f>SUM(Table22[[#This Row],[Үл хөдлөх эд хөрөнгийн албан татвар]:[Төрийн байгууллагад өгсөн хандив, дэмжлэг]])</f>
        <v>41</v>
      </c>
    </row>
    <row r="25" spans="1:18">
      <c r="A25" s="680">
        <v>22</v>
      </c>
      <c r="B25" s="680">
        <v>5294088</v>
      </c>
      <c r="C25" s="681" t="s">
        <v>231</v>
      </c>
      <c r="D25" s="682">
        <v>0</v>
      </c>
      <c r="E25" s="682">
        <v>0</v>
      </c>
      <c r="F25" s="682">
        <v>0</v>
      </c>
      <c r="G25" s="682">
        <v>4</v>
      </c>
      <c r="H25" s="682">
        <v>0</v>
      </c>
      <c r="I25" s="682">
        <v>0</v>
      </c>
      <c r="J25" s="682">
        <v>0</v>
      </c>
      <c r="K25" s="682">
        <v>0</v>
      </c>
      <c r="L25" s="682">
        <v>0</v>
      </c>
      <c r="M25" s="682">
        <v>13</v>
      </c>
      <c r="N25" s="682">
        <v>0</v>
      </c>
      <c r="O25" s="682">
        <v>0</v>
      </c>
      <c r="P25" s="682">
        <v>11</v>
      </c>
      <c r="Q25" s="682">
        <v>3.3</v>
      </c>
      <c r="R25" s="681">
        <f>SUM(Table22[[#This Row],[Үл хөдлөх эд хөрөнгийн албан татвар]:[Төрийн байгууллагад өгсөн хандив, дэмжлэг]])</f>
        <v>31.3</v>
      </c>
    </row>
    <row r="26" spans="1:18">
      <c r="A26" s="680">
        <v>23</v>
      </c>
      <c r="B26" s="680">
        <v>5376467</v>
      </c>
      <c r="C26" s="681" t="s">
        <v>236</v>
      </c>
      <c r="D26" s="682">
        <v>0</v>
      </c>
      <c r="E26" s="682">
        <v>0</v>
      </c>
      <c r="F26" s="682">
        <v>3</v>
      </c>
      <c r="G26" s="682">
        <v>0</v>
      </c>
      <c r="H26" s="682">
        <v>0</v>
      </c>
      <c r="I26" s="682">
        <v>0</v>
      </c>
      <c r="J26" s="682">
        <v>0</v>
      </c>
      <c r="K26" s="682">
        <v>0</v>
      </c>
      <c r="L26" s="682">
        <v>0</v>
      </c>
      <c r="M26" s="682">
        <v>0</v>
      </c>
      <c r="N26" s="682">
        <v>0</v>
      </c>
      <c r="O26" s="682">
        <v>0</v>
      </c>
      <c r="P26" s="682">
        <v>10</v>
      </c>
      <c r="Q26" s="682">
        <v>15</v>
      </c>
      <c r="R26" s="681">
        <f>SUM(Table22[[#This Row],[Үл хөдлөх эд хөрөнгийн албан татвар]:[Төрийн байгууллагад өгсөн хандив, дэмжлэг]])</f>
        <v>28</v>
      </c>
    </row>
    <row r="27" spans="1:18">
      <c r="A27" s="680">
        <v>24</v>
      </c>
      <c r="B27" s="680">
        <v>2855119</v>
      </c>
      <c r="C27" s="681" t="s">
        <v>1649</v>
      </c>
      <c r="D27" s="682">
        <v>37</v>
      </c>
      <c r="E27" s="682">
        <v>612</v>
      </c>
      <c r="F27" s="682">
        <v>0</v>
      </c>
      <c r="G27" s="682">
        <v>31</v>
      </c>
      <c r="H27" s="682">
        <v>0</v>
      </c>
      <c r="I27" s="682">
        <v>0</v>
      </c>
      <c r="J27" s="682">
        <v>0</v>
      </c>
      <c r="K27" s="682">
        <v>0</v>
      </c>
      <c r="L27" s="682">
        <v>0</v>
      </c>
      <c r="M27" s="682">
        <v>0</v>
      </c>
      <c r="N27" s="682">
        <v>0</v>
      </c>
      <c r="O27" s="682">
        <v>0</v>
      </c>
      <c r="P27" s="682">
        <v>2067</v>
      </c>
      <c r="Q27" s="682">
        <v>0</v>
      </c>
      <c r="R27" s="681">
        <f>SUM(Table22[[#This Row],[Үл хөдлөх эд хөрөнгийн албан татвар]:[Төрийн байгууллагад өгсөн хандив, дэмжлэг]])</f>
        <v>2747</v>
      </c>
    </row>
    <row r="28" spans="1:18">
      <c r="A28" s="680">
        <v>25</v>
      </c>
      <c r="B28" s="680">
        <v>2094533</v>
      </c>
      <c r="C28" s="681" t="s">
        <v>245</v>
      </c>
      <c r="D28" s="682">
        <v>304</v>
      </c>
      <c r="E28" s="682">
        <v>5</v>
      </c>
      <c r="F28" s="682">
        <v>54</v>
      </c>
      <c r="G28" s="682">
        <v>107</v>
      </c>
      <c r="H28" s="682">
        <v>0</v>
      </c>
      <c r="I28" s="682">
        <v>0</v>
      </c>
      <c r="J28" s="682">
        <v>0</v>
      </c>
      <c r="K28" s="682">
        <v>0</v>
      </c>
      <c r="L28" s="682">
        <v>0</v>
      </c>
      <c r="M28" s="682">
        <v>0</v>
      </c>
      <c r="N28" s="682">
        <v>0</v>
      </c>
      <c r="O28" s="682">
        <v>0</v>
      </c>
      <c r="P28" s="682">
        <v>0</v>
      </c>
      <c r="Q28" s="682">
        <v>149.20426022999999</v>
      </c>
      <c r="R28" s="681">
        <f>SUM(Table22[[#This Row],[Үл хөдлөх эд хөрөнгийн албан татвар]:[Төрийн байгууллагад өгсөн хандив, дэмжлэг]])</f>
        <v>619.20426023000005</v>
      </c>
    </row>
    <row r="29" spans="1:18">
      <c r="A29" s="680">
        <v>26</v>
      </c>
      <c r="B29" s="680">
        <v>5722942</v>
      </c>
      <c r="C29" s="681" t="s">
        <v>255</v>
      </c>
      <c r="D29" s="682">
        <v>0</v>
      </c>
      <c r="E29" s="682">
        <v>0</v>
      </c>
      <c r="F29" s="682">
        <v>239</v>
      </c>
      <c r="G29" s="682">
        <v>511</v>
      </c>
      <c r="H29" s="682">
        <v>0</v>
      </c>
      <c r="I29" s="682">
        <v>0</v>
      </c>
      <c r="J29" s="682">
        <v>0</v>
      </c>
      <c r="K29" s="682">
        <v>0</v>
      </c>
      <c r="L29" s="682">
        <v>0</v>
      </c>
      <c r="M29" s="682">
        <v>6</v>
      </c>
      <c r="N29" s="682">
        <v>0</v>
      </c>
      <c r="O29" s="682">
        <v>0</v>
      </c>
      <c r="P29" s="682">
        <v>0</v>
      </c>
      <c r="Q29" s="682">
        <v>23.5</v>
      </c>
      <c r="R29" s="681">
        <f>SUM(Table22[[#This Row],[Үл хөдлөх эд хөрөнгийн албан татвар]:[Төрийн байгууллагад өгсөн хандив, дэмжлэг]])</f>
        <v>779.5</v>
      </c>
    </row>
    <row r="30" spans="1:18">
      <c r="A30" s="680">
        <v>27</v>
      </c>
      <c r="B30" s="680">
        <v>2643928</v>
      </c>
      <c r="C30" s="681" t="s">
        <v>260</v>
      </c>
      <c r="D30" s="682">
        <v>6</v>
      </c>
      <c r="E30" s="682">
        <v>0</v>
      </c>
      <c r="F30" s="682">
        <v>3</v>
      </c>
      <c r="G30" s="682">
        <v>40</v>
      </c>
      <c r="H30" s="682">
        <v>0</v>
      </c>
      <c r="I30" s="682">
        <v>0</v>
      </c>
      <c r="J30" s="682">
        <v>0</v>
      </c>
      <c r="K30" s="682">
        <v>0</v>
      </c>
      <c r="L30" s="682">
        <v>0</v>
      </c>
      <c r="M30" s="682">
        <v>0</v>
      </c>
      <c r="N30" s="682">
        <v>0</v>
      </c>
      <c r="O30" s="682">
        <v>0</v>
      </c>
      <c r="P30" s="682">
        <v>0</v>
      </c>
      <c r="Q30" s="682">
        <v>0</v>
      </c>
      <c r="R30" s="681">
        <f>SUM(Table22[[#This Row],[Үл хөдлөх эд хөрөнгийн албан татвар]:[Төрийн байгууллагад өгсөн хандив, дэмжлэг]])</f>
        <v>49</v>
      </c>
    </row>
    <row r="31" spans="1:18">
      <c r="A31" s="680">
        <v>28</v>
      </c>
      <c r="B31" s="680">
        <v>5502292</v>
      </c>
      <c r="C31" s="681" t="s">
        <v>267</v>
      </c>
      <c r="D31" s="682">
        <v>1</v>
      </c>
      <c r="E31" s="682">
        <v>0</v>
      </c>
      <c r="F31" s="682">
        <v>13</v>
      </c>
      <c r="G31" s="682">
        <v>5</v>
      </c>
      <c r="H31" s="682">
        <v>0</v>
      </c>
      <c r="I31" s="682">
        <v>0</v>
      </c>
      <c r="J31" s="682">
        <v>0</v>
      </c>
      <c r="K31" s="682">
        <v>0</v>
      </c>
      <c r="L31" s="682">
        <v>0</v>
      </c>
      <c r="M31" s="682">
        <v>0</v>
      </c>
      <c r="N31" s="682">
        <v>0</v>
      </c>
      <c r="O31" s="682">
        <v>2</v>
      </c>
      <c r="P31" s="682">
        <v>0</v>
      </c>
      <c r="Q31" s="682">
        <v>30</v>
      </c>
      <c r="R31" s="681">
        <f>SUM(Table22[[#This Row],[Үл хөдлөх эд хөрөнгийн албан татвар]:[Төрийн байгууллагад өгсөн хандив, дэмжлэг]])</f>
        <v>51</v>
      </c>
    </row>
    <row r="32" spans="1:18">
      <c r="A32" s="680">
        <v>29</v>
      </c>
      <c r="B32" s="680">
        <v>2544695</v>
      </c>
      <c r="C32" s="681" t="s">
        <v>273</v>
      </c>
      <c r="D32" s="682">
        <v>0</v>
      </c>
      <c r="E32" s="682">
        <v>0</v>
      </c>
      <c r="F32" s="682">
        <v>0</v>
      </c>
      <c r="G32" s="682">
        <v>0</v>
      </c>
      <c r="H32" s="682">
        <v>0</v>
      </c>
      <c r="I32" s="682">
        <v>0</v>
      </c>
      <c r="J32" s="682">
        <v>0</v>
      </c>
      <c r="K32" s="682">
        <v>0</v>
      </c>
      <c r="L32" s="682">
        <v>0</v>
      </c>
      <c r="M32" s="682">
        <v>0</v>
      </c>
      <c r="N32" s="682">
        <v>0</v>
      </c>
      <c r="O32" s="682">
        <v>0</v>
      </c>
      <c r="P32" s="682">
        <v>0</v>
      </c>
      <c r="Q32" s="682">
        <v>0.16</v>
      </c>
      <c r="R32" s="681">
        <f>SUM(Table22[[#This Row],[Үл хөдлөх эд хөрөнгийн албан татвар]:[Төрийн байгууллагад өгсөн хандив, дэмжлэг]])</f>
        <v>0.16</v>
      </c>
    </row>
    <row r="33" spans="1:18">
      <c r="A33" s="680">
        <v>30</v>
      </c>
      <c r="B33" s="680">
        <v>2615797</v>
      </c>
      <c r="C33" s="681" t="s">
        <v>279</v>
      </c>
      <c r="D33" s="682">
        <v>0</v>
      </c>
      <c r="E33" s="682">
        <v>0</v>
      </c>
      <c r="F33" s="682">
        <v>21</v>
      </c>
      <c r="G33" s="682">
        <v>57</v>
      </c>
      <c r="H33" s="682">
        <v>0</v>
      </c>
      <c r="I33" s="682">
        <v>0</v>
      </c>
      <c r="J33" s="682">
        <v>0</v>
      </c>
      <c r="K33" s="682">
        <v>0</v>
      </c>
      <c r="L33" s="682">
        <v>0</v>
      </c>
      <c r="M33" s="682">
        <v>3</v>
      </c>
      <c r="N33" s="682">
        <v>0</v>
      </c>
      <c r="O33" s="682">
        <v>0</v>
      </c>
      <c r="P33" s="682">
        <v>0</v>
      </c>
      <c r="Q33" s="682">
        <v>0</v>
      </c>
      <c r="R33" s="681">
        <f>SUM(Table22[[#This Row],[Үл хөдлөх эд хөрөнгийн албан татвар]:[Төрийн байгууллагад өгсөн хандив, дэмжлэг]])</f>
        <v>81</v>
      </c>
    </row>
    <row r="34" spans="1:18">
      <c r="A34" s="680">
        <v>31</v>
      </c>
      <c r="B34" s="680">
        <v>2862468</v>
      </c>
      <c r="C34" s="681" t="s">
        <v>284</v>
      </c>
      <c r="D34" s="682">
        <v>1</v>
      </c>
      <c r="E34" s="682">
        <v>0</v>
      </c>
      <c r="F34" s="682">
        <v>121</v>
      </c>
      <c r="G34" s="682">
        <v>1</v>
      </c>
      <c r="H34" s="682">
        <v>0</v>
      </c>
      <c r="I34" s="682">
        <v>0</v>
      </c>
      <c r="J34" s="682">
        <v>0</v>
      </c>
      <c r="K34" s="682">
        <v>0</v>
      </c>
      <c r="L34" s="682">
        <v>0</v>
      </c>
      <c r="M34" s="682">
        <v>1</v>
      </c>
      <c r="N34" s="682">
        <v>0</v>
      </c>
      <c r="O34" s="682">
        <v>0</v>
      </c>
      <c r="P34" s="682">
        <v>0</v>
      </c>
      <c r="Q34" s="682">
        <v>0</v>
      </c>
      <c r="R34" s="681">
        <f>SUM(Table22[[#This Row],[Үл хөдлөх эд хөрөнгийн албан татвар]:[Төрийн байгууллагад өгсөн хандив, дэмжлэг]])</f>
        <v>124</v>
      </c>
    </row>
    <row r="35" spans="1:18">
      <c r="A35" s="680">
        <v>32</v>
      </c>
      <c r="B35" s="680">
        <v>5060338</v>
      </c>
      <c r="C35" s="681" t="s">
        <v>292</v>
      </c>
      <c r="D35" s="682">
        <v>0</v>
      </c>
      <c r="E35" s="682">
        <v>0</v>
      </c>
      <c r="F35" s="682">
        <v>1</v>
      </c>
      <c r="G35" s="682">
        <v>0</v>
      </c>
      <c r="H35" s="682">
        <v>0</v>
      </c>
      <c r="I35" s="682">
        <v>0</v>
      </c>
      <c r="J35" s="682">
        <v>0</v>
      </c>
      <c r="K35" s="682">
        <v>0</v>
      </c>
      <c r="L35" s="682">
        <v>0</v>
      </c>
      <c r="M35" s="682">
        <v>0</v>
      </c>
      <c r="N35" s="682">
        <v>0</v>
      </c>
      <c r="O35" s="682">
        <v>1</v>
      </c>
      <c r="P35" s="682">
        <v>100</v>
      </c>
      <c r="Q35" s="682">
        <v>35</v>
      </c>
      <c r="R35" s="681">
        <f>SUM(Table22[[#This Row],[Үл хөдлөх эд хөрөнгийн албан татвар]:[Төрийн байгууллагад өгсөн хандив, дэмжлэг]])</f>
        <v>137</v>
      </c>
    </row>
    <row r="36" spans="1:18">
      <c r="A36" s="680">
        <v>33</v>
      </c>
      <c r="B36" s="680">
        <v>5236517</v>
      </c>
      <c r="C36" s="681" t="s">
        <v>299</v>
      </c>
      <c r="D36" s="682">
        <v>0</v>
      </c>
      <c r="E36" s="682">
        <v>0</v>
      </c>
      <c r="F36" s="682">
        <v>4</v>
      </c>
      <c r="G36" s="682">
        <v>26</v>
      </c>
      <c r="H36" s="682">
        <v>0</v>
      </c>
      <c r="I36" s="682">
        <v>0</v>
      </c>
      <c r="J36" s="682">
        <v>0</v>
      </c>
      <c r="K36" s="682">
        <v>0</v>
      </c>
      <c r="L36" s="682">
        <v>0</v>
      </c>
      <c r="M36" s="682">
        <v>0</v>
      </c>
      <c r="N36" s="682">
        <v>0</v>
      </c>
      <c r="O36" s="682">
        <v>0</v>
      </c>
      <c r="P36" s="682">
        <v>0</v>
      </c>
      <c r="Q36" s="682">
        <v>4.8</v>
      </c>
      <c r="R36" s="681">
        <f>SUM(Table22[[#This Row],[Үл хөдлөх эд хөрөнгийн албан татвар]:[Төрийн байгууллагад өгсөн хандив, дэмжлэг]])</f>
        <v>34.799999999999997</v>
      </c>
    </row>
    <row r="37" spans="1:18">
      <c r="A37" s="680">
        <v>34</v>
      </c>
      <c r="B37" s="680">
        <v>5045894</v>
      </c>
      <c r="C37" s="681" t="s">
        <v>305</v>
      </c>
      <c r="D37" s="682">
        <v>0</v>
      </c>
      <c r="E37" s="682">
        <v>0</v>
      </c>
      <c r="F37" s="682">
        <v>20</v>
      </c>
      <c r="G37" s="682">
        <v>38</v>
      </c>
      <c r="H37" s="682">
        <v>0</v>
      </c>
      <c r="I37" s="682">
        <v>0</v>
      </c>
      <c r="J37" s="682">
        <v>0</v>
      </c>
      <c r="K37" s="682">
        <v>0</v>
      </c>
      <c r="L37" s="682">
        <v>0</v>
      </c>
      <c r="M37" s="682">
        <v>0</v>
      </c>
      <c r="N37" s="682">
        <v>0</v>
      </c>
      <c r="O37" s="682">
        <v>0</v>
      </c>
      <c r="P37" s="682">
        <v>1</v>
      </c>
      <c r="Q37" s="682">
        <v>1.9</v>
      </c>
      <c r="R37" s="681">
        <f>SUM(Table22[[#This Row],[Үл хөдлөх эд хөрөнгийн албан татвар]:[Төрийн байгууллагад өгсөн хандив, дэмжлэг]])</f>
        <v>60.9</v>
      </c>
    </row>
    <row r="38" spans="1:18">
      <c r="A38" s="680">
        <v>35</v>
      </c>
      <c r="B38" s="680">
        <v>2091798</v>
      </c>
      <c r="C38" s="681" t="s">
        <v>310</v>
      </c>
      <c r="D38" s="682">
        <v>0</v>
      </c>
      <c r="E38" s="682">
        <v>2</v>
      </c>
      <c r="F38" s="682">
        <v>118</v>
      </c>
      <c r="G38" s="682">
        <v>27</v>
      </c>
      <c r="H38" s="682">
        <v>0</v>
      </c>
      <c r="I38" s="682">
        <v>15</v>
      </c>
      <c r="J38" s="682">
        <v>0</v>
      </c>
      <c r="K38" s="682">
        <v>0</v>
      </c>
      <c r="L38" s="682">
        <v>0</v>
      </c>
      <c r="M38" s="682">
        <v>10</v>
      </c>
      <c r="N38" s="682">
        <v>0</v>
      </c>
      <c r="O38" s="682">
        <v>3</v>
      </c>
      <c r="P38" s="682">
        <v>0</v>
      </c>
      <c r="Q38" s="682">
        <v>100</v>
      </c>
      <c r="R38" s="681">
        <f>SUM(Table22[[#This Row],[Үл хөдлөх эд хөрөнгийн албан татвар]:[Төрийн байгууллагад өгсөн хандив, дэмжлэг]])</f>
        <v>275</v>
      </c>
    </row>
    <row r="39" spans="1:18">
      <c r="A39" s="680">
        <v>36</v>
      </c>
      <c r="B39" s="680">
        <v>2074737</v>
      </c>
      <c r="C39" s="681" t="s">
        <v>316</v>
      </c>
      <c r="D39" s="682">
        <v>0</v>
      </c>
      <c r="E39" s="682">
        <v>0</v>
      </c>
      <c r="F39" s="682">
        <v>0</v>
      </c>
      <c r="G39" s="682">
        <v>0</v>
      </c>
      <c r="H39" s="682">
        <v>0</v>
      </c>
      <c r="I39" s="682">
        <v>0</v>
      </c>
      <c r="J39" s="682">
        <v>0</v>
      </c>
      <c r="K39" s="682">
        <v>0</v>
      </c>
      <c r="L39" s="682">
        <v>0</v>
      </c>
      <c r="M39" s="682">
        <v>0</v>
      </c>
      <c r="N39" s="682">
        <v>0</v>
      </c>
      <c r="O39" s="682">
        <v>0</v>
      </c>
      <c r="P39" s="682">
        <v>0</v>
      </c>
      <c r="Q39" s="682">
        <v>12.25</v>
      </c>
      <c r="R39" s="681">
        <f>SUM(Table22[[#This Row],[Үл хөдлөх эд хөрөнгийн албан татвар]:[Төрийн байгууллагад өгсөн хандив, дэмжлэг]])</f>
        <v>12.25</v>
      </c>
    </row>
    <row r="40" spans="1:18">
      <c r="A40" s="680">
        <v>37</v>
      </c>
      <c r="B40" s="680">
        <v>2051303</v>
      </c>
      <c r="C40" s="681" t="s">
        <v>1650</v>
      </c>
      <c r="D40" s="682">
        <v>0</v>
      </c>
      <c r="E40" s="682">
        <v>25</v>
      </c>
      <c r="F40" s="682">
        <v>0</v>
      </c>
      <c r="G40" s="682">
        <v>38</v>
      </c>
      <c r="H40" s="682">
        <v>0</v>
      </c>
      <c r="I40" s="682">
        <v>0</v>
      </c>
      <c r="J40" s="682">
        <v>0</v>
      </c>
      <c r="K40" s="682">
        <v>0</v>
      </c>
      <c r="L40" s="682">
        <v>0</v>
      </c>
      <c r="M40" s="682">
        <v>0</v>
      </c>
      <c r="N40" s="682">
        <v>0</v>
      </c>
      <c r="O40" s="682">
        <v>0</v>
      </c>
      <c r="P40" s="682">
        <v>0</v>
      </c>
      <c r="Q40" s="682">
        <v>0</v>
      </c>
      <c r="R40" s="681">
        <f>SUM(Table22[[#This Row],[Үл хөдлөх эд хөрөнгийн албан татвар]:[Төрийн байгууллагад өгсөн хандив, дэмжлэг]])</f>
        <v>63</v>
      </c>
    </row>
    <row r="41" spans="1:18">
      <c r="A41" s="680">
        <v>38</v>
      </c>
      <c r="B41" s="680">
        <v>2061848</v>
      </c>
      <c r="C41" s="681" t="s">
        <v>329</v>
      </c>
      <c r="D41" s="682">
        <v>2</v>
      </c>
      <c r="E41" s="682">
        <v>0</v>
      </c>
      <c r="F41" s="682">
        <v>9</v>
      </c>
      <c r="G41" s="682">
        <v>89</v>
      </c>
      <c r="H41" s="682">
        <v>0</v>
      </c>
      <c r="I41" s="682">
        <v>0</v>
      </c>
      <c r="J41" s="682">
        <v>0</v>
      </c>
      <c r="K41" s="682">
        <v>0</v>
      </c>
      <c r="L41" s="682">
        <v>0</v>
      </c>
      <c r="M41" s="682">
        <v>0</v>
      </c>
      <c r="N41" s="682">
        <v>0</v>
      </c>
      <c r="O41" s="682">
        <v>0</v>
      </c>
      <c r="P41" s="682">
        <v>1</v>
      </c>
      <c r="Q41" s="682">
        <v>0</v>
      </c>
      <c r="R41" s="681">
        <f>SUM(Table22[[#This Row],[Үл хөдлөх эд хөрөнгийн албан татвар]:[Төрийн байгууллагад өгсөн хандив, дэмжлэг]])</f>
        <v>101</v>
      </c>
    </row>
    <row r="42" spans="1:18">
      <c r="A42" s="680">
        <v>39</v>
      </c>
      <c r="B42" s="680">
        <v>2766337</v>
      </c>
      <c r="C42" s="681" t="s">
        <v>336</v>
      </c>
      <c r="D42" s="682">
        <v>0</v>
      </c>
      <c r="E42" s="682">
        <v>0</v>
      </c>
      <c r="F42" s="682">
        <v>0</v>
      </c>
      <c r="G42" s="682">
        <v>0</v>
      </c>
      <c r="H42" s="682">
        <v>0</v>
      </c>
      <c r="I42" s="682">
        <v>0</v>
      </c>
      <c r="J42" s="682">
        <v>0</v>
      </c>
      <c r="K42" s="682">
        <v>0</v>
      </c>
      <c r="L42" s="682">
        <v>0</v>
      </c>
      <c r="M42" s="682">
        <v>0</v>
      </c>
      <c r="N42" s="682">
        <v>0</v>
      </c>
      <c r="O42" s="682">
        <v>0</v>
      </c>
      <c r="P42" s="682">
        <v>0</v>
      </c>
      <c r="Q42" s="682">
        <v>270</v>
      </c>
      <c r="R42" s="681">
        <f>SUM(Table22[[#This Row],[Үл хөдлөх эд хөрөнгийн албан татвар]:[Төрийн байгууллагад өгсөн хандив, дэмжлэг]])</f>
        <v>270</v>
      </c>
    </row>
    <row r="43" spans="1:18">
      <c r="A43" s="680">
        <v>40</v>
      </c>
      <c r="B43" s="680">
        <v>5200334</v>
      </c>
      <c r="C43" s="681" t="s">
        <v>341</v>
      </c>
      <c r="D43" s="682">
        <v>0</v>
      </c>
      <c r="E43" s="682">
        <v>0</v>
      </c>
      <c r="F43" s="682">
        <v>0</v>
      </c>
      <c r="G43" s="682">
        <v>0</v>
      </c>
      <c r="H43" s="682">
        <v>0</v>
      </c>
      <c r="I43" s="682">
        <v>0</v>
      </c>
      <c r="J43" s="682">
        <v>0</v>
      </c>
      <c r="K43" s="682">
        <v>0</v>
      </c>
      <c r="L43" s="682">
        <v>0</v>
      </c>
      <c r="M43" s="682">
        <v>0</v>
      </c>
      <c r="N43" s="682">
        <v>0</v>
      </c>
      <c r="O43" s="682">
        <v>1</v>
      </c>
      <c r="P43" s="682">
        <v>0</v>
      </c>
      <c r="Q43" s="682">
        <v>0</v>
      </c>
      <c r="R43" s="681">
        <f>SUM(Table22[[#This Row],[Үл хөдлөх эд хөрөнгийн албан татвар]:[Төрийн байгууллагад өгсөн хандив, дэмжлэг]])</f>
        <v>1</v>
      </c>
    </row>
    <row r="44" spans="1:18">
      <c r="A44" s="680">
        <v>41</v>
      </c>
      <c r="B44" s="680">
        <v>5838266</v>
      </c>
      <c r="C44" s="681" t="s">
        <v>346</v>
      </c>
      <c r="D44" s="682">
        <v>0</v>
      </c>
      <c r="E44" s="682">
        <v>0</v>
      </c>
      <c r="F44" s="682">
        <v>0</v>
      </c>
      <c r="G44" s="682">
        <v>0</v>
      </c>
      <c r="H44" s="682">
        <v>0</v>
      </c>
      <c r="I44" s="682">
        <v>0</v>
      </c>
      <c r="J44" s="682">
        <v>0</v>
      </c>
      <c r="K44" s="682">
        <v>0</v>
      </c>
      <c r="L44" s="682">
        <v>0</v>
      </c>
      <c r="M44" s="682">
        <v>0</v>
      </c>
      <c r="N44" s="682">
        <v>0</v>
      </c>
      <c r="O44" s="682">
        <v>0</v>
      </c>
      <c r="P44" s="682">
        <v>0</v>
      </c>
      <c r="Q44" s="682">
        <v>0</v>
      </c>
      <c r="R44" s="681">
        <f>SUM(Table22[[#This Row],[Үл хөдлөх эд хөрөнгийн албан татвар]:[Төрийн байгууллагад өгсөн хандив, дэмжлэг]])</f>
        <v>0</v>
      </c>
    </row>
    <row r="45" spans="1:18">
      <c r="A45" s="680">
        <v>42</v>
      </c>
      <c r="B45" s="680">
        <v>2687968</v>
      </c>
      <c r="C45" s="681" t="s">
        <v>352</v>
      </c>
      <c r="D45" s="682">
        <v>0</v>
      </c>
      <c r="E45" s="682">
        <v>0</v>
      </c>
      <c r="F45" s="682">
        <v>0</v>
      </c>
      <c r="G45" s="682">
        <v>0</v>
      </c>
      <c r="H45" s="682">
        <v>0</v>
      </c>
      <c r="I45" s="682">
        <v>0</v>
      </c>
      <c r="J45" s="682">
        <v>0</v>
      </c>
      <c r="K45" s="682">
        <v>0</v>
      </c>
      <c r="L45" s="682">
        <v>0</v>
      </c>
      <c r="M45" s="682">
        <v>0</v>
      </c>
      <c r="N45" s="682">
        <v>0</v>
      </c>
      <c r="O45" s="682">
        <v>0</v>
      </c>
      <c r="P45" s="682">
        <v>0</v>
      </c>
      <c r="Q45" s="682">
        <v>0</v>
      </c>
      <c r="R45" s="681">
        <f>SUM(Table22[[#This Row],[Үл хөдлөх эд хөрөнгийн албан татвар]:[Төрийн байгууллагад өгсөн хандив, дэмжлэг]])</f>
        <v>0</v>
      </c>
    </row>
    <row r="46" spans="1:18">
      <c r="A46" s="680">
        <v>43</v>
      </c>
      <c r="B46" s="680">
        <v>6148611</v>
      </c>
      <c r="C46" s="681" t="s">
        <v>357</v>
      </c>
      <c r="D46" s="682">
        <v>0</v>
      </c>
      <c r="E46" s="682">
        <v>0</v>
      </c>
      <c r="F46" s="682">
        <v>0</v>
      </c>
      <c r="G46" s="682">
        <v>0</v>
      </c>
      <c r="H46" s="682">
        <v>0</v>
      </c>
      <c r="I46" s="682">
        <v>0</v>
      </c>
      <c r="J46" s="682">
        <v>0</v>
      </c>
      <c r="K46" s="682">
        <v>0</v>
      </c>
      <c r="L46" s="682">
        <v>0</v>
      </c>
      <c r="M46" s="682">
        <v>0</v>
      </c>
      <c r="N46" s="682">
        <v>0</v>
      </c>
      <c r="O46" s="682">
        <v>0</v>
      </c>
      <c r="P46" s="682">
        <v>0</v>
      </c>
      <c r="Q46" s="682">
        <v>0</v>
      </c>
      <c r="R46" s="681">
        <f>SUM(Table22[[#This Row],[Үл хөдлөх эд хөрөнгийн албан татвар]:[Төрийн байгууллагад өгсөн хандив, дэмжлэг]])</f>
        <v>0</v>
      </c>
    </row>
    <row r="47" spans="1:18">
      <c r="A47" s="680">
        <v>44</v>
      </c>
      <c r="B47" s="680">
        <v>5217652</v>
      </c>
      <c r="C47" s="681" t="s">
        <v>359</v>
      </c>
      <c r="D47" s="682">
        <v>0</v>
      </c>
      <c r="E47" s="682">
        <v>0</v>
      </c>
      <c r="F47" s="682">
        <v>0</v>
      </c>
      <c r="G47" s="682">
        <v>66</v>
      </c>
      <c r="H47" s="682">
        <v>0</v>
      </c>
      <c r="I47" s="682">
        <v>0</v>
      </c>
      <c r="J47" s="682">
        <v>0</v>
      </c>
      <c r="K47" s="682">
        <v>0</v>
      </c>
      <c r="L47" s="682">
        <v>0</v>
      </c>
      <c r="M47" s="682">
        <v>0</v>
      </c>
      <c r="N47" s="682">
        <v>0</v>
      </c>
      <c r="O47" s="682">
        <v>65</v>
      </c>
      <c r="P47" s="682">
        <v>0</v>
      </c>
      <c r="Q47" s="682">
        <v>0</v>
      </c>
      <c r="R47" s="681">
        <f>SUM(Table22[[#This Row],[Үл хөдлөх эд хөрөнгийн албан татвар]:[Төрийн байгууллагад өгсөн хандив, дэмжлэг]])</f>
        <v>131</v>
      </c>
    </row>
    <row r="48" spans="1:18">
      <c r="A48" s="680">
        <v>45</v>
      </c>
      <c r="B48" s="680">
        <v>5002486</v>
      </c>
      <c r="C48" s="681" t="s">
        <v>363</v>
      </c>
      <c r="D48" s="682">
        <v>0</v>
      </c>
      <c r="E48" s="682">
        <v>5</v>
      </c>
      <c r="F48" s="682">
        <v>0</v>
      </c>
      <c r="G48" s="682">
        <v>0</v>
      </c>
      <c r="H48" s="682">
        <v>0</v>
      </c>
      <c r="I48" s="682">
        <v>0</v>
      </c>
      <c r="J48" s="682">
        <v>0</v>
      </c>
      <c r="K48" s="682">
        <v>0</v>
      </c>
      <c r="L48" s="682">
        <v>0</v>
      </c>
      <c r="M48" s="682">
        <v>134</v>
      </c>
      <c r="N48" s="682">
        <v>0</v>
      </c>
      <c r="O48" s="682">
        <v>0</v>
      </c>
      <c r="P48" s="682">
        <v>0</v>
      </c>
      <c r="Q48" s="682">
        <v>0</v>
      </c>
      <c r="R48" s="681">
        <f>SUM(Table22[[#This Row],[Үл хөдлөх эд хөрөнгийн албан татвар]:[Төрийн байгууллагад өгсөн хандив, дэмжлэг]])</f>
        <v>139</v>
      </c>
    </row>
    <row r="49" spans="1:18">
      <c r="A49" s="680">
        <v>46</v>
      </c>
      <c r="B49" s="680">
        <v>5935539</v>
      </c>
      <c r="C49" s="681" t="s">
        <v>368</v>
      </c>
      <c r="D49" s="682">
        <v>0</v>
      </c>
      <c r="E49" s="682">
        <v>1</v>
      </c>
      <c r="F49" s="682">
        <v>27</v>
      </c>
      <c r="G49" s="682">
        <v>82</v>
      </c>
      <c r="H49" s="682">
        <v>0</v>
      </c>
      <c r="I49" s="682">
        <v>10</v>
      </c>
      <c r="J49" s="682">
        <v>0</v>
      </c>
      <c r="K49" s="682">
        <v>0</v>
      </c>
      <c r="L49" s="682">
        <v>0</v>
      </c>
      <c r="M49" s="682">
        <v>0</v>
      </c>
      <c r="N49" s="682">
        <v>0</v>
      </c>
      <c r="O49" s="682">
        <v>0</v>
      </c>
      <c r="P49" s="682">
        <v>0</v>
      </c>
      <c r="Q49" s="682">
        <v>0</v>
      </c>
      <c r="R49" s="681">
        <f>SUM(Table22[[#This Row],[Үл хөдлөх эд хөрөнгийн албан татвар]:[Төрийн байгууллагад өгсөн хандив, дэмжлэг]])</f>
        <v>120</v>
      </c>
    </row>
    <row r="50" spans="1:18">
      <c r="A50" s="680">
        <v>47</v>
      </c>
      <c r="B50" s="680">
        <v>5073189</v>
      </c>
      <c r="C50" s="681" t="s">
        <v>374</v>
      </c>
      <c r="D50" s="682">
        <v>2</v>
      </c>
      <c r="E50" s="682">
        <v>0</v>
      </c>
      <c r="F50" s="682">
        <v>0</v>
      </c>
      <c r="G50" s="682">
        <v>0</v>
      </c>
      <c r="H50" s="682">
        <v>0</v>
      </c>
      <c r="I50" s="682">
        <v>0</v>
      </c>
      <c r="J50" s="682">
        <v>0</v>
      </c>
      <c r="K50" s="682">
        <v>0</v>
      </c>
      <c r="L50" s="682">
        <v>0</v>
      </c>
      <c r="M50" s="682">
        <v>0</v>
      </c>
      <c r="N50" s="682">
        <v>0</v>
      </c>
      <c r="O50" s="682">
        <v>0</v>
      </c>
      <c r="P50" s="682">
        <v>0</v>
      </c>
      <c r="Q50" s="682">
        <v>0</v>
      </c>
      <c r="R50" s="681">
        <f>SUM(Table22[[#This Row],[Үл хөдлөх эд хөрөнгийн албан татвар]:[Төрийн байгууллагад өгсөн хандив, дэмжлэг]])</f>
        <v>2</v>
      </c>
    </row>
    <row r="51" spans="1:18">
      <c r="A51" s="680">
        <v>48</v>
      </c>
      <c r="B51" s="680">
        <v>6171788</v>
      </c>
      <c r="C51" s="681" t="s">
        <v>376</v>
      </c>
      <c r="D51" s="682">
        <v>0</v>
      </c>
      <c r="E51" s="682">
        <v>4</v>
      </c>
      <c r="F51" s="682">
        <v>0</v>
      </c>
      <c r="G51" s="682">
        <v>59</v>
      </c>
      <c r="H51" s="682">
        <v>0</v>
      </c>
      <c r="I51" s="682">
        <v>0</v>
      </c>
      <c r="J51" s="682">
        <v>0</v>
      </c>
      <c r="K51" s="682">
        <v>0</v>
      </c>
      <c r="L51" s="682">
        <v>0</v>
      </c>
      <c r="M51" s="682">
        <v>0</v>
      </c>
      <c r="N51" s="682">
        <v>0</v>
      </c>
      <c r="O51" s="682">
        <v>0</v>
      </c>
      <c r="P51" s="682">
        <v>0</v>
      </c>
      <c r="Q51" s="682">
        <v>0</v>
      </c>
      <c r="R51" s="681">
        <f>SUM(Table22[[#This Row],[Үл хөдлөх эд хөрөнгийн албан татвар]:[Төрийн байгууллагад өгсөн хандив, дэмжлэг]])</f>
        <v>63</v>
      </c>
    </row>
    <row r="52" spans="1:18">
      <c r="A52" s="680">
        <v>49</v>
      </c>
      <c r="B52" s="680">
        <v>5467268</v>
      </c>
      <c r="C52" s="681" t="s">
        <v>381</v>
      </c>
      <c r="D52" s="682">
        <v>0</v>
      </c>
      <c r="E52" s="682">
        <v>2</v>
      </c>
      <c r="F52" s="682">
        <v>0</v>
      </c>
      <c r="G52" s="682">
        <v>3</v>
      </c>
      <c r="H52" s="682">
        <v>0</v>
      </c>
      <c r="I52" s="682">
        <v>0</v>
      </c>
      <c r="J52" s="682">
        <v>0</v>
      </c>
      <c r="K52" s="682">
        <v>0</v>
      </c>
      <c r="L52" s="682">
        <v>0</v>
      </c>
      <c r="M52" s="682">
        <v>0</v>
      </c>
      <c r="N52" s="682">
        <v>0</v>
      </c>
      <c r="O52" s="682">
        <v>0</v>
      </c>
      <c r="P52" s="682">
        <v>50</v>
      </c>
      <c r="Q52" s="682">
        <v>0</v>
      </c>
      <c r="R52" s="681">
        <f>SUM(Table22[[#This Row],[Үл хөдлөх эд хөрөнгийн албан татвар]:[Төрийн байгууллагад өгсөн хандив, дэмжлэг]])</f>
        <v>55</v>
      </c>
    </row>
    <row r="53" spans="1:18">
      <c r="A53" s="680">
        <v>50</v>
      </c>
      <c r="B53" s="680">
        <v>5522935</v>
      </c>
      <c r="C53" s="681" t="s">
        <v>2665</v>
      </c>
      <c r="D53" s="682">
        <v>0</v>
      </c>
      <c r="E53" s="682">
        <v>0</v>
      </c>
      <c r="F53" s="682">
        <v>0</v>
      </c>
      <c r="G53" s="682">
        <v>6</v>
      </c>
      <c r="H53" s="682">
        <v>0</v>
      </c>
      <c r="I53" s="682">
        <v>0</v>
      </c>
      <c r="J53" s="682">
        <v>0</v>
      </c>
      <c r="K53" s="682">
        <v>0</v>
      </c>
      <c r="L53" s="682">
        <v>0</v>
      </c>
      <c r="M53" s="682">
        <v>3</v>
      </c>
      <c r="N53" s="682">
        <v>0</v>
      </c>
      <c r="O53" s="682">
        <v>0</v>
      </c>
      <c r="P53" s="682">
        <v>28</v>
      </c>
      <c r="Q53" s="682">
        <v>0</v>
      </c>
      <c r="R53" s="681">
        <f>SUM(Table22[[#This Row],[Үл хөдлөх эд хөрөнгийн албан татвар]:[Төрийн байгууллагад өгсөн хандив, дэмжлэг]])</f>
        <v>37</v>
      </c>
    </row>
    <row r="54" spans="1:18">
      <c r="A54" s="680">
        <v>51</v>
      </c>
      <c r="B54" s="680">
        <v>6254713</v>
      </c>
      <c r="C54" s="681" t="s">
        <v>390</v>
      </c>
      <c r="D54" s="682">
        <v>0</v>
      </c>
      <c r="E54" s="682">
        <v>0</v>
      </c>
      <c r="F54" s="682">
        <v>18</v>
      </c>
      <c r="G54" s="682">
        <v>13</v>
      </c>
      <c r="H54" s="682">
        <v>0</v>
      </c>
      <c r="I54" s="682">
        <v>0</v>
      </c>
      <c r="J54" s="682">
        <v>0</v>
      </c>
      <c r="K54" s="682">
        <v>0</v>
      </c>
      <c r="L54" s="682">
        <v>0</v>
      </c>
      <c r="M54" s="682">
        <v>1</v>
      </c>
      <c r="N54" s="682">
        <v>0</v>
      </c>
      <c r="O54" s="682">
        <v>0</v>
      </c>
      <c r="P54" s="682">
        <v>0</v>
      </c>
      <c r="Q54" s="682">
        <v>69.814999999999998</v>
      </c>
      <c r="R54" s="681">
        <f>SUM(Table22[[#This Row],[Үл хөдлөх эд хөрөнгийн албан татвар]:[Төрийн байгууллагад өгсөн хандив, дэмжлэг]])</f>
        <v>101.815</v>
      </c>
    </row>
    <row r="55" spans="1:18">
      <c r="A55" s="680">
        <v>52</v>
      </c>
      <c r="B55" s="680">
        <v>5077982</v>
      </c>
      <c r="C55" s="681" t="s">
        <v>396</v>
      </c>
      <c r="D55" s="682">
        <v>0</v>
      </c>
      <c r="E55" s="682">
        <v>0</v>
      </c>
      <c r="F55" s="682">
        <v>0</v>
      </c>
      <c r="G55" s="682">
        <v>0</v>
      </c>
      <c r="H55" s="682">
        <v>0</v>
      </c>
      <c r="I55" s="682">
        <v>0</v>
      </c>
      <c r="J55" s="682">
        <v>0</v>
      </c>
      <c r="K55" s="682">
        <v>0</v>
      </c>
      <c r="L55" s="682">
        <v>0</v>
      </c>
      <c r="M55" s="682">
        <v>0</v>
      </c>
      <c r="N55" s="682">
        <v>0</v>
      </c>
      <c r="O55" s="682">
        <v>0</v>
      </c>
      <c r="P55" s="682">
        <v>0</v>
      </c>
      <c r="Q55" s="682">
        <v>0</v>
      </c>
      <c r="R55" s="681">
        <f>SUM(Table22[[#This Row],[Үл хөдлөх эд хөрөнгийн албан татвар]:[Төрийн байгууллагад өгсөн хандив, дэмжлэг]])</f>
        <v>0</v>
      </c>
    </row>
    <row r="56" spans="1:18">
      <c r="A56" s="680">
        <v>53</v>
      </c>
      <c r="B56" s="680">
        <v>5132053</v>
      </c>
      <c r="C56" s="681" t="s">
        <v>406</v>
      </c>
      <c r="D56" s="682">
        <v>0</v>
      </c>
      <c r="E56" s="682">
        <v>0</v>
      </c>
      <c r="F56" s="682">
        <v>0</v>
      </c>
      <c r="G56" s="682">
        <v>0</v>
      </c>
      <c r="H56" s="682">
        <v>0</v>
      </c>
      <c r="I56" s="682">
        <v>0</v>
      </c>
      <c r="J56" s="682">
        <v>0</v>
      </c>
      <c r="K56" s="682">
        <v>0</v>
      </c>
      <c r="L56" s="682">
        <v>0</v>
      </c>
      <c r="M56" s="682">
        <v>0</v>
      </c>
      <c r="N56" s="682">
        <v>0</v>
      </c>
      <c r="O56" s="682">
        <v>0</v>
      </c>
      <c r="P56" s="682">
        <v>0</v>
      </c>
      <c r="Q56" s="682">
        <v>0</v>
      </c>
      <c r="R56" s="681">
        <f>SUM(Table22[[#This Row],[Үл хөдлөх эд хөрөнгийн албан татвар]:[Төрийн байгууллагад өгсөн хандив, дэмжлэг]])</f>
        <v>0</v>
      </c>
    </row>
    <row r="57" spans="1:18">
      <c r="A57" s="680">
        <v>54</v>
      </c>
      <c r="B57" s="680">
        <v>5673569</v>
      </c>
      <c r="C57" s="681" t="s">
        <v>413</v>
      </c>
      <c r="D57" s="682">
        <v>0</v>
      </c>
      <c r="E57" s="682">
        <v>0</v>
      </c>
      <c r="F57" s="682">
        <v>0</v>
      </c>
      <c r="G57" s="682">
        <v>0</v>
      </c>
      <c r="H57" s="682">
        <v>0</v>
      </c>
      <c r="I57" s="682">
        <v>0</v>
      </c>
      <c r="J57" s="682">
        <v>0</v>
      </c>
      <c r="K57" s="682">
        <v>0</v>
      </c>
      <c r="L57" s="682">
        <v>0</v>
      </c>
      <c r="M57" s="682">
        <v>0</v>
      </c>
      <c r="N57" s="682">
        <v>0</v>
      </c>
      <c r="O57" s="682">
        <v>1</v>
      </c>
      <c r="P57" s="682">
        <v>0</v>
      </c>
      <c r="Q57" s="682">
        <v>0</v>
      </c>
      <c r="R57" s="681">
        <f>SUM(Table22[[#This Row],[Үл хөдлөх эд хөрөнгийн албан татвар]:[Төрийн байгууллагад өгсөн хандив, дэмжлэг]])</f>
        <v>1</v>
      </c>
    </row>
    <row r="58" spans="1:18">
      <c r="A58" s="680">
        <v>55</v>
      </c>
      <c r="B58" s="680">
        <v>2571498</v>
      </c>
      <c r="C58" s="681" t="s">
        <v>419</v>
      </c>
      <c r="D58" s="682">
        <v>0</v>
      </c>
      <c r="E58" s="682">
        <v>0</v>
      </c>
      <c r="F58" s="682">
        <v>0</v>
      </c>
      <c r="G58" s="682">
        <v>0</v>
      </c>
      <c r="H58" s="682">
        <v>0</v>
      </c>
      <c r="I58" s="682">
        <v>0</v>
      </c>
      <c r="J58" s="682">
        <v>0</v>
      </c>
      <c r="K58" s="682">
        <v>0</v>
      </c>
      <c r="L58" s="682">
        <v>0</v>
      </c>
      <c r="M58" s="682">
        <v>0</v>
      </c>
      <c r="N58" s="682">
        <v>0</v>
      </c>
      <c r="O58" s="682">
        <v>0</v>
      </c>
      <c r="P58" s="682">
        <v>0</v>
      </c>
      <c r="Q58" s="682">
        <v>0</v>
      </c>
      <c r="R58" s="681">
        <f>SUM(Table22[[#This Row],[Үл хөдлөх эд хөрөнгийн албан татвар]:[Төрийн байгууллагад өгсөн хандив, дэмжлэг]])</f>
        <v>0</v>
      </c>
    </row>
    <row r="59" spans="1:18">
      <c r="A59" s="680">
        <v>56</v>
      </c>
      <c r="B59" s="680">
        <v>5830974</v>
      </c>
      <c r="C59" s="681" t="s">
        <v>424</v>
      </c>
      <c r="D59" s="682">
        <v>8</v>
      </c>
      <c r="E59" s="682">
        <v>0</v>
      </c>
      <c r="F59" s="682">
        <v>26</v>
      </c>
      <c r="G59" s="682">
        <v>25</v>
      </c>
      <c r="H59" s="682">
        <v>0</v>
      </c>
      <c r="I59" s="682">
        <v>0</v>
      </c>
      <c r="J59" s="682">
        <v>0</v>
      </c>
      <c r="K59" s="682">
        <v>0</v>
      </c>
      <c r="L59" s="682">
        <v>0</v>
      </c>
      <c r="M59" s="682">
        <v>0</v>
      </c>
      <c r="N59" s="682">
        <v>0</v>
      </c>
      <c r="O59" s="682">
        <v>4</v>
      </c>
      <c r="P59" s="682">
        <v>46</v>
      </c>
      <c r="Q59" s="682">
        <v>20</v>
      </c>
      <c r="R59" s="681">
        <f>SUM(Table22[[#This Row],[Үл хөдлөх эд хөрөнгийн албан татвар]:[Төрийн байгууллагад өгсөн хандив, дэмжлэг]])</f>
        <v>129</v>
      </c>
    </row>
    <row r="60" spans="1:18">
      <c r="A60" s="680">
        <v>57</v>
      </c>
      <c r="B60" s="680">
        <v>2069792</v>
      </c>
      <c r="C60" s="681" t="s">
        <v>430</v>
      </c>
      <c r="D60" s="682">
        <v>0</v>
      </c>
      <c r="E60" s="682">
        <v>0</v>
      </c>
      <c r="F60" s="682">
        <v>0</v>
      </c>
      <c r="G60" s="682">
        <v>8</v>
      </c>
      <c r="H60" s="682">
        <v>0</v>
      </c>
      <c r="I60" s="682">
        <v>0</v>
      </c>
      <c r="J60" s="682">
        <v>0</v>
      </c>
      <c r="K60" s="682">
        <v>0</v>
      </c>
      <c r="L60" s="682">
        <v>0</v>
      </c>
      <c r="M60" s="682">
        <v>0</v>
      </c>
      <c r="N60" s="682">
        <v>0</v>
      </c>
      <c r="O60" s="682">
        <v>1</v>
      </c>
      <c r="P60" s="682">
        <v>0</v>
      </c>
      <c r="Q60" s="682">
        <v>8</v>
      </c>
      <c r="R60" s="681">
        <f>SUM(Table22[[#This Row],[Үл хөдлөх эд хөрөнгийн албан татвар]:[Төрийн байгууллагад өгсөн хандив, дэмжлэг]])</f>
        <v>17</v>
      </c>
    </row>
    <row r="61" spans="1:18">
      <c r="A61" s="680">
        <v>58</v>
      </c>
      <c r="B61" s="680">
        <v>2699869</v>
      </c>
      <c r="C61" s="681" t="s">
        <v>435</v>
      </c>
      <c r="D61" s="682">
        <v>0</v>
      </c>
      <c r="E61" s="682">
        <v>0</v>
      </c>
      <c r="F61" s="682">
        <v>0</v>
      </c>
      <c r="G61" s="682">
        <v>0</v>
      </c>
      <c r="H61" s="682">
        <v>0</v>
      </c>
      <c r="I61" s="682">
        <v>0</v>
      </c>
      <c r="J61" s="682">
        <v>0</v>
      </c>
      <c r="K61" s="682">
        <v>0</v>
      </c>
      <c r="L61" s="682">
        <v>0</v>
      </c>
      <c r="M61" s="682">
        <v>0</v>
      </c>
      <c r="N61" s="682">
        <v>0</v>
      </c>
      <c r="O61" s="682">
        <v>2</v>
      </c>
      <c r="P61" s="682">
        <v>0</v>
      </c>
      <c r="Q61" s="682">
        <v>0</v>
      </c>
      <c r="R61" s="681">
        <f>SUM(Table22[[#This Row],[Үл хөдлөх эд хөрөнгийн албан татвар]:[Төрийн байгууллагад өгсөн хандив, дэмжлэг]])</f>
        <v>2</v>
      </c>
    </row>
    <row r="62" spans="1:18">
      <c r="A62" s="680">
        <v>59</v>
      </c>
      <c r="B62" s="680">
        <v>6302513</v>
      </c>
      <c r="C62" s="681" t="s">
        <v>440</v>
      </c>
      <c r="D62" s="682">
        <v>0</v>
      </c>
      <c r="E62" s="682">
        <v>0</v>
      </c>
      <c r="F62" s="682">
        <v>0</v>
      </c>
      <c r="G62" s="682">
        <v>0</v>
      </c>
      <c r="H62" s="682">
        <v>0</v>
      </c>
      <c r="I62" s="682">
        <v>0</v>
      </c>
      <c r="J62" s="682">
        <v>0</v>
      </c>
      <c r="K62" s="682">
        <v>0</v>
      </c>
      <c r="L62" s="682">
        <v>0</v>
      </c>
      <c r="M62" s="682">
        <v>0</v>
      </c>
      <c r="N62" s="682">
        <v>0</v>
      </c>
      <c r="O62" s="682">
        <v>0</v>
      </c>
      <c r="P62" s="682">
        <v>0</v>
      </c>
      <c r="Q62" s="682">
        <v>0</v>
      </c>
      <c r="R62" s="681">
        <f>SUM(Table22[[#This Row],[Үл хөдлөх эд хөрөнгийн албан татвар]:[Төрийн байгууллагад өгсөн хандив, дэмжлэг]])</f>
        <v>0</v>
      </c>
    </row>
    <row r="63" spans="1:18">
      <c r="A63" s="680">
        <v>60</v>
      </c>
      <c r="B63" s="680">
        <v>5082986</v>
      </c>
      <c r="C63" s="681" t="s">
        <v>443</v>
      </c>
      <c r="D63" s="682">
        <v>0</v>
      </c>
      <c r="E63" s="682">
        <v>0</v>
      </c>
      <c r="F63" s="682">
        <v>2</v>
      </c>
      <c r="G63" s="682">
        <v>6</v>
      </c>
      <c r="H63" s="682">
        <v>0</v>
      </c>
      <c r="I63" s="682">
        <v>0</v>
      </c>
      <c r="J63" s="682">
        <v>0</v>
      </c>
      <c r="K63" s="682">
        <v>0</v>
      </c>
      <c r="L63" s="682">
        <v>0</v>
      </c>
      <c r="M63" s="682">
        <v>0</v>
      </c>
      <c r="N63" s="682">
        <v>1</v>
      </c>
      <c r="O63" s="682">
        <v>0</v>
      </c>
      <c r="P63" s="682">
        <v>0</v>
      </c>
      <c r="Q63" s="682">
        <v>25</v>
      </c>
      <c r="R63" s="681">
        <f>SUM(Table22[[#This Row],[Үл хөдлөх эд хөрөнгийн албан татвар]:[Төрийн байгууллагад өгсөн хандив, дэмжлэг]])</f>
        <v>34</v>
      </c>
    </row>
    <row r="64" spans="1:18">
      <c r="A64" s="680">
        <v>61</v>
      </c>
      <c r="B64" s="680">
        <v>2034859</v>
      </c>
      <c r="C64" s="681" t="s">
        <v>445</v>
      </c>
      <c r="D64" s="682">
        <v>10</v>
      </c>
      <c r="E64" s="682">
        <v>0</v>
      </c>
      <c r="F64" s="682">
        <v>3</v>
      </c>
      <c r="G64" s="682">
        <v>0</v>
      </c>
      <c r="H64" s="682">
        <v>0</v>
      </c>
      <c r="I64" s="682">
        <v>0</v>
      </c>
      <c r="J64" s="682">
        <v>0</v>
      </c>
      <c r="K64" s="682">
        <v>0</v>
      </c>
      <c r="L64" s="682">
        <v>20</v>
      </c>
      <c r="M64" s="682">
        <v>3</v>
      </c>
      <c r="N64" s="682">
        <v>0</v>
      </c>
      <c r="O64" s="682">
        <v>0</v>
      </c>
      <c r="P64" s="682">
        <v>0</v>
      </c>
      <c r="Q64" s="682">
        <v>0</v>
      </c>
      <c r="R64" s="681">
        <f>SUM(Table22[[#This Row],[Үл хөдлөх эд хөрөнгийн албан татвар]:[Төрийн байгууллагад өгсөн хандив, дэмжлэг]])</f>
        <v>36</v>
      </c>
    </row>
    <row r="65" spans="1:18">
      <c r="A65" s="680">
        <v>62</v>
      </c>
      <c r="B65" s="680">
        <v>2743744</v>
      </c>
      <c r="C65" s="681" t="s">
        <v>449</v>
      </c>
      <c r="D65" s="682">
        <v>7</v>
      </c>
      <c r="E65" s="682">
        <v>0</v>
      </c>
      <c r="F65" s="682">
        <v>4</v>
      </c>
      <c r="G65" s="682">
        <v>30</v>
      </c>
      <c r="H65" s="682">
        <v>0</v>
      </c>
      <c r="I65" s="682">
        <v>0</v>
      </c>
      <c r="J65" s="682">
        <v>0</v>
      </c>
      <c r="K65" s="682">
        <v>0</v>
      </c>
      <c r="L65" s="682">
        <v>0</v>
      </c>
      <c r="M65" s="682">
        <v>28</v>
      </c>
      <c r="N65" s="682">
        <v>0</v>
      </c>
      <c r="O65" s="682">
        <v>0</v>
      </c>
      <c r="P65" s="682">
        <v>0</v>
      </c>
      <c r="Q65" s="682">
        <v>48.195</v>
      </c>
      <c r="R65" s="681">
        <f>SUM(Table22[[#This Row],[Үл хөдлөх эд хөрөнгийн албан татвар]:[Төрийн байгууллагад өгсөн хандив, дэмжлэг]])</f>
        <v>117.19499999999999</v>
      </c>
    </row>
    <row r="66" spans="1:18">
      <c r="A66" s="680">
        <v>63</v>
      </c>
      <c r="B66" s="680">
        <v>5253535</v>
      </c>
      <c r="C66" s="681" t="s">
        <v>457</v>
      </c>
      <c r="D66" s="682">
        <v>0</v>
      </c>
      <c r="E66" s="682">
        <v>0</v>
      </c>
      <c r="F66" s="682">
        <v>0</v>
      </c>
      <c r="G66" s="682">
        <v>0</v>
      </c>
      <c r="H66" s="682">
        <v>0</v>
      </c>
      <c r="I66" s="682">
        <v>0</v>
      </c>
      <c r="J66" s="682">
        <v>0</v>
      </c>
      <c r="K66" s="682">
        <v>0</v>
      </c>
      <c r="L66" s="682">
        <v>0</v>
      </c>
      <c r="M66" s="682">
        <v>0</v>
      </c>
      <c r="N66" s="682">
        <v>0</v>
      </c>
      <c r="O66" s="682">
        <v>0</v>
      </c>
      <c r="P66" s="682">
        <v>0</v>
      </c>
      <c r="Q66" s="682">
        <v>0</v>
      </c>
      <c r="R66" s="681">
        <f>SUM(Table22[[#This Row],[Үл хөдлөх эд хөрөнгийн албан татвар]:[Төрийн байгууллагад өгсөн хандив, дэмжлэг]])</f>
        <v>0</v>
      </c>
    </row>
    <row r="67" spans="1:18">
      <c r="A67" s="680">
        <v>64</v>
      </c>
      <c r="B67" s="680">
        <v>2886197</v>
      </c>
      <c r="C67" s="681" t="s">
        <v>461</v>
      </c>
      <c r="D67" s="682">
        <v>0</v>
      </c>
      <c r="E67" s="682">
        <v>0</v>
      </c>
      <c r="F67" s="682">
        <v>0</v>
      </c>
      <c r="G67" s="682">
        <v>0</v>
      </c>
      <c r="H67" s="682">
        <v>0</v>
      </c>
      <c r="I67" s="682">
        <v>0</v>
      </c>
      <c r="J67" s="682">
        <v>0</v>
      </c>
      <c r="K67" s="682">
        <v>0</v>
      </c>
      <c r="L67" s="682">
        <v>0</v>
      </c>
      <c r="M67" s="682">
        <v>0</v>
      </c>
      <c r="N67" s="682">
        <v>0</v>
      </c>
      <c r="O67" s="682">
        <v>0</v>
      </c>
      <c r="P67" s="682">
        <v>0</v>
      </c>
      <c r="Q67" s="682">
        <v>0</v>
      </c>
      <c r="R67" s="681">
        <f>SUM(Table22[[#This Row],[Үл хөдлөх эд хөрөнгийн албан татвар]:[Төрийн байгууллагад өгсөн хандив, дэмжлэг]])</f>
        <v>0</v>
      </c>
    </row>
    <row r="68" spans="1:18">
      <c r="A68" s="680">
        <v>65</v>
      </c>
      <c r="B68" s="680">
        <v>5112494</v>
      </c>
      <c r="C68" s="681" t="s">
        <v>466</v>
      </c>
      <c r="D68" s="682">
        <v>0</v>
      </c>
      <c r="E68" s="682">
        <v>0</v>
      </c>
      <c r="F68" s="682">
        <v>0</v>
      </c>
      <c r="G68" s="682">
        <v>0</v>
      </c>
      <c r="H68" s="682">
        <v>0</v>
      </c>
      <c r="I68" s="682">
        <v>0</v>
      </c>
      <c r="J68" s="682">
        <v>0</v>
      </c>
      <c r="K68" s="682">
        <v>0</v>
      </c>
      <c r="L68" s="682">
        <v>0</v>
      </c>
      <c r="M68" s="682">
        <v>0</v>
      </c>
      <c r="N68" s="682">
        <v>0</v>
      </c>
      <c r="O68" s="682">
        <v>0</v>
      </c>
      <c r="P68" s="682">
        <v>0</v>
      </c>
      <c r="Q68" s="682">
        <v>5.0000000000000001E-3</v>
      </c>
      <c r="R68" s="681">
        <f>SUM(Table22[[#This Row],[Үл хөдлөх эд хөрөнгийн албан татвар]:[Төрийн байгууллагад өгсөн хандив, дэмжлэг]])</f>
        <v>5.0000000000000001E-3</v>
      </c>
    </row>
    <row r="69" spans="1:18">
      <c r="A69" s="680">
        <v>66</v>
      </c>
      <c r="B69" s="680">
        <v>5051304</v>
      </c>
      <c r="C69" s="681" t="s">
        <v>472</v>
      </c>
      <c r="D69" s="682">
        <v>25</v>
      </c>
      <c r="E69" s="682">
        <v>0</v>
      </c>
      <c r="F69" s="682">
        <v>0</v>
      </c>
      <c r="G69" s="682">
        <v>87</v>
      </c>
      <c r="H69" s="682">
        <v>0</v>
      </c>
      <c r="I69" s="682">
        <v>0</v>
      </c>
      <c r="J69" s="682">
        <v>0</v>
      </c>
      <c r="K69" s="682">
        <v>0</v>
      </c>
      <c r="L69" s="682">
        <v>0</v>
      </c>
      <c r="M69" s="682">
        <v>0</v>
      </c>
      <c r="N69" s="682">
        <v>0</v>
      </c>
      <c r="O69" s="682">
        <v>0</v>
      </c>
      <c r="P69" s="682">
        <v>0</v>
      </c>
      <c r="Q69" s="682">
        <v>50</v>
      </c>
      <c r="R69" s="681">
        <f>SUM(Table22[[#This Row],[Үл хөдлөх эд хөрөнгийн албан татвар]:[Төрийн байгууллагад өгсөн хандив, дэмжлэг]])</f>
        <v>162</v>
      </c>
    </row>
    <row r="70" spans="1:18">
      <c r="A70" s="680">
        <v>67</v>
      </c>
      <c r="B70" s="680">
        <v>2550466</v>
      </c>
      <c r="C70" s="681" t="s">
        <v>478</v>
      </c>
      <c r="D70" s="682">
        <v>67</v>
      </c>
      <c r="E70" s="682">
        <v>13</v>
      </c>
      <c r="F70" s="682">
        <v>253</v>
      </c>
      <c r="G70" s="682">
        <v>675</v>
      </c>
      <c r="H70" s="682">
        <v>0</v>
      </c>
      <c r="I70" s="682">
        <v>0</v>
      </c>
      <c r="J70" s="682">
        <v>0</v>
      </c>
      <c r="K70" s="682">
        <v>0</v>
      </c>
      <c r="L70" s="682">
        <v>0</v>
      </c>
      <c r="M70" s="682">
        <v>0</v>
      </c>
      <c r="N70" s="682">
        <v>0</v>
      </c>
      <c r="O70" s="682">
        <v>0</v>
      </c>
      <c r="P70" s="682">
        <v>27</v>
      </c>
      <c r="Q70" s="682">
        <v>26.8</v>
      </c>
      <c r="R70" s="681">
        <f>SUM(Table22[[#This Row],[Үл хөдлөх эд хөрөнгийн албан татвар]:[Төрийн байгууллагад өгсөн хандив, дэмжлэг]])</f>
        <v>1061.8</v>
      </c>
    </row>
    <row r="71" spans="1:18">
      <c r="A71" s="680">
        <v>68</v>
      </c>
      <c r="B71" s="680">
        <v>5051134</v>
      </c>
      <c r="C71" s="681" t="s">
        <v>485</v>
      </c>
      <c r="D71" s="682">
        <v>0</v>
      </c>
      <c r="E71" s="682">
        <v>0</v>
      </c>
      <c r="F71" s="682">
        <v>0</v>
      </c>
      <c r="G71" s="682">
        <v>0</v>
      </c>
      <c r="H71" s="682">
        <v>0</v>
      </c>
      <c r="I71" s="682">
        <v>0</v>
      </c>
      <c r="J71" s="682">
        <v>0</v>
      </c>
      <c r="K71" s="682">
        <v>0</v>
      </c>
      <c r="L71" s="682">
        <v>0</v>
      </c>
      <c r="M71" s="682">
        <v>0</v>
      </c>
      <c r="N71" s="682">
        <v>0</v>
      </c>
      <c r="O71" s="682">
        <v>0</v>
      </c>
      <c r="P71" s="682">
        <v>0</v>
      </c>
      <c r="Q71" s="682">
        <v>0</v>
      </c>
      <c r="R71" s="681">
        <f>SUM(Table22[[#This Row],[Үл хөдлөх эд хөрөнгийн албан татвар]:[Төрийн байгууллагад өгсөн хандив, дэмжлэг]])</f>
        <v>0</v>
      </c>
    </row>
    <row r="72" spans="1:18">
      <c r="A72" s="680">
        <v>69</v>
      </c>
      <c r="B72" s="680">
        <v>2095025</v>
      </c>
      <c r="C72" s="681" t="s">
        <v>490</v>
      </c>
      <c r="D72" s="682">
        <v>454</v>
      </c>
      <c r="E72" s="682">
        <v>66</v>
      </c>
      <c r="F72" s="682">
        <v>553</v>
      </c>
      <c r="G72" s="682">
        <v>489</v>
      </c>
      <c r="H72" s="682">
        <v>0</v>
      </c>
      <c r="I72" s="682">
        <v>39</v>
      </c>
      <c r="J72" s="682">
        <v>0</v>
      </c>
      <c r="K72" s="682">
        <v>0</v>
      </c>
      <c r="L72" s="682">
        <v>0</v>
      </c>
      <c r="M72" s="682">
        <v>2</v>
      </c>
      <c r="N72" s="682">
        <v>0</v>
      </c>
      <c r="O72" s="682">
        <v>4</v>
      </c>
      <c r="P72" s="682">
        <v>354</v>
      </c>
      <c r="Q72" s="682">
        <v>87.226380000000006</v>
      </c>
      <c r="R72" s="681">
        <f>SUM(Table22[[#This Row],[Үл хөдлөх эд хөрөнгийн албан татвар]:[Төрийн байгууллагад өгсөн хандив, дэмжлэг]])</f>
        <v>2048.2263800000001</v>
      </c>
    </row>
    <row r="73" spans="1:18">
      <c r="A73" s="680">
        <v>70</v>
      </c>
      <c r="B73" s="680">
        <v>2554518</v>
      </c>
      <c r="C73" s="681" t="s">
        <v>495</v>
      </c>
      <c r="D73" s="682">
        <v>0</v>
      </c>
      <c r="E73" s="682">
        <v>0</v>
      </c>
      <c r="F73" s="682">
        <v>0</v>
      </c>
      <c r="G73" s="682">
        <v>0</v>
      </c>
      <c r="H73" s="682">
        <v>0</v>
      </c>
      <c r="I73" s="682">
        <v>0</v>
      </c>
      <c r="J73" s="682">
        <v>0</v>
      </c>
      <c r="K73" s="682">
        <v>0</v>
      </c>
      <c r="L73" s="682">
        <v>0</v>
      </c>
      <c r="M73" s="682">
        <v>0</v>
      </c>
      <c r="N73" s="682">
        <v>0</v>
      </c>
      <c r="O73" s="682">
        <v>0</v>
      </c>
      <c r="P73" s="682">
        <v>0</v>
      </c>
      <c r="Q73" s="682">
        <v>0</v>
      </c>
      <c r="R73" s="681">
        <f>SUM(Table22[[#This Row],[Үл хөдлөх эд хөрөнгийн албан татвар]:[Төрийн байгууллагад өгсөн хандив, дэмжлэг]])</f>
        <v>0</v>
      </c>
    </row>
    <row r="74" spans="1:18">
      <c r="A74" s="680">
        <v>71</v>
      </c>
      <c r="B74" s="680">
        <v>2045931</v>
      </c>
      <c r="C74" s="681" t="s">
        <v>498</v>
      </c>
      <c r="D74" s="682">
        <v>0</v>
      </c>
      <c r="E74" s="682">
        <v>0</v>
      </c>
      <c r="F74" s="682">
        <v>0</v>
      </c>
      <c r="G74" s="682">
        <v>0</v>
      </c>
      <c r="H74" s="682">
        <v>0</v>
      </c>
      <c r="I74" s="682">
        <v>90</v>
      </c>
      <c r="J74" s="682">
        <v>0</v>
      </c>
      <c r="K74" s="682">
        <v>0</v>
      </c>
      <c r="L74" s="682">
        <v>0</v>
      </c>
      <c r="M74" s="682">
        <v>3</v>
      </c>
      <c r="N74" s="682">
        <v>0</v>
      </c>
      <c r="O74" s="682">
        <v>0</v>
      </c>
      <c r="P74" s="682">
        <v>0</v>
      </c>
      <c r="Q74" s="682">
        <v>0</v>
      </c>
      <c r="R74" s="681">
        <f>SUM(Table22[[#This Row],[Үл хөдлөх эд хөрөнгийн албан татвар]:[Төрийн байгууллагад өгсөн хандив, дэмжлэг]])</f>
        <v>93</v>
      </c>
    </row>
    <row r="75" spans="1:18">
      <c r="A75" s="680">
        <v>72</v>
      </c>
      <c r="B75" s="680">
        <v>2029278</v>
      </c>
      <c r="C75" s="681" t="s">
        <v>503</v>
      </c>
      <c r="D75" s="682">
        <v>0</v>
      </c>
      <c r="E75" s="682">
        <v>0</v>
      </c>
      <c r="F75" s="682">
        <v>40</v>
      </c>
      <c r="G75" s="682">
        <v>397</v>
      </c>
      <c r="H75" s="682">
        <v>0</v>
      </c>
      <c r="I75" s="682">
        <v>0</v>
      </c>
      <c r="J75" s="682">
        <v>0</v>
      </c>
      <c r="K75" s="682">
        <v>0</v>
      </c>
      <c r="L75" s="682">
        <v>0</v>
      </c>
      <c r="M75" s="682">
        <v>0</v>
      </c>
      <c r="N75" s="682">
        <v>0</v>
      </c>
      <c r="O75" s="682">
        <v>0</v>
      </c>
      <c r="P75" s="682">
        <v>0</v>
      </c>
      <c r="Q75" s="682">
        <v>9.6999999999999993</v>
      </c>
      <c r="R75" s="681">
        <f>SUM(Table22[[#This Row],[Үл хөдлөх эд хөрөнгийн албан татвар]:[Төрийн байгууллагад өгсөн хандив, дэмжлэг]])</f>
        <v>446.7</v>
      </c>
    </row>
    <row r="76" spans="1:18">
      <c r="A76" s="680">
        <v>73</v>
      </c>
      <c r="B76" s="680">
        <v>5106567</v>
      </c>
      <c r="C76" s="681" t="s">
        <v>508</v>
      </c>
      <c r="D76" s="682">
        <v>62</v>
      </c>
      <c r="E76" s="682">
        <v>4</v>
      </c>
      <c r="F76" s="682">
        <v>26</v>
      </c>
      <c r="G76" s="682">
        <v>6</v>
      </c>
      <c r="H76" s="682">
        <v>0</v>
      </c>
      <c r="I76" s="682">
        <v>0</v>
      </c>
      <c r="J76" s="682">
        <v>0</v>
      </c>
      <c r="K76" s="682">
        <v>0</v>
      </c>
      <c r="L76" s="682">
        <v>0</v>
      </c>
      <c r="M76" s="682">
        <v>0</v>
      </c>
      <c r="N76" s="682">
        <v>0</v>
      </c>
      <c r="O76" s="682">
        <v>0</v>
      </c>
      <c r="P76" s="682">
        <v>347</v>
      </c>
      <c r="Q76" s="682">
        <v>0</v>
      </c>
      <c r="R76" s="681">
        <f>SUM(Table22[[#This Row],[Үл хөдлөх эд хөрөнгийн албан татвар]:[Төрийн байгууллагад өгсөн хандив, дэмжлэг]])</f>
        <v>445</v>
      </c>
    </row>
    <row r="77" spans="1:18">
      <c r="A77" s="680">
        <v>74</v>
      </c>
      <c r="B77" s="680">
        <v>5141583</v>
      </c>
      <c r="C77" s="681" t="s">
        <v>515</v>
      </c>
      <c r="D77" s="682">
        <v>1</v>
      </c>
      <c r="E77" s="682">
        <v>0</v>
      </c>
      <c r="F77" s="682">
        <v>0</v>
      </c>
      <c r="G77" s="682">
        <v>0</v>
      </c>
      <c r="H77" s="682">
        <v>0</v>
      </c>
      <c r="I77" s="682">
        <v>0</v>
      </c>
      <c r="J77" s="682">
        <v>0</v>
      </c>
      <c r="K77" s="682">
        <v>0</v>
      </c>
      <c r="L77" s="682">
        <v>0</v>
      </c>
      <c r="M77" s="682">
        <v>0</v>
      </c>
      <c r="N77" s="682">
        <v>0</v>
      </c>
      <c r="O77" s="682">
        <v>0</v>
      </c>
      <c r="P77" s="682">
        <v>0</v>
      </c>
      <c r="Q77" s="682">
        <v>2146.1300234300002</v>
      </c>
      <c r="R77" s="681">
        <f>SUM(Table22[[#This Row],[Үл хөдлөх эд хөрөнгийн албан татвар]:[Төрийн байгууллагад өгсөн хандив, дэмжлэг]])</f>
        <v>2147.1300234300002</v>
      </c>
    </row>
    <row r="78" spans="1:18">
      <c r="A78" s="680">
        <v>75</v>
      </c>
      <c r="B78" s="680">
        <v>5314577</v>
      </c>
      <c r="C78" s="681" t="s">
        <v>521</v>
      </c>
      <c r="D78" s="682">
        <v>17</v>
      </c>
      <c r="E78" s="682">
        <v>3</v>
      </c>
      <c r="F78" s="682">
        <v>3</v>
      </c>
      <c r="G78" s="682">
        <v>0</v>
      </c>
      <c r="H78" s="682">
        <v>0</v>
      </c>
      <c r="I78" s="682">
        <v>0</v>
      </c>
      <c r="J78" s="682">
        <v>0</v>
      </c>
      <c r="K78" s="682">
        <v>0</v>
      </c>
      <c r="L78" s="682">
        <v>0</v>
      </c>
      <c r="M78" s="682">
        <v>0</v>
      </c>
      <c r="N78" s="682">
        <v>0</v>
      </c>
      <c r="O78" s="682">
        <v>0</v>
      </c>
      <c r="P78" s="682">
        <v>0</v>
      </c>
      <c r="Q78" s="682">
        <v>0</v>
      </c>
      <c r="R78" s="681">
        <f>SUM(Table22[[#This Row],[Үл хөдлөх эд хөрөнгийн албан татвар]:[Төрийн байгууллагад өгсөн хандив, дэмжлэг]])</f>
        <v>23</v>
      </c>
    </row>
    <row r="79" spans="1:18">
      <c r="A79" s="680">
        <v>76</v>
      </c>
      <c r="B79" s="680">
        <v>5175933</v>
      </c>
      <c r="C79" s="681" t="s">
        <v>522</v>
      </c>
      <c r="D79" s="682">
        <v>0</v>
      </c>
      <c r="E79" s="682">
        <v>0</v>
      </c>
      <c r="F79" s="682">
        <v>12</v>
      </c>
      <c r="G79" s="682">
        <v>3</v>
      </c>
      <c r="H79" s="682">
        <v>0</v>
      </c>
      <c r="I79" s="682">
        <v>0</v>
      </c>
      <c r="J79" s="682">
        <v>0</v>
      </c>
      <c r="K79" s="682">
        <v>0</v>
      </c>
      <c r="L79" s="682">
        <v>0</v>
      </c>
      <c r="M79" s="682">
        <v>0</v>
      </c>
      <c r="N79" s="682">
        <v>0</v>
      </c>
      <c r="O79" s="682">
        <v>0</v>
      </c>
      <c r="P79" s="682">
        <v>285</v>
      </c>
      <c r="Q79" s="682">
        <v>30</v>
      </c>
      <c r="R79" s="681">
        <f>SUM(Table22[[#This Row],[Үл хөдлөх эд хөрөнгийн албан татвар]:[Төрийн байгууллагад өгсөн хандив, дэмжлэг]])</f>
        <v>330</v>
      </c>
    </row>
    <row r="80" spans="1:18">
      <c r="A80" s="680">
        <v>77</v>
      </c>
      <c r="B80" s="680">
        <v>2010895</v>
      </c>
      <c r="C80" s="681" t="s">
        <v>525</v>
      </c>
      <c r="D80" s="682">
        <v>0</v>
      </c>
      <c r="E80" s="682">
        <v>0</v>
      </c>
      <c r="F80" s="682">
        <v>0</v>
      </c>
      <c r="G80" s="682">
        <v>0</v>
      </c>
      <c r="H80" s="682">
        <v>0</v>
      </c>
      <c r="I80" s="682">
        <v>0</v>
      </c>
      <c r="J80" s="682">
        <v>0</v>
      </c>
      <c r="K80" s="682">
        <v>0</v>
      </c>
      <c r="L80" s="682">
        <v>0</v>
      </c>
      <c r="M80" s="682">
        <v>0</v>
      </c>
      <c r="N80" s="682">
        <v>0</v>
      </c>
      <c r="O80" s="682">
        <v>0</v>
      </c>
      <c r="P80" s="682">
        <v>0</v>
      </c>
      <c r="Q80" s="682">
        <v>0</v>
      </c>
      <c r="R80" s="681">
        <f>SUM(Table22[[#This Row],[Үл хөдлөх эд хөрөнгийн албан татвар]:[Төрийн байгууллагад өгсөн хандив, дэмжлэг]])</f>
        <v>0</v>
      </c>
    </row>
    <row r="81" spans="1:18">
      <c r="A81" s="680">
        <v>78</v>
      </c>
      <c r="B81" s="680">
        <v>6271642</v>
      </c>
      <c r="C81" s="681" t="s">
        <v>530</v>
      </c>
      <c r="D81" s="682">
        <v>0</v>
      </c>
      <c r="E81" s="682">
        <v>0</v>
      </c>
      <c r="F81" s="682">
        <v>0</v>
      </c>
      <c r="G81" s="682">
        <v>0</v>
      </c>
      <c r="H81" s="682">
        <v>0</v>
      </c>
      <c r="I81" s="682">
        <v>0</v>
      </c>
      <c r="J81" s="682">
        <v>0</v>
      </c>
      <c r="K81" s="682">
        <v>0</v>
      </c>
      <c r="L81" s="682">
        <v>0</v>
      </c>
      <c r="M81" s="682">
        <v>0</v>
      </c>
      <c r="N81" s="682">
        <v>0</v>
      </c>
      <c r="O81" s="682">
        <v>0</v>
      </c>
      <c r="P81" s="682">
        <v>0</v>
      </c>
      <c r="Q81" s="682">
        <v>116</v>
      </c>
      <c r="R81" s="681">
        <f>SUM(Table22[[#This Row],[Үл хөдлөх эд хөрөнгийн албан татвар]:[Төрийн байгууллагад өгсөн хандив, дэмжлэг]])</f>
        <v>116</v>
      </c>
    </row>
    <row r="82" spans="1:18">
      <c r="A82" s="680">
        <v>79</v>
      </c>
      <c r="B82" s="680">
        <v>5333814</v>
      </c>
      <c r="C82" s="681" t="s">
        <v>535</v>
      </c>
      <c r="D82" s="682">
        <v>0</v>
      </c>
      <c r="E82" s="682">
        <v>0</v>
      </c>
      <c r="F82" s="682">
        <v>0</v>
      </c>
      <c r="G82" s="682">
        <v>0</v>
      </c>
      <c r="H82" s="682">
        <v>0</v>
      </c>
      <c r="I82" s="682">
        <v>0</v>
      </c>
      <c r="J82" s="682">
        <v>0</v>
      </c>
      <c r="K82" s="682">
        <v>0</v>
      </c>
      <c r="L82" s="682">
        <v>0</v>
      </c>
      <c r="M82" s="682">
        <v>0</v>
      </c>
      <c r="N82" s="682">
        <v>0</v>
      </c>
      <c r="O82" s="682">
        <v>0</v>
      </c>
      <c r="P82" s="682">
        <v>0</v>
      </c>
      <c r="Q82" s="682">
        <v>0</v>
      </c>
      <c r="R82" s="681">
        <f>SUM(Table22[[#This Row],[Үл хөдлөх эд хөрөнгийн албан татвар]:[Төрийн байгууллагад өгсөн хандив, дэмжлэг]])</f>
        <v>0</v>
      </c>
    </row>
    <row r="83" spans="1:18">
      <c r="A83" s="680">
        <v>80</v>
      </c>
      <c r="B83" s="680">
        <v>2337231</v>
      </c>
      <c r="C83" s="681" t="s">
        <v>540</v>
      </c>
      <c r="D83" s="682">
        <v>0</v>
      </c>
      <c r="E83" s="682">
        <v>0</v>
      </c>
      <c r="F83" s="682">
        <v>1</v>
      </c>
      <c r="G83" s="682">
        <v>19</v>
      </c>
      <c r="H83" s="682">
        <v>0</v>
      </c>
      <c r="I83" s="682">
        <v>0</v>
      </c>
      <c r="J83" s="682">
        <v>0</v>
      </c>
      <c r="K83" s="682">
        <v>0</v>
      </c>
      <c r="L83" s="682">
        <v>0</v>
      </c>
      <c r="M83" s="682">
        <v>1</v>
      </c>
      <c r="N83" s="682">
        <v>0</v>
      </c>
      <c r="O83" s="682">
        <v>0</v>
      </c>
      <c r="P83" s="682">
        <v>0</v>
      </c>
      <c r="Q83" s="682">
        <v>0</v>
      </c>
      <c r="R83" s="681">
        <f>SUM(Table22[[#This Row],[Үл хөдлөх эд хөрөнгийн албан татвар]:[Төрийн байгууллагад өгсөн хандив, дэмжлэг]])</f>
        <v>21</v>
      </c>
    </row>
    <row r="84" spans="1:18">
      <c r="A84" s="680">
        <v>81</v>
      </c>
      <c r="B84" s="680">
        <v>6287727</v>
      </c>
      <c r="C84" s="681" t="s">
        <v>542</v>
      </c>
      <c r="D84" s="682">
        <v>0</v>
      </c>
      <c r="E84" s="682">
        <v>0</v>
      </c>
      <c r="F84" s="682">
        <v>0</v>
      </c>
      <c r="G84" s="682">
        <v>1</v>
      </c>
      <c r="H84" s="682">
        <v>0</v>
      </c>
      <c r="I84" s="682">
        <v>0</v>
      </c>
      <c r="J84" s="682">
        <v>0</v>
      </c>
      <c r="K84" s="682">
        <v>0</v>
      </c>
      <c r="L84" s="682">
        <v>0</v>
      </c>
      <c r="M84" s="682">
        <v>1</v>
      </c>
      <c r="N84" s="682">
        <v>0</v>
      </c>
      <c r="O84" s="682">
        <v>0</v>
      </c>
      <c r="P84" s="682">
        <v>0</v>
      </c>
      <c r="Q84" s="682">
        <v>0</v>
      </c>
      <c r="R84" s="681">
        <f>SUM(Table22[[#This Row],[Үл хөдлөх эд хөрөнгийн албан татвар]:[Төрийн байгууллагад өгсөн хандив, дэмжлэг]])</f>
        <v>2</v>
      </c>
    </row>
    <row r="85" spans="1:18">
      <c r="A85" s="680">
        <v>82</v>
      </c>
      <c r="B85" s="680">
        <v>2705133</v>
      </c>
      <c r="C85" s="681" t="s">
        <v>546</v>
      </c>
      <c r="D85" s="682">
        <v>0</v>
      </c>
      <c r="E85" s="682">
        <v>0</v>
      </c>
      <c r="F85" s="682">
        <v>0</v>
      </c>
      <c r="G85" s="682">
        <v>0</v>
      </c>
      <c r="H85" s="682">
        <v>0</v>
      </c>
      <c r="I85" s="682">
        <v>0</v>
      </c>
      <c r="J85" s="682">
        <v>0</v>
      </c>
      <c r="K85" s="682">
        <v>0</v>
      </c>
      <c r="L85" s="682">
        <v>0</v>
      </c>
      <c r="M85" s="682">
        <v>0</v>
      </c>
      <c r="N85" s="682">
        <v>0</v>
      </c>
      <c r="O85" s="682">
        <v>0</v>
      </c>
      <c r="P85" s="682">
        <v>0</v>
      </c>
      <c r="Q85" s="682">
        <v>0</v>
      </c>
      <c r="R85" s="681">
        <f>SUM(Table22[[#This Row],[Үл хөдлөх эд хөрөнгийн албан татвар]:[Төрийн байгууллагад өгсөн хандив, дэмжлэг]])</f>
        <v>0</v>
      </c>
    </row>
    <row r="86" spans="1:18">
      <c r="A86" s="680">
        <v>83</v>
      </c>
      <c r="B86" s="680">
        <v>2816377</v>
      </c>
      <c r="C86" s="681" t="s">
        <v>553</v>
      </c>
      <c r="D86" s="682">
        <v>0</v>
      </c>
      <c r="E86" s="682">
        <v>0</v>
      </c>
      <c r="F86" s="682">
        <v>0</v>
      </c>
      <c r="G86" s="682">
        <v>0</v>
      </c>
      <c r="H86" s="682">
        <v>0</v>
      </c>
      <c r="I86" s="682">
        <v>0</v>
      </c>
      <c r="J86" s="682">
        <v>0</v>
      </c>
      <c r="K86" s="682">
        <v>0</v>
      </c>
      <c r="L86" s="682">
        <v>0</v>
      </c>
      <c r="M86" s="682">
        <v>0</v>
      </c>
      <c r="N86" s="682">
        <v>0</v>
      </c>
      <c r="O86" s="682">
        <v>0</v>
      </c>
      <c r="P86" s="682">
        <v>0</v>
      </c>
      <c r="Q86" s="682">
        <v>0</v>
      </c>
      <c r="R86" s="681">
        <f>SUM(Table22[[#This Row],[Үл хөдлөх эд хөрөнгийн албан татвар]:[Төрийн байгууллагад өгсөн хандив, дэмжлэг]])</f>
        <v>0</v>
      </c>
    </row>
    <row r="87" spans="1:18">
      <c r="A87" s="680">
        <v>84</v>
      </c>
      <c r="B87" s="680">
        <v>2657457</v>
      </c>
      <c r="C87" s="681" t="s">
        <v>556</v>
      </c>
      <c r="D87" s="682">
        <v>19281</v>
      </c>
      <c r="E87" s="682">
        <v>82</v>
      </c>
      <c r="F87" s="682">
        <v>3276</v>
      </c>
      <c r="G87" s="682">
        <v>14825</v>
      </c>
      <c r="H87" s="682">
        <v>0</v>
      </c>
      <c r="I87" s="682">
        <v>858</v>
      </c>
      <c r="J87" s="682">
        <v>0</v>
      </c>
      <c r="K87" s="682">
        <v>0</v>
      </c>
      <c r="L87" s="682">
        <v>0</v>
      </c>
      <c r="M87" s="682">
        <v>0</v>
      </c>
      <c r="N87" s="682">
        <v>0</v>
      </c>
      <c r="O87" s="682">
        <v>0</v>
      </c>
      <c r="P87" s="682">
        <v>0</v>
      </c>
      <c r="Q87" s="682">
        <v>13474.168299999999</v>
      </c>
      <c r="R87" s="681">
        <f>SUM(Table22[[#This Row],[Үл хөдлөх эд хөрөнгийн албан татвар]:[Төрийн байгууллагад өгсөн хандив, дэмжлэг]])</f>
        <v>51796.168299999998</v>
      </c>
    </row>
    <row r="88" spans="1:18">
      <c r="A88" s="680">
        <v>85</v>
      </c>
      <c r="B88" s="680">
        <v>2678187</v>
      </c>
      <c r="C88" s="681" t="s">
        <v>565</v>
      </c>
      <c r="D88" s="682">
        <v>0</v>
      </c>
      <c r="E88" s="682">
        <v>0</v>
      </c>
      <c r="F88" s="682">
        <v>0</v>
      </c>
      <c r="G88" s="682">
        <v>0</v>
      </c>
      <c r="H88" s="682">
        <v>0</v>
      </c>
      <c r="I88" s="682">
        <v>0</v>
      </c>
      <c r="J88" s="682">
        <v>0</v>
      </c>
      <c r="K88" s="682">
        <v>0</v>
      </c>
      <c r="L88" s="682">
        <v>0</v>
      </c>
      <c r="M88" s="682">
        <v>0</v>
      </c>
      <c r="N88" s="682">
        <v>0</v>
      </c>
      <c r="O88" s="682">
        <v>0</v>
      </c>
      <c r="P88" s="682">
        <v>0</v>
      </c>
      <c r="Q88" s="682">
        <v>0</v>
      </c>
      <c r="R88" s="681">
        <f>SUM(Table22[[#This Row],[Үл хөдлөх эд хөрөнгийн албан татвар]:[Төрийн байгууллагад өгсөн хандив, дэмжлэг]])</f>
        <v>0</v>
      </c>
    </row>
    <row r="89" spans="1:18">
      <c r="A89" s="680">
        <v>86</v>
      </c>
      <c r="B89" s="680">
        <v>5515882</v>
      </c>
      <c r="C89" s="681" t="s">
        <v>572</v>
      </c>
      <c r="D89" s="682">
        <v>2</v>
      </c>
      <c r="E89" s="682">
        <v>2</v>
      </c>
      <c r="F89" s="682">
        <v>89</v>
      </c>
      <c r="G89" s="682">
        <v>11</v>
      </c>
      <c r="H89" s="682">
        <v>0</v>
      </c>
      <c r="I89" s="682">
        <v>0</v>
      </c>
      <c r="J89" s="682">
        <v>0</v>
      </c>
      <c r="K89" s="682">
        <v>0</v>
      </c>
      <c r="L89" s="682">
        <v>0</v>
      </c>
      <c r="M89" s="682">
        <v>0</v>
      </c>
      <c r="N89" s="682">
        <v>0</v>
      </c>
      <c r="O89" s="682">
        <v>1</v>
      </c>
      <c r="P89" s="682">
        <v>0</v>
      </c>
      <c r="Q89" s="682">
        <v>22</v>
      </c>
      <c r="R89" s="681">
        <f>SUM(Table22[[#This Row],[Үл хөдлөх эд хөрөнгийн албан татвар]:[Төрийн байгууллагад өгсөн хандив, дэмжлэг]])</f>
        <v>127</v>
      </c>
    </row>
    <row r="90" spans="1:18">
      <c r="A90" s="680">
        <v>87</v>
      </c>
      <c r="B90" s="680">
        <v>5199077</v>
      </c>
      <c r="C90" s="681" t="s">
        <v>577</v>
      </c>
      <c r="D90" s="682">
        <v>5</v>
      </c>
      <c r="E90" s="682">
        <v>11</v>
      </c>
      <c r="F90" s="682">
        <v>5</v>
      </c>
      <c r="G90" s="682">
        <v>105</v>
      </c>
      <c r="H90" s="682">
        <v>0</v>
      </c>
      <c r="I90" s="682">
        <v>0</v>
      </c>
      <c r="J90" s="682">
        <v>0</v>
      </c>
      <c r="K90" s="682">
        <v>0</v>
      </c>
      <c r="L90" s="682">
        <v>0</v>
      </c>
      <c r="M90" s="682">
        <v>0</v>
      </c>
      <c r="N90" s="682">
        <v>0</v>
      </c>
      <c r="O90" s="682">
        <v>0</v>
      </c>
      <c r="P90" s="682">
        <v>0</v>
      </c>
      <c r="Q90" s="682">
        <v>3</v>
      </c>
      <c r="R90" s="681">
        <f>SUM(Table22[[#This Row],[Үл хөдлөх эд хөрөнгийн албан татвар]:[Төрийн байгууллагад өгсөн хандив, дэмжлэг]])</f>
        <v>129</v>
      </c>
    </row>
    <row r="91" spans="1:18">
      <c r="A91" s="680">
        <v>88</v>
      </c>
      <c r="B91" s="680">
        <v>2867095</v>
      </c>
      <c r="C91" s="681" t="s">
        <v>580</v>
      </c>
      <c r="D91" s="682">
        <v>0</v>
      </c>
      <c r="E91" s="682">
        <v>0</v>
      </c>
      <c r="F91" s="682">
        <v>0</v>
      </c>
      <c r="G91" s="682">
        <v>3</v>
      </c>
      <c r="H91" s="682">
        <v>0</v>
      </c>
      <c r="I91" s="682">
        <v>0</v>
      </c>
      <c r="J91" s="682">
        <v>0</v>
      </c>
      <c r="K91" s="682">
        <v>272</v>
      </c>
      <c r="L91" s="682">
        <v>0</v>
      </c>
      <c r="M91" s="682">
        <v>0</v>
      </c>
      <c r="N91" s="682">
        <v>0</v>
      </c>
      <c r="O91" s="682">
        <v>0</v>
      </c>
      <c r="P91" s="682">
        <v>0</v>
      </c>
      <c r="Q91" s="682">
        <v>271.60557899999998</v>
      </c>
      <c r="R91" s="681">
        <f>SUM(Table22[[#This Row],[Үл хөдлөх эд хөрөнгийн албан татвар]:[Төрийн байгууллагад өгсөн хандив, дэмжлэг]])</f>
        <v>546.60557900000003</v>
      </c>
    </row>
    <row r="92" spans="1:18">
      <c r="A92" s="680">
        <v>89</v>
      </c>
      <c r="B92" s="680">
        <v>2075385</v>
      </c>
      <c r="C92" s="681" t="s">
        <v>586</v>
      </c>
      <c r="D92" s="682">
        <v>0</v>
      </c>
      <c r="E92" s="682">
        <v>0</v>
      </c>
      <c r="F92" s="682">
        <v>0</v>
      </c>
      <c r="G92" s="682">
        <v>2873</v>
      </c>
      <c r="H92" s="682">
        <v>0</v>
      </c>
      <c r="I92" s="682">
        <v>0</v>
      </c>
      <c r="J92" s="682">
        <v>0</v>
      </c>
      <c r="K92" s="682">
        <v>0</v>
      </c>
      <c r="L92" s="682">
        <v>0</v>
      </c>
      <c r="M92" s="682">
        <v>0</v>
      </c>
      <c r="N92" s="682">
        <v>0</v>
      </c>
      <c r="O92" s="682">
        <v>2</v>
      </c>
      <c r="P92" s="682">
        <v>0</v>
      </c>
      <c r="Q92" s="682">
        <v>0</v>
      </c>
      <c r="R92" s="681">
        <f>SUM(Table22[[#This Row],[Үл хөдлөх эд хөрөнгийн албан татвар]:[Төрийн байгууллагад өгсөн хандив, дэмжлэг]])</f>
        <v>2875</v>
      </c>
    </row>
    <row r="93" spans="1:18">
      <c r="A93" s="680">
        <v>90</v>
      </c>
      <c r="B93" s="680">
        <v>5076285</v>
      </c>
      <c r="C93" s="681" t="s">
        <v>600</v>
      </c>
      <c r="D93" s="682">
        <v>0</v>
      </c>
      <c r="E93" s="682">
        <v>0</v>
      </c>
      <c r="F93" s="682">
        <v>5</v>
      </c>
      <c r="G93" s="682">
        <v>30</v>
      </c>
      <c r="H93" s="682">
        <v>0</v>
      </c>
      <c r="I93" s="682">
        <v>0</v>
      </c>
      <c r="J93" s="682">
        <v>0</v>
      </c>
      <c r="K93" s="682">
        <v>0</v>
      </c>
      <c r="L93" s="682">
        <v>0</v>
      </c>
      <c r="M93" s="682">
        <v>0</v>
      </c>
      <c r="N93" s="682">
        <v>0</v>
      </c>
      <c r="O93" s="682">
        <v>8</v>
      </c>
      <c r="P93" s="682">
        <v>0</v>
      </c>
      <c r="Q93" s="682">
        <v>44.594830000000002</v>
      </c>
      <c r="R93" s="681">
        <f>SUM(Table22[[#This Row],[Үл хөдлөх эд хөрөнгийн албан татвар]:[Төрийн байгууллагад өгсөн хандив, дэмжлэг]])</f>
        <v>87.594830000000002</v>
      </c>
    </row>
    <row r="94" spans="1:18">
      <c r="A94" s="680">
        <v>91</v>
      </c>
      <c r="B94" s="680">
        <v>6247059</v>
      </c>
      <c r="C94" s="681" t="s">
        <v>605</v>
      </c>
      <c r="D94" s="682">
        <v>0</v>
      </c>
      <c r="E94" s="682">
        <v>0</v>
      </c>
      <c r="F94" s="682">
        <v>0</v>
      </c>
      <c r="G94" s="682">
        <v>5</v>
      </c>
      <c r="H94" s="682">
        <v>0</v>
      </c>
      <c r="I94" s="682">
        <v>0</v>
      </c>
      <c r="J94" s="682">
        <v>0</v>
      </c>
      <c r="K94" s="682">
        <v>0</v>
      </c>
      <c r="L94" s="682">
        <v>0</v>
      </c>
      <c r="M94" s="682">
        <v>0</v>
      </c>
      <c r="N94" s="682">
        <v>0</v>
      </c>
      <c r="O94" s="682">
        <v>19</v>
      </c>
      <c r="P94" s="682">
        <v>0</v>
      </c>
      <c r="Q94" s="682">
        <v>30</v>
      </c>
      <c r="R94" s="681">
        <f>SUM(Table22[[#This Row],[Үл хөдлөх эд хөрөнгийн албан татвар]:[Төрийн байгууллагад өгсөн хандив, дэмжлэг]])</f>
        <v>54</v>
      </c>
    </row>
    <row r="95" spans="1:18">
      <c r="A95" s="680">
        <v>92</v>
      </c>
      <c r="B95" s="680">
        <v>5292638</v>
      </c>
      <c r="C95" s="681" t="s">
        <v>609</v>
      </c>
      <c r="D95" s="682">
        <v>0</v>
      </c>
      <c r="E95" s="682">
        <v>0</v>
      </c>
      <c r="F95" s="682">
        <v>0</v>
      </c>
      <c r="G95" s="682">
        <v>0</v>
      </c>
      <c r="H95" s="682">
        <v>0</v>
      </c>
      <c r="I95" s="682">
        <v>0</v>
      </c>
      <c r="J95" s="682">
        <v>0</v>
      </c>
      <c r="K95" s="682">
        <v>0</v>
      </c>
      <c r="L95" s="682">
        <v>0</v>
      </c>
      <c r="M95" s="682">
        <v>0</v>
      </c>
      <c r="N95" s="682">
        <v>0</v>
      </c>
      <c r="O95" s="682">
        <v>0</v>
      </c>
      <c r="P95" s="682">
        <v>0</v>
      </c>
      <c r="Q95" s="682">
        <v>0</v>
      </c>
      <c r="R95" s="681">
        <f>SUM(Table22[[#This Row],[Үл хөдлөх эд хөрөнгийн албан татвар]:[Төрийн байгууллагад өгсөн хандив, дэмжлэг]])</f>
        <v>0</v>
      </c>
    </row>
    <row r="96" spans="1:18">
      <c r="A96" s="680">
        <v>93</v>
      </c>
      <c r="B96" s="680">
        <v>5358221</v>
      </c>
      <c r="C96" s="681" t="s">
        <v>615</v>
      </c>
      <c r="D96" s="682">
        <v>0</v>
      </c>
      <c r="E96" s="682">
        <v>1</v>
      </c>
      <c r="F96" s="682">
        <v>1</v>
      </c>
      <c r="G96" s="682">
        <v>17</v>
      </c>
      <c r="H96" s="682">
        <v>0</v>
      </c>
      <c r="I96" s="682">
        <v>29</v>
      </c>
      <c r="J96" s="682">
        <v>0</v>
      </c>
      <c r="K96" s="682">
        <v>0</v>
      </c>
      <c r="L96" s="682">
        <v>0</v>
      </c>
      <c r="M96" s="682">
        <v>15</v>
      </c>
      <c r="N96" s="682">
        <v>0</v>
      </c>
      <c r="O96" s="682">
        <v>0</v>
      </c>
      <c r="P96" s="682">
        <v>0</v>
      </c>
      <c r="Q96" s="682">
        <v>0</v>
      </c>
      <c r="R96" s="681">
        <f>SUM(Table22[[#This Row],[Үл хөдлөх эд хөрөнгийн албан татвар]:[Төрийн байгууллагад өгсөн хандив, дэмжлэг]])</f>
        <v>63</v>
      </c>
    </row>
    <row r="97" spans="1:18">
      <c r="A97" s="680">
        <v>94</v>
      </c>
      <c r="B97" s="680">
        <v>5084555</v>
      </c>
      <c r="C97" s="681" t="s">
        <v>620</v>
      </c>
      <c r="D97" s="682">
        <v>534</v>
      </c>
      <c r="E97" s="682">
        <v>23</v>
      </c>
      <c r="F97" s="682">
        <v>0</v>
      </c>
      <c r="G97" s="682">
        <v>296</v>
      </c>
      <c r="H97" s="682">
        <v>0</v>
      </c>
      <c r="I97" s="682">
        <v>0</v>
      </c>
      <c r="J97" s="682">
        <v>0</v>
      </c>
      <c r="K97" s="682">
        <v>0</v>
      </c>
      <c r="L97" s="682">
        <v>0</v>
      </c>
      <c r="M97" s="682">
        <v>0</v>
      </c>
      <c r="N97" s="682">
        <v>0</v>
      </c>
      <c r="O97" s="682">
        <v>0</v>
      </c>
      <c r="P97" s="682">
        <v>0</v>
      </c>
      <c r="Q97" s="682">
        <v>75</v>
      </c>
      <c r="R97" s="681">
        <f>SUM(Table22[[#This Row],[Үл хөдлөх эд хөрөнгийн албан татвар]:[Төрийн байгууллагад өгсөн хандив, дэмжлэг]])</f>
        <v>928</v>
      </c>
    </row>
    <row r="98" spans="1:18">
      <c r="A98" s="680">
        <v>95</v>
      </c>
      <c r="B98" s="680">
        <v>2108291</v>
      </c>
      <c r="C98" s="681" t="s">
        <v>626</v>
      </c>
      <c r="D98" s="682">
        <v>0</v>
      </c>
      <c r="E98" s="682">
        <v>6</v>
      </c>
      <c r="F98" s="682">
        <v>71</v>
      </c>
      <c r="G98" s="682">
        <v>0</v>
      </c>
      <c r="H98" s="682">
        <v>0</v>
      </c>
      <c r="I98" s="682">
        <v>0</v>
      </c>
      <c r="J98" s="682">
        <v>0</v>
      </c>
      <c r="K98" s="682">
        <v>0</v>
      </c>
      <c r="L98" s="682">
        <v>0</v>
      </c>
      <c r="M98" s="682">
        <v>0</v>
      </c>
      <c r="N98" s="682">
        <v>0</v>
      </c>
      <c r="O98" s="682">
        <v>0</v>
      </c>
      <c r="P98" s="682">
        <v>0</v>
      </c>
      <c r="Q98" s="682">
        <v>40.521000000000001</v>
      </c>
      <c r="R98" s="681">
        <f>SUM(Table22[[#This Row],[Үл хөдлөх эд хөрөнгийн албан татвар]:[Төрийн байгууллагад өгсөн хандив, дэмжлэг]])</f>
        <v>117.521</v>
      </c>
    </row>
    <row r="99" spans="1:18">
      <c r="A99" s="680">
        <v>96</v>
      </c>
      <c r="B99" s="680">
        <v>5261198</v>
      </c>
      <c r="C99" s="681" t="s">
        <v>633</v>
      </c>
      <c r="D99" s="682">
        <v>6</v>
      </c>
      <c r="E99" s="682">
        <v>0</v>
      </c>
      <c r="F99" s="682">
        <v>0</v>
      </c>
      <c r="G99" s="682">
        <v>95</v>
      </c>
      <c r="H99" s="682">
        <v>0</v>
      </c>
      <c r="I99" s="682">
        <v>11</v>
      </c>
      <c r="J99" s="682">
        <v>0</v>
      </c>
      <c r="K99" s="682">
        <v>0</v>
      </c>
      <c r="L99" s="682">
        <v>0</v>
      </c>
      <c r="M99" s="682">
        <v>22</v>
      </c>
      <c r="N99" s="682">
        <v>0</v>
      </c>
      <c r="O99" s="682">
        <v>0</v>
      </c>
      <c r="P99" s="682">
        <v>5</v>
      </c>
      <c r="Q99" s="682">
        <v>63.05</v>
      </c>
      <c r="R99" s="681">
        <f>SUM(Table22[[#This Row],[Үл хөдлөх эд хөрөнгийн албан татвар]:[Төрийн байгууллагад өгсөн хандив, дэмжлэг]])</f>
        <v>202.05</v>
      </c>
    </row>
    <row r="100" spans="1:18">
      <c r="A100" s="680">
        <v>97</v>
      </c>
      <c r="B100" s="680">
        <v>6138373</v>
      </c>
      <c r="C100" s="681" t="s">
        <v>637</v>
      </c>
      <c r="D100" s="682">
        <v>0</v>
      </c>
      <c r="E100" s="682">
        <v>0</v>
      </c>
      <c r="F100" s="682">
        <v>0</v>
      </c>
      <c r="G100" s="682">
        <v>0</v>
      </c>
      <c r="H100" s="682">
        <v>0</v>
      </c>
      <c r="I100" s="682">
        <v>0</v>
      </c>
      <c r="J100" s="682">
        <v>0</v>
      </c>
      <c r="K100" s="682">
        <v>160</v>
      </c>
      <c r="L100" s="682">
        <v>0</v>
      </c>
      <c r="M100" s="682">
        <v>0</v>
      </c>
      <c r="N100" s="682">
        <v>0</v>
      </c>
      <c r="O100" s="682">
        <v>0</v>
      </c>
      <c r="P100" s="682">
        <v>0</v>
      </c>
      <c r="Q100" s="682">
        <v>0</v>
      </c>
      <c r="R100" s="681">
        <f>SUM(Table22[[#This Row],[Үл хөдлөх эд хөрөнгийн албан татвар]:[Төрийн байгууллагад өгсөн хандив, дэмжлэг]])</f>
        <v>160</v>
      </c>
    </row>
    <row r="101" spans="1:18">
      <c r="A101" s="680">
        <v>98</v>
      </c>
      <c r="B101" s="680">
        <v>2590565</v>
      </c>
      <c r="C101" s="681" t="s">
        <v>643</v>
      </c>
      <c r="D101" s="682">
        <v>19</v>
      </c>
      <c r="E101" s="682">
        <v>1</v>
      </c>
      <c r="F101" s="682">
        <v>1</v>
      </c>
      <c r="G101" s="682">
        <v>11</v>
      </c>
      <c r="H101" s="682">
        <v>0</v>
      </c>
      <c r="I101" s="682">
        <v>0</v>
      </c>
      <c r="J101" s="682">
        <v>0</v>
      </c>
      <c r="K101" s="682">
        <v>0</v>
      </c>
      <c r="L101" s="682">
        <v>0</v>
      </c>
      <c r="M101" s="682">
        <v>0</v>
      </c>
      <c r="N101" s="682">
        <v>0</v>
      </c>
      <c r="O101" s="682">
        <v>0</v>
      </c>
      <c r="P101" s="682">
        <v>0</v>
      </c>
      <c r="Q101" s="682">
        <v>0</v>
      </c>
      <c r="R101" s="681">
        <f>SUM(Table22[[#This Row],[Үл хөдлөх эд хөрөнгийн албан татвар]:[Төрийн байгууллагад өгсөн хандив, дэмжлэг]])</f>
        <v>32</v>
      </c>
    </row>
    <row r="102" spans="1:18">
      <c r="A102" s="680">
        <v>99</v>
      </c>
      <c r="B102" s="680">
        <v>5295858</v>
      </c>
      <c r="C102" s="681" t="s">
        <v>1652</v>
      </c>
      <c r="D102" s="682">
        <v>18</v>
      </c>
      <c r="E102" s="682">
        <v>0</v>
      </c>
      <c r="F102" s="682">
        <v>5</v>
      </c>
      <c r="G102" s="682">
        <v>30</v>
      </c>
      <c r="H102" s="682">
        <v>0</v>
      </c>
      <c r="I102" s="682">
        <v>0</v>
      </c>
      <c r="J102" s="682">
        <v>0</v>
      </c>
      <c r="K102" s="682">
        <v>0</v>
      </c>
      <c r="L102" s="682">
        <v>0</v>
      </c>
      <c r="M102" s="682">
        <v>7</v>
      </c>
      <c r="N102" s="682">
        <v>0</v>
      </c>
      <c r="O102" s="682">
        <v>0</v>
      </c>
      <c r="P102" s="682">
        <v>0</v>
      </c>
      <c r="Q102" s="682">
        <v>135</v>
      </c>
      <c r="R102" s="681">
        <f>SUM(Table22[[#This Row],[Үл хөдлөх эд хөрөнгийн албан татвар]:[Төрийн байгууллагад өгсөн хандив, дэмжлэг]])</f>
        <v>195</v>
      </c>
    </row>
    <row r="103" spans="1:18">
      <c r="A103" s="680">
        <v>100</v>
      </c>
      <c r="B103" s="680">
        <v>2734877</v>
      </c>
      <c r="C103" s="681" t="s">
        <v>652</v>
      </c>
      <c r="D103" s="682">
        <v>0</v>
      </c>
      <c r="E103" s="682">
        <v>3</v>
      </c>
      <c r="F103" s="682">
        <v>0</v>
      </c>
      <c r="G103" s="682">
        <v>0</v>
      </c>
      <c r="H103" s="682">
        <v>0</v>
      </c>
      <c r="I103" s="682">
        <v>0</v>
      </c>
      <c r="J103" s="682">
        <v>0</v>
      </c>
      <c r="K103" s="682">
        <v>0</v>
      </c>
      <c r="L103" s="682">
        <v>0</v>
      </c>
      <c r="M103" s="682">
        <v>0</v>
      </c>
      <c r="N103" s="682">
        <v>0</v>
      </c>
      <c r="O103" s="682">
        <v>0</v>
      </c>
      <c r="P103" s="682">
        <v>0</v>
      </c>
      <c r="Q103" s="682">
        <v>3.2</v>
      </c>
      <c r="R103" s="681">
        <f>SUM(Table22[[#This Row],[Үл хөдлөх эд хөрөнгийн албан татвар]:[Төрийн байгууллагад өгсөн хандив, дэмжлэг]])</f>
        <v>6.2</v>
      </c>
    </row>
    <row r="104" spans="1:18">
      <c r="A104" s="680">
        <v>101</v>
      </c>
      <c r="B104" s="680">
        <v>2587645</v>
      </c>
      <c r="C104" s="681" t="s">
        <v>657</v>
      </c>
      <c r="D104" s="682">
        <v>0</v>
      </c>
      <c r="E104" s="682">
        <v>2</v>
      </c>
      <c r="F104" s="682">
        <v>0</v>
      </c>
      <c r="G104" s="682">
        <v>0</v>
      </c>
      <c r="H104" s="682">
        <v>0</v>
      </c>
      <c r="I104" s="682">
        <v>0</v>
      </c>
      <c r="J104" s="682">
        <v>0</v>
      </c>
      <c r="K104" s="682">
        <v>0</v>
      </c>
      <c r="L104" s="682">
        <v>0</v>
      </c>
      <c r="M104" s="682">
        <v>0</v>
      </c>
      <c r="N104" s="682">
        <v>0</v>
      </c>
      <c r="O104" s="682">
        <v>0</v>
      </c>
      <c r="P104" s="682">
        <v>0</v>
      </c>
      <c r="Q104" s="682">
        <v>0</v>
      </c>
      <c r="R104" s="681">
        <f>SUM(Table22[[#This Row],[Үл хөдлөх эд хөрөнгийн албан татвар]:[Төрийн байгууллагад өгсөн хандив, дэмжлэг]])</f>
        <v>2</v>
      </c>
    </row>
    <row r="105" spans="1:18">
      <c r="A105" s="680">
        <v>102</v>
      </c>
      <c r="B105" s="680">
        <v>6101615</v>
      </c>
      <c r="C105" s="681" t="s">
        <v>662</v>
      </c>
      <c r="D105" s="682">
        <v>0</v>
      </c>
      <c r="E105" s="682">
        <v>0</v>
      </c>
      <c r="F105" s="682">
        <v>16</v>
      </c>
      <c r="G105" s="682">
        <v>19</v>
      </c>
      <c r="H105" s="682">
        <v>0</v>
      </c>
      <c r="I105" s="682">
        <v>0</v>
      </c>
      <c r="J105" s="682">
        <v>0</v>
      </c>
      <c r="K105" s="682">
        <v>0</v>
      </c>
      <c r="L105" s="682">
        <v>0</v>
      </c>
      <c r="M105" s="682">
        <v>0</v>
      </c>
      <c r="N105" s="682">
        <v>0</v>
      </c>
      <c r="O105" s="682">
        <v>16</v>
      </c>
      <c r="P105" s="682">
        <v>0</v>
      </c>
      <c r="Q105" s="682">
        <v>275.3</v>
      </c>
      <c r="R105" s="681">
        <f>SUM(Table22[[#This Row],[Үл хөдлөх эд хөрөнгийн албан татвар]:[Төрийн байгууллагад өгсөн хандив, дэмжлэг]])</f>
        <v>326.3</v>
      </c>
    </row>
    <row r="106" spans="1:18">
      <c r="A106" s="680">
        <v>103</v>
      </c>
      <c r="B106" s="680">
        <v>5990769</v>
      </c>
      <c r="C106" s="681" t="s">
        <v>667</v>
      </c>
      <c r="D106" s="682">
        <v>0</v>
      </c>
      <c r="E106" s="682">
        <v>0</v>
      </c>
      <c r="F106" s="682">
        <v>0</v>
      </c>
      <c r="G106" s="682">
        <v>0</v>
      </c>
      <c r="H106" s="682">
        <v>0</v>
      </c>
      <c r="I106" s="682">
        <v>0</v>
      </c>
      <c r="J106" s="682">
        <v>0</v>
      </c>
      <c r="K106" s="682">
        <v>0</v>
      </c>
      <c r="L106" s="682">
        <v>0</v>
      </c>
      <c r="M106" s="682">
        <v>0</v>
      </c>
      <c r="N106" s="682">
        <v>0</v>
      </c>
      <c r="O106" s="682">
        <v>0</v>
      </c>
      <c r="P106" s="682">
        <v>0</v>
      </c>
      <c r="Q106" s="682">
        <v>0</v>
      </c>
      <c r="R106" s="681">
        <f>SUM(Table22[[#This Row],[Үл хөдлөх эд хөрөнгийн албан татвар]:[Төрийн байгууллагад өгсөн хандив, дэмжлэг]])</f>
        <v>0</v>
      </c>
    </row>
    <row r="107" spans="1:18">
      <c r="A107" s="680">
        <v>104</v>
      </c>
      <c r="B107" s="680">
        <v>2740591</v>
      </c>
      <c r="C107" s="681" t="s">
        <v>670</v>
      </c>
      <c r="D107" s="682">
        <v>0</v>
      </c>
      <c r="E107" s="682">
        <v>4</v>
      </c>
      <c r="F107" s="682">
        <v>0</v>
      </c>
      <c r="G107" s="682">
        <v>0</v>
      </c>
      <c r="H107" s="682">
        <v>0</v>
      </c>
      <c r="I107" s="682">
        <v>0</v>
      </c>
      <c r="J107" s="682">
        <v>0</v>
      </c>
      <c r="K107" s="682">
        <v>0</v>
      </c>
      <c r="L107" s="682">
        <v>0</v>
      </c>
      <c r="M107" s="682">
        <v>0</v>
      </c>
      <c r="N107" s="682">
        <v>0</v>
      </c>
      <c r="O107" s="682">
        <v>0</v>
      </c>
      <c r="P107" s="682">
        <v>0</v>
      </c>
      <c r="Q107" s="682">
        <v>0</v>
      </c>
      <c r="R107" s="681">
        <f>SUM(Table22[[#This Row],[Үл хөдлөх эд хөрөнгийн албан татвар]:[Төрийн байгууллагад өгсөн хандив, дэмжлэг]])</f>
        <v>4</v>
      </c>
    </row>
    <row r="108" spans="1:18">
      <c r="A108" s="680">
        <v>105</v>
      </c>
      <c r="B108" s="680">
        <v>3753603</v>
      </c>
      <c r="C108" s="681" t="s">
        <v>673</v>
      </c>
      <c r="D108" s="682">
        <v>0</v>
      </c>
      <c r="E108" s="682">
        <v>0</v>
      </c>
      <c r="F108" s="682">
        <v>0</v>
      </c>
      <c r="G108" s="682">
        <v>0</v>
      </c>
      <c r="H108" s="682">
        <v>0</v>
      </c>
      <c r="I108" s="682">
        <v>0</v>
      </c>
      <c r="J108" s="682">
        <v>0</v>
      </c>
      <c r="K108" s="682">
        <v>0</v>
      </c>
      <c r="L108" s="682">
        <v>0</v>
      </c>
      <c r="M108" s="682">
        <v>0</v>
      </c>
      <c r="N108" s="682">
        <v>0</v>
      </c>
      <c r="O108" s="682">
        <v>0</v>
      </c>
      <c r="P108" s="682">
        <v>0</v>
      </c>
      <c r="Q108" s="682">
        <v>87</v>
      </c>
      <c r="R108" s="681">
        <f>SUM(Table22[[#This Row],[Үл хөдлөх эд хөрөнгийн албан татвар]:[Төрийн байгууллагад өгсөн хандив, дэмжлэг]])</f>
        <v>87</v>
      </c>
    </row>
    <row r="109" spans="1:18">
      <c r="A109" s="680">
        <v>106</v>
      </c>
      <c r="B109" s="680">
        <v>2016656</v>
      </c>
      <c r="C109" s="681" t="s">
        <v>674</v>
      </c>
      <c r="D109" s="682">
        <v>0</v>
      </c>
      <c r="E109" s="682">
        <v>1</v>
      </c>
      <c r="F109" s="682">
        <v>0</v>
      </c>
      <c r="G109" s="682">
        <v>45</v>
      </c>
      <c r="H109" s="682">
        <v>0</v>
      </c>
      <c r="I109" s="682">
        <v>0</v>
      </c>
      <c r="J109" s="682">
        <v>0</v>
      </c>
      <c r="K109" s="682">
        <v>0</v>
      </c>
      <c r="L109" s="682">
        <v>23000</v>
      </c>
      <c r="M109" s="682">
        <v>0</v>
      </c>
      <c r="N109" s="682">
        <v>0</v>
      </c>
      <c r="O109" s="682">
        <v>0</v>
      </c>
      <c r="P109" s="682">
        <v>0</v>
      </c>
      <c r="Q109" s="682">
        <v>0</v>
      </c>
      <c r="R109" s="681">
        <f>SUM(Table22[[#This Row],[Үл хөдлөх эд хөрөнгийн албан татвар]:[Төрийн байгууллагад өгсөн хандив, дэмжлэг]])</f>
        <v>23046</v>
      </c>
    </row>
    <row r="110" spans="1:18">
      <c r="A110" s="680">
        <v>107</v>
      </c>
      <c r="B110" s="680">
        <v>2777223</v>
      </c>
      <c r="C110" s="681" t="s">
        <v>679</v>
      </c>
      <c r="D110" s="682">
        <v>0</v>
      </c>
      <c r="E110" s="682">
        <v>0</v>
      </c>
      <c r="F110" s="682">
        <v>16</v>
      </c>
      <c r="G110" s="682">
        <v>7</v>
      </c>
      <c r="H110" s="682">
        <v>0</v>
      </c>
      <c r="I110" s="682">
        <v>0</v>
      </c>
      <c r="J110" s="682">
        <v>0</v>
      </c>
      <c r="K110" s="682">
        <v>0</v>
      </c>
      <c r="L110" s="682">
        <v>0</v>
      </c>
      <c r="M110" s="682">
        <v>0</v>
      </c>
      <c r="N110" s="682">
        <v>0</v>
      </c>
      <c r="O110" s="682">
        <v>0</v>
      </c>
      <c r="P110" s="682">
        <v>23</v>
      </c>
      <c r="Q110" s="682">
        <v>25</v>
      </c>
      <c r="R110" s="681">
        <f>SUM(Table22[[#This Row],[Үл хөдлөх эд хөрөнгийн албан татвар]:[Төрийн байгууллагад өгсөн хандив, дэмжлэг]])</f>
        <v>71</v>
      </c>
    </row>
    <row r="111" spans="1:18">
      <c r="A111" s="680">
        <v>108</v>
      </c>
      <c r="B111" s="680">
        <v>5430682</v>
      </c>
      <c r="C111" s="681" t="s">
        <v>685</v>
      </c>
      <c r="D111" s="682">
        <v>0</v>
      </c>
      <c r="E111" s="682">
        <v>2</v>
      </c>
      <c r="F111" s="682">
        <v>0</v>
      </c>
      <c r="G111" s="682">
        <v>0</v>
      </c>
      <c r="H111" s="682">
        <v>0</v>
      </c>
      <c r="I111" s="682">
        <v>0</v>
      </c>
      <c r="J111" s="682">
        <v>0</v>
      </c>
      <c r="K111" s="682">
        <v>0</v>
      </c>
      <c r="L111" s="682">
        <v>0</v>
      </c>
      <c r="M111" s="682">
        <v>0</v>
      </c>
      <c r="N111" s="682">
        <v>0</v>
      </c>
      <c r="O111" s="682">
        <v>4</v>
      </c>
      <c r="P111" s="682">
        <v>0</v>
      </c>
      <c r="Q111" s="682">
        <v>0</v>
      </c>
      <c r="R111" s="681">
        <f>SUM(Table22[[#This Row],[Үл хөдлөх эд хөрөнгийн албан татвар]:[Төрийн байгууллагад өгсөн хандив, дэмжлэг]])</f>
        <v>6</v>
      </c>
    </row>
    <row r="112" spans="1:18">
      <c r="A112" s="680">
        <v>109</v>
      </c>
      <c r="B112" s="680">
        <v>2872943</v>
      </c>
      <c r="C112" s="681" t="s">
        <v>691</v>
      </c>
      <c r="D112" s="682">
        <v>1</v>
      </c>
      <c r="E112" s="682">
        <v>2</v>
      </c>
      <c r="F112" s="682">
        <v>0</v>
      </c>
      <c r="G112" s="682">
        <v>0</v>
      </c>
      <c r="H112" s="682">
        <v>0</v>
      </c>
      <c r="I112" s="682">
        <v>0</v>
      </c>
      <c r="J112" s="682">
        <v>0</v>
      </c>
      <c r="K112" s="682">
        <v>0</v>
      </c>
      <c r="L112" s="682">
        <v>0</v>
      </c>
      <c r="M112" s="682">
        <v>0</v>
      </c>
      <c r="N112" s="682">
        <v>0</v>
      </c>
      <c r="O112" s="682">
        <v>0</v>
      </c>
      <c r="P112" s="682">
        <v>0</v>
      </c>
      <c r="Q112" s="682">
        <v>0</v>
      </c>
      <c r="R112" s="681">
        <f>SUM(Table22[[#This Row],[Үл хөдлөх эд хөрөнгийн албан татвар]:[Төрийн байгууллагад өгсөн хандив, дэмжлэг]])</f>
        <v>3</v>
      </c>
    </row>
    <row r="113" spans="1:18">
      <c r="A113" s="680">
        <v>110</v>
      </c>
      <c r="B113" s="680">
        <v>5185181</v>
      </c>
      <c r="C113" s="681" t="s">
        <v>696</v>
      </c>
      <c r="D113" s="682">
        <v>0</v>
      </c>
      <c r="E113" s="682">
        <v>0</v>
      </c>
      <c r="F113" s="682">
        <v>0</v>
      </c>
      <c r="G113" s="682">
        <v>0</v>
      </c>
      <c r="H113" s="682">
        <v>0</v>
      </c>
      <c r="I113" s="682">
        <v>0</v>
      </c>
      <c r="J113" s="682">
        <v>0</v>
      </c>
      <c r="K113" s="682">
        <v>0</v>
      </c>
      <c r="L113" s="682">
        <v>0</v>
      </c>
      <c r="M113" s="682">
        <v>0</v>
      </c>
      <c r="N113" s="682">
        <v>0</v>
      </c>
      <c r="O113" s="682">
        <v>0</v>
      </c>
      <c r="P113" s="682">
        <v>0</v>
      </c>
      <c r="Q113" s="682">
        <v>0</v>
      </c>
      <c r="R113" s="681">
        <f>SUM(Table22[[#This Row],[Үл хөдлөх эд хөрөнгийн албан татвар]:[Төрийн байгууллагад өгсөн хандив, дэмжлэг]])</f>
        <v>0</v>
      </c>
    </row>
    <row r="114" spans="1:18">
      <c r="A114" s="680">
        <v>111</v>
      </c>
      <c r="B114" s="680">
        <v>2028565</v>
      </c>
      <c r="C114" s="681" t="s">
        <v>698</v>
      </c>
      <c r="D114" s="682">
        <v>0</v>
      </c>
      <c r="E114" s="682">
        <v>0</v>
      </c>
      <c r="F114" s="682">
        <v>0</v>
      </c>
      <c r="G114" s="682">
        <v>0</v>
      </c>
      <c r="H114" s="682">
        <v>0</v>
      </c>
      <c r="I114" s="682">
        <v>0</v>
      </c>
      <c r="J114" s="682">
        <v>0</v>
      </c>
      <c r="K114" s="682">
        <v>0</v>
      </c>
      <c r="L114" s="682">
        <v>0</v>
      </c>
      <c r="M114" s="682">
        <v>0</v>
      </c>
      <c r="N114" s="682">
        <v>0</v>
      </c>
      <c r="O114" s="682">
        <v>0</v>
      </c>
      <c r="P114" s="682">
        <v>0</v>
      </c>
      <c r="Q114" s="682">
        <v>0</v>
      </c>
      <c r="R114" s="681">
        <f>SUM(Table22[[#This Row],[Үл хөдлөх эд хөрөнгийн албан татвар]:[Төрийн байгууллагад өгсөн хандив, дэмжлэг]])</f>
        <v>0</v>
      </c>
    </row>
    <row r="115" spans="1:18">
      <c r="A115" s="680">
        <v>112</v>
      </c>
      <c r="B115" s="680">
        <v>5116635</v>
      </c>
      <c r="C115" s="681" t="s">
        <v>701</v>
      </c>
      <c r="D115" s="682">
        <v>0</v>
      </c>
      <c r="E115" s="682">
        <v>0</v>
      </c>
      <c r="F115" s="682">
        <v>0</v>
      </c>
      <c r="G115" s="682">
        <v>0</v>
      </c>
      <c r="H115" s="682">
        <v>0</v>
      </c>
      <c r="I115" s="682">
        <v>0</v>
      </c>
      <c r="J115" s="682">
        <v>0</v>
      </c>
      <c r="K115" s="682">
        <v>0</v>
      </c>
      <c r="L115" s="682">
        <v>0</v>
      </c>
      <c r="M115" s="682">
        <v>0</v>
      </c>
      <c r="N115" s="682">
        <v>0</v>
      </c>
      <c r="O115" s="682">
        <v>0</v>
      </c>
      <c r="P115" s="682">
        <v>0</v>
      </c>
      <c r="Q115" s="682">
        <v>0</v>
      </c>
      <c r="R115" s="681">
        <f>SUM(Table22[[#This Row],[Үл хөдлөх эд хөрөнгийн албан татвар]:[Төрийн байгууллагад өгсөн хандив, дэмжлэг]])</f>
        <v>0</v>
      </c>
    </row>
    <row r="116" spans="1:18">
      <c r="A116" s="680">
        <v>113</v>
      </c>
      <c r="B116" s="680">
        <v>5320259</v>
      </c>
      <c r="C116" s="681" t="s">
        <v>706</v>
      </c>
      <c r="D116" s="682">
        <v>0</v>
      </c>
      <c r="E116" s="682">
        <v>3</v>
      </c>
      <c r="F116" s="682">
        <v>0</v>
      </c>
      <c r="G116" s="682">
        <v>0</v>
      </c>
      <c r="H116" s="682">
        <v>0</v>
      </c>
      <c r="I116" s="682">
        <v>0</v>
      </c>
      <c r="J116" s="682">
        <v>0</v>
      </c>
      <c r="K116" s="682">
        <v>0</v>
      </c>
      <c r="L116" s="682">
        <v>0</v>
      </c>
      <c r="M116" s="682">
        <v>0</v>
      </c>
      <c r="N116" s="682">
        <v>0</v>
      </c>
      <c r="O116" s="682">
        <v>0</v>
      </c>
      <c r="P116" s="682">
        <v>0</v>
      </c>
      <c r="Q116" s="682">
        <v>0</v>
      </c>
      <c r="R116" s="681">
        <f>SUM(Table22[[#This Row],[Үл хөдлөх эд хөрөнгийн албан татвар]:[Төрийн байгууллагад өгсөн хандив, дэмжлэг]])</f>
        <v>3</v>
      </c>
    </row>
    <row r="117" spans="1:18">
      <c r="A117" s="680">
        <v>114</v>
      </c>
      <c r="B117" s="680">
        <v>2839717</v>
      </c>
      <c r="C117" s="681" t="s">
        <v>711</v>
      </c>
      <c r="D117" s="682">
        <v>18</v>
      </c>
      <c r="E117" s="682">
        <v>1</v>
      </c>
      <c r="F117" s="682">
        <v>23</v>
      </c>
      <c r="G117" s="682">
        <v>94</v>
      </c>
      <c r="H117" s="682">
        <v>0</v>
      </c>
      <c r="I117" s="682">
        <v>0</v>
      </c>
      <c r="J117" s="682">
        <v>120</v>
      </c>
      <c r="K117" s="682">
        <v>0</v>
      </c>
      <c r="L117" s="682">
        <v>0</v>
      </c>
      <c r="M117" s="682">
        <v>0</v>
      </c>
      <c r="N117" s="682">
        <v>0</v>
      </c>
      <c r="O117" s="682">
        <v>0</v>
      </c>
      <c r="P117" s="682">
        <v>705</v>
      </c>
      <c r="Q117" s="682">
        <v>0</v>
      </c>
      <c r="R117" s="681">
        <f>SUM(Table22[[#This Row],[Үл хөдлөх эд хөрөнгийн албан татвар]:[Төрийн байгууллагад өгсөн хандив, дэмжлэг]])</f>
        <v>961</v>
      </c>
    </row>
    <row r="118" spans="1:18">
      <c r="A118" s="680">
        <v>115</v>
      </c>
      <c r="B118" s="680">
        <v>6030343</v>
      </c>
      <c r="C118" s="681" t="s">
        <v>719</v>
      </c>
      <c r="D118" s="682">
        <v>0</v>
      </c>
      <c r="E118" s="682">
        <v>0</v>
      </c>
      <c r="F118" s="682">
        <v>63</v>
      </c>
      <c r="G118" s="682">
        <v>55</v>
      </c>
      <c r="H118" s="682">
        <v>0</v>
      </c>
      <c r="I118" s="682">
        <v>0</v>
      </c>
      <c r="J118" s="682">
        <v>0</v>
      </c>
      <c r="K118" s="682">
        <v>0</v>
      </c>
      <c r="L118" s="682">
        <v>0</v>
      </c>
      <c r="M118" s="682">
        <v>0</v>
      </c>
      <c r="N118" s="682">
        <v>0</v>
      </c>
      <c r="O118" s="682">
        <v>0</v>
      </c>
      <c r="P118" s="682">
        <v>0</v>
      </c>
      <c r="Q118" s="682">
        <v>0</v>
      </c>
      <c r="R118" s="681">
        <f>SUM(Table22[[#This Row],[Үл хөдлөх эд хөрөнгийн албан татвар]:[Төрийн байгууллагад өгсөн хандив, дэмжлэг]])</f>
        <v>118</v>
      </c>
    </row>
    <row r="119" spans="1:18">
      <c r="A119" s="680">
        <v>116</v>
      </c>
      <c r="B119" s="680">
        <v>2076675</v>
      </c>
      <c r="C119" s="681" t="s">
        <v>723</v>
      </c>
      <c r="D119" s="682">
        <v>0</v>
      </c>
      <c r="E119" s="682">
        <v>32</v>
      </c>
      <c r="F119" s="682">
        <v>1</v>
      </c>
      <c r="G119" s="682">
        <v>0</v>
      </c>
      <c r="H119" s="682">
        <v>0</v>
      </c>
      <c r="I119" s="682">
        <v>1</v>
      </c>
      <c r="J119" s="682">
        <v>0</v>
      </c>
      <c r="K119" s="682">
        <v>0</v>
      </c>
      <c r="L119" s="682">
        <v>0</v>
      </c>
      <c r="M119" s="682">
        <v>0</v>
      </c>
      <c r="N119" s="682">
        <v>0</v>
      </c>
      <c r="O119" s="682">
        <v>0</v>
      </c>
      <c r="P119" s="682">
        <v>19</v>
      </c>
      <c r="Q119" s="682">
        <v>0</v>
      </c>
      <c r="R119" s="681">
        <f>SUM(Table22[[#This Row],[Үл хөдлөх эд хөрөнгийн албан татвар]:[Төрийн байгууллагад өгсөн хандив, дэмжлэг]])</f>
        <v>53</v>
      </c>
    </row>
    <row r="120" spans="1:18">
      <c r="A120" s="680">
        <v>117</v>
      </c>
      <c r="B120" s="680">
        <v>2344343</v>
      </c>
      <c r="C120" s="681" t="s">
        <v>728</v>
      </c>
      <c r="D120" s="682">
        <v>4</v>
      </c>
      <c r="E120" s="682">
        <v>4</v>
      </c>
      <c r="F120" s="682">
        <v>36</v>
      </c>
      <c r="G120" s="682">
        <v>53</v>
      </c>
      <c r="H120" s="682">
        <v>0</v>
      </c>
      <c r="I120" s="682">
        <v>0</v>
      </c>
      <c r="J120" s="682">
        <v>0</v>
      </c>
      <c r="K120" s="682">
        <v>0</v>
      </c>
      <c r="L120" s="682">
        <v>0</v>
      </c>
      <c r="M120" s="682">
        <v>42</v>
      </c>
      <c r="N120" s="682">
        <v>0</v>
      </c>
      <c r="O120" s="682">
        <v>0</v>
      </c>
      <c r="P120" s="682">
        <v>0</v>
      </c>
      <c r="Q120" s="682">
        <v>23.93</v>
      </c>
      <c r="R120" s="681">
        <f>SUM(Table22[[#This Row],[Үл хөдлөх эд хөрөнгийн албан татвар]:[Төрийн байгууллагад өгсөн хандив, дэмжлэг]])</f>
        <v>162.93</v>
      </c>
    </row>
    <row r="121" spans="1:18">
      <c r="A121" s="680">
        <v>118</v>
      </c>
      <c r="B121" s="680">
        <v>6183506</v>
      </c>
      <c r="C121" s="681" t="s">
        <v>733</v>
      </c>
      <c r="D121" s="682">
        <v>0</v>
      </c>
      <c r="E121" s="682">
        <v>0</v>
      </c>
      <c r="F121" s="682">
        <v>0</v>
      </c>
      <c r="G121" s="682">
        <v>0</v>
      </c>
      <c r="H121" s="682">
        <v>0</v>
      </c>
      <c r="I121" s="682">
        <v>0</v>
      </c>
      <c r="J121" s="682">
        <v>0</v>
      </c>
      <c r="K121" s="682">
        <v>0</v>
      </c>
      <c r="L121" s="682">
        <v>0</v>
      </c>
      <c r="M121" s="682">
        <v>0</v>
      </c>
      <c r="N121" s="682">
        <v>0</v>
      </c>
      <c r="O121" s="682">
        <v>1</v>
      </c>
      <c r="P121" s="682">
        <v>0</v>
      </c>
      <c r="Q121" s="682">
        <v>0</v>
      </c>
      <c r="R121" s="681">
        <f>SUM(Table22[[#This Row],[Үл хөдлөх эд хөрөнгийн албан татвар]:[Төрийн байгууллагад өгсөн хандив, дэмжлэг]])</f>
        <v>1</v>
      </c>
    </row>
    <row r="122" spans="1:18">
      <c r="A122" s="680">
        <v>119</v>
      </c>
      <c r="B122" s="680">
        <v>2819996</v>
      </c>
      <c r="C122" s="681" t="s">
        <v>737</v>
      </c>
      <c r="D122" s="682">
        <v>25</v>
      </c>
      <c r="E122" s="682">
        <v>5</v>
      </c>
      <c r="F122" s="682">
        <v>152</v>
      </c>
      <c r="G122" s="682">
        <v>324</v>
      </c>
      <c r="H122" s="682">
        <v>0</v>
      </c>
      <c r="I122" s="682">
        <v>0</v>
      </c>
      <c r="J122" s="682">
        <v>0</v>
      </c>
      <c r="K122" s="682">
        <v>0</v>
      </c>
      <c r="L122" s="682">
        <v>0</v>
      </c>
      <c r="M122" s="682">
        <v>10</v>
      </c>
      <c r="N122" s="682">
        <v>0</v>
      </c>
      <c r="O122" s="682">
        <v>0</v>
      </c>
      <c r="P122" s="682">
        <v>0</v>
      </c>
      <c r="Q122" s="682">
        <v>156.52670000000001</v>
      </c>
      <c r="R122" s="681">
        <f>SUM(Table22[[#This Row],[Үл хөдлөх эд хөрөнгийн албан татвар]:[Төрийн байгууллагад өгсөн хандив, дэмжлэг]])</f>
        <v>672.52670000000001</v>
      </c>
    </row>
    <row r="123" spans="1:18">
      <c r="A123" s="680">
        <v>120</v>
      </c>
      <c r="B123" s="680">
        <v>2868687</v>
      </c>
      <c r="C123" s="681" t="s">
        <v>741</v>
      </c>
      <c r="D123" s="682">
        <v>5</v>
      </c>
      <c r="E123" s="682">
        <v>0</v>
      </c>
      <c r="F123" s="682">
        <v>0</v>
      </c>
      <c r="G123" s="682">
        <v>0</v>
      </c>
      <c r="H123" s="682">
        <v>0</v>
      </c>
      <c r="I123" s="682">
        <v>0</v>
      </c>
      <c r="J123" s="682">
        <v>0</v>
      </c>
      <c r="K123" s="682">
        <v>0</v>
      </c>
      <c r="L123" s="682">
        <v>0</v>
      </c>
      <c r="M123" s="682">
        <v>0</v>
      </c>
      <c r="N123" s="682">
        <v>0</v>
      </c>
      <c r="O123" s="682">
        <v>0</v>
      </c>
      <c r="P123" s="682">
        <v>17</v>
      </c>
      <c r="Q123" s="682">
        <v>0</v>
      </c>
      <c r="R123" s="681">
        <f>SUM(Table22[[#This Row],[Үл хөдлөх эд хөрөнгийн албан татвар]:[Төрийн байгууллагад өгсөн хандив, дэмжлэг]])</f>
        <v>22</v>
      </c>
    </row>
    <row r="124" spans="1:18">
      <c r="A124" s="680">
        <v>121</v>
      </c>
      <c r="B124" s="680">
        <v>6249264</v>
      </c>
      <c r="C124" s="681" t="s">
        <v>1651</v>
      </c>
      <c r="D124" s="682">
        <v>0</v>
      </c>
      <c r="E124" s="682">
        <v>0</v>
      </c>
      <c r="F124" s="682">
        <v>7</v>
      </c>
      <c r="G124" s="682">
        <v>2</v>
      </c>
      <c r="H124" s="682">
        <v>0</v>
      </c>
      <c r="I124" s="682">
        <v>0</v>
      </c>
      <c r="J124" s="682">
        <v>0</v>
      </c>
      <c r="K124" s="682">
        <v>0</v>
      </c>
      <c r="L124" s="682">
        <v>0</v>
      </c>
      <c r="M124" s="682">
        <v>0</v>
      </c>
      <c r="N124" s="682">
        <v>0</v>
      </c>
      <c r="O124" s="682">
        <v>0</v>
      </c>
      <c r="P124" s="682">
        <v>167</v>
      </c>
      <c r="Q124" s="682">
        <v>87.3</v>
      </c>
      <c r="R124" s="681">
        <f>SUM(Table22[[#This Row],[Үл хөдлөх эд хөрөнгийн албан татвар]:[Төрийн байгууллагад өгсөн хандив, дэмжлэг]])</f>
        <v>263.3</v>
      </c>
    </row>
    <row r="125" spans="1:18">
      <c r="A125" s="680">
        <v>122</v>
      </c>
      <c r="B125" s="680">
        <v>5877288</v>
      </c>
      <c r="C125" s="681" t="s">
        <v>752</v>
      </c>
      <c r="D125" s="682">
        <v>0</v>
      </c>
      <c r="E125" s="682">
        <v>0</v>
      </c>
      <c r="F125" s="682">
        <v>10</v>
      </c>
      <c r="G125" s="682">
        <v>9</v>
      </c>
      <c r="H125" s="682">
        <v>0</v>
      </c>
      <c r="I125" s="682">
        <v>0</v>
      </c>
      <c r="J125" s="682">
        <v>0</v>
      </c>
      <c r="K125" s="682">
        <v>0</v>
      </c>
      <c r="L125" s="682">
        <v>0</v>
      </c>
      <c r="M125" s="682">
        <v>0</v>
      </c>
      <c r="N125" s="682">
        <v>0</v>
      </c>
      <c r="O125" s="682">
        <v>0</v>
      </c>
      <c r="P125" s="682">
        <v>31</v>
      </c>
      <c r="Q125" s="682">
        <v>0</v>
      </c>
      <c r="R125" s="681">
        <f>SUM(Table22[[#This Row],[Үл хөдлөх эд хөрөнгийн албан татвар]:[Төрийн байгууллагад өгсөн хандив, дэмжлэг]])</f>
        <v>50</v>
      </c>
    </row>
    <row r="126" spans="1:18">
      <c r="A126" s="680">
        <v>123</v>
      </c>
      <c r="B126" s="680">
        <v>6413811</v>
      </c>
      <c r="C126" s="681" t="s">
        <v>755</v>
      </c>
      <c r="D126" s="682">
        <v>0</v>
      </c>
      <c r="E126" s="682">
        <v>0</v>
      </c>
      <c r="F126" s="682">
        <v>0</v>
      </c>
      <c r="G126" s="682">
        <v>0</v>
      </c>
      <c r="H126" s="682">
        <v>0</v>
      </c>
      <c r="I126" s="682">
        <v>0</v>
      </c>
      <c r="J126" s="682">
        <v>0</v>
      </c>
      <c r="K126" s="682">
        <v>0</v>
      </c>
      <c r="L126" s="682">
        <v>0</v>
      </c>
      <c r="M126" s="682">
        <v>0</v>
      </c>
      <c r="N126" s="682">
        <v>0</v>
      </c>
      <c r="O126" s="682">
        <v>1</v>
      </c>
      <c r="P126" s="682">
        <v>0</v>
      </c>
      <c r="Q126" s="682">
        <v>0</v>
      </c>
      <c r="R126" s="681">
        <f>SUM(Table22[[#This Row],[Үл хөдлөх эд хөрөнгийн албан татвар]:[Төрийн байгууллагад өгсөн хандив, дэмжлэг]])</f>
        <v>1</v>
      </c>
    </row>
    <row r="127" spans="1:18">
      <c r="A127" s="680">
        <v>124</v>
      </c>
      <c r="B127" s="680">
        <v>2887134</v>
      </c>
      <c r="C127" s="681" t="s">
        <v>760</v>
      </c>
      <c r="D127" s="682">
        <v>208</v>
      </c>
      <c r="E127" s="682">
        <v>0</v>
      </c>
      <c r="F127" s="682">
        <v>524</v>
      </c>
      <c r="G127" s="682">
        <v>46</v>
      </c>
      <c r="H127" s="682">
        <v>0</v>
      </c>
      <c r="I127" s="682">
        <v>0</v>
      </c>
      <c r="J127" s="682">
        <v>0</v>
      </c>
      <c r="K127" s="682">
        <v>0</v>
      </c>
      <c r="L127" s="682">
        <v>0</v>
      </c>
      <c r="M127" s="682">
        <v>0</v>
      </c>
      <c r="N127" s="682">
        <v>0</v>
      </c>
      <c r="O127" s="682">
        <v>0</v>
      </c>
      <c r="P127" s="682">
        <v>0</v>
      </c>
      <c r="Q127" s="682">
        <v>779.82965000000002</v>
      </c>
      <c r="R127" s="681">
        <f>SUM(Table22[[#This Row],[Үл хөдлөх эд хөрөнгийн албан татвар]:[Төрийн байгууллагад өгсөн хандив, дэмжлэг]])</f>
        <v>1557.8296500000001</v>
      </c>
    </row>
    <row r="128" spans="1:18">
      <c r="A128" s="680">
        <v>125</v>
      </c>
      <c r="B128" s="680">
        <v>2618176</v>
      </c>
      <c r="C128" s="681" t="s">
        <v>763</v>
      </c>
      <c r="D128" s="682">
        <v>2</v>
      </c>
      <c r="E128" s="682">
        <v>0</v>
      </c>
      <c r="F128" s="682">
        <v>3</v>
      </c>
      <c r="G128" s="682">
        <v>53</v>
      </c>
      <c r="H128" s="682">
        <v>0</v>
      </c>
      <c r="I128" s="682">
        <v>0</v>
      </c>
      <c r="J128" s="682">
        <v>0</v>
      </c>
      <c r="K128" s="682">
        <v>0</v>
      </c>
      <c r="L128" s="682">
        <v>0</v>
      </c>
      <c r="M128" s="682">
        <v>0</v>
      </c>
      <c r="N128" s="682">
        <v>0</v>
      </c>
      <c r="O128" s="682">
        <v>0</v>
      </c>
      <c r="P128" s="682">
        <v>4</v>
      </c>
      <c r="Q128" s="682">
        <v>12</v>
      </c>
      <c r="R128" s="681">
        <f>SUM(Table22[[#This Row],[Үл хөдлөх эд хөрөнгийн албан татвар]:[Төрийн байгууллагад өгсөн хандив, дэмжлэг]])</f>
        <v>74</v>
      </c>
    </row>
    <row r="129" spans="1:18">
      <c r="A129" s="680">
        <v>126</v>
      </c>
      <c r="B129" s="680">
        <v>2839385</v>
      </c>
      <c r="C129" s="681" t="s">
        <v>768</v>
      </c>
      <c r="D129" s="682">
        <v>2</v>
      </c>
      <c r="E129" s="682">
        <v>0</v>
      </c>
      <c r="F129" s="682">
        <v>4</v>
      </c>
      <c r="G129" s="682">
        <v>51</v>
      </c>
      <c r="H129" s="682">
        <v>0</v>
      </c>
      <c r="I129" s="682">
        <v>0</v>
      </c>
      <c r="J129" s="682">
        <v>0</v>
      </c>
      <c r="K129" s="682">
        <v>0</v>
      </c>
      <c r="L129" s="682">
        <v>0</v>
      </c>
      <c r="M129" s="682">
        <v>0</v>
      </c>
      <c r="N129" s="682">
        <v>0</v>
      </c>
      <c r="O129" s="682">
        <v>0</v>
      </c>
      <c r="P129" s="682">
        <v>0</v>
      </c>
      <c r="Q129" s="682">
        <v>126.023884</v>
      </c>
      <c r="R129" s="681">
        <f>SUM(Table22[[#This Row],[Үл хөдлөх эд хөрөнгийн албан татвар]:[Төрийн байгууллагад өгсөн хандив, дэмжлэг]])</f>
        <v>183.02388400000001</v>
      </c>
    </row>
    <row r="130" spans="1:18">
      <c r="A130" s="680">
        <v>127</v>
      </c>
      <c r="B130" s="680">
        <v>2762412</v>
      </c>
      <c r="C130" s="681" t="s">
        <v>773</v>
      </c>
      <c r="D130" s="682">
        <v>0</v>
      </c>
      <c r="E130" s="682">
        <v>0</v>
      </c>
      <c r="F130" s="682">
        <v>0</v>
      </c>
      <c r="G130" s="682">
        <v>0</v>
      </c>
      <c r="H130" s="682">
        <v>0</v>
      </c>
      <c r="I130" s="682">
        <v>0</v>
      </c>
      <c r="J130" s="682">
        <v>0</v>
      </c>
      <c r="K130" s="682">
        <v>0</v>
      </c>
      <c r="L130" s="682">
        <v>0</v>
      </c>
      <c r="M130" s="682">
        <v>0</v>
      </c>
      <c r="N130" s="682">
        <v>0</v>
      </c>
      <c r="O130" s="682">
        <v>0</v>
      </c>
      <c r="P130" s="682">
        <v>0</v>
      </c>
      <c r="Q130" s="682">
        <v>0</v>
      </c>
      <c r="R130" s="681">
        <f>SUM(Table22[[#This Row],[Үл хөдлөх эд хөрөнгийн албан татвар]:[Төрийн байгууллагад өгсөн хандив, дэмжлэг]])</f>
        <v>0</v>
      </c>
    </row>
    <row r="131" spans="1:18">
      <c r="A131" s="680">
        <v>128</v>
      </c>
      <c r="B131" s="680">
        <v>2100231</v>
      </c>
      <c r="C131" s="681" t="s">
        <v>776</v>
      </c>
      <c r="D131" s="682">
        <v>3</v>
      </c>
      <c r="E131" s="682">
        <v>0</v>
      </c>
      <c r="F131" s="682">
        <v>104</v>
      </c>
      <c r="G131" s="682">
        <v>50</v>
      </c>
      <c r="H131" s="682">
        <v>0</v>
      </c>
      <c r="I131" s="682">
        <v>0</v>
      </c>
      <c r="J131" s="682">
        <v>0</v>
      </c>
      <c r="K131" s="682">
        <v>0</v>
      </c>
      <c r="L131" s="682">
        <v>0</v>
      </c>
      <c r="M131" s="682">
        <v>0</v>
      </c>
      <c r="N131" s="682">
        <v>0</v>
      </c>
      <c r="O131" s="682">
        <v>0</v>
      </c>
      <c r="P131" s="682">
        <v>0</v>
      </c>
      <c r="Q131" s="682">
        <v>68.739999999999995</v>
      </c>
      <c r="R131" s="681">
        <f>SUM(Table22[[#This Row],[Үл хөдлөх эд хөрөнгийн албан татвар]:[Төрийн байгууллагад өгсөн хандив, дэмжлэг]])</f>
        <v>225.74</v>
      </c>
    </row>
    <row r="132" spans="1:18">
      <c r="A132" s="680">
        <v>129</v>
      </c>
      <c r="B132" s="680">
        <v>2661128</v>
      </c>
      <c r="C132" s="681" t="s">
        <v>781</v>
      </c>
      <c r="D132" s="682">
        <v>0</v>
      </c>
      <c r="E132" s="682">
        <v>0</v>
      </c>
      <c r="F132" s="682">
        <v>0</v>
      </c>
      <c r="G132" s="682">
        <v>0</v>
      </c>
      <c r="H132" s="682">
        <v>0</v>
      </c>
      <c r="I132" s="682">
        <v>0</v>
      </c>
      <c r="J132" s="682">
        <v>0</v>
      </c>
      <c r="K132" s="682">
        <v>0</v>
      </c>
      <c r="L132" s="682">
        <v>0</v>
      </c>
      <c r="M132" s="682">
        <v>0</v>
      </c>
      <c r="N132" s="682">
        <v>0</v>
      </c>
      <c r="O132" s="682">
        <v>0</v>
      </c>
      <c r="P132" s="682">
        <v>0</v>
      </c>
      <c r="Q132" s="682">
        <v>0</v>
      </c>
      <c r="R132" s="681">
        <f>SUM(Table22[[#This Row],[Үл хөдлөх эд хөрөнгийн албан татвар]:[Төрийн байгууллагад өгсөн хандив, дэмжлэг]])</f>
        <v>0</v>
      </c>
    </row>
    <row r="133" spans="1:18">
      <c r="A133" s="680">
        <v>130</v>
      </c>
      <c r="B133" s="680">
        <v>2605694</v>
      </c>
      <c r="C133" s="681" t="s">
        <v>787</v>
      </c>
      <c r="D133" s="682">
        <v>0</v>
      </c>
      <c r="E133" s="682">
        <v>0</v>
      </c>
      <c r="F133" s="682">
        <v>5</v>
      </c>
      <c r="G133" s="682">
        <v>12</v>
      </c>
      <c r="H133" s="682">
        <v>0</v>
      </c>
      <c r="I133" s="682">
        <v>0</v>
      </c>
      <c r="J133" s="682">
        <v>0</v>
      </c>
      <c r="K133" s="682">
        <v>0</v>
      </c>
      <c r="L133" s="682">
        <v>0</v>
      </c>
      <c r="M133" s="682">
        <v>0</v>
      </c>
      <c r="N133" s="682">
        <v>0</v>
      </c>
      <c r="O133" s="682">
        <v>0</v>
      </c>
      <c r="P133" s="682">
        <v>1</v>
      </c>
      <c r="Q133" s="682">
        <v>0</v>
      </c>
      <c r="R133" s="681">
        <f>SUM(Table22[[#This Row],[Үл хөдлөх эд хөрөнгийн албан татвар]:[Төрийн байгууллагад өгсөн хандив, дэмжлэг]])</f>
        <v>18</v>
      </c>
    </row>
    <row r="134" spans="1:18">
      <c r="A134" s="680">
        <v>131</v>
      </c>
      <c r="B134" s="680">
        <v>2565803</v>
      </c>
      <c r="C134" s="681" t="s">
        <v>793</v>
      </c>
      <c r="D134" s="682">
        <v>0</v>
      </c>
      <c r="E134" s="682">
        <v>0</v>
      </c>
      <c r="F134" s="682">
        <v>2</v>
      </c>
      <c r="G134" s="682">
        <v>3</v>
      </c>
      <c r="H134" s="682">
        <v>0</v>
      </c>
      <c r="I134" s="682">
        <v>23</v>
      </c>
      <c r="J134" s="682">
        <v>0</v>
      </c>
      <c r="K134" s="682">
        <v>0</v>
      </c>
      <c r="L134" s="682">
        <v>0</v>
      </c>
      <c r="M134" s="682">
        <v>0</v>
      </c>
      <c r="N134" s="682">
        <v>0</v>
      </c>
      <c r="O134" s="682">
        <v>0</v>
      </c>
      <c r="P134" s="682">
        <v>0</v>
      </c>
      <c r="Q134" s="682">
        <v>10.4</v>
      </c>
      <c r="R134" s="681">
        <f>SUM(Table22[[#This Row],[Үл хөдлөх эд хөрөнгийн албан татвар]:[Төрийн байгууллагад өгсөн хандив, дэмжлэг]])</f>
        <v>38.4</v>
      </c>
    </row>
    <row r="135" spans="1:18">
      <c r="A135" s="680">
        <v>132</v>
      </c>
      <c r="B135" s="680">
        <v>5035902</v>
      </c>
      <c r="C135" s="681" t="s">
        <v>800</v>
      </c>
      <c r="D135" s="682">
        <v>0</v>
      </c>
      <c r="E135" s="682">
        <v>0</v>
      </c>
      <c r="F135" s="682">
        <v>0</v>
      </c>
      <c r="G135" s="682">
        <v>0</v>
      </c>
      <c r="H135" s="682">
        <v>0</v>
      </c>
      <c r="I135" s="682">
        <v>0</v>
      </c>
      <c r="J135" s="682">
        <v>0</v>
      </c>
      <c r="K135" s="682">
        <v>0</v>
      </c>
      <c r="L135" s="682">
        <v>0</v>
      </c>
      <c r="M135" s="682">
        <v>0</v>
      </c>
      <c r="N135" s="682">
        <v>0</v>
      </c>
      <c r="O135" s="682">
        <v>0</v>
      </c>
      <c r="P135" s="682">
        <v>0</v>
      </c>
      <c r="Q135" s="682">
        <v>0</v>
      </c>
      <c r="R135" s="681">
        <f>SUM(Table22[[#This Row],[Үл хөдлөх эд хөрөнгийн албан татвар]:[Төрийн байгууллагад өгсөн хандив, дэмжлэг]])</f>
        <v>0</v>
      </c>
    </row>
    <row r="136" spans="1:18">
      <c r="A136" s="680">
        <v>133</v>
      </c>
      <c r="B136" s="680">
        <v>5671833</v>
      </c>
      <c r="C136" s="681" t="s">
        <v>804</v>
      </c>
      <c r="D136" s="682">
        <v>0</v>
      </c>
      <c r="E136" s="682">
        <v>0</v>
      </c>
      <c r="F136" s="682">
        <v>11</v>
      </c>
      <c r="G136" s="682">
        <v>0</v>
      </c>
      <c r="H136" s="682">
        <v>0</v>
      </c>
      <c r="I136" s="682">
        <v>0</v>
      </c>
      <c r="J136" s="682">
        <v>0</v>
      </c>
      <c r="K136" s="682">
        <v>0</v>
      </c>
      <c r="L136" s="682">
        <v>0</v>
      </c>
      <c r="M136" s="682">
        <v>0</v>
      </c>
      <c r="N136" s="682">
        <v>0</v>
      </c>
      <c r="O136" s="682">
        <v>0</v>
      </c>
      <c r="P136" s="682">
        <v>0</v>
      </c>
      <c r="Q136" s="682">
        <v>0</v>
      </c>
      <c r="R136" s="681">
        <f>SUM(Table22[[#This Row],[Үл хөдлөх эд хөрөнгийн албан татвар]:[Төрийн байгууллагад өгсөн хандив, дэмжлэг]])</f>
        <v>11</v>
      </c>
    </row>
    <row r="137" spans="1:18">
      <c r="A137" s="680">
        <v>134</v>
      </c>
      <c r="B137" s="680">
        <v>5104424</v>
      </c>
      <c r="C137" s="681" t="s">
        <v>809</v>
      </c>
      <c r="D137" s="682">
        <v>0</v>
      </c>
      <c r="E137" s="682">
        <v>0</v>
      </c>
      <c r="F137" s="682">
        <v>0</v>
      </c>
      <c r="G137" s="682">
        <v>0</v>
      </c>
      <c r="H137" s="682">
        <v>0</v>
      </c>
      <c r="I137" s="682">
        <v>0</v>
      </c>
      <c r="J137" s="682">
        <v>0</v>
      </c>
      <c r="K137" s="682">
        <v>0</v>
      </c>
      <c r="L137" s="682">
        <v>0</v>
      </c>
      <c r="M137" s="682">
        <v>0</v>
      </c>
      <c r="N137" s="682">
        <v>0</v>
      </c>
      <c r="O137" s="682">
        <v>0</v>
      </c>
      <c r="P137" s="682">
        <v>0</v>
      </c>
      <c r="Q137" s="682">
        <v>0.9</v>
      </c>
      <c r="R137" s="681">
        <f>SUM(Table22[[#This Row],[Үл хөдлөх эд хөрөнгийн албан татвар]:[Төрийн байгууллагад өгсөн хандив, дэмжлэг]])</f>
        <v>0.9</v>
      </c>
    </row>
    <row r="138" spans="1:18">
      <c r="A138" s="680">
        <v>135</v>
      </c>
      <c r="B138" s="680">
        <v>2697947</v>
      </c>
      <c r="C138" s="681" t="s">
        <v>1653</v>
      </c>
      <c r="D138" s="682">
        <v>49</v>
      </c>
      <c r="E138" s="682">
        <v>6</v>
      </c>
      <c r="F138" s="682">
        <v>11</v>
      </c>
      <c r="G138" s="682">
        <v>43</v>
      </c>
      <c r="H138" s="682">
        <v>0</v>
      </c>
      <c r="I138" s="682">
        <v>0</v>
      </c>
      <c r="J138" s="682">
        <v>0</v>
      </c>
      <c r="K138" s="682">
        <v>0</v>
      </c>
      <c r="L138" s="682">
        <v>0</v>
      </c>
      <c r="M138" s="682">
        <v>0</v>
      </c>
      <c r="N138" s="682">
        <v>0</v>
      </c>
      <c r="O138" s="682">
        <v>0</v>
      </c>
      <c r="P138" s="682">
        <v>0</v>
      </c>
      <c r="Q138" s="682">
        <v>23.726379999999999</v>
      </c>
      <c r="R138" s="681">
        <f>SUM(Table22[[#This Row],[Үл хөдлөх эд хөрөнгийн албан татвар]:[Төрийн байгууллагад өгсөн хандив, дэмжлэг]])</f>
        <v>132.72638000000001</v>
      </c>
    </row>
    <row r="139" spans="1:18">
      <c r="A139" s="680">
        <v>136</v>
      </c>
      <c r="B139" s="680">
        <v>5352827</v>
      </c>
      <c r="C139" s="681" t="s">
        <v>813</v>
      </c>
      <c r="D139" s="682">
        <v>0</v>
      </c>
      <c r="E139" s="682">
        <v>0</v>
      </c>
      <c r="F139" s="682">
        <v>0</v>
      </c>
      <c r="G139" s="682">
        <v>441</v>
      </c>
      <c r="H139" s="682">
        <v>0</v>
      </c>
      <c r="I139" s="682">
        <v>0</v>
      </c>
      <c r="J139" s="682">
        <v>0</v>
      </c>
      <c r="K139" s="682">
        <v>0</v>
      </c>
      <c r="L139" s="682">
        <v>0</v>
      </c>
      <c r="M139" s="682">
        <v>0</v>
      </c>
      <c r="N139" s="682">
        <v>0</v>
      </c>
      <c r="O139" s="682">
        <v>12</v>
      </c>
      <c r="P139" s="682">
        <v>0</v>
      </c>
      <c r="Q139" s="682">
        <v>0</v>
      </c>
      <c r="R139" s="681">
        <f>SUM(Table22[[#This Row],[Үл хөдлөх эд хөрөнгийн албан татвар]:[Төрийн байгууллагад өгсөн хандив, дэмжлэг]])</f>
        <v>453</v>
      </c>
    </row>
    <row r="140" spans="1:18">
      <c r="A140" s="680">
        <v>137</v>
      </c>
      <c r="B140" s="680">
        <v>5103193</v>
      </c>
      <c r="C140" s="681" t="s">
        <v>817</v>
      </c>
      <c r="D140" s="682">
        <v>0</v>
      </c>
      <c r="E140" s="682">
        <v>0</v>
      </c>
      <c r="F140" s="682">
        <v>7</v>
      </c>
      <c r="G140" s="682">
        <v>0</v>
      </c>
      <c r="H140" s="682">
        <v>0</v>
      </c>
      <c r="I140" s="682">
        <v>0</v>
      </c>
      <c r="J140" s="682">
        <v>0</v>
      </c>
      <c r="K140" s="682">
        <v>0</v>
      </c>
      <c r="L140" s="682">
        <v>0</v>
      </c>
      <c r="M140" s="682">
        <v>0</v>
      </c>
      <c r="N140" s="682">
        <v>0</v>
      </c>
      <c r="O140" s="682">
        <v>0</v>
      </c>
      <c r="P140" s="682">
        <v>0</v>
      </c>
      <c r="Q140" s="682">
        <v>0</v>
      </c>
      <c r="R140" s="681">
        <f>SUM(Table22[[#This Row],[Үл хөдлөх эд хөрөнгийн албан татвар]:[Төрийн байгууллагад өгсөн хандив, дэмжлэг]])</f>
        <v>7</v>
      </c>
    </row>
    <row r="141" spans="1:18">
      <c r="A141" s="680">
        <v>138</v>
      </c>
      <c r="B141" s="680">
        <v>2548747</v>
      </c>
      <c r="C141" s="681" t="s">
        <v>821</v>
      </c>
      <c r="D141" s="682">
        <v>372</v>
      </c>
      <c r="E141" s="682">
        <v>4</v>
      </c>
      <c r="F141" s="682">
        <v>20</v>
      </c>
      <c r="G141" s="682">
        <v>415</v>
      </c>
      <c r="H141" s="682">
        <v>0</v>
      </c>
      <c r="I141" s="682">
        <v>0</v>
      </c>
      <c r="J141" s="682">
        <v>166</v>
      </c>
      <c r="K141" s="682">
        <v>0</v>
      </c>
      <c r="L141" s="682">
        <v>0</v>
      </c>
      <c r="M141" s="682">
        <v>0</v>
      </c>
      <c r="N141" s="682">
        <v>0</v>
      </c>
      <c r="O141" s="682">
        <v>0</v>
      </c>
      <c r="P141" s="682">
        <v>1</v>
      </c>
      <c r="Q141" s="682">
        <v>1538.4</v>
      </c>
      <c r="R141" s="681">
        <f>SUM(Table22[[#This Row],[Үл хөдлөх эд хөрөнгийн албан татвар]:[Төрийн байгууллагад өгсөн хандив, дэмжлэг]])</f>
        <v>2516.4</v>
      </c>
    </row>
    <row r="142" spans="1:18">
      <c r="A142" s="680">
        <v>139</v>
      </c>
      <c r="B142" s="680">
        <v>2641984</v>
      </c>
      <c r="C142" s="681" t="s">
        <v>829</v>
      </c>
      <c r="D142" s="682">
        <v>0</v>
      </c>
      <c r="E142" s="682">
        <v>3</v>
      </c>
      <c r="F142" s="682">
        <v>0</v>
      </c>
      <c r="G142" s="682">
        <v>0</v>
      </c>
      <c r="H142" s="682">
        <v>0</v>
      </c>
      <c r="I142" s="682">
        <v>35</v>
      </c>
      <c r="J142" s="682">
        <v>0</v>
      </c>
      <c r="K142" s="682">
        <v>0</v>
      </c>
      <c r="L142" s="682">
        <v>0</v>
      </c>
      <c r="M142" s="682">
        <v>0</v>
      </c>
      <c r="N142" s="682">
        <v>0</v>
      </c>
      <c r="O142" s="682">
        <v>0</v>
      </c>
      <c r="P142" s="682">
        <v>573</v>
      </c>
      <c r="Q142" s="682">
        <v>0</v>
      </c>
      <c r="R142" s="681">
        <f>SUM(Table22[[#This Row],[Үл хөдлөх эд хөрөнгийн албан татвар]:[Төрийн байгууллагад өгсөн хандив, дэмжлэг]])</f>
        <v>611</v>
      </c>
    </row>
    <row r="143" spans="1:18">
      <c r="A143" s="680">
        <v>140</v>
      </c>
      <c r="B143" s="680">
        <v>5482046</v>
      </c>
      <c r="C143" s="681" t="s">
        <v>836</v>
      </c>
      <c r="D143" s="682">
        <v>21</v>
      </c>
      <c r="E143" s="682">
        <v>5</v>
      </c>
      <c r="F143" s="682">
        <v>0</v>
      </c>
      <c r="G143" s="682">
        <v>334</v>
      </c>
      <c r="H143" s="682">
        <v>0</v>
      </c>
      <c r="I143" s="682">
        <v>0</v>
      </c>
      <c r="J143" s="682">
        <v>0</v>
      </c>
      <c r="K143" s="682">
        <v>0</v>
      </c>
      <c r="L143" s="682">
        <v>0</v>
      </c>
      <c r="M143" s="682">
        <v>0</v>
      </c>
      <c r="N143" s="682">
        <v>0</v>
      </c>
      <c r="O143" s="682">
        <v>0</v>
      </c>
      <c r="P143" s="682">
        <v>0</v>
      </c>
      <c r="Q143" s="682">
        <v>0</v>
      </c>
      <c r="R143" s="681">
        <f>SUM(Table22[[#This Row],[Үл хөдлөх эд хөрөнгийн албан татвар]:[Төрийн байгууллагад өгсөн хандив, дэмжлэг]])</f>
        <v>360</v>
      </c>
    </row>
    <row r="144" spans="1:18">
      <c r="A144" s="680">
        <v>141</v>
      </c>
      <c r="B144" s="680">
        <v>6267408</v>
      </c>
      <c r="C144" s="681" t="s">
        <v>839</v>
      </c>
      <c r="D144" s="682">
        <v>0</v>
      </c>
      <c r="E144" s="682">
        <v>0</v>
      </c>
      <c r="F144" s="682">
        <v>0</v>
      </c>
      <c r="G144" s="682">
        <v>0</v>
      </c>
      <c r="H144" s="682">
        <v>0</v>
      </c>
      <c r="I144" s="682">
        <v>0</v>
      </c>
      <c r="J144" s="682">
        <v>0</v>
      </c>
      <c r="K144" s="682">
        <v>0</v>
      </c>
      <c r="L144" s="682">
        <v>0</v>
      </c>
      <c r="M144" s="682">
        <v>0</v>
      </c>
      <c r="N144" s="682">
        <v>0</v>
      </c>
      <c r="O144" s="682">
        <v>3</v>
      </c>
      <c r="P144" s="682">
        <v>0</v>
      </c>
      <c r="Q144" s="682">
        <v>9</v>
      </c>
      <c r="R144" s="681">
        <f>SUM(Table22[[#This Row],[Үл хөдлөх эд хөрөнгийн албан татвар]:[Төрийн байгууллагад өгсөн хандив, дэмжлэг]])</f>
        <v>12</v>
      </c>
    </row>
    <row r="145" spans="1:18">
      <c r="A145" s="680">
        <v>142</v>
      </c>
      <c r="B145" s="680">
        <v>5031869</v>
      </c>
      <c r="C145" s="681" t="s">
        <v>2666</v>
      </c>
      <c r="D145" s="682">
        <v>0</v>
      </c>
      <c r="E145" s="682">
        <v>0</v>
      </c>
      <c r="F145" s="682">
        <v>0</v>
      </c>
      <c r="G145" s="682">
        <v>0</v>
      </c>
      <c r="H145" s="682">
        <v>0</v>
      </c>
      <c r="I145" s="682">
        <v>0</v>
      </c>
      <c r="J145" s="682">
        <v>0</v>
      </c>
      <c r="K145" s="682">
        <v>0</v>
      </c>
      <c r="L145" s="682">
        <v>0</v>
      </c>
      <c r="M145" s="682">
        <v>6</v>
      </c>
      <c r="N145" s="682">
        <v>2</v>
      </c>
      <c r="O145" s="682">
        <v>0</v>
      </c>
      <c r="P145" s="682">
        <v>29</v>
      </c>
      <c r="Q145" s="682">
        <v>0</v>
      </c>
      <c r="R145" s="681">
        <f>SUM(Table22[[#This Row],[Үл хөдлөх эд хөрөнгийн албан татвар]:[Төрийн байгууллагад өгсөн хандив, дэмжлэг]])</f>
        <v>37</v>
      </c>
    </row>
    <row r="146" spans="1:18">
      <c r="A146" s="680">
        <v>143</v>
      </c>
      <c r="B146" s="680">
        <v>5374367</v>
      </c>
      <c r="C146" s="681" t="s">
        <v>847</v>
      </c>
      <c r="D146" s="682">
        <v>0</v>
      </c>
      <c r="E146" s="682">
        <v>1</v>
      </c>
      <c r="F146" s="682">
        <v>37</v>
      </c>
      <c r="G146" s="682">
        <v>3</v>
      </c>
      <c r="H146" s="682">
        <v>0</v>
      </c>
      <c r="I146" s="682">
        <v>0</v>
      </c>
      <c r="J146" s="682">
        <v>0</v>
      </c>
      <c r="K146" s="682">
        <v>0</v>
      </c>
      <c r="L146" s="682">
        <v>0</v>
      </c>
      <c r="M146" s="682">
        <v>12</v>
      </c>
      <c r="N146" s="682">
        <v>0</v>
      </c>
      <c r="O146" s="682">
        <v>12</v>
      </c>
      <c r="P146" s="682">
        <v>217</v>
      </c>
      <c r="Q146" s="682">
        <v>318.23500000000001</v>
      </c>
      <c r="R146" s="681">
        <f>SUM(Table22[[#This Row],[Үл хөдлөх эд хөрөнгийн албан татвар]:[Төрийн байгууллагад өгсөн хандив, дэмжлэг]])</f>
        <v>600.23500000000001</v>
      </c>
    </row>
    <row r="147" spans="1:18">
      <c r="A147" s="680">
        <v>144</v>
      </c>
      <c r="B147" s="680">
        <v>2784904</v>
      </c>
      <c r="C147" s="681" t="s">
        <v>861</v>
      </c>
      <c r="D147" s="682">
        <v>20</v>
      </c>
      <c r="E147" s="682">
        <v>1</v>
      </c>
      <c r="F147" s="682">
        <v>7</v>
      </c>
      <c r="G147" s="682">
        <v>3</v>
      </c>
      <c r="H147" s="682">
        <v>0</v>
      </c>
      <c r="I147" s="682">
        <v>0</v>
      </c>
      <c r="J147" s="682">
        <v>50</v>
      </c>
      <c r="K147" s="682">
        <v>0</v>
      </c>
      <c r="L147" s="682">
        <v>0</v>
      </c>
      <c r="M147" s="682">
        <v>0</v>
      </c>
      <c r="N147" s="682">
        <v>0</v>
      </c>
      <c r="O147" s="682">
        <v>0</v>
      </c>
      <c r="P147" s="682">
        <v>0</v>
      </c>
      <c r="Q147" s="682">
        <v>0</v>
      </c>
      <c r="R147" s="681">
        <f>SUM(Table22[[#This Row],[Үл хөдлөх эд хөрөнгийн албан татвар]:[Төрийн байгууллагад өгсөн хандив, дэмжлэг]])</f>
        <v>81</v>
      </c>
    </row>
    <row r="148" spans="1:18">
      <c r="A148" s="680">
        <v>145</v>
      </c>
      <c r="B148" s="680">
        <v>5197325</v>
      </c>
      <c r="C148" s="681" t="s">
        <v>868</v>
      </c>
      <c r="D148" s="682">
        <v>8</v>
      </c>
      <c r="E148" s="682">
        <v>2</v>
      </c>
      <c r="F148" s="682">
        <v>12</v>
      </c>
      <c r="G148" s="682">
        <v>4</v>
      </c>
      <c r="H148" s="682">
        <v>0</v>
      </c>
      <c r="I148" s="682">
        <v>0</v>
      </c>
      <c r="J148" s="682">
        <v>0</v>
      </c>
      <c r="K148" s="682">
        <v>0</v>
      </c>
      <c r="L148" s="682">
        <v>0</v>
      </c>
      <c r="M148" s="682">
        <v>0</v>
      </c>
      <c r="N148" s="682">
        <v>0</v>
      </c>
      <c r="O148" s="682">
        <v>20</v>
      </c>
      <c r="P148" s="682">
        <v>640</v>
      </c>
      <c r="Q148" s="682">
        <v>3.2</v>
      </c>
      <c r="R148" s="681">
        <f>SUM(Table22[[#This Row],[Үл хөдлөх эд хөрөнгийн албан татвар]:[Төрийн байгууллагад өгсөн хандив, дэмжлэг]])</f>
        <v>689.2</v>
      </c>
    </row>
    <row r="149" spans="1:18">
      <c r="A149" s="680">
        <v>146</v>
      </c>
      <c r="B149" s="680">
        <v>2618621</v>
      </c>
      <c r="C149" s="681" t="s">
        <v>871</v>
      </c>
      <c r="D149" s="682">
        <v>0</v>
      </c>
      <c r="E149" s="682">
        <v>0</v>
      </c>
      <c r="F149" s="682">
        <v>0</v>
      </c>
      <c r="G149" s="682">
        <v>29</v>
      </c>
      <c r="H149" s="682">
        <v>0</v>
      </c>
      <c r="I149" s="682">
        <v>0</v>
      </c>
      <c r="J149" s="682">
        <v>0</v>
      </c>
      <c r="K149" s="682">
        <v>0</v>
      </c>
      <c r="L149" s="682">
        <v>0</v>
      </c>
      <c r="M149" s="682">
        <v>30</v>
      </c>
      <c r="N149" s="682">
        <v>124</v>
      </c>
      <c r="O149" s="682">
        <v>0</v>
      </c>
      <c r="P149" s="682">
        <v>0</v>
      </c>
      <c r="Q149" s="682">
        <v>150</v>
      </c>
      <c r="R149" s="681">
        <f>SUM(Table22[[#This Row],[Үл хөдлөх эд хөрөнгийн албан татвар]:[Төрийн байгууллагад өгсөн хандив, дэмжлэг]])</f>
        <v>333</v>
      </c>
    </row>
    <row r="150" spans="1:18">
      <c r="A150" s="680">
        <v>147</v>
      </c>
      <c r="B150" s="680">
        <v>2050374</v>
      </c>
      <c r="C150" s="681" t="s">
        <v>875</v>
      </c>
      <c r="D150" s="682">
        <v>13</v>
      </c>
      <c r="E150" s="682">
        <v>12</v>
      </c>
      <c r="F150" s="682">
        <v>87</v>
      </c>
      <c r="G150" s="682">
        <v>255</v>
      </c>
      <c r="H150" s="682">
        <v>0</v>
      </c>
      <c r="I150" s="682">
        <v>0</v>
      </c>
      <c r="J150" s="682">
        <v>0</v>
      </c>
      <c r="K150" s="682">
        <v>0</v>
      </c>
      <c r="L150" s="682">
        <v>0</v>
      </c>
      <c r="M150" s="682">
        <v>4</v>
      </c>
      <c r="N150" s="682">
        <v>0</v>
      </c>
      <c r="O150" s="682">
        <v>0</v>
      </c>
      <c r="P150" s="682">
        <v>0</v>
      </c>
      <c r="Q150" s="682">
        <v>299.14271100000002</v>
      </c>
      <c r="R150" s="681">
        <f>SUM(Table22[[#This Row],[Үл хөдлөх эд хөрөнгийн албан татвар]:[Төрийн байгууллагад өгсөн хандив, дэмжлэг]])</f>
        <v>670.14271099999996</v>
      </c>
    </row>
    <row r="151" spans="1:18">
      <c r="A151" s="680">
        <v>148</v>
      </c>
      <c r="B151" s="680">
        <v>2004879</v>
      </c>
      <c r="C151" s="681" t="s">
        <v>880</v>
      </c>
      <c r="D151" s="682">
        <v>19</v>
      </c>
      <c r="E151" s="682">
        <v>1</v>
      </c>
      <c r="F151" s="682">
        <v>3</v>
      </c>
      <c r="G151" s="682">
        <v>210</v>
      </c>
      <c r="H151" s="682">
        <v>0</v>
      </c>
      <c r="I151" s="682">
        <v>0</v>
      </c>
      <c r="J151" s="682">
        <v>0</v>
      </c>
      <c r="K151" s="682">
        <v>0</v>
      </c>
      <c r="L151" s="682">
        <v>0</v>
      </c>
      <c r="M151" s="682">
        <v>0</v>
      </c>
      <c r="N151" s="682">
        <v>0</v>
      </c>
      <c r="O151" s="682">
        <v>0</v>
      </c>
      <c r="P151" s="682">
        <v>0</v>
      </c>
      <c r="Q151" s="682">
        <v>0</v>
      </c>
      <c r="R151" s="681">
        <f>SUM(Table22[[#This Row],[Үл хөдлөх эд хөрөнгийн албан татвар]:[Төрийн байгууллагад өгсөн хандив, дэмжлэг]])</f>
        <v>233</v>
      </c>
    </row>
    <row r="152" spans="1:18">
      <c r="A152" s="680">
        <v>149</v>
      </c>
      <c r="B152" s="680">
        <v>2830213</v>
      </c>
      <c r="C152" s="681" t="s">
        <v>885</v>
      </c>
      <c r="D152" s="682">
        <v>122</v>
      </c>
      <c r="E152" s="682">
        <v>2</v>
      </c>
      <c r="F152" s="682">
        <v>19</v>
      </c>
      <c r="G152" s="682">
        <v>268</v>
      </c>
      <c r="H152" s="682">
        <v>0</v>
      </c>
      <c r="I152" s="682">
        <v>0</v>
      </c>
      <c r="J152" s="682">
        <v>0</v>
      </c>
      <c r="K152" s="682">
        <v>0</v>
      </c>
      <c r="L152" s="682">
        <v>0</v>
      </c>
      <c r="M152" s="682">
        <v>59</v>
      </c>
      <c r="N152" s="682">
        <v>0</v>
      </c>
      <c r="O152" s="682">
        <v>0</v>
      </c>
      <c r="P152" s="682">
        <v>0</v>
      </c>
      <c r="Q152" s="682">
        <v>1576.2</v>
      </c>
      <c r="R152" s="681">
        <f>SUM(Table22[[#This Row],[Үл хөдлөх эд хөрөнгийн албан татвар]:[Төрийн байгууллагад өгсөн хандив, дэмжлэг]])</f>
        <v>2046.2</v>
      </c>
    </row>
    <row r="153" spans="1:18">
      <c r="A153" s="680">
        <v>150</v>
      </c>
      <c r="B153" s="680">
        <v>5130662</v>
      </c>
      <c r="C153" s="681" t="s">
        <v>890</v>
      </c>
      <c r="D153" s="682">
        <v>0</v>
      </c>
      <c r="E153" s="682">
        <v>0</v>
      </c>
      <c r="F153" s="682">
        <v>3</v>
      </c>
      <c r="G153" s="682">
        <v>1</v>
      </c>
      <c r="H153" s="682">
        <v>0</v>
      </c>
      <c r="I153" s="682">
        <v>0</v>
      </c>
      <c r="J153" s="682">
        <v>0</v>
      </c>
      <c r="K153" s="682">
        <v>0</v>
      </c>
      <c r="L153" s="682">
        <v>0</v>
      </c>
      <c r="M153" s="682">
        <v>0</v>
      </c>
      <c r="N153" s="682">
        <v>0</v>
      </c>
      <c r="O153" s="682">
        <v>0</v>
      </c>
      <c r="P153" s="682">
        <v>0</v>
      </c>
      <c r="Q153" s="682">
        <v>153.359497</v>
      </c>
      <c r="R153" s="681">
        <f>SUM(Table22[[#This Row],[Үл хөдлөх эд хөрөнгийн албан татвар]:[Төрийн байгууллагад өгсөн хандив, дэмжлэг]])</f>
        <v>157.359497</v>
      </c>
    </row>
    <row r="154" spans="1:18">
      <c r="A154" s="680">
        <v>151</v>
      </c>
      <c r="B154" s="680">
        <v>5586119</v>
      </c>
      <c r="C154" s="681" t="s">
        <v>897</v>
      </c>
      <c r="D154" s="682">
        <v>0</v>
      </c>
      <c r="E154" s="682">
        <v>0</v>
      </c>
      <c r="F154" s="682">
        <v>0</v>
      </c>
      <c r="G154" s="682">
        <v>0</v>
      </c>
      <c r="H154" s="682">
        <v>0</v>
      </c>
      <c r="I154" s="682">
        <v>0</v>
      </c>
      <c r="J154" s="682">
        <v>0</v>
      </c>
      <c r="K154" s="682">
        <v>0</v>
      </c>
      <c r="L154" s="682">
        <v>0</v>
      </c>
      <c r="M154" s="682">
        <v>0</v>
      </c>
      <c r="N154" s="682">
        <v>0</v>
      </c>
      <c r="O154" s="682">
        <v>0</v>
      </c>
      <c r="P154" s="682">
        <v>0</v>
      </c>
      <c r="Q154" s="682">
        <v>0</v>
      </c>
      <c r="R154" s="681">
        <f>SUM(Table22[[#This Row],[Үл хөдлөх эд хөрөнгийн албан татвар]:[Төрийн байгууллагад өгсөн хандив, дэмжлэг]])</f>
        <v>0</v>
      </c>
    </row>
    <row r="155" spans="1:18">
      <c r="A155" s="680">
        <v>152</v>
      </c>
      <c r="B155" s="680">
        <v>6182305</v>
      </c>
      <c r="C155" s="681" t="s">
        <v>901</v>
      </c>
      <c r="D155" s="682">
        <v>0</v>
      </c>
      <c r="E155" s="682">
        <v>0</v>
      </c>
      <c r="F155" s="682">
        <v>0</v>
      </c>
      <c r="G155" s="682">
        <v>0</v>
      </c>
      <c r="H155" s="682">
        <v>0</v>
      </c>
      <c r="I155" s="682">
        <v>0</v>
      </c>
      <c r="J155" s="682">
        <v>0</v>
      </c>
      <c r="K155" s="682">
        <v>0</v>
      </c>
      <c r="L155" s="682">
        <v>0</v>
      </c>
      <c r="M155" s="682">
        <v>0</v>
      </c>
      <c r="N155" s="682">
        <v>0</v>
      </c>
      <c r="O155" s="682">
        <v>0</v>
      </c>
      <c r="P155" s="682">
        <v>0</v>
      </c>
      <c r="Q155" s="682">
        <v>0</v>
      </c>
      <c r="R155" s="681">
        <f>SUM(Table22[[#This Row],[Үл хөдлөх эд хөрөнгийн албан татвар]:[Төрийн байгууллагад өгсөн хандив, дэмжлэг]])</f>
        <v>0</v>
      </c>
    </row>
    <row r="156" spans="1:18">
      <c r="A156" s="680">
        <v>153</v>
      </c>
      <c r="B156" s="680">
        <v>5504767</v>
      </c>
      <c r="C156" s="681" t="s">
        <v>902</v>
      </c>
      <c r="D156" s="682">
        <v>2</v>
      </c>
      <c r="E156" s="682">
        <v>0</v>
      </c>
      <c r="F156" s="682">
        <v>0</v>
      </c>
      <c r="G156" s="682">
        <v>0</v>
      </c>
      <c r="H156" s="682">
        <v>0</v>
      </c>
      <c r="I156" s="682">
        <v>0</v>
      </c>
      <c r="J156" s="682">
        <v>0</v>
      </c>
      <c r="K156" s="682">
        <v>0</v>
      </c>
      <c r="L156" s="682">
        <v>0</v>
      </c>
      <c r="M156" s="682">
        <v>0</v>
      </c>
      <c r="N156" s="682">
        <v>0</v>
      </c>
      <c r="O156" s="682">
        <v>0</v>
      </c>
      <c r="P156" s="682">
        <v>41</v>
      </c>
      <c r="Q156" s="682">
        <v>34.341890100000001</v>
      </c>
      <c r="R156" s="681">
        <f>SUM(Table22[[#This Row],[Үл хөдлөх эд хөрөнгийн албан татвар]:[Төрийн байгууллагад өгсөн хандив, дэмжлэг]])</f>
        <v>77.341890100000001</v>
      </c>
    </row>
    <row r="157" spans="1:18">
      <c r="A157" s="680">
        <v>154</v>
      </c>
      <c r="B157" s="680">
        <v>5898749</v>
      </c>
      <c r="C157" s="681" t="s">
        <v>906</v>
      </c>
      <c r="D157" s="682">
        <v>0</v>
      </c>
      <c r="E157" s="682">
        <v>1</v>
      </c>
      <c r="F157" s="682">
        <v>8</v>
      </c>
      <c r="G157" s="682">
        <v>38</v>
      </c>
      <c r="H157" s="682">
        <v>0</v>
      </c>
      <c r="I157" s="682">
        <v>0</v>
      </c>
      <c r="J157" s="682">
        <v>0</v>
      </c>
      <c r="K157" s="682">
        <v>0</v>
      </c>
      <c r="L157" s="682">
        <v>0</v>
      </c>
      <c r="M157" s="682">
        <v>0</v>
      </c>
      <c r="N157" s="682">
        <v>0</v>
      </c>
      <c r="O157" s="682">
        <v>0</v>
      </c>
      <c r="P157" s="682">
        <v>0</v>
      </c>
      <c r="Q157" s="682">
        <v>29.1</v>
      </c>
      <c r="R157" s="681">
        <f>SUM(Table22[[#This Row],[Үл хөдлөх эд хөрөнгийн албан татвар]:[Төрийн байгууллагад өгсөн хандив, дэмжлэг]])</f>
        <v>76.099999999999994</v>
      </c>
    </row>
    <row r="158" spans="1:18">
      <c r="A158" s="680">
        <v>155</v>
      </c>
      <c r="B158" s="680">
        <v>5015243</v>
      </c>
      <c r="C158" s="681" t="s">
        <v>911</v>
      </c>
      <c r="D158" s="682">
        <v>0</v>
      </c>
      <c r="E158" s="682">
        <v>0</v>
      </c>
      <c r="F158" s="682">
        <v>2</v>
      </c>
      <c r="G158" s="682">
        <v>3</v>
      </c>
      <c r="H158" s="682">
        <v>0</v>
      </c>
      <c r="I158" s="682">
        <v>0</v>
      </c>
      <c r="J158" s="682">
        <v>0</v>
      </c>
      <c r="K158" s="682">
        <v>0</v>
      </c>
      <c r="L158" s="682">
        <v>0</v>
      </c>
      <c r="M158" s="682">
        <v>0</v>
      </c>
      <c r="N158" s="682">
        <v>0</v>
      </c>
      <c r="O158" s="682">
        <v>0</v>
      </c>
      <c r="P158" s="682">
        <v>0</v>
      </c>
      <c r="Q158" s="682">
        <v>5</v>
      </c>
      <c r="R158" s="681">
        <f>SUM(Table22[[#This Row],[Үл хөдлөх эд хөрөнгийн албан татвар]:[Төрийн байгууллагад өгсөн хандив, дэмжлэг]])</f>
        <v>10</v>
      </c>
    </row>
    <row r="159" spans="1:18">
      <c r="A159" s="680">
        <v>156</v>
      </c>
      <c r="B159" s="680">
        <v>5452503</v>
      </c>
      <c r="C159" s="681" t="s">
        <v>918</v>
      </c>
      <c r="D159" s="682">
        <v>0</v>
      </c>
      <c r="E159" s="682">
        <v>1</v>
      </c>
      <c r="F159" s="682">
        <v>2</v>
      </c>
      <c r="G159" s="682">
        <v>105</v>
      </c>
      <c r="H159" s="682">
        <v>0</v>
      </c>
      <c r="I159" s="682">
        <v>0</v>
      </c>
      <c r="J159" s="682">
        <v>0</v>
      </c>
      <c r="K159" s="682">
        <v>0</v>
      </c>
      <c r="L159" s="682">
        <v>0</v>
      </c>
      <c r="M159" s="682">
        <v>0</v>
      </c>
      <c r="N159" s="682">
        <v>0</v>
      </c>
      <c r="O159" s="682">
        <v>0</v>
      </c>
      <c r="P159" s="682">
        <v>0</v>
      </c>
      <c r="Q159" s="682">
        <v>154</v>
      </c>
      <c r="R159" s="681">
        <f>SUM(Table22[[#This Row],[Үл хөдлөх эд хөрөнгийн албан татвар]:[Төрийн байгууллагад өгсөн хандив, дэмжлэг]])</f>
        <v>262</v>
      </c>
    </row>
    <row r="160" spans="1:18">
      <c r="A160" s="680">
        <v>157</v>
      </c>
      <c r="B160" s="680">
        <v>5645794</v>
      </c>
      <c r="C160" s="681" t="s">
        <v>925</v>
      </c>
      <c r="D160" s="682">
        <v>0</v>
      </c>
      <c r="E160" s="682">
        <v>0</v>
      </c>
      <c r="F160" s="682">
        <v>47</v>
      </c>
      <c r="G160" s="682">
        <v>16</v>
      </c>
      <c r="H160" s="682">
        <v>0</v>
      </c>
      <c r="I160" s="682">
        <v>0</v>
      </c>
      <c r="J160" s="682">
        <v>0</v>
      </c>
      <c r="K160" s="682">
        <v>0</v>
      </c>
      <c r="L160" s="682">
        <v>0</v>
      </c>
      <c r="M160" s="682">
        <v>17</v>
      </c>
      <c r="N160" s="682">
        <v>0</v>
      </c>
      <c r="O160" s="682">
        <v>0</v>
      </c>
      <c r="P160" s="682">
        <v>0</v>
      </c>
      <c r="Q160" s="682">
        <v>0</v>
      </c>
      <c r="R160" s="681">
        <f>SUM(Table22[[#This Row],[Үл хөдлөх эд хөрөнгийн албан татвар]:[Төрийн байгууллагад өгсөн хандив, дэмжлэг]])</f>
        <v>80</v>
      </c>
    </row>
    <row r="161" spans="1:18">
      <c r="A161" s="680">
        <v>158</v>
      </c>
      <c r="B161" s="680">
        <v>2887746</v>
      </c>
      <c r="C161" s="681" t="s">
        <v>929</v>
      </c>
      <c r="D161" s="682">
        <v>1577</v>
      </c>
      <c r="E161" s="682">
        <v>500</v>
      </c>
      <c r="F161" s="682">
        <v>273</v>
      </c>
      <c r="G161" s="682">
        <v>1591</v>
      </c>
      <c r="H161" s="682">
        <v>0</v>
      </c>
      <c r="I161" s="682">
        <v>0</v>
      </c>
      <c r="J161" s="682">
        <v>0</v>
      </c>
      <c r="K161" s="682">
        <v>0</v>
      </c>
      <c r="L161" s="682">
        <v>0</v>
      </c>
      <c r="M161" s="682">
        <v>0</v>
      </c>
      <c r="N161" s="682">
        <v>0</v>
      </c>
      <c r="O161" s="682">
        <v>0</v>
      </c>
      <c r="P161" s="682">
        <v>0</v>
      </c>
      <c r="Q161" s="682">
        <v>3657.7140073400001</v>
      </c>
      <c r="R161" s="681">
        <f>SUM(Table22[[#This Row],[Үл хөдлөх эд хөрөнгийн албан татвар]:[Төрийн байгууллагад өгсөн хандив, дэмжлэг]])</f>
        <v>7598.7140073400005</v>
      </c>
    </row>
    <row r="162" spans="1:18">
      <c r="A162" s="680">
        <v>159</v>
      </c>
      <c r="B162" s="680">
        <v>5618339</v>
      </c>
      <c r="C162" s="681" t="s">
        <v>934</v>
      </c>
      <c r="D162" s="682">
        <v>0</v>
      </c>
      <c r="E162" s="682">
        <v>0</v>
      </c>
      <c r="F162" s="682">
        <v>0</v>
      </c>
      <c r="G162" s="682">
        <v>0</v>
      </c>
      <c r="H162" s="682">
        <v>0</v>
      </c>
      <c r="I162" s="682">
        <v>0</v>
      </c>
      <c r="J162" s="682">
        <v>0</v>
      </c>
      <c r="K162" s="682">
        <v>0</v>
      </c>
      <c r="L162" s="682">
        <v>0</v>
      </c>
      <c r="M162" s="682">
        <v>0</v>
      </c>
      <c r="N162" s="682">
        <v>0</v>
      </c>
      <c r="O162" s="682">
        <v>0</v>
      </c>
      <c r="P162" s="682">
        <v>0</v>
      </c>
      <c r="Q162" s="682">
        <v>0</v>
      </c>
      <c r="R162" s="681">
        <f>SUM(Table22[[#This Row],[Үл хөдлөх эд хөрөнгийн албан татвар]:[Төрийн байгууллагад өгсөн хандив, дэмжлэг]])</f>
        <v>0</v>
      </c>
    </row>
    <row r="163" spans="1:18">
      <c r="A163" s="680">
        <v>160</v>
      </c>
      <c r="B163" s="680">
        <v>5195381</v>
      </c>
      <c r="C163" s="681" t="s">
        <v>938</v>
      </c>
      <c r="D163" s="682">
        <v>0</v>
      </c>
      <c r="E163" s="682">
        <v>0</v>
      </c>
      <c r="F163" s="682">
        <v>0</v>
      </c>
      <c r="G163" s="682">
        <v>0</v>
      </c>
      <c r="H163" s="682">
        <v>0</v>
      </c>
      <c r="I163" s="682">
        <v>0</v>
      </c>
      <c r="J163" s="682">
        <v>0</v>
      </c>
      <c r="K163" s="682">
        <v>0</v>
      </c>
      <c r="L163" s="682">
        <v>0</v>
      </c>
      <c r="M163" s="682">
        <v>0</v>
      </c>
      <c r="N163" s="682">
        <v>0</v>
      </c>
      <c r="O163" s="682">
        <v>0</v>
      </c>
      <c r="P163" s="682">
        <v>0</v>
      </c>
      <c r="Q163" s="682">
        <v>0</v>
      </c>
      <c r="R163" s="681">
        <f>SUM(Table22[[#This Row],[Үл хөдлөх эд хөрөнгийн албан татвар]:[Төрийн байгууллагад өгсөн хандив, дэмжлэг]])</f>
        <v>0</v>
      </c>
    </row>
    <row r="164" spans="1:18">
      <c r="A164" s="680">
        <v>161</v>
      </c>
      <c r="B164" s="680">
        <v>2073358</v>
      </c>
      <c r="C164" s="681" t="s">
        <v>946</v>
      </c>
      <c r="D164" s="682">
        <v>0</v>
      </c>
      <c r="E164" s="682">
        <v>0</v>
      </c>
      <c r="F164" s="682">
        <v>0</v>
      </c>
      <c r="G164" s="682">
        <v>0</v>
      </c>
      <c r="H164" s="682">
        <v>0</v>
      </c>
      <c r="I164" s="682">
        <v>0</v>
      </c>
      <c r="J164" s="682">
        <v>0</v>
      </c>
      <c r="K164" s="682">
        <v>0</v>
      </c>
      <c r="L164" s="682">
        <v>0</v>
      </c>
      <c r="M164" s="682">
        <v>0</v>
      </c>
      <c r="N164" s="682">
        <v>0</v>
      </c>
      <c r="O164" s="682">
        <v>0</v>
      </c>
      <c r="P164" s="682">
        <v>0</v>
      </c>
      <c r="Q164" s="682">
        <v>0</v>
      </c>
      <c r="R164" s="681">
        <f>SUM(Table22[[#This Row],[Үл хөдлөх эд хөрөнгийн албан татвар]:[Төрийн байгууллагад өгсөн хандив, дэмжлэг]])</f>
        <v>0</v>
      </c>
    </row>
    <row r="165" spans="1:18">
      <c r="A165" s="680">
        <v>162</v>
      </c>
      <c r="B165" s="680">
        <v>5098033</v>
      </c>
      <c r="C165" s="681" t="s">
        <v>948</v>
      </c>
      <c r="D165" s="682">
        <v>0</v>
      </c>
      <c r="E165" s="682">
        <v>0</v>
      </c>
      <c r="F165" s="682">
        <v>5</v>
      </c>
      <c r="G165" s="682">
        <v>0</v>
      </c>
      <c r="H165" s="682">
        <v>0</v>
      </c>
      <c r="I165" s="682">
        <v>0</v>
      </c>
      <c r="J165" s="682">
        <v>0</v>
      </c>
      <c r="K165" s="682">
        <v>0</v>
      </c>
      <c r="L165" s="682">
        <v>0</v>
      </c>
      <c r="M165" s="682">
        <v>0</v>
      </c>
      <c r="N165" s="682">
        <v>0</v>
      </c>
      <c r="O165" s="682">
        <v>0</v>
      </c>
      <c r="P165" s="682">
        <v>0</v>
      </c>
      <c r="Q165" s="682">
        <v>10</v>
      </c>
      <c r="R165" s="681">
        <f>SUM(Table22[[#This Row],[Үл хөдлөх эд хөрөнгийн албан татвар]:[Төрийн байгууллагад өгсөн хандив, дэмжлэг]])</f>
        <v>15</v>
      </c>
    </row>
    <row r="166" spans="1:18">
      <c r="A166" s="680">
        <v>163</v>
      </c>
      <c r="B166" s="680">
        <v>2718243</v>
      </c>
      <c r="C166" s="681" t="s">
        <v>951</v>
      </c>
      <c r="D166" s="682">
        <v>0</v>
      </c>
      <c r="E166" s="682">
        <v>0</v>
      </c>
      <c r="F166" s="682">
        <v>0</v>
      </c>
      <c r="G166" s="682">
        <v>7</v>
      </c>
      <c r="H166" s="682">
        <v>0</v>
      </c>
      <c r="I166" s="682">
        <v>0</v>
      </c>
      <c r="J166" s="682">
        <v>0</v>
      </c>
      <c r="K166" s="682">
        <v>0</v>
      </c>
      <c r="L166" s="682">
        <v>0</v>
      </c>
      <c r="M166" s="682">
        <v>0</v>
      </c>
      <c r="N166" s="682">
        <v>0</v>
      </c>
      <c r="O166" s="682">
        <v>0</v>
      </c>
      <c r="P166" s="682">
        <v>0</v>
      </c>
      <c r="Q166" s="682">
        <v>2.6</v>
      </c>
      <c r="R166" s="681">
        <f>SUM(Table22[[#This Row],[Үл хөдлөх эд хөрөнгийн албан татвар]:[Төрийн байгууллагад өгсөн хандив, дэмжлэг]])</f>
        <v>9.6</v>
      </c>
    </row>
    <row r="167" spans="1:18">
      <c r="A167" s="680">
        <v>164</v>
      </c>
      <c r="B167" s="680">
        <v>5124913</v>
      </c>
      <c r="C167" s="681" t="s">
        <v>958</v>
      </c>
      <c r="D167" s="682">
        <v>0</v>
      </c>
      <c r="E167" s="682">
        <v>0</v>
      </c>
      <c r="F167" s="682">
        <v>0</v>
      </c>
      <c r="G167" s="682">
        <v>0</v>
      </c>
      <c r="H167" s="682">
        <v>0</v>
      </c>
      <c r="I167" s="682">
        <v>0</v>
      </c>
      <c r="J167" s="682">
        <v>0</v>
      </c>
      <c r="K167" s="682">
        <v>0</v>
      </c>
      <c r="L167" s="682">
        <v>0</v>
      </c>
      <c r="M167" s="682">
        <v>0</v>
      </c>
      <c r="N167" s="682">
        <v>0</v>
      </c>
      <c r="O167" s="682">
        <v>0</v>
      </c>
      <c r="P167" s="682">
        <v>0</v>
      </c>
      <c r="Q167" s="682">
        <v>0</v>
      </c>
      <c r="R167" s="681">
        <f>SUM(Table22[[#This Row],[Үл хөдлөх эд хөрөнгийн албан татвар]:[Төрийн байгууллагад өгсөн хандив, дэмжлэг]])</f>
        <v>0</v>
      </c>
    </row>
    <row r="168" spans="1:18">
      <c r="A168" s="680">
        <v>165</v>
      </c>
      <c r="B168" s="680">
        <v>5435528</v>
      </c>
      <c r="C168" s="681" t="s">
        <v>964</v>
      </c>
      <c r="D168" s="682">
        <v>26</v>
      </c>
      <c r="E168" s="682">
        <v>8</v>
      </c>
      <c r="F168" s="682">
        <v>336</v>
      </c>
      <c r="G168" s="682">
        <v>336</v>
      </c>
      <c r="H168" s="682">
        <v>0</v>
      </c>
      <c r="I168" s="682">
        <v>0</v>
      </c>
      <c r="J168" s="682">
        <v>0</v>
      </c>
      <c r="K168" s="682">
        <v>0</v>
      </c>
      <c r="L168" s="682">
        <v>0</v>
      </c>
      <c r="M168" s="682">
        <v>0</v>
      </c>
      <c r="N168" s="682">
        <v>0</v>
      </c>
      <c r="O168" s="682">
        <v>0</v>
      </c>
      <c r="P168" s="682">
        <v>3</v>
      </c>
      <c r="Q168" s="682">
        <v>42.394359999999999</v>
      </c>
      <c r="R168" s="681">
        <f>SUM(Table22[[#This Row],[Үл хөдлөх эд хөрөнгийн албан татвар]:[Төрийн байгууллагад өгсөн хандив, дэмжлэг]])</f>
        <v>751.39436000000001</v>
      </c>
    </row>
    <row r="169" spans="1:18">
      <c r="A169" s="680">
        <v>166</v>
      </c>
      <c r="B169" s="680">
        <v>6460771</v>
      </c>
      <c r="C169" s="681" t="s">
        <v>970</v>
      </c>
      <c r="D169" s="682">
        <v>0</v>
      </c>
      <c r="E169" s="682">
        <v>0</v>
      </c>
      <c r="F169" s="682">
        <v>0</v>
      </c>
      <c r="G169" s="682">
        <v>0</v>
      </c>
      <c r="H169" s="682">
        <v>0</v>
      </c>
      <c r="I169" s="682">
        <v>0</v>
      </c>
      <c r="J169" s="682">
        <v>0</v>
      </c>
      <c r="K169" s="682">
        <v>0</v>
      </c>
      <c r="L169" s="682">
        <v>0</v>
      </c>
      <c r="M169" s="682">
        <v>0</v>
      </c>
      <c r="N169" s="682">
        <v>0</v>
      </c>
      <c r="O169" s="682">
        <v>0</v>
      </c>
      <c r="P169" s="682">
        <v>0</v>
      </c>
      <c r="Q169" s="682">
        <v>0</v>
      </c>
      <c r="R169" s="681">
        <f>SUM(Table22[[#This Row],[Үл хөдлөх эд хөрөнгийн албан татвар]:[Төрийн байгууллагад өгсөн хандив, дэмжлэг]])</f>
        <v>0</v>
      </c>
    </row>
    <row r="170" spans="1:18">
      <c r="A170" s="680">
        <v>167</v>
      </c>
      <c r="B170" s="680">
        <v>5824826</v>
      </c>
      <c r="C170" s="681" t="s">
        <v>971</v>
      </c>
      <c r="D170" s="682">
        <v>0</v>
      </c>
      <c r="E170" s="682">
        <v>0</v>
      </c>
      <c r="F170" s="682">
        <v>110</v>
      </c>
      <c r="G170" s="682">
        <v>0</v>
      </c>
      <c r="H170" s="682">
        <v>0</v>
      </c>
      <c r="I170" s="682">
        <v>0</v>
      </c>
      <c r="J170" s="682">
        <v>0</v>
      </c>
      <c r="K170" s="682">
        <v>0</v>
      </c>
      <c r="L170" s="682">
        <v>0</v>
      </c>
      <c r="M170" s="682">
        <v>0</v>
      </c>
      <c r="N170" s="682">
        <v>0</v>
      </c>
      <c r="O170" s="682">
        <v>0</v>
      </c>
      <c r="P170" s="682">
        <v>2</v>
      </c>
      <c r="Q170" s="682">
        <v>0</v>
      </c>
      <c r="R170" s="681">
        <f>SUM(Table22[[#This Row],[Үл хөдлөх эд хөрөнгийн албан татвар]:[Төрийн байгууллагад өгсөн хандив, дэмжлэг]])</f>
        <v>112</v>
      </c>
    </row>
    <row r="171" spans="1:18">
      <c r="A171" s="680">
        <v>168</v>
      </c>
      <c r="B171" s="680">
        <v>2074192</v>
      </c>
      <c r="C171" s="681" t="s">
        <v>973</v>
      </c>
      <c r="D171" s="682">
        <v>7085</v>
      </c>
      <c r="E171" s="682">
        <v>48</v>
      </c>
      <c r="F171" s="682">
        <v>19263</v>
      </c>
      <c r="G171" s="682">
        <v>12702</v>
      </c>
      <c r="H171" s="682">
        <v>0</v>
      </c>
      <c r="I171" s="682">
        <v>41</v>
      </c>
      <c r="J171" s="682">
        <v>0</v>
      </c>
      <c r="K171" s="682">
        <v>0</v>
      </c>
      <c r="L171" s="682">
        <v>0</v>
      </c>
      <c r="M171" s="682">
        <v>160</v>
      </c>
      <c r="N171" s="682">
        <v>0</v>
      </c>
      <c r="O171" s="682">
        <v>0</v>
      </c>
      <c r="P171" s="682">
        <v>0</v>
      </c>
      <c r="Q171" s="682">
        <v>5000</v>
      </c>
      <c r="R171" s="681">
        <f>SUM(Table22[[#This Row],[Үл хөдлөх эд хөрөнгийн албан татвар]:[Төрийн байгууллагад өгсөн хандив, дэмжлэг]])</f>
        <v>44299</v>
      </c>
    </row>
    <row r="172" spans="1:18">
      <c r="A172" s="680">
        <v>169</v>
      </c>
      <c r="B172" s="680">
        <v>2003821</v>
      </c>
      <c r="C172" s="681" t="s">
        <v>977</v>
      </c>
      <c r="D172" s="682">
        <v>0</v>
      </c>
      <c r="E172" s="682">
        <v>0</v>
      </c>
      <c r="F172" s="682">
        <v>4</v>
      </c>
      <c r="G172" s="682">
        <v>0</v>
      </c>
      <c r="H172" s="682">
        <v>0</v>
      </c>
      <c r="I172" s="682">
        <v>0</v>
      </c>
      <c r="J172" s="682">
        <v>0</v>
      </c>
      <c r="K172" s="682">
        <v>0</v>
      </c>
      <c r="L172" s="682">
        <v>0</v>
      </c>
      <c r="M172" s="682">
        <v>0</v>
      </c>
      <c r="N172" s="682">
        <v>0</v>
      </c>
      <c r="O172" s="682">
        <v>0</v>
      </c>
      <c r="P172" s="682">
        <v>0</v>
      </c>
      <c r="Q172" s="682">
        <v>0</v>
      </c>
      <c r="R172" s="681">
        <f>SUM(Table22[[#This Row],[Үл хөдлөх эд хөрөнгийн албан татвар]:[Төрийн байгууллагад өгсөн хандив, дэмжлэг]])</f>
        <v>4</v>
      </c>
    </row>
    <row r="173" spans="1:18">
      <c r="A173" s="680">
        <v>170</v>
      </c>
      <c r="B173" s="680">
        <v>5137977</v>
      </c>
      <c r="C173" s="681" t="s">
        <v>981</v>
      </c>
      <c r="D173" s="682">
        <v>0</v>
      </c>
      <c r="E173" s="682">
        <v>0</v>
      </c>
      <c r="F173" s="682">
        <v>0</v>
      </c>
      <c r="G173" s="682">
        <v>3</v>
      </c>
      <c r="H173" s="682">
        <v>0</v>
      </c>
      <c r="I173" s="682">
        <v>0</v>
      </c>
      <c r="J173" s="682">
        <v>0</v>
      </c>
      <c r="K173" s="682">
        <v>0</v>
      </c>
      <c r="L173" s="682">
        <v>0</v>
      </c>
      <c r="M173" s="682">
        <v>0</v>
      </c>
      <c r="N173" s="682">
        <v>0</v>
      </c>
      <c r="O173" s="682">
        <v>4</v>
      </c>
      <c r="P173" s="682">
        <v>0</v>
      </c>
      <c r="Q173" s="682">
        <v>12</v>
      </c>
      <c r="R173" s="681">
        <f>SUM(Table22[[#This Row],[Үл хөдлөх эд хөрөнгийн албан татвар]:[Төрийн байгууллагад өгсөн хандив, дэмжлэг]])</f>
        <v>19</v>
      </c>
    </row>
    <row r="174" spans="1:18">
      <c r="A174" s="680">
        <v>171</v>
      </c>
      <c r="B174" s="680">
        <v>2875578</v>
      </c>
      <c r="C174" s="681" t="s">
        <v>987</v>
      </c>
      <c r="D174" s="682">
        <v>0</v>
      </c>
      <c r="E174" s="682">
        <v>0</v>
      </c>
      <c r="F174" s="682">
        <v>0</v>
      </c>
      <c r="G174" s="682">
        <v>0</v>
      </c>
      <c r="H174" s="682">
        <v>0</v>
      </c>
      <c r="I174" s="682">
        <v>0</v>
      </c>
      <c r="J174" s="682">
        <v>0</v>
      </c>
      <c r="K174" s="682">
        <v>0</v>
      </c>
      <c r="L174" s="682">
        <v>0</v>
      </c>
      <c r="M174" s="682">
        <v>0</v>
      </c>
      <c r="N174" s="682">
        <v>0</v>
      </c>
      <c r="O174" s="682">
        <v>0</v>
      </c>
      <c r="P174" s="682">
        <v>0</v>
      </c>
      <c r="Q174" s="682">
        <v>0</v>
      </c>
      <c r="R174" s="681">
        <f>SUM(Table22[[#This Row],[Үл хөдлөх эд хөрөнгийн албан татвар]:[Төрийн байгууллагад өгсөн хандив, дэмжлэг]])</f>
        <v>0</v>
      </c>
    </row>
    <row r="175" spans="1:18">
      <c r="A175" s="686"/>
      <c r="B175" s="687"/>
      <c r="C175" s="688" t="s">
        <v>1593</v>
      </c>
      <c r="D175" s="689">
        <f t="shared" ref="D175:R175" si="0">SUM(D4:D174)</f>
        <v>30800</v>
      </c>
      <c r="E175" s="689">
        <f t="shared" si="0"/>
        <v>1612</v>
      </c>
      <c r="F175" s="689">
        <f t="shared" si="0"/>
        <v>27314</v>
      </c>
      <c r="G175" s="689">
        <f t="shared" si="0"/>
        <v>40259</v>
      </c>
      <c r="H175" s="689">
        <f t="shared" si="0"/>
        <v>24</v>
      </c>
      <c r="I175" s="689">
        <f t="shared" si="0"/>
        <v>1167</v>
      </c>
      <c r="J175" s="689">
        <f t="shared" si="0"/>
        <v>336</v>
      </c>
      <c r="K175" s="689">
        <f t="shared" si="0"/>
        <v>432</v>
      </c>
      <c r="L175" s="689">
        <f t="shared" si="0"/>
        <v>23020</v>
      </c>
      <c r="M175" s="689">
        <f t="shared" si="0"/>
        <v>882</v>
      </c>
      <c r="N175" s="689">
        <f t="shared" si="0"/>
        <v>127</v>
      </c>
      <c r="O175" s="689">
        <f t="shared" si="0"/>
        <v>204</v>
      </c>
      <c r="P175" s="689">
        <f t="shared" si="0"/>
        <v>5911</v>
      </c>
      <c r="Q175" s="689">
        <f t="shared" si="0"/>
        <v>33120.880952100008</v>
      </c>
      <c r="R175" s="689">
        <f t="shared" si="0"/>
        <v>165208.88095209998</v>
      </c>
    </row>
    <row r="176" spans="1:18">
      <c r="A176" s="189"/>
      <c r="B176" s="690"/>
      <c r="C176" s="189"/>
      <c r="D176" s="189" t="s">
        <v>699</v>
      </c>
      <c r="E176" s="189" t="s">
        <v>699</v>
      </c>
      <c r="F176" s="189" t="s">
        <v>699</v>
      </c>
      <c r="G176" s="189" t="s">
        <v>699</v>
      </c>
      <c r="H176" s="189" t="s">
        <v>699</v>
      </c>
      <c r="I176" s="189" t="s">
        <v>699</v>
      </c>
      <c r="J176" s="189" t="s">
        <v>699</v>
      </c>
      <c r="K176" s="189" t="s">
        <v>699</v>
      </c>
      <c r="L176" s="189" t="s">
        <v>699</v>
      </c>
      <c r="M176" s="189" t="s">
        <v>699</v>
      </c>
      <c r="N176" s="189" t="s">
        <v>699</v>
      </c>
      <c r="O176" s="189" t="s">
        <v>699</v>
      </c>
      <c r="P176" s="189" t="s">
        <v>699</v>
      </c>
      <c r="Q176" s="189"/>
      <c r="R176" s="190"/>
    </row>
    <row r="177" spans="1:18">
      <c r="A177" s="14" t="s">
        <v>699</v>
      </c>
      <c r="B177" s="15" t="s">
        <v>699</v>
      </c>
      <c r="C177" s="14" t="s">
        <v>699</v>
      </c>
      <c r="D177" s="14" t="s">
        <v>699</v>
      </c>
      <c r="E177" s="14" t="s">
        <v>699</v>
      </c>
      <c r="F177" s="14" t="s">
        <v>699</v>
      </c>
      <c r="G177" s="14" t="s">
        <v>699</v>
      </c>
      <c r="H177" s="14" t="s">
        <v>699</v>
      </c>
      <c r="I177" s="14" t="s">
        <v>699</v>
      </c>
      <c r="J177" s="14" t="s">
        <v>699</v>
      </c>
      <c r="K177" s="14" t="s">
        <v>699</v>
      </c>
      <c r="L177" s="14" t="s">
        <v>699</v>
      </c>
      <c r="M177" s="14" t="s">
        <v>699</v>
      </c>
      <c r="N177" s="14" t="s">
        <v>699</v>
      </c>
      <c r="O177" s="14" t="s">
        <v>699</v>
      </c>
      <c r="P177" s="14" t="s">
        <v>699</v>
      </c>
      <c r="Q177" s="14"/>
      <c r="R177" s="16"/>
    </row>
    <row r="178" spans="1:18">
      <c r="A178" s="14"/>
      <c r="B178" s="15"/>
      <c r="C178" s="14"/>
      <c r="D178" s="14"/>
      <c r="E178" s="14"/>
      <c r="F178" s="14"/>
      <c r="G178" s="14"/>
      <c r="H178" s="14"/>
      <c r="I178" s="14"/>
      <c r="J178" s="14"/>
      <c r="K178" s="14"/>
      <c r="L178" s="14"/>
      <c r="M178" s="14"/>
      <c r="N178" s="14"/>
      <c r="O178" s="14"/>
      <c r="P178" s="14"/>
      <c r="Q178" s="14"/>
      <c r="R178" s="14"/>
    </row>
    <row r="179" spans="1:18">
      <c r="A179" s="14"/>
      <c r="B179" s="15"/>
      <c r="C179" s="14"/>
      <c r="D179" s="14"/>
      <c r="E179" s="14"/>
      <c r="F179" s="14"/>
      <c r="G179" s="14"/>
      <c r="H179" s="14"/>
      <c r="I179" s="14"/>
      <c r="J179" s="14"/>
      <c r="K179" s="14"/>
      <c r="L179" s="14"/>
      <c r="M179" s="14"/>
      <c r="N179" s="14"/>
      <c r="O179" s="14"/>
      <c r="P179" s="14"/>
      <c r="Q179" s="14"/>
      <c r="R179" s="14"/>
    </row>
    <row r="180" spans="1:18">
      <c r="A180" s="14"/>
      <c r="B180" s="15"/>
      <c r="C180" s="14"/>
      <c r="D180" s="14"/>
      <c r="E180" s="14"/>
      <c r="F180" s="14"/>
      <c r="G180" s="14"/>
      <c r="H180" s="14"/>
      <c r="I180" s="14"/>
      <c r="J180" s="14"/>
      <c r="K180" s="14"/>
      <c r="L180" s="14"/>
      <c r="M180" s="14"/>
      <c r="N180" s="14"/>
      <c r="O180" s="14"/>
      <c r="P180" s="14"/>
      <c r="Q180" s="14"/>
      <c r="R180" s="14"/>
    </row>
    <row r="184" spans="1:18">
      <c r="A184" s="14"/>
      <c r="B184" s="15"/>
      <c r="C184" s="14"/>
      <c r="D184" s="14"/>
      <c r="E184" s="14"/>
      <c r="F184" s="14"/>
      <c r="G184" s="14"/>
      <c r="H184" s="14"/>
      <c r="I184" s="14"/>
      <c r="J184" s="14"/>
      <c r="K184" s="14"/>
      <c r="L184" s="14"/>
      <c r="M184" s="14"/>
      <c r="N184" s="14"/>
      <c r="O184" s="14"/>
      <c r="P184" s="14"/>
      <c r="Q184" s="14"/>
      <c r="R184" s="14"/>
    </row>
    <row r="185" spans="1:18">
      <c r="A185" s="14"/>
      <c r="B185" s="15"/>
      <c r="C185" s="14"/>
      <c r="D185" s="14"/>
      <c r="E185" s="14"/>
      <c r="F185" s="14"/>
      <c r="G185" s="14"/>
      <c r="H185" s="14"/>
      <c r="I185" s="14"/>
      <c r="J185" s="14"/>
      <c r="K185" s="14"/>
      <c r="L185" s="14"/>
      <c r="M185" s="14"/>
      <c r="N185" s="14"/>
      <c r="O185" s="14"/>
      <c r="P185" s="14"/>
      <c r="Q185" s="14"/>
      <c r="R185" s="14"/>
    </row>
    <row r="186" spans="1:18">
      <c r="A186" s="14"/>
      <c r="B186" s="15"/>
      <c r="C186" s="14"/>
      <c r="D186" s="14"/>
      <c r="E186" s="14"/>
      <c r="F186" s="14"/>
      <c r="G186" s="14"/>
      <c r="H186" s="14"/>
      <c r="I186" s="14"/>
      <c r="J186" s="14"/>
      <c r="K186" s="14"/>
      <c r="L186" s="14"/>
      <c r="M186" s="14"/>
      <c r="N186" s="14"/>
      <c r="O186" s="14"/>
      <c r="P186" s="14"/>
      <c r="Q186" s="14"/>
      <c r="R186" s="14"/>
    </row>
    <row r="187" spans="1:18">
      <c r="A187" s="14"/>
      <c r="B187" s="15"/>
      <c r="C187" s="14"/>
      <c r="D187" s="14"/>
      <c r="E187" s="14"/>
      <c r="F187" s="14"/>
      <c r="G187" s="14"/>
      <c r="H187" s="14"/>
      <c r="I187" s="14"/>
      <c r="J187" s="14"/>
      <c r="K187" s="14"/>
      <c r="L187" s="14"/>
      <c r="M187" s="14"/>
      <c r="N187" s="14"/>
      <c r="O187" s="14"/>
      <c r="P187" s="14"/>
      <c r="Q187" s="14"/>
      <c r="R187" s="14"/>
    </row>
    <row r="188" spans="1:18">
      <c r="A188" s="14"/>
      <c r="B188" s="15"/>
      <c r="C188" s="14"/>
      <c r="D188" s="14"/>
      <c r="E188" s="14"/>
      <c r="F188" s="14"/>
      <c r="G188" s="14"/>
      <c r="H188" s="14"/>
      <c r="I188" s="14"/>
      <c r="J188" s="14"/>
      <c r="K188" s="14"/>
      <c r="L188" s="14"/>
      <c r="M188" s="14"/>
      <c r="N188" s="14"/>
      <c r="O188" s="14"/>
      <c r="P188" s="14"/>
      <c r="Q188" s="14"/>
      <c r="R188" s="14"/>
    </row>
    <row r="189" spans="1:18">
      <c r="A189" s="14"/>
      <c r="B189" s="15"/>
      <c r="C189" s="14"/>
      <c r="D189" s="14"/>
      <c r="E189" s="14"/>
      <c r="F189" s="14"/>
      <c r="G189" s="14"/>
      <c r="H189" s="14"/>
      <c r="I189" s="14"/>
      <c r="J189" s="14"/>
      <c r="K189" s="14"/>
      <c r="L189" s="14"/>
      <c r="M189" s="14"/>
      <c r="N189" s="14"/>
      <c r="O189" s="14"/>
      <c r="P189" s="14"/>
      <c r="Q189" s="14"/>
      <c r="R189" s="14"/>
    </row>
    <row r="190" spans="1:18">
      <c r="A190" s="14"/>
      <c r="B190" s="15"/>
      <c r="C190" s="14"/>
      <c r="D190" s="14"/>
      <c r="E190" s="14"/>
      <c r="F190" s="14"/>
      <c r="G190" s="14"/>
      <c r="H190" s="14"/>
      <c r="I190" s="14"/>
      <c r="J190" s="14"/>
      <c r="K190" s="14"/>
      <c r="L190" s="14"/>
      <c r="M190" s="14"/>
      <c r="N190" s="14"/>
      <c r="O190" s="14"/>
      <c r="P190" s="14"/>
      <c r="Q190" s="14"/>
      <c r="R190" s="14"/>
    </row>
    <row r="191" spans="1:18">
      <c r="A191" s="14"/>
      <c r="B191" s="15"/>
      <c r="C191" s="14"/>
      <c r="D191" s="14"/>
      <c r="E191" s="14"/>
      <c r="F191" s="14"/>
      <c r="G191" s="14"/>
      <c r="H191" s="14"/>
      <c r="I191" s="14"/>
      <c r="J191" s="14"/>
      <c r="K191" s="14"/>
      <c r="L191" s="14"/>
      <c r="M191" s="14"/>
      <c r="N191" s="14"/>
      <c r="O191" s="14"/>
      <c r="P191" s="14"/>
      <c r="Q191" s="14"/>
      <c r="R191" s="14"/>
    </row>
    <row r="192" spans="1:18">
      <c r="A192" s="14"/>
      <c r="B192" s="15"/>
      <c r="C192" s="14"/>
      <c r="D192" s="14"/>
      <c r="E192" s="14"/>
      <c r="F192" s="14"/>
      <c r="G192" s="14"/>
      <c r="H192" s="14"/>
      <c r="I192" s="14"/>
      <c r="J192" s="14"/>
      <c r="K192" s="16"/>
      <c r="L192" s="14"/>
      <c r="M192" s="14"/>
      <c r="N192" s="14"/>
      <c r="O192" s="14"/>
      <c r="P192" s="14"/>
      <c r="Q192" s="14"/>
      <c r="R192" s="16"/>
    </row>
    <row r="193" spans="1:18">
      <c r="A193" s="14"/>
      <c r="B193" s="15"/>
      <c r="C193" s="14"/>
      <c r="D193" s="14"/>
      <c r="E193" s="14"/>
      <c r="F193" s="14"/>
      <c r="G193" s="14"/>
      <c r="H193" s="14"/>
      <c r="I193" s="14"/>
      <c r="J193" s="14"/>
      <c r="K193" s="14"/>
      <c r="L193" s="14"/>
      <c r="M193" s="14"/>
      <c r="N193" s="14"/>
      <c r="O193" s="14"/>
      <c r="P193" s="14"/>
      <c r="Q193" s="14"/>
      <c r="R193" s="14"/>
    </row>
    <row r="194" spans="1:18">
      <c r="A194" s="14"/>
      <c r="B194" s="15"/>
      <c r="C194" s="14"/>
      <c r="D194" s="14"/>
      <c r="E194" s="14"/>
      <c r="F194" s="14"/>
      <c r="G194" s="14"/>
      <c r="H194" s="14"/>
      <c r="I194" s="14"/>
      <c r="J194" s="14"/>
      <c r="K194" s="14"/>
      <c r="L194" s="14"/>
      <c r="M194" s="14"/>
      <c r="N194" s="14"/>
      <c r="O194" s="14"/>
      <c r="P194" s="14"/>
      <c r="Q194" s="14"/>
      <c r="R194" s="14"/>
    </row>
    <row r="195" spans="1:18">
      <c r="A195" s="14"/>
      <c r="B195" s="15"/>
      <c r="C195" s="14"/>
      <c r="D195" s="14"/>
      <c r="E195" s="14"/>
      <c r="F195" s="14"/>
      <c r="G195" s="14"/>
      <c r="H195" s="14"/>
      <c r="I195" s="14"/>
      <c r="J195" s="14"/>
      <c r="K195" s="14"/>
      <c r="L195" s="14"/>
      <c r="M195" s="14"/>
      <c r="N195" s="14"/>
      <c r="O195" s="14"/>
      <c r="P195" s="14"/>
      <c r="Q195" s="14"/>
      <c r="R195" s="14"/>
    </row>
    <row r="196" spans="1:18">
      <c r="A196" s="14"/>
      <c r="B196" s="15"/>
      <c r="C196" s="14"/>
      <c r="D196" s="14"/>
      <c r="E196" s="14"/>
      <c r="F196" s="14"/>
      <c r="G196" s="14"/>
      <c r="H196" s="14"/>
      <c r="I196" s="14"/>
      <c r="J196" s="14"/>
      <c r="K196" s="14"/>
      <c r="L196" s="14"/>
      <c r="M196" s="14"/>
      <c r="N196" s="14"/>
      <c r="O196" s="14"/>
      <c r="P196" s="14"/>
      <c r="Q196" s="14"/>
      <c r="R196" s="14"/>
    </row>
    <row r="197" spans="1:18">
      <c r="A197" s="14"/>
      <c r="B197" s="15"/>
      <c r="C197" s="14"/>
      <c r="D197" s="14"/>
      <c r="E197" s="14"/>
      <c r="F197" s="14"/>
      <c r="G197" s="14"/>
      <c r="H197" s="14"/>
      <c r="I197" s="14"/>
      <c r="J197" s="14"/>
      <c r="K197" s="14"/>
      <c r="L197" s="14"/>
      <c r="M197" s="14"/>
      <c r="N197" s="14"/>
      <c r="O197" s="14"/>
      <c r="P197" s="14"/>
      <c r="Q197" s="14"/>
      <c r="R197" s="14"/>
    </row>
    <row r="201" spans="1:18">
      <c r="A201" s="14"/>
      <c r="B201" s="15"/>
      <c r="C201" s="14"/>
      <c r="D201" s="14"/>
      <c r="E201" s="14"/>
      <c r="F201" s="14"/>
      <c r="G201" s="14"/>
      <c r="H201" s="14"/>
      <c r="I201" s="14"/>
      <c r="J201" s="14"/>
      <c r="K201" s="14"/>
      <c r="L201" s="14"/>
      <c r="M201" s="14"/>
      <c r="N201" s="14"/>
      <c r="O201" s="14"/>
      <c r="P201" s="14"/>
      <c r="Q201" s="14"/>
      <c r="R201" s="14"/>
    </row>
    <row r="202" spans="1:18">
      <c r="A202" s="14"/>
      <c r="B202" s="15"/>
      <c r="C202" s="14"/>
      <c r="D202" s="14"/>
      <c r="E202" s="14"/>
      <c r="F202" s="14"/>
      <c r="G202" s="14"/>
      <c r="H202" s="14"/>
      <c r="I202" s="14"/>
      <c r="J202" s="14"/>
      <c r="K202" s="14"/>
      <c r="L202" s="14"/>
      <c r="M202" s="14"/>
      <c r="N202" s="14"/>
      <c r="O202" s="14"/>
      <c r="P202" s="14"/>
      <c r="Q202" s="14"/>
      <c r="R202" s="14"/>
    </row>
    <row r="203" spans="1:18">
      <c r="A203" s="14"/>
      <c r="B203" s="15"/>
      <c r="C203" s="14"/>
      <c r="D203" s="14"/>
      <c r="E203" s="14"/>
      <c r="F203" s="14"/>
      <c r="G203" s="14"/>
      <c r="H203" s="14"/>
      <c r="I203" s="14"/>
      <c r="J203" s="14"/>
      <c r="K203" s="14"/>
      <c r="L203" s="14"/>
      <c r="M203" s="14"/>
      <c r="N203" s="14"/>
      <c r="O203" s="14"/>
      <c r="P203" s="14"/>
      <c r="Q203" s="14"/>
      <c r="R203" s="14"/>
    </row>
    <row r="204" spans="1:18">
      <c r="A204" s="14"/>
      <c r="B204" s="15"/>
      <c r="C204" s="14"/>
      <c r="D204" s="14"/>
      <c r="E204" s="14"/>
      <c r="F204" s="14"/>
      <c r="G204" s="14"/>
      <c r="H204" s="14"/>
      <c r="I204" s="14"/>
      <c r="J204" s="14"/>
      <c r="K204" s="14"/>
      <c r="L204" s="14"/>
      <c r="M204" s="14"/>
      <c r="N204" s="14"/>
      <c r="O204" s="14"/>
      <c r="P204" s="14"/>
      <c r="Q204" s="14"/>
      <c r="R204" s="14"/>
    </row>
    <row r="205" spans="1:18">
      <c r="A205" s="14"/>
      <c r="B205" s="15"/>
      <c r="C205" s="14"/>
      <c r="D205" s="14"/>
      <c r="E205" s="14"/>
      <c r="F205" s="14"/>
      <c r="G205" s="14"/>
      <c r="H205" s="14"/>
      <c r="I205" s="14"/>
      <c r="J205" s="14"/>
      <c r="K205" s="14"/>
      <c r="L205" s="14"/>
      <c r="M205" s="14"/>
      <c r="N205" s="14"/>
      <c r="O205" s="14"/>
      <c r="P205" s="14"/>
      <c r="Q205" s="14"/>
      <c r="R205" s="14"/>
    </row>
    <row r="206" spans="1:18">
      <c r="A206" s="14"/>
      <c r="B206" s="15"/>
      <c r="C206" s="14"/>
      <c r="D206" s="14"/>
      <c r="E206" s="14"/>
      <c r="F206" s="14"/>
      <c r="G206" s="14"/>
      <c r="H206" s="14"/>
      <c r="I206" s="14"/>
      <c r="J206" s="14"/>
      <c r="K206" s="14"/>
      <c r="L206" s="14"/>
      <c r="M206" s="14"/>
      <c r="N206" s="14"/>
      <c r="O206" s="14"/>
      <c r="P206" s="14"/>
      <c r="Q206" s="14"/>
      <c r="R206" s="14"/>
    </row>
    <row r="207" spans="1:18">
      <c r="A207" s="14"/>
      <c r="B207" s="15"/>
      <c r="C207" s="14"/>
      <c r="D207" s="14"/>
      <c r="E207" s="14"/>
      <c r="F207" s="14"/>
      <c r="G207" s="14"/>
      <c r="H207" s="14"/>
      <c r="I207" s="14"/>
      <c r="J207" s="14"/>
      <c r="K207" s="14"/>
      <c r="L207" s="14"/>
      <c r="M207" s="14"/>
      <c r="N207" s="14"/>
      <c r="O207" s="14"/>
      <c r="P207" s="14"/>
      <c r="Q207" s="14"/>
      <c r="R207" s="14"/>
    </row>
    <row r="208" spans="1:18">
      <c r="A208" s="14"/>
      <c r="B208" s="15"/>
      <c r="C208" s="14"/>
      <c r="D208" s="14"/>
      <c r="E208" s="14"/>
      <c r="F208" s="14"/>
      <c r="G208" s="14"/>
      <c r="H208" s="14"/>
      <c r="I208" s="14"/>
      <c r="J208" s="14"/>
      <c r="K208" s="14"/>
      <c r="L208" s="14"/>
      <c r="M208" s="14"/>
      <c r="N208" s="14"/>
      <c r="O208" s="14"/>
      <c r="P208" s="14"/>
      <c r="Q208" s="14"/>
      <c r="R208" s="14"/>
    </row>
    <row r="209" spans="1:18">
      <c r="A209" s="14"/>
      <c r="B209" s="15"/>
      <c r="C209" s="14"/>
      <c r="D209" s="14"/>
      <c r="E209" s="14"/>
      <c r="F209" s="14"/>
      <c r="G209" s="14"/>
      <c r="H209" s="14"/>
      <c r="I209" s="14"/>
      <c r="J209" s="14"/>
      <c r="K209" s="14"/>
      <c r="L209" s="14"/>
      <c r="M209" s="14"/>
      <c r="N209" s="14"/>
      <c r="O209" s="14"/>
      <c r="P209" s="14"/>
      <c r="Q209" s="14"/>
      <c r="R209" s="14"/>
    </row>
    <row r="210" spans="1:18">
      <c r="A210" s="14"/>
      <c r="B210" s="15"/>
      <c r="C210" s="14"/>
      <c r="D210" s="14"/>
      <c r="E210" s="14"/>
      <c r="F210" s="14"/>
      <c r="G210" s="14"/>
      <c r="H210" s="14"/>
      <c r="I210" s="14"/>
      <c r="J210" s="14"/>
      <c r="K210" s="14"/>
      <c r="L210" s="14"/>
      <c r="M210" s="14"/>
      <c r="N210" s="14"/>
      <c r="O210" s="14"/>
      <c r="P210" s="14"/>
      <c r="Q210" s="14"/>
      <c r="R210" s="14"/>
    </row>
    <row r="211" spans="1:18">
      <c r="A211" s="14"/>
      <c r="B211" s="15"/>
      <c r="C211" s="14"/>
      <c r="D211" s="14"/>
      <c r="E211" s="14"/>
      <c r="F211" s="14"/>
      <c r="G211" s="14"/>
      <c r="H211" s="14"/>
      <c r="I211" s="14"/>
      <c r="J211" s="14"/>
      <c r="K211" s="14"/>
      <c r="L211" s="14"/>
      <c r="M211" s="14"/>
      <c r="N211" s="14"/>
      <c r="O211" s="14"/>
      <c r="P211" s="14"/>
      <c r="Q211" s="14"/>
      <c r="R211" s="14"/>
    </row>
    <row r="212" spans="1:18">
      <c r="A212" s="14"/>
      <c r="B212" s="15"/>
      <c r="C212" s="14"/>
      <c r="D212" s="14"/>
      <c r="E212" s="14"/>
      <c r="F212" s="14"/>
      <c r="G212" s="14"/>
      <c r="H212" s="14"/>
      <c r="I212" s="14"/>
      <c r="J212" s="14"/>
      <c r="K212" s="14"/>
      <c r="L212" s="14"/>
      <c r="M212" s="14"/>
      <c r="N212" s="14"/>
      <c r="O212" s="14"/>
      <c r="P212" s="14"/>
      <c r="Q212" s="14"/>
      <c r="R212" s="14"/>
    </row>
    <row r="213" spans="1:18">
      <c r="A213" s="14"/>
      <c r="B213" s="15"/>
      <c r="C213" s="14"/>
      <c r="D213" s="14"/>
      <c r="E213" s="14"/>
      <c r="F213" s="14"/>
      <c r="G213" s="14"/>
      <c r="H213" s="14"/>
      <c r="I213" s="14"/>
      <c r="J213" s="14"/>
      <c r="K213" s="14"/>
      <c r="L213" s="14"/>
      <c r="M213" s="14"/>
      <c r="N213" s="14"/>
      <c r="O213" s="14"/>
      <c r="P213" s="14"/>
      <c r="Q213" s="14"/>
      <c r="R213" s="14"/>
    </row>
    <row r="214" spans="1:18">
      <c r="A214" s="14"/>
      <c r="B214" s="15"/>
      <c r="C214" s="14"/>
      <c r="D214" s="16"/>
      <c r="E214" s="14"/>
      <c r="F214" s="14"/>
      <c r="G214" s="16"/>
      <c r="H214" s="14"/>
      <c r="I214" s="14"/>
      <c r="J214" s="14"/>
      <c r="K214" s="14"/>
      <c r="L214" s="14"/>
      <c r="M214" s="14"/>
      <c r="N214" s="14"/>
      <c r="O214" s="14"/>
      <c r="P214" s="14"/>
      <c r="Q214" s="14"/>
      <c r="R214" s="16"/>
    </row>
    <row r="215" spans="1:18">
      <c r="A215" s="14"/>
      <c r="B215" s="15"/>
      <c r="C215" s="14"/>
      <c r="D215" s="14"/>
      <c r="E215" s="14"/>
      <c r="F215" s="14"/>
      <c r="G215" s="14"/>
      <c r="H215" s="14"/>
      <c r="I215" s="14"/>
      <c r="J215" s="14"/>
      <c r="K215" s="14"/>
      <c r="L215" s="14"/>
      <c r="M215" s="14"/>
      <c r="N215" s="14"/>
      <c r="O215" s="14"/>
      <c r="P215" s="14"/>
      <c r="Q215" s="14"/>
      <c r="R215" s="14"/>
    </row>
    <row r="216" spans="1:18">
      <c r="A216" s="14"/>
      <c r="B216" s="15"/>
      <c r="C216" s="14"/>
      <c r="D216" s="14"/>
      <c r="E216" s="14"/>
      <c r="F216" s="14"/>
      <c r="G216" s="14"/>
      <c r="H216" s="14"/>
      <c r="I216" s="14"/>
      <c r="J216" s="14"/>
      <c r="K216" s="14"/>
      <c r="L216" s="14"/>
      <c r="M216" s="14"/>
      <c r="N216" s="14"/>
      <c r="O216" s="14"/>
      <c r="P216" s="14"/>
      <c r="Q216" s="14"/>
      <c r="R216" s="14"/>
    </row>
    <row r="217" spans="1:18">
      <c r="A217" s="14"/>
      <c r="B217" s="15"/>
      <c r="C217" s="14"/>
      <c r="D217" s="14"/>
      <c r="E217" s="14"/>
      <c r="F217" s="14"/>
      <c r="G217" s="14"/>
      <c r="H217" s="14"/>
      <c r="I217" s="14"/>
      <c r="J217" s="14"/>
      <c r="K217" s="14"/>
      <c r="L217" s="14"/>
      <c r="M217" s="14"/>
      <c r="N217" s="14"/>
      <c r="O217" s="14"/>
      <c r="P217" s="14"/>
      <c r="Q217" s="14"/>
      <c r="R217" s="14"/>
    </row>
    <row r="218" spans="1:18">
      <c r="A218" s="14"/>
      <c r="B218" s="15"/>
      <c r="C218" s="14"/>
      <c r="D218" s="14"/>
      <c r="E218" s="14"/>
      <c r="F218" s="14"/>
      <c r="G218" s="14"/>
      <c r="H218" s="14"/>
      <c r="I218" s="14"/>
      <c r="J218" s="14"/>
      <c r="K218" s="14"/>
      <c r="L218" s="14"/>
      <c r="M218" s="14"/>
      <c r="N218" s="14"/>
      <c r="O218" s="14"/>
      <c r="P218" s="14"/>
      <c r="Q218" s="14"/>
      <c r="R218" s="14"/>
    </row>
    <row r="219" spans="1:18">
      <c r="A219" s="14"/>
      <c r="B219" s="15"/>
      <c r="C219" s="14"/>
      <c r="D219" s="14"/>
      <c r="E219" s="14"/>
      <c r="F219" s="14"/>
      <c r="G219" s="14"/>
      <c r="H219" s="14"/>
      <c r="I219" s="14"/>
      <c r="J219" s="14"/>
      <c r="K219" s="14"/>
      <c r="L219" s="14"/>
      <c r="M219" s="14"/>
      <c r="N219" s="14"/>
      <c r="O219" s="14"/>
      <c r="P219" s="14"/>
      <c r="Q219" s="14"/>
      <c r="R219" s="14"/>
    </row>
    <row r="223" spans="1:18">
      <c r="A223" s="14"/>
      <c r="B223" s="15"/>
      <c r="C223" s="14"/>
      <c r="D223" s="14"/>
      <c r="E223" s="14"/>
      <c r="F223" s="14"/>
      <c r="G223" s="14"/>
      <c r="H223" s="14"/>
      <c r="I223" s="14"/>
      <c r="J223" s="14"/>
      <c r="K223" s="14"/>
      <c r="L223" s="14"/>
      <c r="M223" s="14"/>
      <c r="N223" s="14"/>
      <c r="O223" s="14"/>
      <c r="P223" s="14"/>
      <c r="Q223" s="14"/>
      <c r="R223" s="14"/>
    </row>
    <row r="224" spans="1:18">
      <c r="A224" s="14"/>
      <c r="B224" s="15"/>
      <c r="C224" s="14"/>
      <c r="D224" s="14"/>
      <c r="E224" s="14"/>
      <c r="F224" s="14"/>
      <c r="G224" s="14"/>
      <c r="H224" s="14"/>
      <c r="I224" s="14"/>
      <c r="J224" s="14"/>
      <c r="K224" s="14"/>
      <c r="L224" s="14"/>
      <c r="M224" s="14"/>
      <c r="N224" s="14"/>
      <c r="O224" s="14"/>
      <c r="P224" s="14"/>
      <c r="Q224" s="14"/>
      <c r="R224" s="14"/>
    </row>
    <row r="225" spans="1:18">
      <c r="A225" s="14"/>
      <c r="B225" s="15"/>
      <c r="C225" s="14"/>
      <c r="D225" s="14"/>
      <c r="E225" s="14"/>
      <c r="F225" s="14"/>
      <c r="G225" s="14"/>
      <c r="H225" s="14"/>
      <c r="I225" s="14"/>
      <c r="J225" s="14"/>
      <c r="K225" s="14"/>
      <c r="L225" s="14"/>
      <c r="M225" s="14"/>
      <c r="N225" s="14"/>
      <c r="O225" s="14"/>
      <c r="P225" s="14"/>
      <c r="Q225" s="14"/>
      <c r="R225" s="14"/>
    </row>
    <row r="226" spans="1:18">
      <c r="A226" s="14"/>
      <c r="B226" s="15"/>
      <c r="C226" s="14"/>
      <c r="D226" s="14"/>
      <c r="E226" s="14"/>
      <c r="F226" s="14"/>
      <c r="G226" s="14"/>
      <c r="H226" s="14"/>
      <c r="I226" s="14"/>
      <c r="J226" s="14"/>
      <c r="K226" s="14"/>
      <c r="L226" s="14"/>
      <c r="M226" s="14"/>
      <c r="N226" s="14"/>
      <c r="O226" s="14"/>
      <c r="P226" s="14"/>
      <c r="Q226" s="14"/>
      <c r="R226" s="14"/>
    </row>
    <row r="227" spans="1:18">
      <c r="A227" s="14"/>
      <c r="B227" s="15"/>
      <c r="C227" s="14"/>
      <c r="D227" s="16"/>
      <c r="E227" s="14"/>
      <c r="F227" s="16"/>
      <c r="G227" s="16"/>
      <c r="H227" s="14"/>
      <c r="I227" s="14"/>
      <c r="J227" s="14"/>
      <c r="K227" s="14"/>
      <c r="L227" s="14"/>
      <c r="M227" s="14"/>
      <c r="N227" s="14"/>
      <c r="O227" s="14"/>
      <c r="P227" s="14"/>
      <c r="Q227" s="14"/>
      <c r="R227" s="16"/>
    </row>
    <row r="228" spans="1:18">
      <c r="A228" s="14"/>
      <c r="B228" s="15"/>
      <c r="C228" s="14"/>
      <c r="D228" s="14"/>
      <c r="E228" s="14"/>
      <c r="F228" s="14"/>
      <c r="G228" s="14"/>
      <c r="H228" s="14"/>
      <c r="I228" s="14"/>
      <c r="J228" s="14"/>
      <c r="K228" s="14"/>
      <c r="L228" s="14"/>
      <c r="M228" s="14"/>
      <c r="N228" s="14"/>
      <c r="O228" s="14"/>
      <c r="P228" s="14"/>
      <c r="Q228" s="14"/>
      <c r="R228" s="14"/>
    </row>
    <row r="229" spans="1:18">
      <c r="A229" s="14"/>
      <c r="B229" s="15"/>
      <c r="C229" s="14"/>
      <c r="D229" s="14"/>
      <c r="E229" s="14"/>
      <c r="F229" s="14"/>
      <c r="G229" s="14"/>
      <c r="H229" s="14"/>
      <c r="I229" s="14"/>
      <c r="J229" s="14"/>
      <c r="K229" s="14"/>
      <c r="L229" s="14"/>
      <c r="M229" s="14"/>
      <c r="N229" s="14"/>
      <c r="O229" s="14"/>
      <c r="P229" s="14"/>
      <c r="Q229" s="14"/>
      <c r="R229" s="14"/>
    </row>
    <row r="230" spans="1:18">
      <c r="A230" s="14"/>
      <c r="B230" s="15"/>
      <c r="C230" s="14"/>
      <c r="D230" s="14"/>
      <c r="E230" s="14"/>
      <c r="F230" s="14"/>
      <c r="G230" s="14"/>
      <c r="H230" s="14"/>
      <c r="I230" s="14"/>
      <c r="J230" s="14"/>
      <c r="K230" s="14"/>
      <c r="L230" s="14"/>
      <c r="M230" s="14"/>
      <c r="N230" s="14"/>
      <c r="O230" s="14"/>
      <c r="P230" s="14"/>
      <c r="Q230" s="14"/>
      <c r="R230" s="14"/>
    </row>
    <row r="231" spans="1:18">
      <c r="A231" s="14"/>
      <c r="B231" s="15"/>
      <c r="C231" s="14"/>
      <c r="D231" s="14"/>
      <c r="E231" s="14"/>
      <c r="F231" s="14"/>
      <c r="G231" s="14"/>
      <c r="H231" s="14"/>
      <c r="I231" s="14"/>
      <c r="J231" s="14"/>
      <c r="K231" s="14"/>
      <c r="L231" s="14"/>
      <c r="M231" s="14"/>
      <c r="N231" s="14"/>
      <c r="O231" s="14"/>
      <c r="P231" s="14"/>
      <c r="Q231" s="14"/>
      <c r="R231" s="14"/>
    </row>
    <row r="232" spans="1:18">
      <c r="A232" s="14"/>
      <c r="B232" s="15"/>
      <c r="C232" s="14"/>
      <c r="D232" s="14"/>
      <c r="E232" s="14"/>
      <c r="F232" s="14"/>
      <c r="G232" s="14"/>
      <c r="H232" s="14"/>
      <c r="I232" s="14"/>
      <c r="J232" s="14"/>
      <c r="K232" s="14"/>
      <c r="L232" s="14"/>
      <c r="M232" s="14"/>
      <c r="N232" s="14"/>
      <c r="O232" s="14"/>
      <c r="P232" s="14"/>
      <c r="Q232" s="14"/>
      <c r="R232" s="14"/>
    </row>
    <row r="233" spans="1:18">
      <c r="A233" s="14"/>
      <c r="B233" s="15"/>
      <c r="C233" s="14"/>
      <c r="D233" s="14"/>
      <c r="E233" s="14"/>
      <c r="F233" s="14"/>
      <c r="G233" s="14"/>
      <c r="H233" s="14"/>
      <c r="I233" s="14"/>
      <c r="J233" s="14"/>
      <c r="K233" s="14"/>
      <c r="L233" s="14"/>
      <c r="M233" s="14"/>
      <c r="N233" s="14"/>
      <c r="O233" s="14"/>
      <c r="P233" s="14"/>
      <c r="Q233" s="14"/>
      <c r="R233" s="14"/>
    </row>
  </sheetData>
  <mergeCells count="1">
    <mergeCell ref="A1:J1"/>
  </mergeCell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72D5-940F-4E60-8F60-B5615ADF30F1}">
  <dimension ref="A1:K9"/>
  <sheetViews>
    <sheetView workbookViewId="0">
      <selection activeCell="A2" sqref="A2"/>
    </sheetView>
  </sheetViews>
  <sheetFormatPr defaultColWidth="9.140625" defaultRowHeight="12"/>
  <cols>
    <col min="1" max="1" width="5" style="137" customWidth="1"/>
    <col min="2" max="2" width="12.85546875" style="137" customWidth="1"/>
    <col min="3" max="3" width="27.42578125" style="137" customWidth="1"/>
    <col min="4" max="4" width="71.5703125" style="138" customWidth="1"/>
    <col min="5" max="7" width="10.28515625" style="138" customWidth="1"/>
    <col min="8" max="8" width="18.5703125" style="138" customWidth="1"/>
    <col min="9" max="9" width="11.28515625" style="138" customWidth="1"/>
    <col min="10" max="10" width="14.140625" style="138" customWidth="1"/>
    <col min="11" max="11" width="14.7109375" style="138" customWidth="1"/>
    <col min="12" max="16384" width="9.140625" style="137"/>
  </cols>
  <sheetData>
    <row r="1" spans="1:8" ht="12.75">
      <c r="A1" s="192" t="s">
        <v>2667</v>
      </c>
      <c r="H1" s="139"/>
    </row>
    <row r="2" spans="1:8">
      <c r="H2" s="139"/>
    </row>
    <row r="3" spans="1:8" ht="30">
      <c r="A3" s="288" t="s">
        <v>1</v>
      </c>
      <c r="B3" s="290" t="s">
        <v>1576</v>
      </c>
      <c r="C3" s="322" t="s">
        <v>92</v>
      </c>
      <c r="D3" s="323" t="s">
        <v>2668</v>
      </c>
    </row>
    <row r="4" spans="1:8">
      <c r="A4" s="591">
        <v>1</v>
      </c>
      <c r="B4" s="591">
        <v>2004879</v>
      </c>
      <c r="C4" s="140" t="s">
        <v>2669</v>
      </c>
      <c r="D4" s="141" t="s">
        <v>2670</v>
      </c>
    </row>
    <row r="5" spans="1:8">
      <c r="A5" s="591">
        <v>2</v>
      </c>
      <c r="B5" s="591">
        <v>2008572</v>
      </c>
      <c r="C5" s="140" t="s">
        <v>2671</v>
      </c>
      <c r="D5" s="141" t="s">
        <v>2672</v>
      </c>
    </row>
    <row r="6" spans="1:8">
      <c r="A6" s="591">
        <v>3</v>
      </c>
      <c r="B6" s="591">
        <v>2016656</v>
      </c>
      <c r="C6" s="140" t="s">
        <v>2673</v>
      </c>
      <c r="D6" s="141" t="s">
        <v>2674</v>
      </c>
    </row>
    <row r="7" spans="1:8">
      <c r="A7" s="591">
        <v>4</v>
      </c>
      <c r="B7" s="591">
        <v>2050374</v>
      </c>
      <c r="C7" s="140" t="s">
        <v>2675</v>
      </c>
      <c r="D7" s="141" t="s">
        <v>2676</v>
      </c>
    </row>
    <row r="8" spans="1:8">
      <c r="A8" s="591">
        <v>5</v>
      </c>
      <c r="B8" s="591">
        <v>5435528</v>
      </c>
      <c r="C8" s="140" t="s">
        <v>2677</v>
      </c>
      <c r="D8" s="141" t="s">
        <v>2678</v>
      </c>
    </row>
    <row r="9" spans="1:8">
      <c r="A9" s="591">
        <v>6</v>
      </c>
      <c r="B9" s="522">
        <v>2014491</v>
      </c>
      <c r="C9" s="142" t="s">
        <v>225</v>
      </c>
      <c r="D9" s="143" t="s">
        <v>2679</v>
      </c>
    </row>
  </sheetData>
  <hyperlinks>
    <hyperlink ref="D4" r:id="rId1" xr:uid="{DCA39B6E-1B1E-42C2-8FA6-1F2EE19C7959}"/>
    <hyperlink ref="D5" r:id="rId2" xr:uid="{DA535F2E-B8B9-4385-A5DB-5E965B515FCC}"/>
    <hyperlink ref="D6" r:id="rId3" xr:uid="{14AE003D-E590-40D8-A27E-10A7C916EE68}"/>
    <hyperlink ref="D7" r:id="rId4" xr:uid="{F1CEFC6E-4485-445D-8B0F-95017489CA57}"/>
    <hyperlink ref="D8" r:id="rId5" xr:uid="{DB70418C-FF76-443B-B4CF-3F66F0488F11}"/>
    <hyperlink ref="D9" r:id="rId6" xr:uid="{B442BD7E-63DE-4B7E-A9FF-13A080917B41}"/>
  </hyperlinks>
  <pageMargins left="0.7" right="0.7" top="0.75" bottom="0.75" header="0.3" footer="0.3"/>
  <tableParts count="1">
    <tablePart r:id="rId7"/>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65625-C7F5-4B6B-B6AC-297E5C94C009}">
  <dimension ref="A1:M28"/>
  <sheetViews>
    <sheetView workbookViewId="0">
      <selection activeCell="A2" sqref="A2"/>
    </sheetView>
  </sheetViews>
  <sheetFormatPr defaultColWidth="9.140625" defaultRowHeight="15"/>
  <cols>
    <col min="1" max="1" width="9.140625" style="7"/>
    <col min="2" max="2" width="10.28515625" style="7" customWidth="1"/>
    <col min="3" max="3" width="29.7109375" style="7" customWidth="1"/>
    <col min="4" max="7" width="14.7109375" style="7" bestFit="1" customWidth="1"/>
    <col min="8" max="8" width="17.42578125" style="7" customWidth="1"/>
    <col min="9" max="10" width="14.7109375" style="7" bestFit="1" customWidth="1"/>
    <col min="11" max="16384" width="9.140625" style="7"/>
  </cols>
  <sheetData>
    <row r="1" spans="1:13">
      <c r="A1" s="193" t="s">
        <v>2680</v>
      </c>
    </row>
    <row r="2" spans="1:13">
      <c r="B2" s="194"/>
      <c r="C2" s="194"/>
      <c r="K2" s="195"/>
      <c r="L2" s="195"/>
      <c r="M2" s="195"/>
    </row>
    <row r="3" spans="1:13" s="163" customFormat="1" ht="48">
      <c r="A3" s="704" t="s">
        <v>1</v>
      </c>
      <c r="B3" s="704" t="s">
        <v>92</v>
      </c>
      <c r="C3" s="704" t="s">
        <v>2681</v>
      </c>
      <c r="D3" s="704" t="s">
        <v>2682</v>
      </c>
      <c r="E3" s="704" t="s">
        <v>2683</v>
      </c>
      <c r="F3" s="704" t="s">
        <v>2684</v>
      </c>
      <c r="G3" s="704" t="s">
        <v>2685</v>
      </c>
      <c r="H3" s="704" t="s">
        <v>2686</v>
      </c>
      <c r="I3" s="704" t="s">
        <v>2687</v>
      </c>
      <c r="J3" s="704" t="s">
        <v>2688</v>
      </c>
      <c r="K3" s="791"/>
      <c r="L3" s="791"/>
      <c r="M3" s="85"/>
    </row>
    <row r="4" spans="1:13">
      <c r="A4" s="792">
        <v>1</v>
      </c>
      <c r="B4" s="792" t="s">
        <v>2689</v>
      </c>
      <c r="C4" s="793" t="s">
        <v>159</v>
      </c>
      <c r="D4" s="794">
        <v>29</v>
      </c>
      <c r="E4" s="794">
        <v>22</v>
      </c>
      <c r="F4" s="794">
        <v>0</v>
      </c>
      <c r="G4" s="794">
        <v>0</v>
      </c>
      <c r="H4" s="794">
        <v>0</v>
      </c>
      <c r="I4" s="794">
        <v>0</v>
      </c>
      <c r="J4" s="794">
        <v>3</v>
      </c>
    </row>
    <row r="5" spans="1:13">
      <c r="A5" s="795">
        <v>2</v>
      </c>
      <c r="B5" s="795" t="s">
        <v>2690</v>
      </c>
      <c r="C5" s="796" t="s">
        <v>187</v>
      </c>
      <c r="D5" s="797">
        <v>1124</v>
      </c>
      <c r="E5" s="797">
        <v>973</v>
      </c>
      <c r="F5" s="797">
        <v>1</v>
      </c>
      <c r="G5" s="797">
        <v>0</v>
      </c>
      <c r="H5" s="797">
        <v>0</v>
      </c>
      <c r="I5" s="797">
        <v>1119</v>
      </c>
      <c r="J5" s="797">
        <v>77</v>
      </c>
    </row>
    <row r="6" spans="1:13">
      <c r="A6" s="798">
        <v>3</v>
      </c>
      <c r="B6" s="798" t="s">
        <v>2691</v>
      </c>
      <c r="C6" s="799" t="s">
        <v>267</v>
      </c>
      <c r="D6" s="800">
        <v>150</v>
      </c>
      <c r="E6" s="800">
        <v>130</v>
      </c>
      <c r="F6" s="800">
        <v>0</v>
      </c>
      <c r="G6" s="800">
        <v>0</v>
      </c>
      <c r="H6" s="800">
        <v>0</v>
      </c>
      <c r="I6" s="800">
        <v>10</v>
      </c>
      <c r="J6" s="800">
        <v>20</v>
      </c>
    </row>
    <row r="7" spans="1:13">
      <c r="A7" s="795">
        <v>4</v>
      </c>
      <c r="B7" s="795" t="s">
        <v>2692</v>
      </c>
      <c r="C7" s="796" t="s">
        <v>284</v>
      </c>
      <c r="D7" s="797">
        <v>10</v>
      </c>
      <c r="E7" s="797">
        <v>7</v>
      </c>
      <c r="F7" s="797">
        <v>0</v>
      </c>
      <c r="G7" s="797">
        <v>0</v>
      </c>
      <c r="H7" s="797">
        <v>0</v>
      </c>
      <c r="I7" s="797">
        <v>1</v>
      </c>
      <c r="J7" s="797">
        <v>4</v>
      </c>
    </row>
    <row r="8" spans="1:13">
      <c r="A8" s="798">
        <v>5</v>
      </c>
      <c r="B8" s="798" t="s">
        <v>2693</v>
      </c>
      <c r="C8" s="799" t="s">
        <v>299</v>
      </c>
      <c r="D8" s="800">
        <v>29</v>
      </c>
      <c r="E8" s="800">
        <v>21</v>
      </c>
      <c r="F8" s="800">
        <v>1</v>
      </c>
      <c r="G8" s="800">
        <v>0</v>
      </c>
      <c r="H8" s="800">
        <v>0</v>
      </c>
      <c r="I8" s="800">
        <v>22</v>
      </c>
      <c r="J8" s="800">
        <v>14</v>
      </c>
    </row>
    <row r="9" spans="1:13">
      <c r="A9" s="795">
        <v>6</v>
      </c>
      <c r="B9" s="795" t="s">
        <v>2694</v>
      </c>
      <c r="C9" s="796" t="s">
        <v>390</v>
      </c>
      <c r="D9" s="797">
        <v>45</v>
      </c>
      <c r="E9" s="797">
        <v>37</v>
      </c>
      <c r="F9" s="797">
        <v>0</v>
      </c>
      <c r="G9" s="797">
        <v>0</v>
      </c>
      <c r="H9" s="797">
        <v>0</v>
      </c>
      <c r="I9" s="797">
        <v>6</v>
      </c>
      <c r="J9" s="797">
        <v>11</v>
      </c>
    </row>
    <row r="10" spans="1:13">
      <c r="A10" s="798">
        <v>7</v>
      </c>
      <c r="B10" s="798" t="s">
        <v>2695</v>
      </c>
      <c r="C10" s="799" t="s">
        <v>435</v>
      </c>
      <c r="D10" s="800">
        <v>38</v>
      </c>
      <c r="E10" s="800">
        <v>27</v>
      </c>
      <c r="F10" s="800">
        <v>0</v>
      </c>
      <c r="G10" s="800">
        <v>0</v>
      </c>
      <c r="H10" s="800">
        <v>0</v>
      </c>
      <c r="I10" s="800">
        <v>0</v>
      </c>
      <c r="J10" s="800">
        <v>0</v>
      </c>
    </row>
    <row r="11" spans="1:13">
      <c r="A11" s="795">
        <v>8</v>
      </c>
      <c r="B11" s="795" t="s">
        <v>2696</v>
      </c>
      <c r="C11" s="796" t="s">
        <v>609</v>
      </c>
      <c r="D11" s="797">
        <v>6</v>
      </c>
      <c r="E11" s="797">
        <v>4</v>
      </c>
      <c r="F11" s="797">
        <v>0</v>
      </c>
      <c r="G11" s="797">
        <v>0</v>
      </c>
      <c r="H11" s="797">
        <v>0</v>
      </c>
      <c r="I11" s="797">
        <v>0</v>
      </c>
      <c r="J11" s="797">
        <v>3</v>
      </c>
    </row>
    <row r="12" spans="1:13">
      <c r="A12" s="798">
        <v>9</v>
      </c>
      <c r="B12" s="798" t="s">
        <v>2697</v>
      </c>
      <c r="C12" s="799" t="s">
        <v>643</v>
      </c>
      <c r="D12" s="800">
        <v>55</v>
      </c>
      <c r="E12" s="800">
        <v>49</v>
      </c>
      <c r="F12" s="800">
        <v>0</v>
      </c>
      <c r="G12" s="800">
        <v>0</v>
      </c>
      <c r="H12" s="800">
        <v>0</v>
      </c>
      <c r="I12" s="800">
        <v>0</v>
      </c>
      <c r="J12" s="800">
        <v>4</v>
      </c>
    </row>
    <row r="13" spans="1:13">
      <c r="A13" s="795">
        <v>10</v>
      </c>
      <c r="B13" s="795" t="s">
        <v>2698</v>
      </c>
      <c r="C13" s="796" t="s">
        <v>657</v>
      </c>
      <c r="D13" s="797">
        <v>84</v>
      </c>
      <c r="E13" s="797">
        <v>66</v>
      </c>
      <c r="F13" s="797">
        <v>0</v>
      </c>
      <c r="G13" s="797">
        <v>0</v>
      </c>
      <c r="H13" s="797">
        <v>0</v>
      </c>
      <c r="I13" s="797">
        <v>71</v>
      </c>
      <c r="J13" s="797">
        <v>10</v>
      </c>
    </row>
    <row r="14" spans="1:13">
      <c r="A14" s="798">
        <v>11</v>
      </c>
      <c r="B14" s="798" t="s">
        <v>2699</v>
      </c>
      <c r="C14" s="799" t="s">
        <v>711</v>
      </c>
      <c r="D14" s="800">
        <v>290</v>
      </c>
      <c r="E14" s="800">
        <v>104</v>
      </c>
      <c r="F14" s="800">
        <v>22</v>
      </c>
      <c r="G14" s="800">
        <v>0</v>
      </c>
      <c r="H14" s="800">
        <v>0</v>
      </c>
      <c r="I14" s="800">
        <v>102</v>
      </c>
      <c r="J14" s="800">
        <v>9</v>
      </c>
    </row>
    <row r="15" spans="1:13">
      <c r="A15" s="795">
        <v>12</v>
      </c>
      <c r="B15" s="795" t="s">
        <v>2700</v>
      </c>
      <c r="C15" s="796" t="s">
        <v>2701</v>
      </c>
      <c r="D15" s="797">
        <v>8</v>
      </c>
      <c r="E15" s="797">
        <v>7</v>
      </c>
      <c r="F15" s="797">
        <v>0</v>
      </c>
      <c r="G15" s="797">
        <v>0</v>
      </c>
      <c r="H15" s="797">
        <v>0</v>
      </c>
      <c r="I15" s="797">
        <v>0</v>
      </c>
      <c r="J15" s="797">
        <v>3</v>
      </c>
    </row>
    <row r="16" spans="1:13">
      <c r="A16" s="798">
        <v>13</v>
      </c>
      <c r="B16" s="798" t="s">
        <v>2702</v>
      </c>
      <c r="C16" s="799" t="s">
        <v>728</v>
      </c>
      <c r="D16" s="800">
        <v>148</v>
      </c>
      <c r="E16" s="800">
        <v>123</v>
      </c>
      <c r="F16" s="800">
        <v>0</v>
      </c>
      <c r="G16" s="800">
        <v>0</v>
      </c>
      <c r="H16" s="800">
        <v>0</v>
      </c>
      <c r="I16" s="800">
        <v>35</v>
      </c>
      <c r="J16" s="800">
        <v>33</v>
      </c>
    </row>
    <row r="17" spans="1:10">
      <c r="A17" s="795">
        <v>14</v>
      </c>
      <c r="B17" s="795" t="s">
        <v>2703</v>
      </c>
      <c r="C17" s="796" t="s">
        <v>737</v>
      </c>
      <c r="D17" s="797">
        <v>283</v>
      </c>
      <c r="E17" s="797">
        <v>240</v>
      </c>
      <c r="F17" s="797">
        <v>16</v>
      </c>
      <c r="G17" s="797">
        <v>1</v>
      </c>
      <c r="H17" s="797">
        <v>0</v>
      </c>
      <c r="I17" s="797">
        <v>33</v>
      </c>
      <c r="J17" s="797">
        <v>25</v>
      </c>
    </row>
    <row r="18" spans="1:10">
      <c r="A18" s="798">
        <v>15</v>
      </c>
      <c r="B18" s="798" t="s">
        <v>2704</v>
      </c>
      <c r="C18" s="799" t="s">
        <v>763</v>
      </c>
      <c r="D18" s="800">
        <v>92</v>
      </c>
      <c r="E18" s="800">
        <v>70</v>
      </c>
      <c r="F18" s="800">
        <v>9</v>
      </c>
      <c r="G18" s="800">
        <v>1</v>
      </c>
      <c r="H18" s="800">
        <v>0</v>
      </c>
      <c r="I18" s="800">
        <v>60</v>
      </c>
      <c r="J18" s="800">
        <v>2</v>
      </c>
    </row>
    <row r="19" spans="1:10">
      <c r="A19" s="795">
        <v>16</v>
      </c>
      <c r="B19" s="795" t="s">
        <v>2705</v>
      </c>
      <c r="C19" s="796" t="s">
        <v>776</v>
      </c>
      <c r="D19" s="797">
        <v>164</v>
      </c>
      <c r="E19" s="797">
        <v>152</v>
      </c>
      <c r="F19" s="797">
        <v>0</v>
      </c>
      <c r="G19" s="797">
        <v>0</v>
      </c>
      <c r="H19" s="797">
        <v>0</v>
      </c>
      <c r="I19" s="797">
        <v>43</v>
      </c>
      <c r="J19" s="797">
        <v>30</v>
      </c>
    </row>
    <row r="20" spans="1:10">
      <c r="A20" s="798">
        <v>17</v>
      </c>
      <c r="B20" s="798" t="s">
        <v>2706</v>
      </c>
      <c r="C20" s="799" t="s">
        <v>787</v>
      </c>
      <c r="D20" s="800">
        <v>51</v>
      </c>
      <c r="E20" s="800">
        <v>32</v>
      </c>
      <c r="F20" s="800">
        <v>0</v>
      </c>
      <c r="G20" s="800">
        <v>0</v>
      </c>
      <c r="H20" s="800">
        <v>0</v>
      </c>
      <c r="I20" s="800">
        <v>0</v>
      </c>
      <c r="J20" s="800">
        <v>10</v>
      </c>
    </row>
    <row r="21" spans="1:10">
      <c r="A21" s="795">
        <v>18</v>
      </c>
      <c r="B21" s="795" t="s">
        <v>2707</v>
      </c>
      <c r="C21" s="796" t="s">
        <v>793</v>
      </c>
      <c r="D21" s="797">
        <v>16</v>
      </c>
      <c r="E21" s="797">
        <v>10</v>
      </c>
      <c r="F21" s="797">
        <v>0</v>
      </c>
      <c r="G21" s="797">
        <v>0</v>
      </c>
      <c r="H21" s="797">
        <v>0</v>
      </c>
      <c r="I21" s="797">
        <v>0</v>
      </c>
      <c r="J21" s="797">
        <v>6</v>
      </c>
    </row>
    <row r="22" spans="1:10">
      <c r="A22" s="798">
        <v>19</v>
      </c>
      <c r="B22" s="798" t="s">
        <v>2708</v>
      </c>
      <c r="C22" s="799" t="s">
        <v>809</v>
      </c>
      <c r="D22" s="800">
        <v>33</v>
      </c>
      <c r="E22" s="800">
        <v>26</v>
      </c>
      <c r="F22" s="800">
        <v>0</v>
      </c>
      <c r="G22" s="800">
        <v>0</v>
      </c>
      <c r="H22" s="800">
        <v>0</v>
      </c>
      <c r="I22" s="800">
        <v>8</v>
      </c>
      <c r="J22" s="800">
        <v>0</v>
      </c>
    </row>
    <row r="23" spans="1:10">
      <c r="A23" s="795">
        <v>20</v>
      </c>
      <c r="B23" s="795" t="s">
        <v>2709</v>
      </c>
      <c r="C23" s="796" t="s">
        <v>1653</v>
      </c>
      <c r="D23" s="797">
        <v>142</v>
      </c>
      <c r="E23" s="797">
        <v>100</v>
      </c>
      <c r="F23" s="797">
        <v>16</v>
      </c>
      <c r="G23" s="797">
        <v>0</v>
      </c>
      <c r="H23" s="797">
        <v>0</v>
      </c>
      <c r="I23" s="797">
        <v>52</v>
      </c>
      <c r="J23" s="797">
        <v>37</v>
      </c>
    </row>
    <row r="24" spans="1:10">
      <c r="A24" s="798">
        <v>21</v>
      </c>
      <c r="B24" s="798" t="s">
        <v>2710</v>
      </c>
      <c r="C24" s="799" t="s">
        <v>861</v>
      </c>
      <c r="D24" s="800">
        <v>45</v>
      </c>
      <c r="E24" s="800">
        <v>35</v>
      </c>
      <c r="F24" s="800">
        <v>5</v>
      </c>
      <c r="G24" s="800">
        <v>0</v>
      </c>
      <c r="H24" s="800">
        <v>0</v>
      </c>
      <c r="I24" s="800">
        <v>40</v>
      </c>
      <c r="J24" s="800">
        <v>5</v>
      </c>
    </row>
    <row r="25" spans="1:10">
      <c r="A25" s="795">
        <v>22</v>
      </c>
      <c r="B25" s="795" t="s">
        <v>2711</v>
      </c>
      <c r="C25" s="796" t="s">
        <v>890</v>
      </c>
      <c r="D25" s="797">
        <v>29</v>
      </c>
      <c r="E25" s="797">
        <v>20</v>
      </c>
      <c r="F25" s="797">
        <v>0</v>
      </c>
      <c r="G25" s="797">
        <v>0</v>
      </c>
      <c r="H25" s="797">
        <v>0</v>
      </c>
      <c r="I25" s="797">
        <v>21</v>
      </c>
      <c r="J25" s="797">
        <v>4</v>
      </c>
    </row>
    <row r="26" spans="1:10">
      <c r="A26" s="798">
        <v>23</v>
      </c>
      <c r="B26" s="798" t="s">
        <v>2712</v>
      </c>
      <c r="C26" s="799" t="s">
        <v>902</v>
      </c>
      <c r="D26" s="800">
        <v>24</v>
      </c>
      <c r="E26" s="800">
        <v>13</v>
      </c>
      <c r="F26" s="800">
        <v>0</v>
      </c>
      <c r="G26" s="800">
        <v>0</v>
      </c>
      <c r="H26" s="800">
        <v>0</v>
      </c>
      <c r="I26" s="800">
        <v>17</v>
      </c>
      <c r="J26" s="800">
        <v>3</v>
      </c>
    </row>
    <row r="27" spans="1:10">
      <c r="A27" s="795">
        <v>24</v>
      </c>
      <c r="B27" s="795" t="s">
        <v>2713</v>
      </c>
      <c r="C27" s="796" t="s">
        <v>906</v>
      </c>
      <c r="D27" s="797">
        <v>43</v>
      </c>
      <c r="E27" s="797">
        <v>36</v>
      </c>
      <c r="F27" s="797">
        <v>0</v>
      </c>
      <c r="G27" s="797">
        <v>0</v>
      </c>
      <c r="H27" s="797">
        <v>0</v>
      </c>
      <c r="I27" s="797">
        <v>5</v>
      </c>
      <c r="J27" s="797">
        <v>10</v>
      </c>
    </row>
    <row r="28" spans="1:10" s="196" customFormat="1">
      <c r="A28" s="801"/>
      <c r="B28" s="801"/>
      <c r="C28" s="801" t="s">
        <v>1593</v>
      </c>
      <c r="D28" s="802">
        <f>SUM(D4:D27)</f>
        <v>2938</v>
      </c>
      <c r="E28" s="802">
        <f t="shared" ref="E28:J28" si="0">SUM(E4:E27)</f>
        <v>2304</v>
      </c>
      <c r="F28" s="802">
        <f t="shared" si="0"/>
        <v>70</v>
      </c>
      <c r="G28" s="802">
        <f t="shared" si="0"/>
        <v>2</v>
      </c>
      <c r="H28" s="802">
        <f t="shared" si="0"/>
        <v>0</v>
      </c>
      <c r="I28" s="802">
        <f t="shared" si="0"/>
        <v>1645</v>
      </c>
      <c r="J28" s="802">
        <f t="shared" si="0"/>
        <v>323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F8DCA-189C-46FB-BEEE-D2C41CEB5E73}">
  <dimension ref="A1:L1130"/>
  <sheetViews>
    <sheetView zoomScale="85" zoomScaleNormal="85" workbookViewId="0"/>
  </sheetViews>
  <sheetFormatPr defaultColWidth="9.28515625" defaultRowHeight="11.25"/>
  <cols>
    <col min="1" max="1" width="5.7109375" style="65" customWidth="1"/>
    <col min="2" max="2" width="20.28515625" style="64" customWidth="1"/>
    <col min="3" max="3" width="25.7109375" style="64" customWidth="1"/>
    <col min="4" max="4" width="17.7109375" style="63" bestFit="1" customWidth="1"/>
    <col min="5" max="5" width="20.42578125" style="64" customWidth="1"/>
    <col min="6" max="6" width="17.7109375" style="64" customWidth="1"/>
    <col min="7" max="7" width="24.28515625" style="65" customWidth="1"/>
    <col min="8" max="8" width="45.140625" style="65" customWidth="1"/>
    <col min="9" max="9" width="14" style="64" customWidth="1"/>
    <col min="10" max="10" width="14.7109375" style="64" customWidth="1"/>
    <col min="11" max="11" width="10.5703125" style="63" customWidth="1"/>
    <col min="12" max="12" width="32.7109375" style="63" customWidth="1"/>
    <col min="13" max="16384" width="9.28515625" style="63"/>
  </cols>
  <sheetData>
    <row r="1" spans="1:12" ht="12.75">
      <c r="A1" s="197" t="s">
        <v>2714</v>
      </c>
    </row>
    <row r="3" spans="1:12" ht="12">
      <c r="A3" s="66"/>
      <c r="B3" s="592"/>
      <c r="C3" s="592"/>
      <c r="D3" s="67"/>
      <c r="E3" s="67"/>
      <c r="F3" s="592"/>
      <c r="G3" s="67"/>
      <c r="H3" s="67"/>
      <c r="I3" s="592"/>
      <c r="J3" s="592"/>
      <c r="K3" s="67"/>
      <c r="L3" s="67"/>
    </row>
    <row r="4" spans="1:12" s="594" customFormat="1" ht="24">
      <c r="A4" s="295" t="s">
        <v>1</v>
      </c>
      <c r="B4" s="295" t="s">
        <v>2715</v>
      </c>
      <c r="C4" s="295" t="s">
        <v>2716</v>
      </c>
      <c r="D4" s="295" t="s">
        <v>2717</v>
      </c>
      <c r="E4" s="295" t="s">
        <v>2718</v>
      </c>
      <c r="F4" s="295" t="s">
        <v>2719</v>
      </c>
      <c r="G4" s="295" t="s">
        <v>2720</v>
      </c>
      <c r="H4" s="295" t="s">
        <v>2721</v>
      </c>
      <c r="I4" s="295" t="s">
        <v>2722</v>
      </c>
      <c r="J4" s="295" t="s">
        <v>2723</v>
      </c>
      <c r="K4" s="295" t="s">
        <v>1673</v>
      </c>
      <c r="L4" s="295" t="s">
        <v>2724</v>
      </c>
    </row>
    <row r="5" spans="1:12" ht="12">
      <c r="A5" s="593">
        <v>1</v>
      </c>
      <c r="B5" s="593" t="s">
        <v>2725</v>
      </c>
      <c r="C5" s="593" t="s">
        <v>2726</v>
      </c>
      <c r="D5" s="159" t="s">
        <v>2727</v>
      </c>
      <c r="E5" s="160">
        <v>225.7</v>
      </c>
      <c r="F5" s="593">
        <v>2701065</v>
      </c>
      <c r="G5" s="159" t="s">
        <v>2728</v>
      </c>
      <c r="H5" s="159" t="s">
        <v>2729</v>
      </c>
      <c r="I5" s="595">
        <v>36333</v>
      </c>
      <c r="J5" s="595">
        <v>44178</v>
      </c>
      <c r="K5" s="159" t="s">
        <v>1681</v>
      </c>
      <c r="L5" s="159" t="s">
        <v>2730</v>
      </c>
    </row>
    <row r="6" spans="1:12" ht="12">
      <c r="A6" s="593">
        <v>2</v>
      </c>
      <c r="B6" s="593" t="s">
        <v>2731</v>
      </c>
      <c r="C6" s="593" t="s">
        <v>2726</v>
      </c>
      <c r="D6" s="159" t="s">
        <v>2732</v>
      </c>
      <c r="E6" s="160">
        <v>346.69</v>
      </c>
      <c r="F6" s="593">
        <v>4251148</v>
      </c>
      <c r="G6" s="159" t="s">
        <v>2733</v>
      </c>
      <c r="H6" s="159" t="s">
        <v>2729</v>
      </c>
      <c r="I6" s="595">
        <v>36605</v>
      </c>
      <c r="J6" s="595">
        <v>44131</v>
      </c>
      <c r="K6" s="159" t="s">
        <v>1693</v>
      </c>
      <c r="L6" s="159" t="s">
        <v>2734</v>
      </c>
    </row>
    <row r="7" spans="1:12" ht="12">
      <c r="A7" s="593">
        <v>3</v>
      </c>
      <c r="B7" s="593" t="s">
        <v>2735</v>
      </c>
      <c r="C7" s="593" t="s">
        <v>2726</v>
      </c>
      <c r="D7" s="159" t="s">
        <v>2736</v>
      </c>
      <c r="E7" s="160">
        <v>39694.339999999997</v>
      </c>
      <c r="F7" s="593">
        <v>2672146</v>
      </c>
      <c r="G7" s="159" t="s">
        <v>2737</v>
      </c>
      <c r="H7" s="159" t="s">
        <v>2738</v>
      </c>
      <c r="I7" s="595">
        <v>37049</v>
      </c>
      <c r="J7" s="595">
        <v>41700</v>
      </c>
      <c r="K7" s="159" t="s">
        <v>1681</v>
      </c>
      <c r="L7" s="159" t="s">
        <v>2739</v>
      </c>
    </row>
    <row r="8" spans="1:12" ht="24">
      <c r="A8" s="593">
        <v>4</v>
      </c>
      <c r="B8" s="593" t="s">
        <v>2740</v>
      </c>
      <c r="C8" s="593" t="s">
        <v>2726</v>
      </c>
      <c r="D8" s="159" t="s">
        <v>2741</v>
      </c>
      <c r="E8" s="160">
        <v>1563.12</v>
      </c>
      <c r="F8" s="593">
        <v>5926629</v>
      </c>
      <c r="G8" s="159" t="s">
        <v>2742</v>
      </c>
      <c r="H8" s="159" t="s">
        <v>2729</v>
      </c>
      <c r="I8" s="595">
        <v>37210</v>
      </c>
      <c r="J8" s="595">
        <v>43054</v>
      </c>
      <c r="K8" s="159" t="s">
        <v>1756</v>
      </c>
      <c r="L8" s="159" t="s">
        <v>2743</v>
      </c>
    </row>
    <row r="9" spans="1:12" ht="24">
      <c r="A9" s="593">
        <v>5</v>
      </c>
      <c r="B9" s="593" t="s">
        <v>2744</v>
      </c>
      <c r="C9" s="593" t="s">
        <v>2726</v>
      </c>
      <c r="D9" s="159" t="s">
        <v>2741</v>
      </c>
      <c r="E9" s="160">
        <v>1581.23</v>
      </c>
      <c r="F9" s="593">
        <v>5926629</v>
      </c>
      <c r="G9" s="159" t="s">
        <v>2742</v>
      </c>
      <c r="H9" s="159" t="s">
        <v>2729</v>
      </c>
      <c r="I9" s="595">
        <v>37210</v>
      </c>
      <c r="J9" s="595">
        <v>43054</v>
      </c>
      <c r="K9" s="159" t="s">
        <v>2745</v>
      </c>
      <c r="L9" s="159" t="s">
        <v>2746</v>
      </c>
    </row>
    <row r="10" spans="1:12" ht="12">
      <c r="A10" s="593">
        <v>6</v>
      </c>
      <c r="B10" s="593" t="s">
        <v>2747</v>
      </c>
      <c r="C10" s="593" t="s">
        <v>2726</v>
      </c>
      <c r="D10" s="159" t="s">
        <v>2748</v>
      </c>
      <c r="E10" s="160">
        <v>2214.6</v>
      </c>
      <c r="F10" s="593">
        <v>5099854</v>
      </c>
      <c r="G10" s="159" t="s">
        <v>2749</v>
      </c>
      <c r="H10" s="159" t="s">
        <v>2729</v>
      </c>
      <c r="I10" s="595">
        <v>37337</v>
      </c>
      <c r="J10" s="595">
        <v>40259</v>
      </c>
      <c r="K10" s="159" t="s">
        <v>1197</v>
      </c>
      <c r="L10" s="159" t="s">
        <v>2750</v>
      </c>
    </row>
    <row r="11" spans="1:12" ht="12">
      <c r="A11" s="593">
        <v>7</v>
      </c>
      <c r="B11" s="593" t="s">
        <v>2751</v>
      </c>
      <c r="C11" s="593" t="s">
        <v>2726</v>
      </c>
      <c r="D11" s="159" t="s">
        <v>2752</v>
      </c>
      <c r="E11" s="160">
        <v>662.66</v>
      </c>
      <c r="F11" s="593">
        <v>5210453</v>
      </c>
      <c r="G11" s="159" t="s">
        <v>2753</v>
      </c>
      <c r="H11" s="159" t="s">
        <v>2738</v>
      </c>
      <c r="I11" s="595">
        <v>37354</v>
      </c>
      <c r="J11" s="595">
        <v>41631</v>
      </c>
      <c r="K11" s="159" t="s">
        <v>1197</v>
      </c>
      <c r="L11" s="159" t="s">
        <v>2754</v>
      </c>
    </row>
    <row r="12" spans="1:12" ht="12">
      <c r="A12" s="593">
        <v>8</v>
      </c>
      <c r="B12" s="593" t="s">
        <v>2755</v>
      </c>
      <c r="C12" s="593" t="s">
        <v>2726</v>
      </c>
      <c r="D12" s="159" t="s">
        <v>2756</v>
      </c>
      <c r="E12" s="160">
        <v>837.54</v>
      </c>
      <c r="F12" s="593">
        <v>2841002</v>
      </c>
      <c r="G12" s="159" t="s">
        <v>2757</v>
      </c>
      <c r="H12" s="159" t="s">
        <v>2729</v>
      </c>
      <c r="I12" s="595">
        <v>37503</v>
      </c>
      <c r="J12" s="595">
        <v>44205</v>
      </c>
      <c r="K12" s="159" t="s">
        <v>1693</v>
      </c>
      <c r="L12" s="159" t="s">
        <v>2734</v>
      </c>
    </row>
    <row r="13" spans="1:12" ht="12">
      <c r="A13" s="593">
        <v>9</v>
      </c>
      <c r="B13" s="593" t="s">
        <v>2758</v>
      </c>
      <c r="C13" s="593" t="s">
        <v>2726</v>
      </c>
      <c r="D13" s="159" t="s">
        <v>2759</v>
      </c>
      <c r="E13" s="160">
        <v>689.13</v>
      </c>
      <c r="F13" s="593">
        <v>2841002</v>
      </c>
      <c r="G13" s="159" t="s">
        <v>2757</v>
      </c>
      <c r="H13" s="159" t="s">
        <v>2729</v>
      </c>
      <c r="I13" s="595">
        <v>37512</v>
      </c>
      <c r="J13" s="595">
        <v>44205</v>
      </c>
      <c r="K13" s="159" t="s">
        <v>1693</v>
      </c>
      <c r="L13" s="159" t="s">
        <v>2734</v>
      </c>
    </row>
    <row r="14" spans="1:12" ht="12">
      <c r="A14" s="593">
        <v>10</v>
      </c>
      <c r="B14" s="593" t="s">
        <v>2760</v>
      </c>
      <c r="C14" s="593" t="s">
        <v>2726</v>
      </c>
      <c r="D14" s="159" t="s">
        <v>2761</v>
      </c>
      <c r="E14" s="160">
        <v>2.84</v>
      </c>
      <c r="F14" s="593">
        <v>2693046</v>
      </c>
      <c r="G14" s="159" t="s">
        <v>2762</v>
      </c>
      <c r="H14" s="159" t="s">
        <v>2729</v>
      </c>
      <c r="I14" s="595">
        <v>37536</v>
      </c>
      <c r="J14" s="595">
        <v>43960</v>
      </c>
      <c r="K14" s="159" t="s">
        <v>1693</v>
      </c>
      <c r="L14" s="159" t="s">
        <v>2763</v>
      </c>
    </row>
    <row r="15" spans="1:12" ht="12">
      <c r="A15" s="593">
        <v>11</v>
      </c>
      <c r="B15" s="593" t="s">
        <v>2764</v>
      </c>
      <c r="C15" s="593" t="s">
        <v>2726</v>
      </c>
      <c r="D15" s="159" t="s">
        <v>2761</v>
      </c>
      <c r="E15" s="160">
        <v>6.31</v>
      </c>
      <c r="F15" s="593">
        <v>2693046</v>
      </c>
      <c r="G15" s="159" t="s">
        <v>2762</v>
      </c>
      <c r="H15" s="159" t="s">
        <v>2729</v>
      </c>
      <c r="I15" s="595">
        <v>37536</v>
      </c>
      <c r="J15" s="595">
        <v>43960</v>
      </c>
      <c r="K15" s="159" t="s">
        <v>1693</v>
      </c>
      <c r="L15" s="159" t="s">
        <v>2763</v>
      </c>
    </row>
    <row r="16" spans="1:12" ht="12">
      <c r="A16" s="593">
        <v>12</v>
      </c>
      <c r="B16" s="593" t="s">
        <v>2765</v>
      </c>
      <c r="C16" s="593" t="s">
        <v>2726</v>
      </c>
      <c r="D16" s="159" t="s">
        <v>2766</v>
      </c>
      <c r="E16" s="160">
        <v>2135.67</v>
      </c>
      <c r="F16" s="593">
        <v>5689481</v>
      </c>
      <c r="G16" s="159" t="s">
        <v>2767</v>
      </c>
      <c r="H16" s="159" t="s">
        <v>2729</v>
      </c>
      <c r="I16" s="595">
        <v>37618</v>
      </c>
      <c r="J16" s="595">
        <v>43972</v>
      </c>
      <c r="K16" s="159" t="s">
        <v>1153</v>
      </c>
      <c r="L16" s="159" t="s">
        <v>2768</v>
      </c>
    </row>
    <row r="17" spans="1:12" ht="12">
      <c r="A17" s="593">
        <v>13</v>
      </c>
      <c r="B17" s="593" t="s">
        <v>2769</v>
      </c>
      <c r="C17" s="593" t="s">
        <v>2726</v>
      </c>
      <c r="D17" s="159" t="s">
        <v>2770</v>
      </c>
      <c r="E17" s="160">
        <v>15653.02</v>
      </c>
      <c r="F17" s="593">
        <v>5333814</v>
      </c>
      <c r="G17" s="159" t="s">
        <v>2771</v>
      </c>
      <c r="H17" s="159" t="s">
        <v>2729</v>
      </c>
      <c r="I17" s="595">
        <v>37651</v>
      </c>
      <c r="J17" s="595">
        <v>43279</v>
      </c>
      <c r="K17" s="159" t="s">
        <v>1089</v>
      </c>
      <c r="L17" s="159" t="s">
        <v>2772</v>
      </c>
    </row>
    <row r="18" spans="1:12" ht="12">
      <c r="A18" s="593">
        <v>14</v>
      </c>
      <c r="B18" s="593" t="s">
        <v>2773</v>
      </c>
      <c r="C18" s="593" t="s">
        <v>2726</v>
      </c>
      <c r="D18" s="159" t="s">
        <v>2774</v>
      </c>
      <c r="E18" s="160">
        <v>27685.3</v>
      </c>
      <c r="F18" s="593">
        <v>5333814</v>
      </c>
      <c r="G18" s="159" t="s">
        <v>2771</v>
      </c>
      <c r="H18" s="159" t="s">
        <v>2729</v>
      </c>
      <c r="I18" s="595">
        <v>37651</v>
      </c>
      <c r="J18" s="595">
        <v>43279</v>
      </c>
      <c r="K18" s="159" t="s">
        <v>1089</v>
      </c>
      <c r="L18" s="159" t="s">
        <v>2775</v>
      </c>
    </row>
    <row r="19" spans="1:12" ht="12">
      <c r="A19" s="593">
        <v>15</v>
      </c>
      <c r="B19" s="593" t="s">
        <v>2776</v>
      </c>
      <c r="C19" s="593" t="s">
        <v>2726</v>
      </c>
      <c r="D19" s="159" t="s">
        <v>2777</v>
      </c>
      <c r="E19" s="160">
        <v>95.49</v>
      </c>
      <c r="F19" s="593">
        <v>5442893</v>
      </c>
      <c r="G19" s="159" t="s">
        <v>2778</v>
      </c>
      <c r="H19" s="159" t="s">
        <v>2729</v>
      </c>
      <c r="I19" s="595">
        <v>37707</v>
      </c>
      <c r="J19" s="595">
        <v>43282</v>
      </c>
      <c r="K19" s="159" t="s">
        <v>1846</v>
      </c>
      <c r="L19" s="159" t="s">
        <v>2779</v>
      </c>
    </row>
    <row r="20" spans="1:12" ht="12">
      <c r="A20" s="593">
        <v>16</v>
      </c>
      <c r="B20" s="593" t="s">
        <v>2780</v>
      </c>
      <c r="C20" s="593" t="s">
        <v>2726</v>
      </c>
      <c r="D20" s="159" t="s">
        <v>2781</v>
      </c>
      <c r="E20" s="160">
        <v>117.48</v>
      </c>
      <c r="F20" s="593">
        <v>6050948</v>
      </c>
      <c r="G20" s="159" t="s">
        <v>2782</v>
      </c>
      <c r="H20" s="159" t="s">
        <v>2783</v>
      </c>
      <c r="I20" s="595">
        <v>37712</v>
      </c>
      <c r="J20" s="595">
        <v>43581</v>
      </c>
      <c r="K20" s="159" t="s">
        <v>1943</v>
      </c>
      <c r="L20" s="159" t="s">
        <v>2784</v>
      </c>
    </row>
    <row r="21" spans="1:12" ht="12">
      <c r="A21" s="593">
        <v>17</v>
      </c>
      <c r="B21" s="593" t="s">
        <v>2785</v>
      </c>
      <c r="C21" s="593" t="s">
        <v>2726</v>
      </c>
      <c r="D21" s="159" t="s">
        <v>2786</v>
      </c>
      <c r="E21" s="160">
        <v>2191.5100000000002</v>
      </c>
      <c r="F21" s="593">
        <v>5099005</v>
      </c>
      <c r="G21" s="159" t="s">
        <v>2787</v>
      </c>
      <c r="H21" s="159" t="s">
        <v>2729</v>
      </c>
      <c r="I21" s="595">
        <v>37752</v>
      </c>
      <c r="J21" s="595">
        <v>41040</v>
      </c>
      <c r="K21" s="159" t="s">
        <v>1153</v>
      </c>
      <c r="L21" s="159" t="s">
        <v>2788</v>
      </c>
    </row>
    <row r="22" spans="1:12" ht="12">
      <c r="A22" s="593">
        <v>18</v>
      </c>
      <c r="B22" s="593" t="s">
        <v>2789</v>
      </c>
      <c r="C22" s="593" t="s">
        <v>2726</v>
      </c>
      <c r="D22" s="159" t="s">
        <v>2790</v>
      </c>
      <c r="E22" s="160">
        <v>8127.88</v>
      </c>
      <c r="F22" s="593">
        <v>5099005</v>
      </c>
      <c r="G22" s="159" t="s">
        <v>2787</v>
      </c>
      <c r="H22" s="159" t="s">
        <v>2729</v>
      </c>
      <c r="I22" s="595">
        <v>37752</v>
      </c>
      <c r="J22" s="595">
        <v>42135</v>
      </c>
      <c r="K22" s="159" t="s">
        <v>1153</v>
      </c>
      <c r="L22" s="159" t="s">
        <v>2788</v>
      </c>
    </row>
    <row r="23" spans="1:12" ht="12">
      <c r="A23" s="593">
        <v>19</v>
      </c>
      <c r="B23" s="593" t="s">
        <v>2791</v>
      </c>
      <c r="C23" s="593" t="s">
        <v>2726</v>
      </c>
      <c r="D23" s="159" t="s">
        <v>2792</v>
      </c>
      <c r="E23" s="160">
        <v>1010.2</v>
      </c>
      <c r="F23" s="593">
        <v>5099005</v>
      </c>
      <c r="G23" s="159" t="s">
        <v>2787</v>
      </c>
      <c r="H23" s="159" t="s">
        <v>2729</v>
      </c>
      <c r="I23" s="595">
        <v>37752</v>
      </c>
      <c r="J23" s="595">
        <v>41040</v>
      </c>
      <c r="K23" s="159" t="s">
        <v>1153</v>
      </c>
      <c r="L23" s="159" t="s">
        <v>2788</v>
      </c>
    </row>
    <row r="24" spans="1:12" ht="12">
      <c r="A24" s="593">
        <v>20</v>
      </c>
      <c r="B24" s="593" t="s">
        <v>2793</v>
      </c>
      <c r="C24" s="593" t="s">
        <v>2726</v>
      </c>
      <c r="D24" s="159" t="s">
        <v>2794</v>
      </c>
      <c r="E24" s="160">
        <v>5409.44</v>
      </c>
      <c r="F24" s="593">
        <v>5099005</v>
      </c>
      <c r="G24" s="159" t="s">
        <v>2787</v>
      </c>
      <c r="H24" s="159" t="s">
        <v>2729</v>
      </c>
      <c r="I24" s="595">
        <v>37752</v>
      </c>
      <c r="J24" s="595">
        <v>41040</v>
      </c>
      <c r="K24" s="159" t="s">
        <v>1153</v>
      </c>
      <c r="L24" s="159" t="s">
        <v>2788</v>
      </c>
    </row>
    <row r="25" spans="1:12" ht="36">
      <c r="A25" s="593">
        <v>21</v>
      </c>
      <c r="B25" s="593" t="s">
        <v>2795</v>
      </c>
      <c r="C25" s="593" t="s">
        <v>2726</v>
      </c>
      <c r="D25" s="159" t="s">
        <v>2796</v>
      </c>
      <c r="E25" s="160">
        <v>5837.99</v>
      </c>
      <c r="F25" s="593">
        <v>6128963</v>
      </c>
      <c r="G25" s="159" t="s">
        <v>2797</v>
      </c>
      <c r="H25" s="159" t="s">
        <v>2783</v>
      </c>
      <c r="I25" s="595">
        <v>37894</v>
      </c>
      <c r="J25" s="595">
        <v>44241</v>
      </c>
      <c r="K25" s="159" t="s">
        <v>2798</v>
      </c>
      <c r="L25" s="159" t="s">
        <v>2799</v>
      </c>
    </row>
    <row r="26" spans="1:12" ht="12">
      <c r="A26" s="593">
        <v>22</v>
      </c>
      <c r="B26" s="593" t="s">
        <v>2800</v>
      </c>
      <c r="C26" s="593" t="s">
        <v>2726</v>
      </c>
      <c r="D26" s="159" t="s">
        <v>2801</v>
      </c>
      <c r="E26" s="160">
        <v>2497.62</v>
      </c>
      <c r="F26" s="593">
        <v>5103304</v>
      </c>
      <c r="G26" s="159" t="s">
        <v>2802</v>
      </c>
      <c r="H26" s="159" t="s">
        <v>2729</v>
      </c>
      <c r="I26" s="595">
        <v>37964</v>
      </c>
      <c r="J26" s="595">
        <v>40156</v>
      </c>
      <c r="K26" s="159" t="s">
        <v>1943</v>
      </c>
      <c r="L26" s="159" t="s">
        <v>2803</v>
      </c>
    </row>
    <row r="27" spans="1:12" ht="12">
      <c r="A27" s="593">
        <v>23</v>
      </c>
      <c r="B27" s="593" t="s">
        <v>2804</v>
      </c>
      <c r="C27" s="593" t="s">
        <v>2726</v>
      </c>
      <c r="D27" s="159" t="s">
        <v>2805</v>
      </c>
      <c r="E27" s="160">
        <v>3882.49</v>
      </c>
      <c r="F27" s="593">
        <v>2112868</v>
      </c>
      <c r="G27" s="159" t="s">
        <v>2806</v>
      </c>
      <c r="H27" s="159" t="s">
        <v>2783</v>
      </c>
      <c r="I27" s="595">
        <v>38026</v>
      </c>
      <c r="J27" s="595">
        <v>44690</v>
      </c>
      <c r="K27" s="159" t="s">
        <v>1148</v>
      </c>
      <c r="L27" s="159" t="s">
        <v>2807</v>
      </c>
    </row>
    <row r="28" spans="1:12" ht="12">
      <c r="A28" s="593">
        <v>24</v>
      </c>
      <c r="B28" s="593" t="s">
        <v>2808</v>
      </c>
      <c r="C28" s="593" t="s">
        <v>2726</v>
      </c>
      <c r="D28" s="159" t="s">
        <v>2809</v>
      </c>
      <c r="E28" s="160">
        <v>1749.55</v>
      </c>
      <c r="F28" s="593">
        <v>2578077</v>
      </c>
      <c r="G28" s="159" t="s">
        <v>2810</v>
      </c>
      <c r="H28" s="159" t="s">
        <v>2729</v>
      </c>
      <c r="I28" s="595">
        <v>38035</v>
      </c>
      <c r="J28" s="595">
        <v>44245</v>
      </c>
      <c r="K28" s="159" t="s">
        <v>1103</v>
      </c>
      <c r="L28" s="159" t="s">
        <v>2811</v>
      </c>
    </row>
    <row r="29" spans="1:12" ht="12">
      <c r="A29" s="593">
        <v>25</v>
      </c>
      <c r="B29" s="593" t="s">
        <v>2812</v>
      </c>
      <c r="C29" s="593" t="s">
        <v>2726</v>
      </c>
      <c r="D29" s="159" t="s">
        <v>2813</v>
      </c>
      <c r="E29" s="160">
        <v>927.94</v>
      </c>
      <c r="F29" s="593">
        <v>5210453</v>
      </c>
      <c r="G29" s="159" t="s">
        <v>2753</v>
      </c>
      <c r="H29" s="159" t="s">
        <v>2738</v>
      </c>
      <c r="I29" s="595">
        <v>38117</v>
      </c>
      <c r="J29" s="595">
        <v>41631</v>
      </c>
      <c r="K29" s="159" t="s">
        <v>1197</v>
      </c>
      <c r="L29" s="159" t="s">
        <v>2754</v>
      </c>
    </row>
    <row r="30" spans="1:12" ht="24">
      <c r="A30" s="593">
        <v>26</v>
      </c>
      <c r="B30" s="593" t="s">
        <v>2814</v>
      </c>
      <c r="C30" s="593" t="s">
        <v>2726</v>
      </c>
      <c r="D30" s="159" t="s">
        <v>2815</v>
      </c>
      <c r="E30" s="160">
        <v>35656.42</v>
      </c>
      <c r="F30" s="593">
        <v>5099005</v>
      </c>
      <c r="G30" s="159" t="s">
        <v>2787</v>
      </c>
      <c r="H30" s="159" t="s">
        <v>2729</v>
      </c>
      <c r="I30" s="595">
        <v>38168</v>
      </c>
      <c r="J30" s="595">
        <v>42531</v>
      </c>
      <c r="K30" s="159" t="s">
        <v>1153</v>
      </c>
      <c r="L30" s="159" t="s">
        <v>2816</v>
      </c>
    </row>
    <row r="31" spans="1:12" ht="12">
      <c r="A31" s="593">
        <v>27</v>
      </c>
      <c r="B31" s="593" t="s">
        <v>2817</v>
      </c>
      <c r="C31" s="593" t="s">
        <v>2726</v>
      </c>
      <c r="D31" s="159" t="s">
        <v>2818</v>
      </c>
      <c r="E31" s="160">
        <v>9229.56</v>
      </c>
      <c r="F31" s="593">
        <v>5439574</v>
      </c>
      <c r="G31" s="159" t="s">
        <v>2819</v>
      </c>
      <c r="H31" s="159" t="s">
        <v>2729</v>
      </c>
      <c r="I31" s="595">
        <v>38168</v>
      </c>
      <c r="J31" s="595">
        <v>42551</v>
      </c>
      <c r="K31" s="159" t="s">
        <v>1153</v>
      </c>
      <c r="L31" s="159" t="s">
        <v>2788</v>
      </c>
    </row>
    <row r="32" spans="1:12" ht="12">
      <c r="A32" s="593">
        <v>28</v>
      </c>
      <c r="B32" s="593" t="s">
        <v>2820</v>
      </c>
      <c r="C32" s="593" t="s">
        <v>2726</v>
      </c>
      <c r="D32" s="159" t="s">
        <v>2821</v>
      </c>
      <c r="E32" s="160">
        <v>11692.43</v>
      </c>
      <c r="F32" s="593">
        <v>5077834</v>
      </c>
      <c r="G32" s="159" t="s">
        <v>2822</v>
      </c>
      <c r="H32" s="159" t="s">
        <v>2783</v>
      </c>
      <c r="I32" s="595">
        <v>38170</v>
      </c>
      <c r="J32" s="595">
        <v>44379</v>
      </c>
      <c r="K32" s="159" t="s">
        <v>1126</v>
      </c>
      <c r="L32" s="159" t="s">
        <v>2823</v>
      </c>
    </row>
    <row r="33" spans="1:12" ht="24">
      <c r="A33" s="593">
        <v>29</v>
      </c>
      <c r="B33" s="593" t="s">
        <v>2824</v>
      </c>
      <c r="C33" s="593" t="s">
        <v>2726</v>
      </c>
      <c r="D33" s="159" t="s">
        <v>2825</v>
      </c>
      <c r="E33" s="160">
        <v>3273.91</v>
      </c>
      <c r="F33" s="593">
        <v>5108241</v>
      </c>
      <c r="G33" s="159" t="s">
        <v>2826</v>
      </c>
      <c r="H33" s="159" t="s">
        <v>2738</v>
      </c>
      <c r="I33" s="595">
        <v>38257</v>
      </c>
      <c r="J33" s="595">
        <v>42640</v>
      </c>
      <c r="K33" s="159" t="s">
        <v>1943</v>
      </c>
      <c r="L33" s="159" t="s">
        <v>2827</v>
      </c>
    </row>
    <row r="34" spans="1:12" ht="12">
      <c r="A34" s="593">
        <v>30</v>
      </c>
      <c r="B34" s="593" t="s">
        <v>2828</v>
      </c>
      <c r="C34" s="593" t="s">
        <v>2726</v>
      </c>
      <c r="D34" s="159" t="s">
        <v>2829</v>
      </c>
      <c r="E34" s="160">
        <v>6708.61</v>
      </c>
      <c r="F34" s="593">
        <v>2291142</v>
      </c>
      <c r="G34" s="159" t="s">
        <v>2830</v>
      </c>
      <c r="H34" s="159" t="s">
        <v>2729</v>
      </c>
      <c r="I34" s="595">
        <v>38264</v>
      </c>
      <c r="J34" s="595">
        <v>43377</v>
      </c>
      <c r="K34" s="159" t="s">
        <v>1693</v>
      </c>
      <c r="L34" s="159" t="s">
        <v>2831</v>
      </c>
    </row>
    <row r="35" spans="1:12" ht="12">
      <c r="A35" s="593">
        <v>31</v>
      </c>
      <c r="B35" s="593" t="s">
        <v>2832</v>
      </c>
      <c r="C35" s="593" t="s">
        <v>2726</v>
      </c>
      <c r="D35" s="159" t="s">
        <v>2833</v>
      </c>
      <c r="E35" s="160">
        <v>34.17</v>
      </c>
      <c r="F35" s="593">
        <v>5099005</v>
      </c>
      <c r="G35" s="159" t="s">
        <v>2787</v>
      </c>
      <c r="H35" s="159" t="s">
        <v>2729</v>
      </c>
      <c r="I35" s="595">
        <v>38265</v>
      </c>
      <c r="J35" s="595">
        <v>41552</v>
      </c>
      <c r="K35" s="159" t="s">
        <v>1153</v>
      </c>
      <c r="L35" s="159" t="s">
        <v>2788</v>
      </c>
    </row>
    <row r="36" spans="1:12" ht="12">
      <c r="A36" s="593">
        <v>32</v>
      </c>
      <c r="B36" s="593" t="s">
        <v>2834</v>
      </c>
      <c r="C36" s="593" t="s">
        <v>2726</v>
      </c>
      <c r="D36" s="159" t="s">
        <v>2835</v>
      </c>
      <c r="E36" s="160">
        <v>305.10000000000002</v>
      </c>
      <c r="F36" s="593">
        <v>5958989</v>
      </c>
      <c r="G36" s="159" t="s">
        <v>2836</v>
      </c>
      <c r="H36" s="159" t="s">
        <v>2729</v>
      </c>
      <c r="I36" s="595">
        <v>38306</v>
      </c>
      <c r="J36" s="595">
        <v>43784</v>
      </c>
      <c r="K36" s="159" t="s">
        <v>1693</v>
      </c>
      <c r="L36" s="159" t="s">
        <v>2763</v>
      </c>
    </row>
    <row r="37" spans="1:12" ht="12">
      <c r="A37" s="593">
        <v>33</v>
      </c>
      <c r="B37" s="593" t="s">
        <v>2837</v>
      </c>
      <c r="C37" s="593" t="s">
        <v>2726</v>
      </c>
      <c r="D37" s="159" t="s">
        <v>2838</v>
      </c>
      <c r="E37" s="160">
        <v>278.56</v>
      </c>
      <c r="F37" s="593">
        <v>2848317</v>
      </c>
      <c r="G37" s="159" t="s">
        <v>2839</v>
      </c>
      <c r="H37" s="159" t="s">
        <v>2729</v>
      </c>
      <c r="I37" s="595">
        <v>38316</v>
      </c>
      <c r="J37" s="595">
        <v>41603</v>
      </c>
      <c r="K37" s="159" t="s">
        <v>1187</v>
      </c>
      <c r="L37" s="159" t="s">
        <v>2840</v>
      </c>
    </row>
    <row r="38" spans="1:12" ht="12">
      <c r="A38" s="593">
        <v>34</v>
      </c>
      <c r="B38" s="593" t="s">
        <v>2841</v>
      </c>
      <c r="C38" s="593" t="s">
        <v>2726</v>
      </c>
      <c r="D38" s="159" t="s">
        <v>2842</v>
      </c>
      <c r="E38" s="160">
        <v>1145.21</v>
      </c>
      <c r="F38" s="593">
        <v>5081416</v>
      </c>
      <c r="G38" s="159" t="s">
        <v>2843</v>
      </c>
      <c r="H38" s="159" t="s">
        <v>2729</v>
      </c>
      <c r="I38" s="595">
        <v>38355</v>
      </c>
      <c r="J38" s="595">
        <v>41642</v>
      </c>
      <c r="K38" s="159" t="s">
        <v>1159</v>
      </c>
      <c r="L38" s="159" t="s">
        <v>2844</v>
      </c>
    </row>
    <row r="39" spans="1:12" ht="12">
      <c r="A39" s="593">
        <v>35</v>
      </c>
      <c r="B39" s="593" t="s">
        <v>2845</v>
      </c>
      <c r="C39" s="593" t="s">
        <v>2726</v>
      </c>
      <c r="D39" s="159" t="s">
        <v>2846</v>
      </c>
      <c r="E39" s="160">
        <v>34322.339999999997</v>
      </c>
      <c r="F39" s="593">
        <v>5099005</v>
      </c>
      <c r="G39" s="159" t="s">
        <v>2787</v>
      </c>
      <c r="H39" s="159" t="s">
        <v>2729</v>
      </c>
      <c r="I39" s="595">
        <v>38364</v>
      </c>
      <c r="J39" s="595">
        <v>41651</v>
      </c>
      <c r="K39" s="159" t="s">
        <v>1137</v>
      </c>
      <c r="L39" s="159" t="s">
        <v>2847</v>
      </c>
    </row>
    <row r="40" spans="1:12" ht="12">
      <c r="A40" s="593">
        <v>36</v>
      </c>
      <c r="B40" s="593" t="s">
        <v>2848</v>
      </c>
      <c r="C40" s="593" t="s">
        <v>2726</v>
      </c>
      <c r="D40" s="159" t="s">
        <v>2849</v>
      </c>
      <c r="E40" s="160">
        <v>6544.7</v>
      </c>
      <c r="F40" s="593">
        <v>6305733</v>
      </c>
      <c r="G40" s="159" t="s">
        <v>2850</v>
      </c>
      <c r="H40" s="159" t="s">
        <v>2729</v>
      </c>
      <c r="I40" s="595">
        <v>38474</v>
      </c>
      <c r="J40" s="595">
        <v>43960</v>
      </c>
      <c r="K40" s="159" t="s">
        <v>1089</v>
      </c>
      <c r="L40" s="159" t="s">
        <v>2851</v>
      </c>
    </row>
    <row r="41" spans="1:12" ht="12">
      <c r="A41" s="593">
        <v>37</v>
      </c>
      <c r="B41" s="593" t="s">
        <v>2852</v>
      </c>
      <c r="C41" s="593" t="s">
        <v>2726</v>
      </c>
      <c r="D41" s="159" t="s">
        <v>2853</v>
      </c>
      <c r="E41" s="160">
        <v>4843.62</v>
      </c>
      <c r="F41" s="593">
        <v>2681404</v>
      </c>
      <c r="G41" s="159" t="s">
        <v>2854</v>
      </c>
      <c r="H41" s="159" t="s">
        <v>2729</v>
      </c>
      <c r="I41" s="595">
        <v>38588</v>
      </c>
      <c r="J41" s="595">
        <v>43889</v>
      </c>
      <c r="K41" s="159" t="s">
        <v>1148</v>
      </c>
      <c r="L41" s="159" t="s">
        <v>2855</v>
      </c>
    </row>
    <row r="42" spans="1:12" ht="12">
      <c r="A42" s="593">
        <v>38</v>
      </c>
      <c r="B42" s="593" t="s">
        <v>2856</v>
      </c>
      <c r="C42" s="593" t="s">
        <v>2726</v>
      </c>
      <c r="D42" s="159" t="s">
        <v>2857</v>
      </c>
      <c r="E42" s="160">
        <v>2566</v>
      </c>
      <c r="F42" s="593">
        <v>5091063</v>
      </c>
      <c r="G42" s="159" t="s">
        <v>2858</v>
      </c>
      <c r="H42" s="159" t="s">
        <v>2783</v>
      </c>
      <c r="I42" s="595">
        <v>38679</v>
      </c>
      <c r="J42" s="595">
        <v>44158</v>
      </c>
      <c r="K42" s="159" t="s">
        <v>1126</v>
      </c>
      <c r="L42" s="159" t="s">
        <v>2859</v>
      </c>
    </row>
    <row r="43" spans="1:12" ht="12">
      <c r="A43" s="593">
        <v>39</v>
      </c>
      <c r="B43" s="593" t="s">
        <v>2860</v>
      </c>
      <c r="C43" s="593" t="s">
        <v>2726</v>
      </c>
      <c r="D43" s="159" t="s">
        <v>2861</v>
      </c>
      <c r="E43" s="160">
        <v>383.48</v>
      </c>
      <c r="F43" s="593">
        <v>5082137</v>
      </c>
      <c r="G43" s="159" t="s">
        <v>2862</v>
      </c>
      <c r="H43" s="159" t="s">
        <v>2729</v>
      </c>
      <c r="I43" s="595">
        <v>38706</v>
      </c>
      <c r="J43" s="595">
        <v>43940</v>
      </c>
      <c r="K43" s="159" t="s">
        <v>1165</v>
      </c>
      <c r="L43" s="159" t="s">
        <v>2863</v>
      </c>
    </row>
    <row r="44" spans="1:12" ht="12">
      <c r="A44" s="593">
        <v>40</v>
      </c>
      <c r="B44" s="593" t="s">
        <v>2864</v>
      </c>
      <c r="C44" s="593" t="s">
        <v>2726</v>
      </c>
      <c r="D44" s="159" t="s">
        <v>2865</v>
      </c>
      <c r="E44" s="160">
        <v>761.91</v>
      </c>
      <c r="F44" s="593">
        <v>4248015</v>
      </c>
      <c r="G44" s="159" t="s">
        <v>2866</v>
      </c>
      <c r="H44" s="159" t="s">
        <v>2729</v>
      </c>
      <c r="I44" s="595">
        <v>38709</v>
      </c>
      <c r="J44" s="595">
        <v>43092</v>
      </c>
      <c r="K44" s="159" t="s">
        <v>1126</v>
      </c>
      <c r="L44" s="159" t="s">
        <v>2867</v>
      </c>
    </row>
    <row r="45" spans="1:12" ht="12">
      <c r="A45" s="593">
        <v>41</v>
      </c>
      <c r="B45" s="593" t="s">
        <v>2868</v>
      </c>
      <c r="C45" s="593" t="s">
        <v>2726</v>
      </c>
      <c r="D45" s="159" t="s">
        <v>2869</v>
      </c>
      <c r="E45" s="160">
        <v>6992.34</v>
      </c>
      <c r="F45" s="593">
        <v>5197783</v>
      </c>
      <c r="G45" s="159" t="s">
        <v>2870</v>
      </c>
      <c r="H45" s="159" t="s">
        <v>2729</v>
      </c>
      <c r="I45" s="595">
        <v>38719</v>
      </c>
      <c r="J45" s="595">
        <v>43102</v>
      </c>
      <c r="K45" s="159" t="s">
        <v>1159</v>
      </c>
      <c r="L45" s="159" t="s">
        <v>2871</v>
      </c>
    </row>
    <row r="46" spans="1:12" ht="12">
      <c r="A46" s="593">
        <v>42</v>
      </c>
      <c r="B46" s="593" t="s">
        <v>2872</v>
      </c>
      <c r="C46" s="593" t="s">
        <v>2726</v>
      </c>
      <c r="D46" s="159" t="s">
        <v>2873</v>
      </c>
      <c r="E46" s="160">
        <v>1036.49</v>
      </c>
      <c r="F46" s="593">
        <v>5024226</v>
      </c>
      <c r="G46" s="159" t="s">
        <v>2874</v>
      </c>
      <c r="H46" s="159" t="s">
        <v>2729</v>
      </c>
      <c r="I46" s="595">
        <v>38735</v>
      </c>
      <c r="J46" s="595">
        <v>43118</v>
      </c>
      <c r="K46" s="159" t="s">
        <v>1693</v>
      </c>
      <c r="L46" s="159" t="s">
        <v>2875</v>
      </c>
    </row>
    <row r="47" spans="1:12" ht="12">
      <c r="A47" s="593">
        <v>43</v>
      </c>
      <c r="B47" s="593" t="s">
        <v>2876</v>
      </c>
      <c r="C47" s="593" t="s">
        <v>2726</v>
      </c>
      <c r="D47" s="159" t="s">
        <v>2877</v>
      </c>
      <c r="E47" s="160">
        <v>1399.18</v>
      </c>
      <c r="F47" s="593">
        <v>5056853</v>
      </c>
      <c r="G47" s="159" t="s">
        <v>2878</v>
      </c>
      <c r="H47" s="159" t="s">
        <v>2729</v>
      </c>
      <c r="I47" s="595">
        <v>38741</v>
      </c>
      <c r="J47" s="595">
        <v>43124</v>
      </c>
      <c r="K47" s="159" t="s">
        <v>1197</v>
      </c>
      <c r="L47" s="159" t="s">
        <v>2879</v>
      </c>
    </row>
    <row r="48" spans="1:12" ht="12">
      <c r="A48" s="593">
        <v>44</v>
      </c>
      <c r="B48" s="593" t="s">
        <v>2880</v>
      </c>
      <c r="C48" s="593" t="s">
        <v>2726</v>
      </c>
      <c r="D48" s="159" t="s">
        <v>2881</v>
      </c>
      <c r="E48" s="160">
        <v>1953.65</v>
      </c>
      <c r="F48" s="593">
        <v>6338895</v>
      </c>
      <c r="G48" s="159" t="s">
        <v>2882</v>
      </c>
      <c r="H48" s="159" t="s">
        <v>2729</v>
      </c>
      <c r="I48" s="595">
        <v>38772</v>
      </c>
      <c r="J48" s="595">
        <v>44251</v>
      </c>
      <c r="K48" s="159" t="s">
        <v>1681</v>
      </c>
      <c r="L48" s="159" t="s">
        <v>2883</v>
      </c>
    </row>
    <row r="49" spans="1:12" ht="12">
      <c r="A49" s="593">
        <v>45</v>
      </c>
      <c r="B49" s="593" t="s">
        <v>2884</v>
      </c>
      <c r="C49" s="593" t="s">
        <v>2726</v>
      </c>
      <c r="D49" s="159" t="s">
        <v>2885</v>
      </c>
      <c r="E49" s="160">
        <v>743.39</v>
      </c>
      <c r="F49" s="593">
        <v>6338895</v>
      </c>
      <c r="G49" s="159" t="s">
        <v>2882</v>
      </c>
      <c r="H49" s="159" t="s">
        <v>2729</v>
      </c>
      <c r="I49" s="595">
        <v>38772</v>
      </c>
      <c r="J49" s="595">
        <v>44251</v>
      </c>
      <c r="K49" s="159" t="s">
        <v>1681</v>
      </c>
      <c r="L49" s="159" t="s">
        <v>2883</v>
      </c>
    </row>
    <row r="50" spans="1:12" ht="12">
      <c r="A50" s="593">
        <v>46</v>
      </c>
      <c r="B50" s="593" t="s">
        <v>2886</v>
      </c>
      <c r="C50" s="593" t="s">
        <v>2726</v>
      </c>
      <c r="D50" s="159" t="s">
        <v>2887</v>
      </c>
      <c r="E50" s="160">
        <v>72382.73</v>
      </c>
      <c r="F50" s="593">
        <v>5170672</v>
      </c>
      <c r="G50" s="159" t="s">
        <v>2888</v>
      </c>
      <c r="H50" s="159" t="s">
        <v>2783</v>
      </c>
      <c r="I50" s="595">
        <v>38779</v>
      </c>
      <c r="J50" s="595">
        <v>42066</v>
      </c>
      <c r="K50" s="159" t="s">
        <v>1153</v>
      </c>
      <c r="L50" s="159" t="s">
        <v>2889</v>
      </c>
    </row>
    <row r="51" spans="1:12" ht="12">
      <c r="A51" s="593">
        <v>47</v>
      </c>
      <c r="B51" s="593" t="s">
        <v>2890</v>
      </c>
      <c r="C51" s="593" t="s">
        <v>2726</v>
      </c>
      <c r="D51" s="159" t="s">
        <v>2891</v>
      </c>
      <c r="E51" s="160">
        <v>4405.6499999999996</v>
      </c>
      <c r="F51" s="593">
        <v>5613086</v>
      </c>
      <c r="G51" s="159" t="s">
        <v>2892</v>
      </c>
      <c r="H51" s="159" t="s">
        <v>2729</v>
      </c>
      <c r="I51" s="595">
        <v>38803</v>
      </c>
      <c r="J51" s="595">
        <v>43869</v>
      </c>
      <c r="K51" s="159" t="s">
        <v>1177</v>
      </c>
      <c r="L51" s="159" t="s">
        <v>2893</v>
      </c>
    </row>
    <row r="52" spans="1:12" ht="12">
      <c r="A52" s="593">
        <v>48</v>
      </c>
      <c r="B52" s="593" t="s">
        <v>2894</v>
      </c>
      <c r="C52" s="593" t="s">
        <v>2726</v>
      </c>
      <c r="D52" s="159" t="s">
        <v>2895</v>
      </c>
      <c r="E52" s="160">
        <v>1859.14</v>
      </c>
      <c r="F52" s="593">
        <v>5483077</v>
      </c>
      <c r="G52" s="159" t="s">
        <v>2896</v>
      </c>
      <c r="H52" s="159" t="s">
        <v>2729</v>
      </c>
      <c r="I52" s="595">
        <v>38804</v>
      </c>
      <c r="J52" s="595">
        <v>44623</v>
      </c>
      <c r="K52" s="159" t="s">
        <v>2897</v>
      </c>
      <c r="L52" s="159" t="s">
        <v>2898</v>
      </c>
    </row>
    <row r="53" spans="1:12" ht="12">
      <c r="A53" s="593">
        <v>49</v>
      </c>
      <c r="B53" s="593" t="s">
        <v>2899</v>
      </c>
      <c r="C53" s="593" t="s">
        <v>2726</v>
      </c>
      <c r="D53" s="159" t="s">
        <v>2900</v>
      </c>
      <c r="E53" s="160">
        <v>3150.93</v>
      </c>
      <c r="F53" s="593">
        <v>5178649</v>
      </c>
      <c r="G53" s="159" t="s">
        <v>2901</v>
      </c>
      <c r="H53" s="159" t="s">
        <v>2729</v>
      </c>
      <c r="I53" s="595">
        <v>38950</v>
      </c>
      <c r="J53" s="595">
        <v>43723</v>
      </c>
      <c r="K53" s="159" t="s">
        <v>1846</v>
      </c>
      <c r="L53" s="159" t="s">
        <v>2902</v>
      </c>
    </row>
    <row r="54" spans="1:12" ht="12">
      <c r="A54" s="593">
        <v>50</v>
      </c>
      <c r="B54" s="593" t="s">
        <v>2903</v>
      </c>
      <c r="C54" s="593" t="s">
        <v>2726</v>
      </c>
      <c r="D54" s="159" t="s">
        <v>2904</v>
      </c>
      <c r="E54" s="160">
        <v>11815.29</v>
      </c>
      <c r="F54" s="593">
        <v>2112868</v>
      </c>
      <c r="G54" s="159" t="s">
        <v>2806</v>
      </c>
      <c r="H54" s="159" t="s">
        <v>2783</v>
      </c>
      <c r="I54" s="595">
        <v>38954</v>
      </c>
      <c r="J54" s="595">
        <v>44433</v>
      </c>
      <c r="K54" s="159" t="s">
        <v>1182</v>
      </c>
      <c r="L54" s="159" t="s">
        <v>2905</v>
      </c>
    </row>
    <row r="55" spans="1:12" ht="12">
      <c r="A55" s="593">
        <v>51</v>
      </c>
      <c r="B55" s="593" t="s">
        <v>2906</v>
      </c>
      <c r="C55" s="593" t="s">
        <v>2726</v>
      </c>
      <c r="D55" s="159" t="s">
        <v>2907</v>
      </c>
      <c r="E55" s="160">
        <v>2179.64</v>
      </c>
      <c r="F55" s="593">
        <v>2112868</v>
      </c>
      <c r="G55" s="159" t="s">
        <v>2806</v>
      </c>
      <c r="H55" s="159" t="s">
        <v>2783</v>
      </c>
      <c r="I55" s="595">
        <v>38954</v>
      </c>
      <c r="J55" s="595">
        <v>44433</v>
      </c>
      <c r="K55" s="159" t="s">
        <v>1182</v>
      </c>
      <c r="L55" s="159" t="s">
        <v>2908</v>
      </c>
    </row>
    <row r="56" spans="1:12" ht="12">
      <c r="A56" s="593">
        <v>52</v>
      </c>
      <c r="B56" s="593" t="s">
        <v>2909</v>
      </c>
      <c r="C56" s="593" t="s">
        <v>2726</v>
      </c>
      <c r="D56" s="159" t="s">
        <v>2910</v>
      </c>
      <c r="E56" s="160">
        <v>10540</v>
      </c>
      <c r="F56" s="593">
        <v>2112868</v>
      </c>
      <c r="G56" s="159" t="s">
        <v>2806</v>
      </c>
      <c r="H56" s="159" t="s">
        <v>2783</v>
      </c>
      <c r="I56" s="595">
        <v>38985</v>
      </c>
      <c r="J56" s="595">
        <v>44464</v>
      </c>
      <c r="K56" s="159" t="s">
        <v>1182</v>
      </c>
      <c r="L56" s="159" t="s">
        <v>2905</v>
      </c>
    </row>
    <row r="57" spans="1:12" ht="12">
      <c r="A57" s="593">
        <v>53</v>
      </c>
      <c r="B57" s="593" t="s">
        <v>2911</v>
      </c>
      <c r="C57" s="593" t="s">
        <v>2726</v>
      </c>
      <c r="D57" s="159" t="s">
        <v>2912</v>
      </c>
      <c r="E57" s="160">
        <v>4356.34</v>
      </c>
      <c r="F57" s="593">
        <v>2112868</v>
      </c>
      <c r="G57" s="159" t="s">
        <v>2806</v>
      </c>
      <c r="H57" s="159" t="s">
        <v>2783</v>
      </c>
      <c r="I57" s="595">
        <v>38985</v>
      </c>
      <c r="J57" s="595">
        <v>44464</v>
      </c>
      <c r="K57" s="159" t="s">
        <v>1182</v>
      </c>
      <c r="L57" s="159" t="s">
        <v>2908</v>
      </c>
    </row>
    <row r="58" spans="1:12" ht="12">
      <c r="A58" s="593">
        <v>54</v>
      </c>
      <c r="B58" s="593" t="s">
        <v>2913</v>
      </c>
      <c r="C58" s="593" t="s">
        <v>2726</v>
      </c>
      <c r="D58" s="159" t="s">
        <v>2914</v>
      </c>
      <c r="E58" s="160">
        <v>3105.76</v>
      </c>
      <c r="F58" s="593">
        <v>5567319</v>
      </c>
      <c r="G58" s="159" t="s">
        <v>2915</v>
      </c>
      <c r="H58" s="159" t="s">
        <v>2783</v>
      </c>
      <c r="I58" s="595">
        <v>39015</v>
      </c>
      <c r="J58" s="595">
        <v>44184</v>
      </c>
      <c r="K58" s="159" t="s">
        <v>1756</v>
      </c>
      <c r="L58" s="159" t="s">
        <v>2916</v>
      </c>
    </row>
    <row r="59" spans="1:12" ht="12">
      <c r="A59" s="593">
        <v>55</v>
      </c>
      <c r="B59" s="593" t="s">
        <v>2917</v>
      </c>
      <c r="C59" s="593" t="s">
        <v>2726</v>
      </c>
      <c r="D59" s="159" t="s">
        <v>2918</v>
      </c>
      <c r="E59" s="160">
        <v>962.06</v>
      </c>
      <c r="F59" s="593">
        <v>2267438</v>
      </c>
      <c r="G59" s="159" t="s">
        <v>2919</v>
      </c>
      <c r="H59" s="159" t="s">
        <v>2920</v>
      </c>
      <c r="I59" s="595">
        <v>39015</v>
      </c>
      <c r="J59" s="595">
        <v>44449</v>
      </c>
      <c r="K59" s="159" t="s">
        <v>1693</v>
      </c>
      <c r="L59" s="159" t="s">
        <v>2921</v>
      </c>
    </row>
    <row r="60" spans="1:12" ht="12">
      <c r="A60" s="593">
        <v>56</v>
      </c>
      <c r="B60" s="593" t="s">
        <v>2922</v>
      </c>
      <c r="C60" s="593" t="s">
        <v>2726</v>
      </c>
      <c r="D60" s="159" t="s">
        <v>2923</v>
      </c>
      <c r="E60" s="160">
        <v>446.69</v>
      </c>
      <c r="F60" s="593">
        <v>5074991</v>
      </c>
      <c r="G60" s="159" t="s">
        <v>2924</v>
      </c>
      <c r="H60" s="159" t="s">
        <v>2729</v>
      </c>
      <c r="I60" s="595">
        <v>39035</v>
      </c>
      <c r="J60" s="595">
        <v>44252</v>
      </c>
      <c r="K60" s="159" t="s">
        <v>1165</v>
      </c>
      <c r="L60" s="159" t="s">
        <v>2863</v>
      </c>
    </row>
    <row r="61" spans="1:12" ht="12">
      <c r="A61" s="593">
        <v>57</v>
      </c>
      <c r="B61" s="593" t="s">
        <v>2925</v>
      </c>
      <c r="C61" s="593" t="s">
        <v>2726</v>
      </c>
      <c r="D61" s="159" t="s">
        <v>2923</v>
      </c>
      <c r="E61" s="160">
        <v>1168.01</v>
      </c>
      <c r="F61" s="593">
        <v>5096871</v>
      </c>
      <c r="G61" s="159" t="s">
        <v>2926</v>
      </c>
      <c r="H61" s="159" t="s">
        <v>2729</v>
      </c>
      <c r="I61" s="595">
        <v>39035</v>
      </c>
      <c r="J61" s="595">
        <v>44252</v>
      </c>
      <c r="K61" s="159" t="s">
        <v>1165</v>
      </c>
      <c r="L61" s="159" t="s">
        <v>2863</v>
      </c>
    </row>
    <row r="62" spans="1:12" ht="24">
      <c r="A62" s="593">
        <v>58</v>
      </c>
      <c r="B62" s="593" t="s">
        <v>2927</v>
      </c>
      <c r="C62" s="593" t="s">
        <v>2726</v>
      </c>
      <c r="D62" s="159" t="s">
        <v>2928</v>
      </c>
      <c r="E62" s="160">
        <v>6127.04</v>
      </c>
      <c r="F62" s="593">
        <v>5011965</v>
      </c>
      <c r="G62" s="159" t="s">
        <v>2929</v>
      </c>
      <c r="H62" s="159" t="s">
        <v>2729</v>
      </c>
      <c r="I62" s="595">
        <v>39043</v>
      </c>
      <c r="J62" s="595">
        <v>43426</v>
      </c>
      <c r="K62" s="159" t="s">
        <v>1182</v>
      </c>
      <c r="L62" s="159" t="s">
        <v>1756</v>
      </c>
    </row>
    <row r="63" spans="1:12" ht="12">
      <c r="A63" s="593">
        <v>59</v>
      </c>
      <c r="B63" s="593" t="s">
        <v>2930</v>
      </c>
      <c r="C63" s="593" t="s">
        <v>2726</v>
      </c>
      <c r="D63" s="159" t="s">
        <v>2931</v>
      </c>
      <c r="E63" s="160">
        <v>12153.19</v>
      </c>
      <c r="F63" s="593">
        <v>2078449</v>
      </c>
      <c r="G63" s="159" t="s">
        <v>2418</v>
      </c>
      <c r="H63" s="159" t="s">
        <v>2729</v>
      </c>
      <c r="I63" s="595">
        <v>39048</v>
      </c>
      <c r="J63" s="595">
        <v>44527</v>
      </c>
      <c r="K63" s="159" t="s">
        <v>1126</v>
      </c>
      <c r="L63" s="159" t="s">
        <v>2823</v>
      </c>
    </row>
    <row r="64" spans="1:12" ht="12">
      <c r="A64" s="593">
        <v>60</v>
      </c>
      <c r="B64" s="593" t="s">
        <v>2932</v>
      </c>
      <c r="C64" s="593" t="s">
        <v>2726</v>
      </c>
      <c r="D64" s="159" t="s">
        <v>2933</v>
      </c>
      <c r="E64" s="160">
        <v>2274.44</v>
      </c>
      <c r="F64" s="593">
        <v>5420172</v>
      </c>
      <c r="G64" s="159" t="s">
        <v>2934</v>
      </c>
      <c r="H64" s="159" t="s">
        <v>2783</v>
      </c>
      <c r="I64" s="595">
        <v>39084</v>
      </c>
      <c r="J64" s="595">
        <v>43467</v>
      </c>
      <c r="K64" s="159" t="s">
        <v>1943</v>
      </c>
      <c r="L64" s="159" t="s">
        <v>2784</v>
      </c>
    </row>
    <row r="65" spans="1:12" ht="12">
      <c r="A65" s="593">
        <v>61</v>
      </c>
      <c r="B65" s="593" t="s">
        <v>2935</v>
      </c>
      <c r="C65" s="593" t="s">
        <v>2726</v>
      </c>
      <c r="D65" s="159" t="s">
        <v>2936</v>
      </c>
      <c r="E65" s="160">
        <v>1169.45</v>
      </c>
      <c r="F65" s="593">
        <v>2773589</v>
      </c>
      <c r="G65" s="159" t="s">
        <v>2937</v>
      </c>
      <c r="H65" s="159" t="s">
        <v>2729</v>
      </c>
      <c r="I65" s="595">
        <v>39090</v>
      </c>
      <c r="J65" s="595">
        <v>43473</v>
      </c>
      <c r="K65" s="159" t="s">
        <v>1177</v>
      </c>
      <c r="L65" s="159" t="s">
        <v>1197</v>
      </c>
    </row>
    <row r="66" spans="1:12" ht="12">
      <c r="A66" s="593">
        <v>62</v>
      </c>
      <c r="B66" s="593" t="s">
        <v>2938</v>
      </c>
      <c r="C66" s="593" t="s">
        <v>2726</v>
      </c>
      <c r="D66" s="159" t="s">
        <v>2939</v>
      </c>
      <c r="E66" s="160">
        <v>609.64</v>
      </c>
      <c r="F66" s="593">
        <v>6424481</v>
      </c>
      <c r="G66" s="159" t="s">
        <v>2940</v>
      </c>
      <c r="H66" s="159" t="s">
        <v>2729</v>
      </c>
      <c r="I66" s="595">
        <v>39259</v>
      </c>
      <c r="J66" s="595">
        <v>44738</v>
      </c>
      <c r="K66" s="159" t="s">
        <v>1103</v>
      </c>
      <c r="L66" s="159" t="s">
        <v>2941</v>
      </c>
    </row>
    <row r="67" spans="1:12" ht="12">
      <c r="A67" s="593">
        <v>63</v>
      </c>
      <c r="B67" s="593" t="s">
        <v>2942</v>
      </c>
      <c r="C67" s="593" t="s">
        <v>2726</v>
      </c>
      <c r="D67" s="159" t="s">
        <v>2943</v>
      </c>
      <c r="E67" s="160">
        <v>5060.62</v>
      </c>
      <c r="F67" s="593">
        <v>6424023</v>
      </c>
      <c r="G67" s="159" t="s">
        <v>2944</v>
      </c>
      <c r="H67" s="159" t="s">
        <v>2729</v>
      </c>
      <c r="I67" s="595">
        <v>39259</v>
      </c>
      <c r="J67" s="595">
        <v>44738</v>
      </c>
      <c r="K67" s="159" t="s">
        <v>1103</v>
      </c>
      <c r="L67" s="159" t="s">
        <v>2945</v>
      </c>
    </row>
    <row r="68" spans="1:12" ht="24">
      <c r="A68" s="593">
        <v>64</v>
      </c>
      <c r="B68" s="593" t="s">
        <v>2946</v>
      </c>
      <c r="C68" s="593" t="s">
        <v>2726</v>
      </c>
      <c r="D68" s="159" t="s">
        <v>2947</v>
      </c>
      <c r="E68" s="160">
        <v>3668.81</v>
      </c>
      <c r="F68" s="593">
        <v>6423973</v>
      </c>
      <c r="G68" s="159" t="s">
        <v>2948</v>
      </c>
      <c r="H68" s="159" t="s">
        <v>2729</v>
      </c>
      <c r="I68" s="595">
        <v>39260</v>
      </c>
      <c r="J68" s="595">
        <v>44739</v>
      </c>
      <c r="K68" s="159" t="s">
        <v>1103</v>
      </c>
      <c r="L68" s="159" t="s">
        <v>2945</v>
      </c>
    </row>
    <row r="69" spans="1:12" ht="12">
      <c r="A69" s="593">
        <v>65</v>
      </c>
      <c r="B69" s="593" t="s">
        <v>2949</v>
      </c>
      <c r="C69" s="593" t="s">
        <v>2726</v>
      </c>
      <c r="D69" s="159" t="s">
        <v>2950</v>
      </c>
      <c r="E69" s="160">
        <v>3581.18</v>
      </c>
      <c r="F69" s="593">
        <v>6423922</v>
      </c>
      <c r="G69" s="159" t="s">
        <v>2951</v>
      </c>
      <c r="H69" s="159" t="s">
        <v>2729</v>
      </c>
      <c r="I69" s="595">
        <v>39266</v>
      </c>
      <c r="J69" s="595">
        <v>44690</v>
      </c>
      <c r="K69" s="159" t="s">
        <v>1103</v>
      </c>
      <c r="L69" s="159" t="s">
        <v>2941</v>
      </c>
    </row>
    <row r="70" spans="1:12" ht="12">
      <c r="A70" s="593">
        <v>66</v>
      </c>
      <c r="B70" s="593" t="s">
        <v>2952</v>
      </c>
      <c r="C70" s="593" t="s">
        <v>2726</v>
      </c>
      <c r="D70" s="159" t="s">
        <v>2953</v>
      </c>
      <c r="E70" s="160">
        <v>2753.68</v>
      </c>
      <c r="F70" s="593">
        <v>6424031</v>
      </c>
      <c r="G70" s="159" t="s">
        <v>2954</v>
      </c>
      <c r="H70" s="159" t="s">
        <v>2729</v>
      </c>
      <c r="I70" s="595">
        <v>39266</v>
      </c>
      <c r="J70" s="595">
        <v>44690</v>
      </c>
      <c r="K70" s="159" t="s">
        <v>1103</v>
      </c>
      <c r="L70" s="159" t="s">
        <v>2955</v>
      </c>
    </row>
    <row r="71" spans="1:12" ht="12">
      <c r="A71" s="593">
        <v>67</v>
      </c>
      <c r="B71" s="593" t="s">
        <v>2956</v>
      </c>
      <c r="C71" s="593" t="s">
        <v>2726</v>
      </c>
      <c r="D71" s="159" t="s">
        <v>2957</v>
      </c>
      <c r="E71" s="160">
        <v>1267.07</v>
      </c>
      <c r="F71" s="593">
        <v>5209552</v>
      </c>
      <c r="G71" s="159" t="s">
        <v>2958</v>
      </c>
      <c r="H71" s="159" t="s">
        <v>2729</v>
      </c>
      <c r="I71" s="595">
        <v>39268</v>
      </c>
      <c r="J71" s="595">
        <v>43651</v>
      </c>
      <c r="K71" s="159" t="s">
        <v>1159</v>
      </c>
      <c r="L71" s="159" t="s">
        <v>2871</v>
      </c>
    </row>
    <row r="72" spans="1:12" ht="12">
      <c r="A72" s="593">
        <v>68</v>
      </c>
      <c r="B72" s="593" t="s">
        <v>2959</v>
      </c>
      <c r="C72" s="593" t="s">
        <v>2726</v>
      </c>
      <c r="D72" s="159" t="s">
        <v>2960</v>
      </c>
      <c r="E72" s="160">
        <v>802.69</v>
      </c>
      <c r="F72" s="593">
        <v>5100038</v>
      </c>
      <c r="G72" s="159" t="s">
        <v>2961</v>
      </c>
      <c r="H72" s="159" t="s">
        <v>2729</v>
      </c>
      <c r="I72" s="595">
        <v>39268</v>
      </c>
      <c r="J72" s="595">
        <v>43651</v>
      </c>
      <c r="K72" s="159" t="s">
        <v>1159</v>
      </c>
      <c r="L72" s="159" t="s">
        <v>1159</v>
      </c>
    </row>
    <row r="73" spans="1:12" ht="12">
      <c r="A73" s="593">
        <v>69</v>
      </c>
      <c r="B73" s="593" t="s">
        <v>2962</v>
      </c>
      <c r="C73" s="593" t="s">
        <v>2726</v>
      </c>
      <c r="D73" s="159" t="s">
        <v>2960</v>
      </c>
      <c r="E73" s="160">
        <v>476.46</v>
      </c>
      <c r="F73" s="593">
        <v>5100038</v>
      </c>
      <c r="G73" s="159" t="s">
        <v>2961</v>
      </c>
      <c r="H73" s="159" t="s">
        <v>2729</v>
      </c>
      <c r="I73" s="595">
        <v>39268</v>
      </c>
      <c r="J73" s="595">
        <v>43651</v>
      </c>
      <c r="K73" s="159" t="s">
        <v>1159</v>
      </c>
      <c r="L73" s="159" t="s">
        <v>1159</v>
      </c>
    </row>
    <row r="74" spans="1:12" ht="12">
      <c r="A74" s="593">
        <v>70</v>
      </c>
      <c r="B74" s="593" t="s">
        <v>2963</v>
      </c>
      <c r="C74" s="593" t="s">
        <v>2726</v>
      </c>
      <c r="D74" s="159" t="s">
        <v>2964</v>
      </c>
      <c r="E74" s="160">
        <v>1151.26</v>
      </c>
      <c r="F74" s="593">
        <v>5165407</v>
      </c>
      <c r="G74" s="159" t="s">
        <v>2430</v>
      </c>
      <c r="H74" s="159" t="s">
        <v>2783</v>
      </c>
      <c r="I74" s="595">
        <v>39289</v>
      </c>
      <c r="J74" s="595">
        <v>43672</v>
      </c>
      <c r="K74" s="159" t="s">
        <v>1137</v>
      </c>
      <c r="L74" s="159" t="s">
        <v>2965</v>
      </c>
    </row>
    <row r="75" spans="1:12" ht="12">
      <c r="A75" s="593">
        <v>71</v>
      </c>
      <c r="B75" s="593" t="s">
        <v>2966</v>
      </c>
      <c r="C75" s="593" t="s">
        <v>2726</v>
      </c>
      <c r="D75" s="159" t="s">
        <v>2967</v>
      </c>
      <c r="E75" s="160">
        <v>12773.96</v>
      </c>
      <c r="F75" s="593">
        <v>5228026</v>
      </c>
      <c r="G75" s="159" t="s">
        <v>2968</v>
      </c>
      <c r="H75" s="159" t="s">
        <v>2783</v>
      </c>
      <c r="I75" s="595">
        <v>39293</v>
      </c>
      <c r="J75" s="595">
        <v>43940</v>
      </c>
      <c r="K75" s="159" t="s">
        <v>1126</v>
      </c>
      <c r="L75" s="159" t="s">
        <v>2969</v>
      </c>
    </row>
    <row r="76" spans="1:12" ht="24">
      <c r="A76" s="593">
        <v>72</v>
      </c>
      <c r="B76" s="593" t="s">
        <v>2970</v>
      </c>
      <c r="C76" s="593" t="s">
        <v>2726</v>
      </c>
      <c r="D76" s="159" t="s">
        <v>2967</v>
      </c>
      <c r="E76" s="160">
        <v>1744.17</v>
      </c>
      <c r="F76" s="593">
        <v>6300693</v>
      </c>
      <c r="G76" s="159" t="s">
        <v>2971</v>
      </c>
      <c r="H76" s="159" t="s">
        <v>2729</v>
      </c>
      <c r="I76" s="595">
        <v>39293</v>
      </c>
      <c r="J76" s="595">
        <v>43940</v>
      </c>
      <c r="K76" s="159" t="s">
        <v>1126</v>
      </c>
      <c r="L76" s="159" t="s">
        <v>2969</v>
      </c>
    </row>
    <row r="77" spans="1:12" ht="24">
      <c r="A77" s="593">
        <v>73</v>
      </c>
      <c r="B77" s="593" t="s">
        <v>2972</v>
      </c>
      <c r="C77" s="593" t="s">
        <v>2726</v>
      </c>
      <c r="D77" s="159" t="s">
        <v>2973</v>
      </c>
      <c r="E77" s="160">
        <v>644.87</v>
      </c>
      <c r="F77" s="593">
        <v>2003732</v>
      </c>
      <c r="G77" s="159" t="s">
        <v>2974</v>
      </c>
      <c r="H77" s="159" t="s">
        <v>2729</v>
      </c>
      <c r="I77" s="595">
        <v>39294</v>
      </c>
      <c r="J77" s="595">
        <v>43677</v>
      </c>
      <c r="K77" s="159" t="s">
        <v>2897</v>
      </c>
      <c r="L77" s="159" t="s">
        <v>1756</v>
      </c>
    </row>
    <row r="78" spans="1:12" ht="12">
      <c r="A78" s="593">
        <v>74</v>
      </c>
      <c r="B78" s="593" t="s">
        <v>2975</v>
      </c>
      <c r="C78" s="593" t="s">
        <v>2726</v>
      </c>
      <c r="D78" s="159" t="s">
        <v>2976</v>
      </c>
      <c r="E78" s="160">
        <v>2759.82</v>
      </c>
      <c r="F78" s="593">
        <v>5892295</v>
      </c>
      <c r="G78" s="159" t="s">
        <v>2977</v>
      </c>
      <c r="H78" s="159" t="s">
        <v>2783</v>
      </c>
      <c r="I78" s="595">
        <v>39295</v>
      </c>
      <c r="J78" s="595">
        <v>43678</v>
      </c>
      <c r="K78" s="159" t="s">
        <v>1197</v>
      </c>
      <c r="L78" s="159" t="s">
        <v>2978</v>
      </c>
    </row>
    <row r="79" spans="1:12" ht="12">
      <c r="A79" s="593">
        <v>75</v>
      </c>
      <c r="B79" s="593" t="s">
        <v>2979</v>
      </c>
      <c r="C79" s="593" t="s">
        <v>2726</v>
      </c>
      <c r="D79" s="159" t="s">
        <v>2980</v>
      </c>
      <c r="E79" s="160">
        <v>4187.59</v>
      </c>
      <c r="F79" s="593">
        <v>2048221</v>
      </c>
      <c r="G79" s="159" t="s">
        <v>2981</v>
      </c>
      <c r="H79" s="159" t="s">
        <v>2729</v>
      </c>
      <c r="I79" s="595">
        <v>39297</v>
      </c>
      <c r="J79" s="595">
        <v>44690</v>
      </c>
      <c r="K79" s="159" t="s">
        <v>1103</v>
      </c>
      <c r="L79" s="159" t="s">
        <v>2982</v>
      </c>
    </row>
    <row r="80" spans="1:12" ht="24">
      <c r="A80" s="593">
        <v>76</v>
      </c>
      <c r="B80" s="593" t="s">
        <v>2983</v>
      </c>
      <c r="C80" s="593" t="s">
        <v>2726</v>
      </c>
      <c r="D80" s="159" t="s">
        <v>2984</v>
      </c>
      <c r="E80" s="160">
        <v>1468.49</v>
      </c>
      <c r="F80" s="593">
        <v>5315891</v>
      </c>
      <c r="G80" s="159" t="s">
        <v>2985</v>
      </c>
      <c r="H80" s="159" t="s">
        <v>2729</v>
      </c>
      <c r="I80" s="595">
        <v>39300</v>
      </c>
      <c r="J80" s="595">
        <v>43683</v>
      </c>
      <c r="K80" s="159" t="s">
        <v>1943</v>
      </c>
      <c r="L80" s="159" t="s">
        <v>2986</v>
      </c>
    </row>
    <row r="81" spans="1:12" ht="12">
      <c r="A81" s="593">
        <v>77</v>
      </c>
      <c r="B81" s="593" t="s">
        <v>2987</v>
      </c>
      <c r="C81" s="593" t="s">
        <v>2726</v>
      </c>
      <c r="D81" s="159" t="s">
        <v>2988</v>
      </c>
      <c r="E81" s="160">
        <v>411.77</v>
      </c>
      <c r="F81" s="593">
        <v>5415438</v>
      </c>
      <c r="G81" s="159" t="s">
        <v>2989</v>
      </c>
      <c r="H81" s="159" t="s">
        <v>2729</v>
      </c>
      <c r="I81" s="595">
        <v>39314</v>
      </c>
      <c r="J81" s="595">
        <v>43761</v>
      </c>
      <c r="K81" s="159" t="s">
        <v>1756</v>
      </c>
      <c r="L81" s="159" t="s">
        <v>2916</v>
      </c>
    </row>
    <row r="82" spans="1:12" ht="12">
      <c r="A82" s="593">
        <v>78</v>
      </c>
      <c r="B82" s="593" t="s">
        <v>2990</v>
      </c>
      <c r="C82" s="593" t="s">
        <v>2726</v>
      </c>
      <c r="D82" s="159" t="s">
        <v>2991</v>
      </c>
      <c r="E82" s="160">
        <v>920.63</v>
      </c>
      <c r="F82" s="593">
        <v>5542979</v>
      </c>
      <c r="G82" s="159" t="s">
        <v>2992</v>
      </c>
      <c r="H82" s="159" t="s">
        <v>2729</v>
      </c>
      <c r="I82" s="595">
        <v>39315</v>
      </c>
      <c r="J82" s="595">
        <v>44205</v>
      </c>
      <c r="K82" s="159" t="s">
        <v>1103</v>
      </c>
      <c r="L82" s="159" t="s">
        <v>2941</v>
      </c>
    </row>
    <row r="83" spans="1:12" ht="12">
      <c r="A83" s="593">
        <v>79</v>
      </c>
      <c r="B83" s="593" t="s">
        <v>2993</v>
      </c>
      <c r="C83" s="593" t="s">
        <v>2726</v>
      </c>
      <c r="D83" s="159" t="s">
        <v>2994</v>
      </c>
      <c r="E83" s="160">
        <v>365.43</v>
      </c>
      <c r="F83" s="593">
        <v>5542936</v>
      </c>
      <c r="G83" s="159" t="s">
        <v>2995</v>
      </c>
      <c r="H83" s="159" t="s">
        <v>2729</v>
      </c>
      <c r="I83" s="595">
        <v>39315</v>
      </c>
      <c r="J83" s="595">
        <v>44205</v>
      </c>
      <c r="K83" s="159" t="s">
        <v>1103</v>
      </c>
      <c r="L83" s="159" t="s">
        <v>2941</v>
      </c>
    </row>
    <row r="84" spans="1:12" ht="12">
      <c r="A84" s="593">
        <v>80</v>
      </c>
      <c r="B84" s="593" t="s">
        <v>2996</v>
      </c>
      <c r="C84" s="593" t="s">
        <v>2726</v>
      </c>
      <c r="D84" s="159" t="s">
        <v>2997</v>
      </c>
      <c r="E84" s="160">
        <v>12410.94</v>
      </c>
      <c r="F84" s="593">
        <v>5530725</v>
      </c>
      <c r="G84" s="159" t="s">
        <v>2998</v>
      </c>
      <c r="H84" s="159" t="s">
        <v>2729</v>
      </c>
      <c r="I84" s="595">
        <v>39331</v>
      </c>
      <c r="J84" s="595">
        <v>44445</v>
      </c>
      <c r="K84" s="159" t="s">
        <v>1137</v>
      </c>
      <c r="L84" s="159" t="s">
        <v>2999</v>
      </c>
    </row>
    <row r="85" spans="1:12" ht="12">
      <c r="A85" s="593">
        <v>81</v>
      </c>
      <c r="B85" s="593" t="s">
        <v>3000</v>
      </c>
      <c r="C85" s="593" t="s">
        <v>2726</v>
      </c>
      <c r="D85" s="159" t="s">
        <v>3001</v>
      </c>
      <c r="E85" s="160">
        <v>5270.88</v>
      </c>
      <c r="F85" s="593">
        <v>5625254</v>
      </c>
      <c r="G85" s="159" t="s">
        <v>3002</v>
      </c>
      <c r="H85" s="159" t="s">
        <v>2729</v>
      </c>
      <c r="I85" s="595">
        <v>39337</v>
      </c>
      <c r="J85" s="595">
        <v>43720</v>
      </c>
      <c r="K85" s="159" t="s">
        <v>1681</v>
      </c>
      <c r="L85" s="159" t="s">
        <v>3003</v>
      </c>
    </row>
    <row r="86" spans="1:12" ht="12">
      <c r="A86" s="593">
        <v>82</v>
      </c>
      <c r="B86" s="593" t="s">
        <v>3004</v>
      </c>
      <c r="C86" s="593" t="s">
        <v>2726</v>
      </c>
      <c r="D86" s="159" t="s">
        <v>3005</v>
      </c>
      <c r="E86" s="160">
        <v>3663.2</v>
      </c>
      <c r="F86" s="593">
        <v>5269318</v>
      </c>
      <c r="G86" s="159" t="s">
        <v>3006</v>
      </c>
      <c r="H86" s="159" t="s">
        <v>2738</v>
      </c>
      <c r="I86" s="595">
        <v>39337</v>
      </c>
      <c r="J86" s="595">
        <v>43720</v>
      </c>
      <c r="K86" s="159" t="s">
        <v>1159</v>
      </c>
      <c r="L86" s="159" t="s">
        <v>1159</v>
      </c>
    </row>
    <row r="87" spans="1:12" ht="12">
      <c r="A87" s="593">
        <v>83</v>
      </c>
      <c r="B87" s="593" t="s">
        <v>3007</v>
      </c>
      <c r="C87" s="593" t="s">
        <v>2726</v>
      </c>
      <c r="D87" s="159" t="s">
        <v>3008</v>
      </c>
      <c r="E87" s="160">
        <v>194.58</v>
      </c>
      <c r="F87" s="593">
        <v>5102189</v>
      </c>
      <c r="G87" s="159" t="s">
        <v>3009</v>
      </c>
      <c r="H87" s="159" t="s">
        <v>2729</v>
      </c>
      <c r="I87" s="595">
        <v>39343</v>
      </c>
      <c r="J87" s="595">
        <v>43726</v>
      </c>
      <c r="K87" s="159" t="s">
        <v>1943</v>
      </c>
      <c r="L87" s="159" t="s">
        <v>3010</v>
      </c>
    </row>
    <row r="88" spans="1:12" ht="12">
      <c r="A88" s="593">
        <v>84</v>
      </c>
      <c r="B88" s="593" t="s">
        <v>3011</v>
      </c>
      <c r="C88" s="593" t="s">
        <v>2726</v>
      </c>
      <c r="D88" s="159" t="s">
        <v>3012</v>
      </c>
      <c r="E88" s="160">
        <v>586.08000000000004</v>
      </c>
      <c r="F88" s="593">
        <v>2877694</v>
      </c>
      <c r="G88" s="159" t="s">
        <v>3013</v>
      </c>
      <c r="H88" s="159" t="s">
        <v>2729</v>
      </c>
      <c r="I88" s="595">
        <v>39343</v>
      </c>
      <c r="J88" s="595">
        <v>44600</v>
      </c>
      <c r="K88" s="159" t="s">
        <v>1846</v>
      </c>
      <c r="L88" s="159" t="s">
        <v>3014</v>
      </c>
    </row>
    <row r="89" spans="1:12" ht="12">
      <c r="A89" s="593">
        <v>85</v>
      </c>
      <c r="B89" s="593" t="s">
        <v>3015</v>
      </c>
      <c r="C89" s="593" t="s">
        <v>2726</v>
      </c>
      <c r="D89" s="159" t="s">
        <v>3016</v>
      </c>
      <c r="E89" s="160">
        <v>100.42</v>
      </c>
      <c r="F89" s="593">
        <v>5060338</v>
      </c>
      <c r="G89" s="159" t="s">
        <v>3017</v>
      </c>
      <c r="H89" s="159" t="s">
        <v>2729</v>
      </c>
      <c r="I89" s="595">
        <v>39343</v>
      </c>
      <c r="J89" s="595">
        <v>43726</v>
      </c>
      <c r="K89" s="159" t="s">
        <v>1137</v>
      </c>
      <c r="L89" s="159" t="s">
        <v>2965</v>
      </c>
    </row>
    <row r="90" spans="1:12" ht="12">
      <c r="A90" s="593">
        <v>86</v>
      </c>
      <c r="B90" s="593" t="s">
        <v>3018</v>
      </c>
      <c r="C90" s="593" t="s">
        <v>2726</v>
      </c>
      <c r="D90" s="159" t="s">
        <v>3019</v>
      </c>
      <c r="E90" s="160">
        <v>1390.52</v>
      </c>
      <c r="F90" s="593">
        <v>5100127</v>
      </c>
      <c r="G90" s="159" t="s">
        <v>3020</v>
      </c>
      <c r="H90" s="159" t="s">
        <v>2729</v>
      </c>
      <c r="I90" s="595">
        <v>39351</v>
      </c>
      <c r="J90" s="595">
        <v>44863</v>
      </c>
      <c r="K90" s="159" t="s">
        <v>1681</v>
      </c>
      <c r="L90" s="159" t="s">
        <v>3021</v>
      </c>
    </row>
    <row r="91" spans="1:12" ht="12">
      <c r="A91" s="593">
        <v>87</v>
      </c>
      <c r="B91" s="593" t="s">
        <v>3022</v>
      </c>
      <c r="C91" s="593" t="s">
        <v>2726</v>
      </c>
      <c r="D91" s="159" t="s">
        <v>3023</v>
      </c>
      <c r="E91" s="160">
        <v>5399.68</v>
      </c>
      <c r="F91" s="593">
        <v>5100127</v>
      </c>
      <c r="G91" s="159" t="s">
        <v>3020</v>
      </c>
      <c r="H91" s="159" t="s">
        <v>2729</v>
      </c>
      <c r="I91" s="595">
        <v>39351</v>
      </c>
      <c r="J91" s="595">
        <v>44863</v>
      </c>
      <c r="K91" s="159" t="s">
        <v>1756</v>
      </c>
      <c r="L91" s="159" t="s">
        <v>3024</v>
      </c>
    </row>
    <row r="92" spans="1:12" ht="12">
      <c r="A92" s="593">
        <v>88</v>
      </c>
      <c r="B92" s="593" t="s">
        <v>3025</v>
      </c>
      <c r="C92" s="593" t="s">
        <v>2726</v>
      </c>
      <c r="D92" s="159" t="s">
        <v>3026</v>
      </c>
      <c r="E92" s="160">
        <v>547.94000000000005</v>
      </c>
      <c r="F92" s="593">
        <v>2085976</v>
      </c>
      <c r="G92" s="159" t="s">
        <v>3027</v>
      </c>
      <c r="H92" s="159" t="s">
        <v>2729</v>
      </c>
      <c r="I92" s="595">
        <v>39352</v>
      </c>
      <c r="J92" s="595">
        <v>43735</v>
      </c>
      <c r="K92" s="159" t="s">
        <v>1137</v>
      </c>
      <c r="L92" s="159" t="s">
        <v>3028</v>
      </c>
    </row>
    <row r="93" spans="1:12" ht="12">
      <c r="A93" s="593">
        <v>89</v>
      </c>
      <c r="B93" s="593" t="s">
        <v>3029</v>
      </c>
      <c r="C93" s="593" t="s">
        <v>2726</v>
      </c>
      <c r="D93" s="159" t="s">
        <v>3030</v>
      </c>
      <c r="E93" s="160">
        <v>7178.19</v>
      </c>
      <c r="F93" s="593">
        <v>5108659</v>
      </c>
      <c r="G93" s="159" t="s">
        <v>3031</v>
      </c>
      <c r="H93" s="159" t="s">
        <v>2729</v>
      </c>
      <c r="I93" s="595">
        <v>39363</v>
      </c>
      <c r="J93" s="595">
        <v>43746</v>
      </c>
      <c r="K93" s="159" t="s">
        <v>1756</v>
      </c>
      <c r="L93" s="159" t="s">
        <v>3032</v>
      </c>
    </row>
    <row r="94" spans="1:12" ht="12">
      <c r="A94" s="593">
        <v>90</v>
      </c>
      <c r="B94" s="593" t="s">
        <v>3033</v>
      </c>
      <c r="C94" s="593" t="s">
        <v>2726</v>
      </c>
      <c r="D94" s="159" t="s">
        <v>3034</v>
      </c>
      <c r="E94" s="160">
        <v>3975.41</v>
      </c>
      <c r="F94" s="593">
        <v>5079942</v>
      </c>
      <c r="G94" s="159" t="s">
        <v>3035</v>
      </c>
      <c r="H94" s="159" t="s">
        <v>2729</v>
      </c>
      <c r="I94" s="595">
        <v>39365</v>
      </c>
      <c r="J94" s="595">
        <v>43748</v>
      </c>
      <c r="K94" s="159" t="s">
        <v>1846</v>
      </c>
      <c r="L94" s="159" t="s">
        <v>3036</v>
      </c>
    </row>
    <row r="95" spans="1:12" ht="12">
      <c r="A95" s="593">
        <v>91</v>
      </c>
      <c r="B95" s="593" t="s">
        <v>3037</v>
      </c>
      <c r="C95" s="593" t="s">
        <v>2726</v>
      </c>
      <c r="D95" s="159" t="s">
        <v>3038</v>
      </c>
      <c r="E95" s="160">
        <v>1002.76</v>
      </c>
      <c r="F95" s="593">
        <v>5105501</v>
      </c>
      <c r="G95" s="159" t="s">
        <v>3039</v>
      </c>
      <c r="H95" s="159" t="s">
        <v>2729</v>
      </c>
      <c r="I95" s="595">
        <v>39371</v>
      </c>
      <c r="J95" s="595">
        <v>43754</v>
      </c>
      <c r="K95" s="159" t="s">
        <v>1159</v>
      </c>
      <c r="L95" s="159" t="s">
        <v>3040</v>
      </c>
    </row>
    <row r="96" spans="1:12" ht="12">
      <c r="A96" s="593">
        <v>92</v>
      </c>
      <c r="B96" s="593" t="s">
        <v>3041</v>
      </c>
      <c r="C96" s="593" t="s">
        <v>2726</v>
      </c>
      <c r="D96" s="159" t="s">
        <v>3042</v>
      </c>
      <c r="E96" s="160">
        <v>551.23</v>
      </c>
      <c r="F96" s="593">
        <v>5263395</v>
      </c>
      <c r="G96" s="159" t="s">
        <v>3043</v>
      </c>
      <c r="H96" s="159" t="s">
        <v>2729</v>
      </c>
      <c r="I96" s="595">
        <v>39384</v>
      </c>
      <c r="J96" s="595">
        <v>43767</v>
      </c>
      <c r="K96" s="159" t="s">
        <v>1103</v>
      </c>
      <c r="L96" s="159" t="s">
        <v>3044</v>
      </c>
    </row>
    <row r="97" spans="1:12" ht="12">
      <c r="A97" s="593">
        <v>93</v>
      </c>
      <c r="B97" s="593" t="s">
        <v>3045</v>
      </c>
      <c r="C97" s="593" t="s">
        <v>2726</v>
      </c>
      <c r="D97" s="159" t="s">
        <v>3046</v>
      </c>
      <c r="E97" s="160">
        <v>1510</v>
      </c>
      <c r="F97" s="593">
        <v>5492955</v>
      </c>
      <c r="G97" s="159" t="s">
        <v>3047</v>
      </c>
      <c r="H97" s="159" t="s">
        <v>2729</v>
      </c>
      <c r="I97" s="595">
        <v>39400</v>
      </c>
      <c r="J97" s="595">
        <v>44096</v>
      </c>
      <c r="K97" s="159" t="s">
        <v>1693</v>
      </c>
      <c r="L97" s="159" t="s">
        <v>3048</v>
      </c>
    </row>
    <row r="98" spans="1:12" ht="24">
      <c r="A98" s="593">
        <v>94</v>
      </c>
      <c r="B98" s="593" t="s">
        <v>3049</v>
      </c>
      <c r="C98" s="593" t="s">
        <v>2726</v>
      </c>
      <c r="D98" s="159" t="s">
        <v>3050</v>
      </c>
      <c r="E98" s="160">
        <v>6738.03</v>
      </c>
      <c r="F98" s="593">
        <v>5485312</v>
      </c>
      <c r="G98" s="159" t="s">
        <v>3051</v>
      </c>
      <c r="H98" s="159" t="s">
        <v>2729</v>
      </c>
      <c r="I98" s="595">
        <v>39406</v>
      </c>
      <c r="J98" s="595">
        <v>43789</v>
      </c>
      <c r="K98" s="159" t="s">
        <v>1846</v>
      </c>
      <c r="L98" s="159" t="s">
        <v>3052</v>
      </c>
    </row>
    <row r="99" spans="1:12" ht="24">
      <c r="A99" s="593">
        <v>95</v>
      </c>
      <c r="B99" s="593" t="s">
        <v>3053</v>
      </c>
      <c r="C99" s="593" t="s">
        <v>2726</v>
      </c>
      <c r="D99" s="159" t="s">
        <v>3054</v>
      </c>
      <c r="E99" s="160">
        <v>117.23</v>
      </c>
      <c r="F99" s="593">
        <v>2044161</v>
      </c>
      <c r="G99" s="159" t="s">
        <v>3055</v>
      </c>
      <c r="H99" s="159" t="s">
        <v>3056</v>
      </c>
      <c r="I99" s="595">
        <v>39427</v>
      </c>
      <c r="J99" s="595">
        <v>43810</v>
      </c>
      <c r="K99" s="159" t="s">
        <v>437</v>
      </c>
      <c r="L99" s="159" t="s">
        <v>3057</v>
      </c>
    </row>
    <row r="100" spans="1:12" ht="12">
      <c r="A100" s="593">
        <v>96</v>
      </c>
      <c r="B100" s="593" t="s">
        <v>3058</v>
      </c>
      <c r="C100" s="593" t="s">
        <v>2726</v>
      </c>
      <c r="D100" s="159" t="s">
        <v>3059</v>
      </c>
      <c r="E100" s="160">
        <v>3740.5</v>
      </c>
      <c r="F100" s="593">
        <v>5083265</v>
      </c>
      <c r="G100" s="159" t="s">
        <v>3060</v>
      </c>
      <c r="H100" s="159" t="s">
        <v>2738</v>
      </c>
      <c r="I100" s="595">
        <v>39435</v>
      </c>
      <c r="J100" s="595">
        <v>43818</v>
      </c>
      <c r="K100" s="159" t="s">
        <v>1103</v>
      </c>
      <c r="L100" s="159" t="s">
        <v>3061</v>
      </c>
    </row>
    <row r="101" spans="1:12" ht="12">
      <c r="A101" s="593">
        <v>97</v>
      </c>
      <c r="B101" s="593" t="s">
        <v>3062</v>
      </c>
      <c r="C101" s="593" t="s">
        <v>2726</v>
      </c>
      <c r="D101" s="159" t="s">
        <v>3063</v>
      </c>
      <c r="E101" s="160">
        <v>3113.86</v>
      </c>
      <c r="F101" s="593">
        <v>5082137</v>
      </c>
      <c r="G101" s="159" t="s">
        <v>2862</v>
      </c>
      <c r="H101" s="159" t="s">
        <v>2729</v>
      </c>
      <c r="I101" s="595">
        <v>39435</v>
      </c>
      <c r="J101" s="595">
        <v>43818</v>
      </c>
      <c r="K101" s="159" t="s">
        <v>1943</v>
      </c>
      <c r="L101" s="159" t="s">
        <v>3064</v>
      </c>
    </row>
    <row r="102" spans="1:12" ht="12">
      <c r="A102" s="593">
        <v>98</v>
      </c>
      <c r="B102" s="593" t="s">
        <v>3065</v>
      </c>
      <c r="C102" s="593" t="s">
        <v>2726</v>
      </c>
      <c r="D102" s="159" t="s">
        <v>3066</v>
      </c>
      <c r="E102" s="160">
        <v>4029.94</v>
      </c>
      <c r="F102" s="593">
        <v>5472989</v>
      </c>
      <c r="G102" s="159" t="s">
        <v>3067</v>
      </c>
      <c r="H102" s="159" t="s">
        <v>2729</v>
      </c>
      <c r="I102" s="595">
        <v>39449</v>
      </c>
      <c r="J102" s="595">
        <v>43832</v>
      </c>
      <c r="K102" s="159" t="s">
        <v>1693</v>
      </c>
      <c r="L102" s="159" t="s">
        <v>2831</v>
      </c>
    </row>
    <row r="103" spans="1:12" ht="12">
      <c r="A103" s="593">
        <v>99</v>
      </c>
      <c r="B103" s="593" t="s">
        <v>3068</v>
      </c>
      <c r="C103" s="593" t="s">
        <v>2726</v>
      </c>
      <c r="D103" s="159" t="s">
        <v>3066</v>
      </c>
      <c r="E103" s="160">
        <v>124.42</v>
      </c>
      <c r="F103" s="593">
        <v>3551075</v>
      </c>
      <c r="G103" s="159" t="s">
        <v>3069</v>
      </c>
      <c r="H103" s="159" t="s">
        <v>2729</v>
      </c>
      <c r="I103" s="595">
        <v>39449</v>
      </c>
      <c r="J103" s="595">
        <v>43832</v>
      </c>
      <c r="K103" s="159" t="s">
        <v>1693</v>
      </c>
      <c r="L103" s="159" t="s">
        <v>2831</v>
      </c>
    </row>
    <row r="104" spans="1:12" ht="12">
      <c r="A104" s="593">
        <v>100</v>
      </c>
      <c r="B104" s="593" t="s">
        <v>3070</v>
      </c>
      <c r="C104" s="593" t="s">
        <v>2726</v>
      </c>
      <c r="D104" s="159" t="s">
        <v>3071</v>
      </c>
      <c r="E104" s="160">
        <v>2333.92</v>
      </c>
      <c r="F104" s="593">
        <v>5106648</v>
      </c>
      <c r="G104" s="159" t="s">
        <v>3072</v>
      </c>
      <c r="H104" s="159" t="s">
        <v>2729</v>
      </c>
      <c r="I104" s="595">
        <v>39449</v>
      </c>
      <c r="J104" s="595">
        <v>43832</v>
      </c>
      <c r="K104" s="159" t="s">
        <v>1693</v>
      </c>
      <c r="L104" s="159" t="s">
        <v>3048</v>
      </c>
    </row>
    <row r="105" spans="1:12" ht="12">
      <c r="A105" s="593">
        <v>101</v>
      </c>
      <c r="B105" s="593" t="s">
        <v>3073</v>
      </c>
      <c r="C105" s="593" t="s">
        <v>2726</v>
      </c>
      <c r="D105" s="159" t="s">
        <v>3074</v>
      </c>
      <c r="E105" s="160">
        <v>205.26</v>
      </c>
      <c r="F105" s="593">
        <v>5068053</v>
      </c>
      <c r="G105" s="159" t="s">
        <v>3075</v>
      </c>
      <c r="H105" s="159" t="s">
        <v>2738</v>
      </c>
      <c r="I105" s="595">
        <v>39451</v>
      </c>
      <c r="J105" s="595">
        <v>43834</v>
      </c>
      <c r="K105" s="159" t="s">
        <v>1943</v>
      </c>
      <c r="L105" s="159" t="s">
        <v>2192</v>
      </c>
    </row>
    <row r="106" spans="1:12" ht="12">
      <c r="A106" s="593">
        <v>102</v>
      </c>
      <c r="B106" s="593" t="s">
        <v>3076</v>
      </c>
      <c r="C106" s="593" t="s">
        <v>2726</v>
      </c>
      <c r="D106" s="159" t="s">
        <v>3077</v>
      </c>
      <c r="E106" s="160">
        <v>628.41999999999996</v>
      </c>
      <c r="F106" s="593">
        <v>5442893</v>
      </c>
      <c r="G106" s="159" t="s">
        <v>2778</v>
      </c>
      <c r="H106" s="159" t="s">
        <v>2729</v>
      </c>
      <c r="I106" s="595">
        <v>39451</v>
      </c>
      <c r="J106" s="595">
        <v>43834</v>
      </c>
      <c r="K106" s="159" t="s">
        <v>1177</v>
      </c>
      <c r="L106" s="159" t="s">
        <v>1153</v>
      </c>
    </row>
    <row r="107" spans="1:12" ht="12">
      <c r="A107" s="593">
        <v>103</v>
      </c>
      <c r="B107" s="593" t="s">
        <v>3078</v>
      </c>
      <c r="C107" s="593" t="s">
        <v>2726</v>
      </c>
      <c r="D107" s="159" t="s">
        <v>3079</v>
      </c>
      <c r="E107" s="160">
        <v>524.61</v>
      </c>
      <c r="F107" s="593">
        <v>5072085</v>
      </c>
      <c r="G107" s="159" t="s">
        <v>3080</v>
      </c>
      <c r="H107" s="159" t="s">
        <v>2783</v>
      </c>
      <c r="I107" s="595">
        <v>39454</v>
      </c>
      <c r="J107" s="595">
        <v>43837</v>
      </c>
      <c r="K107" s="159" t="s">
        <v>1126</v>
      </c>
      <c r="L107" s="159" t="s">
        <v>3081</v>
      </c>
    </row>
    <row r="108" spans="1:12" ht="12">
      <c r="A108" s="593">
        <v>104</v>
      </c>
      <c r="B108" s="593" t="s">
        <v>3082</v>
      </c>
      <c r="C108" s="593" t="s">
        <v>2726</v>
      </c>
      <c r="D108" s="159" t="s">
        <v>3083</v>
      </c>
      <c r="E108" s="160">
        <v>8474.02</v>
      </c>
      <c r="F108" s="593">
        <v>5106656</v>
      </c>
      <c r="G108" s="159" t="s">
        <v>3084</v>
      </c>
      <c r="H108" s="159" t="s">
        <v>2729</v>
      </c>
      <c r="I108" s="595">
        <v>39456</v>
      </c>
      <c r="J108" s="595">
        <v>43839</v>
      </c>
      <c r="K108" s="159" t="s">
        <v>1159</v>
      </c>
      <c r="L108" s="159" t="s">
        <v>1159</v>
      </c>
    </row>
    <row r="109" spans="1:12" ht="12">
      <c r="A109" s="593">
        <v>105</v>
      </c>
      <c r="B109" s="593" t="s">
        <v>3085</v>
      </c>
      <c r="C109" s="593" t="s">
        <v>2726</v>
      </c>
      <c r="D109" s="159" t="s">
        <v>3083</v>
      </c>
      <c r="E109" s="160">
        <v>2334.14</v>
      </c>
      <c r="F109" s="593">
        <v>5106656</v>
      </c>
      <c r="G109" s="159" t="s">
        <v>3084</v>
      </c>
      <c r="H109" s="159" t="s">
        <v>2729</v>
      </c>
      <c r="I109" s="595">
        <v>39456</v>
      </c>
      <c r="J109" s="595">
        <v>43839</v>
      </c>
      <c r="K109" s="159" t="s">
        <v>1159</v>
      </c>
      <c r="L109" s="159" t="s">
        <v>1159</v>
      </c>
    </row>
    <row r="110" spans="1:12" ht="24">
      <c r="A110" s="593">
        <v>106</v>
      </c>
      <c r="B110" s="593" t="s">
        <v>3086</v>
      </c>
      <c r="C110" s="593" t="s">
        <v>2726</v>
      </c>
      <c r="D110" s="159" t="s">
        <v>3087</v>
      </c>
      <c r="E110" s="160">
        <v>5121.82</v>
      </c>
      <c r="F110" s="593">
        <v>2027194</v>
      </c>
      <c r="G110" s="159" t="s">
        <v>3088</v>
      </c>
      <c r="H110" s="159" t="s">
        <v>2729</v>
      </c>
      <c r="I110" s="595">
        <v>39461</v>
      </c>
      <c r="J110" s="595">
        <v>43844</v>
      </c>
      <c r="K110" s="159" t="s">
        <v>1182</v>
      </c>
      <c r="L110" s="159" t="s">
        <v>1756</v>
      </c>
    </row>
    <row r="111" spans="1:12" ht="12">
      <c r="A111" s="593">
        <v>107</v>
      </c>
      <c r="B111" s="593" t="s">
        <v>3089</v>
      </c>
      <c r="C111" s="593" t="s">
        <v>2726</v>
      </c>
      <c r="D111" s="159" t="s">
        <v>2871</v>
      </c>
      <c r="E111" s="160">
        <v>6018.2</v>
      </c>
      <c r="F111" s="593">
        <v>5098564</v>
      </c>
      <c r="G111" s="159" t="s">
        <v>122</v>
      </c>
      <c r="H111" s="159" t="s">
        <v>2783</v>
      </c>
      <c r="I111" s="595">
        <v>39461</v>
      </c>
      <c r="J111" s="595">
        <v>44527</v>
      </c>
      <c r="K111" s="159" t="s">
        <v>1159</v>
      </c>
      <c r="L111" s="159" t="s">
        <v>2871</v>
      </c>
    </row>
    <row r="112" spans="1:12" ht="12">
      <c r="A112" s="593">
        <v>108</v>
      </c>
      <c r="B112" s="593" t="s">
        <v>3090</v>
      </c>
      <c r="C112" s="593" t="s">
        <v>2726</v>
      </c>
      <c r="D112" s="159" t="s">
        <v>2871</v>
      </c>
      <c r="E112" s="160">
        <v>25677.360000000001</v>
      </c>
      <c r="F112" s="593">
        <v>5098564</v>
      </c>
      <c r="G112" s="159" t="s">
        <v>122</v>
      </c>
      <c r="H112" s="159" t="s">
        <v>2783</v>
      </c>
      <c r="I112" s="595">
        <v>39461</v>
      </c>
      <c r="J112" s="595">
        <v>44527</v>
      </c>
      <c r="K112" s="159" t="s">
        <v>1159</v>
      </c>
      <c r="L112" s="159" t="s">
        <v>2871</v>
      </c>
    </row>
    <row r="113" spans="1:12" ht="12">
      <c r="A113" s="593">
        <v>109</v>
      </c>
      <c r="B113" s="593" t="s">
        <v>3091</v>
      </c>
      <c r="C113" s="593" t="s">
        <v>2726</v>
      </c>
      <c r="D113" s="159" t="s">
        <v>3092</v>
      </c>
      <c r="E113" s="160">
        <v>10940.38</v>
      </c>
      <c r="F113" s="593">
        <v>5107776</v>
      </c>
      <c r="G113" s="159" t="s">
        <v>3093</v>
      </c>
      <c r="H113" s="159" t="s">
        <v>2738</v>
      </c>
      <c r="I113" s="595">
        <v>39476</v>
      </c>
      <c r="J113" s="595">
        <v>43859</v>
      </c>
      <c r="K113" s="159" t="s">
        <v>1126</v>
      </c>
      <c r="L113" s="159" t="s">
        <v>3081</v>
      </c>
    </row>
    <row r="114" spans="1:12" ht="12">
      <c r="A114" s="593">
        <v>110</v>
      </c>
      <c r="B114" s="593" t="s">
        <v>3094</v>
      </c>
      <c r="C114" s="593" t="s">
        <v>2726</v>
      </c>
      <c r="D114" s="159" t="s">
        <v>3095</v>
      </c>
      <c r="E114" s="160">
        <v>34.270000000000003</v>
      </c>
      <c r="F114" s="593">
        <v>5167256</v>
      </c>
      <c r="G114" s="159" t="s">
        <v>3096</v>
      </c>
      <c r="H114" s="159" t="s">
        <v>2729</v>
      </c>
      <c r="I114" s="595">
        <v>39476</v>
      </c>
      <c r="J114" s="595">
        <v>43859</v>
      </c>
      <c r="K114" s="159" t="s">
        <v>1693</v>
      </c>
      <c r="L114" s="159" t="s">
        <v>3097</v>
      </c>
    </row>
    <row r="115" spans="1:12" ht="12">
      <c r="A115" s="593">
        <v>111</v>
      </c>
      <c r="B115" s="593" t="s">
        <v>3098</v>
      </c>
      <c r="C115" s="593" t="s">
        <v>2726</v>
      </c>
      <c r="D115" s="159" t="s">
        <v>3099</v>
      </c>
      <c r="E115" s="160">
        <v>2301.9299999999998</v>
      </c>
      <c r="F115" s="593">
        <v>5260833</v>
      </c>
      <c r="G115" s="159" t="s">
        <v>3100</v>
      </c>
      <c r="H115" s="159" t="s">
        <v>2729</v>
      </c>
      <c r="I115" s="595">
        <v>39493</v>
      </c>
      <c r="J115" s="595">
        <v>43876</v>
      </c>
      <c r="K115" s="159" t="s">
        <v>1177</v>
      </c>
      <c r="L115" s="159" t="s">
        <v>3101</v>
      </c>
    </row>
    <row r="116" spans="1:12" ht="12">
      <c r="A116" s="593">
        <v>112</v>
      </c>
      <c r="B116" s="593" t="s">
        <v>3102</v>
      </c>
      <c r="C116" s="593" t="s">
        <v>2726</v>
      </c>
      <c r="D116" s="159" t="s">
        <v>3103</v>
      </c>
      <c r="E116" s="160">
        <v>11730.03</v>
      </c>
      <c r="F116" s="593">
        <v>5503787</v>
      </c>
      <c r="G116" s="159" t="s">
        <v>3104</v>
      </c>
      <c r="H116" s="159" t="s">
        <v>2783</v>
      </c>
      <c r="I116" s="595">
        <v>39497</v>
      </c>
      <c r="J116" s="595">
        <v>44246</v>
      </c>
      <c r="K116" s="159" t="s">
        <v>1153</v>
      </c>
      <c r="L116" s="159" t="s">
        <v>3105</v>
      </c>
    </row>
    <row r="117" spans="1:12" ht="12">
      <c r="A117" s="593">
        <v>113</v>
      </c>
      <c r="B117" s="593" t="s">
        <v>3106</v>
      </c>
      <c r="C117" s="593" t="s">
        <v>2726</v>
      </c>
      <c r="D117" s="159" t="s">
        <v>3107</v>
      </c>
      <c r="E117" s="160">
        <v>65.510000000000005</v>
      </c>
      <c r="F117" s="593">
        <v>5119243</v>
      </c>
      <c r="G117" s="159" t="s">
        <v>3108</v>
      </c>
      <c r="H117" s="159" t="s">
        <v>2729</v>
      </c>
      <c r="I117" s="595">
        <v>39510</v>
      </c>
      <c r="J117" s="595">
        <v>43893</v>
      </c>
      <c r="K117" s="159" t="s">
        <v>1126</v>
      </c>
      <c r="L117" s="159" t="s">
        <v>2294</v>
      </c>
    </row>
    <row r="118" spans="1:12" ht="12">
      <c r="A118" s="593">
        <v>114</v>
      </c>
      <c r="B118" s="593" t="s">
        <v>3109</v>
      </c>
      <c r="C118" s="593" t="s">
        <v>2726</v>
      </c>
      <c r="D118" s="159" t="s">
        <v>3110</v>
      </c>
      <c r="E118" s="160">
        <v>2498.31</v>
      </c>
      <c r="F118" s="593">
        <v>5139538</v>
      </c>
      <c r="G118" s="159" t="s">
        <v>3111</v>
      </c>
      <c r="H118" s="159" t="s">
        <v>2729</v>
      </c>
      <c r="I118" s="595">
        <v>39510</v>
      </c>
      <c r="J118" s="595">
        <v>43893</v>
      </c>
      <c r="K118" s="159" t="s">
        <v>1756</v>
      </c>
      <c r="L118" s="159" t="s">
        <v>3112</v>
      </c>
    </row>
    <row r="119" spans="1:12" ht="12">
      <c r="A119" s="593">
        <v>115</v>
      </c>
      <c r="B119" s="593" t="s">
        <v>3113</v>
      </c>
      <c r="C119" s="593" t="s">
        <v>2726</v>
      </c>
      <c r="D119" s="159" t="s">
        <v>3114</v>
      </c>
      <c r="E119" s="160">
        <v>563.44000000000005</v>
      </c>
      <c r="F119" s="593">
        <v>5493706</v>
      </c>
      <c r="G119" s="159" t="s">
        <v>3115</v>
      </c>
      <c r="H119" s="159" t="s">
        <v>2783</v>
      </c>
      <c r="I119" s="595">
        <v>39526</v>
      </c>
      <c r="J119" s="595">
        <v>43909</v>
      </c>
      <c r="K119" s="159" t="s">
        <v>2897</v>
      </c>
      <c r="L119" s="159" t="s">
        <v>3116</v>
      </c>
    </row>
    <row r="120" spans="1:12" ht="12">
      <c r="A120" s="593">
        <v>116</v>
      </c>
      <c r="B120" s="593" t="s">
        <v>3117</v>
      </c>
      <c r="C120" s="593" t="s">
        <v>2726</v>
      </c>
      <c r="D120" s="159" t="s">
        <v>3118</v>
      </c>
      <c r="E120" s="160">
        <v>659.89</v>
      </c>
      <c r="F120" s="593">
        <v>5405335</v>
      </c>
      <c r="G120" s="159" t="s">
        <v>3119</v>
      </c>
      <c r="H120" s="159" t="s">
        <v>2729</v>
      </c>
      <c r="I120" s="595">
        <v>39526</v>
      </c>
      <c r="J120" s="595">
        <v>43909</v>
      </c>
      <c r="K120" s="159" t="s">
        <v>1137</v>
      </c>
      <c r="L120" s="159" t="s">
        <v>3120</v>
      </c>
    </row>
    <row r="121" spans="1:12" ht="12">
      <c r="A121" s="593">
        <v>117</v>
      </c>
      <c r="B121" s="593" t="s">
        <v>3121</v>
      </c>
      <c r="C121" s="593" t="s">
        <v>2726</v>
      </c>
      <c r="D121" s="159" t="s">
        <v>3122</v>
      </c>
      <c r="E121" s="160">
        <v>2153.4299999999998</v>
      </c>
      <c r="F121" s="593">
        <v>5476453</v>
      </c>
      <c r="G121" s="159" t="s">
        <v>3123</v>
      </c>
      <c r="H121" s="159" t="s">
        <v>2783</v>
      </c>
      <c r="I121" s="595">
        <v>39528</v>
      </c>
      <c r="J121" s="595">
        <v>43911</v>
      </c>
      <c r="K121" s="159" t="s">
        <v>1126</v>
      </c>
      <c r="L121" s="159" t="s">
        <v>3124</v>
      </c>
    </row>
    <row r="122" spans="1:12" ht="12">
      <c r="A122" s="593">
        <v>118</v>
      </c>
      <c r="B122" s="593" t="s">
        <v>3125</v>
      </c>
      <c r="C122" s="593" t="s">
        <v>2726</v>
      </c>
      <c r="D122" s="159" t="s">
        <v>3079</v>
      </c>
      <c r="E122" s="160">
        <v>599.84</v>
      </c>
      <c r="F122" s="593">
        <v>5476453</v>
      </c>
      <c r="G122" s="159" t="s">
        <v>3123</v>
      </c>
      <c r="H122" s="159" t="s">
        <v>2783</v>
      </c>
      <c r="I122" s="595">
        <v>39528</v>
      </c>
      <c r="J122" s="595">
        <v>43911</v>
      </c>
      <c r="K122" s="159" t="s">
        <v>1126</v>
      </c>
      <c r="L122" s="159" t="s">
        <v>2867</v>
      </c>
    </row>
    <row r="123" spans="1:12" ht="12">
      <c r="A123" s="593">
        <v>119</v>
      </c>
      <c r="B123" s="593" t="s">
        <v>3126</v>
      </c>
      <c r="C123" s="593" t="s">
        <v>2726</v>
      </c>
      <c r="D123" s="159" t="s">
        <v>3127</v>
      </c>
      <c r="E123" s="160">
        <v>809.49</v>
      </c>
      <c r="F123" s="593">
        <v>5473055</v>
      </c>
      <c r="G123" s="159" t="s">
        <v>3128</v>
      </c>
      <c r="H123" s="159" t="s">
        <v>2729</v>
      </c>
      <c r="I123" s="595">
        <v>39533</v>
      </c>
      <c r="J123" s="595">
        <v>43916</v>
      </c>
      <c r="K123" s="159" t="s">
        <v>1126</v>
      </c>
      <c r="L123" s="159" t="s">
        <v>3129</v>
      </c>
    </row>
    <row r="124" spans="1:12" ht="12">
      <c r="A124" s="593">
        <v>120</v>
      </c>
      <c r="B124" s="593" t="s">
        <v>3130</v>
      </c>
      <c r="C124" s="593" t="s">
        <v>2726</v>
      </c>
      <c r="D124" s="159" t="s">
        <v>3127</v>
      </c>
      <c r="E124" s="160">
        <v>473.14</v>
      </c>
      <c r="F124" s="593">
        <v>5473055</v>
      </c>
      <c r="G124" s="159" t="s">
        <v>3128</v>
      </c>
      <c r="H124" s="159" t="s">
        <v>2729</v>
      </c>
      <c r="I124" s="595">
        <v>39533</v>
      </c>
      <c r="J124" s="595">
        <v>43916</v>
      </c>
      <c r="K124" s="159" t="s">
        <v>1126</v>
      </c>
      <c r="L124" s="159" t="s">
        <v>3129</v>
      </c>
    </row>
    <row r="125" spans="1:12" ht="24">
      <c r="A125" s="593">
        <v>121</v>
      </c>
      <c r="B125" s="593" t="s">
        <v>3131</v>
      </c>
      <c r="C125" s="593" t="s">
        <v>2726</v>
      </c>
      <c r="D125" s="159" t="s">
        <v>3132</v>
      </c>
      <c r="E125" s="160">
        <v>151.82</v>
      </c>
      <c r="F125" s="593">
        <v>5045525</v>
      </c>
      <c r="G125" s="159" t="s">
        <v>3133</v>
      </c>
      <c r="H125" s="159" t="s">
        <v>2729</v>
      </c>
      <c r="I125" s="595">
        <v>39535</v>
      </c>
      <c r="J125" s="595">
        <v>43918</v>
      </c>
      <c r="K125" s="159" t="s">
        <v>437</v>
      </c>
      <c r="L125" s="159" t="s">
        <v>3134</v>
      </c>
    </row>
    <row r="126" spans="1:12" ht="12">
      <c r="A126" s="593">
        <v>122</v>
      </c>
      <c r="B126" s="593" t="s">
        <v>3135</v>
      </c>
      <c r="C126" s="593" t="s">
        <v>2726</v>
      </c>
      <c r="D126" s="159" t="s">
        <v>3136</v>
      </c>
      <c r="E126" s="160">
        <v>1151.5899999999999</v>
      </c>
      <c r="F126" s="593">
        <v>5182212</v>
      </c>
      <c r="G126" s="159" t="s">
        <v>3137</v>
      </c>
      <c r="H126" s="159" t="s">
        <v>2783</v>
      </c>
      <c r="I126" s="595">
        <v>39535</v>
      </c>
      <c r="J126" s="595">
        <v>43918</v>
      </c>
      <c r="K126" s="159" t="s">
        <v>1756</v>
      </c>
      <c r="L126" s="159" t="s">
        <v>3024</v>
      </c>
    </row>
    <row r="127" spans="1:12" ht="12">
      <c r="A127" s="593">
        <v>123</v>
      </c>
      <c r="B127" s="593" t="s">
        <v>3138</v>
      </c>
      <c r="C127" s="593" t="s">
        <v>2726</v>
      </c>
      <c r="D127" s="159" t="s">
        <v>3139</v>
      </c>
      <c r="E127" s="160">
        <v>527.71</v>
      </c>
      <c r="F127" s="593">
        <v>2784041</v>
      </c>
      <c r="G127" s="159" t="s">
        <v>3140</v>
      </c>
      <c r="H127" s="159" t="s">
        <v>2729</v>
      </c>
      <c r="I127" s="595">
        <v>39540</v>
      </c>
      <c r="J127" s="595">
        <v>43923</v>
      </c>
      <c r="K127" s="159" t="s">
        <v>1756</v>
      </c>
      <c r="L127" s="159" t="s">
        <v>3024</v>
      </c>
    </row>
    <row r="128" spans="1:12" ht="12">
      <c r="A128" s="593">
        <v>124</v>
      </c>
      <c r="B128" s="593" t="s">
        <v>3141</v>
      </c>
      <c r="C128" s="593" t="s">
        <v>2726</v>
      </c>
      <c r="D128" s="159" t="s">
        <v>3142</v>
      </c>
      <c r="E128" s="160">
        <v>3766.68</v>
      </c>
      <c r="F128" s="593">
        <v>5426634</v>
      </c>
      <c r="G128" s="159" t="s">
        <v>3143</v>
      </c>
      <c r="H128" s="159" t="s">
        <v>2738</v>
      </c>
      <c r="I128" s="595">
        <v>39541</v>
      </c>
      <c r="J128" s="595">
        <v>43924</v>
      </c>
      <c r="K128" s="159" t="s">
        <v>1153</v>
      </c>
      <c r="L128" s="159" t="s">
        <v>2788</v>
      </c>
    </row>
    <row r="129" spans="1:12" ht="12">
      <c r="A129" s="593">
        <v>125</v>
      </c>
      <c r="B129" s="593" t="s">
        <v>3144</v>
      </c>
      <c r="C129" s="593" t="s">
        <v>2726</v>
      </c>
      <c r="D129" s="159" t="s">
        <v>3145</v>
      </c>
      <c r="E129" s="160">
        <v>4162.2700000000004</v>
      </c>
      <c r="F129" s="593">
        <v>5340624</v>
      </c>
      <c r="G129" s="159" t="s">
        <v>3146</v>
      </c>
      <c r="H129" s="159" t="s">
        <v>2729</v>
      </c>
      <c r="I129" s="595">
        <v>39545</v>
      </c>
      <c r="J129" s="595">
        <v>43928</v>
      </c>
      <c r="K129" s="159" t="s">
        <v>1153</v>
      </c>
      <c r="L129" s="159" t="s">
        <v>3147</v>
      </c>
    </row>
    <row r="130" spans="1:12" ht="12">
      <c r="A130" s="593">
        <v>126</v>
      </c>
      <c r="B130" s="593" t="s">
        <v>3148</v>
      </c>
      <c r="C130" s="593" t="s">
        <v>2726</v>
      </c>
      <c r="D130" s="159" t="s">
        <v>3149</v>
      </c>
      <c r="E130" s="160">
        <v>157.99</v>
      </c>
      <c r="F130" s="593">
        <v>5134617</v>
      </c>
      <c r="G130" s="159" t="s">
        <v>3150</v>
      </c>
      <c r="H130" s="159" t="s">
        <v>2729</v>
      </c>
      <c r="I130" s="595">
        <v>39545</v>
      </c>
      <c r="J130" s="595">
        <v>43928</v>
      </c>
      <c r="K130" s="159" t="s">
        <v>1137</v>
      </c>
      <c r="L130" s="159" t="s">
        <v>3151</v>
      </c>
    </row>
    <row r="131" spans="1:12" ht="12">
      <c r="A131" s="593">
        <v>127</v>
      </c>
      <c r="B131" s="593" t="s">
        <v>3152</v>
      </c>
      <c r="C131" s="593" t="s">
        <v>2726</v>
      </c>
      <c r="D131" s="159" t="s">
        <v>3153</v>
      </c>
      <c r="E131" s="160">
        <v>5629.26</v>
      </c>
      <c r="F131" s="593">
        <v>5204151</v>
      </c>
      <c r="G131" s="159" t="s">
        <v>3154</v>
      </c>
      <c r="H131" s="159" t="s">
        <v>2729</v>
      </c>
      <c r="I131" s="595">
        <v>39553</v>
      </c>
      <c r="J131" s="595">
        <v>43936</v>
      </c>
      <c r="K131" s="159" t="s">
        <v>1153</v>
      </c>
      <c r="L131" s="159" t="s">
        <v>3155</v>
      </c>
    </row>
    <row r="132" spans="1:12" ht="24">
      <c r="A132" s="593">
        <v>128</v>
      </c>
      <c r="B132" s="593" t="s">
        <v>3156</v>
      </c>
      <c r="C132" s="593" t="s">
        <v>2726</v>
      </c>
      <c r="D132" s="159" t="s">
        <v>3157</v>
      </c>
      <c r="E132" s="160">
        <v>9675.1299999999992</v>
      </c>
      <c r="F132" s="593">
        <v>5248744</v>
      </c>
      <c r="G132" s="159" t="s">
        <v>3158</v>
      </c>
      <c r="H132" s="159" t="s">
        <v>2729</v>
      </c>
      <c r="I132" s="595">
        <v>39553</v>
      </c>
      <c r="J132" s="595">
        <v>43936</v>
      </c>
      <c r="K132" s="159" t="s">
        <v>3159</v>
      </c>
      <c r="L132" s="159" t="s">
        <v>3160</v>
      </c>
    </row>
    <row r="133" spans="1:12" ht="12">
      <c r="A133" s="593">
        <v>129</v>
      </c>
      <c r="B133" s="593" t="s">
        <v>3161</v>
      </c>
      <c r="C133" s="593" t="s">
        <v>2726</v>
      </c>
      <c r="D133" s="159" t="s">
        <v>3162</v>
      </c>
      <c r="E133" s="160">
        <v>2145.77</v>
      </c>
      <c r="F133" s="593">
        <v>2762684</v>
      </c>
      <c r="G133" s="159" t="s">
        <v>3163</v>
      </c>
      <c r="H133" s="159" t="s">
        <v>2729</v>
      </c>
      <c r="I133" s="595">
        <v>39556</v>
      </c>
      <c r="J133" s="595">
        <v>44641</v>
      </c>
      <c r="K133" s="159" t="s">
        <v>1126</v>
      </c>
      <c r="L133" s="159" t="s">
        <v>3129</v>
      </c>
    </row>
    <row r="134" spans="1:12" ht="12">
      <c r="A134" s="593">
        <v>130</v>
      </c>
      <c r="B134" s="593" t="s">
        <v>3164</v>
      </c>
      <c r="C134" s="593" t="s">
        <v>2726</v>
      </c>
      <c r="D134" s="159" t="s">
        <v>3165</v>
      </c>
      <c r="E134" s="160">
        <v>914.81</v>
      </c>
      <c r="F134" s="593">
        <v>2762684</v>
      </c>
      <c r="G134" s="159" t="s">
        <v>3163</v>
      </c>
      <c r="H134" s="159" t="s">
        <v>2729</v>
      </c>
      <c r="I134" s="595">
        <v>39556</v>
      </c>
      <c r="J134" s="595">
        <v>44641</v>
      </c>
      <c r="K134" s="159" t="s">
        <v>1126</v>
      </c>
      <c r="L134" s="159" t="s">
        <v>3129</v>
      </c>
    </row>
    <row r="135" spans="1:12" ht="12">
      <c r="A135" s="593">
        <v>131</v>
      </c>
      <c r="B135" s="593" t="s">
        <v>3166</v>
      </c>
      <c r="C135" s="593" t="s">
        <v>2726</v>
      </c>
      <c r="D135" s="159" t="s">
        <v>3167</v>
      </c>
      <c r="E135" s="160">
        <v>31.17</v>
      </c>
      <c r="F135" s="593">
        <v>5105579</v>
      </c>
      <c r="G135" s="159" t="s">
        <v>3168</v>
      </c>
      <c r="H135" s="159" t="s">
        <v>2729</v>
      </c>
      <c r="I135" s="595">
        <v>39556</v>
      </c>
      <c r="J135" s="595">
        <v>43990</v>
      </c>
      <c r="K135" s="159" t="s">
        <v>1148</v>
      </c>
      <c r="L135" s="159" t="s">
        <v>1024</v>
      </c>
    </row>
    <row r="136" spans="1:12" ht="12">
      <c r="A136" s="593">
        <v>132</v>
      </c>
      <c r="B136" s="593" t="s">
        <v>3169</v>
      </c>
      <c r="C136" s="593" t="s">
        <v>2726</v>
      </c>
      <c r="D136" s="159" t="s">
        <v>3170</v>
      </c>
      <c r="E136" s="160">
        <v>50359.45</v>
      </c>
      <c r="F136" s="593">
        <v>5137977</v>
      </c>
      <c r="G136" s="159" t="s">
        <v>981</v>
      </c>
      <c r="H136" s="159" t="s">
        <v>2783</v>
      </c>
      <c r="I136" s="595">
        <v>39560</v>
      </c>
      <c r="J136" s="595">
        <v>43943</v>
      </c>
      <c r="K136" s="159" t="s">
        <v>1846</v>
      </c>
      <c r="L136" s="159" t="s">
        <v>3171</v>
      </c>
    </row>
    <row r="137" spans="1:12" ht="12">
      <c r="A137" s="593">
        <v>133</v>
      </c>
      <c r="B137" s="593" t="s">
        <v>3172</v>
      </c>
      <c r="C137" s="593" t="s">
        <v>2726</v>
      </c>
      <c r="D137" s="159" t="s">
        <v>3173</v>
      </c>
      <c r="E137" s="160">
        <v>6039.15</v>
      </c>
      <c r="F137" s="593">
        <v>5528089</v>
      </c>
      <c r="G137" s="159" t="s">
        <v>3174</v>
      </c>
      <c r="H137" s="159" t="s">
        <v>2729</v>
      </c>
      <c r="I137" s="595">
        <v>39561</v>
      </c>
      <c r="J137" s="595">
        <v>43944</v>
      </c>
      <c r="K137" s="159" t="s">
        <v>1126</v>
      </c>
      <c r="L137" s="159" t="s">
        <v>2859</v>
      </c>
    </row>
    <row r="138" spans="1:12" ht="12">
      <c r="A138" s="593">
        <v>134</v>
      </c>
      <c r="B138" s="593" t="s">
        <v>3175</v>
      </c>
      <c r="C138" s="593" t="s">
        <v>2726</v>
      </c>
      <c r="D138" s="159" t="s">
        <v>3176</v>
      </c>
      <c r="E138" s="160">
        <v>540.09</v>
      </c>
      <c r="F138" s="593">
        <v>5051665</v>
      </c>
      <c r="G138" s="159" t="s">
        <v>3177</v>
      </c>
      <c r="H138" s="159" t="s">
        <v>2729</v>
      </c>
      <c r="I138" s="595">
        <v>39561</v>
      </c>
      <c r="J138" s="595">
        <v>43944</v>
      </c>
      <c r="K138" s="159" t="s">
        <v>1126</v>
      </c>
      <c r="L138" s="159" t="s">
        <v>3081</v>
      </c>
    </row>
    <row r="139" spans="1:12" ht="12">
      <c r="A139" s="593">
        <v>135</v>
      </c>
      <c r="B139" s="593" t="s">
        <v>3178</v>
      </c>
      <c r="C139" s="593" t="s">
        <v>2726</v>
      </c>
      <c r="D139" s="159" t="s">
        <v>3179</v>
      </c>
      <c r="E139" s="160">
        <v>14290.8</v>
      </c>
      <c r="F139" s="593">
        <v>5310598</v>
      </c>
      <c r="G139" s="159" t="s">
        <v>3180</v>
      </c>
      <c r="H139" s="159" t="s">
        <v>2783</v>
      </c>
      <c r="I139" s="595">
        <v>39567</v>
      </c>
      <c r="J139" s="595">
        <v>43950</v>
      </c>
      <c r="K139" s="159" t="s">
        <v>1126</v>
      </c>
      <c r="L139" s="159" t="s">
        <v>3181</v>
      </c>
    </row>
    <row r="140" spans="1:12" ht="12">
      <c r="A140" s="593">
        <v>136</v>
      </c>
      <c r="B140" s="593" t="s">
        <v>3182</v>
      </c>
      <c r="C140" s="593" t="s">
        <v>2726</v>
      </c>
      <c r="D140" s="159" t="s">
        <v>3183</v>
      </c>
      <c r="E140" s="160">
        <v>4377.88</v>
      </c>
      <c r="F140" s="593">
        <v>5202906</v>
      </c>
      <c r="G140" s="159" t="s">
        <v>3184</v>
      </c>
      <c r="H140" s="159" t="s">
        <v>2729</v>
      </c>
      <c r="I140" s="595">
        <v>39567</v>
      </c>
      <c r="J140" s="595">
        <v>43950</v>
      </c>
      <c r="K140" s="159" t="s">
        <v>1177</v>
      </c>
      <c r="L140" s="159" t="s">
        <v>3185</v>
      </c>
    </row>
    <row r="141" spans="1:12" ht="12">
      <c r="A141" s="593">
        <v>137</v>
      </c>
      <c r="B141" s="593" t="s">
        <v>3186</v>
      </c>
      <c r="C141" s="593" t="s">
        <v>2726</v>
      </c>
      <c r="D141" s="159" t="s">
        <v>3034</v>
      </c>
      <c r="E141" s="160">
        <v>920.05</v>
      </c>
      <c r="F141" s="593">
        <v>5497736</v>
      </c>
      <c r="G141" s="159" t="s">
        <v>3187</v>
      </c>
      <c r="H141" s="159" t="s">
        <v>2729</v>
      </c>
      <c r="I141" s="595">
        <v>39570</v>
      </c>
      <c r="J141" s="595">
        <v>43953</v>
      </c>
      <c r="K141" s="159" t="s">
        <v>1681</v>
      </c>
      <c r="L141" s="159" t="s">
        <v>2883</v>
      </c>
    </row>
    <row r="142" spans="1:12" ht="12">
      <c r="A142" s="593">
        <v>138</v>
      </c>
      <c r="B142" s="593" t="s">
        <v>3188</v>
      </c>
      <c r="C142" s="593" t="s">
        <v>2726</v>
      </c>
      <c r="D142" s="159" t="s">
        <v>3189</v>
      </c>
      <c r="E142" s="160">
        <v>8114.87</v>
      </c>
      <c r="F142" s="593">
        <v>5417791</v>
      </c>
      <c r="G142" s="159" t="s">
        <v>3190</v>
      </c>
      <c r="H142" s="159" t="s">
        <v>2729</v>
      </c>
      <c r="I142" s="595">
        <v>39574</v>
      </c>
      <c r="J142" s="595">
        <v>43957</v>
      </c>
      <c r="K142" s="159" t="s">
        <v>1153</v>
      </c>
      <c r="L142" s="159" t="s">
        <v>3155</v>
      </c>
    </row>
    <row r="143" spans="1:12" ht="24">
      <c r="A143" s="593">
        <v>139</v>
      </c>
      <c r="B143" s="593" t="s">
        <v>3191</v>
      </c>
      <c r="C143" s="593" t="s">
        <v>2726</v>
      </c>
      <c r="D143" s="159" t="s">
        <v>3192</v>
      </c>
      <c r="E143" s="160">
        <v>1252.99</v>
      </c>
      <c r="F143" s="593">
        <v>2886197</v>
      </c>
      <c r="G143" s="159" t="s">
        <v>3193</v>
      </c>
      <c r="H143" s="159" t="s">
        <v>2729</v>
      </c>
      <c r="I143" s="595">
        <v>39581</v>
      </c>
      <c r="J143" s="595">
        <v>43964</v>
      </c>
      <c r="K143" s="159" t="s">
        <v>1153</v>
      </c>
      <c r="L143" s="159" t="s">
        <v>3194</v>
      </c>
    </row>
    <row r="144" spans="1:12" ht="12">
      <c r="A144" s="593">
        <v>140</v>
      </c>
      <c r="B144" s="593" t="s">
        <v>3195</v>
      </c>
      <c r="C144" s="593" t="s">
        <v>2726</v>
      </c>
      <c r="D144" s="159" t="s">
        <v>3196</v>
      </c>
      <c r="E144" s="160">
        <v>23534.85</v>
      </c>
      <c r="F144" s="593">
        <v>5103479</v>
      </c>
      <c r="G144" s="159" t="s">
        <v>3197</v>
      </c>
      <c r="H144" s="159" t="s">
        <v>2729</v>
      </c>
      <c r="I144" s="595">
        <v>39581</v>
      </c>
      <c r="J144" s="595">
        <v>43964</v>
      </c>
      <c r="K144" s="159" t="s">
        <v>1756</v>
      </c>
      <c r="L144" s="159" t="s">
        <v>3198</v>
      </c>
    </row>
    <row r="145" spans="1:12" ht="12">
      <c r="A145" s="593">
        <v>141</v>
      </c>
      <c r="B145" s="593" t="s">
        <v>3199</v>
      </c>
      <c r="C145" s="593" t="s">
        <v>2726</v>
      </c>
      <c r="D145" s="159" t="s">
        <v>3200</v>
      </c>
      <c r="E145" s="160">
        <v>26720.18</v>
      </c>
      <c r="F145" s="593">
        <v>5170672</v>
      </c>
      <c r="G145" s="159" t="s">
        <v>2888</v>
      </c>
      <c r="H145" s="159" t="s">
        <v>2783</v>
      </c>
      <c r="I145" s="595">
        <v>39581</v>
      </c>
      <c r="J145" s="595">
        <v>41772</v>
      </c>
      <c r="K145" s="159" t="s">
        <v>1153</v>
      </c>
      <c r="L145" s="159" t="s">
        <v>2889</v>
      </c>
    </row>
    <row r="146" spans="1:12" ht="12">
      <c r="A146" s="593">
        <v>142</v>
      </c>
      <c r="B146" s="593" t="s">
        <v>3201</v>
      </c>
      <c r="C146" s="593" t="s">
        <v>2726</v>
      </c>
      <c r="D146" s="159" t="s">
        <v>3202</v>
      </c>
      <c r="E146" s="160">
        <v>7082.69</v>
      </c>
      <c r="F146" s="593">
        <v>5195233</v>
      </c>
      <c r="G146" s="159" t="s">
        <v>3203</v>
      </c>
      <c r="H146" s="159" t="s">
        <v>2729</v>
      </c>
      <c r="I146" s="595">
        <v>39583</v>
      </c>
      <c r="J146" s="595">
        <v>43966</v>
      </c>
      <c r="K146" s="159" t="s">
        <v>1153</v>
      </c>
      <c r="L146" s="159" t="s">
        <v>3155</v>
      </c>
    </row>
    <row r="147" spans="1:12" ht="12">
      <c r="A147" s="593">
        <v>143</v>
      </c>
      <c r="B147" s="593" t="s">
        <v>3204</v>
      </c>
      <c r="C147" s="593" t="s">
        <v>2726</v>
      </c>
      <c r="D147" s="159" t="s">
        <v>3205</v>
      </c>
      <c r="E147" s="160">
        <v>2600.4299999999998</v>
      </c>
      <c r="F147" s="593">
        <v>5445485</v>
      </c>
      <c r="G147" s="159" t="s">
        <v>3206</v>
      </c>
      <c r="H147" s="159" t="s">
        <v>2738</v>
      </c>
      <c r="I147" s="595">
        <v>39583</v>
      </c>
      <c r="J147" s="595">
        <v>43966</v>
      </c>
      <c r="K147" s="159" t="s">
        <v>1693</v>
      </c>
      <c r="L147" s="159" t="s">
        <v>3207</v>
      </c>
    </row>
    <row r="148" spans="1:12" ht="12">
      <c r="A148" s="593">
        <v>144</v>
      </c>
      <c r="B148" s="593" t="s">
        <v>3208</v>
      </c>
      <c r="C148" s="593" t="s">
        <v>2726</v>
      </c>
      <c r="D148" s="159" t="s">
        <v>3209</v>
      </c>
      <c r="E148" s="160">
        <v>1015.33</v>
      </c>
      <c r="F148" s="593">
        <v>2548747</v>
      </c>
      <c r="G148" s="159" t="s">
        <v>821</v>
      </c>
      <c r="H148" s="159" t="s">
        <v>2738</v>
      </c>
      <c r="I148" s="595">
        <v>39589</v>
      </c>
      <c r="J148" s="595">
        <v>43972</v>
      </c>
      <c r="K148" s="159" t="s">
        <v>1159</v>
      </c>
      <c r="L148" s="159" t="s">
        <v>1159</v>
      </c>
    </row>
    <row r="149" spans="1:12" ht="12">
      <c r="A149" s="593">
        <v>145</v>
      </c>
      <c r="B149" s="593" t="s">
        <v>3210</v>
      </c>
      <c r="C149" s="593" t="s">
        <v>2726</v>
      </c>
      <c r="D149" s="159" t="s">
        <v>3211</v>
      </c>
      <c r="E149" s="160">
        <v>2285.33</v>
      </c>
      <c r="F149" s="593">
        <v>5235251</v>
      </c>
      <c r="G149" s="159" t="s">
        <v>3212</v>
      </c>
      <c r="H149" s="159" t="s">
        <v>2729</v>
      </c>
      <c r="I149" s="595">
        <v>39601</v>
      </c>
      <c r="J149" s="595">
        <v>43984</v>
      </c>
      <c r="K149" s="159" t="s">
        <v>1153</v>
      </c>
      <c r="L149" s="159" t="s">
        <v>3155</v>
      </c>
    </row>
    <row r="150" spans="1:12" ht="12">
      <c r="A150" s="593">
        <v>146</v>
      </c>
      <c r="B150" s="593" t="s">
        <v>3213</v>
      </c>
      <c r="C150" s="593" t="s">
        <v>2726</v>
      </c>
      <c r="D150" s="159" t="s">
        <v>3214</v>
      </c>
      <c r="E150" s="160">
        <v>7914.03</v>
      </c>
      <c r="F150" s="593">
        <v>5235251</v>
      </c>
      <c r="G150" s="159" t="s">
        <v>3212</v>
      </c>
      <c r="H150" s="159" t="s">
        <v>2729</v>
      </c>
      <c r="I150" s="595">
        <v>39601</v>
      </c>
      <c r="J150" s="595">
        <v>43984</v>
      </c>
      <c r="K150" s="159" t="s">
        <v>1153</v>
      </c>
      <c r="L150" s="159" t="s">
        <v>3155</v>
      </c>
    </row>
    <row r="151" spans="1:12" ht="12">
      <c r="A151" s="593">
        <v>147</v>
      </c>
      <c r="B151" s="593" t="s">
        <v>3215</v>
      </c>
      <c r="C151" s="593" t="s">
        <v>2726</v>
      </c>
      <c r="D151" s="159" t="s">
        <v>3216</v>
      </c>
      <c r="E151" s="160">
        <v>287.94</v>
      </c>
      <c r="F151" s="593">
        <v>5196175</v>
      </c>
      <c r="G151" s="159" t="s">
        <v>3217</v>
      </c>
      <c r="H151" s="159" t="s">
        <v>2729</v>
      </c>
      <c r="I151" s="595">
        <v>39608</v>
      </c>
      <c r="J151" s="595">
        <v>43991</v>
      </c>
      <c r="K151" s="159" t="s">
        <v>1943</v>
      </c>
      <c r="L151" s="159" t="s">
        <v>3216</v>
      </c>
    </row>
    <row r="152" spans="1:12" ht="12">
      <c r="A152" s="593">
        <v>148</v>
      </c>
      <c r="B152" s="593" t="s">
        <v>3218</v>
      </c>
      <c r="C152" s="593" t="s">
        <v>2726</v>
      </c>
      <c r="D152" s="159" t="s">
        <v>3219</v>
      </c>
      <c r="E152" s="160">
        <v>571.29999999999995</v>
      </c>
      <c r="F152" s="593">
        <v>5071569</v>
      </c>
      <c r="G152" s="159" t="s">
        <v>3220</v>
      </c>
      <c r="H152" s="159" t="s">
        <v>2729</v>
      </c>
      <c r="I152" s="595">
        <v>39608</v>
      </c>
      <c r="J152" s="595">
        <v>43991</v>
      </c>
      <c r="K152" s="159" t="s">
        <v>1126</v>
      </c>
      <c r="L152" s="159" t="s">
        <v>3129</v>
      </c>
    </row>
    <row r="153" spans="1:12" ht="12">
      <c r="A153" s="593">
        <v>149</v>
      </c>
      <c r="B153" s="593" t="s">
        <v>3221</v>
      </c>
      <c r="C153" s="593" t="s">
        <v>2726</v>
      </c>
      <c r="D153" s="159" t="s">
        <v>3222</v>
      </c>
      <c r="E153" s="160">
        <v>649.98</v>
      </c>
      <c r="F153" s="593">
        <v>2762463</v>
      </c>
      <c r="G153" s="159" t="s">
        <v>3223</v>
      </c>
      <c r="H153" s="159" t="s">
        <v>2729</v>
      </c>
      <c r="I153" s="595">
        <v>39611</v>
      </c>
      <c r="J153" s="595">
        <v>43994</v>
      </c>
      <c r="K153" s="159" t="s">
        <v>1693</v>
      </c>
      <c r="L153" s="159" t="s">
        <v>2831</v>
      </c>
    </row>
    <row r="154" spans="1:12" ht="12">
      <c r="A154" s="593">
        <v>150</v>
      </c>
      <c r="B154" s="593" t="s">
        <v>3224</v>
      </c>
      <c r="C154" s="593" t="s">
        <v>2726</v>
      </c>
      <c r="D154" s="159" t="s">
        <v>3225</v>
      </c>
      <c r="E154" s="160">
        <v>3018.25</v>
      </c>
      <c r="F154" s="593">
        <v>5499267</v>
      </c>
      <c r="G154" s="159" t="s">
        <v>3226</v>
      </c>
      <c r="H154" s="159" t="s">
        <v>2729</v>
      </c>
      <c r="I154" s="595">
        <v>39616</v>
      </c>
      <c r="J154" s="595">
        <v>43999</v>
      </c>
      <c r="K154" s="159" t="s">
        <v>1089</v>
      </c>
      <c r="L154" s="159" t="s">
        <v>3227</v>
      </c>
    </row>
    <row r="155" spans="1:12" ht="12">
      <c r="A155" s="593">
        <v>151</v>
      </c>
      <c r="B155" s="593" t="s">
        <v>3228</v>
      </c>
      <c r="C155" s="593" t="s">
        <v>2726</v>
      </c>
      <c r="D155" s="159" t="s">
        <v>3229</v>
      </c>
      <c r="E155" s="160">
        <v>761.13</v>
      </c>
      <c r="F155" s="593">
        <v>2855119</v>
      </c>
      <c r="G155" s="159" t="s">
        <v>240</v>
      </c>
      <c r="H155" s="159" t="s">
        <v>2783</v>
      </c>
      <c r="I155" s="595">
        <v>39616</v>
      </c>
      <c r="J155" s="595">
        <v>43999</v>
      </c>
      <c r="K155" s="159" t="s">
        <v>1165</v>
      </c>
      <c r="L155" s="159" t="s">
        <v>3230</v>
      </c>
    </row>
    <row r="156" spans="1:12" ht="12">
      <c r="A156" s="593">
        <v>152</v>
      </c>
      <c r="B156" s="593" t="s">
        <v>3231</v>
      </c>
      <c r="C156" s="593" t="s">
        <v>2726</v>
      </c>
      <c r="D156" s="159" t="s">
        <v>3012</v>
      </c>
      <c r="E156" s="160">
        <v>242.62</v>
      </c>
      <c r="F156" s="593">
        <v>5104459</v>
      </c>
      <c r="G156" s="159" t="s">
        <v>3232</v>
      </c>
      <c r="H156" s="159" t="s">
        <v>2729</v>
      </c>
      <c r="I156" s="595">
        <v>39619</v>
      </c>
      <c r="J156" s="595">
        <v>44002</v>
      </c>
      <c r="K156" s="159" t="s">
        <v>1846</v>
      </c>
      <c r="L156" s="159" t="s">
        <v>3014</v>
      </c>
    </row>
    <row r="157" spans="1:12" ht="12">
      <c r="A157" s="593">
        <v>153</v>
      </c>
      <c r="B157" s="593" t="s">
        <v>3233</v>
      </c>
      <c r="C157" s="593" t="s">
        <v>2726</v>
      </c>
      <c r="D157" s="159" t="s">
        <v>3234</v>
      </c>
      <c r="E157" s="160">
        <v>15316.82</v>
      </c>
      <c r="F157" s="593">
        <v>5403197</v>
      </c>
      <c r="G157" s="159" t="s">
        <v>3235</v>
      </c>
      <c r="H157" s="159" t="s">
        <v>2729</v>
      </c>
      <c r="I157" s="595">
        <v>39638</v>
      </c>
      <c r="J157" s="595">
        <v>44021</v>
      </c>
      <c r="K157" s="159" t="s">
        <v>1153</v>
      </c>
      <c r="L157" s="159" t="s">
        <v>3105</v>
      </c>
    </row>
    <row r="158" spans="1:12" ht="12">
      <c r="A158" s="593">
        <v>154</v>
      </c>
      <c r="B158" s="593" t="s">
        <v>3236</v>
      </c>
      <c r="C158" s="593" t="s">
        <v>2726</v>
      </c>
      <c r="D158" s="159" t="s">
        <v>3237</v>
      </c>
      <c r="E158" s="160">
        <v>1283.75</v>
      </c>
      <c r="F158" s="593">
        <v>5068053</v>
      </c>
      <c r="G158" s="159" t="s">
        <v>3075</v>
      </c>
      <c r="H158" s="159" t="s">
        <v>2738</v>
      </c>
      <c r="I158" s="595">
        <v>39647</v>
      </c>
      <c r="J158" s="595">
        <v>44030</v>
      </c>
      <c r="K158" s="159" t="s">
        <v>1943</v>
      </c>
      <c r="L158" s="159" t="s">
        <v>2192</v>
      </c>
    </row>
    <row r="159" spans="1:12" ht="12">
      <c r="A159" s="593">
        <v>155</v>
      </c>
      <c r="B159" s="593" t="s">
        <v>3238</v>
      </c>
      <c r="C159" s="593" t="s">
        <v>2726</v>
      </c>
      <c r="D159" s="159" t="s">
        <v>3239</v>
      </c>
      <c r="E159" s="160">
        <v>197.03</v>
      </c>
      <c r="F159" s="593">
        <v>5210941</v>
      </c>
      <c r="G159" s="159" t="s">
        <v>3240</v>
      </c>
      <c r="H159" s="159" t="s">
        <v>2729</v>
      </c>
      <c r="I159" s="595">
        <v>39647</v>
      </c>
      <c r="J159" s="595">
        <v>44325</v>
      </c>
      <c r="K159" s="159" t="s">
        <v>2897</v>
      </c>
      <c r="L159" s="159" t="s">
        <v>1756</v>
      </c>
    </row>
    <row r="160" spans="1:12" ht="12">
      <c r="A160" s="593">
        <v>156</v>
      </c>
      <c r="B160" s="593" t="s">
        <v>3241</v>
      </c>
      <c r="C160" s="593" t="s">
        <v>2726</v>
      </c>
      <c r="D160" s="159" t="s">
        <v>3242</v>
      </c>
      <c r="E160" s="160">
        <v>1864.73</v>
      </c>
      <c r="F160" s="593">
        <v>5174422</v>
      </c>
      <c r="G160" s="159" t="s">
        <v>3243</v>
      </c>
      <c r="H160" s="159" t="s">
        <v>2729</v>
      </c>
      <c r="I160" s="595">
        <v>39657</v>
      </c>
      <c r="J160" s="595">
        <v>44040</v>
      </c>
      <c r="K160" s="159" t="s">
        <v>1137</v>
      </c>
      <c r="L160" s="159" t="s">
        <v>2999</v>
      </c>
    </row>
    <row r="161" spans="1:12" ht="12">
      <c r="A161" s="593">
        <v>157</v>
      </c>
      <c r="B161" s="593" t="s">
        <v>3244</v>
      </c>
      <c r="C161" s="593" t="s">
        <v>2726</v>
      </c>
      <c r="D161" s="159" t="s">
        <v>3245</v>
      </c>
      <c r="E161" s="160">
        <v>351.99</v>
      </c>
      <c r="F161" s="593">
        <v>5196183</v>
      </c>
      <c r="G161" s="159" t="s">
        <v>3246</v>
      </c>
      <c r="H161" s="159" t="s">
        <v>2729</v>
      </c>
      <c r="I161" s="595">
        <v>39657</v>
      </c>
      <c r="J161" s="595">
        <v>44040</v>
      </c>
      <c r="K161" s="159" t="s">
        <v>1943</v>
      </c>
      <c r="L161" s="159" t="s">
        <v>2784</v>
      </c>
    </row>
    <row r="162" spans="1:12" ht="12">
      <c r="A162" s="593">
        <v>158</v>
      </c>
      <c r="B162" s="593" t="s">
        <v>3247</v>
      </c>
      <c r="C162" s="593" t="s">
        <v>2726</v>
      </c>
      <c r="D162" s="159" t="s">
        <v>3242</v>
      </c>
      <c r="E162" s="160">
        <v>240.95</v>
      </c>
      <c r="F162" s="593">
        <v>5581729</v>
      </c>
      <c r="G162" s="159" t="s">
        <v>3248</v>
      </c>
      <c r="H162" s="159" t="s">
        <v>2729</v>
      </c>
      <c r="I162" s="595">
        <v>39657</v>
      </c>
      <c r="J162" s="595">
        <v>44040</v>
      </c>
      <c r="K162" s="159" t="s">
        <v>1137</v>
      </c>
      <c r="L162" s="159" t="s">
        <v>2999</v>
      </c>
    </row>
    <row r="163" spans="1:12" ht="36">
      <c r="A163" s="593">
        <v>159</v>
      </c>
      <c r="B163" s="593" t="s">
        <v>3249</v>
      </c>
      <c r="C163" s="593" t="s">
        <v>2726</v>
      </c>
      <c r="D163" s="159" t="s">
        <v>3250</v>
      </c>
      <c r="E163" s="160">
        <v>1594.16</v>
      </c>
      <c r="F163" s="593">
        <v>5857643</v>
      </c>
      <c r="G163" s="159" t="s">
        <v>3251</v>
      </c>
      <c r="H163" s="159" t="s">
        <v>2729</v>
      </c>
      <c r="I163" s="595">
        <v>39657</v>
      </c>
      <c r="J163" s="595">
        <v>44040</v>
      </c>
      <c r="K163" s="159" t="s">
        <v>3252</v>
      </c>
      <c r="L163" s="159" t="s">
        <v>3253</v>
      </c>
    </row>
    <row r="164" spans="1:12" ht="12">
      <c r="A164" s="593">
        <v>160</v>
      </c>
      <c r="B164" s="593" t="s">
        <v>3254</v>
      </c>
      <c r="C164" s="593" t="s">
        <v>2726</v>
      </c>
      <c r="D164" s="159" t="s">
        <v>3255</v>
      </c>
      <c r="E164" s="160">
        <v>1031.71</v>
      </c>
      <c r="F164" s="593">
        <v>5161975</v>
      </c>
      <c r="G164" s="159" t="s">
        <v>3256</v>
      </c>
      <c r="H164" s="159" t="s">
        <v>2783</v>
      </c>
      <c r="I164" s="595">
        <v>39660</v>
      </c>
      <c r="J164" s="595">
        <v>44043</v>
      </c>
      <c r="K164" s="159" t="s">
        <v>1693</v>
      </c>
      <c r="L164" s="159" t="s">
        <v>3257</v>
      </c>
    </row>
    <row r="165" spans="1:12" ht="12">
      <c r="A165" s="593">
        <v>161</v>
      </c>
      <c r="B165" s="593" t="s">
        <v>3258</v>
      </c>
      <c r="C165" s="593" t="s">
        <v>2726</v>
      </c>
      <c r="D165" s="159" t="s">
        <v>3259</v>
      </c>
      <c r="E165" s="160">
        <v>4614.5</v>
      </c>
      <c r="F165" s="593">
        <v>5166667</v>
      </c>
      <c r="G165" s="159" t="s">
        <v>3260</v>
      </c>
      <c r="H165" s="159" t="s">
        <v>2729</v>
      </c>
      <c r="I165" s="595">
        <v>39664</v>
      </c>
      <c r="J165" s="595">
        <v>44047</v>
      </c>
      <c r="K165" s="159" t="s">
        <v>1177</v>
      </c>
      <c r="L165" s="159" t="s">
        <v>3261</v>
      </c>
    </row>
    <row r="166" spans="1:12" ht="12">
      <c r="A166" s="593">
        <v>162</v>
      </c>
      <c r="B166" s="593" t="s">
        <v>3262</v>
      </c>
      <c r="C166" s="593" t="s">
        <v>2726</v>
      </c>
      <c r="D166" s="159" t="s">
        <v>3263</v>
      </c>
      <c r="E166" s="160">
        <v>166.13</v>
      </c>
      <c r="F166" s="593">
        <v>6444318</v>
      </c>
      <c r="G166" s="159" t="s">
        <v>3264</v>
      </c>
      <c r="H166" s="159" t="s">
        <v>2729</v>
      </c>
      <c r="I166" s="595">
        <v>39667</v>
      </c>
      <c r="J166" s="595">
        <v>44050</v>
      </c>
      <c r="K166" s="159" t="s">
        <v>1126</v>
      </c>
      <c r="L166" s="159" t="s">
        <v>3265</v>
      </c>
    </row>
    <row r="167" spans="1:12" ht="12">
      <c r="A167" s="593">
        <v>163</v>
      </c>
      <c r="B167" s="593" t="s">
        <v>3266</v>
      </c>
      <c r="C167" s="593" t="s">
        <v>2726</v>
      </c>
      <c r="D167" s="159" t="s">
        <v>3267</v>
      </c>
      <c r="E167" s="160">
        <v>565.04999999999995</v>
      </c>
      <c r="F167" s="593">
        <v>5168619</v>
      </c>
      <c r="G167" s="159" t="s">
        <v>3268</v>
      </c>
      <c r="H167" s="159" t="s">
        <v>2729</v>
      </c>
      <c r="I167" s="595">
        <v>39668</v>
      </c>
      <c r="J167" s="595">
        <v>44051</v>
      </c>
      <c r="K167" s="159" t="s">
        <v>1137</v>
      </c>
      <c r="L167" s="159" t="s">
        <v>2965</v>
      </c>
    </row>
    <row r="168" spans="1:12" ht="12">
      <c r="A168" s="593">
        <v>164</v>
      </c>
      <c r="B168" s="593" t="s">
        <v>3269</v>
      </c>
      <c r="C168" s="593" t="s">
        <v>2726</v>
      </c>
      <c r="D168" s="159" t="s">
        <v>3270</v>
      </c>
      <c r="E168" s="160">
        <v>1396.12</v>
      </c>
      <c r="F168" s="593">
        <v>5154715</v>
      </c>
      <c r="G168" s="159" t="s">
        <v>3271</v>
      </c>
      <c r="H168" s="159" t="s">
        <v>2729</v>
      </c>
      <c r="I168" s="595">
        <v>39668</v>
      </c>
      <c r="J168" s="595">
        <v>44051</v>
      </c>
      <c r="K168" s="159" t="s">
        <v>1137</v>
      </c>
      <c r="L168" s="159" t="s">
        <v>316</v>
      </c>
    </row>
    <row r="169" spans="1:12" ht="12">
      <c r="A169" s="593">
        <v>165</v>
      </c>
      <c r="B169" s="593" t="s">
        <v>3272</v>
      </c>
      <c r="C169" s="593" t="s">
        <v>2726</v>
      </c>
      <c r="D169" s="159" t="s">
        <v>3273</v>
      </c>
      <c r="E169" s="160">
        <v>7750.16</v>
      </c>
      <c r="F169" s="593">
        <v>5164621</v>
      </c>
      <c r="G169" s="159" t="s">
        <v>3274</v>
      </c>
      <c r="H169" s="159" t="s">
        <v>2783</v>
      </c>
      <c r="I169" s="595">
        <v>39672</v>
      </c>
      <c r="J169" s="595">
        <v>44055</v>
      </c>
      <c r="K169" s="159" t="s">
        <v>1153</v>
      </c>
      <c r="L169" s="159" t="s">
        <v>3155</v>
      </c>
    </row>
    <row r="170" spans="1:12" ht="24">
      <c r="A170" s="593">
        <v>166</v>
      </c>
      <c r="B170" s="593" t="s">
        <v>3275</v>
      </c>
      <c r="C170" s="593" t="s">
        <v>2726</v>
      </c>
      <c r="D170" s="159" t="s">
        <v>3276</v>
      </c>
      <c r="E170" s="160">
        <v>82.49</v>
      </c>
      <c r="F170" s="593">
        <v>5141893</v>
      </c>
      <c r="G170" s="159" t="s">
        <v>3277</v>
      </c>
      <c r="H170" s="159" t="s">
        <v>2729</v>
      </c>
      <c r="I170" s="595">
        <v>39673</v>
      </c>
      <c r="J170" s="595">
        <v>44056</v>
      </c>
      <c r="K170" s="159" t="s">
        <v>437</v>
      </c>
      <c r="L170" s="159" t="s">
        <v>3278</v>
      </c>
    </row>
    <row r="171" spans="1:12" ht="24">
      <c r="A171" s="593">
        <v>167</v>
      </c>
      <c r="B171" s="593" t="s">
        <v>3279</v>
      </c>
      <c r="C171" s="593" t="s">
        <v>2726</v>
      </c>
      <c r="D171" s="159" t="s">
        <v>3280</v>
      </c>
      <c r="E171" s="160">
        <v>4200.41</v>
      </c>
      <c r="F171" s="593">
        <v>5210941</v>
      </c>
      <c r="G171" s="159" t="s">
        <v>3240</v>
      </c>
      <c r="H171" s="159" t="s">
        <v>2729</v>
      </c>
      <c r="I171" s="595">
        <v>39674</v>
      </c>
      <c r="J171" s="595">
        <v>44325</v>
      </c>
      <c r="K171" s="159" t="s">
        <v>3281</v>
      </c>
      <c r="L171" s="159" t="s">
        <v>3282</v>
      </c>
    </row>
    <row r="172" spans="1:12" ht="12">
      <c r="A172" s="593">
        <v>168</v>
      </c>
      <c r="B172" s="593" t="s">
        <v>3283</v>
      </c>
      <c r="C172" s="593" t="s">
        <v>2726</v>
      </c>
      <c r="D172" s="159" t="s">
        <v>3284</v>
      </c>
      <c r="E172" s="160">
        <v>242.24</v>
      </c>
      <c r="F172" s="593">
        <v>5472695</v>
      </c>
      <c r="G172" s="159" t="s">
        <v>3285</v>
      </c>
      <c r="H172" s="159" t="s">
        <v>2738</v>
      </c>
      <c r="I172" s="595">
        <v>39678</v>
      </c>
      <c r="J172" s="595">
        <v>43551</v>
      </c>
      <c r="K172" s="159" t="s">
        <v>1846</v>
      </c>
      <c r="L172" s="159" t="s">
        <v>3286</v>
      </c>
    </row>
    <row r="173" spans="1:12" ht="12">
      <c r="A173" s="593">
        <v>169</v>
      </c>
      <c r="B173" s="593" t="s">
        <v>3287</v>
      </c>
      <c r="C173" s="593" t="s">
        <v>2726</v>
      </c>
      <c r="D173" s="159" t="s">
        <v>3288</v>
      </c>
      <c r="E173" s="160">
        <v>2379.0100000000002</v>
      </c>
      <c r="F173" s="593">
        <v>5257557</v>
      </c>
      <c r="G173" s="159" t="s">
        <v>3289</v>
      </c>
      <c r="H173" s="159" t="s">
        <v>2729</v>
      </c>
      <c r="I173" s="595">
        <v>39678</v>
      </c>
      <c r="J173" s="595">
        <v>44061</v>
      </c>
      <c r="K173" s="159" t="s">
        <v>1187</v>
      </c>
      <c r="L173" s="159" t="s">
        <v>2840</v>
      </c>
    </row>
    <row r="174" spans="1:12" ht="12">
      <c r="A174" s="593">
        <v>170</v>
      </c>
      <c r="B174" s="593" t="s">
        <v>3290</v>
      </c>
      <c r="C174" s="593" t="s">
        <v>2726</v>
      </c>
      <c r="D174" s="159" t="s">
        <v>3291</v>
      </c>
      <c r="E174" s="160">
        <v>809.45</v>
      </c>
      <c r="F174" s="593">
        <v>5257557</v>
      </c>
      <c r="G174" s="159" t="s">
        <v>3289</v>
      </c>
      <c r="H174" s="159" t="s">
        <v>2729</v>
      </c>
      <c r="I174" s="595">
        <v>39678</v>
      </c>
      <c r="J174" s="595">
        <v>44061</v>
      </c>
      <c r="K174" s="159" t="s">
        <v>1187</v>
      </c>
      <c r="L174" s="159" t="s">
        <v>2840</v>
      </c>
    </row>
    <row r="175" spans="1:12" ht="12">
      <c r="A175" s="593">
        <v>171</v>
      </c>
      <c r="B175" s="593" t="s">
        <v>3292</v>
      </c>
      <c r="C175" s="593" t="s">
        <v>2726</v>
      </c>
      <c r="D175" s="159" t="s">
        <v>3293</v>
      </c>
      <c r="E175" s="160">
        <v>73690.75</v>
      </c>
      <c r="F175" s="593">
        <v>5195381</v>
      </c>
      <c r="G175" s="159" t="s">
        <v>3294</v>
      </c>
      <c r="H175" s="159" t="s">
        <v>2729</v>
      </c>
      <c r="I175" s="595">
        <v>39680</v>
      </c>
      <c r="J175" s="595">
        <v>44063</v>
      </c>
      <c r="K175" s="159" t="s">
        <v>1153</v>
      </c>
      <c r="L175" s="159" t="s">
        <v>3295</v>
      </c>
    </row>
    <row r="176" spans="1:12" ht="12">
      <c r="A176" s="593">
        <v>172</v>
      </c>
      <c r="B176" s="593" t="s">
        <v>3296</v>
      </c>
      <c r="C176" s="593" t="s">
        <v>2726</v>
      </c>
      <c r="D176" s="159" t="s">
        <v>3297</v>
      </c>
      <c r="E176" s="160">
        <v>2041.59</v>
      </c>
      <c r="F176" s="593">
        <v>5210941</v>
      </c>
      <c r="G176" s="159" t="s">
        <v>3240</v>
      </c>
      <c r="H176" s="159" t="s">
        <v>2729</v>
      </c>
      <c r="I176" s="595">
        <v>39680</v>
      </c>
      <c r="J176" s="595">
        <v>44325</v>
      </c>
      <c r="K176" s="159" t="s">
        <v>1182</v>
      </c>
      <c r="L176" s="159" t="s">
        <v>3298</v>
      </c>
    </row>
    <row r="177" spans="1:12" ht="12">
      <c r="A177" s="593">
        <v>173</v>
      </c>
      <c r="B177" s="593" t="s">
        <v>3299</v>
      </c>
      <c r="C177" s="593" t="s">
        <v>2726</v>
      </c>
      <c r="D177" s="159" t="s">
        <v>3300</v>
      </c>
      <c r="E177" s="160">
        <v>874.14</v>
      </c>
      <c r="F177" s="593">
        <v>5210941</v>
      </c>
      <c r="G177" s="159" t="s">
        <v>3240</v>
      </c>
      <c r="H177" s="159" t="s">
        <v>2729</v>
      </c>
      <c r="I177" s="595">
        <v>39680</v>
      </c>
      <c r="J177" s="595">
        <v>44325</v>
      </c>
      <c r="K177" s="159" t="s">
        <v>1182</v>
      </c>
      <c r="L177" s="159" t="s">
        <v>3014</v>
      </c>
    </row>
    <row r="178" spans="1:12" ht="24">
      <c r="A178" s="593">
        <v>174</v>
      </c>
      <c r="B178" s="593" t="s">
        <v>3301</v>
      </c>
      <c r="C178" s="593" t="s">
        <v>2726</v>
      </c>
      <c r="D178" s="159" t="s">
        <v>3302</v>
      </c>
      <c r="E178" s="160">
        <v>12900.62</v>
      </c>
      <c r="F178" s="593">
        <v>5107776</v>
      </c>
      <c r="G178" s="159" t="s">
        <v>3093</v>
      </c>
      <c r="H178" s="159" t="s">
        <v>2738</v>
      </c>
      <c r="I178" s="595">
        <v>39680</v>
      </c>
      <c r="J178" s="595">
        <v>44063</v>
      </c>
      <c r="K178" s="159" t="s">
        <v>3303</v>
      </c>
      <c r="L178" s="159" t="s">
        <v>3304</v>
      </c>
    </row>
    <row r="179" spans="1:12" ht="12">
      <c r="A179" s="593">
        <v>175</v>
      </c>
      <c r="B179" s="593" t="s">
        <v>3305</v>
      </c>
      <c r="C179" s="593" t="s">
        <v>2726</v>
      </c>
      <c r="D179" s="159" t="s">
        <v>3071</v>
      </c>
      <c r="E179" s="160">
        <v>470.42</v>
      </c>
      <c r="F179" s="593">
        <v>5210941</v>
      </c>
      <c r="G179" s="159" t="s">
        <v>3240</v>
      </c>
      <c r="H179" s="159" t="s">
        <v>2729</v>
      </c>
      <c r="I179" s="595">
        <v>39680</v>
      </c>
      <c r="J179" s="595">
        <v>44325</v>
      </c>
      <c r="K179" s="159" t="s">
        <v>1182</v>
      </c>
      <c r="L179" s="159" t="s">
        <v>3014</v>
      </c>
    </row>
    <row r="180" spans="1:12" ht="12">
      <c r="A180" s="593">
        <v>176</v>
      </c>
      <c r="B180" s="593" t="s">
        <v>3306</v>
      </c>
      <c r="C180" s="593" t="s">
        <v>2726</v>
      </c>
      <c r="D180" s="159" t="s">
        <v>3307</v>
      </c>
      <c r="E180" s="160">
        <v>2799.87</v>
      </c>
      <c r="F180" s="593">
        <v>5340624</v>
      </c>
      <c r="G180" s="159" t="s">
        <v>3146</v>
      </c>
      <c r="H180" s="159" t="s">
        <v>2729</v>
      </c>
      <c r="I180" s="595">
        <v>39685</v>
      </c>
      <c r="J180" s="595">
        <v>44068</v>
      </c>
      <c r="K180" s="159" t="s">
        <v>1153</v>
      </c>
      <c r="L180" s="159" t="s">
        <v>3308</v>
      </c>
    </row>
    <row r="181" spans="1:12" ht="12">
      <c r="A181" s="593">
        <v>177</v>
      </c>
      <c r="B181" s="593" t="s">
        <v>3309</v>
      </c>
      <c r="C181" s="593" t="s">
        <v>2726</v>
      </c>
      <c r="D181" s="159" t="s">
        <v>3307</v>
      </c>
      <c r="E181" s="160">
        <v>8866.2000000000007</v>
      </c>
      <c r="F181" s="593">
        <v>5340624</v>
      </c>
      <c r="G181" s="159" t="s">
        <v>3146</v>
      </c>
      <c r="H181" s="159" t="s">
        <v>2729</v>
      </c>
      <c r="I181" s="595">
        <v>39685</v>
      </c>
      <c r="J181" s="595">
        <v>44068</v>
      </c>
      <c r="K181" s="159" t="s">
        <v>1153</v>
      </c>
      <c r="L181" s="159" t="s">
        <v>3308</v>
      </c>
    </row>
    <row r="182" spans="1:12" ht="12">
      <c r="A182" s="593">
        <v>178</v>
      </c>
      <c r="B182" s="593" t="s">
        <v>3310</v>
      </c>
      <c r="C182" s="593" t="s">
        <v>2726</v>
      </c>
      <c r="D182" s="159" t="s">
        <v>3311</v>
      </c>
      <c r="E182" s="160">
        <v>406.46</v>
      </c>
      <c r="F182" s="593">
        <v>5427967</v>
      </c>
      <c r="G182" s="159" t="s">
        <v>3312</v>
      </c>
      <c r="H182" s="159" t="s">
        <v>2783</v>
      </c>
      <c r="I182" s="595">
        <v>39685</v>
      </c>
      <c r="J182" s="595">
        <v>44068</v>
      </c>
      <c r="K182" s="159" t="s">
        <v>1126</v>
      </c>
      <c r="L182" s="159" t="s">
        <v>3129</v>
      </c>
    </row>
    <row r="183" spans="1:12" ht="12">
      <c r="A183" s="593">
        <v>179</v>
      </c>
      <c r="B183" s="593" t="s">
        <v>3313</v>
      </c>
      <c r="C183" s="593" t="s">
        <v>2726</v>
      </c>
      <c r="D183" s="159" t="s">
        <v>3314</v>
      </c>
      <c r="E183" s="160">
        <v>368.53</v>
      </c>
      <c r="F183" s="593">
        <v>2634015</v>
      </c>
      <c r="G183" s="159" t="s">
        <v>3315</v>
      </c>
      <c r="H183" s="159" t="s">
        <v>2729</v>
      </c>
      <c r="I183" s="595">
        <v>39687</v>
      </c>
      <c r="J183" s="595">
        <v>44364</v>
      </c>
      <c r="K183" s="159" t="s">
        <v>1846</v>
      </c>
      <c r="L183" s="159" t="s">
        <v>3316</v>
      </c>
    </row>
    <row r="184" spans="1:12" ht="12">
      <c r="A184" s="593">
        <v>180</v>
      </c>
      <c r="B184" s="593" t="s">
        <v>3317</v>
      </c>
      <c r="C184" s="593" t="s">
        <v>2726</v>
      </c>
      <c r="D184" s="159" t="s">
        <v>3318</v>
      </c>
      <c r="E184" s="160">
        <v>11572.97</v>
      </c>
      <c r="F184" s="593">
        <v>5032938</v>
      </c>
      <c r="G184" s="159" t="s">
        <v>3319</v>
      </c>
      <c r="H184" s="159" t="s">
        <v>2729</v>
      </c>
      <c r="I184" s="595">
        <v>39688</v>
      </c>
      <c r="J184" s="595">
        <v>44071</v>
      </c>
      <c r="K184" s="159" t="s">
        <v>1182</v>
      </c>
      <c r="L184" s="159" t="s">
        <v>3318</v>
      </c>
    </row>
    <row r="185" spans="1:12" ht="12">
      <c r="A185" s="593">
        <v>181</v>
      </c>
      <c r="B185" s="593" t="s">
        <v>3320</v>
      </c>
      <c r="C185" s="593" t="s">
        <v>2726</v>
      </c>
      <c r="D185" s="159" t="s">
        <v>3321</v>
      </c>
      <c r="E185" s="160">
        <v>1493.6</v>
      </c>
      <c r="F185" s="593">
        <v>5157641</v>
      </c>
      <c r="G185" s="159" t="s">
        <v>3322</v>
      </c>
      <c r="H185" s="159" t="s">
        <v>2729</v>
      </c>
      <c r="I185" s="595">
        <v>39688</v>
      </c>
      <c r="J185" s="595">
        <v>44071</v>
      </c>
      <c r="K185" s="159" t="s">
        <v>1137</v>
      </c>
      <c r="L185" s="159" t="s">
        <v>316</v>
      </c>
    </row>
    <row r="186" spans="1:12" ht="12">
      <c r="A186" s="593">
        <v>182</v>
      </c>
      <c r="B186" s="593" t="s">
        <v>3323</v>
      </c>
      <c r="C186" s="593" t="s">
        <v>2726</v>
      </c>
      <c r="D186" s="159" t="s">
        <v>3324</v>
      </c>
      <c r="E186" s="160">
        <v>1080.48</v>
      </c>
      <c r="F186" s="593">
        <v>5626412</v>
      </c>
      <c r="G186" s="159" t="s">
        <v>3325</v>
      </c>
      <c r="H186" s="159" t="s">
        <v>2729</v>
      </c>
      <c r="I186" s="595">
        <v>39688</v>
      </c>
      <c r="J186" s="595">
        <v>44071</v>
      </c>
      <c r="K186" s="159" t="s">
        <v>1126</v>
      </c>
      <c r="L186" s="159" t="s">
        <v>3181</v>
      </c>
    </row>
    <row r="187" spans="1:12" ht="12">
      <c r="A187" s="593">
        <v>183</v>
      </c>
      <c r="B187" s="593" t="s">
        <v>3326</v>
      </c>
      <c r="C187" s="593" t="s">
        <v>2726</v>
      </c>
      <c r="D187" s="159" t="s">
        <v>3327</v>
      </c>
      <c r="E187" s="160">
        <v>903.79</v>
      </c>
      <c r="F187" s="593">
        <v>2827298</v>
      </c>
      <c r="G187" s="159" t="s">
        <v>3328</v>
      </c>
      <c r="H187" s="159" t="s">
        <v>2729</v>
      </c>
      <c r="I187" s="595">
        <v>39692</v>
      </c>
      <c r="J187" s="595">
        <v>44350</v>
      </c>
      <c r="K187" s="159" t="s">
        <v>1153</v>
      </c>
      <c r="L187" s="159" t="s">
        <v>3155</v>
      </c>
    </row>
    <row r="188" spans="1:12" ht="12">
      <c r="A188" s="593">
        <v>184</v>
      </c>
      <c r="B188" s="593" t="s">
        <v>3329</v>
      </c>
      <c r="C188" s="593" t="s">
        <v>2726</v>
      </c>
      <c r="D188" s="159" t="s">
        <v>3330</v>
      </c>
      <c r="E188" s="160">
        <v>159.11000000000001</v>
      </c>
      <c r="F188" s="593">
        <v>3856259</v>
      </c>
      <c r="G188" s="159" t="s">
        <v>3331</v>
      </c>
      <c r="H188" s="159" t="s">
        <v>2729</v>
      </c>
      <c r="I188" s="595">
        <v>39693</v>
      </c>
      <c r="J188" s="595">
        <v>44076</v>
      </c>
      <c r="K188" s="159" t="s">
        <v>1103</v>
      </c>
      <c r="L188" s="159" t="s">
        <v>2999</v>
      </c>
    </row>
    <row r="189" spans="1:12" ht="12">
      <c r="A189" s="593">
        <v>185</v>
      </c>
      <c r="B189" s="593" t="s">
        <v>3332</v>
      </c>
      <c r="C189" s="593" t="s">
        <v>2726</v>
      </c>
      <c r="D189" s="159" t="s">
        <v>3333</v>
      </c>
      <c r="E189" s="160">
        <v>651.27</v>
      </c>
      <c r="F189" s="593">
        <v>5358264</v>
      </c>
      <c r="G189" s="159" t="s">
        <v>3334</v>
      </c>
      <c r="H189" s="159" t="s">
        <v>2729</v>
      </c>
      <c r="I189" s="595">
        <v>39695</v>
      </c>
      <c r="J189" s="595">
        <v>44078</v>
      </c>
      <c r="K189" s="159" t="s">
        <v>1943</v>
      </c>
      <c r="L189" s="159" t="s">
        <v>3335</v>
      </c>
    </row>
    <row r="190" spans="1:12" ht="12">
      <c r="A190" s="593">
        <v>186</v>
      </c>
      <c r="B190" s="593" t="s">
        <v>3336</v>
      </c>
      <c r="C190" s="593" t="s">
        <v>2726</v>
      </c>
      <c r="D190" s="159" t="s">
        <v>3337</v>
      </c>
      <c r="E190" s="160">
        <v>35275.81</v>
      </c>
      <c r="F190" s="593">
        <v>5185181</v>
      </c>
      <c r="G190" s="159" t="s">
        <v>696</v>
      </c>
      <c r="H190" s="159" t="s">
        <v>2729</v>
      </c>
      <c r="I190" s="595">
        <v>39695</v>
      </c>
      <c r="J190" s="595">
        <v>44078</v>
      </c>
      <c r="K190" s="159" t="s">
        <v>1103</v>
      </c>
      <c r="L190" s="159" t="s">
        <v>3338</v>
      </c>
    </row>
    <row r="191" spans="1:12" ht="24">
      <c r="A191" s="593">
        <v>187</v>
      </c>
      <c r="B191" s="593" t="s">
        <v>3339</v>
      </c>
      <c r="C191" s="593" t="s">
        <v>2726</v>
      </c>
      <c r="D191" s="159" t="s">
        <v>3340</v>
      </c>
      <c r="E191" s="160">
        <v>3858.54</v>
      </c>
      <c r="F191" s="593">
        <v>5599695</v>
      </c>
      <c r="G191" s="159" t="s">
        <v>3341</v>
      </c>
      <c r="H191" s="159" t="s">
        <v>2783</v>
      </c>
      <c r="I191" s="595">
        <v>39700</v>
      </c>
      <c r="J191" s="595">
        <v>44083</v>
      </c>
      <c r="K191" s="159" t="s">
        <v>1137</v>
      </c>
      <c r="L191" s="159" t="s">
        <v>2999</v>
      </c>
    </row>
    <row r="192" spans="1:12" ht="12">
      <c r="A192" s="593">
        <v>188</v>
      </c>
      <c r="B192" s="593" t="s">
        <v>3342</v>
      </c>
      <c r="C192" s="593" t="s">
        <v>2726</v>
      </c>
      <c r="D192" s="159" t="s">
        <v>3263</v>
      </c>
      <c r="E192" s="160">
        <v>41.85</v>
      </c>
      <c r="F192" s="593">
        <v>3307808</v>
      </c>
      <c r="G192" s="159" t="s">
        <v>3343</v>
      </c>
      <c r="H192" s="159" t="s">
        <v>2729</v>
      </c>
      <c r="I192" s="595">
        <v>39700</v>
      </c>
      <c r="J192" s="595">
        <v>44083</v>
      </c>
      <c r="K192" s="159" t="s">
        <v>1126</v>
      </c>
      <c r="L192" s="159" t="s">
        <v>3265</v>
      </c>
    </row>
    <row r="193" spans="1:12" ht="12">
      <c r="A193" s="593">
        <v>189</v>
      </c>
      <c r="B193" s="593" t="s">
        <v>3344</v>
      </c>
      <c r="C193" s="593" t="s">
        <v>2726</v>
      </c>
      <c r="D193" s="159" t="s">
        <v>3345</v>
      </c>
      <c r="E193" s="160">
        <v>135.38999999999999</v>
      </c>
      <c r="F193" s="593">
        <v>2600161</v>
      </c>
      <c r="G193" s="159" t="s">
        <v>3346</v>
      </c>
      <c r="H193" s="159" t="s">
        <v>2729</v>
      </c>
      <c r="I193" s="595">
        <v>39700</v>
      </c>
      <c r="J193" s="595">
        <v>44083</v>
      </c>
      <c r="K193" s="159" t="s">
        <v>1137</v>
      </c>
      <c r="L193" s="159" t="s">
        <v>3120</v>
      </c>
    </row>
    <row r="194" spans="1:12" ht="12">
      <c r="A194" s="593">
        <v>190</v>
      </c>
      <c r="B194" s="593" t="s">
        <v>3347</v>
      </c>
      <c r="C194" s="593" t="s">
        <v>2726</v>
      </c>
      <c r="D194" s="159" t="s">
        <v>3263</v>
      </c>
      <c r="E194" s="160">
        <v>85.79</v>
      </c>
      <c r="F194" s="593">
        <v>3307808</v>
      </c>
      <c r="G194" s="159" t="s">
        <v>3343</v>
      </c>
      <c r="H194" s="159" t="s">
        <v>2729</v>
      </c>
      <c r="I194" s="595">
        <v>39700</v>
      </c>
      <c r="J194" s="595">
        <v>44083</v>
      </c>
      <c r="K194" s="159" t="s">
        <v>1126</v>
      </c>
      <c r="L194" s="159" t="s">
        <v>3265</v>
      </c>
    </row>
    <row r="195" spans="1:12" ht="12">
      <c r="A195" s="593">
        <v>191</v>
      </c>
      <c r="B195" s="593" t="s">
        <v>3348</v>
      </c>
      <c r="C195" s="593" t="s">
        <v>2726</v>
      </c>
      <c r="D195" s="159" t="s">
        <v>1121</v>
      </c>
      <c r="E195" s="160">
        <v>1789.62</v>
      </c>
      <c r="F195" s="593">
        <v>5185181</v>
      </c>
      <c r="G195" s="159" t="s">
        <v>696</v>
      </c>
      <c r="H195" s="159" t="s">
        <v>2729</v>
      </c>
      <c r="I195" s="595">
        <v>39700</v>
      </c>
      <c r="J195" s="595">
        <v>44083</v>
      </c>
      <c r="K195" s="159" t="s">
        <v>1103</v>
      </c>
      <c r="L195" s="159" t="s">
        <v>3349</v>
      </c>
    </row>
    <row r="196" spans="1:12" ht="36">
      <c r="A196" s="593">
        <v>192</v>
      </c>
      <c r="B196" s="593" t="s">
        <v>3350</v>
      </c>
      <c r="C196" s="593" t="s">
        <v>2726</v>
      </c>
      <c r="D196" s="159" t="s">
        <v>3351</v>
      </c>
      <c r="E196" s="160">
        <v>59.03</v>
      </c>
      <c r="F196" s="593">
        <v>2600161</v>
      </c>
      <c r="G196" s="159" t="s">
        <v>3346</v>
      </c>
      <c r="H196" s="159" t="s">
        <v>2729</v>
      </c>
      <c r="I196" s="595">
        <v>39700</v>
      </c>
      <c r="J196" s="595">
        <v>44083</v>
      </c>
      <c r="K196" s="159" t="s">
        <v>3352</v>
      </c>
      <c r="L196" s="159" t="s">
        <v>3353</v>
      </c>
    </row>
    <row r="197" spans="1:12" ht="12">
      <c r="A197" s="593">
        <v>193</v>
      </c>
      <c r="B197" s="593" t="s">
        <v>3354</v>
      </c>
      <c r="C197" s="593" t="s">
        <v>2726</v>
      </c>
      <c r="D197" s="159" t="s">
        <v>3355</v>
      </c>
      <c r="E197" s="160">
        <v>2661.84</v>
      </c>
      <c r="F197" s="593">
        <v>2160757</v>
      </c>
      <c r="G197" s="159" t="s">
        <v>3356</v>
      </c>
      <c r="H197" s="159" t="s">
        <v>2729</v>
      </c>
      <c r="I197" s="595">
        <v>39702</v>
      </c>
      <c r="J197" s="595">
        <v>44085</v>
      </c>
      <c r="K197" s="159" t="s">
        <v>1182</v>
      </c>
      <c r="L197" s="159" t="s">
        <v>3357</v>
      </c>
    </row>
    <row r="198" spans="1:12" ht="12">
      <c r="A198" s="593">
        <v>194</v>
      </c>
      <c r="B198" s="593" t="s">
        <v>3358</v>
      </c>
      <c r="C198" s="593" t="s">
        <v>2726</v>
      </c>
      <c r="D198" s="159" t="s">
        <v>3359</v>
      </c>
      <c r="E198" s="160">
        <v>39.549999999999997</v>
      </c>
      <c r="F198" s="593">
        <v>5495369</v>
      </c>
      <c r="G198" s="159" t="s">
        <v>3360</v>
      </c>
      <c r="H198" s="159" t="s">
        <v>2729</v>
      </c>
      <c r="I198" s="595">
        <v>39702</v>
      </c>
      <c r="J198" s="595">
        <v>44085</v>
      </c>
      <c r="K198" s="159" t="s">
        <v>1159</v>
      </c>
      <c r="L198" s="159" t="s">
        <v>2844</v>
      </c>
    </row>
    <row r="199" spans="1:12" ht="12">
      <c r="A199" s="593">
        <v>195</v>
      </c>
      <c r="B199" s="593" t="s">
        <v>3361</v>
      </c>
      <c r="C199" s="593" t="s">
        <v>2726</v>
      </c>
      <c r="D199" s="159" t="s">
        <v>3362</v>
      </c>
      <c r="E199" s="160">
        <v>398.36</v>
      </c>
      <c r="F199" s="593">
        <v>5489601</v>
      </c>
      <c r="G199" s="159" t="s">
        <v>2624</v>
      </c>
      <c r="H199" s="159" t="s">
        <v>2783</v>
      </c>
      <c r="I199" s="595">
        <v>39702</v>
      </c>
      <c r="J199" s="595">
        <v>44085</v>
      </c>
      <c r="K199" s="159" t="s">
        <v>1137</v>
      </c>
      <c r="L199" s="159" t="s">
        <v>3028</v>
      </c>
    </row>
    <row r="200" spans="1:12" ht="12">
      <c r="A200" s="593">
        <v>196</v>
      </c>
      <c r="B200" s="593" t="s">
        <v>3363</v>
      </c>
      <c r="C200" s="593" t="s">
        <v>2726</v>
      </c>
      <c r="D200" s="159" t="s">
        <v>3362</v>
      </c>
      <c r="E200" s="160">
        <v>3771.56</v>
      </c>
      <c r="F200" s="593">
        <v>5103576</v>
      </c>
      <c r="G200" s="159" t="s">
        <v>3364</v>
      </c>
      <c r="H200" s="159" t="s">
        <v>2729</v>
      </c>
      <c r="I200" s="595">
        <v>39707</v>
      </c>
      <c r="J200" s="595">
        <v>44171</v>
      </c>
      <c r="K200" s="159" t="s">
        <v>1137</v>
      </c>
      <c r="L200" s="159" t="s">
        <v>3365</v>
      </c>
    </row>
    <row r="201" spans="1:12" ht="12">
      <c r="A201" s="593">
        <v>197</v>
      </c>
      <c r="B201" s="593" t="s">
        <v>3366</v>
      </c>
      <c r="C201" s="593" t="s">
        <v>2726</v>
      </c>
      <c r="D201" s="159" t="s">
        <v>3367</v>
      </c>
      <c r="E201" s="160">
        <v>2691.87</v>
      </c>
      <c r="F201" s="593">
        <v>5414717</v>
      </c>
      <c r="G201" s="159" t="s">
        <v>3368</v>
      </c>
      <c r="H201" s="159" t="s">
        <v>2729</v>
      </c>
      <c r="I201" s="595">
        <v>39714</v>
      </c>
      <c r="J201" s="595">
        <v>44451</v>
      </c>
      <c r="K201" s="159" t="s">
        <v>1187</v>
      </c>
      <c r="L201" s="159" t="s">
        <v>3369</v>
      </c>
    </row>
    <row r="202" spans="1:12" ht="12">
      <c r="A202" s="593">
        <v>198</v>
      </c>
      <c r="B202" s="593" t="s">
        <v>3370</v>
      </c>
      <c r="C202" s="593" t="s">
        <v>2726</v>
      </c>
      <c r="D202" s="159" t="s">
        <v>3371</v>
      </c>
      <c r="E202" s="160">
        <v>507.13</v>
      </c>
      <c r="F202" s="593">
        <v>5198003</v>
      </c>
      <c r="G202" s="159" t="s">
        <v>3372</v>
      </c>
      <c r="H202" s="159" t="s">
        <v>2729</v>
      </c>
      <c r="I202" s="595">
        <v>39715</v>
      </c>
      <c r="J202" s="595">
        <v>44098</v>
      </c>
      <c r="K202" s="159" t="s">
        <v>1153</v>
      </c>
      <c r="L202" s="159" t="s">
        <v>3155</v>
      </c>
    </row>
    <row r="203" spans="1:12" ht="24">
      <c r="A203" s="593">
        <v>199</v>
      </c>
      <c r="B203" s="593" t="s">
        <v>3373</v>
      </c>
      <c r="C203" s="593" t="s">
        <v>2726</v>
      </c>
      <c r="D203" s="159" t="s">
        <v>3374</v>
      </c>
      <c r="E203" s="160">
        <v>50.72</v>
      </c>
      <c r="F203" s="593">
        <v>5168724</v>
      </c>
      <c r="G203" s="159" t="s">
        <v>3375</v>
      </c>
      <c r="H203" s="159" t="s">
        <v>2729</v>
      </c>
      <c r="I203" s="595">
        <v>39717</v>
      </c>
      <c r="J203" s="595">
        <v>44100</v>
      </c>
      <c r="K203" s="159" t="s">
        <v>437</v>
      </c>
      <c r="L203" s="159" t="s">
        <v>3134</v>
      </c>
    </row>
    <row r="204" spans="1:12" ht="12">
      <c r="A204" s="593">
        <v>200</v>
      </c>
      <c r="B204" s="593" t="s">
        <v>3376</v>
      </c>
      <c r="C204" s="593" t="s">
        <v>2726</v>
      </c>
      <c r="D204" s="159" t="s">
        <v>3377</v>
      </c>
      <c r="E204" s="160">
        <v>1237.17</v>
      </c>
      <c r="F204" s="593">
        <v>5214971</v>
      </c>
      <c r="G204" s="159" t="s">
        <v>3378</v>
      </c>
      <c r="H204" s="159" t="s">
        <v>2729</v>
      </c>
      <c r="I204" s="595">
        <v>39720</v>
      </c>
      <c r="J204" s="595">
        <v>44103</v>
      </c>
      <c r="K204" s="159" t="s">
        <v>1089</v>
      </c>
      <c r="L204" s="159" t="s">
        <v>3379</v>
      </c>
    </row>
    <row r="205" spans="1:12" ht="12">
      <c r="A205" s="593">
        <v>201</v>
      </c>
      <c r="B205" s="593" t="s">
        <v>3380</v>
      </c>
      <c r="C205" s="593" t="s">
        <v>2726</v>
      </c>
      <c r="D205" s="159" t="s">
        <v>2957</v>
      </c>
      <c r="E205" s="160">
        <v>109.17</v>
      </c>
      <c r="F205" s="593">
        <v>3307085</v>
      </c>
      <c r="G205" s="159" t="s">
        <v>3381</v>
      </c>
      <c r="H205" s="159" t="s">
        <v>2729</v>
      </c>
      <c r="I205" s="595">
        <v>39721</v>
      </c>
      <c r="J205" s="595">
        <v>44104</v>
      </c>
      <c r="K205" s="159" t="s">
        <v>1126</v>
      </c>
      <c r="L205" s="159" t="s">
        <v>3265</v>
      </c>
    </row>
    <row r="206" spans="1:12" ht="12">
      <c r="A206" s="593">
        <v>202</v>
      </c>
      <c r="B206" s="593" t="s">
        <v>3382</v>
      </c>
      <c r="C206" s="593" t="s">
        <v>2726</v>
      </c>
      <c r="D206" s="159" t="s">
        <v>3383</v>
      </c>
      <c r="E206" s="160">
        <v>578.19000000000005</v>
      </c>
      <c r="F206" s="593">
        <v>5497736</v>
      </c>
      <c r="G206" s="159" t="s">
        <v>3187</v>
      </c>
      <c r="H206" s="159" t="s">
        <v>2729</v>
      </c>
      <c r="I206" s="595">
        <v>39728</v>
      </c>
      <c r="J206" s="595">
        <v>44111</v>
      </c>
      <c r="K206" s="159" t="s">
        <v>1681</v>
      </c>
      <c r="L206" s="159" t="s">
        <v>2883</v>
      </c>
    </row>
    <row r="207" spans="1:12" ht="12">
      <c r="A207" s="593">
        <v>203</v>
      </c>
      <c r="B207" s="593" t="s">
        <v>3384</v>
      </c>
      <c r="C207" s="593" t="s">
        <v>2726</v>
      </c>
      <c r="D207" s="159" t="s">
        <v>3385</v>
      </c>
      <c r="E207" s="160">
        <v>3552.77</v>
      </c>
      <c r="F207" s="593">
        <v>5209358</v>
      </c>
      <c r="G207" s="159" t="s">
        <v>3386</v>
      </c>
      <c r="H207" s="159" t="s">
        <v>2729</v>
      </c>
      <c r="I207" s="595">
        <v>39729</v>
      </c>
      <c r="J207" s="595">
        <v>41920</v>
      </c>
      <c r="K207" s="159" t="s">
        <v>1182</v>
      </c>
      <c r="L207" s="159" t="s">
        <v>3357</v>
      </c>
    </row>
    <row r="208" spans="1:12" ht="24">
      <c r="A208" s="593">
        <v>204</v>
      </c>
      <c r="B208" s="593" t="s">
        <v>3387</v>
      </c>
      <c r="C208" s="593" t="s">
        <v>2726</v>
      </c>
      <c r="D208" s="159" t="s">
        <v>3388</v>
      </c>
      <c r="E208" s="160">
        <v>9673.61</v>
      </c>
      <c r="F208" s="593">
        <v>5276861</v>
      </c>
      <c r="G208" s="159" t="s">
        <v>3389</v>
      </c>
      <c r="H208" s="159" t="s">
        <v>2783</v>
      </c>
      <c r="I208" s="595">
        <v>39729</v>
      </c>
      <c r="J208" s="595">
        <v>44112</v>
      </c>
      <c r="K208" s="159" t="s">
        <v>1126</v>
      </c>
      <c r="L208" s="159" t="s">
        <v>3181</v>
      </c>
    </row>
    <row r="209" spans="1:12" ht="12">
      <c r="A209" s="593">
        <v>205</v>
      </c>
      <c r="B209" s="593" t="s">
        <v>3390</v>
      </c>
      <c r="C209" s="593" t="s">
        <v>2726</v>
      </c>
      <c r="D209" s="159" t="s">
        <v>3391</v>
      </c>
      <c r="E209" s="160">
        <v>563.49</v>
      </c>
      <c r="F209" s="593">
        <v>2800497</v>
      </c>
      <c r="G209" s="159" t="s">
        <v>3392</v>
      </c>
      <c r="H209" s="159" t="s">
        <v>2729</v>
      </c>
      <c r="I209" s="595">
        <v>39729</v>
      </c>
      <c r="J209" s="595">
        <v>44112</v>
      </c>
      <c r="K209" s="159" t="s">
        <v>1693</v>
      </c>
      <c r="L209" s="159" t="s">
        <v>3048</v>
      </c>
    </row>
    <row r="210" spans="1:12" ht="12">
      <c r="A210" s="593">
        <v>206</v>
      </c>
      <c r="B210" s="593" t="s">
        <v>3393</v>
      </c>
      <c r="C210" s="593" t="s">
        <v>2726</v>
      </c>
      <c r="D210" s="159" t="s">
        <v>3394</v>
      </c>
      <c r="E210" s="160">
        <v>582.27</v>
      </c>
      <c r="F210" s="593">
        <v>5459362</v>
      </c>
      <c r="G210" s="159" t="s">
        <v>3395</v>
      </c>
      <c r="H210" s="159" t="s">
        <v>2729</v>
      </c>
      <c r="I210" s="595">
        <v>39729</v>
      </c>
      <c r="J210" s="595">
        <v>44112</v>
      </c>
      <c r="K210" s="159" t="s">
        <v>1126</v>
      </c>
      <c r="L210" s="159" t="s">
        <v>3129</v>
      </c>
    </row>
    <row r="211" spans="1:12" ht="12">
      <c r="A211" s="593">
        <v>207</v>
      </c>
      <c r="B211" s="593" t="s">
        <v>3396</v>
      </c>
      <c r="C211" s="593" t="s">
        <v>2726</v>
      </c>
      <c r="D211" s="159" t="s">
        <v>3397</v>
      </c>
      <c r="E211" s="160">
        <v>539.09</v>
      </c>
      <c r="F211" s="593">
        <v>2097109</v>
      </c>
      <c r="G211" s="159" t="s">
        <v>3398</v>
      </c>
      <c r="H211" s="159" t="s">
        <v>2729</v>
      </c>
      <c r="I211" s="595">
        <v>39729</v>
      </c>
      <c r="J211" s="595">
        <v>44112</v>
      </c>
      <c r="K211" s="159" t="s">
        <v>1693</v>
      </c>
      <c r="L211" s="159" t="s">
        <v>2921</v>
      </c>
    </row>
    <row r="212" spans="1:12" ht="12">
      <c r="A212" s="593">
        <v>208</v>
      </c>
      <c r="B212" s="593" t="s">
        <v>3399</v>
      </c>
      <c r="C212" s="593" t="s">
        <v>2726</v>
      </c>
      <c r="D212" s="159" t="s">
        <v>3400</v>
      </c>
      <c r="E212" s="160">
        <v>222.68</v>
      </c>
      <c r="F212" s="593">
        <v>5485932</v>
      </c>
      <c r="G212" s="159" t="s">
        <v>3401</v>
      </c>
      <c r="H212" s="159" t="s">
        <v>2738</v>
      </c>
      <c r="I212" s="595">
        <v>39729</v>
      </c>
      <c r="J212" s="595">
        <v>44342</v>
      </c>
      <c r="K212" s="159" t="s">
        <v>1756</v>
      </c>
      <c r="L212" s="159" t="s">
        <v>2916</v>
      </c>
    </row>
    <row r="213" spans="1:12" ht="12">
      <c r="A213" s="593">
        <v>209</v>
      </c>
      <c r="B213" s="593" t="s">
        <v>3402</v>
      </c>
      <c r="C213" s="593" t="s">
        <v>2726</v>
      </c>
      <c r="D213" s="159" t="s">
        <v>3403</v>
      </c>
      <c r="E213" s="160">
        <v>1057.08</v>
      </c>
      <c r="F213" s="593">
        <v>5533864</v>
      </c>
      <c r="G213" s="159" t="s">
        <v>3404</v>
      </c>
      <c r="H213" s="159" t="s">
        <v>2729</v>
      </c>
      <c r="I213" s="595">
        <v>39735</v>
      </c>
      <c r="J213" s="595">
        <v>44118</v>
      </c>
      <c r="K213" s="159" t="s">
        <v>1693</v>
      </c>
      <c r="L213" s="159" t="s">
        <v>3405</v>
      </c>
    </row>
    <row r="214" spans="1:12" ht="12">
      <c r="A214" s="593">
        <v>210</v>
      </c>
      <c r="B214" s="593" t="s">
        <v>3406</v>
      </c>
      <c r="C214" s="593" t="s">
        <v>2726</v>
      </c>
      <c r="D214" s="159" t="s">
        <v>3407</v>
      </c>
      <c r="E214" s="160">
        <v>4907.6499999999996</v>
      </c>
      <c r="F214" s="593">
        <v>5533864</v>
      </c>
      <c r="G214" s="159" t="s">
        <v>3404</v>
      </c>
      <c r="H214" s="159" t="s">
        <v>2729</v>
      </c>
      <c r="I214" s="595">
        <v>39735</v>
      </c>
      <c r="J214" s="595">
        <v>44118</v>
      </c>
      <c r="K214" s="159" t="s">
        <v>1126</v>
      </c>
      <c r="L214" s="159" t="s">
        <v>3181</v>
      </c>
    </row>
    <row r="215" spans="1:12" ht="24">
      <c r="A215" s="593">
        <v>211</v>
      </c>
      <c r="B215" s="593" t="s">
        <v>3408</v>
      </c>
      <c r="C215" s="593" t="s">
        <v>2726</v>
      </c>
      <c r="D215" s="159" t="s">
        <v>3132</v>
      </c>
      <c r="E215" s="160">
        <v>32.94</v>
      </c>
      <c r="F215" s="593">
        <v>5197414</v>
      </c>
      <c r="G215" s="159" t="s">
        <v>3409</v>
      </c>
      <c r="H215" s="159" t="s">
        <v>2729</v>
      </c>
      <c r="I215" s="595">
        <v>39738</v>
      </c>
      <c r="J215" s="595">
        <v>44121</v>
      </c>
      <c r="K215" s="159" t="s">
        <v>437</v>
      </c>
      <c r="L215" s="159" t="s">
        <v>3134</v>
      </c>
    </row>
    <row r="216" spans="1:12" ht="12">
      <c r="A216" s="593">
        <v>212</v>
      </c>
      <c r="B216" s="593" t="s">
        <v>3410</v>
      </c>
      <c r="C216" s="593" t="s">
        <v>2726</v>
      </c>
      <c r="D216" s="159" t="s">
        <v>3411</v>
      </c>
      <c r="E216" s="160">
        <v>901.49</v>
      </c>
      <c r="F216" s="593">
        <v>5167329</v>
      </c>
      <c r="G216" s="159" t="s">
        <v>3412</v>
      </c>
      <c r="H216" s="159" t="s">
        <v>2729</v>
      </c>
      <c r="I216" s="595">
        <v>39738</v>
      </c>
      <c r="J216" s="595">
        <v>44121</v>
      </c>
      <c r="K216" s="159" t="s">
        <v>1103</v>
      </c>
      <c r="L216" s="159" t="s">
        <v>3413</v>
      </c>
    </row>
    <row r="217" spans="1:12" ht="12">
      <c r="A217" s="593">
        <v>213</v>
      </c>
      <c r="B217" s="593" t="s">
        <v>3414</v>
      </c>
      <c r="C217" s="593" t="s">
        <v>2726</v>
      </c>
      <c r="D217" s="159" t="s">
        <v>3415</v>
      </c>
      <c r="E217" s="160">
        <v>14070.46</v>
      </c>
      <c r="F217" s="593">
        <v>5167329</v>
      </c>
      <c r="G217" s="159" t="s">
        <v>3412</v>
      </c>
      <c r="H217" s="159" t="s">
        <v>2729</v>
      </c>
      <c r="I217" s="595">
        <v>39738</v>
      </c>
      <c r="J217" s="595">
        <v>44121</v>
      </c>
      <c r="K217" s="159" t="s">
        <v>1103</v>
      </c>
      <c r="L217" s="159" t="s">
        <v>3413</v>
      </c>
    </row>
    <row r="218" spans="1:12" ht="12">
      <c r="A218" s="593">
        <v>214</v>
      </c>
      <c r="B218" s="593" t="s">
        <v>3416</v>
      </c>
      <c r="C218" s="593" t="s">
        <v>2726</v>
      </c>
      <c r="D218" s="159" t="s">
        <v>3417</v>
      </c>
      <c r="E218" s="160">
        <v>2372.7399999999998</v>
      </c>
      <c r="F218" s="593">
        <v>5199123</v>
      </c>
      <c r="G218" s="159" t="s">
        <v>3418</v>
      </c>
      <c r="H218" s="159" t="s">
        <v>2729</v>
      </c>
      <c r="I218" s="595">
        <v>39743</v>
      </c>
      <c r="J218" s="595">
        <v>44126</v>
      </c>
      <c r="K218" s="159" t="s">
        <v>1693</v>
      </c>
      <c r="L218" s="159" t="s">
        <v>2831</v>
      </c>
    </row>
    <row r="219" spans="1:12" ht="12">
      <c r="A219" s="593">
        <v>215</v>
      </c>
      <c r="B219" s="593" t="s">
        <v>3419</v>
      </c>
      <c r="C219" s="593" t="s">
        <v>2726</v>
      </c>
      <c r="D219" s="159" t="s">
        <v>3420</v>
      </c>
      <c r="E219" s="160">
        <v>2983.21</v>
      </c>
      <c r="F219" s="593">
        <v>5204631</v>
      </c>
      <c r="G219" s="159" t="s">
        <v>3421</v>
      </c>
      <c r="H219" s="159" t="s">
        <v>2783</v>
      </c>
      <c r="I219" s="595">
        <v>39745</v>
      </c>
      <c r="J219" s="595">
        <v>44128</v>
      </c>
      <c r="K219" s="159" t="s">
        <v>2897</v>
      </c>
      <c r="L219" s="159" t="s">
        <v>1756</v>
      </c>
    </row>
    <row r="220" spans="1:12" ht="24">
      <c r="A220" s="593">
        <v>216</v>
      </c>
      <c r="B220" s="593" t="s">
        <v>3422</v>
      </c>
      <c r="C220" s="593" t="s">
        <v>2726</v>
      </c>
      <c r="D220" s="159" t="s">
        <v>3423</v>
      </c>
      <c r="E220" s="160">
        <v>3797.19</v>
      </c>
      <c r="F220" s="593">
        <v>5199123</v>
      </c>
      <c r="G220" s="159" t="s">
        <v>3418</v>
      </c>
      <c r="H220" s="159" t="s">
        <v>2729</v>
      </c>
      <c r="I220" s="595">
        <v>39752</v>
      </c>
      <c r="J220" s="595">
        <v>44135</v>
      </c>
      <c r="K220" s="159" t="s">
        <v>3424</v>
      </c>
      <c r="L220" s="159" t="s">
        <v>3425</v>
      </c>
    </row>
    <row r="221" spans="1:12" ht="12">
      <c r="A221" s="593">
        <v>217</v>
      </c>
      <c r="B221" s="593" t="s">
        <v>3426</v>
      </c>
      <c r="C221" s="593" t="s">
        <v>2726</v>
      </c>
      <c r="D221" s="159" t="s">
        <v>3427</v>
      </c>
      <c r="E221" s="160">
        <v>2890.72</v>
      </c>
      <c r="F221" s="593">
        <v>2888696</v>
      </c>
      <c r="G221" s="159" t="s">
        <v>3428</v>
      </c>
      <c r="H221" s="159" t="s">
        <v>2729</v>
      </c>
      <c r="I221" s="595">
        <v>39757</v>
      </c>
      <c r="J221" s="595">
        <v>44140</v>
      </c>
      <c r="K221" s="159" t="s">
        <v>1197</v>
      </c>
      <c r="L221" s="159" t="s">
        <v>3429</v>
      </c>
    </row>
    <row r="222" spans="1:12" ht="12">
      <c r="A222" s="593">
        <v>218</v>
      </c>
      <c r="B222" s="593" t="s">
        <v>3430</v>
      </c>
      <c r="C222" s="593" t="s">
        <v>2726</v>
      </c>
      <c r="D222" s="159" t="s">
        <v>3431</v>
      </c>
      <c r="E222" s="160">
        <v>901.39</v>
      </c>
      <c r="F222" s="593">
        <v>5310679</v>
      </c>
      <c r="G222" s="159" t="s">
        <v>3432</v>
      </c>
      <c r="H222" s="159" t="s">
        <v>2729</v>
      </c>
      <c r="I222" s="595">
        <v>39758</v>
      </c>
      <c r="J222" s="595">
        <v>44141</v>
      </c>
      <c r="K222" s="159" t="s">
        <v>1089</v>
      </c>
      <c r="L222" s="159" t="s">
        <v>3433</v>
      </c>
    </row>
    <row r="223" spans="1:12" ht="12">
      <c r="A223" s="593">
        <v>219</v>
      </c>
      <c r="B223" s="593" t="s">
        <v>3434</v>
      </c>
      <c r="C223" s="593" t="s">
        <v>2726</v>
      </c>
      <c r="D223" s="159" t="s">
        <v>3435</v>
      </c>
      <c r="E223" s="160">
        <v>321.67</v>
      </c>
      <c r="F223" s="593">
        <v>2696304</v>
      </c>
      <c r="G223" s="159" t="s">
        <v>3436</v>
      </c>
      <c r="H223" s="159" t="s">
        <v>2729</v>
      </c>
      <c r="I223" s="595">
        <v>39758</v>
      </c>
      <c r="J223" s="595">
        <v>44141</v>
      </c>
      <c r="K223" s="159" t="s">
        <v>1693</v>
      </c>
      <c r="L223" s="159" t="s">
        <v>3405</v>
      </c>
    </row>
    <row r="224" spans="1:12" ht="12">
      <c r="A224" s="593">
        <v>220</v>
      </c>
      <c r="B224" s="593" t="s">
        <v>3437</v>
      </c>
      <c r="C224" s="593" t="s">
        <v>2726</v>
      </c>
      <c r="D224" s="159" t="s">
        <v>3438</v>
      </c>
      <c r="E224" s="160">
        <v>195.32</v>
      </c>
      <c r="F224" s="593">
        <v>5273072</v>
      </c>
      <c r="G224" s="159" t="s">
        <v>3439</v>
      </c>
      <c r="H224" s="159" t="s">
        <v>2729</v>
      </c>
      <c r="I224" s="595">
        <v>39758</v>
      </c>
      <c r="J224" s="595">
        <v>44141</v>
      </c>
      <c r="K224" s="159" t="s">
        <v>1943</v>
      </c>
      <c r="L224" s="159" t="s">
        <v>2941</v>
      </c>
    </row>
    <row r="225" spans="1:12" ht="12">
      <c r="A225" s="593">
        <v>221</v>
      </c>
      <c r="B225" s="593" t="s">
        <v>3440</v>
      </c>
      <c r="C225" s="593" t="s">
        <v>2726</v>
      </c>
      <c r="D225" s="159" t="s">
        <v>3214</v>
      </c>
      <c r="E225" s="160">
        <v>1483.8</v>
      </c>
      <c r="F225" s="593">
        <v>5232392</v>
      </c>
      <c r="G225" s="159" t="s">
        <v>3441</v>
      </c>
      <c r="H225" s="159" t="s">
        <v>2729</v>
      </c>
      <c r="I225" s="595">
        <v>39758</v>
      </c>
      <c r="J225" s="595">
        <v>44141</v>
      </c>
      <c r="K225" s="159" t="s">
        <v>1153</v>
      </c>
      <c r="L225" s="159" t="s">
        <v>3442</v>
      </c>
    </row>
    <row r="226" spans="1:12" ht="12">
      <c r="A226" s="593">
        <v>222</v>
      </c>
      <c r="B226" s="593" t="s">
        <v>3443</v>
      </c>
      <c r="C226" s="593" t="s">
        <v>2726</v>
      </c>
      <c r="D226" s="159" t="s">
        <v>3340</v>
      </c>
      <c r="E226" s="160">
        <v>32.840000000000003</v>
      </c>
      <c r="F226" s="593">
        <v>5215331</v>
      </c>
      <c r="G226" s="159" t="s">
        <v>3444</v>
      </c>
      <c r="H226" s="159" t="s">
        <v>2783</v>
      </c>
      <c r="I226" s="595">
        <v>39758</v>
      </c>
      <c r="J226" s="595">
        <v>44141</v>
      </c>
      <c r="K226" s="159" t="s">
        <v>1126</v>
      </c>
      <c r="L226" s="159" t="s">
        <v>2867</v>
      </c>
    </row>
    <row r="227" spans="1:12" ht="12">
      <c r="A227" s="593">
        <v>223</v>
      </c>
      <c r="B227" s="593" t="s">
        <v>3445</v>
      </c>
      <c r="C227" s="593" t="s">
        <v>2726</v>
      </c>
      <c r="D227" s="159" t="s">
        <v>3446</v>
      </c>
      <c r="E227" s="160">
        <v>8034.46</v>
      </c>
      <c r="F227" s="593">
        <v>5340624</v>
      </c>
      <c r="G227" s="159" t="s">
        <v>3146</v>
      </c>
      <c r="H227" s="159" t="s">
        <v>2729</v>
      </c>
      <c r="I227" s="595">
        <v>39766</v>
      </c>
      <c r="J227" s="595">
        <v>44149</v>
      </c>
      <c r="K227" s="159" t="s">
        <v>1153</v>
      </c>
      <c r="L227" s="159" t="s">
        <v>3194</v>
      </c>
    </row>
    <row r="228" spans="1:12" ht="12">
      <c r="A228" s="593">
        <v>224</v>
      </c>
      <c r="B228" s="593" t="s">
        <v>3447</v>
      </c>
      <c r="C228" s="593" t="s">
        <v>2726</v>
      </c>
      <c r="D228" s="159" t="s">
        <v>3448</v>
      </c>
      <c r="E228" s="160">
        <v>5468.27</v>
      </c>
      <c r="F228" s="593">
        <v>5239079</v>
      </c>
      <c r="G228" s="159" t="s">
        <v>3449</v>
      </c>
      <c r="H228" s="159" t="s">
        <v>2729</v>
      </c>
      <c r="I228" s="595">
        <v>39771</v>
      </c>
      <c r="J228" s="595">
        <v>44531</v>
      </c>
      <c r="K228" s="159" t="s">
        <v>1126</v>
      </c>
      <c r="L228" s="159" t="s">
        <v>2859</v>
      </c>
    </row>
    <row r="229" spans="1:12" ht="12">
      <c r="A229" s="593">
        <v>225</v>
      </c>
      <c r="B229" s="593" t="s">
        <v>3450</v>
      </c>
      <c r="C229" s="593" t="s">
        <v>2726</v>
      </c>
      <c r="D229" s="159" t="s">
        <v>3451</v>
      </c>
      <c r="E229" s="160">
        <v>84.61</v>
      </c>
      <c r="F229" s="593">
        <v>2726793</v>
      </c>
      <c r="G229" s="159" t="s">
        <v>3452</v>
      </c>
      <c r="H229" s="159" t="s">
        <v>2729</v>
      </c>
      <c r="I229" s="595">
        <v>39771</v>
      </c>
      <c r="J229" s="595">
        <v>44154</v>
      </c>
      <c r="K229" s="159" t="s">
        <v>1693</v>
      </c>
      <c r="L229" s="159" t="s">
        <v>3097</v>
      </c>
    </row>
    <row r="230" spans="1:12" ht="12">
      <c r="A230" s="593">
        <v>226</v>
      </c>
      <c r="B230" s="593" t="s">
        <v>3453</v>
      </c>
      <c r="C230" s="593" t="s">
        <v>2726</v>
      </c>
      <c r="D230" s="159" t="s">
        <v>3293</v>
      </c>
      <c r="E230" s="160">
        <v>1944.39</v>
      </c>
      <c r="F230" s="593">
        <v>5332591</v>
      </c>
      <c r="G230" s="159" t="s">
        <v>3454</v>
      </c>
      <c r="H230" s="159" t="s">
        <v>2783</v>
      </c>
      <c r="I230" s="595">
        <v>39773</v>
      </c>
      <c r="J230" s="595">
        <v>44156</v>
      </c>
      <c r="K230" s="159" t="s">
        <v>1159</v>
      </c>
      <c r="L230" s="159" t="s">
        <v>3040</v>
      </c>
    </row>
    <row r="231" spans="1:12" ht="24">
      <c r="A231" s="593">
        <v>227</v>
      </c>
      <c r="B231" s="593" t="s">
        <v>3455</v>
      </c>
      <c r="C231" s="593" t="s">
        <v>2726</v>
      </c>
      <c r="D231" s="159" t="s">
        <v>3429</v>
      </c>
      <c r="E231" s="160">
        <v>99.26</v>
      </c>
      <c r="F231" s="593">
        <v>5076978</v>
      </c>
      <c r="G231" s="159" t="s">
        <v>3456</v>
      </c>
      <c r="H231" s="159" t="s">
        <v>2729</v>
      </c>
      <c r="I231" s="595">
        <v>39776</v>
      </c>
      <c r="J231" s="595">
        <v>44159</v>
      </c>
      <c r="K231" s="159" t="s">
        <v>3457</v>
      </c>
      <c r="L231" s="159" t="s">
        <v>3458</v>
      </c>
    </row>
    <row r="232" spans="1:12" ht="12">
      <c r="A232" s="593">
        <v>228</v>
      </c>
      <c r="B232" s="593" t="s">
        <v>3459</v>
      </c>
      <c r="C232" s="593" t="s">
        <v>2726</v>
      </c>
      <c r="D232" s="159" t="s">
        <v>3460</v>
      </c>
      <c r="E232" s="160">
        <v>1336.07</v>
      </c>
      <c r="F232" s="593">
        <v>5347831</v>
      </c>
      <c r="G232" s="159" t="s">
        <v>3461</v>
      </c>
      <c r="H232" s="159" t="s">
        <v>2783</v>
      </c>
      <c r="I232" s="595">
        <v>39779</v>
      </c>
      <c r="J232" s="595">
        <v>44162</v>
      </c>
      <c r="K232" s="159" t="s">
        <v>1153</v>
      </c>
      <c r="L232" s="159" t="s">
        <v>3194</v>
      </c>
    </row>
    <row r="233" spans="1:12" ht="12">
      <c r="A233" s="593">
        <v>229</v>
      </c>
      <c r="B233" s="593" t="s">
        <v>3462</v>
      </c>
      <c r="C233" s="593" t="s">
        <v>2726</v>
      </c>
      <c r="D233" s="159" t="s">
        <v>3463</v>
      </c>
      <c r="E233" s="160">
        <v>106.58</v>
      </c>
      <c r="F233" s="593">
        <v>2855119</v>
      </c>
      <c r="G233" s="159" t="s">
        <v>240</v>
      </c>
      <c r="H233" s="159" t="s">
        <v>2783</v>
      </c>
      <c r="I233" s="595">
        <v>39779</v>
      </c>
      <c r="J233" s="595">
        <v>44162</v>
      </c>
      <c r="K233" s="159" t="s">
        <v>1165</v>
      </c>
      <c r="L233" s="159" t="s">
        <v>3464</v>
      </c>
    </row>
    <row r="234" spans="1:12" ht="12">
      <c r="A234" s="593">
        <v>230</v>
      </c>
      <c r="B234" s="593" t="s">
        <v>3465</v>
      </c>
      <c r="C234" s="593" t="s">
        <v>2726</v>
      </c>
      <c r="D234" s="159" t="s">
        <v>3466</v>
      </c>
      <c r="E234" s="160">
        <v>16210.57</v>
      </c>
      <c r="F234" s="593">
        <v>5193079</v>
      </c>
      <c r="G234" s="159" t="s">
        <v>3467</v>
      </c>
      <c r="H234" s="159" t="s">
        <v>2729</v>
      </c>
      <c r="I234" s="595">
        <v>39783</v>
      </c>
      <c r="J234" s="595">
        <v>44575</v>
      </c>
      <c r="K234" s="159" t="s">
        <v>1153</v>
      </c>
      <c r="L234" s="159" t="s">
        <v>3442</v>
      </c>
    </row>
    <row r="235" spans="1:12" ht="12">
      <c r="A235" s="593">
        <v>231</v>
      </c>
      <c r="B235" s="593" t="s">
        <v>3468</v>
      </c>
      <c r="C235" s="593" t="s">
        <v>2726</v>
      </c>
      <c r="D235" s="159" t="s">
        <v>3469</v>
      </c>
      <c r="E235" s="160">
        <v>854.24</v>
      </c>
      <c r="F235" s="593">
        <v>5108195</v>
      </c>
      <c r="G235" s="159" t="s">
        <v>3470</v>
      </c>
      <c r="H235" s="159" t="s">
        <v>2729</v>
      </c>
      <c r="I235" s="595">
        <v>39783</v>
      </c>
      <c r="J235" s="595">
        <v>44166</v>
      </c>
      <c r="K235" s="159" t="s">
        <v>1846</v>
      </c>
      <c r="L235" s="159" t="s">
        <v>3471</v>
      </c>
    </row>
    <row r="236" spans="1:12" ht="12">
      <c r="A236" s="593">
        <v>232</v>
      </c>
      <c r="B236" s="593" t="s">
        <v>3472</v>
      </c>
      <c r="C236" s="593" t="s">
        <v>2726</v>
      </c>
      <c r="D236" s="159" t="s">
        <v>3473</v>
      </c>
      <c r="E236" s="160">
        <v>227.59</v>
      </c>
      <c r="F236" s="593">
        <v>2019086</v>
      </c>
      <c r="G236" s="159" t="s">
        <v>3474</v>
      </c>
      <c r="H236" s="159" t="s">
        <v>2729</v>
      </c>
      <c r="I236" s="595">
        <v>39783</v>
      </c>
      <c r="J236" s="595">
        <v>44439</v>
      </c>
      <c r="K236" s="159" t="s">
        <v>1165</v>
      </c>
      <c r="L236" s="159" t="s">
        <v>3475</v>
      </c>
    </row>
    <row r="237" spans="1:12" ht="12">
      <c r="A237" s="593">
        <v>233</v>
      </c>
      <c r="B237" s="593" t="s">
        <v>3476</v>
      </c>
      <c r="C237" s="593" t="s">
        <v>2726</v>
      </c>
      <c r="D237" s="159" t="s">
        <v>3477</v>
      </c>
      <c r="E237" s="160">
        <v>1558</v>
      </c>
      <c r="F237" s="593">
        <v>2019086</v>
      </c>
      <c r="G237" s="159" t="s">
        <v>3474</v>
      </c>
      <c r="H237" s="159" t="s">
        <v>2729</v>
      </c>
      <c r="I237" s="595">
        <v>39783</v>
      </c>
      <c r="J237" s="595">
        <v>44439</v>
      </c>
      <c r="K237" s="159" t="s">
        <v>1165</v>
      </c>
      <c r="L237" s="159" t="s">
        <v>3475</v>
      </c>
    </row>
    <row r="238" spans="1:12" ht="12">
      <c r="A238" s="593">
        <v>234</v>
      </c>
      <c r="B238" s="593" t="s">
        <v>3478</v>
      </c>
      <c r="C238" s="593" t="s">
        <v>2726</v>
      </c>
      <c r="D238" s="159" t="s">
        <v>3479</v>
      </c>
      <c r="E238" s="160">
        <v>2136.11</v>
      </c>
      <c r="F238" s="593">
        <v>5254469</v>
      </c>
      <c r="G238" s="159" t="s">
        <v>3480</v>
      </c>
      <c r="H238" s="159" t="s">
        <v>2729</v>
      </c>
      <c r="I238" s="595">
        <v>39783</v>
      </c>
      <c r="J238" s="595">
        <v>44243</v>
      </c>
      <c r="K238" s="159" t="s">
        <v>1148</v>
      </c>
      <c r="L238" s="159" t="s">
        <v>3481</v>
      </c>
    </row>
    <row r="239" spans="1:12" ht="24">
      <c r="A239" s="593">
        <v>235</v>
      </c>
      <c r="B239" s="593" t="s">
        <v>3482</v>
      </c>
      <c r="C239" s="593" t="s">
        <v>2726</v>
      </c>
      <c r="D239" s="159" t="s">
        <v>3483</v>
      </c>
      <c r="E239" s="160">
        <v>6092.45</v>
      </c>
      <c r="F239" s="593">
        <v>2059681</v>
      </c>
      <c r="G239" s="159" t="s">
        <v>3484</v>
      </c>
      <c r="H239" s="159" t="s">
        <v>2729</v>
      </c>
      <c r="I239" s="595">
        <v>39783</v>
      </c>
      <c r="J239" s="595">
        <v>44769</v>
      </c>
      <c r="K239" s="159" t="s">
        <v>1165</v>
      </c>
      <c r="L239" s="159" t="s">
        <v>3485</v>
      </c>
    </row>
    <row r="240" spans="1:12" ht="12">
      <c r="A240" s="593">
        <v>236</v>
      </c>
      <c r="B240" s="593" t="s">
        <v>3486</v>
      </c>
      <c r="C240" s="593" t="s">
        <v>2726</v>
      </c>
      <c r="D240" s="159" t="s">
        <v>3471</v>
      </c>
      <c r="E240" s="160">
        <v>736.56</v>
      </c>
      <c r="F240" s="593">
        <v>5108195</v>
      </c>
      <c r="G240" s="159" t="s">
        <v>3470</v>
      </c>
      <c r="H240" s="159" t="s">
        <v>2729</v>
      </c>
      <c r="I240" s="595">
        <v>39785</v>
      </c>
      <c r="J240" s="595">
        <v>44168</v>
      </c>
      <c r="K240" s="159" t="s">
        <v>1846</v>
      </c>
      <c r="L240" s="159" t="s">
        <v>3471</v>
      </c>
    </row>
    <row r="241" spans="1:12" ht="12">
      <c r="A241" s="593">
        <v>237</v>
      </c>
      <c r="B241" s="593" t="s">
        <v>3487</v>
      </c>
      <c r="C241" s="593" t="s">
        <v>2726</v>
      </c>
      <c r="D241" s="159" t="s">
        <v>3488</v>
      </c>
      <c r="E241" s="160">
        <v>569.23</v>
      </c>
      <c r="F241" s="593">
        <v>5104424</v>
      </c>
      <c r="G241" s="159" t="s">
        <v>3489</v>
      </c>
      <c r="H241" s="159" t="s">
        <v>2783</v>
      </c>
      <c r="I241" s="595">
        <v>39786</v>
      </c>
      <c r="J241" s="595">
        <v>44169</v>
      </c>
      <c r="K241" s="159" t="s">
        <v>1187</v>
      </c>
      <c r="L241" s="159" t="s">
        <v>3369</v>
      </c>
    </row>
    <row r="242" spans="1:12" ht="12">
      <c r="A242" s="593">
        <v>238</v>
      </c>
      <c r="B242" s="593" t="s">
        <v>3490</v>
      </c>
      <c r="C242" s="593" t="s">
        <v>2726</v>
      </c>
      <c r="D242" s="159" t="s">
        <v>3257</v>
      </c>
      <c r="E242" s="160">
        <v>1425.87</v>
      </c>
      <c r="F242" s="593">
        <v>5230977</v>
      </c>
      <c r="G242" s="159" t="s">
        <v>3491</v>
      </c>
      <c r="H242" s="159" t="s">
        <v>2729</v>
      </c>
      <c r="I242" s="595">
        <v>39786</v>
      </c>
      <c r="J242" s="595">
        <v>44169</v>
      </c>
      <c r="K242" s="159" t="s">
        <v>1103</v>
      </c>
      <c r="L242" s="159" t="s">
        <v>3492</v>
      </c>
    </row>
    <row r="243" spans="1:12" ht="24">
      <c r="A243" s="593">
        <v>239</v>
      </c>
      <c r="B243" s="593" t="s">
        <v>3493</v>
      </c>
      <c r="C243" s="593" t="s">
        <v>2726</v>
      </c>
      <c r="D243" s="159" t="s">
        <v>3083</v>
      </c>
      <c r="E243" s="160">
        <v>55.81</v>
      </c>
      <c r="F243" s="593">
        <v>2112663</v>
      </c>
      <c r="G243" s="159" t="s">
        <v>3494</v>
      </c>
      <c r="H243" s="159" t="s">
        <v>2729</v>
      </c>
      <c r="I243" s="595">
        <v>39790</v>
      </c>
      <c r="J243" s="595">
        <v>44173</v>
      </c>
      <c r="K243" s="159" t="s">
        <v>437</v>
      </c>
      <c r="L243" s="159" t="s">
        <v>3057</v>
      </c>
    </row>
    <row r="244" spans="1:12" ht="12">
      <c r="A244" s="593">
        <v>240</v>
      </c>
      <c r="B244" s="593" t="s">
        <v>3495</v>
      </c>
      <c r="C244" s="593" t="s">
        <v>2726</v>
      </c>
      <c r="D244" s="159" t="s">
        <v>3496</v>
      </c>
      <c r="E244" s="160">
        <v>3954.23</v>
      </c>
      <c r="F244" s="593">
        <v>5407761</v>
      </c>
      <c r="G244" s="159" t="s">
        <v>3497</v>
      </c>
      <c r="H244" s="159" t="s">
        <v>2729</v>
      </c>
      <c r="I244" s="595">
        <v>39790</v>
      </c>
      <c r="J244" s="595">
        <v>44173</v>
      </c>
      <c r="K244" s="159" t="s">
        <v>1103</v>
      </c>
      <c r="L244" s="159" t="s">
        <v>3338</v>
      </c>
    </row>
    <row r="245" spans="1:12" ht="12">
      <c r="A245" s="593">
        <v>241</v>
      </c>
      <c r="B245" s="593" t="s">
        <v>3498</v>
      </c>
      <c r="C245" s="593" t="s">
        <v>2726</v>
      </c>
      <c r="D245" s="159" t="s">
        <v>3499</v>
      </c>
      <c r="E245" s="160">
        <v>3745.85</v>
      </c>
      <c r="F245" s="593">
        <v>5224993</v>
      </c>
      <c r="G245" s="159" t="s">
        <v>3500</v>
      </c>
      <c r="H245" s="159" t="s">
        <v>2729</v>
      </c>
      <c r="I245" s="595">
        <v>39791</v>
      </c>
      <c r="J245" s="595">
        <v>44618</v>
      </c>
      <c r="K245" s="159" t="s">
        <v>1165</v>
      </c>
      <c r="L245" s="159" t="s">
        <v>3501</v>
      </c>
    </row>
    <row r="246" spans="1:12" ht="12">
      <c r="A246" s="593">
        <v>242</v>
      </c>
      <c r="B246" s="593" t="s">
        <v>3502</v>
      </c>
      <c r="C246" s="593" t="s">
        <v>2726</v>
      </c>
      <c r="D246" s="159" t="s">
        <v>3503</v>
      </c>
      <c r="E246" s="160">
        <v>1558.82</v>
      </c>
      <c r="F246" s="593">
        <v>5938643</v>
      </c>
      <c r="G246" s="159" t="s">
        <v>3504</v>
      </c>
      <c r="H246" s="159" t="s">
        <v>2783</v>
      </c>
      <c r="I246" s="595">
        <v>39794</v>
      </c>
      <c r="J246" s="595">
        <v>44177</v>
      </c>
      <c r="K246" s="159" t="s">
        <v>1126</v>
      </c>
      <c r="L246" s="159" t="s">
        <v>3129</v>
      </c>
    </row>
    <row r="247" spans="1:12" ht="12">
      <c r="A247" s="593">
        <v>243</v>
      </c>
      <c r="B247" s="593" t="s">
        <v>3505</v>
      </c>
      <c r="C247" s="593" t="s">
        <v>2726</v>
      </c>
      <c r="D247" s="159" t="s">
        <v>3506</v>
      </c>
      <c r="E247" s="160">
        <v>216.83</v>
      </c>
      <c r="F247" s="593">
        <v>5057043</v>
      </c>
      <c r="G247" s="159" t="s">
        <v>3507</v>
      </c>
      <c r="H247" s="159" t="s">
        <v>2729</v>
      </c>
      <c r="I247" s="595">
        <v>39804</v>
      </c>
      <c r="J247" s="595">
        <v>44187</v>
      </c>
      <c r="K247" s="159" t="s">
        <v>1943</v>
      </c>
      <c r="L247" s="159" t="s">
        <v>3010</v>
      </c>
    </row>
    <row r="248" spans="1:12" ht="12">
      <c r="A248" s="593">
        <v>244</v>
      </c>
      <c r="B248" s="593" t="s">
        <v>3508</v>
      </c>
      <c r="C248" s="593" t="s">
        <v>2726</v>
      </c>
      <c r="D248" s="159" t="s">
        <v>3509</v>
      </c>
      <c r="E248" s="160">
        <v>357.3</v>
      </c>
      <c r="F248" s="593">
        <v>5197996</v>
      </c>
      <c r="G248" s="159" t="s">
        <v>3510</v>
      </c>
      <c r="H248" s="159" t="s">
        <v>2729</v>
      </c>
      <c r="I248" s="595">
        <v>39815</v>
      </c>
      <c r="J248" s="595">
        <v>44198</v>
      </c>
      <c r="K248" s="159" t="s">
        <v>1846</v>
      </c>
      <c r="L248" s="159" t="s">
        <v>2779</v>
      </c>
    </row>
    <row r="249" spans="1:12" ht="24">
      <c r="A249" s="593">
        <v>245</v>
      </c>
      <c r="B249" s="593" t="s">
        <v>3511</v>
      </c>
      <c r="C249" s="593" t="s">
        <v>2726</v>
      </c>
      <c r="D249" s="159" t="s">
        <v>3512</v>
      </c>
      <c r="E249" s="160">
        <v>5206.6899999999996</v>
      </c>
      <c r="F249" s="593">
        <v>5357748</v>
      </c>
      <c r="G249" s="159" t="s">
        <v>3513</v>
      </c>
      <c r="H249" s="159" t="s">
        <v>2783</v>
      </c>
      <c r="I249" s="595">
        <v>39815</v>
      </c>
      <c r="J249" s="595">
        <v>44198</v>
      </c>
      <c r="K249" s="159" t="s">
        <v>1126</v>
      </c>
      <c r="L249" s="159" t="s">
        <v>3129</v>
      </c>
    </row>
    <row r="250" spans="1:12" ht="12">
      <c r="A250" s="593">
        <v>246</v>
      </c>
      <c r="B250" s="593" t="s">
        <v>3514</v>
      </c>
      <c r="C250" s="593" t="s">
        <v>2726</v>
      </c>
      <c r="D250" s="159" t="s">
        <v>3405</v>
      </c>
      <c r="E250" s="160">
        <v>440.19</v>
      </c>
      <c r="F250" s="593">
        <v>5566371</v>
      </c>
      <c r="G250" s="159" t="s">
        <v>3515</v>
      </c>
      <c r="H250" s="159" t="s">
        <v>2729</v>
      </c>
      <c r="I250" s="595">
        <v>39832</v>
      </c>
      <c r="J250" s="595">
        <v>44781</v>
      </c>
      <c r="K250" s="159" t="s">
        <v>1103</v>
      </c>
      <c r="L250" s="159" t="s">
        <v>3405</v>
      </c>
    </row>
    <row r="251" spans="1:12" ht="12">
      <c r="A251" s="593">
        <v>247</v>
      </c>
      <c r="B251" s="593" t="s">
        <v>3516</v>
      </c>
      <c r="C251" s="593" t="s">
        <v>2726</v>
      </c>
      <c r="D251" s="159" t="s">
        <v>3214</v>
      </c>
      <c r="E251" s="160">
        <v>2342.16</v>
      </c>
      <c r="F251" s="593">
        <v>5120365</v>
      </c>
      <c r="G251" s="159" t="s">
        <v>3517</v>
      </c>
      <c r="H251" s="159" t="s">
        <v>2729</v>
      </c>
      <c r="I251" s="595">
        <v>39833</v>
      </c>
      <c r="J251" s="595">
        <v>44216</v>
      </c>
      <c r="K251" s="159" t="s">
        <v>1126</v>
      </c>
      <c r="L251" s="159" t="s">
        <v>1187</v>
      </c>
    </row>
    <row r="252" spans="1:12" ht="12">
      <c r="A252" s="593">
        <v>248</v>
      </c>
      <c r="B252" s="593" t="s">
        <v>3518</v>
      </c>
      <c r="C252" s="593" t="s">
        <v>2726</v>
      </c>
      <c r="D252" s="159" t="s">
        <v>3519</v>
      </c>
      <c r="E252" s="160">
        <v>3040.49</v>
      </c>
      <c r="F252" s="593">
        <v>5238862</v>
      </c>
      <c r="G252" s="159" t="s">
        <v>3520</v>
      </c>
      <c r="H252" s="159" t="s">
        <v>2729</v>
      </c>
      <c r="I252" s="595">
        <v>39836</v>
      </c>
      <c r="J252" s="595">
        <v>44219</v>
      </c>
      <c r="K252" s="159" t="s">
        <v>1153</v>
      </c>
      <c r="L252" s="159" t="s">
        <v>3105</v>
      </c>
    </row>
    <row r="253" spans="1:12" ht="12">
      <c r="A253" s="593">
        <v>249</v>
      </c>
      <c r="B253" s="593" t="s">
        <v>3521</v>
      </c>
      <c r="C253" s="593" t="s">
        <v>2726</v>
      </c>
      <c r="D253" s="159" t="s">
        <v>3522</v>
      </c>
      <c r="E253" s="160">
        <v>152.26</v>
      </c>
      <c r="F253" s="593">
        <v>5212022</v>
      </c>
      <c r="G253" s="159" t="s">
        <v>3523</v>
      </c>
      <c r="H253" s="159" t="s">
        <v>2729</v>
      </c>
      <c r="I253" s="595">
        <v>39836</v>
      </c>
      <c r="J253" s="595">
        <v>44219</v>
      </c>
      <c r="K253" s="159" t="s">
        <v>1182</v>
      </c>
      <c r="L253" s="159" t="s">
        <v>3524</v>
      </c>
    </row>
    <row r="254" spans="1:12" ht="12">
      <c r="A254" s="593">
        <v>250</v>
      </c>
      <c r="B254" s="593" t="s">
        <v>3525</v>
      </c>
      <c r="C254" s="593" t="s">
        <v>2726</v>
      </c>
      <c r="D254" s="159" t="s">
        <v>3499</v>
      </c>
      <c r="E254" s="160">
        <v>10982.2</v>
      </c>
      <c r="F254" s="593">
        <v>5250684</v>
      </c>
      <c r="G254" s="159" t="s">
        <v>3526</v>
      </c>
      <c r="H254" s="159" t="s">
        <v>2729</v>
      </c>
      <c r="I254" s="595">
        <v>39841</v>
      </c>
      <c r="J254" s="595">
        <v>44224</v>
      </c>
      <c r="K254" s="159" t="s">
        <v>1182</v>
      </c>
      <c r="L254" s="159" t="s">
        <v>3524</v>
      </c>
    </row>
    <row r="255" spans="1:12" ht="12">
      <c r="A255" s="593">
        <v>251</v>
      </c>
      <c r="B255" s="593" t="s">
        <v>3527</v>
      </c>
      <c r="C255" s="593" t="s">
        <v>2726</v>
      </c>
      <c r="D255" s="159" t="s">
        <v>3528</v>
      </c>
      <c r="E255" s="160">
        <v>1087.43</v>
      </c>
      <c r="F255" s="593">
        <v>5132649</v>
      </c>
      <c r="G255" s="159" t="s">
        <v>3529</v>
      </c>
      <c r="H255" s="159" t="s">
        <v>2729</v>
      </c>
      <c r="I255" s="595">
        <v>39841</v>
      </c>
      <c r="J255" s="595">
        <v>44224</v>
      </c>
      <c r="K255" s="159" t="s">
        <v>1681</v>
      </c>
      <c r="L255" s="159" t="s">
        <v>3530</v>
      </c>
    </row>
    <row r="256" spans="1:12" ht="12">
      <c r="A256" s="593">
        <v>252</v>
      </c>
      <c r="B256" s="593" t="s">
        <v>3531</v>
      </c>
      <c r="C256" s="593" t="s">
        <v>2726</v>
      </c>
      <c r="D256" s="159" t="s">
        <v>3532</v>
      </c>
      <c r="E256" s="160">
        <v>335.18</v>
      </c>
      <c r="F256" s="593">
        <v>5566371</v>
      </c>
      <c r="G256" s="159" t="s">
        <v>3515</v>
      </c>
      <c r="H256" s="159" t="s">
        <v>2729</v>
      </c>
      <c r="I256" s="595">
        <v>39847</v>
      </c>
      <c r="J256" s="595">
        <v>44781</v>
      </c>
      <c r="K256" s="159" t="s">
        <v>1103</v>
      </c>
      <c r="L256" s="159" t="s">
        <v>3405</v>
      </c>
    </row>
    <row r="257" spans="1:12" ht="12">
      <c r="A257" s="593">
        <v>253</v>
      </c>
      <c r="B257" s="593" t="s">
        <v>3533</v>
      </c>
      <c r="C257" s="593" t="s">
        <v>2726</v>
      </c>
      <c r="D257" s="159" t="s">
        <v>3142</v>
      </c>
      <c r="E257" s="160">
        <v>874.69</v>
      </c>
      <c r="F257" s="593">
        <v>5153077</v>
      </c>
      <c r="G257" s="159" t="s">
        <v>3534</v>
      </c>
      <c r="H257" s="159" t="s">
        <v>2729</v>
      </c>
      <c r="I257" s="595">
        <v>39862</v>
      </c>
      <c r="J257" s="595">
        <v>44245</v>
      </c>
      <c r="K257" s="159" t="s">
        <v>1126</v>
      </c>
      <c r="L257" s="159" t="s">
        <v>3129</v>
      </c>
    </row>
    <row r="258" spans="1:12" ht="12">
      <c r="A258" s="593">
        <v>254</v>
      </c>
      <c r="B258" s="593" t="s">
        <v>3535</v>
      </c>
      <c r="C258" s="593" t="s">
        <v>2726</v>
      </c>
      <c r="D258" s="159" t="s">
        <v>3250</v>
      </c>
      <c r="E258" s="160">
        <v>4544.2700000000004</v>
      </c>
      <c r="F258" s="593">
        <v>5544084</v>
      </c>
      <c r="G258" s="159" t="s">
        <v>3536</v>
      </c>
      <c r="H258" s="159" t="s">
        <v>2783</v>
      </c>
      <c r="I258" s="595">
        <v>39868</v>
      </c>
      <c r="J258" s="595">
        <v>44251</v>
      </c>
      <c r="K258" s="159" t="s">
        <v>1165</v>
      </c>
      <c r="L258" s="159" t="s">
        <v>2863</v>
      </c>
    </row>
    <row r="259" spans="1:12" ht="24">
      <c r="A259" s="593">
        <v>255</v>
      </c>
      <c r="B259" s="593" t="s">
        <v>3537</v>
      </c>
      <c r="C259" s="593" t="s">
        <v>2726</v>
      </c>
      <c r="D259" s="159" t="s">
        <v>3538</v>
      </c>
      <c r="E259" s="160">
        <v>41.16</v>
      </c>
      <c r="F259" s="593">
        <v>5070899</v>
      </c>
      <c r="G259" s="159" t="s">
        <v>3539</v>
      </c>
      <c r="H259" s="159" t="s">
        <v>2729</v>
      </c>
      <c r="I259" s="595">
        <v>39868</v>
      </c>
      <c r="J259" s="595">
        <v>44251</v>
      </c>
      <c r="K259" s="159" t="s">
        <v>437</v>
      </c>
      <c r="L259" s="159" t="s">
        <v>3278</v>
      </c>
    </row>
    <row r="260" spans="1:12" ht="12">
      <c r="A260" s="593">
        <v>256</v>
      </c>
      <c r="B260" s="593" t="s">
        <v>3540</v>
      </c>
      <c r="C260" s="593" t="s">
        <v>2726</v>
      </c>
      <c r="D260" s="159" t="s">
        <v>3541</v>
      </c>
      <c r="E260" s="160">
        <v>267.39</v>
      </c>
      <c r="F260" s="593">
        <v>5199166</v>
      </c>
      <c r="G260" s="159" t="s">
        <v>3542</v>
      </c>
      <c r="H260" s="159" t="s">
        <v>2729</v>
      </c>
      <c r="I260" s="595">
        <v>39868</v>
      </c>
      <c r="J260" s="595">
        <v>44251</v>
      </c>
      <c r="K260" s="159" t="s">
        <v>2897</v>
      </c>
      <c r="L260" s="159" t="s">
        <v>3543</v>
      </c>
    </row>
    <row r="261" spans="1:12" ht="12">
      <c r="A261" s="593">
        <v>257</v>
      </c>
      <c r="B261" s="593" t="s">
        <v>3544</v>
      </c>
      <c r="C261" s="593" t="s">
        <v>2726</v>
      </c>
      <c r="D261" s="159" t="s">
        <v>3545</v>
      </c>
      <c r="E261" s="160">
        <v>1940.71</v>
      </c>
      <c r="F261" s="593">
        <v>5240964</v>
      </c>
      <c r="G261" s="159" t="s">
        <v>3546</v>
      </c>
      <c r="H261" s="159" t="s">
        <v>2729</v>
      </c>
      <c r="I261" s="595">
        <v>39877</v>
      </c>
      <c r="J261" s="595">
        <v>44260</v>
      </c>
      <c r="K261" s="159" t="s">
        <v>1153</v>
      </c>
      <c r="L261" s="159" t="s">
        <v>3023</v>
      </c>
    </row>
    <row r="262" spans="1:12" ht="12">
      <c r="A262" s="593">
        <v>258</v>
      </c>
      <c r="B262" s="593" t="s">
        <v>3547</v>
      </c>
      <c r="C262" s="593" t="s">
        <v>2726</v>
      </c>
      <c r="D262" s="159" t="s">
        <v>3548</v>
      </c>
      <c r="E262" s="160">
        <v>1242.1099999999999</v>
      </c>
      <c r="F262" s="593">
        <v>5122856</v>
      </c>
      <c r="G262" s="159" t="s">
        <v>3549</v>
      </c>
      <c r="H262" s="159" t="s">
        <v>2729</v>
      </c>
      <c r="I262" s="595">
        <v>39877</v>
      </c>
      <c r="J262" s="595">
        <v>44260</v>
      </c>
      <c r="K262" s="159" t="s">
        <v>1153</v>
      </c>
      <c r="L262" s="159" t="s">
        <v>3550</v>
      </c>
    </row>
    <row r="263" spans="1:12" ht="12">
      <c r="A263" s="593">
        <v>259</v>
      </c>
      <c r="B263" s="593" t="s">
        <v>3551</v>
      </c>
      <c r="C263" s="593" t="s">
        <v>2726</v>
      </c>
      <c r="D263" s="159" t="s">
        <v>3552</v>
      </c>
      <c r="E263" s="160">
        <v>1737.16</v>
      </c>
      <c r="F263" s="593">
        <v>5103916</v>
      </c>
      <c r="G263" s="159" t="s">
        <v>3553</v>
      </c>
      <c r="H263" s="159" t="s">
        <v>2729</v>
      </c>
      <c r="I263" s="595">
        <v>39877</v>
      </c>
      <c r="J263" s="595">
        <v>44366</v>
      </c>
      <c r="K263" s="159" t="s">
        <v>1681</v>
      </c>
      <c r="L263" s="159" t="s">
        <v>3554</v>
      </c>
    </row>
    <row r="264" spans="1:12" ht="12">
      <c r="A264" s="593">
        <v>260</v>
      </c>
      <c r="B264" s="593" t="s">
        <v>3555</v>
      </c>
      <c r="C264" s="593" t="s">
        <v>2726</v>
      </c>
      <c r="D264" s="159" t="s">
        <v>3556</v>
      </c>
      <c r="E264" s="160">
        <v>4102.3</v>
      </c>
      <c r="F264" s="593">
        <v>5565057</v>
      </c>
      <c r="G264" s="159" t="s">
        <v>3557</v>
      </c>
      <c r="H264" s="159" t="s">
        <v>2729</v>
      </c>
      <c r="I264" s="595">
        <v>39877</v>
      </c>
      <c r="J264" s="595">
        <v>44260</v>
      </c>
      <c r="K264" s="159" t="s">
        <v>1846</v>
      </c>
      <c r="L264" s="159" t="s">
        <v>3558</v>
      </c>
    </row>
    <row r="265" spans="1:12" ht="12">
      <c r="A265" s="593">
        <v>261</v>
      </c>
      <c r="B265" s="593" t="s">
        <v>3559</v>
      </c>
      <c r="C265" s="593" t="s">
        <v>2726</v>
      </c>
      <c r="D265" s="159" t="s">
        <v>3560</v>
      </c>
      <c r="E265" s="160">
        <v>3997.23</v>
      </c>
      <c r="F265" s="593">
        <v>5103916</v>
      </c>
      <c r="G265" s="159" t="s">
        <v>3553</v>
      </c>
      <c r="H265" s="159" t="s">
        <v>2729</v>
      </c>
      <c r="I265" s="595">
        <v>39877</v>
      </c>
      <c r="J265" s="595">
        <v>44366</v>
      </c>
      <c r="K265" s="159" t="s">
        <v>1846</v>
      </c>
      <c r="L265" s="159" t="s">
        <v>3471</v>
      </c>
    </row>
    <row r="266" spans="1:12" ht="24">
      <c r="A266" s="593">
        <v>262</v>
      </c>
      <c r="B266" s="593" t="s">
        <v>3561</v>
      </c>
      <c r="C266" s="593" t="s">
        <v>2726</v>
      </c>
      <c r="D266" s="159" t="s">
        <v>3562</v>
      </c>
      <c r="E266" s="160">
        <v>102.99</v>
      </c>
      <c r="F266" s="593">
        <v>5237572</v>
      </c>
      <c r="G266" s="159" t="s">
        <v>3563</v>
      </c>
      <c r="H266" s="159" t="s">
        <v>2729</v>
      </c>
      <c r="I266" s="595">
        <v>39877</v>
      </c>
      <c r="J266" s="595">
        <v>44260</v>
      </c>
      <c r="K266" s="159" t="s">
        <v>1126</v>
      </c>
      <c r="L266" s="159" t="s">
        <v>3129</v>
      </c>
    </row>
    <row r="267" spans="1:12" ht="12">
      <c r="A267" s="593">
        <v>263</v>
      </c>
      <c r="B267" s="593" t="s">
        <v>3564</v>
      </c>
      <c r="C267" s="593" t="s">
        <v>2726</v>
      </c>
      <c r="D267" s="159" t="s">
        <v>3565</v>
      </c>
      <c r="E267" s="160">
        <v>45.3</v>
      </c>
      <c r="F267" s="593">
        <v>2865912</v>
      </c>
      <c r="G267" s="159" t="s">
        <v>3566</v>
      </c>
      <c r="H267" s="159" t="s">
        <v>2729</v>
      </c>
      <c r="I267" s="595">
        <v>39897</v>
      </c>
      <c r="J267" s="595">
        <v>44280</v>
      </c>
      <c r="K267" s="159" t="s">
        <v>2182</v>
      </c>
      <c r="L267" s="159" t="s">
        <v>3567</v>
      </c>
    </row>
    <row r="268" spans="1:12" ht="24">
      <c r="A268" s="593">
        <v>264</v>
      </c>
      <c r="B268" s="593" t="s">
        <v>3568</v>
      </c>
      <c r="C268" s="593" t="s">
        <v>2726</v>
      </c>
      <c r="D268" s="159" t="s">
        <v>3499</v>
      </c>
      <c r="E268" s="160">
        <v>49.19</v>
      </c>
      <c r="F268" s="593">
        <v>5253535</v>
      </c>
      <c r="G268" s="159" t="s">
        <v>3569</v>
      </c>
      <c r="H268" s="159" t="s">
        <v>2729</v>
      </c>
      <c r="I268" s="595">
        <v>39897</v>
      </c>
      <c r="J268" s="595">
        <v>44280</v>
      </c>
      <c r="K268" s="159" t="s">
        <v>3570</v>
      </c>
      <c r="L268" s="159" t="s">
        <v>3571</v>
      </c>
    </row>
    <row r="269" spans="1:12" ht="24">
      <c r="A269" s="593">
        <v>265</v>
      </c>
      <c r="B269" s="593" t="s">
        <v>3572</v>
      </c>
      <c r="C269" s="593" t="s">
        <v>2726</v>
      </c>
      <c r="D269" s="159" t="s">
        <v>3499</v>
      </c>
      <c r="E269" s="160">
        <v>1361.43</v>
      </c>
      <c r="F269" s="593">
        <v>5253535</v>
      </c>
      <c r="G269" s="159" t="s">
        <v>3569</v>
      </c>
      <c r="H269" s="159" t="s">
        <v>2729</v>
      </c>
      <c r="I269" s="595">
        <v>39897</v>
      </c>
      <c r="J269" s="595">
        <v>44280</v>
      </c>
      <c r="K269" s="159" t="s">
        <v>1197</v>
      </c>
      <c r="L269" s="159" t="s">
        <v>3573</v>
      </c>
    </row>
    <row r="270" spans="1:12" ht="12">
      <c r="A270" s="593">
        <v>266</v>
      </c>
      <c r="B270" s="593" t="s">
        <v>3574</v>
      </c>
      <c r="C270" s="593" t="s">
        <v>2726</v>
      </c>
      <c r="D270" s="159" t="s">
        <v>3575</v>
      </c>
      <c r="E270" s="160">
        <v>653.09</v>
      </c>
      <c r="F270" s="593">
        <v>5634946</v>
      </c>
      <c r="G270" s="159" t="s">
        <v>3576</v>
      </c>
      <c r="H270" s="159" t="s">
        <v>2729</v>
      </c>
      <c r="I270" s="595">
        <v>39898</v>
      </c>
      <c r="J270" s="595">
        <v>44281</v>
      </c>
      <c r="K270" s="159" t="s">
        <v>1137</v>
      </c>
      <c r="L270" s="159" t="s">
        <v>3120</v>
      </c>
    </row>
    <row r="271" spans="1:12" ht="12">
      <c r="A271" s="593">
        <v>267</v>
      </c>
      <c r="B271" s="593" t="s">
        <v>3577</v>
      </c>
      <c r="C271" s="593" t="s">
        <v>2726</v>
      </c>
      <c r="D271" s="159" t="s">
        <v>3578</v>
      </c>
      <c r="E271" s="160">
        <v>116.22</v>
      </c>
      <c r="F271" s="593">
        <v>5241359</v>
      </c>
      <c r="G271" s="159" t="s">
        <v>3579</v>
      </c>
      <c r="H271" s="159" t="s">
        <v>2783</v>
      </c>
      <c r="I271" s="595">
        <v>39903</v>
      </c>
      <c r="J271" s="595">
        <v>44286</v>
      </c>
      <c r="K271" s="159" t="s">
        <v>1126</v>
      </c>
      <c r="L271" s="159" t="s">
        <v>3265</v>
      </c>
    </row>
    <row r="272" spans="1:12" ht="12">
      <c r="A272" s="593">
        <v>268</v>
      </c>
      <c r="B272" s="593" t="s">
        <v>3580</v>
      </c>
      <c r="C272" s="593" t="s">
        <v>2726</v>
      </c>
      <c r="D272" s="159" t="s">
        <v>3581</v>
      </c>
      <c r="E272" s="160">
        <v>2611.77</v>
      </c>
      <c r="F272" s="593">
        <v>6050867</v>
      </c>
      <c r="G272" s="159" t="s">
        <v>3582</v>
      </c>
      <c r="H272" s="159" t="s">
        <v>2729</v>
      </c>
      <c r="I272" s="595">
        <v>39911</v>
      </c>
      <c r="J272" s="595">
        <v>44294</v>
      </c>
      <c r="K272" s="159" t="s">
        <v>1103</v>
      </c>
      <c r="L272" s="159" t="s">
        <v>3492</v>
      </c>
    </row>
    <row r="273" spans="1:12" ht="12">
      <c r="A273" s="593">
        <v>269</v>
      </c>
      <c r="B273" s="593" t="s">
        <v>3583</v>
      </c>
      <c r="C273" s="593" t="s">
        <v>2726</v>
      </c>
      <c r="D273" s="159" t="s">
        <v>3584</v>
      </c>
      <c r="E273" s="160">
        <v>5199.99</v>
      </c>
      <c r="F273" s="593">
        <v>2027194</v>
      </c>
      <c r="G273" s="159" t="s">
        <v>3088</v>
      </c>
      <c r="H273" s="159" t="s">
        <v>2729</v>
      </c>
      <c r="I273" s="595">
        <v>39913</v>
      </c>
      <c r="J273" s="595">
        <v>44661</v>
      </c>
      <c r="K273" s="159" t="s">
        <v>1182</v>
      </c>
      <c r="L273" s="159" t="s">
        <v>1756</v>
      </c>
    </row>
    <row r="274" spans="1:12" ht="12">
      <c r="A274" s="593">
        <v>270</v>
      </c>
      <c r="B274" s="593" t="s">
        <v>3585</v>
      </c>
      <c r="C274" s="593" t="s">
        <v>2726</v>
      </c>
      <c r="D274" s="159" t="s">
        <v>3586</v>
      </c>
      <c r="E274" s="160">
        <v>1240.93</v>
      </c>
      <c r="F274" s="593">
        <v>5152054</v>
      </c>
      <c r="G274" s="159" t="s">
        <v>3587</v>
      </c>
      <c r="H274" s="159" t="s">
        <v>2729</v>
      </c>
      <c r="I274" s="595">
        <v>39927</v>
      </c>
      <c r="J274" s="595">
        <v>44310</v>
      </c>
      <c r="K274" s="159" t="s">
        <v>2897</v>
      </c>
      <c r="L274" s="159" t="s">
        <v>3116</v>
      </c>
    </row>
    <row r="275" spans="1:12" ht="12">
      <c r="A275" s="593">
        <v>271</v>
      </c>
      <c r="B275" s="593" t="s">
        <v>3588</v>
      </c>
      <c r="C275" s="593" t="s">
        <v>2726</v>
      </c>
      <c r="D275" s="159" t="s">
        <v>3589</v>
      </c>
      <c r="E275" s="160">
        <v>561.64</v>
      </c>
      <c r="F275" s="593">
        <v>5382475</v>
      </c>
      <c r="G275" s="159" t="s">
        <v>3590</v>
      </c>
      <c r="H275" s="159" t="s">
        <v>2783</v>
      </c>
      <c r="I275" s="595">
        <v>39927</v>
      </c>
      <c r="J275" s="595">
        <v>44310</v>
      </c>
      <c r="K275" s="159" t="s">
        <v>2897</v>
      </c>
      <c r="L275" s="159" t="s">
        <v>3591</v>
      </c>
    </row>
    <row r="276" spans="1:12" ht="12">
      <c r="A276" s="593">
        <v>272</v>
      </c>
      <c r="B276" s="593" t="s">
        <v>3592</v>
      </c>
      <c r="C276" s="593" t="s">
        <v>2726</v>
      </c>
      <c r="D276" s="159" t="s">
        <v>3593</v>
      </c>
      <c r="E276" s="160">
        <v>2104.1799999999998</v>
      </c>
      <c r="F276" s="593">
        <v>5310598</v>
      </c>
      <c r="G276" s="159" t="s">
        <v>3180</v>
      </c>
      <c r="H276" s="159" t="s">
        <v>2783</v>
      </c>
      <c r="I276" s="595">
        <v>39930</v>
      </c>
      <c r="J276" s="595">
        <v>44313</v>
      </c>
      <c r="K276" s="159" t="s">
        <v>1126</v>
      </c>
      <c r="L276" s="159" t="s">
        <v>3181</v>
      </c>
    </row>
    <row r="277" spans="1:12" ht="12">
      <c r="A277" s="593">
        <v>273</v>
      </c>
      <c r="B277" s="593" t="s">
        <v>3594</v>
      </c>
      <c r="C277" s="593" t="s">
        <v>2726</v>
      </c>
      <c r="D277" s="159" t="s">
        <v>2801</v>
      </c>
      <c r="E277" s="160">
        <v>1981.07</v>
      </c>
      <c r="F277" s="593">
        <v>2824833</v>
      </c>
      <c r="G277" s="159" t="s">
        <v>3595</v>
      </c>
      <c r="H277" s="159" t="s">
        <v>2729</v>
      </c>
      <c r="I277" s="595">
        <v>39934</v>
      </c>
      <c r="J277" s="595">
        <v>44317</v>
      </c>
      <c r="K277" s="159" t="s">
        <v>1126</v>
      </c>
      <c r="L277" s="159" t="s">
        <v>3596</v>
      </c>
    </row>
    <row r="278" spans="1:12" ht="12">
      <c r="A278" s="593">
        <v>274</v>
      </c>
      <c r="B278" s="593" t="s">
        <v>3597</v>
      </c>
      <c r="C278" s="593" t="s">
        <v>2726</v>
      </c>
      <c r="D278" s="159" t="s">
        <v>3598</v>
      </c>
      <c r="E278" s="160">
        <v>676.38</v>
      </c>
      <c r="F278" s="593">
        <v>5576741</v>
      </c>
      <c r="G278" s="159" t="s">
        <v>3599</v>
      </c>
      <c r="H278" s="159" t="s">
        <v>2729</v>
      </c>
      <c r="I278" s="595">
        <v>39939</v>
      </c>
      <c r="J278" s="595">
        <v>44322</v>
      </c>
      <c r="K278" s="159" t="s">
        <v>1165</v>
      </c>
      <c r="L278" s="159" t="s">
        <v>3600</v>
      </c>
    </row>
    <row r="279" spans="1:12" ht="12">
      <c r="A279" s="593">
        <v>275</v>
      </c>
      <c r="B279" s="593" t="s">
        <v>3601</v>
      </c>
      <c r="C279" s="593" t="s">
        <v>2726</v>
      </c>
      <c r="D279" s="159" t="s">
        <v>3602</v>
      </c>
      <c r="E279" s="160">
        <v>2066.9</v>
      </c>
      <c r="F279" s="593">
        <v>6072402</v>
      </c>
      <c r="G279" s="159" t="s">
        <v>3603</v>
      </c>
      <c r="H279" s="159" t="s">
        <v>2729</v>
      </c>
      <c r="I279" s="595">
        <v>39979</v>
      </c>
      <c r="J279" s="595">
        <v>44362</v>
      </c>
      <c r="K279" s="159" t="s">
        <v>1153</v>
      </c>
      <c r="L279" s="159" t="s">
        <v>3105</v>
      </c>
    </row>
    <row r="280" spans="1:12" ht="12">
      <c r="A280" s="593">
        <v>276</v>
      </c>
      <c r="B280" s="593" t="s">
        <v>3604</v>
      </c>
      <c r="C280" s="593" t="s">
        <v>2726</v>
      </c>
      <c r="D280" s="159" t="s">
        <v>3605</v>
      </c>
      <c r="E280" s="160">
        <v>28.06</v>
      </c>
      <c r="F280" s="593">
        <v>5063329</v>
      </c>
      <c r="G280" s="159" t="s">
        <v>3606</v>
      </c>
      <c r="H280" s="159" t="s">
        <v>2729</v>
      </c>
      <c r="I280" s="595">
        <v>39981</v>
      </c>
      <c r="J280" s="595">
        <v>43268</v>
      </c>
      <c r="K280" s="159" t="s">
        <v>1693</v>
      </c>
      <c r="L280" s="159" t="s">
        <v>3097</v>
      </c>
    </row>
    <row r="281" spans="1:12" ht="12">
      <c r="A281" s="593">
        <v>277</v>
      </c>
      <c r="B281" s="593" t="s">
        <v>3607</v>
      </c>
      <c r="C281" s="593" t="s">
        <v>2726</v>
      </c>
      <c r="D281" s="159" t="s">
        <v>3227</v>
      </c>
      <c r="E281" s="160">
        <v>91.45</v>
      </c>
      <c r="F281" s="593">
        <v>2784165</v>
      </c>
      <c r="G281" s="159" t="s">
        <v>3608</v>
      </c>
      <c r="H281" s="159" t="s">
        <v>2729</v>
      </c>
      <c r="I281" s="595">
        <v>39987</v>
      </c>
      <c r="J281" s="595">
        <v>44370</v>
      </c>
      <c r="K281" s="159" t="s">
        <v>1756</v>
      </c>
      <c r="L281" s="159" t="s">
        <v>2916</v>
      </c>
    </row>
    <row r="282" spans="1:12" ht="12">
      <c r="A282" s="593">
        <v>278</v>
      </c>
      <c r="B282" s="593" t="s">
        <v>3609</v>
      </c>
      <c r="C282" s="593" t="s">
        <v>2726</v>
      </c>
      <c r="D282" s="159" t="s">
        <v>3610</v>
      </c>
      <c r="E282" s="160">
        <v>204.97</v>
      </c>
      <c r="F282" s="593">
        <v>2662647</v>
      </c>
      <c r="G282" s="159" t="s">
        <v>3611</v>
      </c>
      <c r="H282" s="159" t="s">
        <v>2738</v>
      </c>
      <c r="I282" s="595">
        <v>39997</v>
      </c>
      <c r="J282" s="595">
        <v>44380</v>
      </c>
      <c r="K282" s="159" t="s">
        <v>1177</v>
      </c>
      <c r="L282" s="159" t="s">
        <v>2893</v>
      </c>
    </row>
    <row r="283" spans="1:12" ht="12">
      <c r="A283" s="593">
        <v>279</v>
      </c>
      <c r="B283" s="593" t="s">
        <v>3612</v>
      </c>
      <c r="C283" s="593" t="s">
        <v>2726</v>
      </c>
      <c r="D283" s="159" t="s">
        <v>3598</v>
      </c>
      <c r="E283" s="160">
        <v>22307.11</v>
      </c>
      <c r="F283" s="593">
        <v>5343542</v>
      </c>
      <c r="G283" s="159" t="s">
        <v>3613</v>
      </c>
      <c r="H283" s="159" t="s">
        <v>2783</v>
      </c>
      <c r="I283" s="595">
        <v>40014</v>
      </c>
      <c r="J283" s="595">
        <v>44397</v>
      </c>
      <c r="K283" s="159" t="s">
        <v>1126</v>
      </c>
      <c r="L283" s="159" t="s">
        <v>3181</v>
      </c>
    </row>
    <row r="284" spans="1:12" ht="24">
      <c r="A284" s="593">
        <v>280</v>
      </c>
      <c r="B284" s="593" t="s">
        <v>3614</v>
      </c>
      <c r="C284" s="593" t="s">
        <v>2726</v>
      </c>
      <c r="D284" s="159" t="s">
        <v>3615</v>
      </c>
      <c r="E284" s="160">
        <v>701.48</v>
      </c>
      <c r="F284" s="593">
        <v>2771799</v>
      </c>
      <c r="G284" s="159" t="s">
        <v>3616</v>
      </c>
      <c r="H284" s="159" t="s">
        <v>2729</v>
      </c>
      <c r="I284" s="595">
        <v>40018</v>
      </c>
      <c r="J284" s="595">
        <v>44401</v>
      </c>
      <c r="K284" s="159" t="s">
        <v>437</v>
      </c>
      <c r="L284" s="159" t="s">
        <v>187</v>
      </c>
    </row>
    <row r="285" spans="1:12" ht="12">
      <c r="A285" s="593">
        <v>281</v>
      </c>
      <c r="B285" s="593" t="s">
        <v>3617</v>
      </c>
      <c r="C285" s="593" t="s">
        <v>2726</v>
      </c>
      <c r="D285" s="159" t="s">
        <v>3618</v>
      </c>
      <c r="E285" s="160">
        <v>11371.77</v>
      </c>
      <c r="F285" s="593">
        <v>5057043</v>
      </c>
      <c r="G285" s="159" t="s">
        <v>3507</v>
      </c>
      <c r="H285" s="159" t="s">
        <v>2729</v>
      </c>
      <c r="I285" s="595">
        <v>40028</v>
      </c>
      <c r="J285" s="595">
        <v>43988</v>
      </c>
      <c r="K285" s="159" t="s">
        <v>1126</v>
      </c>
      <c r="L285" s="159" t="s">
        <v>1187</v>
      </c>
    </row>
    <row r="286" spans="1:12" ht="12">
      <c r="A286" s="593">
        <v>282</v>
      </c>
      <c r="B286" s="593" t="s">
        <v>3619</v>
      </c>
      <c r="C286" s="593" t="s">
        <v>2726</v>
      </c>
      <c r="D286" s="159" t="s">
        <v>3620</v>
      </c>
      <c r="E286" s="160">
        <v>2081.96</v>
      </c>
      <c r="F286" s="593">
        <v>5210402</v>
      </c>
      <c r="G286" s="159" t="s">
        <v>3621</v>
      </c>
      <c r="H286" s="159" t="s">
        <v>2738</v>
      </c>
      <c r="I286" s="595">
        <v>40030</v>
      </c>
      <c r="J286" s="595">
        <v>44413</v>
      </c>
      <c r="K286" s="159" t="s">
        <v>1943</v>
      </c>
      <c r="L286" s="159" t="s">
        <v>3622</v>
      </c>
    </row>
    <row r="287" spans="1:12" ht="24">
      <c r="A287" s="593">
        <v>283</v>
      </c>
      <c r="B287" s="593" t="s">
        <v>3623</v>
      </c>
      <c r="C287" s="593" t="s">
        <v>2726</v>
      </c>
      <c r="D287" s="159" t="s">
        <v>3624</v>
      </c>
      <c r="E287" s="160">
        <v>123.83</v>
      </c>
      <c r="F287" s="593">
        <v>2771799</v>
      </c>
      <c r="G287" s="159" t="s">
        <v>3616</v>
      </c>
      <c r="H287" s="159" t="s">
        <v>2729</v>
      </c>
      <c r="I287" s="595">
        <v>40035</v>
      </c>
      <c r="J287" s="595">
        <v>44418</v>
      </c>
      <c r="K287" s="159" t="s">
        <v>437</v>
      </c>
      <c r="L287" s="159" t="s">
        <v>3134</v>
      </c>
    </row>
    <row r="288" spans="1:12" ht="12">
      <c r="A288" s="593">
        <v>284</v>
      </c>
      <c r="B288" s="593" t="s">
        <v>3625</v>
      </c>
      <c r="C288" s="593" t="s">
        <v>2726</v>
      </c>
      <c r="D288" s="159" t="s">
        <v>3626</v>
      </c>
      <c r="E288" s="160">
        <v>4273.6000000000004</v>
      </c>
      <c r="F288" s="593">
        <v>5359384</v>
      </c>
      <c r="G288" s="159" t="s">
        <v>3627</v>
      </c>
      <c r="H288" s="159" t="s">
        <v>2729</v>
      </c>
      <c r="I288" s="595">
        <v>40035</v>
      </c>
      <c r="J288" s="595">
        <v>44418</v>
      </c>
      <c r="K288" s="159" t="s">
        <v>1153</v>
      </c>
      <c r="L288" s="159" t="s">
        <v>2889</v>
      </c>
    </row>
    <row r="289" spans="1:12" ht="12">
      <c r="A289" s="593">
        <v>285</v>
      </c>
      <c r="B289" s="593" t="s">
        <v>3628</v>
      </c>
      <c r="C289" s="593" t="s">
        <v>2726</v>
      </c>
      <c r="D289" s="159" t="s">
        <v>3629</v>
      </c>
      <c r="E289" s="160">
        <v>5059.1099999999997</v>
      </c>
      <c r="F289" s="593">
        <v>5545323</v>
      </c>
      <c r="G289" s="159" t="s">
        <v>3630</v>
      </c>
      <c r="H289" s="159" t="s">
        <v>2729</v>
      </c>
      <c r="I289" s="595">
        <v>40037</v>
      </c>
      <c r="J289" s="595">
        <v>44420</v>
      </c>
      <c r="K289" s="159" t="s">
        <v>1681</v>
      </c>
      <c r="L289" s="159" t="s">
        <v>2883</v>
      </c>
    </row>
    <row r="290" spans="1:12" ht="12">
      <c r="A290" s="593">
        <v>286</v>
      </c>
      <c r="B290" s="593" t="s">
        <v>3631</v>
      </c>
      <c r="C290" s="593" t="s">
        <v>2726</v>
      </c>
      <c r="D290" s="159" t="s">
        <v>3632</v>
      </c>
      <c r="E290" s="160">
        <v>1081.8900000000001</v>
      </c>
      <c r="F290" s="593">
        <v>5194997</v>
      </c>
      <c r="G290" s="159" t="s">
        <v>3633</v>
      </c>
      <c r="H290" s="159" t="s">
        <v>2729</v>
      </c>
      <c r="I290" s="595">
        <v>40046</v>
      </c>
      <c r="J290" s="595">
        <v>44429</v>
      </c>
      <c r="K290" s="159" t="s">
        <v>1126</v>
      </c>
      <c r="L290" s="159" t="s">
        <v>3036</v>
      </c>
    </row>
    <row r="291" spans="1:12" ht="12">
      <c r="A291" s="593">
        <v>287</v>
      </c>
      <c r="B291" s="593" t="s">
        <v>3634</v>
      </c>
      <c r="C291" s="593" t="s">
        <v>2726</v>
      </c>
      <c r="D291" s="159" t="s">
        <v>3635</v>
      </c>
      <c r="E291" s="160">
        <v>14835.42</v>
      </c>
      <c r="F291" s="593">
        <v>5133351</v>
      </c>
      <c r="G291" s="159" t="s">
        <v>3636</v>
      </c>
      <c r="H291" s="159" t="s">
        <v>2729</v>
      </c>
      <c r="I291" s="595">
        <v>40059</v>
      </c>
      <c r="J291" s="595">
        <v>44442</v>
      </c>
      <c r="K291" s="159" t="s">
        <v>1103</v>
      </c>
      <c r="L291" s="159" t="s">
        <v>3349</v>
      </c>
    </row>
    <row r="292" spans="1:12" ht="12">
      <c r="A292" s="593">
        <v>288</v>
      </c>
      <c r="B292" s="593" t="s">
        <v>3637</v>
      </c>
      <c r="C292" s="593" t="s">
        <v>2726</v>
      </c>
      <c r="D292" s="159" t="s">
        <v>3638</v>
      </c>
      <c r="E292" s="160">
        <v>939.49</v>
      </c>
      <c r="F292" s="593">
        <v>5163803</v>
      </c>
      <c r="G292" s="159" t="s">
        <v>3639</v>
      </c>
      <c r="H292" s="159" t="s">
        <v>2729</v>
      </c>
      <c r="I292" s="595">
        <v>40060</v>
      </c>
      <c r="J292" s="595">
        <v>44443</v>
      </c>
      <c r="K292" s="159" t="s">
        <v>1177</v>
      </c>
      <c r="L292" s="159" t="s">
        <v>3132</v>
      </c>
    </row>
    <row r="293" spans="1:12" ht="12">
      <c r="A293" s="593">
        <v>289</v>
      </c>
      <c r="B293" s="593" t="s">
        <v>3640</v>
      </c>
      <c r="C293" s="593" t="s">
        <v>2726</v>
      </c>
      <c r="D293" s="159" t="s">
        <v>3641</v>
      </c>
      <c r="E293" s="160">
        <v>542.30999999999995</v>
      </c>
      <c r="F293" s="593">
        <v>5136512</v>
      </c>
      <c r="G293" s="159" t="s">
        <v>3642</v>
      </c>
      <c r="H293" s="159" t="s">
        <v>2729</v>
      </c>
      <c r="I293" s="595">
        <v>40064</v>
      </c>
      <c r="J293" s="595">
        <v>44447</v>
      </c>
      <c r="K293" s="159" t="s">
        <v>1681</v>
      </c>
      <c r="L293" s="159" t="s">
        <v>1756</v>
      </c>
    </row>
    <row r="294" spans="1:12" ht="12">
      <c r="A294" s="593">
        <v>290</v>
      </c>
      <c r="B294" s="593" t="s">
        <v>3643</v>
      </c>
      <c r="C294" s="593" t="s">
        <v>2726</v>
      </c>
      <c r="D294" s="159" t="s">
        <v>3644</v>
      </c>
      <c r="E294" s="160">
        <v>56.75</v>
      </c>
      <c r="F294" s="593">
        <v>2737221</v>
      </c>
      <c r="G294" s="159" t="s">
        <v>3645</v>
      </c>
      <c r="H294" s="159" t="s">
        <v>2783</v>
      </c>
      <c r="I294" s="595">
        <v>40067</v>
      </c>
      <c r="J294" s="595">
        <v>44450</v>
      </c>
      <c r="K294" s="159" t="s">
        <v>1165</v>
      </c>
      <c r="L294" s="159" t="s">
        <v>3475</v>
      </c>
    </row>
    <row r="295" spans="1:12" ht="12">
      <c r="A295" s="593">
        <v>291</v>
      </c>
      <c r="B295" s="593" t="s">
        <v>3646</v>
      </c>
      <c r="C295" s="593" t="s">
        <v>2726</v>
      </c>
      <c r="D295" s="159" t="s">
        <v>3647</v>
      </c>
      <c r="E295" s="160">
        <v>144.16999999999999</v>
      </c>
      <c r="F295" s="593">
        <v>5291364</v>
      </c>
      <c r="G295" s="159" t="s">
        <v>3648</v>
      </c>
      <c r="H295" s="159" t="s">
        <v>2729</v>
      </c>
      <c r="I295" s="595">
        <v>40072</v>
      </c>
      <c r="J295" s="595">
        <v>44455</v>
      </c>
      <c r="K295" s="159" t="s">
        <v>1103</v>
      </c>
      <c r="L295" s="159" t="s">
        <v>3649</v>
      </c>
    </row>
    <row r="296" spans="1:12" ht="12">
      <c r="A296" s="593">
        <v>292</v>
      </c>
      <c r="B296" s="593" t="s">
        <v>3650</v>
      </c>
      <c r="C296" s="593" t="s">
        <v>2726</v>
      </c>
      <c r="D296" s="159" t="s">
        <v>3545</v>
      </c>
      <c r="E296" s="160">
        <v>1407.59</v>
      </c>
      <c r="F296" s="593">
        <v>5322448</v>
      </c>
      <c r="G296" s="159" t="s">
        <v>3651</v>
      </c>
      <c r="H296" s="159" t="s">
        <v>2738</v>
      </c>
      <c r="I296" s="595">
        <v>40081</v>
      </c>
      <c r="J296" s="595">
        <v>44464</v>
      </c>
      <c r="K296" s="159" t="s">
        <v>1137</v>
      </c>
      <c r="L296" s="159" t="s">
        <v>3652</v>
      </c>
    </row>
    <row r="297" spans="1:12" ht="12">
      <c r="A297" s="593">
        <v>293</v>
      </c>
      <c r="B297" s="593" t="s">
        <v>3653</v>
      </c>
      <c r="C297" s="593" t="s">
        <v>2726</v>
      </c>
      <c r="D297" s="159" t="s">
        <v>3654</v>
      </c>
      <c r="E297" s="160">
        <v>100.88</v>
      </c>
      <c r="F297" s="593">
        <v>5991625</v>
      </c>
      <c r="G297" s="159" t="s">
        <v>3655</v>
      </c>
      <c r="H297" s="159" t="s">
        <v>2729</v>
      </c>
      <c r="I297" s="595">
        <v>40094</v>
      </c>
      <c r="J297" s="595">
        <v>44648</v>
      </c>
      <c r="K297" s="159" t="s">
        <v>1126</v>
      </c>
      <c r="L297" s="159" t="s">
        <v>2867</v>
      </c>
    </row>
    <row r="298" spans="1:12" ht="12">
      <c r="A298" s="593">
        <v>294</v>
      </c>
      <c r="B298" s="593" t="s">
        <v>3656</v>
      </c>
      <c r="C298" s="593" t="s">
        <v>2726</v>
      </c>
      <c r="D298" s="159" t="s">
        <v>3657</v>
      </c>
      <c r="E298" s="160">
        <v>156.37</v>
      </c>
      <c r="F298" s="593">
        <v>5467268</v>
      </c>
      <c r="G298" s="159" t="s">
        <v>3658</v>
      </c>
      <c r="H298" s="159" t="s">
        <v>2729</v>
      </c>
      <c r="I298" s="595">
        <v>40098</v>
      </c>
      <c r="J298" s="595">
        <v>44481</v>
      </c>
      <c r="K298" s="159" t="s">
        <v>1165</v>
      </c>
      <c r="L298" s="159" t="s">
        <v>3485</v>
      </c>
    </row>
    <row r="299" spans="1:12" ht="12">
      <c r="A299" s="593">
        <v>295</v>
      </c>
      <c r="B299" s="593" t="s">
        <v>3659</v>
      </c>
      <c r="C299" s="593" t="s">
        <v>2726</v>
      </c>
      <c r="D299" s="159" t="s">
        <v>3660</v>
      </c>
      <c r="E299" s="160">
        <v>392.68</v>
      </c>
      <c r="F299" s="593">
        <v>5456266</v>
      </c>
      <c r="G299" s="159" t="s">
        <v>3661</v>
      </c>
      <c r="H299" s="159" t="s">
        <v>2729</v>
      </c>
      <c r="I299" s="595">
        <v>40106</v>
      </c>
      <c r="J299" s="595">
        <v>44489</v>
      </c>
      <c r="K299" s="159" t="s">
        <v>1126</v>
      </c>
      <c r="L299" s="159" t="s">
        <v>3265</v>
      </c>
    </row>
    <row r="300" spans="1:12" ht="12">
      <c r="A300" s="593">
        <v>296</v>
      </c>
      <c r="B300" s="593" t="s">
        <v>3662</v>
      </c>
      <c r="C300" s="593" t="s">
        <v>2726</v>
      </c>
      <c r="D300" s="159" t="s">
        <v>3663</v>
      </c>
      <c r="E300" s="160">
        <v>1758.53</v>
      </c>
      <c r="F300" s="593">
        <v>5517893</v>
      </c>
      <c r="G300" s="159" t="s">
        <v>3664</v>
      </c>
      <c r="H300" s="159" t="s">
        <v>2729</v>
      </c>
      <c r="I300" s="595">
        <v>40106</v>
      </c>
      <c r="J300" s="595">
        <v>44489</v>
      </c>
      <c r="K300" s="159" t="s">
        <v>1756</v>
      </c>
      <c r="L300" s="159" t="s">
        <v>2916</v>
      </c>
    </row>
    <row r="301" spans="1:12" ht="12">
      <c r="A301" s="593">
        <v>297</v>
      </c>
      <c r="B301" s="593" t="s">
        <v>3665</v>
      </c>
      <c r="C301" s="593" t="s">
        <v>2726</v>
      </c>
      <c r="D301" s="159" t="s">
        <v>3074</v>
      </c>
      <c r="E301" s="160">
        <v>55.92</v>
      </c>
      <c r="F301" s="593">
        <v>2824582</v>
      </c>
      <c r="G301" s="159" t="s">
        <v>3666</v>
      </c>
      <c r="H301" s="159" t="s">
        <v>2729</v>
      </c>
      <c r="I301" s="595">
        <v>40106</v>
      </c>
      <c r="J301" s="595">
        <v>43393</v>
      </c>
      <c r="K301" s="159" t="s">
        <v>1756</v>
      </c>
      <c r="L301" s="159" t="s">
        <v>2916</v>
      </c>
    </row>
    <row r="302" spans="1:12" ht="12">
      <c r="A302" s="593">
        <v>298</v>
      </c>
      <c r="B302" s="593" t="s">
        <v>3667</v>
      </c>
      <c r="C302" s="593" t="s">
        <v>2726</v>
      </c>
      <c r="D302" s="159" t="s">
        <v>3668</v>
      </c>
      <c r="E302" s="160">
        <v>2874.6</v>
      </c>
      <c r="F302" s="593">
        <v>2023202</v>
      </c>
      <c r="G302" s="159" t="s">
        <v>3669</v>
      </c>
      <c r="H302" s="159" t="s">
        <v>2729</v>
      </c>
      <c r="I302" s="595">
        <v>40136</v>
      </c>
      <c r="J302" s="595">
        <v>44519</v>
      </c>
      <c r="K302" s="159" t="s">
        <v>1846</v>
      </c>
      <c r="L302" s="159" t="s">
        <v>3471</v>
      </c>
    </row>
    <row r="303" spans="1:12" ht="12">
      <c r="A303" s="593">
        <v>299</v>
      </c>
      <c r="B303" s="593" t="s">
        <v>3670</v>
      </c>
      <c r="C303" s="593" t="s">
        <v>2726</v>
      </c>
      <c r="D303" s="159" t="s">
        <v>2831</v>
      </c>
      <c r="E303" s="160">
        <v>257.74</v>
      </c>
      <c r="F303" s="593">
        <v>5263069</v>
      </c>
      <c r="G303" s="159" t="s">
        <v>3671</v>
      </c>
      <c r="H303" s="159" t="s">
        <v>2729</v>
      </c>
      <c r="I303" s="595">
        <v>40142</v>
      </c>
      <c r="J303" s="595">
        <v>44525</v>
      </c>
      <c r="K303" s="159" t="s">
        <v>1693</v>
      </c>
      <c r="L303" s="159" t="s">
        <v>2921</v>
      </c>
    </row>
    <row r="304" spans="1:12" ht="12">
      <c r="A304" s="593">
        <v>300</v>
      </c>
      <c r="B304" s="593" t="s">
        <v>3672</v>
      </c>
      <c r="C304" s="593" t="s">
        <v>2726</v>
      </c>
      <c r="D304" s="159" t="s">
        <v>3673</v>
      </c>
      <c r="E304" s="160">
        <v>1692.91</v>
      </c>
      <c r="F304" s="593">
        <v>5231256</v>
      </c>
      <c r="G304" s="159" t="s">
        <v>3674</v>
      </c>
      <c r="H304" s="159" t="s">
        <v>2729</v>
      </c>
      <c r="I304" s="595">
        <v>40147</v>
      </c>
      <c r="J304" s="595">
        <v>44530</v>
      </c>
      <c r="K304" s="159" t="s">
        <v>1846</v>
      </c>
      <c r="L304" s="159" t="s">
        <v>3471</v>
      </c>
    </row>
    <row r="305" spans="1:12" ht="12">
      <c r="A305" s="593">
        <v>301</v>
      </c>
      <c r="B305" s="593" t="s">
        <v>3675</v>
      </c>
      <c r="C305" s="593" t="s">
        <v>2726</v>
      </c>
      <c r="D305" s="159" t="s">
        <v>3676</v>
      </c>
      <c r="E305" s="160">
        <v>8445.2999999999993</v>
      </c>
      <c r="F305" s="593">
        <v>5200334</v>
      </c>
      <c r="G305" s="159" t="s">
        <v>341</v>
      </c>
      <c r="H305" s="159" t="s">
        <v>2729</v>
      </c>
      <c r="I305" s="595">
        <v>40147</v>
      </c>
      <c r="J305" s="595">
        <v>44530</v>
      </c>
      <c r="K305" s="159" t="s">
        <v>1126</v>
      </c>
      <c r="L305" s="159" t="s">
        <v>3036</v>
      </c>
    </row>
    <row r="306" spans="1:12" ht="12">
      <c r="A306" s="593">
        <v>302</v>
      </c>
      <c r="B306" s="593" t="s">
        <v>3677</v>
      </c>
      <c r="C306" s="593" t="s">
        <v>2726</v>
      </c>
      <c r="D306" s="159" t="s">
        <v>3678</v>
      </c>
      <c r="E306" s="160">
        <v>4038.99</v>
      </c>
      <c r="F306" s="593">
        <v>5055105</v>
      </c>
      <c r="G306" s="159" t="s">
        <v>3679</v>
      </c>
      <c r="H306" s="159" t="s">
        <v>2729</v>
      </c>
      <c r="I306" s="595">
        <v>40149</v>
      </c>
      <c r="J306" s="595">
        <v>44685</v>
      </c>
      <c r="K306" s="159" t="s">
        <v>1165</v>
      </c>
      <c r="L306" s="159" t="s">
        <v>3475</v>
      </c>
    </row>
    <row r="307" spans="1:12" ht="12">
      <c r="A307" s="593">
        <v>303</v>
      </c>
      <c r="B307" s="593" t="s">
        <v>3680</v>
      </c>
      <c r="C307" s="593" t="s">
        <v>2726</v>
      </c>
      <c r="D307" s="159" t="s">
        <v>3681</v>
      </c>
      <c r="E307" s="160">
        <v>158.72</v>
      </c>
      <c r="F307" s="593">
        <v>5238145</v>
      </c>
      <c r="G307" s="159" t="s">
        <v>3682</v>
      </c>
      <c r="H307" s="159" t="s">
        <v>2729</v>
      </c>
      <c r="I307" s="595">
        <v>40151</v>
      </c>
      <c r="J307" s="595">
        <v>44534</v>
      </c>
      <c r="K307" s="159" t="s">
        <v>1137</v>
      </c>
      <c r="L307" s="159" t="s">
        <v>3652</v>
      </c>
    </row>
    <row r="308" spans="1:12" ht="12">
      <c r="A308" s="593">
        <v>304</v>
      </c>
      <c r="B308" s="593" t="s">
        <v>3683</v>
      </c>
      <c r="C308" s="593" t="s">
        <v>2726</v>
      </c>
      <c r="D308" s="159" t="s">
        <v>3684</v>
      </c>
      <c r="E308" s="160">
        <v>14680.4</v>
      </c>
      <c r="F308" s="593">
        <v>6413811</v>
      </c>
      <c r="G308" s="159" t="s">
        <v>3685</v>
      </c>
      <c r="H308" s="159" t="s">
        <v>2729</v>
      </c>
      <c r="I308" s="595">
        <v>40151</v>
      </c>
      <c r="J308" s="595">
        <v>44534</v>
      </c>
      <c r="K308" s="159" t="s">
        <v>1846</v>
      </c>
      <c r="L308" s="159" t="s">
        <v>3686</v>
      </c>
    </row>
    <row r="309" spans="1:12" ht="12">
      <c r="A309" s="593">
        <v>305</v>
      </c>
      <c r="B309" s="593" t="s">
        <v>3687</v>
      </c>
      <c r="C309" s="593" t="s">
        <v>2726</v>
      </c>
      <c r="D309" s="159" t="s">
        <v>3684</v>
      </c>
      <c r="E309" s="160">
        <v>7834.19</v>
      </c>
      <c r="F309" s="593">
        <v>2069792</v>
      </c>
      <c r="G309" s="159" t="s">
        <v>3688</v>
      </c>
      <c r="H309" s="159" t="s">
        <v>2729</v>
      </c>
      <c r="I309" s="595">
        <v>40151</v>
      </c>
      <c r="J309" s="595">
        <v>44534</v>
      </c>
      <c r="K309" s="159" t="s">
        <v>1846</v>
      </c>
      <c r="L309" s="159" t="s">
        <v>3689</v>
      </c>
    </row>
    <row r="310" spans="1:12" ht="12">
      <c r="A310" s="593">
        <v>306</v>
      </c>
      <c r="B310" s="593" t="s">
        <v>3690</v>
      </c>
      <c r="C310" s="593" t="s">
        <v>2726</v>
      </c>
      <c r="D310" s="159" t="s">
        <v>3691</v>
      </c>
      <c r="E310" s="160">
        <v>1292.42</v>
      </c>
      <c r="F310" s="593">
        <v>2693593</v>
      </c>
      <c r="G310" s="159" t="s">
        <v>3692</v>
      </c>
      <c r="H310" s="159" t="s">
        <v>2729</v>
      </c>
      <c r="I310" s="595">
        <v>40154</v>
      </c>
      <c r="J310" s="595">
        <v>44537</v>
      </c>
      <c r="K310" s="159" t="s">
        <v>1165</v>
      </c>
      <c r="L310" s="159" t="s">
        <v>3501</v>
      </c>
    </row>
    <row r="311" spans="1:12" ht="24">
      <c r="A311" s="593">
        <v>307</v>
      </c>
      <c r="B311" s="593" t="s">
        <v>3693</v>
      </c>
      <c r="C311" s="593" t="s">
        <v>2726</v>
      </c>
      <c r="D311" s="159" t="s">
        <v>3694</v>
      </c>
      <c r="E311" s="160">
        <v>874.55</v>
      </c>
      <c r="F311" s="593">
        <v>5434254</v>
      </c>
      <c r="G311" s="159" t="s">
        <v>3695</v>
      </c>
      <c r="H311" s="159" t="s">
        <v>2729</v>
      </c>
      <c r="I311" s="595">
        <v>40155</v>
      </c>
      <c r="J311" s="595">
        <v>44538</v>
      </c>
      <c r="K311" s="159" t="s">
        <v>1103</v>
      </c>
      <c r="L311" s="159" t="s">
        <v>3044</v>
      </c>
    </row>
    <row r="312" spans="1:12" ht="12">
      <c r="A312" s="593">
        <v>308</v>
      </c>
      <c r="B312" s="593" t="s">
        <v>3696</v>
      </c>
      <c r="C312" s="593" t="s">
        <v>2726</v>
      </c>
      <c r="D312" s="159" t="s">
        <v>3697</v>
      </c>
      <c r="E312" s="160">
        <v>1527.18</v>
      </c>
      <c r="F312" s="593">
        <v>5189128</v>
      </c>
      <c r="G312" s="159" t="s">
        <v>3698</v>
      </c>
      <c r="H312" s="159" t="s">
        <v>2729</v>
      </c>
      <c r="I312" s="595">
        <v>40155</v>
      </c>
      <c r="J312" s="595">
        <v>44538</v>
      </c>
      <c r="K312" s="159" t="s">
        <v>1103</v>
      </c>
      <c r="L312" s="159" t="s">
        <v>3044</v>
      </c>
    </row>
    <row r="313" spans="1:12" ht="24">
      <c r="A313" s="593">
        <v>309</v>
      </c>
      <c r="B313" s="593" t="s">
        <v>3699</v>
      </c>
      <c r="C313" s="593" t="s">
        <v>2726</v>
      </c>
      <c r="D313" s="159" t="s">
        <v>3700</v>
      </c>
      <c r="E313" s="160">
        <v>1320.39</v>
      </c>
      <c r="F313" s="593">
        <v>5434254</v>
      </c>
      <c r="G313" s="159" t="s">
        <v>3695</v>
      </c>
      <c r="H313" s="159" t="s">
        <v>2729</v>
      </c>
      <c r="I313" s="595">
        <v>40155</v>
      </c>
      <c r="J313" s="595">
        <v>44538</v>
      </c>
      <c r="K313" s="159" t="s">
        <v>1103</v>
      </c>
      <c r="L313" s="159" t="s">
        <v>3044</v>
      </c>
    </row>
    <row r="314" spans="1:12" ht="12">
      <c r="A314" s="593">
        <v>310</v>
      </c>
      <c r="B314" s="593" t="s">
        <v>3701</v>
      </c>
      <c r="C314" s="593" t="s">
        <v>2726</v>
      </c>
      <c r="D314" s="159" t="s">
        <v>3702</v>
      </c>
      <c r="E314" s="160">
        <v>26.45</v>
      </c>
      <c r="F314" s="593">
        <v>6106145</v>
      </c>
      <c r="G314" s="159" t="s">
        <v>3703</v>
      </c>
      <c r="H314" s="159" t="s">
        <v>2729</v>
      </c>
      <c r="I314" s="595">
        <v>40158</v>
      </c>
      <c r="J314" s="595">
        <v>44541</v>
      </c>
      <c r="K314" s="159" t="s">
        <v>2182</v>
      </c>
      <c r="L314" s="159" t="s">
        <v>1121</v>
      </c>
    </row>
    <row r="315" spans="1:12" ht="12">
      <c r="A315" s="593">
        <v>311</v>
      </c>
      <c r="B315" s="593" t="s">
        <v>3704</v>
      </c>
      <c r="C315" s="593" t="s">
        <v>2726</v>
      </c>
      <c r="D315" s="159" t="s">
        <v>3705</v>
      </c>
      <c r="E315" s="160">
        <v>4668.6400000000003</v>
      </c>
      <c r="F315" s="593">
        <v>2718243</v>
      </c>
      <c r="G315" s="159" t="s">
        <v>3706</v>
      </c>
      <c r="H315" s="159" t="s">
        <v>2783</v>
      </c>
      <c r="I315" s="595">
        <v>40158</v>
      </c>
      <c r="J315" s="595">
        <v>44541</v>
      </c>
      <c r="K315" s="159" t="s">
        <v>1103</v>
      </c>
      <c r="L315" s="159" t="s">
        <v>3349</v>
      </c>
    </row>
    <row r="316" spans="1:12" ht="12">
      <c r="A316" s="593">
        <v>312</v>
      </c>
      <c r="B316" s="593" t="s">
        <v>3707</v>
      </c>
      <c r="C316" s="593" t="s">
        <v>2726</v>
      </c>
      <c r="D316" s="159" t="s">
        <v>3708</v>
      </c>
      <c r="E316" s="160">
        <v>920.41</v>
      </c>
      <c r="F316" s="593">
        <v>5326834</v>
      </c>
      <c r="G316" s="159" t="s">
        <v>3709</v>
      </c>
      <c r="H316" s="159" t="s">
        <v>2729</v>
      </c>
      <c r="I316" s="595">
        <v>40175</v>
      </c>
      <c r="J316" s="595">
        <v>44558</v>
      </c>
      <c r="K316" s="159" t="s">
        <v>1165</v>
      </c>
      <c r="L316" s="159" t="s">
        <v>3475</v>
      </c>
    </row>
    <row r="317" spans="1:12" ht="12">
      <c r="A317" s="593">
        <v>313</v>
      </c>
      <c r="B317" s="593" t="s">
        <v>3710</v>
      </c>
      <c r="C317" s="593" t="s">
        <v>2726</v>
      </c>
      <c r="D317" s="159" t="s">
        <v>3711</v>
      </c>
      <c r="E317" s="160">
        <v>4424.74</v>
      </c>
      <c r="F317" s="593">
        <v>5200334</v>
      </c>
      <c r="G317" s="159" t="s">
        <v>341</v>
      </c>
      <c r="H317" s="159" t="s">
        <v>2729</v>
      </c>
      <c r="I317" s="595">
        <v>40175</v>
      </c>
      <c r="J317" s="595">
        <v>44558</v>
      </c>
      <c r="K317" s="159" t="s">
        <v>1846</v>
      </c>
      <c r="L317" s="159" t="s">
        <v>3036</v>
      </c>
    </row>
    <row r="318" spans="1:12" ht="12">
      <c r="A318" s="593">
        <v>314</v>
      </c>
      <c r="B318" s="593" t="s">
        <v>3712</v>
      </c>
      <c r="C318" s="593" t="s">
        <v>2726</v>
      </c>
      <c r="D318" s="159" t="s">
        <v>3713</v>
      </c>
      <c r="E318" s="160">
        <v>4490.03</v>
      </c>
      <c r="F318" s="593">
        <v>5200334</v>
      </c>
      <c r="G318" s="159" t="s">
        <v>341</v>
      </c>
      <c r="H318" s="159" t="s">
        <v>2729</v>
      </c>
      <c r="I318" s="595">
        <v>40175</v>
      </c>
      <c r="J318" s="595">
        <v>44558</v>
      </c>
      <c r="K318" s="159" t="s">
        <v>1846</v>
      </c>
      <c r="L318" s="159" t="s">
        <v>3036</v>
      </c>
    </row>
    <row r="319" spans="1:12" ht="12">
      <c r="A319" s="593">
        <v>315</v>
      </c>
      <c r="B319" s="593" t="s">
        <v>3714</v>
      </c>
      <c r="C319" s="593" t="s">
        <v>2726</v>
      </c>
      <c r="D319" s="159" t="s">
        <v>3715</v>
      </c>
      <c r="E319" s="160">
        <v>3476.06</v>
      </c>
      <c r="F319" s="593">
        <v>2724286</v>
      </c>
      <c r="G319" s="159" t="s">
        <v>3716</v>
      </c>
      <c r="H319" s="159" t="s">
        <v>2729</v>
      </c>
      <c r="I319" s="595">
        <v>40175</v>
      </c>
      <c r="J319" s="595">
        <v>44558</v>
      </c>
      <c r="K319" s="159" t="s">
        <v>1153</v>
      </c>
      <c r="L319" s="159" t="s">
        <v>3155</v>
      </c>
    </row>
    <row r="320" spans="1:12" ht="12">
      <c r="A320" s="593">
        <v>316</v>
      </c>
      <c r="B320" s="593" t="s">
        <v>3717</v>
      </c>
      <c r="C320" s="593" t="s">
        <v>2726</v>
      </c>
      <c r="D320" s="159" t="s">
        <v>3718</v>
      </c>
      <c r="E320" s="160">
        <v>14718.13</v>
      </c>
      <c r="F320" s="593">
        <v>6385885</v>
      </c>
      <c r="G320" s="159" t="s">
        <v>3719</v>
      </c>
      <c r="H320" s="159" t="s">
        <v>2729</v>
      </c>
      <c r="I320" s="595">
        <v>40175</v>
      </c>
      <c r="J320" s="595">
        <v>44558</v>
      </c>
      <c r="K320" s="159" t="s">
        <v>1846</v>
      </c>
      <c r="L320" s="159" t="s">
        <v>3316</v>
      </c>
    </row>
    <row r="321" spans="1:12" ht="12">
      <c r="A321" s="593">
        <v>317</v>
      </c>
      <c r="B321" s="593" t="s">
        <v>3720</v>
      </c>
      <c r="C321" s="593" t="s">
        <v>2726</v>
      </c>
      <c r="D321" s="159" t="s">
        <v>3721</v>
      </c>
      <c r="E321" s="160">
        <v>5238.47</v>
      </c>
      <c r="F321" s="593">
        <v>5297117</v>
      </c>
      <c r="G321" s="159" t="s">
        <v>3722</v>
      </c>
      <c r="H321" s="159" t="s">
        <v>2729</v>
      </c>
      <c r="I321" s="595">
        <v>40200</v>
      </c>
      <c r="J321" s="595">
        <v>44583</v>
      </c>
      <c r="K321" s="159" t="s">
        <v>1681</v>
      </c>
      <c r="L321" s="159" t="s">
        <v>2883</v>
      </c>
    </row>
    <row r="322" spans="1:12" ht="12">
      <c r="A322" s="593">
        <v>318</v>
      </c>
      <c r="B322" s="593" t="s">
        <v>3723</v>
      </c>
      <c r="C322" s="593" t="s">
        <v>2726</v>
      </c>
      <c r="D322" s="159" t="s">
        <v>3724</v>
      </c>
      <c r="E322" s="160">
        <v>4153.1899999999996</v>
      </c>
      <c r="F322" s="593">
        <v>5320089</v>
      </c>
      <c r="G322" s="159" t="s">
        <v>3725</v>
      </c>
      <c r="H322" s="159" t="s">
        <v>2729</v>
      </c>
      <c r="I322" s="595">
        <v>40207</v>
      </c>
      <c r="J322" s="595">
        <v>44590</v>
      </c>
      <c r="K322" s="159" t="s">
        <v>1681</v>
      </c>
      <c r="L322" s="159" t="s">
        <v>2883</v>
      </c>
    </row>
    <row r="323" spans="1:12" ht="12">
      <c r="A323" s="593">
        <v>319</v>
      </c>
      <c r="B323" s="593" t="s">
        <v>3726</v>
      </c>
      <c r="C323" s="593" t="s">
        <v>2726</v>
      </c>
      <c r="D323" s="159" t="s">
        <v>3727</v>
      </c>
      <c r="E323" s="160">
        <v>6848.79</v>
      </c>
      <c r="F323" s="593">
        <v>5328772</v>
      </c>
      <c r="G323" s="159" t="s">
        <v>3728</v>
      </c>
      <c r="H323" s="159" t="s">
        <v>2783</v>
      </c>
      <c r="I323" s="595">
        <v>40207</v>
      </c>
      <c r="J323" s="595">
        <v>44590</v>
      </c>
      <c r="K323" s="159" t="s">
        <v>1693</v>
      </c>
      <c r="L323" s="159" t="s">
        <v>3729</v>
      </c>
    </row>
    <row r="324" spans="1:12" ht="12">
      <c r="A324" s="593">
        <v>320</v>
      </c>
      <c r="B324" s="593" t="s">
        <v>3730</v>
      </c>
      <c r="C324" s="593" t="s">
        <v>2726</v>
      </c>
      <c r="D324" s="159" t="s">
        <v>3471</v>
      </c>
      <c r="E324" s="160">
        <v>267.37</v>
      </c>
      <c r="F324" s="593">
        <v>5753597</v>
      </c>
      <c r="G324" s="159" t="s">
        <v>3731</v>
      </c>
      <c r="H324" s="159" t="s">
        <v>2729</v>
      </c>
      <c r="I324" s="595">
        <v>40219</v>
      </c>
      <c r="J324" s="595">
        <v>44602</v>
      </c>
      <c r="K324" s="159" t="s">
        <v>1137</v>
      </c>
      <c r="L324" s="159" t="s">
        <v>3151</v>
      </c>
    </row>
    <row r="325" spans="1:12" ht="36">
      <c r="A325" s="593">
        <v>321</v>
      </c>
      <c r="B325" s="593" t="s">
        <v>3732</v>
      </c>
      <c r="C325" s="593" t="s">
        <v>2726</v>
      </c>
      <c r="D325" s="159" t="s">
        <v>3733</v>
      </c>
      <c r="E325" s="160">
        <v>141.4</v>
      </c>
      <c r="F325" s="593">
        <v>5320259</v>
      </c>
      <c r="G325" s="159" t="s">
        <v>3734</v>
      </c>
      <c r="H325" s="159" t="s">
        <v>2729</v>
      </c>
      <c r="I325" s="595">
        <v>40227</v>
      </c>
      <c r="J325" s="595">
        <v>44610</v>
      </c>
      <c r="K325" s="159" t="s">
        <v>3352</v>
      </c>
      <c r="L325" s="159" t="s">
        <v>3735</v>
      </c>
    </row>
    <row r="326" spans="1:12" ht="12">
      <c r="A326" s="593">
        <v>322</v>
      </c>
      <c r="B326" s="593" t="s">
        <v>3736</v>
      </c>
      <c r="C326" s="593" t="s">
        <v>2726</v>
      </c>
      <c r="D326" s="159" t="s">
        <v>2794</v>
      </c>
      <c r="E326" s="160">
        <v>7748.03</v>
      </c>
      <c r="F326" s="593">
        <v>5333865</v>
      </c>
      <c r="G326" s="159" t="s">
        <v>3737</v>
      </c>
      <c r="H326" s="159" t="s">
        <v>2729</v>
      </c>
      <c r="I326" s="595">
        <v>40232</v>
      </c>
      <c r="J326" s="595">
        <v>44615</v>
      </c>
      <c r="K326" s="159" t="s">
        <v>1693</v>
      </c>
      <c r="L326" s="159" t="s">
        <v>3738</v>
      </c>
    </row>
    <row r="327" spans="1:12" ht="12">
      <c r="A327" s="593">
        <v>323</v>
      </c>
      <c r="B327" s="593" t="s">
        <v>3739</v>
      </c>
      <c r="C327" s="593" t="s">
        <v>2726</v>
      </c>
      <c r="D327" s="159" t="s">
        <v>3740</v>
      </c>
      <c r="E327" s="160">
        <v>684.69</v>
      </c>
      <c r="F327" s="593">
        <v>6101615</v>
      </c>
      <c r="G327" s="159" t="s">
        <v>3741</v>
      </c>
      <c r="H327" s="159" t="s">
        <v>2783</v>
      </c>
      <c r="I327" s="595">
        <v>40234</v>
      </c>
      <c r="J327" s="595">
        <v>44617</v>
      </c>
      <c r="K327" s="159" t="s">
        <v>1681</v>
      </c>
      <c r="L327" s="159" t="s">
        <v>675</v>
      </c>
    </row>
    <row r="328" spans="1:12" ht="12">
      <c r="A328" s="593">
        <v>324</v>
      </c>
      <c r="B328" s="593" t="s">
        <v>3742</v>
      </c>
      <c r="C328" s="593" t="s">
        <v>2726</v>
      </c>
      <c r="D328" s="159" t="s">
        <v>3740</v>
      </c>
      <c r="E328" s="160">
        <v>6839.7</v>
      </c>
      <c r="F328" s="593">
        <v>6101615</v>
      </c>
      <c r="G328" s="159" t="s">
        <v>3741</v>
      </c>
      <c r="H328" s="159" t="s">
        <v>2783</v>
      </c>
      <c r="I328" s="595">
        <v>40234</v>
      </c>
      <c r="J328" s="595">
        <v>44617</v>
      </c>
      <c r="K328" s="159" t="s">
        <v>1681</v>
      </c>
      <c r="L328" s="159" t="s">
        <v>675</v>
      </c>
    </row>
    <row r="329" spans="1:12" ht="12">
      <c r="A329" s="593">
        <v>325</v>
      </c>
      <c r="B329" s="593" t="s">
        <v>3743</v>
      </c>
      <c r="C329" s="593" t="s">
        <v>2726</v>
      </c>
      <c r="D329" s="159" t="s">
        <v>3744</v>
      </c>
      <c r="E329" s="160">
        <v>2309.69</v>
      </c>
      <c r="F329" s="593">
        <v>5327628</v>
      </c>
      <c r="G329" s="159" t="s">
        <v>3745</v>
      </c>
      <c r="H329" s="159" t="s">
        <v>2729</v>
      </c>
      <c r="I329" s="595">
        <v>40234</v>
      </c>
      <c r="J329" s="595">
        <v>44617</v>
      </c>
      <c r="K329" s="159" t="s">
        <v>1165</v>
      </c>
      <c r="L329" s="159" t="s">
        <v>3746</v>
      </c>
    </row>
    <row r="330" spans="1:12" ht="24">
      <c r="A330" s="593">
        <v>326</v>
      </c>
      <c r="B330" s="593" t="s">
        <v>3747</v>
      </c>
      <c r="C330" s="593" t="s">
        <v>2726</v>
      </c>
      <c r="D330" s="159" t="s">
        <v>3748</v>
      </c>
      <c r="E330" s="160">
        <v>3700.9</v>
      </c>
      <c r="F330" s="593">
        <v>5485312</v>
      </c>
      <c r="G330" s="159" t="s">
        <v>3051</v>
      </c>
      <c r="H330" s="159" t="s">
        <v>2729</v>
      </c>
      <c r="I330" s="595">
        <v>40276</v>
      </c>
      <c r="J330" s="595">
        <v>44659</v>
      </c>
      <c r="K330" s="159" t="s">
        <v>1846</v>
      </c>
      <c r="L330" s="159" t="s">
        <v>3052</v>
      </c>
    </row>
    <row r="331" spans="1:12" ht="12">
      <c r="A331" s="593">
        <v>327</v>
      </c>
      <c r="B331" s="593" t="s">
        <v>3749</v>
      </c>
      <c r="C331" s="593" t="s">
        <v>2726</v>
      </c>
      <c r="D331" s="159" t="s">
        <v>3750</v>
      </c>
      <c r="E331" s="160">
        <v>2306.33</v>
      </c>
      <c r="F331" s="593">
        <v>5172314</v>
      </c>
      <c r="G331" s="159" t="s">
        <v>3751</v>
      </c>
      <c r="H331" s="159" t="s">
        <v>2729</v>
      </c>
      <c r="I331" s="595">
        <v>40277</v>
      </c>
      <c r="J331" s="595">
        <v>44603</v>
      </c>
      <c r="K331" s="159" t="s">
        <v>1165</v>
      </c>
      <c r="L331" s="159" t="s">
        <v>3475</v>
      </c>
    </row>
    <row r="332" spans="1:12" ht="12">
      <c r="A332" s="593">
        <v>328</v>
      </c>
      <c r="B332" s="593" t="s">
        <v>3752</v>
      </c>
      <c r="C332" s="593" t="s">
        <v>2726</v>
      </c>
      <c r="D332" s="159" t="s">
        <v>3753</v>
      </c>
      <c r="E332" s="160">
        <v>2205.71</v>
      </c>
      <c r="F332" s="593">
        <v>2718243</v>
      </c>
      <c r="G332" s="159" t="s">
        <v>3706</v>
      </c>
      <c r="H332" s="159" t="s">
        <v>2783</v>
      </c>
      <c r="I332" s="595">
        <v>40282</v>
      </c>
      <c r="J332" s="595">
        <v>44665</v>
      </c>
      <c r="K332" s="159" t="s">
        <v>1103</v>
      </c>
      <c r="L332" s="159" t="s">
        <v>3338</v>
      </c>
    </row>
    <row r="333" spans="1:12" ht="12">
      <c r="A333" s="593">
        <v>329</v>
      </c>
      <c r="B333" s="593" t="s">
        <v>3754</v>
      </c>
      <c r="C333" s="593" t="s">
        <v>2726</v>
      </c>
      <c r="D333" s="159" t="s">
        <v>3273</v>
      </c>
      <c r="E333" s="160">
        <v>349.05</v>
      </c>
      <c r="F333" s="593">
        <v>5325579</v>
      </c>
      <c r="G333" s="159" t="s">
        <v>3755</v>
      </c>
      <c r="H333" s="159" t="s">
        <v>2729</v>
      </c>
      <c r="I333" s="595">
        <v>40284</v>
      </c>
      <c r="J333" s="595">
        <v>44667</v>
      </c>
      <c r="K333" s="159" t="s">
        <v>1137</v>
      </c>
      <c r="L333" s="159" t="s">
        <v>2999</v>
      </c>
    </row>
    <row r="334" spans="1:12" ht="24">
      <c r="A334" s="593">
        <v>330</v>
      </c>
      <c r="B334" s="593" t="s">
        <v>3756</v>
      </c>
      <c r="C334" s="593" t="s">
        <v>2726</v>
      </c>
      <c r="D334" s="159" t="s">
        <v>3757</v>
      </c>
      <c r="E334" s="160">
        <v>117300.65</v>
      </c>
      <c r="F334" s="593">
        <v>5150884</v>
      </c>
      <c r="G334" s="159" t="s">
        <v>3758</v>
      </c>
      <c r="H334" s="159" t="s">
        <v>2729</v>
      </c>
      <c r="I334" s="595">
        <v>40542</v>
      </c>
      <c r="J334" s="595">
        <v>43829</v>
      </c>
      <c r="K334" s="159" t="s">
        <v>1126</v>
      </c>
      <c r="L334" s="159" t="s">
        <v>3759</v>
      </c>
    </row>
    <row r="335" spans="1:12" ht="24">
      <c r="A335" s="593">
        <v>331</v>
      </c>
      <c r="B335" s="593" t="s">
        <v>3760</v>
      </c>
      <c r="C335" s="593" t="s">
        <v>2726</v>
      </c>
      <c r="D335" s="159" t="s">
        <v>3761</v>
      </c>
      <c r="E335" s="160">
        <v>34194.550000000003</v>
      </c>
      <c r="F335" s="593">
        <v>5150884</v>
      </c>
      <c r="G335" s="159" t="s">
        <v>3758</v>
      </c>
      <c r="H335" s="159" t="s">
        <v>2729</v>
      </c>
      <c r="I335" s="595">
        <v>40542</v>
      </c>
      <c r="J335" s="595">
        <v>44925</v>
      </c>
      <c r="K335" s="159" t="s">
        <v>1159</v>
      </c>
      <c r="L335" s="159" t="s">
        <v>2871</v>
      </c>
    </row>
    <row r="336" spans="1:12" ht="24">
      <c r="A336" s="593">
        <v>332</v>
      </c>
      <c r="B336" s="593" t="s">
        <v>3762</v>
      </c>
      <c r="C336" s="593" t="s">
        <v>2726</v>
      </c>
      <c r="D336" s="159" t="s">
        <v>3763</v>
      </c>
      <c r="E336" s="160">
        <v>14745.47</v>
      </c>
      <c r="F336" s="593">
        <v>5438217</v>
      </c>
      <c r="G336" s="159" t="s">
        <v>3764</v>
      </c>
      <c r="H336" s="159" t="s">
        <v>2729</v>
      </c>
      <c r="I336" s="595">
        <v>41449</v>
      </c>
      <c r="J336" s="595">
        <v>44736</v>
      </c>
      <c r="K336" s="159" t="s">
        <v>1681</v>
      </c>
      <c r="L336" s="159" t="s">
        <v>2883</v>
      </c>
    </row>
    <row r="337" spans="1:12" ht="12">
      <c r="A337" s="593">
        <v>333</v>
      </c>
      <c r="B337" s="593" t="s">
        <v>3765</v>
      </c>
      <c r="C337" s="593" t="s">
        <v>2726</v>
      </c>
      <c r="D337" s="159" t="s">
        <v>3766</v>
      </c>
      <c r="E337" s="160">
        <v>40246.769999999997</v>
      </c>
      <c r="F337" s="593">
        <v>5874963</v>
      </c>
      <c r="G337" s="159" t="s">
        <v>3767</v>
      </c>
      <c r="H337" s="159" t="s">
        <v>2729</v>
      </c>
      <c r="I337" s="595">
        <v>41919</v>
      </c>
      <c r="J337" s="595">
        <v>44111</v>
      </c>
      <c r="K337" s="159" t="s">
        <v>1126</v>
      </c>
      <c r="L337" s="159" t="s">
        <v>3181</v>
      </c>
    </row>
    <row r="338" spans="1:12" ht="12">
      <c r="A338" s="593">
        <v>334</v>
      </c>
      <c r="B338" s="593" t="s">
        <v>3768</v>
      </c>
      <c r="C338" s="593" t="s">
        <v>2726</v>
      </c>
      <c r="D338" s="159" t="s">
        <v>3769</v>
      </c>
      <c r="E338" s="160">
        <v>7178.31</v>
      </c>
      <c r="F338" s="593">
        <v>5838266</v>
      </c>
      <c r="G338" s="159" t="s">
        <v>3770</v>
      </c>
      <c r="H338" s="159" t="s">
        <v>2783</v>
      </c>
      <c r="I338" s="595">
        <v>41919</v>
      </c>
      <c r="J338" s="595">
        <v>44111</v>
      </c>
      <c r="K338" s="159" t="s">
        <v>1103</v>
      </c>
      <c r="L338" s="159" t="s">
        <v>3649</v>
      </c>
    </row>
    <row r="339" spans="1:12" ht="12">
      <c r="A339" s="593">
        <v>335</v>
      </c>
      <c r="B339" s="593" t="s">
        <v>3771</v>
      </c>
      <c r="C339" s="593" t="s">
        <v>2726</v>
      </c>
      <c r="D339" s="159" t="s">
        <v>3766</v>
      </c>
      <c r="E339" s="160">
        <v>3536.81</v>
      </c>
      <c r="F339" s="593">
        <v>6375839</v>
      </c>
      <c r="G339" s="159" t="s">
        <v>3772</v>
      </c>
      <c r="H339" s="159" t="s">
        <v>2729</v>
      </c>
      <c r="I339" s="595">
        <v>41919</v>
      </c>
      <c r="J339" s="595">
        <v>44111</v>
      </c>
      <c r="K339" s="159" t="s">
        <v>1126</v>
      </c>
      <c r="L339" s="159" t="s">
        <v>3181</v>
      </c>
    </row>
    <row r="340" spans="1:12" ht="12">
      <c r="A340" s="593">
        <v>336</v>
      </c>
      <c r="B340" s="593" t="s">
        <v>3773</v>
      </c>
      <c r="C340" s="593" t="s">
        <v>2726</v>
      </c>
      <c r="D340" s="159" t="s">
        <v>3769</v>
      </c>
      <c r="E340" s="160">
        <v>12503.14</v>
      </c>
      <c r="F340" s="593">
        <v>5291364</v>
      </c>
      <c r="G340" s="159" t="s">
        <v>3648</v>
      </c>
      <c r="H340" s="159" t="s">
        <v>2729</v>
      </c>
      <c r="I340" s="595">
        <v>41919</v>
      </c>
      <c r="J340" s="595">
        <v>44111</v>
      </c>
      <c r="K340" s="159" t="s">
        <v>1103</v>
      </c>
      <c r="L340" s="159" t="s">
        <v>3649</v>
      </c>
    </row>
    <row r="341" spans="1:12" ht="12">
      <c r="A341" s="593">
        <v>337</v>
      </c>
      <c r="B341" s="593" t="s">
        <v>3774</v>
      </c>
      <c r="C341" s="593" t="s">
        <v>2726</v>
      </c>
      <c r="D341" s="159" t="s">
        <v>3775</v>
      </c>
      <c r="E341" s="160">
        <v>13664.08</v>
      </c>
      <c r="F341" s="593">
        <v>5874963</v>
      </c>
      <c r="G341" s="159" t="s">
        <v>3767</v>
      </c>
      <c r="H341" s="159" t="s">
        <v>2729</v>
      </c>
      <c r="I341" s="595">
        <v>41919</v>
      </c>
      <c r="J341" s="595">
        <v>44111</v>
      </c>
      <c r="K341" s="159" t="s">
        <v>1126</v>
      </c>
      <c r="L341" s="159" t="s">
        <v>3181</v>
      </c>
    </row>
    <row r="342" spans="1:12" ht="12">
      <c r="A342" s="593">
        <v>338</v>
      </c>
      <c r="B342" s="593" t="s">
        <v>3776</v>
      </c>
      <c r="C342" s="593" t="s">
        <v>2726</v>
      </c>
      <c r="D342" s="159" t="s">
        <v>3769</v>
      </c>
      <c r="E342" s="160">
        <v>2746.61</v>
      </c>
      <c r="F342" s="593">
        <v>5720443</v>
      </c>
      <c r="G342" s="159" t="s">
        <v>3777</v>
      </c>
      <c r="H342" s="159" t="s">
        <v>2729</v>
      </c>
      <c r="I342" s="595">
        <v>41919</v>
      </c>
      <c r="J342" s="595">
        <v>44111</v>
      </c>
      <c r="K342" s="159" t="s">
        <v>1103</v>
      </c>
      <c r="L342" s="159" t="s">
        <v>3649</v>
      </c>
    </row>
    <row r="343" spans="1:12" ht="12">
      <c r="A343" s="593">
        <v>339</v>
      </c>
      <c r="B343" s="593" t="s">
        <v>3778</v>
      </c>
      <c r="C343" s="593" t="s">
        <v>2726</v>
      </c>
      <c r="D343" s="159" t="s">
        <v>3196</v>
      </c>
      <c r="E343" s="160">
        <v>23801.22</v>
      </c>
      <c r="F343" s="593">
        <v>5976723</v>
      </c>
      <c r="G343" s="159" t="s">
        <v>3779</v>
      </c>
      <c r="H343" s="159" t="s">
        <v>3780</v>
      </c>
      <c r="I343" s="595">
        <v>41936</v>
      </c>
      <c r="J343" s="595">
        <v>44128</v>
      </c>
      <c r="K343" s="159" t="s">
        <v>1943</v>
      </c>
      <c r="L343" s="159" t="s">
        <v>3781</v>
      </c>
    </row>
    <row r="344" spans="1:12" ht="12">
      <c r="A344" s="593">
        <v>340</v>
      </c>
      <c r="B344" s="593" t="s">
        <v>3782</v>
      </c>
      <c r="C344" s="593" t="s">
        <v>2726</v>
      </c>
      <c r="D344" s="159" t="s">
        <v>3783</v>
      </c>
      <c r="E344" s="160">
        <v>102.02</v>
      </c>
      <c r="F344" s="593">
        <v>2862468</v>
      </c>
      <c r="G344" s="159" t="s">
        <v>3784</v>
      </c>
      <c r="H344" s="159" t="s">
        <v>2729</v>
      </c>
      <c r="I344" s="595">
        <v>41941</v>
      </c>
      <c r="J344" s="595">
        <v>44133</v>
      </c>
      <c r="K344" s="159" t="s">
        <v>1103</v>
      </c>
      <c r="L344" s="159" t="s">
        <v>3338</v>
      </c>
    </row>
    <row r="345" spans="1:12" ht="12">
      <c r="A345" s="593">
        <v>341</v>
      </c>
      <c r="B345" s="593" t="s">
        <v>3785</v>
      </c>
      <c r="C345" s="593" t="s">
        <v>2726</v>
      </c>
      <c r="D345" s="159" t="s">
        <v>3786</v>
      </c>
      <c r="E345" s="160">
        <v>4283.93</v>
      </c>
      <c r="F345" s="593">
        <v>5291364</v>
      </c>
      <c r="G345" s="159" t="s">
        <v>3648</v>
      </c>
      <c r="H345" s="159" t="s">
        <v>2729</v>
      </c>
      <c r="I345" s="595">
        <v>41941</v>
      </c>
      <c r="J345" s="595">
        <v>44133</v>
      </c>
      <c r="K345" s="159" t="s">
        <v>1103</v>
      </c>
      <c r="L345" s="159" t="s">
        <v>3649</v>
      </c>
    </row>
    <row r="346" spans="1:12" ht="12">
      <c r="A346" s="593">
        <v>342</v>
      </c>
      <c r="B346" s="593" t="s">
        <v>3787</v>
      </c>
      <c r="C346" s="593" t="s">
        <v>2726</v>
      </c>
      <c r="D346" s="159" t="s">
        <v>3788</v>
      </c>
      <c r="E346" s="160">
        <v>1313.75</v>
      </c>
      <c r="F346" s="593">
        <v>5291364</v>
      </c>
      <c r="G346" s="159" t="s">
        <v>3648</v>
      </c>
      <c r="H346" s="159" t="s">
        <v>2729</v>
      </c>
      <c r="I346" s="595">
        <v>41941</v>
      </c>
      <c r="J346" s="595">
        <v>44133</v>
      </c>
      <c r="K346" s="159" t="s">
        <v>1103</v>
      </c>
      <c r="L346" s="159" t="s">
        <v>3649</v>
      </c>
    </row>
    <row r="347" spans="1:12" ht="12">
      <c r="A347" s="593">
        <v>343</v>
      </c>
      <c r="B347" s="593" t="s">
        <v>3789</v>
      </c>
      <c r="C347" s="593" t="s">
        <v>2726</v>
      </c>
      <c r="D347" s="159" t="s">
        <v>3790</v>
      </c>
      <c r="E347" s="160">
        <v>1800.41</v>
      </c>
      <c r="F347" s="593">
        <v>5189128</v>
      </c>
      <c r="G347" s="159" t="s">
        <v>3698</v>
      </c>
      <c r="H347" s="159" t="s">
        <v>2729</v>
      </c>
      <c r="I347" s="595">
        <v>41942</v>
      </c>
      <c r="J347" s="595">
        <v>44134</v>
      </c>
      <c r="K347" s="159" t="s">
        <v>1177</v>
      </c>
      <c r="L347" s="159" t="s">
        <v>3132</v>
      </c>
    </row>
    <row r="348" spans="1:12" ht="12">
      <c r="A348" s="593">
        <v>344</v>
      </c>
      <c r="B348" s="593" t="s">
        <v>3791</v>
      </c>
      <c r="C348" s="593" t="s">
        <v>2726</v>
      </c>
      <c r="D348" s="159" t="s">
        <v>3792</v>
      </c>
      <c r="E348" s="160">
        <v>9546.52</v>
      </c>
      <c r="F348" s="593">
        <v>5838266</v>
      </c>
      <c r="G348" s="159" t="s">
        <v>3770</v>
      </c>
      <c r="H348" s="159" t="s">
        <v>2783</v>
      </c>
      <c r="I348" s="595">
        <v>41946</v>
      </c>
      <c r="J348" s="595">
        <v>44138</v>
      </c>
      <c r="K348" s="159" t="s">
        <v>1103</v>
      </c>
      <c r="L348" s="159" t="s">
        <v>2955</v>
      </c>
    </row>
    <row r="349" spans="1:12" ht="12">
      <c r="A349" s="593">
        <v>345</v>
      </c>
      <c r="B349" s="593" t="s">
        <v>3793</v>
      </c>
      <c r="C349" s="593" t="s">
        <v>2726</v>
      </c>
      <c r="D349" s="159" t="s">
        <v>3794</v>
      </c>
      <c r="E349" s="160">
        <v>1706.32</v>
      </c>
      <c r="F349" s="593">
        <v>5258014</v>
      </c>
      <c r="G349" s="159" t="s">
        <v>3795</v>
      </c>
      <c r="H349" s="159" t="s">
        <v>2729</v>
      </c>
      <c r="I349" s="595">
        <v>41991</v>
      </c>
      <c r="J349" s="595">
        <v>44183</v>
      </c>
      <c r="K349" s="159" t="s">
        <v>1153</v>
      </c>
      <c r="L349" s="159" t="s">
        <v>3105</v>
      </c>
    </row>
    <row r="350" spans="1:12" ht="12">
      <c r="A350" s="593">
        <v>346</v>
      </c>
      <c r="B350" s="593" t="s">
        <v>3796</v>
      </c>
      <c r="C350" s="593" t="s">
        <v>2726</v>
      </c>
      <c r="D350" s="159" t="s">
        <v>3797</v>
      </c>
      <c r="E350" s="160">
        <v>7014.15</v>
      </c>
      <c r="F350" s="593">
        <v>5142636</v>
      </c>
      <c r="G350" s="159" t="s">
        <v>3798</v>
      </c>
      <c r="H350" s="159" t="s">
        <v>2729</v>
      </c>
      <c r="I350" s="595">
        <v>41991</v>
      </c>
      <c r="J350" s="595">
        <v>44183</v>
      </c>
      <c r="K350" s="159" t="s">
        <v>1153</v>
      </c>
      <c r="L350" s="159" t="s">
        <v>3105</v>
      </c>
    </row>
    <row r="351" spans="1:12" ht="12">
      <c r="A351" s="593">
        <v>347</v>
      </c>
      <c r="B351" s="593" t="s">
        <v>3799</v>
      </c>
      <c r="C351" s="593" t="s">
        <v>2726</v>
      </c>
      <c r="D351" s="159" t="s">
        <v>3362</v>
      </c>
      <c r="E351" s="160">
        <v>1367.52</v>
      </c>
      <c r="F351" s="593">
        <v>5489601</v>
      </c>
      <c r="G351" s="159" t="s">
        <v>2624</v>
      </c>
      <c r="H351" s="159" t="s">
        <v>2783</v>
      </c>
      <c r="I351" s="595">
        <v>41991</v>
      </c>
      <c r="J351" s="595">
        <v>44183</v>
      </c>
      <c r="K351" s="159" t="s">
        <v>1137</v>
      </c>
      <c r="L351" s="159" t="s">
        <v>3028</v>
      </c>
    </row>
    <row r="352" spans="1:12" ht="12">
      <c r="A352" s="593">
        <v>348</v>
      </c>
      <c r="B352" s="593" t="s">
        <v>3800</v>
      </c>
      <c r="C352" s="593" t="s">
        <v>2726</v>
      </c>
      <c r="D352" s="159" t="s">
        <v>3801</v>
      </c>
      <c r="E352" s="160">
        <v>4454.54</v>
      </c>
      <c r="F352" s="593">
        <v>5220378</v>
      </c>
      <c r="G352" s="159" t="s">
        <v>3802</v>
      </c>
      <c r="H352" s="159" t="s">
        <v>2729</v>
      </c>
      <c r="I352" s="595">
        <v>42012</v>
      </c>
      <c r="J352" s="595">
        <v>44204</v>
      </c>
      <c r="K352" s="159" t="s">
        <v>1137</v>
      </c>
      <c r="L352" s="159" t="s">
        <v>2999</v>
      </c>
    </row>
    <row r="353" spans="1:12" ht="12">
      <c r="A353" s="593">
        <v>349</v>
      </c>
      <c r="B353" s="593" t="s">
        <v>3803</v>
      </c>
      <c r="C353" s="593" t="s">
        <v>2726</v>
      </c>
      <c r="D353" s="159" t="s">
        <v>3804</v>
      </c>
      <c r="E353" s="160">
        <v>170.24</v>
      </c>
      <c r="F353" s="593">
        <v>2737221</v>
      </c>
      <c r="G353" s="159" t="s">
        <v>3645</v>
      </c>
      <c r="H353" s="159" t="s">
        <v>2783</v>
      </c>
      <c r="I353" s="595">
        <v>42032</v>
      </c>
      <c r="J353" s="595">
        <v>44224</v>
      </c>
      <c r="K353" s="159" t="s">
        <v>1165</v>
      </c>
      <c r="L353" s="159" t="s">
        <v>3475</v>
      </c>
    </row>
    <row r="354" spans="1:12" ht="12">
      <c r="A354" s="593">
        <v>350</v>
      </c>
      <c r="B354" s="593" t="s">
        <v>3805</v>
      </c>
      <c r="C354" s="593" t="s">
        <v>2726</v>
      </c>
      <c r="D354" s="159" t="s">
        <v>3211</v>
      </c>
      <c r="E354" s="160">
        <v>532.83000000000004</v>
      </c>
      <c r="F354" s="593">
        <v>5273366</v>
      </c>
      <c r="G354" s="159" t="s">
        <v>3806</v>
      </c>
      <c r="H354" s="159" t="s">
        <v>2729</v>
      </c>
      <c r="I354" s="595">
        <v>42032</v>
      </c>
      <c r="J354" s="595">
        <v>44224</v>
      </c>
      <c r="K354" s="159" t="s">
        <v>1126</v>
      </c>
      <c r="L354" s="159" t="s">
        <v>2294</v>
      </c>
    </row>
    <row r="355" spans="1:12" ht="12">
      <c r="A355" s="593">
        <v>351</v>
      </c>
      <c r="B355" s="593" t="s">
        <v>3807</v>
      </c>
      <c r="C355" s="593" t="s">
        <v>2726</v>
      </c>
      <c r="D355" s="159" t="s">
        <v>3808</v>
      </c>
      <c r="E355" s="160">
        <v>9640.11</v>
      </c>
      <c r="F355" s="593">
        <v>5237408</v>
      </c>
      <c r="G355" s="159" t="s">
        <v>3809</v>
      </c>
      <c r="H355" s="159" t="s">
        <v>2729</v>
      </c>
      <c r="I355" s="595">
        <v>42045</v>
      </c>
      <c r="J355" s="595">
        <v>44237</v>
      </c>
      <c r="K355" s="159" t="s">
        <v>1148</v>
      </c>
      <c r="L355" s="159" t="s">
        <v>3481</v>
      </c>
    </row>
    <row r="356" spans="1:12" ht="12">
      <c r="A356" s="593">
        <v>352</v>
      </c>
      <c r="B356" s="593" t="s">
        <v>3810</v>
      </c>
      <c r="C356" s="593" t="s">
        <v>2726</v>
      </c>
      <c r="D356" s="159" t="s">
        <v>3811</v>
      </c>
      <c r="E356" s="160">
        <v>1780.2</v>
      </c>
      <c r="F356" s="593">
        <v>6183077</v>
      </c>
      <c r="G356" s="159" t="s">
        <v>3812</v>
      </c>
      <c r="H356" s="159" t="s">
        <v>2729</v>
      </c>
      <c r="I356" s="595">
        <v>42051</v>
      </c>
      <c r="J356" s="595">
        <v>44243</v>
      </c>
      <c r="K356" s="159" t="s">
        <v>1103</v>
      </c>
      <c r="L356" s="159" t="s">
        <v>3349</v>
      </c>
    </row>
    <row r="357" spans="1:12" ht="24">
      <c r="A357" s="593">
        <v>353</v>
      </c>
      <c r="B357" s="593" t="s">
        <v>3813</v>
      </c>
      <c r="C357" s="593" t="s">
        <v>2726</v>
      </c>
      <c r="D357" s="159" t="s">
        <v>3155</v>
      </c>
      <c r="E357" s="160">
        <v>24649.26</v>
      </c>
      <c r="F357" s="593">
        <v>5310598</v>
      </c>
      <c r="G357" s="159" t="s">
        <v>3180</v>
      </c>
      <c r="H357" s="159" t="s">
        <v>2783</v>
      </c>
      <c r="I357" s="595">
        <v>42062</v>
      </c>
      <c r="J357" s="595">
        <v>44254</v>
      </c>
      <c r="K357" s="159" t="s">
        <v>3159</v>
      </c>
      <c r="L357" s="159" t="s">
        <v>3160</v>
      </c>
    </row>
    <row r="358" spans="1:12" ht="12">
      <c r="A358" s="593">
        <v>354</v>
      </c>
      <c r="B358" s="593" t="s">
        <v>3814</v>
      </c>
      <c r="C358" s="593" t="s">
        <v>2726</v>
      </c>
      <c r="D358" s="159" t="s">
        <v>2831</v>
      </c>
      <c r="E358" s="160">
        <v>519.26</v>
      </c>
      <c r="F358" s="593">
        <v>5533724</v>
      </c>
      <c r="G358" s="159" t="s">
        <v>3815</v>
      </c>
      <c r="H358" s="159" t="s">
        <v>2729</v>
      </c>
      <c r="I358" s="595">
        <v>42062</v>
      </c>
      <c r="J358" s="595">
        <v>44254</v>
      </c>
      <c r="K358" s="159" t="s">
        <v>1693</v>
      </c>
      <c r="L358" s="159" t="s">
        <v>2831</v>
      </c>
    </row>
    <row r="359" spans="1:12" ht="12">
      <c r="A359" s="593">
        <v>355</v>
      </c>
      <c r="B359" s="593" t="s">
        <v>3816</v>
      </c>
      <c r="C359" s="593" t="s">
        <v>2726</v>
      </c>
      <c r="D359" s="159" t="s">
        <v>3817</v>
      </c>
      <c r="E359" s="160">
        <v>5695.48</v>
      </c>
      <c r="F359" s="593">
        <v>5056853</v>
      </c>
      <c r="G359" s="159" t="s">
        <v>2878</v>
      </c>
      <c r="H359" s="159" t="s">
        <v>2729</v>
      </c>
      <c r="I359" s="595">
        <v>42062</v>
      </c>
      <c r="J359" s="595">
        <v>43158</v>
      </c>
      <c r="K359" s="159" t="s">
        <v>1197</v>
      </c>
      <c r="L359" s="159" t="s">
        <v>2879</v>
      </c>
    </row>
    <row r="360" spans="1:12" ht="12">
      <c r="A360" s="593">
        <v>356</v>
      </c>
      <c r="B360" s="593" t="s">
        <v>3818</v>
      </c>
      <c r="C360" s="593" t="s">
        <v>2726</v>
      </c>
      <c r="D360" s="159" t="s">
        <v>3746</v>
      </c>
      <c r="E360" s="160">
        <v>912.18</v>
      </c>
      <c r="F360" s="593">
        <v>5288703</v>
      </c>
      <c r="G360" s="159" t="s">
        <v>3819</v>
      </c>
      <c r="H360" s="159" t="s">
        <v>2738</v>
      </c>
      <c r="I360" s="595">
        <v>42062</v>
      </c>
      <c r="J360" s="595">
        <v>44254</v>
      </c>
      <c r="K360" s="159" t="s">
        <v>1153</v>
      </c>
      <c r="L360" s="159" t="s">
        <v>3105</v>
      </c>
    </row>
    <row r="361" spans="1:12" ht="12">
      <c r="A361" s="593">
        <v>357</v>
      </c>
      <c r="B361" s="593" t="s">
        <v>3820</v>
      </c>
      <c r="C361" s="593" t="s">
        <v>2726</v>
      </c>
      <c r="D361" s="159" t="s">
        <v>3023</v>
      </c>
      <c r="E361" s="160">
        <v>8609.51</v>
      </c>
      <c r="F361" s="593">
        <v>5303265</v>
      </c>
      <c r="G361" s="159" t="s">
        <v>3821</v>
      </c>
      <c r="H361" s="159" t="s">
        <v>2729</v>
      </c>
      <c r="I361" s="595">
        <v>42068</v>
      </c>
      <c r="J361" s="595">
        <v>44260</v>
      </c>
      <c r="K361" s="159" t="s">
        <v>1153</v>
      </c>
      <c r="L361" s="159" t="s">
        <v>3023</v>
      </c>
    </row>
    <row r="362" spans="1:12" ht="12">
      <c r="A362" s="593">
        <v>358</v>
      </c>
      <c r="B362" s="593" t="s">
        <v>3822</v>
      </c>
      <c r="C362" s="593" t="s">
        <v>2726</v>
      </c>
      <c r="D362" s="159" t="s">
        <v>3823</v>
      </c>
      <c r="E362" s="160">
        <v>27016.01</v>
      </c>
      <c r="F362" s="593">
        <v>2580462</v>
      </c>
      <c r="G362" s="159" t="s">
        <v>3824</v>
      </c>
      <c r="H362" s="159" t="s">
        <v>2729</v>
      </c>
      <c r="I362" s="595">
        <v>42072</v>
      </c>
      <c r="J362" s="595">
        <v>44264</v>
      </c>
      <c r="K362" s="159" t="s">
        <v>1197</v>
      </c>
      <c r="L362" s="159" t="s">
        <v>3429</v>
      </c>
    </row>
    <row r="363" spans="1:12" ht="12">
      <c r="A363" s="593">
        <v>359</v>
      </c>
      <c r="B363" s="593" t="s">
        <v>3825</v>
      </c>
      <c r="C363" s="593" t="s">
        <v>2726</v>
      </c>
      <c r="D363" s="159" t="s">
        <v>3826</v>
      </c>
      <c r="E363" s="160">
        <v>2992.08</v>
      </c>
      <c r="F363" s="593">
        <v>6267408</v>
      </c>
      <c r="G363" s="159" t="s">
        <v>3827</v>
      </c>
      <c r="H363" s="159" t="s">
        <v>2738</v>
      </c>
      <c r="I363" s="595">
        <v>42073</v>
      </c>
      <c r="J363" s="595">
        <v>44265</v>
      </c>
      <c r="K363" s="159" t="s">
        <v>1177</v>
      </c>
      <c r="L363" s="159" t="s">
        <v>3828</v>
      </c>
    </row>
    <row r="364" spans="1:12" ht="12">
      <c r="A364" s="593">
        <v>360</v>
      </c>
      <c r="B364" s="593" t="s">
        <v>3829</v>
      </c>
      <c r="C364" s="593" t="s">
        <v>2726</v>
      </c>
      <c r="D364" s="159" t="s">
        <v>3830</v>
      </c>
      <c r="E364" s="160">
        <v>3096.29</v>
      </c>
      <c r="F364" s="593">
        <v>5861519</v>
      </c>
      <c r="G364" s="159" t="s">
        <v>3831</v>
      </c>
      <c r="H364" s="159" t="s">
        <v>2729</v>
      </c>
      <c r="I364" s="595">
        <v>42073</v>
      </c>
      <c r="J364" s="595">
        <v>44265</v>
      </c>
      <c r="K364" s="159" t="s">
        <v>1177</v>
      </c>
      <c r="L364" s="159" t="s">
        <v>3261</v>
      </c>
    </row>
    <row r="365" spans="1:12" ht="12">
      <c r="A365" s="593">
        <v>361</v>
      </c>
      <c r="B365" s="593" t="s">
        <v>3832</v>
      </c>
      <c r="C365" s="593" t="s">
        <v>2726</v>
      </c>
      <c r="D365" s="159" t="s">
        <v>3833</v>
      </c>
      <c r="E365" s="160">
        <v>5095.91</v>
      </c>
      <c r="F365" s="593">
        <v>6267408</v>
      </c>
      <c r="G365" s="159" t="s">
        <v>3827</v>
      </c>
      <c r="H365" s="159" t="s">
        <v>2738</v>
      </c>
      <c r="I365" s="595">
        <v>42074</v>
      </c>
      <c r="J365" s="595">
        <v>44266</v>
      </c>
      <c r="K365" s="159" t="s">
        <v>1177</v>
      </c>
      <c r="L365" s="159" t="s">
        <v>3834</v>
      </c>
    </row>
    <row r="366" spans="1:12" ht="12">
      <c r="A366" s="593">
        <v>362</v>
      </c>
      <c r="B366" s="593" t="s">
        <v>3835</v>
      </c>
      <c r="C366" s="593" t="s">
        <v>2726</v>
      </c>
      <c r="D366" s="159" t="s">
        <v>3836</v>
      </c>
      <c r="E366" s="160">
        <v>924.99</v>
      </c>
      <c r="F366" s="593">
        <v>5175739</v>
      </c>
      <c r="G366" s="159" t="s">
        <v>3837</v>
      </c>
      <c r="H366" s="159" t="s">
        <v>2729</v>
      </c>
      <c r="I366" s="595">
        <v>42079</v>
      </c>
      <c r="J366" s="595">
        <v>44271</v>
      </c>
      <c r="K366" s="159" t="s">
        <v>1177</v>
      </c>
      <c r="L366" s="159" t="s">
        <v>3261</v>
      </c>
    </row>
    <row r="367" spans="1:12" ht="12">
      <c r="A367" s="593">
        <v>363</v>
      </c>
      <c r="B367" s="593" t="s">
        <v>3838</v>
      </c>
      <c r="C367" s="593" t="s">
        <v>2726</v>
      </c>
      <c r="D367" s="159" t="s">
        <v>3839</v>
      </c>
      <c r="E367" s="160">
        <v>6578.74</v>
      </c>
      <c r="F367" s="593">
        <v>5708125</v>
      </c>
      <c r="G367" s="159" t="s">
        <v>3840</v>
      </c>
      <c r="H367" s="159" t="s">
        <v>2729</v>
      </c>
      <c r="I367" s="595">
        <v>42079</v>
      </c>
      <c r="J367" s="595">
        <v>44271</v>
      </c>
      <c r="K367" s="159" t="s">
        <v>1177</v>
      </c>
      <c r="L367" s="159" t="s">
        <v>3841</v>
      </c>
    </row>
    <row r="368" spans="1:12" ht="12">
      <c r="A368" s="593">
        <v>364</v>
      </c>
      <c r="B368" s="593" t="s">
        <v>3842</v>
      </c>
      <c r="C368" s="593" t="s">
        <v>2726</v>
      </c>
      <c r="D368" s="159" t="s">
        <v>3843</v>
      </c>
      <c r="E368" s="160">
        <v>1126.22</v>
      </c>
      <c r="F368" s="593">
        <v>5884098</v>
      </c>
      <c r="G368" s="159" t="s">
        <v>3844</v>
      </c>
      <c r="H368" s="159" t="s">
        <v>2729</v>
      </c>
      <c r="I368" s="595">
        <v>42079</v>
      </c>
      <c r="J368" s="595">
        <v>44271</v>
      </c>
      <c r="K368" s="159" t="s">
        <v>1177</v>
      </c>
      <c r="L368" s="159" t="s">
        <v>3261</v>
      </c>
    </row>
    <row r="369" spans="1:12" ht="12">
      <c r="A369" s="593">
        <v>365</v>
      </c>
      <c r="B369" s="593" t="s">
        <v>3845</v>
      </c>
      <c r="C369" s="593" t="s">
        <v>2726</v>
      </c>
      <c r="D369" s="159" t="s">
        <v>3846</v>
      </c>
      <c r="E369" s="160">
        <v>2205.3000000000002</v>
      </c>
      <c r="F369" s="593">
        <v>2096102</v>
      </c>
      <c r="G369" s="159" t="s">
        <v>3847</v>
      </c>
      <c r="H369" s="159" t="s">
        <v>2729</v>
      </c>
      <c r="I369" s="595">
        <v>42082</v>
      </c>
      <c r="J369" s="595">
        <v>44274</v>
      </c>
      <c r="K369" s="159" t="s">
        <v>1182</v>
      </c>
      <c r="L369" s="159" t="s">
        <v>3014</v>
      </c>
    </row>
    <row r="370" spans="1:12" ht="12">
      <c r="A370" s="593">
        <v>366</v>
      </c>
      <c r="B370" s="593" t="s">
        <v>3848</v>
      </c>
      <c r="C370" s="593" t="s">
        <v>2726</v>
      </c>
      <c r="D370" s="159" t="s">
        <v>3846</v>
      </c>
      <c r="E370" s="160">
        <v>4618.8999999999996</v>
      </c>
      <c r="F370" s="593">
        <v>2096102</v>
      </c>
      <c r="G370" s="159" t="s">
        <v>3847</v>
      </c>
      <c r="H370" s="159" t="s">
        <v>2729</v>
      </c>
      <c r="I370" s="595">
        <v>42082</v>
      </c>
      <c r="J370" s="595">
        <v>44274</v>
      </c>
      <c r="K370" s="159" t="s">
        <v>1182</v>
      </c>
      <c r="L370" s="159" t="s">
        <v>3014</v>
      </c>
    </row>
    <row r="371" spans="1:12" ht="12">
      <c r="A371" s="593">
        <v>367</v>
      </c>
      <c r="B371" s="593" t="s">
        <v>3849</v>
      </c>
      <c r="C371" s="593" t="s">
        <v>2726</v>
      </c>
      <c r="D371" s="159" t="s">
        <v>3850</v>
      </c>
      <c r="E371" s="160">
        <v>2713.94</v>
      </c>
      <c r="F371" s="593">
        <v>5994349</v>
      </c>
      <c r="G371" s="159" t="s">
        <v>3851</v>
      </c>
      <c r="H371" s="159" t="s">
        <v>2729</v>
      </c>
      <c r="I371" s="595">
        <v>42086</v>
      </c>
      <c r="J371" s="595">
        <v>44278</v>
      </c>
      <c r="K371" s="159" t="s">
        <v>2897</v>
      </c>
      <c r="L371" s="159" t="s">
        <v>3852</v>
      </c>
    </row>
    <row r="372" spans="1:12" ht="12">
      <c r="A372" s="593">
        <v>368</v>
      </c>
      <c r="B372" s="593" t="s">
        <v>3853</v>
      </c>
      <c r="C372" s="593" t="s">
        <v>2726</v>
      </c>
      <c r="D372" s="159" t="s">
        <v>3854</v>
      </c>
      <c r="E372" s="160">
        <v>12495.76</v>
      </c>
      <c r="F372" s="593">
        <v>5455219</v>
      </c>
      <c r="G372" s="159" t="s">
        <v>2349</v>
      </c>
      <c r="H372" s="159" t="s">
        <v>2729</v>
      </c>
      <c r="I372" s="595">
        <v>42087</v>
      </c>
      <c r="J372" s="595">
        <v>44279</v>
      </c>
      <c r="K372" s="159" t="s">
        <v>3855</v>
      </c>
      <c r="L372" s="159" t="s">
        <v>3856</v>
      </c>
    </row>
    <row r="373" spans="1:12" ht="12">
      <c r="A373" s="593">
        <v>369</v>
      </c>
      <c r="B373" s="593" t="s">
        <v>3857</v>
      </c>
      <c r="C373" s="593" t="s">
        <v>2726</v>
      </c>
      <c r="D373" s="159" t="s">
        <v>3858</v>
      </c>
      <c r="E373" s="160">
        <v>2169.38</v>
      </c>
      <c r="F373" s="593">
        <v>5583152</v>
      </c>
      <c r="G373" s="159" t="s">
        <v>3859</v>
      </c>
      <c r="H373" s="159" t="s">
        <v>2729</v>
      </c>
      <c r="I373" s="595">
        <v>42089</v>
      </c>
      <c r="J373" s="595">
        <v>44281</v>
      </c>
      <c r="K373" s="159" t="s">
        <v>1177</v>
      </c>
      <c r="L373" s="159" t="s">
        <v>3860</v>
      </c>
    </row>
    <row r="374" spans="1:12" ht="12">
      <c r="A374" s="593">
        <v>370</v>
      </c>
      <c r="B374" s="593" t="s">
        <v>3861</v>
      </c>
      <c r="C374" s="593" t="s">
        <v>2726</v>
      </c>
      <c r="D374" s="159" t="s">
        <v>3862</v>
      </c>
      <c r="E374" s="160">
        <v>7201.78</v>
      </c>
      <c r="F374" s="593">
        <v>5168945</v>
      </c>
      <c r="G374" s="159" t="s">
        <v>3863</v>
      </c>
      <c r="H374" s="159" t="s">
        <v>2729</v>
      </c>
      <c r="I374" s="595">
        <v>42093</v>
      </c>
      <c r="J374" s="595">
        <v>44285</v>
      </c>
      <c r="K374" s="159" t="s">
        <v>1177</v>
      </c>
      <c r="L374" s="159" t="s">
        <v>3864</v>
      </c>
    </row>
    <row r="375" spans="1:12" ht="12">
      <c r="A375" s="593">
        <v>371</v>
      </c>
      <c r="B375" s="593" t="s">
        <v>3865</v>
      </c>
      <c r="C375" s="593" t="s">
        <v>2726</v>
      </c>
      <c r="D375" s="159" t="s">
        <v>3866</v>
      </c>
      <c r="E375" s="160">
        <v>2639.14</v>
      </c>
      <c r="F375" s="593">
        <v>5175739</v>
      </c>
      <c r="G375" s="159" t="s">
        <v>3837</v>
      </c>
      <c r="H375" s="159" t="s">
        <v>2729</v>
      </c>
      <c r="I375" s="595">
        <v>42097</v>
      </c>
      <c r="J375" s="595">
        <v>44289</v>
      </c>
      <c r="K375" s="159" t="s">
        <v>1177</v>
      </c>
      <c r="L375" s="159" t="s">
        <v>3261</v>
      </c>
    </row>
    <row r="376" spans="1:12" ht="12">
      <c r="A376" s="593">
        <v>372</v>
      </c>
      <c r="B376" s="593" t="s">
        <v>3867</v>
      </c>
      <c r="C376" s="593" t="s">
        <v>2726</v>
      </c>
      <c r="D376" s="159" t="s">
        <v>3868</v>
      </c>
      <c r="E376" s="160">
        <v>2501.6799999999998</v>
      </c>
      <c r="F376" s="593">
        <v>6461107</v>
      </c>
      <c r="G376" s="159" t="s">
        <v>3869</v>
      </c>
      <c r="H376" s="159" t="s">
        <v>2729</v>
      </c>
      <c r="I376" s="595">
        <v>42097</v>
      </c>
      <c r="J376" s="595">
        <v>44289</v>
      </c>
      <c r="K376" s="159" t="s">
        <v>1177</v>
      </c>
      <c r="L376" s="159" t="s">
        <v>3834</v>
      </c>
    </row>
    <row r="377" spans="1:12" ht="12">
      <c r="A377" s="593">
        <v>373</v>
      </c>
      <c r="B377" s="593" t="s">
        <v>3870</v>
      </c>
      <c r="C377" s="593" t="s">
        <v>2726</v>
      </c>
      <c r="D377" s="159" t="s">
        <v>3036</v>
      </c>
      <c r="E377" s="160">
        <v>3199.66</v>
      </c>
      <c r="F377" s="593">
        <v>5429617</v>
      </c>
      <c r="G377" s="159" t="s">
        <v>3871</v>
      </c>
      <c r="H377" s="159" t="s">
        <v>2729</v>
      </c>
      <c r="I377" s="595">
        <v>42101</v>
      </c>
      <c r="J377" s="595">
        <v>44293</v>
      </c>
      <c r="K377" s="159" t="s">
        <v>1103</v>
      </c>
      <c r="L377" s="159" t="s">
        <v>3872</v>
      </c>
    </row>
    <row r="378" spans="1:12" ht="12">
      <c r="A378" s="593">
        <v>374</v>
      </c>
      <c r="B378" s="593" t="s">
        <v>3873</v>
      </c>
      <c r="C378" s="593" t="s">
        <v>2726</v>
      </c>
      <c r="D378" s="159" t="s">
        <v>3423</v>
      </c>
      <c r="E378" s="160">
        <v>4677.68</v>
      </c>
      <c r="F378" s="593">
        <v>5941822</v>
      </c>
      <c r="G378" s="159" t="s">
        <v>3874</v>
      </c>
      <c r="H378" s="159" t="s">
        <v>2729</v>
      </c>
      <c r="I378" s="595">
        <v>42102</v>
      </c>
      <c r="J378" s="595">
        <v>44294</v>
      </c>
      <c r="K378" s="159" t="s">
        <v>1103</v>
      </c>
      <c r="L378" s="159" t="s">
        <v>3405</v>
      </c>
    </row>
    <row r="379" spans="1:12" ht="12">
      <c r="A379" s="593">
        <v>375</v>
      </c>
      <c r="B379" s="593" t="s">
        <v>3875</v>
      </c>
      <c r="C379" s="593" t="s">
        <v>2726</v>
      </c>
      <c r="D379" s="159" t="s">
        <v>781</v>
      </c>
      <c r="E379" s="160">
        <v>13357.62</v>
      </c>
      <c r="F379" s="593">
        <v>5720443</v>
      </c>
      <c r="G379" s="159" t="s">
        <v>3777</v>
      </c>
      <c r="H379" s="159" t="s">
        <v>2729</v>
      </c>
      <c r="I379" s="595">
        <v>42107</v>
      </c>
      <c r="J379" s="595">
        <v>44299</v>
      </c>
      <c r="K379" s="159" t="s">
        <v>1182</v>
      </c>
      <c r="L379" s="159" t="s">
        <v>3014</v>
      </c>
    </row>
    <row r="380" spans="1:12" ht="12">
      <c r="A380" s="593">
        <v>376</v>
      </c>
      <c r="B380" s="593" t="s">
        <v>3876</v>
      </c>
      <c r="C380" s="593" t="s">
        <v>2726</v>
      </c>
      <c r="D380" s="159" t="s">
        <v>3877</v>
      </c>
      <c r="E380" s="160">
        <v>813.21</v>
      </c>
      <c r="F380" s="593">
        <v>5979374</v>
      </c>
      <c r="G380" s="159" t="s">
        <v>3878</v>
      </c>
      <c r="H380" s="159" t="s">
        <v>2729</v>
      </c>
      <c r="I380" s="595">
        <v>42109</v>
      </c>
      <c r="J380" s="595">
        <v>44301</v>
      </c>
      <c r="K380" s="159" t="s">
        <v>1103</v>
      </c>
      <c r="L380" s="159" t="s">
        <v>3649</v>
      </c>
    </row>
    <row r="381" spans="1:12" ht="12">
      <c r="A381" s="593">
        <v>377</v>
      </c>
      <c r="B381" s="593" t="s">
        <v>3879</v>
      </c>
      <c r="C381" s="593" t="s">
        <v>2726</v>
      </c>
      <c r="D381" s="159" t="s">
        <v>3880</v>
      </c>
      <c r="E381" s="160">
        <v>18491.150000000001</v>
      </c>
      <c r="F381" s="593">
        <v>5498481</v>
      </c>
      <c r="G381" s="159" t="s">
        <v>3881</v>
      </c>
      <c r="H381" s="159" t="s">
        <v>2729</v>
      </c>
      <c r="I381" s="595">
        <v>42109</v>
      </c>
      <c r="J381" s="595">
        <v>44301</v>
      </c>
      <c r="K381" s="159" t="s">
        <v>1148</v>
      </c>
      <c r="L381" s="159" t="s">
        <v>3882</v>
      </c>
    </row>
    <row r="382" spans="1:12" ht="12">
      <c r="A382" s="593">
        <v>378</v>
      </c>
      <c r="B382" s="593" t="s">
        <v>3883</v>
      </c>
      <c r="C382" s="593" t="s">
        <v>2726</v>
      </c>
      <c r="D382" s="159" t="s">
        <v>3357</v>
      </c>
      <c r="E382" s="160">
        <v>18789.669999999998</v>
      </c>
      <c r="F382" s="593">
        <v>5920345</v>
      </c>
      <c r="G382" s="159" t="s">
        <v>3884</v>
      </c>
      <c r="H382" s="159" t="s">
        <v>2729</v>
      </c>
      <c r="I382" s="595">
        <v>42109</v>
      </c>
      <c r="J382" s="595">
        <v>44301</v>
      </c>
      <c r="K382" s="159" t="s">
        <v>1182</v>
      </c>
      <c r="L382" s="159" t="s">
        <v>3885</v>
      </c>
    </row>
    <row r="383" spans="1:12" ht="12">
      <c r="A383" s="593">
        <v>379</v>
      </c>
      <c r="B383" s="593" t="s">
        <v>3886</v>
      </c>
      <c r="C383" s="593" t="s">
        <v>2726</v>
      </c>
      <c r="D383" s="159" t="s">
        <v>3649</v>
      </c>
      <c r="E383" s="160">
        <v>600.77</v>
      </c>
      <c r="F383" s="593">
        <v>5596165</v>
      </c>
      <c r="G383" s="159" t="s">
        <v>3887</v>
      </c>
      <c r="H383" s="159" t="s">
        <v>2729</v>
      </c>
      <c r="I383" s="595">
        <v>42109</v>
      </c>
      <c r="J383" s="595">
        <v>44301</v>
      </c>
      <c r="K383" s="159" t="s">
        <v>1103</v>
      </c>
      <c r="L383" s="159" t="s">
        <v>3649</v>
      </c>
    </row>
    <row r="384" spans="1:12" ht="12">
      <c r="A384" s="593">
        <v>380</v>
      </c>
      <c r="B384" s="593" t="s">
        <v>3888</v>
      </c>
      <c r="C384" s="593" t="s">
        <v>2726</v>
      </c>
      <c r="D384" s="159" t="s">
        <v>3889</v>
      </c>
      <c r="E384" s="160">
        <v>1645.02</v>
      </c>
      <c r="F384" s="593">
        <v>2872943</v>
      </c>
      <c r="G384" s="159" t="s">
        <v>691</v>
      </c>
      <c r="H384" s="159" t="s">
        <v>2729</v>
      </c>
      <c r="I384" s="595">
        <v>42109</v>
      </c>
      <c r="J384" s="595">
        <v>44301</v>
      </c>
      <c r="K384" s="159" t="s">
        <v>1103</v>
      </c>
      <c r="L384" s="159" t="s">
        <v>3649</v>
      </c>
    </row>
    <row r="385" spans="1:12" ht="12">
      <c r="A385" s="593">
        <v>381</v>
      </c>
      <c r="B385" s="593" t="s">
        <v>3890</v>
      </c>
      <c r="C385" s="593" t="s">
        <v>2726</v>
      </c>
      <c r="D385" s="159" t="s">
        <v>3891</v>
      </c>
      <c r="E385" s="160">
        <v>2539.4699999999998</v>
      </c>
      <c r="F385" s="593">
        <v>5694604</v>
      </c>
      <c r="G385" s="159" t="s">
        <v>3892</v>
      </c>
      <c r="H385" s="159" t="s">
        <v>2729</v>
      </c>
      <c r="I385" s="595">
        <v>42110</v>
      </c>
      <c r="J385" s="595">
        <v>44302</v>
      </c>
      <c r="K385" s="159" t="s">
        <v>1103</v>
      </c>
      <c r="L385" s="159" t="s">
        <v>2945</v>
      </c>
    </row>
    <row r="386" spans="1:12" ht="12">
      <c r="A386" s="593">
        <v>382</v>
      </c>
      <c r="B386" s="593" t="s">
        <v>3893</v>
      </c>
      <c r="C386" s="593" t="s">
        <v>2726</v>
      </c>
      <c r="D386" s="159" t="s">
        <v>3894</v>
      </c>
      <c r="E386" s="160">
        <v>7742.07</v>
      </c>
      <c r="F386" s="593">
        <v>2580462</v>
      </c>
      <c r="G386" s="159" t="s">
        <v>3824</v>
      </c>
      <c r="H386" s="159" t="s">
        <v>2729</v>
      </c>
      <c r="I386" s="595">
        <v>42111</v>
      </c>
      <c r="J386" s="595">
        <v>44303</v>
      </c>
      <c r="K386" s="159" t="s">
        <v>1197</v>
      </c>
      <c r="L386" s="159" t="s">
        <v>3895</v>
      </c>
    </row>
    <row r="387" spans="1:12" ht="12">
      <c r="A387" s="593">
        <v>383</v>
      </c>
      <c r="B387" s="593" t="s">
        <v>3896</v>
      </c>
      <c r="C387" s="593" t="s">
        <v>2726</v>
      </c>
      <c r="D387" s="159" t="s">
        <v>3897</v>
      </c>
      <c r="E387" s="160">
        <v>42618.82</v>
      </c>
      <c r="F387" s="593">
        <v>5057701</v>
      </c>
      <c r="G387" s="159" t="s">
        <v>3898</v>
      </c>
      <c r="H387" s="159" t="s">
        <v>2729</v>
      </c>
      <c r="I387" s="595">
        <v>42111</v>
      </c>
      <c r="J387" s="595">
        <v>44303</v>
      </c>
      <c r="K387" s="159" t="s">
        <v>1197</v>
      </c>
      <c r="L387" s="159" t="s">
        <v>3895</v>
      </c>
    </row>
    <row r="388" spans="1:12" ht="12">
      <c r="A388" s="593">
        <v>384</v>
      </c>
      <c r="B388" s="593" t="s">
        <v>3899</v>
      </c>
      <c r="C388" s="593" t="s">
        <v>2726</v>
      </c>
      <c r="D388" s="159" t="s">
        <v>3900</v>
      </c>
      <c r="E388" s="160">
        <v>4311.55</v>
      </c>
      <c r="F388" s="593">
        <v>5199913</v>
      </c>
      <c r="G388" s="159" t="s">
        <v>3901</v>
      </c>
      <c r="H388" s="159" t="s">
        <v>2729</v>
      </c>
      <c r="I388" s="595">
        <v>42115</v>
      </c>
      <c r="J388" s="595">
        <v>44307</v>
      </c>
      <c r="K388" s="159" t="s">
        <v>1197</v>
      </c>
      <c r="L388" s="159" t="s">
        <v>3902</v>
      </c>
    </row>
    <row r="389" spans="1:12" ht="12">
      <c r="A389" s="593">
        <v>385</v>
      </c>
      <c r="B389" s="593" t="s">
        <v>3903</v>
      </c>
      <c r="C389" s="593" t="s">
        <v>2726</v>
      </c>
      <c r="D389" s="159" t="s">
        <v>3904</v>
      </c>
      <c r="E389" s="160">
        <v>9147.42</v>
      </c>
      <c r="F389" s="593">
        <v>5308917</v>
      </c>
      <c r="G389" s="159" t="s">
        <v>3905</v>
      </c>
      <c r="H389" s="159" t="s">
        <v>2729</v>
      </c>
      <c r="I389" s="595">
        <v>42115</v>
      </c>
      <c r="J389" s="595">
        <v>44307</v>
      </c>
      <c r="K389" s="159" t="s">
        <v>1126</v>
      </c>
      <c r="L389" s="159" t="s">
        <v>3181</v>
      </c>
    </row>
    <row r="390" spans="1:12" ht="12">
      <c r="A390" s="593">
        <v>386</v>
      </c>
      <c r="B390" s="593" t="s">
        <v>3906</v>
      </c>
      <c r="C390" s="593" t="s">
        <v>2726</v>
      </c>
      <c r="D390" s="159" t="s">
        <v>3907</v>
      </c>
      <c r="E390" s="160">
        <v>5252.28</v>
      </c>
      <c r="F390" s="593">
        <v>5921112</v>
      </c>
      <c r="G390" s="159" t="s">
        <v>3908</v>
      </c>
      <c r="H390" s="159" t="s">
        <v>2729</v>
      </c>
      <c r="I390" s="595">
        <v>42116</v>
      </c>
      <c r="J390" s="595">
        <v>44308</v>
      </c>
      <c r="K390" s="159" t="s">
        <v>1756</v>
      </c>
      <c r="L390" s="159" t="s">
        <v>3909</v>
      </c>
    </row>
    <row r="391" spans="1:12" ht="12">
      <c r="A391" s="593">
        <v>387</v>
      </c>
      <c r="B391" s="593" t="s">
        <v>3910</v>
      </c>
      <c r="C391" s="593" t="s">
        <v>2726</v>
      </c>
      <c r="D391" s="159" t="s">
        <v>3911</v>
      </c>
      <c r="E391" s="160">
        <v>2834.9</v>
      </c>
      <c r="F391" s="593">
        <v>5800323</v>
      </c>
      <c r="G391" s="159" t="s">
        <v>3912</v>
      </c>
      <c r="H391" s="159" t="s">
        <v>2729</v>
      </c>
      <c r="I391" s="595">
        <v>42116</v>
      </c>
      <c r="J391" s="595">
        <v>44481</v>
      </c>
      <c r="K391" s="159" t="s">
        <v>1103</v>
      </c>
      <c r="L391" s="159" t="s">
        <v>3913</v>
      </c>
    </row>
    <row r="392" spans="1:12" ht="12">
      <c r="A392" s="593">
        <v>388</v>
      </c>
      <c r="B392" s="593" t="s">
        <v>3914</v>
      </c>
      <c r="C392" s="593" t="s">
        <v>2726</v>
      </c>
      <c r="D392" s="159" t="s">
        <v>3915</v>
      </c>
      <c r="E392" s="160">
        <v>21733.8</v>
      </c>
      <c r="F392" s="593">
        <v>5226759</v>
      </c>
      <c r="G392" s="159" t="s">
        <v>3916</v>
      </c>
      <c r="H392" s="159" t="s">
        <v>2729</v>
      </c>
      <c r="I392" s="595">
        <v>42116</v>
      </c>
      <c r="J392" s="595">
        <v>44308</v>
      </c>
      <c r="K392" s="159" t="s">
        <v>1103</v>
      </c>
      <c r="L392" s="159" t="s">
        <v>3917</v>
      </c>
    </row>
    <row r="393" spans="1:12" ht="12">
      <c r="A393" s="593">
        <v>389</v>
      </c>
      <c r="B393" s="593" t="s">
        <v>3918</v>
      </c>
      <c r="C393" s="593" t="s">
        <v>2726</v>
      </c>
      <c r="D393" s="159" t="s">
        <v>3919</v>
      </c>
      <c r="E393" s="160">
        <v>526.99</v>
      </c>
      <c r="F393" s="593">
        <v>5584345</v>
      </c>
      <c r="G393" s="159" t="s">
        <v>3920</v>
      </c>
      <c r="H393" s="159" t="s">
        <v>2729</v>
      </c>
      <c r="I393" s="595">
        <v>42118</v>
      </c>
      <c r="J393" s="595">
        <v>44310</v>
      </c>
      <c r="K393" s="159" t="s">
        <v>2897</v>
      </c>
      <c r="L393" s="159" t="s">
        <v>3598</v>
      </c>
    </row>
    <row r="394" spans="1:12" ht="24">
      <c r="A394" s="593">
        <v>390</v>
      </c>
      <c r="B394" s="593" t="s">
        <v>3921</v>
      </c>
      <c r="C394" s="593" t="s">
        <v>2726</v>
      </c>
      <c r="D394" s="159" t="s">
        <v>3423</v>
      </c>
      <c r="E394" s="160">
        <v>1645.83</v>
      </c>
      <c r="F394" s="593">
        <v>6221459</v>
      </c>
      <c r="G394" s="159" t="s">
        <v>3922</v>
      </c>
      <c r="H394" s="159" t="s">
        <v>2783</v>
      </c>
      <c r="I394" s="595">
        <v>42121</v>
      </c>
      <c r="J394" s="595">
        <v>44313</v>
      </c>
      <c r="K394" s="159" t="s">
        <v>1148</v>
      </c>
      <c r="L394" s="159" t="s">
        <v>3481</v>
      </c>
    </row>
    <row r="395" spans="1:12" ht="12">
      <c r="A395" s="593">
        <v>391</v>
      </c>
      <c r="B395" s="593" t="s">
        <v>3923</v>
      </c>
      <c r="C395" s="593" t="s">
        <v>2726</v>
      </c>
      <c r="D395" s="159" t="s">
        <v>3924</v>
      </c>
      <c r="E395" s="160">
        <v>2082.84</v>
      </c>
      <c r="F395" s="593">
        <v>5921376</v>
      </c>
      <c r="G395" s="159" t="s">
        <v>3925</v>
      </c>
      <c r="H395" s="159" t="s">
        <v>2729</v>
      </c>
      <c r="I395" s="595">
        <v>42121</v>
      </c>
      <c r="J395" s="595">
        <v>44313</v>
      </c>
      <c r="K395" s="159" t="s">
        <v>1756</v>
      </c>
      <c r="L395" s="159" t="s">
        <v>2811</v>
      </c>
    </row>
    <row r="396" spans="1:12" ht="12">
      <c r="A396" s="593">
        <v>392</v>
      </c>
      <c r="B396" s="593" t="s">
        <v>3926</v>
      </c>
      <c r="C396" s="593" t="s">
        <v>2726</v>
      </c>
      <c r="D396" s="159" t="s">
        <v>3927</v>
      </c>
      <c r="E396" s="160">
        <v>4566.8100000000004</v>
      </c>
      <c r="F396" s="593">
        <v>5455219</v>
      </c>
      <c r="G396" s="159" t="s">
        <v>2349</v>
      </c>
      <c r="H396" s="159" t="s">
        <v>2729</v>
      </c>
      <c r="I396" s="595">
        <v>42121</v>
      </c>
      <c r="J396" s="595">
        <v>44313</v>
      </c>
      <c r="K396" s="159" t="s">
        <v>3855</v>
      </c>
      <c r="L396" s="159" t="s">
        <v>3928</v>
      </c>
    </row>
    <row r="397" spans="1:12" ht="12">
      <c r="A397" s="593">
        <v>393</v>
      </c>
      <c r="B397" s="593" t="s">
        <v>3929</v>
      </c>
      <c r="C397" s="593" t="s">
        <v>2726</v>
      </c>
      <c r="D397" s="159" t="s">
        <v>3196</v>
      </c>
      <c r="E397" s="160">
        <v>3039.24</v>
      </c>
      <c r="F397" s="593">
        <v>2732548</v>
      </c>
      <c r="G397" s="159" t="s">
        <v>3930</v>
      </c>
      <c r="H397" s="159" t="s">
        <v>2729</v>
      </c>
      <c r="I397" s="595">
        <v>42121</v>
      </c>
      <c r="J397" s="595">
        <v>44313</v>
      </c>
      <c r="K397" s="159" t="s">
        <v>1177</v>
      </c>
      <c r="L397" s="159" t="s">
        <v>3931</v>
      </c>
    </row>
    <row r="398" spans="1:12" ht="12">
      <c r="A398" s="593">
        <v>394</v>
      </c>
      <c r="B398" s="593" t="s">
        <v>3932</v>
      </c>
      <c r="C398" s="593" t="s">
        <v>2726</v>
      </c>
      <c r="D398" s="159" t="s">
        <v>3933</v>
      </c>
      <c r="E398" s="160">
        <v>4447.97</v>
      </c>
      <c r="F398" s="593">
        <v>5581435</v>
      </c>
      <c r="G398" s="159" t="s">
        <v>3934</v>
      </c>
      <c r="H398" s="159" t="s">
        <v>2729</v>
      </c>
      <c r="I398" s="595">
        <v>42121</v>
      </c>
      <c r="J398" s="595">
        <v>44313</v>
      </c>
      <c r="K398" s="159" t="s">
        <v>1197</v>
      </c>
      <c r="L398" s="159" t="s">
        <v>3935</v>
      </c>
    </row>
    <row r="399" spans="1:12" ht="12">
      <c r="A399" s="593">
        <v>395</v>
      </c>
      <c r="B399" s="593" t="s">
        <v>3936</v>
      </c>
      <c r="C399" s="593" t="s">
        <v>2726</v>
      </c>
      <c r="D399" s="159" t="s">
        <v>3937</v>
      </c>
      <c r="E399" s="160">
        <v>3724.77</v>
      </c>
      <c r="F399" s="593">
        <v>2893401</v>
      </c>
      <c r="G399" s="159" t="s">
        <v>3938</v>
      </c>
      <c r="H399" s="159" t="s">
        <v>2729</v>
      </c>
      <c r="I399" s="595">
        <v>42121</v>
      </c>
      <c r="J399" s="595">
        <v>44313</v>
      </c>
      <c r="K399" s="159" t="s">
        <v>1197</v>
      </c>
      <c r="L399" s="159" t="s">
        <v>3939</v>
      </c>
    </row>
    <row r="400" spans="1:12" ht="12">
      <c r="A400" s="593">
        <v>396</v>
      </c>
      <c r="B400" s="593" t="s">
        <v>3940</v>
      </c>
      <c r="C400" s="593" t="s">
        <v>2726</v>
      </c>
      <c r="D400" s="159" t="s">
        <v>3941</v>
      </c>
      <c r="E400" s="160">
        <v>647.65</v>
      </c>
      <c r="F400" s="593">
        <v>5624487</v>
      </c>
      <c r="G400" s="159" t="s">
        <v>3942</v>
      </c>
      <c r="H400" s="159" t="s">
        <v>2729</v>
      </c>
      <c r="I400" s="595">
        <v>42122</v>
      </c>
      <c r="J400" s="595">
        <v>44314</v>
      </c>
      <c r="K400" s="159" t="s">
        <v>3943</v>
      </c>
      <c r="L400" s="159" t="s">
        <v>3944</v>
      </c>
    </row>
    <row r="401" spans="1:12" ht="12">
      <c r="A401" s="593">
        <v>397</v>
      </c>
      <c r="B401" s="593" t="s">
        <v>3945</v>
      </c>
      <c r="C401" s="593" t="s">
        <v>2726</v>
      </c>
      <c r="D401" s="159" t="s">
        <v>3946</v>
      </c>
      <c r="E401" s="160">
        <v>1906.47</v>
      </c>
      <c r="F401" s="593">
        <v>2554518</v>
      </c>
      <c r="G401" s="159" t="s">
        <v>495</v>
      </c>
      <c r="H401" s="159" t="s">
        <v>2729</v>
      </c>
      <c r="I401" s="595">
        <v>42122</v>
      </c>
      <c r="J401" s="595">
        <v>44314</v>
      </c>
      <c r="K401" s="159" t="s">
        <v>1103</v>
      </c>
      <c r="L401" s="159" t="s">
        <v>3338</v>
      </c>
    </row>
    <row r="402" spans="1:12" ht="12">
      <c r="A402" s="593">
        <v>398</v>
      </c>
      <c r="B402" s="593" t="s">
        <v>3947</v>
      </c>
      <c r="C402" s="593" t="s">
        <v>2726</v>
      </c>
      <c r="D402" s="159" t="s">
        <v>3948</v>
      </c>
      <c r="E402" s="160">
        <v>4735.24</v>
      </c>
      <c r="F402" s="593">
        <v>5327091</v>
      </c>
      <c r="G402" s="159" t="s">
        <v>3949</v>
      </c>
      <c r="H402" s="159" t="s">
        <v>2729</v>
      </c>
      <c r="I402" s="595">
        <v>42122</v>
      </c>
      <c r="J402" s="595">
        <v>44314</v>
      </c>
      <c r="K402" s="159" t="s">
        <v>1681</v>
      </c>
      <c r="L402" s="159" t="s">
        <v>3950</v>
      </c>
    </row>
    <row r="403" spans="1:12" ht="24">
      <c r="A403" s="593">
        <v>399</v>
      </c>
      <c r="B403" s="593" t="s">
        <v>3951</v>
      </c>
      <c r="C403" s="593" t="s">
        <v>2726</v>
      </c>
      <c r="D403" s="159" t="s">
        <v>3952</v>
      </c>
      <c r="E403" s="160">
        <v>1186.51</v>
      </c>
      <c r="F403" s="593">
        <v>5592372</v>
      </c>
      <c r="G403" s="159" t="s">
        <v>3953</v>
      </c>
      <c r="H403" s="159" t="s">
        <v>2729</v>
      </c>
      <c r="I403" s="595">
        <v>42123</v>
      </c>
      <c r="J403" s="595">
        <v>44315</v>
      </c>
      <c r="K403" s="159" t="s">
        <v>1177</v>
      </c>
      <c r="L403" s="159" t="s">
        <v>3261</v>
      </c>
    </row>
    <row r="404" spans="1:12" ht="12">
      <c r="A404" s="593">
        <v>400</v>
      </c>
      <c r="B404" s="593" t="s">
        <v>3954</v>
      </c>
      <c r="C404" s="593" t="s">
        <v>2726</v>
      </c>
      <c r="D404" s="159" t="s">
        <v>3955</v>
      </c>
      <c r="E404" s="160">
        <v>886.56</v>
      </c>
      <c r="F404" s="593">
        <v>5548284</v>
      </c>
      <c r="G404" s="159" t="s">
        <v>3956</v>
      </c>
      <c r="H404" s="159" t="s">
        <v>2729</v>
      </c>
      <c r="I404" s="595">
        <v>42123</v>
      </c>
      <c r="J404" s="595">
        <v>44315</v>
      </c>
      <c r="K404" s="159" t="s">
        <v>1103</v>
      </c>
      <c r="L404" s="159" t="s">
        <v>3405</v>
      </c>
    </row>
    <row r="405" spans="1:12" ht="24">
      <c r="A405" s="593">
        <v>401</v>
      </c>
      <c r="B405" s="593" t="s">
        <v>3957</v>
      </c>
      <c r="C405" s="593" t="s">
        <v>2726</v>
      </c>
      <c r="D405" s="159" t="s">
        <v>3958</v>
      </c>
      <c r="E405" s="160">
        <v>9854.93</v>
      </c>
      <c r="F405" s="593">
        <v>5644011</v>
      </c>
      <c r="G405" s="159" t="s">
        <v>3959</v>
      </c>
      <c r="H405" s="159" t="s">
        <v>2729</v>
      </c>
      <c r="I405" s="595">
        <v>42123</v>
      </c>
      <c r="J405" s="595">
        <v>44315</v>
      </c>
      <c r="K405" s="159" t="s">
        <v>1148</v>
      </c>
      <c r="L405" s="159" t="s">
        <v>3882</v>
      </c>
    </row>
    <row r="406" spans="1:12" ht="12">
      <c r="A406" s="593">
        <v>402</v>
      </c>
      <c r="B406" s="593" t="s">
        <v>3960</v>
      </c>
      <c r="C406" s="593" t="s">
        <v>2726</v>
      </c>
      <c r="D406" s="159" t="s">
        <v>3961</v>
      </c>
      <c r="E406" s="160">
        <v>2489.5300000000002</v>
      </c>
      <c r="F406" s="593">
        <v>5474442</v>
      </c>
      <c r="G406" s="159" t="s">
        <v>3962</v>
      </c>
      <c r="H406" s="159" t="s">
        <v>2729</v>
      </c>
      <c r="I406" s="595">
        <v>42123</v>
      </c>
      <c r="J406" s="595">
        <v>44315</v>
      </c>
      <c r="K406" s="159" t="s">
        <v>1177</v>
      </c>
      <c r="L406" s="159" t="s">
        <v>3931</v>
      </c>
    </row>
    <row r="407" spans="1:12" ht="12">
      <c r="A407" s="593">
        <v>403</v>
      </c>
      <c r="B407" s="593" t="s">
        <v>3963</v>
      </c>
      <c r="C407" s="593" t="s">
        <v>2726</v>
      </c>
      <c r="D407" s="159" t="s">
        <v>3964</v>
      </c>
      <c r="E407" s="160">
        <v>2595.88</v>
      </c>
      <c r="F407" s="593">
        <v>5226775</v>
      </c>
      <c r="G407" s="159" t="s">
        <v>3965</v>
      </c>
      <c r="H407" s="159" t="s">
        <v>2783</v>
      </c>
      <c r="I407" s="595">
        <v>42125</v>
      </c>
      <c r="J407" s="595">
        <v>44317</v>
      </c>
      <c r="K407" s="159" t="s">
        <v>1182</v>
      </c>
      <c r="L407" s="159" t="s">
        <v>3357</v>
      </c>
    </row>
    <row r="408" spans="1:12" ht="12">
      <c r="A408" s="593">
        <v>404</v>
      </c>
      <c r="B408" s="593" t="s">
        <v>3966</v>
      </c>
      <c r="C408" s="593" t="s">
        <v>2726</v>
      </c>
      <c r="D408" s="159" t="s">
        <v>3967</v>
      </c>
      <c r="E408" s="160">
        <v>3508.57</v>
      </c>
      <c r="F408" s="593">
        <v>5226775</v>
      </c>
      <c r="G408" s="159" t="s">
        <v>3965</v>
      </c>
      <c r="H408" s="159" t="s">
        <v>2783</v>
      </c>
      <c r="I408" s="595">
        <v>42125</v>
      </c>
      <c r="J408" s="595">
        <v>44317</v>
      </c>
      <c r="K408" s="159" t="s">
        <v>1182</v>
      </c>
      <c r="L408" s="159" t="s">
        <v>3014</v>
      </c>
    </row>
    <row r="409" spans="1:12" ht="12">
      <c r="A409" s="593">
        <v>405</v>
      </c>
      <c r="B409" s="593" t="s">
        <v>3968</v>
      </c>
      <c r="C409" s="593" t="s">
        <v>2726</v>
      </c>
      <c r="D409" s="159" t="s">
        <v>3227</v>
      </c>
      <c r="E409" s="160">
        <v>9971.16</v>
      </c>
      <c r="F409" s="593">
        <v>5891582</v>
      </c>
      <c r="G409" s="159" t="s">
        <v>3969</v>
      </c>
      <c r="H409" s="159" t="s">
        <v>2729</v>
      </c>
      <c r="I409" s="595">
        <v>42125</v>
      </c>
      <c r="J409" s="595">
        <v>44317</v>
      </c>
      <c r="K409" s="159" t="s">
        <v>1177</v>
      </c>
      <c r="L409" s="159" t="s">
        <v>3931</v>
      </c>
    </row>
    <row r="410" spans="1:12" ht="12">
      <c r="A410" s="593">
        <v>406</v>
      </c>
      <c r="B410" s="593" t="s">
        <v>3970</v>
      </c>
      <c r="C410" s="593" t="s">
        <v>2726</v>
      </c>
      <c r="D410" s="159" t="s">
        <v>3971</v>
      </c>
      <c r="E410" s="160">
        <v>169.38</v>
      </c>
      <c r="F410" s="593">
        <v>5036909</v>
      </c>
      <c r="G410" s="159" t="s">
        <v>3972</v>
      </c>
      <c r="H410" s="159" t="s">
        <v>2729</v>
      </c>
      <c r="I410" s="595">
        <v>42125</v>
      </c>
      <c r="J410" s="595">
        <v>44317</v>
      </c>
      <c r="K410" s="159" t="s">
        <v>1182</v>
      </c>
      <c r="L410" s="159" t="s">
        <v>3014</v>
      </c>
    </row>
    <row r="411" spans="1:12" ht="12">
      <c r="A411" s="593">
        <v>407</v>
      </c>
      <c r="B411" s="593" t="s">
        <v>3973</v>
      </c>
      <c r="C411" s="593" t="s">
        <v>2726</v>
      </c>
      <c r="D411" s="159" t="s">
        <v>3974</v>
      </c>
      <c r="E411" s="160">
        <v>437.43</v>
      </c>
      <c r="F411" s="593">
        <v>5434882</v>
      </c>
      <c r="G411" s="159" t="s">
        <v>3975</v>
      </c>
      <c r="H411" s="159" t="s">
        <v>2729</v>
      </c>
      <c r="I411" s="595">
        <v>42129</v>
      </c>
      <c r="J411" s="595">
        <v>44321</v>
      </c>
      <c r="K411" s="159" t="s">
        <v>2897</v>
      </c>
      <c r="L411" s="159" t="s">
        <v>3976</v>
      </c>
    </row>
    <row r="412" spans="1:12" ht="12">
      <c r="A412" s="593">
        <v>408</v>
      </c>
      <c r="B412" s="593" t="s">
        <v>3977</v>
      </c>
      <c r="C412" s="593" t="s">
        <v>2726</v>
      </c>
      <c r="D412" s="159" t="s">
        <v>3978</v>
      </c>
      <c r="E412" s="160">
        <v>3928.16</v>
      </c>
      <c r="F412" s="593">
        <v>5799236</v>
      </c>
      <c r="G412" s="159" t="s">
        <v>3979</v>
      </c>
      <c r="H412" s="159" t="s">
        <v>2729</v>
      </c>
      <c r="I412" s="595">
        <v>42129</v>
      </c>
      <c r="J412" s="595">
        <v>44321</v>
      </c>
      <c r="K412" s="159" t="s">
        <v>1177</v>
      </c>
      <c r="L412" s="159" t="s">
        <v>3931</v>
      </c>
    </row>
    <row r="413" spans="1:12" ht="12">
      <c r="A413" s="593">
        <v>409</v>
      </c>
      <c r="B413" s="593" t="s">
        <v>3980</v>
      </c>
      <c r="C413" s="593" t="s">
        <v>2726</v>
      </c>
      <c r="D413" s="159" t="s">
        <v>3981</v>
      </c>
      <c r="E413" s="160">
        <v>783.95</v>
      </c>
      <c r="F413" s="593">
        <v>5994349</v>
      </c>
      <c r="G413" s="159" t="s">
        <v>3851</v>
      </c>
      <c r="H413" s="159" t="s">
        <v>2729</v>
      </c>
      <c r="I413" s="595">
        <v>42129</v>
      </c>
      <c r="J413" s="595">
        <v>44321</v>
      </c>
      <c r="K413" s="159" t="s">
        <v>2897</v>
      </c>
      <c r="L413" s="159" t="s">
        <v>3852</v>
      </c>
    </row>
    <row r="414" spans="1:12" ht="12">
      <c r="A414" s="593">
        <v>410</v>
      </c>
      <c r="B414" s="593" t="s">
        <v>3982</v>
      </c>
      <c r="C414" s="593" t="s">
        <v>2726</v>
      </c>
      <c r="D414" s="159" t="s">
        <v>3983</v>
      </c>
      <c r="E414" s="160">
        <v>1476.37</v>
      </c>
      <c r="F414" s="593">
        <v>5736609</v>
      </c>
      <c r="G414" s="159" t="s">
        <v>3984</v>
      </c>
      <c r="H414" s="159" t="s">
        <v>2729</v>
      </c>
      <c r="I414" s="595">
        <v>42129</v>
      </c>
      <c r="J414" s="595">
        <v>44321</v>
      </c>
      <c r="K414" s="159" t="s">
        <v>1177</v>
      </c>
      <c r="L414" s="159" t="s">
        <v>3101</v>
      </c>
    </row>
    <row r="415" spans="1:12" ht="12">
      <c r="A415" s="593">
        <v>411</v>
      </c>
      <c r="B415" s="593" t="s">
        <v>3985</v>
      </c>
      <c r="C415" s="593" t="s">
        <v>2726</v>
      </c>
      <c r="D415" s="159" t="s">
        <v>3986</v>
      </c>
      <c r="E415" s="160">
        <v>12635.75</v>
      </c>
      <c r="F415" s="593">
        <v>5278309</v>
      </c>
      <c r="G415" s="159" t="s">
        <v>3987</v>
      </c>
      <c r="H415" s="159" t="s">
        <v>2729</v>
      </c>
      <c r="I415" s="595">
        <v>42135</v>
      </c>
      <c r="J415" s="595">
        <v>44327</v>
      </c>
      <c r="K415" s="159" t="s">
        <v>2897</v>
      </c>
      <c r="L415" s="159" t="s">
        <v>3988</v>
      </c>
    </row>
    <row r="416" spans="1:12" ht="12">
      <c r="A416" s="593">
        <v>412</v>
      </c>
      <c r="B416" s="593" t="s">
        <v>3989</v>
      </c>
      <c r="C416" s="593" t="s">
        <v>2726</v>
      </c>
      <c r="D416" s="159" t="s">
        <v>3990</v>
      </c>
      <c r="E416" s="160">
        <v>4664.82</v>
      </c>
      <c r="F416" s="593">
        <v>5627788</v>
      </c>
      <c r="G416" s="159" t="s">
        <v>3991</v>
      </c>
      <c r="H416" s="159" t="s">
        <v>2729</v>
      </c>
      <c r="I416" s="595">
        <v>42135</v>
      </c>
      <c r="J416" s="595">
        <v>44327</v>
      </c>
      <c r="K416" s="159" t="s">
        <v>1182</v>
      </c>
      <c r="L416" s="159" t="s">
        <v>3357</v>
      </c>
    </row>
    <row r="417" spans="1:12" ht="12">
      <c r="A417" s="593">
        <v>413</v>
      </c>
      <c r="B417" s="593" t="s">
        <v>3992</v>
      </c>
      <c r="C417" s="593" t="s">
        <v>2726</v>
      </c>
      <c r="D417" s="159" t="s">
        <v>3993</v>
      </c>
      <c r="E417" s="160">
        <v>25839.03</v>
      </c>
      <c r="F417" s="593">
        <v>5278309</v>
      </c>
      <c r="G417" s="159" t="s">
        <v>3987</v>
      </c>
      <c r="H417" s="159" t="s">
        <v>2729</v>
      </c>
      <c r="I417" s="595">
        <v>42135</v>
      </c>
      <c r="J417" s="595">
        <v>44327</v>
      </c>
      <c r="K417" s="159" t="s">
        <v>1177</v>
      </c>
      <c r="L417" s="159" t="s">
        <v>3994</v>
      </c>
    </row>
    <row r="418" spans="1:12" ht="12">
      <c r="A418" s="593">
        <v>414</v>
      </c>
      <c r="B418" s="593" t="s">
        <v>3995</v>
      </c>
      <c r="C418" s="593" t="s">
        <v>2726</v>
      </c>
      <c r="D418" s="159" t="s">
        <v>3996</v>
      </c>
      <c r="E418" s="160">
        <v>11204.3</v>
      </c>
      <c r="F418" s="593">
        <v>5430682</v>
      </c>
      <c r="G418" s="159" t="s">
        <v>3997</v>
      </c>
      <c r="H418" s="159" t="s">
        <v>2783</v>
      </c>
      <c r="I418" s="595">
        <v>42135</v>
      </c>
      <c r="J418" s="595">
        <v>44327</v>
      </c>
      <c r="K418" s="159" t="s">
        <v>1177</v>
      </c>
      <c r="L418" s="159" t="s">
        <v>3998</v>
      </c>
    </row>
    <row r="419" spans="1:12" ht="12">
      <c r="A419" s="593">
        <v>415</v>
      </c>
      <c r="B419" s="593" t="s">
        <v>3999</v>
      </c>
      <c r="C419" s="593" t="s">
        <v>2726</v>
      </c>
      <c r="D419" s="159" t="s">
        <v>4000</v>
      </c>
      <c r="E419" s="160">
        <v>12459.32</v>
      </c>
      <c r="F419" s="593">
        <v>5929997</v>
      </c>
      <c r="G419" s="159" t="s">
        <v>4001</v>
      </c>
      <c r="H419" s="159" t="s">
        <v>2729</v>
      </c>
      <c r="I419" s="595">
        <v>42135</v>
      </c>
      <c r="J419" s="595">
        <v>44327</v>
      </c>
      <c r="K419" s="159" t="s">
        <v>1177</v>
      </c>
      <c r="L419" s="159" t="s">
        <v>3834</v>
      </c>
    </row>
    <row r="420" spans="1:12" ht="12">
      <c r="A420" s="593">
        <v>416</v>
      </c>
      <c r="B420" s="593" t="s">
        <v>4002</v>
      </c>
      <c r="C420" s="593" t="s">
        <v>2726</v>
      </c>
      <c r="D420" s="159" t="s">
        <v>4003</v>
      </c>
      <c r="E420" s="160">
        <v>4129.7299999999996</v>
      </c>
      <c r="F420" s="593">
        <v>2881136</v>
      </c>
      <c r="G420" s="159" t="s">
        <v>4004</v>
      </c>
      <c r="H420" s="159" t="s">
        <v>2729</v>
      </c>
      <c r="I420" s="595">
        <v>42135</v>
      </c>
      <c r="J420" s="595">
        <v>44327</v>
      </c>
      <c r="K420" s="159" t="s">
        <v>1177</v>
      </c>
      <c r="L420" s="159" t="s">
        <v>4005</v>
      </c>
    </row>
    <row r="421" spans="1:12" ht="12">
      <c r="A421" s="593">
        <v>417</v>
      </c>
      <c r="B421" s="593" t="s">
        <v>4006</v>
      </c>
      <c r="C421" s="593" t="s">
        <v>2726</v>
      </c>
      <c r="D421" s="159" t="s">
        <v>4007</v>
      </c>
      <c r="E421" s="160">
        <v>3957.72</v>
      </c>
      <c r="F421" s="593">
        <v>2589184</v>
      </c>
      <c r="G421" s="159" t="s">
        <v>4008</v>
      </c>
      <c r="H421" s="159" t="s">
        <v>2738</v>
      </c>
      <c r="I421" s="595">
        <v>42136</v>
      </c>
      <c r="J421" s="595">
        <v>44328</v>
      </c>
      <c r="K421" s="159" t="s">
        <v>2897</v>
      </c>
      <c r="L421" s="159" t="s">
        <v>3116</v>
      </c>
    </row>
    <row r="422" spans="1:12" ht="12">
      <c r="A422" s="593">
        <v>418</v>
      </c>
      <c r="B422" s="593" t="s">
        <v>4009</v>
      </c>
      <c r="C422" s="593" t="s">
        <v>2726</v>
      </c>
      <c r="D422" s="159" t="s">
        <v>4010</v>
      </c>
      <c r="E422" s="160">
        <v>4811.5600000000004</v>
      </c>
      <c r="F422" s="593">
        <v>5328772</v>
      </c>
      <c r="G422" s="159" t="s">
        <v>3728</v>
      </c>
      <c r="H422" s="159" t="s">
        <v>2783</v>
      </c>
      <c r="I422" s="595">
        <v>42136</v>
      </c>
      <c r="J422" s="595">
        <v>44328</v>
      </c>
      <c r="K422" s="159" t="s">
        <v>1126</v>
      </c>
      <c r="L422" s="159" t="s">
        <v>4011</v>
      </c>
    </row>
    <row r="423" spans="1:12" ht="12">
      <c r="A423" s="593">
        <v>419</v>
      </c>
      <c r="B423" s="593" t="s">
        <v>4012</v>
      </c>
      <c r="C423" s="593" t="s">
        <v>2726</v>
      </c>
      <c r="D423" s="159" t="s">
        <v>3429</v>
      </c>
      <c r="E423" s="160">
        <v>2287.8000000000002</v>
      </c>
      <c r="F423" s="593">
        <v>5479045</v>
      </c>
      <c r="G423" s="159" t="s">
        <v>4013</v>
      </c>
      <c r="H423" s="159" t="s">
        <v>2729</v>
      </c>
      <c r="I423" s="595">
        <v>42136</v>
      </c>
      <c r="J423" s="595">
        <v>44328</v>
      </c>
      <c r="K423" s="159" t="s">
        <v>1197</v>
      </c>
      <c r="L423" s="159" t="s">
        <v>3429</v>
      </c>
    </row>
    <row r="424" spans="1:12" ht="12">
      <c r="A424" s="593">
        <v>420</v>
      </c>
      <c r="B424" s="593" t="s">
        <v>4014</v>
      </c>
      <c r="C424" s="593" t="s">
        <v>2726</v>
      </c>
      <c r="D424" s="159" t="s">
        <v>3499</v>
      </c>
      <c r="E424" s="160">
        <v>2354.08</v>
      </c>
      <c r="F424" s="593">
        <v>5930537</v>
      </c>
      <c r="G424" s="159" t="s">
        <v>4015</v>
      </c>
      <c r="H424" s="159" t="s">
        <v>2729</v>
      </c>
      <c r="I424" s="595">
        <v>42137</v>
      </c>
      <c r="J424" s="595">
        <v>44329</v>
      </c>
      <c r="K424" s="159" t="s">
        <v>1177</v>
      </c>
      <c r="L424" s="159" t="s">
        <v>3931</v>
      </c>
    </row>
    <row r="425" spans="1:12" ht="12">
      <c r="A425" s="593">
        <v>421</v>
      </c>
      <c r="B425" s="593" t="s">
        <v>4016</v>
      </c>
      <c r="C425" s="593" t="s">
        <v>2726</v>
      </c>
      <c r="D425" s="159" t="s">
        <v>4017</v>
      </c>
      <c r="E425" s="160">
        <v>1758.41</v>
      </c>
      <c r="F425" s="593">
        <v>5353203</v>
      </c>
      <c r="G425" s="159" t="s">
        <v>4018</v>
      </c>
      <c r="H425" s="159" t="s">
        <v>2729</v>
      </c>
      <c r="I425" s="595">
        <v>42137</v>
      </c>
      <c r="J425" s="595">
        <v>44329</v>
      </c>
      <c r="K425" s="159" t="s">
        <v>1177</v>
      </c>
      <c r="L425" s="159" t="s">
        <v>1153</v>
      </c>
    </row>
    <row r="426" spans="1:12" ht="12">
      <c r="A426" s="593">
        <v>422</v>
      </c>
      <c r="B426" s="593" t="s">
        <v>4019</v>
      </c>
      <c r="C426" s="593" t="s">
        <v>2726</v>
      </c>
      <c r="D426" s="159" t="s">
        <v>4020</v>
      </c>
      <c r="E426" s="160">
        <v>4781.17</v>
      </c>
      <c r="F426" s="593">
        <v>5921627</v>
      </c>
      <c r="G426" s="159" t="s">
        <v>4021</v>
      </c>
      <c r="H426" s="159" t="s">
        <v>2729</v>
      </c>
      <c r="I426" s="595">
        <v>42138</v>
      </c>
      <c r="J426" s="595">
        <v>44330</v>
      </c>
      <c r="K426" s="159" t="s">
        <v>1177</v>
      </c>
      <c r="L426" s="159" t="s">
        <v>4022</v>
      </c>
    </row>
    <row r="427" spans="1:12" ht="12">
      <c r="A427" s="593">
        <v>423</v>
      </c>
      <c r="B427" s="593" t="s">
        <v>4023</v>
      </c>
      <c r="C427" s="593" t="s">
        <v>2726</v>
      </c>
      <c r="D427" s="159" t="s">
        <v>4024</v>
      </c>
      <c r="E427" s="160">
        <v>1743.71</v>
      </c>
      <c r="F427" s="593">
        <v>5495075</v>
      </c>
      <c r="G427" s="159" t="s">
        <v>4025</v>
      </c>
      <c r="H427" s="159" t="s">
        <v>2783</v>
      </c>
      <c r="I427" s="595">
        <v>42138</v>
      </c>
      <c r="J427" s="595">
        <v>44330</v>
      </c>
      <c r="K427" s="159" t="s">
        <v>1177</v>
      </c>
      <c r="L427" s="159" t="s">
        <v>4024</v>
      </c>
    </row>
    <row r="428" spans="1:12" ht="12">
      <c r="A428" s="593">
        <v>424</v>
      </c>
      <c r="B428" s="593" t="s">
        <v>4026</v>
      </c>
      <c r="C428" s="593" t="s">
        <v>2726</v>
      </c>
      <c r="D428" s="159" t="s">
        <v>3862</v>
      </c>
      <c r="E428" s="160">
        <v>4956.33</v>
      </c>
      <c r="F428" s="593">
        <v>5600499</v>
      </c>
      <c r="G428" s="159" t="s">
        <v>4027</v>
      </c>
      <c r="H428" s="159" t="s">
        <v>2729</v>
      </c>
      <c r="I428" s="595">
        <v>42138</v>
      </c>
      <c r="J428" s="595">
        <v>44330</v>
      </c>
      <c r="K428" s="159" t="s">
        <v>1177</v>
      </c>
      <c r="L428" s="159" t="s">
        <v>4024</v>
      </c>
    </row>
    <row r="429" spans="1:12" ht="12">
      <c r="A429" s="593">
        <v>425</v>
      </c>
      <c r="B429" s="593" t="s">
        <v>4028</v>
      </c>
      <c r="C429" s="593" t="s">
        <v>2726</v>
      </c>
      <c r="D429" s="159" t="s">
        <v>3894</v>
      </c>
      <c r="E429" s="160">
        <v>1378.11</v>
      </c>
      <c r="F429" s="593">
        <v>6088759</v>
      </c>
      <c r="G429" s="159" t="s">
        <v>4029</v>
      </c>
      <c r="H429" s="159" t="s">
        <v>2729</v>
      </c>
      <c r="I429" s="595">
        <v>42142</v>
      </c>
      <c r="J429" s="595">
        <v>44334</v>
      </c>
      <c r="K429" s="159" t="s">
        <v>1197</v>
      </c>
      <c r="L429" s="159" t="s">
        <v>3895</v>
      </c>
    </row>
    <row r="430" spans="1:12" ht="12">
      <c r="A430" s="593">
        <v>426</v>
      </c>
      <c r="B430" s="593" t="s">
        <v>4030</v>
      </c>
      <c r="C430" s="593" t="s">
        <v>2726</v>
      </c>
      <c r="D430" s="159" t="s">
        <v>3894</v>
      </c>
      <c r="E430" s="160">
        <v>929.45</v>
      </c>
      <c r="F430" s="593">
        <v>6088759</v>
      </c>
      <c r="G430" s="159" t="s">
        <v>4029</v>
      </c>
      <c r="H430" s="159" t="s">
        <v>2729</v>
      </c>
      <c r="I430" s="595">
        <v>42142</v>
      </c>
      <c r="J430" s="595">
        <v>44334</v>
      </c>
      <c r="K430" s="159" t="s">
        <v>1197</v>
      </c>
      <c r="L430" s="159" t="s">
        <v>3895</v>
      </c>
    </row>
    <row r="431" spans="1:12" ht="12">
      <c r="A431" s="593">
        <v>427</v>
      </c>
      <c r="B431" s="593" t="s">
        <v>4031</v>
      </c>
      <c r="C431" s="593" t="s">
        <v>2726</v>
      </c>
      <c r="D431" s="159" t="s">
        <v>3894</v>
      </c>
      <c r="E431" s="160">
        <v>4141.3599999999997</v>
      </c>
      <c r="F431" s="593">
        <v>6088759</v>
      </c>
      <c r="G431" s="159" t="s">
        <v>4029</v>
      </c>
      <c r="H431" s="159" t="s">
        <v>2729</v>
      </c>
      <c r="I431" s="595">
        <v>42142</v>
      </c>
      <c r="J431" s="595">
        <v>44334</v>
      </c>
      <c r="K431" s="159" t="s">
        <v>1197</v>
      </c>
      <c r="L431" s="159" t="s">
        <v>3895</v>
      </c>
    </row>
    <row r="432" spans="1:12" ht="12">
      <c r="A432" s="593">
        <v>428</v>
      </c>
      <c r="B432" s="593" t="s">
        <v>4032</v>
      </c>
      <c r="C432" s="593" t="s">
        <v>2726</v>
      </c>
      <c r="D432" s="159" t="s">
        <v>3948</v>
      </c>
      <c r="E432" s="160">
        <v>4120.53</v>
      </c>
      <c r="F432" s="593">
        <v>5860032</v>
      </c>
      <c r="G432" s="159" t="s">
        <v>4033</v>
      </c>
      <c r="H432" s="159" t="s">
        <v>2729</v>
      </c>
      <c r="I432" s="595">
        <v>42143</v>
      </c>
      <c r="J432" s="595">
        <v>44361</v>
      </c>
      <c r="K432" s="159" t="s">
        <v>2897</v>
      </c>
      <c r="L432" s="159" t="s">
        <v>4034</v>
      </c>
    </row>
    <row r="433" spans="1:12" ht="12">
      <c r="A433" s="593">
        <v>429</v>
      </c>
      <c r="B433" s="593" t="s">
        <v>4035</v>
      </c>
      <c r="C433" s="593" t="s">
        <v>2726</v>
      </c>
      <c r="D433" s="159" t="s">
        <v>4036</v>
      </c>
      <c r="E433" s="160">
        <v>1550.79</v>
      </c>
      <c r="F433" s="593">
        <v>5736609</v>
      </c>
      <c r="G433" s="159" t="s">
        <v>3984</v>
      </c>
      <c r="H433" s="159" t="s">
        <v>2729</v>
      </c>
      <c r="I433" s="595">
        <v>42143</v>
      </c>
      <c r="J433" s="595">
        <v>44335</v>
      </c>
      <c r="K433" s="159" t="s">
        <v>1177</v>
      </c>
      <c r="L433" s="159" t="s">
        <v>4037</v>
      </c>
    </row>
    <row r="434" spans="1:12" ht="24">
      <c r="A434" s="593">
        <v>430</v>
      </c>
      <c r="B434" s="593" t="s">
        <v>4038</v>
      </c>
      <c r="C434" s="593" t="s">
        <v>2726</v>
      </c>
      <c r="D434" s="159" t="s">
        <v>4039</v>
      </c>
      <c r="E434" s="160">
        <v>1318.79</v>
      </c>
      <c r="F434" s="593">
        <v>5295858</v>
      </c>
      <c r="G434" s="159" t="s">
        <v>4040</v>
      </c>
      <c r="H434" s="159" t="s">
        <v>2783</v>
      </c>
      <c r="I434" s="595">
        <v>42144</v>
      </c>
      <c r="J434" s="595">
        <v>44336</v>
      </c>
      <c r="K434" s="159" t="s">
        <v>1182</v>
      </c>
      <c r="L434" s="159" t="s">
        <v>4041</v>
      </c>
    </row>
    <row r="435" spans="1:12" ht="12">
      <c r="A435" s="593">
        <v>431</v>
      </c>
      <c r="B435" s="593" t="s">
        <v>4042</v>
      </c>
      <c r="C435" s="593" t="s">
        <v>2726</v>
      </c>
      <c r="D435" s="159" t="s">
        <v>2875</v>
      </c>
      <c r="E435" s="160">
        <v>9137.81</v>
      </c>
      <c r="F435" s="593">
        <v>5893496</v>
      </c>
      <c r="G435" s="159" t="s">
        <v>4043</v>
      </c>
      <c r="H435" s="159" t="s">
        <v>2729</v>
      </c>
      <c r="I435" s="595">
        <v>42144</v>
      </c>
      <c r="J435" s="595">
        <v>44336</v>
      </c>
      <c r="K435" s="159" t="s">
        <v>1177</v>
      </c>
      <c r="L435" s="159" t="s">
        <v>4044</v>
      </c>
    </row>
    <row r="436" spans="1:12" ht="12">
      <c r="A436" s="593">
        <v>432</v>
      </c>
      <c r="B436" s="593" t="s">
        <v>4045</v>
      </c>
      <c r="C436" s="593" t="s">
        <v>2726</v>
      </c>
      <c r="D436" s="159" t="s">
        <v>4046</v>
      </c>
      <c r="E436" s="160">
        <v>1295.54</v>
      </c>
      <c r="F436" s="593">
        <v>5501776</v>
      </c>
      <c r="G436" s="159" t="s">
        <v>4047</v>
      </c>
      <c r="H436" s="159" t="s">
        <v>2729</v>
      </c>
      <c r="I436" s="595">
        <v>42145</v>
      </c>
      <c r="J436" s="595">
        <v>44337</v>
      </c>
      <c r="K436" s="159" t="s">
        <v>1182</v>
      </c>
      <c r="L436" s="159" t="s">
        <v>3014</v>
      </c>
    </row>
    <row r="437" spans="1:12" ht="12">
      <c r="A437" s="593">
        <v>433</v>
      </c>
      <c r="B437" s="593" t="s">
        <v>4048</v>
      </c>
      <c r="C437" s="593" t="s">
        <v>2726</v>
      </c>
      <c r="D437" s="159" t="s">
        <v>2831</v>
      </c>
      <c r="E437" s="160">
        <v>245.46</v>
      </c>
      <c r="F437" s="593">
        <v>5586526</v>
      </c>
      <c r="G437" s="159" t="s">
        <v>4049</v>
      </c>
      <c r="H437" s="159" t="s">
        <v>2729</v>
      </c>
      <c r="I437" s="595">
        <v>42146</v>
      </c>
      <c r="J437" s="595">
        <v>44338</v>
      </c>
      <c r="K437" s="159" t="s">
        <v>1148</v>
      </c>
      <c r="L437" s="159" t="s">
        <v>4050</v>
      </c>
    </row>
    <row r="438" spans="1:12" ht="12">
      <c r="A438" s="593">
        <v>434</v>
      </c>
      <c r="B438" s="593" t="s">
        <v>4051</v>
      </c>
      <c r="C438" s="593" t="s">
        <v>2726</v>
      </c>
      <c r="D438" s="159" t="s">
        <v>4052</v>
      </c>
      <c r="E438" s="160">
        <v>2108.52</v>
      </c>
      <c r="F438" s="593">
        <v>5352827</v>
      </c>
      <c r="G438" s="159" t="s">
        <v>4053</v>
      </c>
      <c r="H438" s="159" t="s">
        <v>2729</v>
      </c>
      <c r="I438" s="595">
        <v>42146</v>
      </c>
      <c r="J438" s="595">
        <v>44338</v>
      </c>
      <c r="K438" s="159" t="s">
        <v>1153</v>
      </c>
      <c r="L438" s="159" t="s">
        <v>3194</v>
      </c>
    </row>
    <row r="439" spans="1:12" ht="12">
      <c r="A439" s="593">
        <v>435</v>
      </c>
      <c r="B439" s="593" t="s">
        <v>4054</v>
      </c>
      <c r="C439" s="593" t="s">
        <v>2726</v>
      </c>
      <c r="D439" s="159" t="s">
        <v>4055</v>
      </c>
      <c r="E439" s="160">
        <v>397.61</v>
      </c>
      <c r="F439" s="593">
        <v>5929474</v>
      </c>
      <c r="G439" s="159" t="s">
        <v>4056</v>
      </c>
      <c r="H439" s="159" t="s">
        <v>2729</v>
      </c>
      <c r="I439" s="595">
        <v>42149</v>
      </c>
      <c r="J439" s="595">
        <v>44341</v>
      </c>
      <c r="K439" s="159" t="s">
        <v>1177</v>
      </c>
      <c r="L439" s="159" t="s">
        <v>3261</v>
      </c>
    </row>
    <row r="440" spans="1:12" ht="12">
      <c r="A440" s="593">
        <v>436</v>
      </c>
      <c r="B440" s="593" t="s">
        <v>4057</v>
      </c>
      <c r="C440" s="593" t="s">
        <v>2726</v>
      </c>
      <c r="D440" s="159" t="s">
        <v>4058</v>
      </c>
      <c r="E440" s="160">
        <v>1304.1099999999999</v>
      </c>
      <c r="F440" s="593">
        <v>5989493</v>
      </c>
      <c r="G440" s="159" t="s">
        <v>4059</v>
      </c>
      <c r="H440" s="159" t="s">
        <v>2729</v>
      </c>
      <c r="I440" s="595">
        <v>42149</v>
      </c>
      <c r="J440" s="595">
        <v>44341</v>
      </c>
      <c r="K440" s="159" t="s">
        <v>1177</v>
      </c>
      <c r="L440" s="159" t="s">
        <v>4060</v>
      </c>
    </row>
    <row r="441" spans="1:12" ht="12">
      <c r="A441" s="593">
        <v>437</v>
      </c>
      <c r="B441" s="593" t="s">
        <v>4061</v>
      </c>
      <c r="C441" s="593" t="s">
        <v>2726</v>
      </c>
      <c r="D441" s="159" t="s">
        <v>4062</v>
      </c>
      <c r="E441" s="160">
        <v>1308.45</v>
      </c>
      <c r="F441" s="593">
        <v>5106893</v>
      </c>
      <c r="G441" s="159" t="s">
        <v>4063</v>
      </c>
      <c r="H441" s="159" t="s">
        <v>2729</v>
      </c>
      <c r="I441" s="595">
        <v>42150</v>
      </c>
      <c r="J441" s="595">
        <v>44342</v>
      </c>
      <c r="K441" s="159" t="s">
        <v>2897</v>
      </c>
      <c r="L441" s="159" t="s">
        <v>3591</v>
      </c>
    </row>
    <row r="442" spans="1:12" ht="12">
      <c r="A442" s="593">
        <v>438</v>
      </c>
      <c r="B442" s="593" t="s">
        <v>4064</v>
      </c>
      <c r="C442" s="593" t="s">
        <v>2726</v>
      </c>
      <c r="D442" s="159" t="s">
        <v>3689</v>
      </c>
      <c r="E442" s="160">
        <v>4293.3100000000004</v>
      </c>
      <c r="F442" s="593">
        <v>5874157</v>
      </c>
      <c r="G442" s="159" t="s">
        <v>4065</v>
      </c>
      <c r="H442" s="159" t="s">
        <v>2729</v>
      </c>
      <c r="I442" s="595">
        <v>42150</v>
      </c>
      <c r="J442" s="595">
        <v>44342</v>
      </c>
      <c r="K442" s="159" t="s">
        <v>1177</v>
      </c>
      <c r="L442" s="159" t="s">
        <v>4024</v>
      </c>
    </row>
    <row r="443" spans="1:12" ht="12">
      <c r="A443" s="593">
        <v>439</v>
      </c>
      <c r="B443" s="593" t="s">
        <v>4066</v>
      </c>
      <c r="C443" s="593" t="s">
        <v>2726</v>
      </c>
      <c r="D443" s="159" t="s">
        <v>4024</v>
      </c>
      <c r="E443" s="160">
        <v>15061.36</v>
      </c>
      <c r="F443" s="593">
        <v>4371003</v>
      </c>
      <c r="G443" s="159" t="s">
        <v>4067</v>
      </c>
      <c r="H443" s="159" t="s">
        <v>2729</v>
      </c>
      <c r="I443" s="595">
        <v>42150</v>
      </c>
      <c r="J443" s="595">
        <v>44342</v>
      </c>
      <c r="K443" s="159" t="s">
        <v>1177</v>
      </c>
      <c r="L443" s="159" t="s">
        <v>4068</v>
      </c>
    </row>
    <row r="444" spans="1:12" ht="12">
      <c r="A444" s="593">
        <v>440</v>
      </c>
      <c r="B444" s="593" t="s">
        <v>4069</v>
      </c>
      <c r="C444" s="593" t="s">
        <v>2726</v>
      </c>
      <c r="D444" s="159" t="s">
        <v>3689</v>
      </c>
      <c r="E444" s="160">
        <v>1130.51</v>
      </c>
      <c r="F444" s="593">
        <v>5874157</v>
      </c>
      <c r="G444" s="159" t="s">
        <v>4065</v>
      </c>
      <c r="H444" s="159" t="s">
        <v>2729</v>
      </c>
      <c r="I444" s="595">
        <v>42150</v>
      </c>
      <c r="J444" s="595">
        <v>44342</v>
      </c>
      <c r="K444" s="159" t="s">
        <v>1177</v>
      </c>
      <c r="L444" s="159" t="s">
        <v>4024</v>
      </c>
    </row>
    <row r="445" spans="1:12" ht="12">
      <c r="A445" s="593">
        <v>441</v>
      </c>
      <c r="B445" s="593" t="s">
        <v>4070</v>
      </c>
      <c r="C445" s="593" t="s">
        <v>2726</v>
      </c>
      <c r="D445" s="159" t="s">
        <v>4071</v>
      </c>
      <c r="E445" s="160">
        <v>1058.4100000000001</v>
      </c>
      <c r="F445" s="593">
        <v>5103193</v>
      </c>
      <c r="G445" s="159" t="s">
        <v>4072</v>
      </c>
      <c r="H445" s="159" t="s">
        <v>2729</v>
      </c>
      <c r="I445" s="595">
        <v>42152</v>
      </c>
      <c r="J445" s="595">
        <v>44344</v>
      </c>
      <c r="K445" s="159" t="s">
        <v>1177</v>
      </c>
      <c r="L445" s="159" t="s">
        <v>4073</v>
      </c>
    </row>
    <row r="446" spans="1:12" ht="12">
      <c r="A446" s="593">
        <v>442</v>
      </c>
      <c r="B446" s="593" t="s">
        <v>4074</v>
      </c>
      <c r="C446" s="593" t="s">
        <v>2726</v>
      </c>
      <c r="D446" s="159" t="s">
        <v>4075</v>
      </c>
      <c r="E446" s="160">
        <v>825.07</v>
      </c>
      <c r="F446" s="593">
        <v>5103193</v>
      </c>
      <c r="G446" s="159" t="s">
        <v>4072</v>
      </c>
      <c r="H446" s="159" t="s">
        <v>2729</v>
      </c>
      <c r="I446" s="595">
        <v>42152</v>
      </c>
      <c r="J446" s="595">
        <v>44344</v>
      </c>
      <c r="K446" s="159" t="s">
        <v>1148</v>
      </c>
      <c r="L446" s="159" t="s">
        <v>4050</v>
      </c>
    </row>
    <row r="447" spans="1:12" ht="12">
      <c r="A447" s="593">
        <v>443</v>
      </c>
      <c r="B447" s="593" t="s">
        <v>4076</v>
      </c>
      <c r="C447" s="593" t="s">
        <v>2726</v>
      </c>
      <c r="D447" s="159" t="s">
        <v>4077</v>
      </c>
      <c r="E447" s="160">
        <v>1119.8900000000001</v>
      </c>
      <c r="F447" s="593">
        <v>6135536</v>
      </c>
      <c r="G447" s="159" t="s">
        <v>4078</v>
      </c>
      <c r="H447" s="159" t="s">
        <v>2729</v>
      </c>
      <c r="I447" s="595">
        <v>42152</v>
      </c>
      <c r="J447" s="595">
        <v>44344</v>
      </c>
      <c r="K447" s="159" t="s">
        <v>1177</v>
      </c>
      <c r="L447" s="159" t="s">
        <v>4079</v>
      </c>
    </row>
    <row r="448" spans="1:12" ht="12">
      <c r="A448" s="593">
        <v>444</v>
      </c>
      <c r="B448" s="593" t="s">
        <v>4080</v>
      </c>
      <c r="C448" s="593" t="s">
        <v>2726</v>
      </c>
      <c r="D448" s="159" t="s">
        <v>3974</v>
      </c>
      <c r="E448" s="160">
        <v>6998.91</v>
      </c>
      <c r="F448" s="593">
        <v>2681692</v>
      </c>
      <c r="G448" s="159" t="s">
        <v>4081</v>
      </c>
      <c r="H448" s="159" t="s">
        <v>2729</v>
      </c>
      <c r="I448" s="595">
        <v>42152</v>
      </c>
      <c r="J448" s="595">
        <v>44344</v>
      </c>
      <c r="K448" s="159" t="s">
        <v>1182</v>
      </c>
      <c r="L448" s="159" t="s">
        <v>3357</v>
      </c>
    </row>
    <row r="449" spans="1:12" ht="12">
      <c r="A449" s="593">
        <v>445</v>
      </c>
      <c r="B449" s="593" t="s">
        <v>4082</v>
      </c>
      <c r="C449" s="593" t="s">
        <v>2726</v>
      </c>
      <c r="D449" s="159" t="s">
        <v>3545</v>
      </c>
      <c r="E449" s="160">
        <v>179.27</v>
      </c>
      <c r="F449" s="593">
        <v>5103193</v>
      </c>
      <c r="G449" s="159" t="s">
        <v>4072</v>
      </c>
      <c r="H449" s="159" t="s">
        <v>2729</v>
      </c>
      <c r="I449" s="595">
        <v>42152</v>
      </c>
      <c r="J449" s="595">
        <v>44344</v>
      </c>
      <c r="K449" s="159" t="s">
        <v>1148</v>
      </c>
      <c r="L449" s="159" t="s">
        <v>4083</v>
      </c>
    </row>
    <row r="450" spans="1:12" ht="12">
      <c r="A450" s="593">
        <v>446</v>
      </c>
      <c r="B450" s="593" t="s">
        <v>4084</v>
      </c>
      <c r="C450" s="593" t="s">
        <v>2726</v>
      </c>
      <c r="D450" s="159" t="s">
        <v>4085</v>
      </c>
      <c r="E450" s="160">
        <v>6568.75</v>
      </c>
      <c r="F450" s="593">
        <v>5294487</v>
      </c>
      <c r="G450" s="159" t="s">
        <v>4086</v>
      </c>
      <c r="H450" s="159" t="s">
        <v>2729</v>
      </c>
      <c r="I450" s="595">
        <v>42153</v>
      </c>
      <c r="J450" s="595">
        <v>44345</v>
      </c>
      <c r="K450" s="159" t="s">
        <v>1182</v>
      </c>
      <c r="L450" s="159" t="s">
        <v>3014</v>
      </c>
    </row>
    <row r="451" spans="1:12" ht="12">
      <c r="A451" s="593">
        <v>447</v>
      </c>
      <c r="B451" s="593" t="s">
        <v>4087</v>
      </c>
      <c r="C451" s="593" t="s">
        <v>2726</v>
      </c>
      <c r="D451" s="159" t="s">
        <v>4088</v>
      </c>
      <c r="E451" s="160">
        <v>2793.91</v>
      </c>
      <c r="F451" s="593">
        <v>5645794</v>
      </c>
      <c r="G451" s="159" t="s">
        <v>925</v>
      </c>
      <c r="H451" s="159" t="s">
        <v>2729</v>
      </c>
      <c r="I451" s="595">
        <v>42153</v>
      </c>
      <c r="J451" s="595">
        <v>44345</v>
      </c>
      <c r="K451" s="159" t="s">
        <v>1846</v>
      </c>
      <c r="L451" s="159" t="s">
        <v>3689</v>
      </c>
    </row>
    <row r="452" spans="1:12" ht="12">
      <c r="A452" s="593">
        <v>448</v>
      </c>
      <c r="B452" s="593" t="s">
        <v>4089</v>
      </c>
      <c r="C452" s="593" t="s">
        <v>2726</v>
      </c>
      <c r="D452" s="159" t="s">
        <v>4090</v>
      </c>
      <c r="E452" s="160">
        <v>12023.23</v>
      </c>
      <c r="F452" s="593">
        <v>5720087</v>
      </c>
      <c r="G452" s="159" t="s">
        <v>4091</v>
      </c>
      <c r="H452" s="159" t="s">
        <v>2729</v>
      </c>
      <c r="I452" s="595">
        <v>42159</v>
      </c>
      <c r="J452" s="595">
        <v>44351</v>
      </c>
      <c r="K452" s="159" t="s">
        <v>3855</v>
      </c>
      <c r="L452" s="159" t="s">
        <v>3928</v>
      </c>
    </row>
    <row r="453" spans="1:12" ht="12">
      <c r="A453" s="593">
        <v>449</v>
      </c>
      <c r="B453" s="593" t="s">
        <v>4092</v>
      </c>
      <c r="C453" s="593" t="s">
        <v>2726</v>
      </c>
      <c r="D453" s="159" t="s">
        <v>4093</v>
      </c>
      <c r="E453" s="160">
        <v>857</v>
      </c>
      <c r="F453" s="593">
        <v>2718243</v>
      </c>
      <c r="G453" s="159" t="s">
        <v>3706</v>
      </c>
      <c r="H453" s="159" t="s">
        <v>2783</v>
      </c>
      <c r="I453" s="595">
        <v>42163</v>
      </c>
      <c r="J453" s="595">
        <v>44355</v>
      </c>
      <c r="K453" s="159" t="s">
        <v>1846</v>
      </c>
      <c r="L453" s="159" t="s">
        <v>4094</v>
      </c>
    </row>
    <row r="454" spans="1:12" ht="12">
      <c r="A454" s="593">
        <v>450</v>
      </c>
      <c r="B454" s="593" t="s">
        <v>4095</v>
      </c>
      <c r="C454" s="593" t="s">
        <v>2726</v>
      </c>
      <c r="D454" s="159" t="s">
        <v>4096</v>
      </c>
      <c r="E454" s="160">
        <v>2187.71</v>
      </c>
      <c r="F454" s="593">
        <v>5415438</v>
      </c>
      <c r="G454" s="159" t="s">
        <v>2989</v>
      </c>
      <c r="H454" s="159" t="s">
        <v>2729</v>
      </c>
      <c r="I454" s="595">
        <v>42164</v>
      </c>
      <c r="J454" s="595">
        <v>44356</v>
      </c>
      <c r="K454" s="159" t="s">
        <v>1177</v>
      </c>
      <c r="L454" s="159" t="s">
        <v>1197</v>
      </c>
    </row>
    <row r="455" spans="1:12" ht="12">
      <c r="A455" s="593">
        <v>451</v>
      </c>
      <c r="B455" s="593" t="s">
        <v>4097</v>
      </c>
      <c r="C455" s="593" t="s">
        <v>2726</v>
      </c>
      <c r="D455" s="159" t="s">
        <v>4098</v>
      </c>
      <c r="E455" s="160">
        <v>3716.86</v>
      </c>
      <c r="F455" s="593">
        <v>5938953</v>
      </c>
      <c r="G455" s="159" t="s">
        <v>4099</v>
      </c>
      <c r="H455" s="159" t="s">
        <v>2729</v>
      </c>
      <c r="I455" s="595">
        <v>42164</v>
      </c>
      <c r="J455" s="595">
        <v>44356</v>
      </c>
      <c r="K455" s="159" t="s">
        <v>1177</v>
      </c>
      <c r="L455" s="159" t="s">
        <v>3834</v>
      </c>
    </row>
    <row r="456" spans="1:12" ht="12">
      <c r="A456" s="593">
        <v>452</v>
      </c>
      <c r="B456" s="593" t="s">
        <v>4100</v>
      </c>
      <c r="C456" s="593" t="s">
        <v>2726</v>
      </c>
      <c r="D456" s="159" t="s">
        <v>3066</v>
      </c>
      <c r="E456" s="160">
        <v>2086.2199999999998</v>
      </c>
      <c r="F456" s="593">
        <v>5955297</v>
      </c>
      <c r="G456" s="159" t="s">
        <v>4101</v>
      </c>
      <c r="H456" s="159" t="s">
        <v>2729</v>
      </c>
      <c r="I456" s="595">
        <v>42166</v>
      </c>
      <c r="J456" s="595">
        <v>44358</v>
      </c>
      <c r="K456" s="159" t="s">
        <v>1846</v>
      </c>
      <c r="L456" s="159" t="s">
        <v>3036</v>
      </c>
    </row>
    <row r="457" spans="1:12" ht="12">
      <c r="A457" s="593">
        <v>453</v>
      </c>
      <c r="B457" s="593" t="s">
        <v>4102</v>
      </c>
      <c r="C457" s="593" t="s">
        <v>2726</v>
      </c>
      <c r="D457" s="159" t="s">
        <v>3894</v>
      </c>
      <c r="E457" s="160">
        <v>545.64</v>
      </c>
      <c r="F457" s="593">
        <v>5385695</v>
      </c>
      <c r="G457" s="159" t="s">
        <v>4103</v>
      </c>
      <c r="H457" s="159" t="s">
        <v>2783</v>
      </c>
      <c r="I457" s="595">
        <v>42170</v>
      </c>
      <c r="J457" s="595">
        <v>44362</v>
      </c>
      <c r="K457" s="159" t="s">
        <v>1177</v>
      </c>
      <c r="L457" s="159" t="s">
        <v>3834</v>
      </c>
    </row>
    <row r="458" spans="1:12" ht="12">
      <c r="A458" s="593">
        <v>454</v>
      </c>
      <c r="B458" s="593" t="s">
        <v>4104</v>
      </c>
      <c r="C458" s="593" t="s">
        <v>2726</v>
      </c>
      <c r="D458" s="159" t="s">
        <v>4105</v>
      </c>
      <c r="E458" s="160">
        <v>10361.17</v>
      </c>
      <c r="F458" s="593">
        <v>5429617</v>
      </c>
      <c r="G458" s="159" t="s">
        <v>3871</v>
      </c>
      <c r="H458" s="159" t="s">
        <v>2729</v>
      </c>
      <c r="I458" s="595">
        <v>42170</v>
      </c>
      <c r="J458" s="595">
        <v>44362</v>
      </c>
      <c r="K458" s="159" t="s">
        <v>1846</v>
      </c>
      <c r="L458" s="159" t="s">
        <v>3036</v>
      </c>
    </row>
    <row r="459" spans="1:12" ht="12">
      <c r="A459" s="593">
        <v>455</v>
      </c>
      <c r="B459" s="593" t="s">
        <v>4106</v>
      </c>
      <c r="C459" s="593" t="s">
        <v>2726</v>
      </c>
      <c r="D459" s="159" t="s">
        <v>4107</v>
      </c>
      <c r="E459" s="160">
        <v>11248.06</v>
      </c>
      <c r="F459" s="593">
        <v>5930499</v>
      </c>
      <c r="G459" s="159" t="s">
        <v>4108</v>
      </c>
      <c r="H459" s="159" t="s">
        <v>2729</v>
      </c>
      <c r="I459" s="595">
        <v>42170</v>
      </c>
      <c r="J459" s="595">
        <v>44362</v>
      </c>
      <c r="K459" s="159" t="s">
        <v>1846</v>
      </c>
      <c r="L459" s="159" t="s">
        <v>3689</v>
      </c>
    </row>
    <row r="460" spans="1:12" ht="12">
      <c r="A460" s="593">
        <v>456</v>
      </c>
      <c r="B460" s="593" t="s">
        <v>4109</v>
      </c>
      <c r="C460" s="593" t="s">
        <v>2726</v>
      </c>
      <c r="D460" s="159" t="s">
        <v>3423</v>
      </c>
      <c r="E460" s="160">
        <v>688.73</v>
      </c>
      <c r="F460" s="593">
        <v>5989493</v>
      </c>
      <c r="G460" s="159" t="s">
        <v>4059</v>
      </c>
      <c r="H460" s="159" t="s">
        <v>2729</v>
      </c>
      <c r="I460" s="595">
        <v>42170</v>
      </c>
      <c r="J460" s="595">
        <v>44362</v>
      </c>
      <c r="K460" s="159" t="s">
        <v>1177</v>
      </c>
      <c r="L460" s="159" t="s">
        <v>4079</v>
      </c>
    </row>
    <row r="461" spans="1:12" ht="12">
      <c r="A461" s="593">
        <v>457</v>
      </c>
      <c r="B461" s="593" t="s">
        <v>4110</v>
      </c>
      <c r="C461" s="593" t="s">
        <v>2726</v>
      </c>
      <c r="D461" s="159" t="s">
        <v>3340</v>
      </c>
      <c r="E461" s="160">
        <v>690.21</v>
      </c>
      <c r="F461" s="593">
        <v>5385695</v>
      </c>
      <c r="G461" s="159" t="s">
        <v>4103</v>
      </c>
      <c r="H461" s="159" t="s">
        <v>2783</v>
      </c>
      <c r="I461" s="595">
        <v>42170</v>
      </c>
      <c r="J461" s="595">
        <v>44362</v>
      </c>
      <c r="K461" s="159" t="s">
        <v>1846</v>
      </c>
      <c r="L461" s="159" t="s">
        <v>3558</v>
      </c>
    </row>
    <row r="462" spans="1:12" ht="12">
      <c r="A462" s="593">
        <v>458</v>
      </c>
      <c r="B462" s="593" t="s">
        <v>4111</v>
      </c>
      <c r="C462" s="593" t="s">
        <v>2726</v>
      </c>
      <c r="D462" s="159" t="s">
        <v>3273</v>
      </c>
      <c r="E462" s="160">
        <v>1843.7</v>
      </c>
      <c r="F462" s="593">
        <v>2699869</v>
      </c>
      <c r="G462" s="159" t="s">
        <v>4112</v>
      </c>
      <c r="H462" s="159" t="s">
        <v>2729</v>
      </c>
      <c r="I462" s="595">
        <v>42170</v>
      </c>
      <c r="J462" s="595">
        <v>44362</v>
      </c>
      <c r="K462" s="159" t="s">
        <v>1846</v>
      </c>
      <c r="L462" s="159" t="s">
        <v>4094</v>
      </c>
    </row>
    <row r="463" spans="1:12" ht="12">
      <c r="A463" s="593">
        <v>459</v>
      </c>
      <c r="B463" s="593" t="s">
        <v>4113</v>
      </c>
      <c r="C463" s="593" t="s">
        <v>2726</v>
      </c>
      <c r="D463" s="159" t="s">
        <v>4114</v>
      </c>
      <c r="E463" s="160">
        <v>4344.29</v>
      </c>
      <c r="F463" s="593">
        <v>5380391</v>
      </c>
      <c r="G463" s="159" t="s">
        <v>4115</v>
      </c>
      <c r="H463" s="159" t="s">
        <v>2729</v>
      </c>
      <c r="I463" s="595">
        <v>42171</v>
      </c>
      <c r="J463" s="595">
        <v>44363</v>
      </c>
      <c r="K463" s="159" t="s">
        <v>1846</v>
      </c>
      <c r="L463" s="159" t="s">
        <v>3471</v>
      </c>
    </row>
    <row r="464" spans="1:12" ht="12">
      <c r="A464" s="593">
        <v>460</v>
      </c>
      <c r="B464" s="593" t="s">
        <v>4116</v>
      </c>
      <c r="C464" s="593" t="s">
        <v>2726</v>
      </c>
      <c r="D464" s="159" t="s">
        <v>4117</v>
      </c>
      <c r="E464" s="160">
        <v>18398.03</v>
      </c>
      <c r="F464" s="593">
        <v>2808226</v>
      </c>
      <c r="G464" s="159" t="s">
        <v>4118</v>
      </c>
      <c r="H464" s="159" t="s">
        <v>2783</v>
      </c>
      <c r="I464" s="595">
        <v>42171</v>
      </c>
      <c r="J464" s="595">
        <v>44363</v>
      </c>
      <c r="K464" s="159" t="s">
        <v>1177</v>
      </c>
      <c r="L464" s="159" t="s">
        <v>4005</v>
      </c>
    </row>
    <row r="465" spans="1:12" ht="12">
      <c r="A465" s="593">
        <v>461</v>
      </c>
      <c r="B465" s="593" t="s">
        <v>4119</v>
      </c>
      <c r="C465" s="593" t="s">
        <v>2726</v>
      </c>
      <c r="D465" s="159" t="s">
        <v>4120</v>
      </c>
      <c r="E465" s="160">
        <v>4702.9799999999996</v>
      </c>
      <c r="F465" s="593">
        <v>5734037</v>
      </c>
      <c r="G465" s="159" t="s">
        <v>4121</v>
      </c>
      <c r="H465" s="159" t="s">
        <v>2729</v>
      </c>
      <c r="I465" s="595">
        <v>42171</v>
      </c>
      <c r="J465" s="595">
        <v>44363</v>
      </c>
      <c r="K465" s="159" t="s">
        <v>1177</v>
      </c>
      <c r="L465" s="159" t="s">
        <v>4024</v>
      </c>
    </row>
    <row r="466" spans="1:12" ht="24">
      <c r="A466" s="593">
        <v>462</v>
      </c>
      <c r="B466" s="593" t="s">
        <v>4122</v>
      </c>
      <c r="C466" s="593" t="s">
        <v>2726</v>
      </c>
      <c r="D466" s="159" t="s">
        <v>4123</v>
      </c>
      <c r="E466" s="160">
        <v>11437.1</v>
      </c>
      <c r="F466" s="593">
        <v>5927382</v>
      </c>
      <c r="G466" s="159" t="s">
        <v>4124</v>
      </c>
      <c r="H466" s="159" t="s">
        <v>2783</v>
      </c>
      <c r="I466" s="595">
        <v>42171</v>
      </c>
      <c r="J466" s="595">
        <v>44363</v>
      </c>
      <c r="K466" s="159" t="s">
        <v>2897</v>
      </c>
      <c r="L466" s="159" t="s">
        <v>4125</v>
      </c>
    </row>
    <row r="467" spans="1:12" ht="12">
      <c r="A467" s="593">
        <v>463</v>
      </c>
      <c r="B467" s="593" t="s">
        <v>4126</v>
      </c>
      <c r="C467" s="593" t="s">
        <v>2726</v>
      </c>
      <c r="D467" s="159" t="s">
        <v>4127</v>
      </c>
      <c r="E467" s="160">
        <v>2228.69</v>
      </c>
      <c r="F467" s="593">
        <v>5446627</v>
      </c>
      <c r="G467" s="159" t="s">
        <v>4128</v>
      </c>
      <c r="H467" s="159" t="s">
        <v>2729</v>
      </c>
      <c r="I467" s="595">
        <v>42173</v>
      </c>
      <c r="J467" s="595">
        <v>44365</v>
      </c>
      <c r="K467" s="159" t="s">
        <v>1846</v>
      </c>
      <c r="L467" s="159" t="s">
        <v>3036</v>
      </c>
    </row>
    <row r="468" spans="1:12" ht="12">
      <c r="A468" s="593">
        <v>464</v>
      </c>
      <c r="B468" s="593" t="s">
        <v>4129</v>
      </c>
      <c r="C468" s="593" t="s">
        <v>2726</v>
      </c>
      <c r="D468" s="159" t="s">
        <v>3919</v>
      </c>
      <c r="E468" s="160">
        <v>6132.27</v>
      </c>
      <c r="F468" s="593">
        <v>5102278</v>
      </c>
      <c r="G468" s="159" t="s">
        <v>4130</v>
      </c>
      <c r="H468" s="159" t="s">
        <v>2729</v>
      </c>
      <c r="I468" s="595">
        <v>42173</v>
      </c>
      <c r="J468" s="595">
        <v>44365</v>
      </c>
      <c r="K468" s="159" t="s">
        <v>1846</v>
      </c>
      <c r="L468" s="159" t="s">
        <v>3014</v>
      </c>
    </row>
    <row r="469" spans="1:12" ht="12">
      <c r="A469" s="593">
        <v>465</v>
      </c>
      <c r="B469" s="593" t="s">
        <v>4131</v>
      </c>
      <c r="C469" s="593" t="s">
        <v>2726</v>
      </c>
      <c r="D469" s="159" t="s">
        <v>3684</v>
      </c>
      <c r="E469" s="160">
        <v>3952.07</v>
      </c>
      <c r="F469" s="593">
        <v>5671418</v>
      </c>
      <c r="G469" s="159" t="s">
        <v>4132</v>
      </c>
      <c r="H469" s="159" t="s">
        <v>2729</v>
      </c>
      <c r="I469" s="595">
        <v>42173</v>
      </c>
      <c r="J469" s="595">
        <v>44365</v>
      </c>
      <c r="K469" s="159" t="s">
        <v>1846</v>
      </c>
      <c r="L469" s="159" t="s">
        <v>4133</v>
      </c>
    </row>
    <row r="470" spans="1:12" ht="12">
      <c r="A470" s="593">
        <v>466</v>
      </c>
      <c r="B470" s="593" t="s">
        <v>4134</v>
      </c>
      <c r="C470" s="593" t="s">
        <v>2726</v>
      </c>
      <c r="D470" s="159" t="s">
        <v>4135</v>
      </c>
      <c r="E470" s="160">
        <v>1963.95</v>
      </c>
      <c r="F470" s="593">
        <v>5908027</v>
      </c>
      <c r="G470" s="159" t="s">
        <v>4136</v>
      </c>
      <c r="H470" s="159" t="s">
        <v>2729</v>
      </c>
      <c r="I470" s="595">
        <v>42173</v>
      </c>
      <c r="J470" s="595">
        <v>44365</v>
      </c>
      <c r="K470" s="159" t="s">
        <v>1177</v>
      </c>
      <c r="L470" s="159" t="s">
        <v>1153</v>
      </c>
    </row>
    <row r="471" spans="1:12" ht="12">
      <c r="A471" s="593">
        <v>467</v>
      </c>
      <c r="B471" s="593" t="s">
        <v>4137</v>
      </c>
      <c r="C471" s="593" t="s">
        <v>2726</v>
      </c>
      <c r="D471" s="159" t="s">
        <v>2997</v>
      </c>
      <c r="E471" s="160">
        <v>3686.12</v>
      </c>
      <c r="F471" s="593">
        <v>5325412</v>
      </c>
      <c r="G471" s="159" t="s">
        <v>4138</v>
      </c>
      <c r="H471" s="159" t="s">
        <v>2729</v>
      </c>
      <c r="I471" s="595">
        <v>42173</v>
      </c>
      <c r="J471" s="595">
        <v>44365</v>
      </c>
      <c r="K471" s="159" t="s">
        <v>1846</v>
      </c>
      <c r="L471" s="159" t="s">
        <v>4094</v>
      </c>
    </row>
    <row r="472" spans="1:12" ht="12">
      <c r="A472" s="593">
        <v>468</v>
      </c>
      <c r="B472" s="593" t="s">
        <v>4139</v>
      </c>
      <c r="C472" s="593" t="s">
        <v>2726</v>
      </c>
      <c r="D472" s="159" t="s">
        <v>4140</v>
      </c>
      <c r="E472" s="160">
        <v>1610.57</v>
      </c>
      <c r="F472" s="593">
        <v>5550505</v>
      </c>
      <c r="G472" s="159" t="s">
        <v>4141</v>
      </c>
      <c r="H472" s="159" t="s">
        <v>2729</v>
      </c>
      <c r="I472" s="595">
        <v>42173</v>
      </c>
      <c r="J472" s="595">
        <v>44365</v>
      </c>
      <c r="K472" s="159" t="s">
        <v>1846</v>
      </c>
      <c r="L472" s="159" t="s">
        <v>3316</v>
      </c>
    </row>
    <row r="473" spans="1:12" ht="12">
      <c r="A473" s="593">
        <v>469</v>
      </c>
      <c r="B473" s="593" t="s">
        <v>4142</v>
      </c>
      <c r="C473" s="593" t="s">
        <v>2726</v>
      </c>
      <c r="D473" s="159" t="s">
        <v>4143</v>
      </c>
      <c r="E473" s="160">
        <v>6119.59</v>
      </c>
      <c r="F473" s="593">
        <v>5951259</v>
      </c>
      <c r="G473" s="159" t="s">
        <v>4144</v>
      </c>
      <c r="H473" s="159" t="s">
        <v>2729</v>
      </c>
      <c r="I473" s="595">
        <v>42173</v>
      </c>
      <c r="J473" s="595">
        <v>44365</v>
      </c>
      <c r="K473" s="159" t="s">
        <v>1177</v>
      </c>
      <c r="L473" s="159" t="s">
        <v>3834</v>
      </c>
    </row>
    <row r="474" spans="1:12" ht="12">
      <c r="A474" s="593">
        <v>470</v>
      </c>
      <c r="B474" s="593" t="s">
        <v>4145</v>
      </c>
      <c r="C474" s="593" t="s">
        <v>2726</v>
      </c>
      <c r="D474" s="159" t="s">
        <v>4146</v>
      </c>
      <c r="E474" s="160">
        <v>26831.24</v>
      </c>
      <c r="F474" s="593">
        <v>5385695</v>
      </c>
      <c r="G474" s="159" t="s">
        <v>4103</v>
      </c>
      <c r="H474" s="159" t="s">
        <v>2783</v>
      </c>
      <c r="I474" s="595">
        <v>42174</v>
      </c>
      <c r="J474" s="595">
        <v>44366</v>
      </c>
      <c r="K474" s="159" t="s">
        <v>1846</v>
      </c>
      <c r="L474" s="159" t="s">
        <v>4147</v>
      </c>
    </row>
    <row r="475" spans="1:12" ht="12">
      <c r="A475" s="593">
        <v>471</v>
      </c>
      <c r="B475" s="593" t="s">
        <v>4148</v>
      </c>
      <c r="C475" s="593" t="s">
        <v>2726</v>
      </c>
      <c r="D475" s="159" t="s">
        <v>4062</v>
      </c>
      <c r="E475" s="160">
        <v>2530.66</v>
      </c>
      <c r="F475" s="593">
        <v>5884802</v>
      </c>
      <c r="G475" s="159" t="s">
        <v>4149</v>
      </c>
      <c r="H475" s="159" t="s">
        <v>2738</v>
      </c>
      <c r="I475" s="595">
        <v>42174</v>
      </c>
      <c r="J475" s="595">
        <v>44366</v>
      </c>
      <c r="K475" s="159" t="s">
        <v>1846</v>
      </c>
      <c r="L475" s="159" t="s">
        <v>4094</v>
      </c>
    </row>
    <row r="476" spans="1:12" ht="12">
      <c r="A476" s="593">
        <v>472</v>
      </c>
      <c r="B476" s="593" t="s">
        <v>4150</v>
      </c>
      <c r="C476" s="593" t="s">
        <v>2726</v>
      </c>
      <c r="D476" s="159" t="s">
        <v>3894</v>
      </c>
      <c r="E476" s="160">
        <v>5419.68</v>
      </c>
      <c r="F476" s="593">
        <v>5801079</v>
      </c>
      <c r="G476" s="159" t="s">
        <v>4151</v>
      </c>
      <c r="H476" s="159" t="s">
        <v>2729</v>
      </c>
      <c r="I476" s="595">
        <v>42177</v>
      </c>
      <c r="J476" s="595">
        <v>44369</v>
      </c>
      <c r="K476" s="159" t="s">
        <v>1846</v>
      </c>
      <c r="L476" s="159" t="s">
        <v>3036</v>
      </c>
    </row>
    <row r="477" spans="1:12" ht="24">
      <c r="A477" s="593">
        <v>473</v>
      </c>
      <c r="B477" s="593" t="s">
        <v>4152</v>
      </c>
      <c r="C477" s="593" t="s">
        <v>2726</v>
      </c>
      <c r="D477" s="159" t="s">
        <v>4153</v>
      </c>
      <c r="E477" s="160">
        <v>679.25</v>
      </c>
      <c r="F477" s="593">
        <v>5295858</v>
      </c>
      <c r="G477" s="159" t="s">
        <v>4040</v>
      </c>
      <c r="H477" s="159" t="s">
        <v>2783</v>
      </c>
      <c r="I477" s="595">
        <v>42177</v>
      </c>
      <c r="J477" s="595">
        <v>44369</v>
      </c>
      <c r="K477" s="159" t="s">
        <v>1148</v>
      </c>
      <c r="L477" s="159" t="s">
        <v>4050</v>
      </c>
    </row>
    <row r="478" spans="1:12" ht="12">
      <c r="A478" s="593">
        <v>474</v>
      </c>
      <c r="B478" s="593" t="s">
        <v>4154</v>
      </c>
      <c r="C478" s="593" t="s">
        <v>2726</v>
      </c>
      <c r="D478" s="159" t="s">
        <v>4155</v>
      </c>
      <c r="E478" s="160">
        <v>1362.03</v>
      </c>
      <c r="F478" s="593">
        <v>5584345</v>
      </c>
      <c r="G478" s="159" t="s">
        <v>3920</v>
      </c>
      <c r="H478" s="159" t="s">
        <v>2729</v>
      </c>
      <c r="I478" s="595">
        <v>42177</v>
      </c>
      <c r="J478" s="595">
        <v>44369</v>
      </c>
      <c r="K478" s="159" t="s">
        <v>2897</v>
      </c>
      <c r="L478" s="159" t="s">
        <v>4156</v>
      </c>
    </row>
    <row r="479" spans="1:12" ht="12">
      <c r="A479" s="593">
        <v>475</v>
      </c>
      <c r="B479" s="593" t="s">
        <v>4157</v>
      </c>
      <c r="C479" s="593" t="s">
        <v>2726</v>
      </c>
      <c r="D479" s="159" t="s">
        <v>4158</v>
      </c>
      <c r="E479" s="160">
        <v>1592.2</v>
      </c>
      <c r="F479" s="593">
        <v>5531667</v>
      </c>
      <c r="G479" s="159" t="s">
        <v>4159</v>
      </c>
      <c r="H479" s="159" t="s">
        <v>2729</v>
      </c>
      <c r="I479" s="595">
        <v>42177</v>
      </c>
      <c r="J479" s="595">
        <v>44369</v>
      </c>
      <c r="K479" s="159" t="s">
        <v>1182</v>
      </c>
      <c r="L479" s="159" t="s">
        <v>3014</v>
      </c>
    </row>
    <row r="480" spans="1:12" ht="12">
      <c r="A480" s="593">
        <v>476</v>
      </c>
      <c r="B480" s="593" t="s">
        <v>4160</v>
      </c>
      <c r="C480" s="593" t="s">
        <v>2726</v>
      </c>
      <c r="D480" s="159" t="s">
        <v>4161</v>
      </c>
      <c r="E480" s="160">
        <v>8914.65</v>
      </c>
      <c r="F480" s="593">
        <v>6165478</v>
      </c>
      <c r="G480" s="159" t="s">
        <v>4162</v>
      </c>
      <c r="H480" s="159" t="s">
        <v>2729</v>
      </c>
      <c r="I480" s="595">
        <v>42180</v>
      </c>
      <c r="J480" s="595">
        <v>44372</v>
      </c>
      <c r="K480" s="159" t="s">
        <v>1182</v>
      </c>
      <c r="L480" s="159" t="s">
        <v>4163</v>
      </c>
    </row>
    <row r="481" spans="1:12" ht="12">
      <c r="A481" s="593">
        <v>477</v>
      </c>
      <c r="B481" s="593" t="s">
        <v>4164</v>
      </c>
      <c r="C481" s="593" t="s">
        <v>2726</v>
      </c>
      <c r="D481" s="159" t="s">
        <v>1189</v>
      </c>
      <c r="E481" s="160">
        <v>18931.150000000001</v>
      </c>
      <c r="F481" s="593">
        <v>5931592</v>
      </c>
      <c r="G481" s="159" t="s">
        <v>4165</v>
      </c>
      <c r="H481" s="159" t="s">
        <v>2729</v>
      </c>
      <c r="I481" s="595">
        <v>42181</v>
      </c>
      <c r="J481" s="595">
        <v>44373</v>
      </c>
      <c r="K481" s="159" t="s">
        <v>1177</v>
      </c>
      <c r="L481" s="159" t="s">
        <v>3931</v>
      </c>
    </row>
    <row r="482" spans="1:12" ht="12">
      <c r="A482" s="593">
        <v>478</v>
      </c>
      <c r="B482" s="593" t="s">
        <v>4166</v>
      </c>
      <c r="C482" s="593" t="s">
        <v>2726</v>
      </c>
      <c r="D482" s="159" t="s">
        <v>3044</v>
      </c>
      <c r="E482" s="160">
        <v>9884.92</v>
      </c>
      <c r="F482" s="593">
        <v>5931592</v>
      </c>
      <c r="G482" s="159" t="s">
        <v>4165</v>
      </c>
      <c r="H482" s="159" t="s">
        <v>2729</v>
      </c>
      <c r="I482" s="595">
        <v>42181</v>
      </c>
      <c r="J482" s="595">
        <v>44373</v>
      </c>
      <c r="K482" s="159" t="s">
        <v>1182</v>
      </c>
      <c r="L482" s="159" t="s">
        <v>4167</v>
      </c>
    </row>
    <row r="483" spans="1:12" ht="12">
      <c r="A483" s="593">
        <v>479</v>
      </c>
      <c r="B483" s="593" t="s">
        <v>4168</v>
      </c>
      <c r="C483" s="593" t="s">
        <v>2726</v>
      </c>
      <c r="D483" s="159" t="s">
        <v>4169</v>
      </c>
      <c r="E483" s="160">
        <v>16644.810000000001</v>
      </c>
      <c r="F483" s="593">
        <v>5614961</v>
      </c>
      <c r="G483" s="159" t="s">
        <v>4170</v>
      </c>
      <c r="H483" s="159" t="s">
        <v>2729</v>
      </c>
      <c r="I483" s="595">
        <v>42184</v>
      </c>
      <c r="J483" s="595">
        <v>44376</v>
      </c>
      <c r="K483" s="159" t="s">
        <v>2897</v>
      </c>
      <c r="L483" s="159" t="s">
        <v>4171</v>
      </c>
    </row>
    <row r="484" spans="1:12" ht="12">
      <c r="A484" s="593">
        <v>480</v>
      </c>
      <c r="B484" s="593" t="s">
        <v>4172</v>
      </c>
      <c r="C484" s="593" t="s">
        <v>2726</v>
      </c>
      <c r="D484" s="159" t="s">
        <v>4173</v>
      </c>
      <c r="E484" s="160">
        <v>2751.64</v>
      </c>
      <c r="F484" s="593">
        <v>5531667</v>
      </c>
      <c r="G484" s="159" t="s">
        <v>4159</v>
      </c>
      <c r="H484" s="159" t="s">
        <v>2729</v>
      </c>
      <c r="I484" s="595">
        <v>42184</v>
      </c>
      <c r="J484" s="595">
        <v>44376</v>
      </c>
      <c r="K484" s="159" t="s">
        <v>1182</v>
      </c>
      <c r="L484" s="159" t="s">
        <v>3014</v>
      </c>
    </row>
    <row r="485" spans="1:12" ht="12">
      <c r="A485" s="593">
        <v>481</v>
      </c>
      <c r="B485" s="593" t="s">
        <v>4174</v>
      </c>
      <c r="C485" s="593" t="s">
        <v>2726</v>
      </c>
      <c r="D485" s="159" t="s">
        <v>3948</v>
      </c>
      <c r="E485" s="160">
        <v>3222.31</v>
      </c>
      <c r="F485" s="593">
        <v>5303478</v>
      </c>
      <c r="G485" s="159" t="s">
        <v>4175</v>
      </c>
      <c r="H485" s="159" t="s">
        <v>2729</v>
      </c>
      <c r="I485" s="595">
        <v>42184</v>
      </c>
      <c r="J485" s="595">
        <v>44376</v>
      </c>
      <c r="K485" s="159" t="s">
        <v>1126</v>
      </c>
      <c r="L485" s="159" t="s">
        <v>3081</v>
      </c>
    </row>
    <row r="486" spans="1:12" ht="12">
      <c r="A486" s="593">
        <v>482</v>
      </c>
      <c r="B486" s="593" t="s">
        <v>4176</v>
      </c>
      <c r="C486" s="593" t="s">
        <v>2726</v>
      </c>
      <c r="D486" s="159" t="s">
        <v>4177</v>
      </c>
      <c r="E486" s="160">
        <v>152.32</v>
      </c>
      <c r="F486" s="593">
        <v>5081459</v>
      </c>
      <c r="G486" s="159" t="s">
        <v>4178</v>
      </c>
      <c r="H486" s="159" t="s">
        <v>2729</v>
      </c>
      <c r="I486" s="595">
        <v>42184</v>
      </c>
      <c r="J486" s="595">
        <v>44376</v>
      </c>
      <c r="K486" s="159" t="s">
        <v>1846</v>
      </c>
      <c r="L486" s="159" t="s">
        <v>3686</v>
      </c>
    </row>
    <row r="487" spans="1:12" ht="12">
      <c r="A487" s="593">
        <v>483</v>
      </c>
      <c r="B487" s="593" t="s">
        <v>4179</v>
      </c>
      <c r="C487" s="593" t="s">
        <v>2726</v>
      </c>
      <c r="D487" s="159" t="s">
        <v>4180</v>
      </c>
      <c r="E487" s="160">
        <v>21140.33</v>
      </c>
      <c r="F487" s="593">
        <v>6157289</v>
      </c>
      <c r="G487" s="159" t="s">
        <v>4181</v>
      </c>
      <c r="H487" s="159" t="s">
        <v>2783</v>
      </c>
      <c r="I487" s="595">
        <v>42184</v>
      </c>
      <c r="J487" s="595">
        <v>44376</v>
      </c>
      <c r="K487" s="159" t="s">
        <v>1153</v>
      </c>
      <c r="L487" s="159" t="s">
        <v>3308</v>
      </c>
    </row>
    <row r="488" spans="1:12" ht="12">
      <c r="A488" s="593">
        <v>484</v>
      </c>
      <c r="B488" s="593" t="s">
        <v>4182</v>
      </c>
      <c r="C488" s="593" t="s">
        <v>2726</v>
      </c>
      <c r="D488" s="159" t="s">
        <v>3081</v>
      </c>
      <c r="E488" s="160">
        <v>29489.360000000001</v>
      </c>
      <c r="F488" s="593">
        <v>5303478</v>
      </c>
      <c r="G488" s="159" t="s">
        <v>4175</v>
      </c>
      <c r="H488" s="159" t="s">
        <v>2729</v>
      </c>
      <c r="I488" s="595">
        <v>42184</v>
      </c>
      <c r="J488" s="595">
        <v>44376</v>
      </c>
      <c r="K488" s="159" t="s">
        <v>1126</v>
      </c>
      <c r="L488" s="159" t="s">
        <v>3081</v>
      </c>
    </row>
    <row r="489" spans="1:12" ht="12">
      <c r="A489" s="593">
        <v>485</v>
      </c>
      <c r="B489" s="593" t="s">
        <v>4183</v>
      </c>
      <c r="C489" s="593" t="s">
        <v>2726</v>
      </c>
      <c r="D489" s="159" t="s">
        <v>3423</v>
      </c>
      <c r="E489" s="160">
        <v>4594.83</v>
      </c>
      <c r="F489" s="593">
        <v>6318606</v>
      </c>
      <c r="G489" s="159" t="s">
        <v>4184</v>
      </c>
      <c r="H489" s="159" t="s">
        <v>2729</v>
      </c>
      <c r="I489" s="595">
        <v>42187</v>
      </c>
      <c r="J489" s="595">
        <v>44379</v>
      </c>
      <c r="K489" s="159" t="s">
        <v>1177</v>
      </c>
      <c r="L489" s="159" t="s">
        <v>4068</v>
      </c>
    </row>
    <row r="490" spans="1:12" ht="12">
      <c r="A490" s="593">
        <v>486</v>
      </c>
      <c r="B490" s="593" t="s">
        <v>4185</v>
      </c>
      <c r="C490" s="593" t="s">
        <v>2726</v>
      </c>
      <c r="D490" s="159" t="s">
        <v>4186</v>
      </c>
      <c r="E490" s="160">
        <v>4254.1400000000003</v>
      </c>
      <c r="F490" s="593">
        <v>5734037</v>
      </c>
      <c r="G490" s="159" t="s">
        <v>4121</v>
      </c>
      <c r="H490" s="159" t="s">
        <v>2729</v>
      </c>
      <c r="I490" s="595">
        <v>42187</v>
      </c>
      <c r="J490" s="595">
        <v>44379</v>
      </c>
      <c r="K490" s="159" t="s">
        <v>1177</v>
      </c>
      <c r="L490" s="159" t="s">
        <v>4068</v>
      </c>
    </row>
    <row r="491" spans="1:12" ht="12">
      <c r="A491" s="593">
        <v>487</v>
      </c>
      <c r="B491" s="593" t="s">
        <v>4187</v>
      </c>
      <c r="C491" s="593" t="s">
        <v>2726</v>
      </c>
      <c r="D491" s="159" t="s">
        <v>2997</v>
      </c>
      <c r="E491" s="160">
        <v>9362.75</v>
      </c>
      <c r="F491" s="593">
        <v>2718391</v>
      </c>
      <c r="G491" s="159" t="s">
        <v>4188</v>
      </c>
      <c r="H491" s="159" t="s">
        <v>2729</v>
      </c>
      <c r="I491" s="595">
        <v>42192</v>
      </c>
      <c r="J491" s="595">
        <v>44384</v>
      </c>
      <c r="K491" s="159" t="s">
        <v>1846</v>
      </c>
      <c r="L491" s="159" t="s">
        <v>4189</v>
      </c>
    </row>
    <row r="492" spans="1:12" ht="12">
      <c r="A492" s="593">
        <v>488</v>
      </c>
      <c r="B492" s="593" t="s">
        <v>4190</v>
      </c>
      <c r="C492" s="593" t="s">
        <v>2726</v>
      </c>
      <c r="D492" s="159" t="s">
        <v>4191</v>
      </c>
      <c r="E492" s="160">
        <v>8059.45</v>
      </c>
      <c r="F492" s="593">
        <v>2718391</v>
      </c>
      <c r="G492" s="159" t="s">
        <v>4188</v>
      </c>
      <c r="H492" s="159" t="s">
        <v>2729</v>
      </c>
      <c r="I492" s="595">
        <v>42192</v>
      </c>
      <c r="J492" s="595">
        <v>44384</v>
      </c>
      <c r="K492" s="159" t="s">
        <v>1846</v>
      </c>
      <c r="L492" s="159" t="s">
        <v>4094</v>
      </c>
    </row>
    <row r="493" spans="1:12" ht="12">
      <c r="A493" s="593">
        <v>489</v>
      </c>
      <c r="B493" s="593" t="s">
        <v>4192</v>
      </c>
      <c r="C493" s="593" t="s">
        <v>2726</v>
      </c>
      <c r="D493" s="159" t="s">
        <v>4193</v>
      </c>
      <c r="E493" s="160">
        <v>219.98</v>
      </c>
      <c r="F493" s="593">
        <v>5103916</v>
      </c>
      <c r="G493" s="159" t="s">
        <v>3553</v>
      </c>
      <c r="H493" s="159" t="s">
        <v>2729</v>
      </c>
      <c r="I493" s="595">
        <v>42193</v>
      </c>
      <c r="J493" s="595">
        <v>44385</v>
      </c>
      <c r="K493" s="159" t="s">
        <v>1126</v>
      </c>
      <c r="L493" s="159" t="s">
        <v>3181</v>
      </c>
    </row>
    <row r="494" spans="1:12" ht="12">
      <c r="A494" s="593">
        <v>490</v>
      </c>
      <c r="B494" s="593" t="s">
        <v>4194</v>
      </c>
      <c r="C494" s="593" t="s">
        <v>2726</v>
      </c>
      <c r="D494" s="159" t="s">
        <v>4195</v>
      </c>
      <c r="E494" s="160">
        <v>12385.06</v>
      </c>
      <c r="F494" s="593">
        <v>5786606</v>
      </c>
      <c r="G494" s="159" t="s">
        <v>4196</v>
      </c>
      <c r="H494" s="159" t="s">
        <v>2729</v>
      </c>
      <c r="I494" s="595">
        <v>42195</v>
      </c>
      <c r="J494" s="595">
        <v>44387</v>
      </c>
      <c r="K494" s="159" t="s">
        <v>1153</v>
      </c>
      <c r="L494" s="159" t="s">
        <v>3308</v>
      </c>
    </row>
    <row r="495" spans="1:12" ht="12">
      <c r="A495" s="593">
        <v>491</v>
      </c>
      <c r="B495" s="593" t="s">
        <v>4197</v>
      </c>
      <c r="C495" s="593" t="s">
        <v>2726</v>
      </c>
      <c r="D495" s="159" t="s">
        <v>4198</v>
      </c>
      <c r="E495" s="160">
        <v>766.29</v>
      </c>
      <c r="F495" s="593">
        <v>5036577</v>
      </c>
      <c r="G495" s="159" t="s">
        <v>4199</v>
      </c>
      <c r="H495" s="159" t="s">
        <v>2729</v>
      </c>
      <c r="I495" s="595">
        <v>42195</v>
      </c>
      <c r="J495" s="595">
        <v>44387</v>
      </c>
      <c r="K495" s="159" t="s">
        <v>1846</v>
      </c>
      <c r="L495" s="159" t="s">
        <v>3686</v>
      </c>
    </row>
    <row r="496" spans="1:12" ht="12">
      <c r="A496" s="593">
        <v>492</v>
      </c>
      <c r="B496" s="593" t="s">
        <v>4200</v>
      </c>
      <c r="C496" s="593" t="s">
        <v>2726</v>
      </c>
      <c r="D496" s="159" t="s">
        <v>4201</v>
      </c>
      <c r="E496" s="160">
        <v>5006.83</v>
      </c>
      <c r="F496" s="593">
        <v>5430682</v>
      </c>
      <c r="G496" s="159" t="s">
        <v>3997</v>
      </c>
      <c r="H496" s="159" t="s">
        <v>2783</v>
      </c>
      <c r="I496" s="595">
        <v>42206</v>
      </c>
      <c r="J496" s="595">
        <v>44398</v>
      </c>
      <c r="K496" s="159" t="s">
        <v>1177</v>
      </c>
      <c r="L496" s="159" t="s">
        <v>3132</v>
      </c>
    </row>
    <row r="497" spans="1:12" ht="12">
      <c r="A497" s="593">
        <v>493</v>
      </c>
      <c r="B497" s="593" t="s">
        <v>4202</v>
      </c>
      <c r="C497" s="593" t="s">
        <v>2726</v>
      </c>
      <c r="D497" s="159" t="s">
        <v>4203</v>
      </c>
      <c r="E497" s="160">
        <v>1547.8</v>
      </c>
      <c r="F497" s="593">
        <v>5340284</v>
      </c>
      <c r="G497" s="159" t="s">
        <v>4204</v>
      </c>
      <c r="H497" s="159" t="s">
        <v>2729</v>
      </c>
      <c r="I497" s="595">
        <v>42206</v>
      </c>
      <c r="J497" s="595">
        <v>44398</v>
      </c>
      <c r="K497" s="159" t="s">
        <v>1182</v>
      </c>
      <c r="L497" s="159" t="s">
        <v>3524</v>
      </c>
    </row>
    <row r="498" spans="1:12" ht="12">
      <c r="A498" s="593">
        <v>494</v>
      </c>
      <c r="B498" s="593" t="s">
        <v>4205</v>
      </c>
      <c r="C498" s="593" t="s">
        <v>2726</v>
      </c>
      <c r="D498" s="159" t="s">
        <v>4206</v>
      </c>
      <c r="E498" s="160">
        <v>3187.24</v>
      </c>
      <c r="F498" s="593">
        <v>5430682</v>
      </c>
      <c r="G498" s="159" t="s">
        <v>3997</v>
      </c>
      <c r="H498" s="159" t="s">
        <v>2783</v>
      </c>
      <c r="I498" s="595">
        <v>42206</v>
      </c>
      <c r="J498" s="595">
        <v>44398</v>
      </c>
      <c r="K498" s="159" t="s">
        <v>1177</v>
      </c>
      <c r="L498" s="159" t="s">
        <v>4022</v>
      </c>
    </row>
    <row r="499" spans="1:12" ht="12">
      <c r="A499" s="593">
        <v>495</v>
      </c>
      <c r="B499" s="593" t="s">
        <v>4207</v>
      </c>
      <c r="C499" s="593" t="s">
        <v>2726</v>
      </c>
      <c r="D499" s="159" t="s">
        <v>4208</v>
      </c>
      <c r="E499" s="160">
        <v>3588.19</v>
      </c>
      <c r="F499" s="593">
        <v>2808226</v>
      </c>
      <c r="G499" s="159" t="s">
        <v>4118</v>
      </c>
      <c r="H499" s="159" t="s">
        <v>2783</v>
      </c>
      <c r="I499" s="595">
        <v>42208</v>
      </c>
      <c r="J499" s="595">
        <v>44400</v>
      </c>
      <c r="K499" s="159" t="s">
        <v>1177</v>
      </c>
      <c r="L499" s="159" t="s">
        <v>3834</v>
      </c>
    </row>
    <row r="500" spans="1:12" ht="12">
      <c r="A500" s="593">
        <v>496</v>
      </c>
      <c r="B500" s="593" t="s">
        <v>4209</v>
      </c>
      <c r="C500" s="593" t="s">
        <v>2726</v>
      </c>
      <c r="D500" s="159" t="s">
        <v>4210</v>
      </c>
      <c r="E500" s="160">
        <v>7679.8</v>
      </c>
      <c r="F500" s="593">
        <v>5857066</v>
      </c>
      <c r="G500" s="159" t="s">
        <v>4211</v>
      </c>
      <c r="H500" s="159" t="s">
        <v>2729</v>
      </c>
      <c r="I500" s="595">
        <v>42212</v>
      </c>
      <c r="J500" s="595">
        <v>44404</v>
      </c>
      <c r="K500" s="159" t="s">
        <v>1103</v>
      </c>
      <c r="L500" s="159" t="s">
        <v>4212</v>
      </c>
    </row>
    <row r="501" spans="1:12" ht="12">
      <c r="A501" s="593">
        <v>497</v>
      </c>
      <c r="B501" s="593" t="s">
        <v>4213</v>
      </c>
      <c r="C501" s="593" t="s">
        <v>2726</v>
      </c>
      <c r="D501" s="159" t="s">
        <v>4214</v>
      </c>
      <c r="E501" s="160">
        <v>20026.13</v>
      </c>
      <c r="F501" s="593">
        <v>5926629</v>
      </c>
      <c r="G501" s="159" t="s">
        <v>2742</v>
      </c>
      <c r="H501" s="159" t="s">
        <v>2729</v>
      </c>
      <c r="I501" s="595">
        <v>42219</v>
      </c>
      <c r="J501" s="595">
        <v>44411</v>
      </c>
      <c r="K501" s="159" t="s">
        <v>1177</v>
      </c>
      <c r="L501" s="159" t="s">
        <v>4044</v>
      </c>
    </row>
    <row r="502" spans="1:12" ht="12">
      <c r="A502" s="593">
        <v>498</v>
      </c>
      <c r="B502" s="593" t="s">
        <v>4215</v>
      </c>
      <c r="C502" s="593" t="s">
        <v>2726</v>
      </c>
      <c r="D502" s="159" t="s">
        <v>4216</v>
      </c>
      <c r="E502" s="160">
        <v>534.74</v>
      </c>
      <c r="F502" s="593">
        <v>3308456</v>
      </c>
      <c r="G502" s="159" t="s">
        <v>4217</v>
      </c>
      <c r="H502" s="159" t="s">
        <v>2729</v>
      </c>
      <c r="I502" s="595">
        <v>42227</v>
      </c>
      <c r="J502" s="595">
        <v>44419</v>
      </c>
      <c r="K502" s="159" t="s">
        <v>1126</v>
      </c>
      <c r="L502" s="159" t="s">
        <v>2867</v>
      </c>
    </row>
    <row r="503" spans="1:12" ht="12">
      <c r="A503" s="593">
        <v>499</v>
      </c>
      <c r="B503" s="593" t="s">
        <v>4218</v>
      </c>
      <c r="C503" s="593" t="s">
        <v>2726</v>
      </c>
      <c r="D503" s="159" t="s">
        <v>4219</v>
      </c>
      <c r="E503" s="160">
        <v>2495.42</v>
      </c>
      <c r="F503" s="593">
        <v>5921244</v>
      </c>
      <c r="G503" s="159" t="s">
        <v>4220</v>
      </c>
      <c r="H503" s="159" t="s">
        <v>2729</v>
      </c>
      <c r="I503" s="595">
        <v>42227</v>
      </c>
      <c r="J503" s="595">
        <v>44419</v>
      </c>
      <c r="K503" s="159" t="s">
        <v>1846</v>
      </c>
      <c r="L503" s="159" t="s">
        <v>4094</v>
      </c>
    </row>
    <row r="504" spans="1:12" ht="12">
      <c r="A504" s="593">
        <v>500</v>
      </c>
      <c r="B504" s="593" t="s">
        <v>4221</v>
      </c>
      <c r="C504" s="593" t="s">
        <v>2726</v>
      </c>
      <c r="D504" s="159" t="s">
        <v>4222</v>
      </c>
      <c r="E504" s="160">
        <v>15996.56</v>
      </c>
      <c r="F504" s="593">
        <v>5984173</v>
      </c>
      <c r="G504" s="159" t="s">
        <v>4223</v>
      </c>
      <c r="H504" s="159" t="s">
        <v>2729</v>
      </c>
      <c r="I504" s="595">
        <v>42227</v>
      </c>
      <c r="J504" s="595">
        <v>44419</v>
      </c>
      <c r="K504" s="159" t="s">
        <v>1846</v>
      </c>
      <c r="L504" s="159" t="s">
        <v>3052</v>
      </c>
    </row>
    <row r="505" spans="1:12" ht="12">
      <c r="A505" s="593">
        <v>501</v>
      </c>
      <c r="B505" s="593" t="s">
        <v>4224</v>
      </c>
      <c r="C505" s="593" t="s">
        <v>2726</v>
      </c>
      <c r="D505" s="159" t="s">
        <v>4225</v>
      </c>
      <c r="E505" s="160">
        <v>1177.23</v>
      </c>
      <c r="F505" s="593">
        <v>5921651</v>
      </c>
      <c r="G505" s="159" t="s">
        <v>4226</v>
      </c>
      <c r="H505" s="159" t="s">
        <v>2729</v>
      </c>
      <c r="I505" s="595">
        <v>42227</v>
      </c>
      <c r="J505" s="595">
        <v>44419</v>
      </c>
      <c r="K505" s="159" t="s">
        <v>1846</v>
      </c>
      <c r="L505" s="159" t="s">
        <v>3689</v>
      </c>
    </row>
    <row r="506" spans="1:12" ht="12">
      <c r="A506" s="593">
        <v>502</v>
      </c>
      <c r="B506" s="593" t="s">
        <v>4227</v>
      </c>
      <c r="C506" s="593" t="s">
        <v>2726</v>
      </c>
      <c r="D506" s="159" t="s">
        <v>4228</v>
      </c>
      <c r="E506" s="160">
        <v>1487.57</v>
      </c>
      <c r="F506" s="593">
        <v>5884098</v>
      </c>
      <c r="G506" s="159" t="s">
        <v>3844</v>
      </c>
      <c r="H506" s="159" t="s">
        <v>2729</v>
      </c>
      <c r="I506" s="595">
        <v>42230</v>
      </c>
      <c r="J506" s="595">
        <v>44422</v>
      </c>
      <c r="K506" s="159" t="s">
        <v>1846</v>
      </c>
      <c r="L506" s="159" t="s">
        <v>3036</v>
      </c>
    </row>
    <row r="507" spans="1:12" ht="12">
      <c r="A507" s="593">
        <v>503</v>
      </c>
      <c r="B507" s="593" t="s">
        <v>4229</v>
      </c>
      <c r="C507" s="593" t="s">
        <v>2726</v>
      </c>
      <c r="D507" s="159" t="s">
        <v>4230</v>
      </c>
      <c r="E507" s="160">
        <v>269.16000000000003</v>
      </c>
      <c r="F507" s="593">
        <v>5884098</v>
      </c>
      <c r="G507" s="159" t="s">
        <v>3844</v>
      </c>
      <c r="H507" s="159" t="s">
        <v>2729</v>
      </c>
      <c r="I507" s="595">
        <v>42230</v>
      </c>
      <c r="J507" s="595">
        <v>44422</v>
      </c>
      <c r="K507" s="159" t="s">
        <v>1846</v>
      </c>
      <c r="L507" s="159" t="s">
        <v>3036</v>
      </c>
    </row>
    <row r="508" spans="1:12" ht="12">
      <c r="A508" s="593">
        <v>504</v>
      </c>
      <c r="B508" s="593" t="s">
        <v>4231</v>
      </c>
      <c r="C508" s="593" t="s">
        <v>2726</v>
      </c>
      <c r="D508" s="159" t="s">
        <v>3357</v>
      </c>
      <c r="E508" s="160">
        <v>1947.48</v>
      </c>
      <c r="F508" s="593">
        <v>5950465</v>
      </c>
      <c r="G508" s="159" t="s">
        <v>4232</v>
      </c>
      <c r="H508" s="159" t="s">
        <v>2729</v>
      </c>
      <c r="I508" s="595">
        <v>42234</v>
      </c>
      <c r="J508" s="595">
        <v>44426</v>
      </c>
      <c r="K508" s="159" t="s">
        <v>1182</v>
      </c>
      <c r="L508" s="159" t="s">
        <v>3357</v>
      </c>
    </row>
    <row r="509" spans="1:12" ht="12">
      <c r="A509" s="593">
        <v>505</v>
      </c>
      <c r="B509" s="593" t="s">
        <v>4233</v>
      </c>
      <c r="C509" s="593" t="s">
        <v>2726</v>
      </c>
      <c r="D509" s="159" t="s">
        <v>3357</v>
      </c>
      <c r="E509" s="160">
        <v>282.06</v>
      </c>
      <c r="F509" s="593">
        <v>5950465</v>
      </c>
      <c r="G509" s="159" t="s">
        <v>4232</v>
      </c>
      <c r="H509" s="159" t="s">
        <v>2729</v>
      </c>
      <c r="I509" s="595">
        <v>42242</v>
      </c>
      <c r="J509" s="595">
        <v>44434</v>
      </c>
      <c r="K509" s="159" t="s">
        <v>1182</v>
      </c>
      <c r="L509" s="159" t="s">
        <v>3357</v>
      </c>
    </row>
    <row r="510" spans="1:12" ht="12">
      <c r="A510" s="593">
        <v>506</v>
      </c>
      <c r="B510" s="593" t="s">
        <v>4234</v>
      </c>
      <c r="C510" s="593" t="s">
        <v>2726</v>
      </c>
      <c r="D510" s="159" t="s">
        <v>4235</v>
      </c>
      <c r="E510" s="160">
        <v>5488.36</v>
      </c>
      <c r="F510" s="593">
        <v>5950562</v>
      </c>
      <c r="G510" s="159" t="s">
        <v>4236</v>
      </c>
      <c r="H510" s="159" t="s">
        <v>2729</v>
      </c>
      <c r="I510" s="595">
        <v>42249</v>
      </c>
      <c r="J510" s="595">
        <v>44441</v>
      </c>
      <c r="K510" s="159" t="s">
        <v>1756</v>
      </c>
      <c r="L510" s="159" t="s">
        <v>4237</v>
      </c>
    </row>
    <row r="511" spans="1:12" ht="12">
      <c r="A511" s="593">
        <v>507</v>
      </c>
      <c r="B511" s="593" t="s">
        <v>4238</v>
      </c>
      <c r="C511" s="593" t="s">
        <v>2726</v>
      </c>
      <c r="D511" s="159" t="s">
        <v>4239</v>
      </c>
      <c r="E511" s="160">
        <v>1798.08</v>
      </c>
      <c r="F511" s="593">
        <v>5556554</v>
      </c>
      <c r="G511" s="159" t="s">
        <v>4240</v>
      </c>
      <c r="H511" s="159" t="s">
        <v>2729</v>
      </c>
      <c r="I511" s="595">
        <v>42250</v>
      </c>
      <c r="J511" s="595">
        <v>44442</v>
      </c>
      <c r="K511" s="159" t="s">
        <v>1846</v>
      </c>
      <c r="L511" s="159" t="s">
        <v>4094</v>
      </c>
    </row>
    <row r="512" spans="1:12" ht="12">
      <c r="A512" s="593">
        <v>508</v>
      </c>
      <c r="B512" s="593" t="s">
        <v>4241</v>
      </c>
      <c r="C512" s="593" t="s">
        <v>2726</v>
      </c>
      <c r="D512" s="159" t="s">
        <v>4242</v>
      </c>
      <c r="E512" s="160">
        <v>2184.44</v>
      </c>
      <c r="F512" s="593">
        <v>5076285</v>
      </c>
      <c r="G512" s="159" t="s">
        <v>600</v>
      </c>
      <c r="H512" s="159" t="s">
        <v>2729</v>
      </c>
      <c r="I512" s="595">
        <v>42255</v>
      </c>
      <c r="J512" s="595">
        <v>44447</v>
      </c>
      <c r="K512" s="159" t="s">
        <v>1846</v>
      </c>
      <c r="L512" s="159" t="s">
        <v>3036</v>
      </c>
    </row>
    <row r="513" spans="1:12" ht="12">
      <c r="A513" s="593">
        <v>509</v>
      </c>
      <c r="B513" s="593" t="s">
        <v>4243</v>
      </c>
      <c r="C513" s="593" t="s">
        <v>2726</v>
      </c>
      <c r="D513" s="159" t="s">
        <v>1182</v>
      </c>
      <c r="E513" s="160">
        <v>740.52</v>
      </c>
      <c r="F513" s="593">
        <v>2881136</v>
      </c>
      <c r="G513" s="159" t="s">
        <v>4004</v>
      </c>
      <c r="H513" s="159" t="s">
        <v>2729</v>
      </c>
      <c r="I513" s="595">
        <v>42265</v>
      </c>
      <c r="J513" s="595">
        <v>44457</v>
      </c>
      <c r="K513" s="159" t="s">
        <v>1182</v>
      </c>
      <c r="L513" s="159" t="s">
        <v>3524</v>
      </c>
    </row>
    <row r="514" spans="1:12" ht="12">
      <c r="A514" s="593">
        <v>510</v>
      </c>
      <c r="B514" s="593" t="s">
        <v>4244</v>
      </c>
      <c r="C514" s="593" t="s">
        <v>2726</v>
      </c>
      <c r="D514" s="159" t="s">
        <v>4245</v>
      </c>
      <c r="E514" s="160">
        <v>2287.91</v>
      </c>
      <c r="F514" s="593">
        <v>5550394</v>
      </c>
      <c r="G514" s="159" t="s">
        <v>4246</v>
      </c>
      <c r="H514" s="159" t="s">
        <v>2729</v>
      </c>
      <c r="I514" s="595">
        <v>42268</v>
      </c>
      <c r="J514" s="595">
        <v>44460</v>
      </c>
      <c r="K514" s="159" t="s">
        <v>1103</v>
      </c>
      <c r="L514" s="159" t="s">
        <v>4212</v>
      </c>
    </row>
    <row r="515" spans="1:12" ht="12">
      <c r="A515" s="593">
        <v>511</v>
      </c>
      <c r="B515" s="593" t="s">
        <v>4247</v>
      </c>
      <c r="C515" s="593" t="s">
        <v>2726</v>
      </c>
      <c r="D515" s="159" t="s">
        <v>3746</v>
      </c>
      <c r="E515" s="160">
        <v>1916.92</v>
      </c>
      <c r="F515" s="593">
        <v>5328772</v>
      </c>
      <c r="G515" s="159" t="s">
        <v>3728</v>
      </c>
      <c r="H515" s="159" t="s">
        <v>2783</v>
      </c>
      <c r="I515" s="595">
        <v>42271</v>
      </c>
      <c r="J515" s="595">
        <v>44463</v>
      </c>
      <c r="K515" s="159" t="s">
        <v>1693</v>
      </c>
      <c r="L515" s="159" t="s">
        <v>3729</v>
      </c>
    </row>
    <row r="516" spans="1:12" ht="12">
      <c r="A516" s="593">
        <v>512</v>
      </c>
      <c r="B516" s="593" t="s">
        <v>4248</v>
      </c>
      <c r="C516" s="593" t="s">
        <v>2726</v>
      </c>
      <c r="D516" s="159" t="s">
        <v>3850</v>
      </c>
      <c r="E516" s="160">
        <v>6877.32</v>
      </c>
      <c r="F516" s="593">
        <v>2812401</v>
      </c>
      <c r="G516" s="159" t="s">
        <v>4249</v>
      </c>
      <c r="H516" s="159" t="s">
        <v>2729</v>
      </c>
      <c r="I516" s="595">
        <v>42271</v>
      </c>
      <c r="J516" s="595">
        <v>44463</v>
      </c>
      <c r="K516" s="159" t="s">
        <v>1177</v>
      </c>
      <c r="L516" s="159" t="s">
        <v>3864</v>
      </c>
    </row>
    <row r="517" spans="1:12" ht="12">
      <c r="A517" s="593">
        <v>513</v>
      </c>
      <c r="B517" s="593" t="s">
        <v>4250</v>
      </c>
      <c r="C517" s="593" t="s">
        <v>2726</v>
      </c>
      <c r="D517" s="159" t="s">
        <v>4251</v>
      </c>
      <c r="E517" s="160">
        <v>441.06</v>
      </c>
      <c r="F517" s="593">
        <v>5574161</v>
      </c>
      <c r="G517" s="159" t="s">
        <v>4252</v>
      </c>
      <c r="H517" s="159" t="s">
        <v>2729</v>
      </c>
      <c r="I517" s="595">
        <v>42272</v>
      </c>
      <c r="J517" s="595">
        <v>44464</v>
      </c>
      <c r="K517" s="159" t="s">
        <v>1148</v>
      </c>
      <c r="L517" s="159" t="s">
        <v>4050</v>
      </c>
    </row>
    <row r="518" spans="1:12" ht="12">
      <c r="A518" s="593">
        <v>514</v>
      </c>
      <c r="B518" s="593" t="s">
        <v>4253</v>
      </c>
      <c r="C518" s="593" t="s">
        <v>2726</v>
      </c>
      <c r="D518" s="159" t="s">
        <v>3610</v>
      </c>
      <c r="E518" s="160">
        <v>256.98</v>
      </c>
      <c r="F518" s="593">
        <v>5385695</v>
      </c>
      <c r="G518" s="159" t="s">
        <v>4103</v>
      </c>
      <c r="H518" s="159" t="s">
        <v>2783</v>
      </c>
      <c r="I518" s="595">
        <v>42272</v>
      </c>
      <c r="J518" s="595">
        <v>44464</v>
      </c>
      <c r="K518" s="159" t="s">
        <v>1148</v>
      </c>
      <c r="L518" s="159" t="s">
        <v>4050</v>
      </c>
    </row>
    <row r="519" spans="1:12" ht="12">
      <c r="A519" s="593">
        <v>515</v>
      </c>
      <c r="B519" s="593" t="s">
        <v>4254</v>
      </c>
      <c r="C519" s="593" t="s">
        <v>2726</v>
      </c>
      <c r="D519" s="159" t="s">
        <v>3036</v>
      </c>
      <c r="E519" s="160">
        <v>1820.32</v>
      </c>
      <c r="F519" s="593">
        <v>5932483</v>
      </c>
      <c r="G519" s="159" t="s">
        <v>4255</v>
      </c>
      <c r="H519" s="159" t="s">
        <v>2729</v>
      </c>
      <c r="I519" s="595">
        <v>42275</v>
      </c>
      <c r="J519" s="595">
        <v>44467</v>
      </c>
      <c r="K519" s="159" t="s">
        <v>1182</v>
      </c>
      <c r="L519" s="159" t="s">
        <v>4256</v>
      </c>
    </row>
    <row r="520" spans="1:12" ht="12">
      <c r="A520" s="593">
        <v>516</v>
      </c>
      <c r="B520" s="593" t="s">
        <v>4257</v>
      </c>
      <c r="C520" s="593" t="s">
        <v>2726</v>
      </c>
      <c r="D520" s="159" t="s">
        <v>3318</v>
      </c>
      <c r="E520" s="160">
        <v>2394.4699999999998</v>
      </c>
      <c r="F520" s="593">
        <v>5153271</v>
      </c>
      <c r="G520" s="159" t="s">
        <v>4258</v>
      </c>
      <c r="H520" s="159" t="s">
        <v>2729</v>
      </c>
      <c r="I520" s="595">
        <v>42275</v>
      </c>
      <c r="J520" s="595">
        <v>44467</v>
      </c>
      <c r="K520" s="159" t="s">
        <v>1182</v>
      </c>
      <c r="L520" s="159" t="s">
        <v>4259</v>
      </c>
    </row>
    <row r="521" spans="1:12" ht="12">
      <c r="A521" s="593">
        <v>517</v>
      </c>
      <c r="B521" s="593" t="s">
        <v>4260</v>
      </c>
      <c r="C521" s="593" t="s">
        <v>2726</v>
      </c>
      <c r="D521" s="159" t="s">
        <v>3036</v>
      </c>
      <c r="E521" s="160">
        <v>3223.5</v>
      </c>
      <c r="F521" s="593">
        <v>5909899</v>
      </c>
      <c r="G521" s="159" t="s">
        <v>4261</v>
      </c>
      <c r="H521" s="159" t="s">
        <v>2729</v>
      </c>
      <c r="I521" s="595">
        <v>42277</v>
      </c>
      <c r="J521" s="595">
        <v>44469</v>
      </c>
      <c r="K521" s="159" t="s">
        <v>3855</v>
      </c>
      <c r="L521" s="159" t="s">
        <v>3928</v>
      </c>
    </row>
    <row r="522" spans="1:12" ht="12">
      <c r="A522" s="593">
        <v>518</v>
      </c>
      <c r="B522" s="593" t="s">
        <v>4262</v>
      </c>
      <c r="C522" s="593" t="s">
        <v>2726</v>
      </c>
      <c r="D522" s="159" t="s">
        <v>4263</v>
      </c>
      <c r="E522" s="160">
        <v>9579.4500000000007</v>
      </c>
      <c r="F522" s="593">
        <v>5932483</v>
      </c>
      <c r="G522" s="159" t="s">
        <v>4255</v>
      </c>
      <c r="H522" s="159" t="s">
        <v>2729</v>
      </c>
      <c r="I522" s="595">
        <v>42279</v>
      </c>
      <c r="J522" s="595">
        <v>44471</v>
      </c>
      <c r="K522" s="159" t="s">
        <v>1177</v>
      </c>
      <c r="L522" s="159" t="s">
        <v>2893</v>
      </c>
    </row>
    <row r="523" spans="1:12" ht="12">
      <c r="A523" s="593">
        <v>519</v>
      </c>
      <c r="B523" s="593" t="s">
        <v>4264</v>
      </c>
      <c r="C523" s="593" t="s">
        <v>2726</v>
      </c>
      <c r="D523" s="159" t="s">
        <v>4265</v>
      </c>
      <c r="E523" s="160">
        <v>790.9</v>
      </c>
      <c r="F523" s="593">
        <v>5276233</v>
      </c>
      <c r="G523" s="159" t="s">
        <v>4266</v>
      </c>
      <c r="H523" s="159" t="s">
        <v>2729</v>
      </c>
      <c r="I523" s="595">
        <v>42279</v>
      </c>
      <c r="J523" s="595">
        <v>44471</v>
      </c>
      <c r="K523" s="159" t="s">
        <v>1182</v>
      </c>
      <c r="L523" s="159" t="s">
        <v>4267</v>
      </c>
    </row>
    <row r="524" spans="1:12" ht="12">
      <c r="A524" s="593">
        <v>520</v>
      </c>
      <c r="B524" s="593" t="s">
        <v>4268</v>
      </c>
      <c r="C524" s="593" t="s">
        <v>2726</v>
      </c>
      <c r="D524" s="159" t="s">
        <v>3423</v>
      </c>
      <c r="E524" s="160">
        <v>5048.3900000000003</v>
      </c>
      <c r="F524" s="593">
        <v>5932483</v>
      </c>
      <c r="G524" s="159" t="s">
        <v>4255</v>
      </c>
      <c r="H524" s="159" t="s">
        <v>2729</v>
      </c>
      <c r="I524" s="595">
        <v>42279</v>
      </c>
      <c r="J524" s="595">
        <v>44471</v>
      </c>
      <c r="K524" s="159" t="s">
        <v>1177</v>
      </c>
      <c r="L524" s="159" t="s">
        <v>3834</v>
      </c>
    </row>
    <row r="525" spans="1:12" ht="12">
      <c r="A525" s="593">
        <v>521</v>
      </c>
      <c r="B525" s="593" t="s">
        <v>4269</v>
      </c>
      <c r="C525" s="593" t="s">
        <v>2726</v>
      </c>
      <c r="D525" s="159" t="s">
        <v>4270</v>
      </c>
      <c r="E525" s="160">
        <v>5107.96</v>
      </c>
      <c r="F525" s="593">
        <v>5980356</v>
      </c>
      <c r="G525" s="159" t="s">
        <v>2397</v>
      </c>
      <c r="H525" s="159" t="s">
        <v>2738</v>
      </c>
      <c r="I525" s="595">
        <v>42284</v>
      </c>
      <c r="J525" s="595">
        <v>44476</v>
      </c>
      <c r="K525" s="159" t="s">
        <v>1153</v>
      </c>
      <c r="L525" s="159" t="s">
        <v>2941</v>
      </c>
    </row>
    <row r="526" spans="1:12" ht="12">
      <c r="A526" s="593">
        <v>522</v>
      </c>
      <c r="B526" s="593" t="s">
        <v>4271</v>
      </c>
      <c r="C526" s="593" t="s">
        <v>2726</v>
      </c>
      <c r="D526" s="159" t="s">
        <v>2831</v>
      </c>
      <c r="E526" s="160">
        <v>1245.57</v>
      </c>
      <c r="F526" s="593">
        <v>5980356</v>
      </c>
      <c r="G526" s="159" t="s">
        <v>2397</v>
      </c>
      <c r="H526" s="159" t="s">
        <v>2738</v>
      </c>
      <c r="I526" s="595">
        <v>42284</v>
      </c>
      <c r="J526" s="595">
        <v>44476</v>
      </c>
      <c r="K526" s="159" t="s">
        <v>1153</v>
      </c>
      <c r="L526" s="159" t="s">
        <v>4272</v>
      </c>
    </row>
    <row r="527" spans="1:12" ht="12">
      <c r="A527" s="593">
        <v>523</v>
      </c>
      <c r="B527" s="593" t="s">
        <v>4273</v>
      </c>
      <c r="C527" s="593" t="s">
        <v>2726</v>
      </c>
      <c r="D527" s="159" t="s">
        <v>4274</v>
      </c>
      <c r="E527" s="160">
        <v>937.41</v>
      </c>
      <c r="F527" s="593">
        <v>5980356</v>
      </c>
      <c r="G527" s="159" t="s">
        <v>2397</v>
      </c>
      <c r="H527" s="159" t="s">
        <v>2738</v>
      </c>
      <c r="I527" s="595">
        <v>42284</v>
      </c>
      <c r="J527" s="595">
        <v>44476</v>
      </c>
      <c r="K527" s="159" t="s">
        <v>1153</v>
      </c>
      <c r="L527" s="159" t="s">
        <v>2941</v>
      </c>
    </row>
    <row r="528" spans="1:12" ht="12">
      <c r="A528" s="593">
        <v>524</v>
      </c>
      <c r="B528" s="593" t="s">
        <v>4275</v>
      </c>
      <c r="C528" s="593" t="s">
        <v>2726</v>
      </c>
      <c r="D528" s="159" t="s">
        <v>2999</v>
      </c>
      <c r="E528" s="160">
        <v>138.87</v>
      </c>
      <c r="F528" s="593">
        <v>5754968</v>
      </c>
      <c r="G528" s="159" t="s">
        <v>4276</v>
      </c>
      <c r="H528" s="159" t="s">
        <v>2729</v>
      </c>
      <c r="I528" s="595">
        <v>42284</v>
      </c>
      <c r="J528" s="595">
        <v>44476</v>
      </c>
      <c r="K528" s="159" t="s">
        <v>1148</v>
      </c>
      <c r="L528" s="159" t="s">
        <v>3481</v>
      </c>
    </row>
    <row r="529" spans="1:12" ht="12">
      <c r="A529" s="593">
        <v>525</v>
      </c>
      <c r="B529" s="593" t="s">
        <v>4277</v>
      </c>
      <c r="C529" s="593" t="s">
        <v>2726</v>
      </c>
      <c r="D529" s="159" t="s">
        <v>856</v>
      </c>
      <c r="E529" s="160">
        <v>731.46</v>
      </c>
      <c r="F529" s="593">
        <v>5066646</v>
      </c>
      <c r="G529" s="159" t="s">
        <v>4278</v>
      </c>
      <c r="H529" s="159" t="s">
        <v>2783</v>
      </c>
      <c r="I529" s="595">
        <v>42284</v>
      </c>
      <c r="J529" s="595">
        <v>44476</v>
      </c>
      <c r="K529" s="159" t="s">
        <v>1153</v>
      </c>
      <c r="L529" s="159" t="s">
        <v>2889</v>
      </c>
    </row>
    <row r="530" spans="1:12" ht="12">
      <c r="A530" s="593">
        <v>526</v>
      </c>
      <c r="B530" s="593" t="s">
        <v>4279</v>
      </c>
      <c r="C530" s="593" t="s">
        <v>2726</v>
      </c>
      <c r="D530" s="159" t="s">
        <v>4280</v>
      </c>
      <c r="E530" s="160">
        <v>2590.7399999999998</v>
      </c>
      <c r="F530" s="593">
        <v>6169317</v>
      </c>
      <c r="G530" s="159" t="s">
        <v>4281</v>
      </c>
      <c r="H530" s="159" t="s">
        <v>2729</v>
      </c>
      <c r="I530" s="595">
        <v>42284</v>
      </c>
      <c r="J530" s="595">
        <v>44476</v>
      </c>
      <c r="K530" s="159" t="s">
        <v>1943</v>
      </c>
      <c r="L530" s="159" t="s">
        <v>4282</v>
      </c>
    </row>
    <row r="531" spans="1:12" ht="12">
      <c r="A531" s="593">
        <v>527</v>
      </c>
      <c r="B531" s="593" t="s">
        <v>4283</v>
      </c>
      <c r="C531" s="593" t="s">
        <v>2726</v>
      </c>
      <c r="D531" s="159" t="s">
        <v>4284</v>
      </c>
      <c r="E531" s="160">
        <v>3700.94</v>
      </c>
      <c r="F531" s="593">
        <v>5838678</v>
      </c>
      <c r="G531" s="159" t="s">
        <v>4285</v>
      </c>
      <c r="H531" s="159" t="s">
        <v>2783</v>
      </c>
      <c r="I531" s="595">
        <v>42289</v>
      </c>
      <c r="J531" s="595">
        <v>44481</v>
      </c>
      <c r="K531" s="159" t="s">
        <v>2897</v>
      </c>
      <c r="L531" s="159" t="s">
        <v>3852</v>
      </c>
    </row>
    <row r="532" spans="1:12" ht="12">
      <c r="A532" s="593">
        <v>528</v>
      </c>
      <c r="B532" s="593" t="s">
        <v>4286</v>
      </c>
      <c r="C532" s="593" t="s">
        <v>2726</v>
      </c>
      <c r="D532" s="159" t="s">
        <v>856</v>
      </c>
      <c r="E532" s="160">
        <v>409.34</v>
      </c>
      <c r="F532" s="593">
        <v>2804824</v>
      </c>
      <c r="G532" s="159" t="s">
        <v>4287</v>
      </c>
      <c r="H532" s="159" t="s">
        <v>2729</v>
      </c>
      <c r="I532" s="595">
        <v>42292</v>
      </c>
      <c r="J532" s="595">
        <v>44484</v>
      </c>
      <c r="K532" s="159" t="s">
        <v>1197</v>
      </c>
      <c r="L532" s="159" t="s">
        <v>4288</v>
      </c>
    </row>
    <row r="533" spans="1:12" ht="12">
      <c r="A533" s="593">
        <v>529</v>
      </c>
      <c r="B533" s="593" t="s">
        <v>4289</v>
      </c>
      <c r="C533" s="593" t="s">
        <v>2726</v>
      </c>
      <c r="D533" s="159" t="s">
        <v>3105</v>
      </c>
      <c r="E533" s="160">
        <v>5343.36</v>
      </c>
      <c r="F533" s="593">
        <v>2715694</v>
      </c>
      <c r="G533" s="159" t="s">
        <v>4290</v>
      </c>
      <c r="H533" s="159" t="s">
        <v>2783</v>
      </c>
      <c r="I533" s="595">
        <v>42297</v>
      </c>
      <c r="J533" s="595">
        <v>44489</v>
      </c>
      <c r="K533" s="159" t="s">
        <v>1197</v>
      </c>
      <c r="L533" s="159" t="s">
        <v>2750</v>
      </c>
    </row>
    <row r="534" spans="1:12" ht="12">
      <c r="A534" s="593">
        <v>530</v>
      </c>
      <c r="B534" s="593" t="s">
        <v>4291</v>
      </c>
      <c r="C534" s="593" t="s">
        <v>2726</v>
      </c>
      <c r="D534" s="159" t="s">
        <v>4292</v>
      </c>
      <c r="E534" s="160">
        <v>9233.58</v>
      </c>
      <c r="F534" s="593">
        <v>5305403</v>
      </c>
      <c r="G534" s="159" t="s">
        <v>4293</v>
      </c>
      <c r="H534" s="159" t="s">
        <v>2729</v>
      </c>
      <c r="I534" s="595">
        <v>42298</v>
      </c>
      <c r="J534" s="595">
        <v>44490</v>
      </c>
      <c r="K534" s="159" t="s">
        <v>1681</v>
      </c>
      <c r="L534" s="159" t="s">
        <v>3003</v>
      </c>
    </row>
    <row r="535" spans="1:12" ht="12">
      <c r="A535" s="593">
        <v>531</v>
      </c>
      <c r="B535" s="593" t="s">
        <v>4294</v>
      </c>
      <c r="C535" s="593" t="s">
        <v>2726</v>
      </c>
      <c r="D535" s="159" t="s">
        <v>4295</v>
      </c>
      <c r="E535" s="160">
        <v>498.69</v>
      </c>
      <c r="F535" s="593">
        <v>6169317</v>
      </c>
      <c r="G535" s="159" t="s">
        <v>4281</v>
      </c>
      <c r="H535" s="159" t="s">
        <v>2729</v>
      </c>
      <c r="I535" s="595">
        <v>42298</v>
      </c>
      <c r="J535" s="595">
        <v>44490</v>
      </c>
      <c r="K535" s="159" t="s">
        <v>1943</v>
      </c>
      <c r="L535" s="159" t="s">
        <v>4296</v>
      </c>
    </row>
    <row r="536" spans="1:12" ht="12">
      <c r="A536" s="593">
        <v>532</v>
      </c>
      <c r="B536" s="593" t="s">
        <v>4297</v>
      </c>
      <c r="C536" s="593" t="s">
        <v>2726</v>
      </c>
      <c r="D536" s="159" t="s">
        <v>4274</v>
      </c>
      <c r="E536" s="160">
        <v>167.86</v>
      </c>
      <c r="F536" s="593">
        <v>5945119</v>
      </c>
      <c r="G536" s="159" t="s">
        <v>4298</v>
      </c>
      <c r="H536" s="159" t="s">
        <v>2729</v>
      </c>
      <c r="I536" s="595">
        <v>42298</v>
      </c>
      <c r="J536" s="595">
        <v>44490</v>
      </c>
      <c r="K536" s="159" t="s">
        <v>1197</v>
      </c>
      <c r="L536" s="159" t="s">
        <v>4288</v>
      </c>
    </row>
    <row r="537" spans="1:12" ht="12">
      <c r="A537" s="593">
        <v>533</v>
      </c>
      <c r="B537" s="593" t="s">
        <v>4299</v>
      </c>
      <c r="C537" s="593" t="s">
        <v>2726</v>
      </c>
      <c r="D537" s="159" t="s">
        <v>4300</v>
      </c>
      <c r="E537" s="160">
        <v>4667.42</v>
      </c>
      <c r="F537" s="593">
        <v>5774047</v>
      </c>
      <c r="G537" s="159" t="s">
        <v>4301</v>
      </c>
      <c r="H537" s="159" t="s">
        <v>2729</v>
      </c>
      <c r="I537" s="595">
        <v>42298</v>
      </c>
      <c r="J537" s="595">
        <v>44490</v>
      </c>
      <c r="K537" s="159" t="s">
        <v>1182</v>
      </c>
      <c r="L537" s="159" t="s">
        <v>3885</v>
      </c>
    </row>
    <row r="538" spans="1:12" ht="12">
      <c r="A538" s="593">
        <v>534</v>
      </c>
      <c r="B538" s="593" t="s">
        <v>4302</v>
      </c>
      <c r="C538" s="593" t="s">
        <v>2726</v>
      </c>
      <c r="D538" s="159" t="s">
        <v>4303</v>
      </c>
      <c r="E538" s="160">
        <v>367.84</v>
      </c>
      <c r="F538" s="593">
        <v>5248809</v>
      </c>
      <c r="G538" s="159" t="s">
        <v>4304</v>
      </c>
      <c r="H538" s="159" t="s">
        <v>2783</v>
      </c>
      <c r="I538" s="595">
        <v>42298</v>
      </c>
      <c r="J538" s="595">
        <v>44490</v>
      </c>
      <c r="K538" s="159" t="s">
        <v>1943</v>
      </c>
      <c r="L538" s="159" t="s">
        <v>3010</v>
      </c>
    </row>
    <row r="539" spans="1:12" ht="24">
      <c r="A539" s="593">
        <v>535</v>
      </c>
      <c r="B539" s="593" t="s">
        <v>4305</v>
      </c>
      <c r="C539" s="593" t="s">
        <v>2726</v>
      </c>
      <c r="D539" s="159" t="s">
        <v>4306</v>
      </c>
      <c r="E539" s="160">
        <v>556.78</v>
      </c>
      <c r="F539" s="593">
        <v>5481694</v>
      </c>
      <c r="G539" s="159" t="s">
        <v>4307</v>
      </c>
      <c r="H539" s="159" t="s">
        <v>2729</v>
      </c>
      <c r="I539" s="595">
        <v>42299</v>
      </c>
      <c r="J539" s="595">
        <v>44491</v>
      </c>
      <c r="K539" s="159" t="s">
        <v>1943</v>
      </c>
      <c r="L539" s="159" t="s">
        <v>2827</v>
      </c>
    </row>
    <row r="540" spans="1:12" ht="12">
      <c r="A540" s="593">
        <v>536</v>
      </c>
      <c r="B540" s="593" t="s">
        <v>4308</v>
      </c>
      <c r="C540" s="593" t="s">
        <v>2726</v>
      </c>
      <c r="D540" s="159" t="s">
        <v>4309</v>
      </c>
      <c r="E540" s="160">
        <v>1852.28</v>
      </c>
      <c r="F540" s="593">
        <v>5892406</v>
      </c>
      <c r="G540" s="159" t="s">
        <v>4310</v>
      </c>
      <c r="H540" s="159" t="s">
        <v>2729</v>
      </c>
      <c r="I540" s="595">
        <v>42299</v>
      </c>
      <c r="J540" s="595">
        <v>44491</v>
      </c>
      <c r="K540" s="159" t="s">
        <v>1197</v>
      </c>
      <c r="L540" s="159" t="s">
        <v>2750</v>
      </c>
    </row>
    <row r="541" spans="1:12" ht="12">
      <c r="A541" s="593">
        <v>537</v>
      </c>
      <c r="B541" s="593" t="s">
        <v>4311</v>
      </c>
      <c r="C541" s="593" t="s">
        <v>2726</v>
      </c>
      <c r="D541" s="159" t="s">
        <v>2840</v>
      </c>
      <c r="E541" s="160">
        <v>5864.79</v>
      </c>
      <c r="F541" s="593">
        <v>5030986</v>
      </c>
      <c r="G541" s="159" t="s">
        <v>4312</v>
      </c>
      <c r="H541" s="159" t="s">
        <v>2729</v>
      </c>
      <c r="I541" s="595">
        <v>42303</v>
      </c>
      <c r="J541" s="595">
        <v>44495</v>
      </c>
      <c r="K541" s="159" t="s">
        <v>1681</v>
      </c>
      <c r="L541" s="159" t="s">
        <v>3530</v>
      </c>
    </row>
    <row r="542" spans="1:12" ht="12">
      <c r="A542" s="593">
        <v>538</v>
      </c>
      <c r="B542" s="593" t="s">
        <v>4313</v>
      </c>
      <c r="C542" s="593" t="s">
        <v>2726</v>
      </c>
      <c r="D542" s="159" t="s">
        <v>3471</v>
      </c>
      <c r="E542" s="160">
        <v>2769.37</v>
      </c>
      <c r="F542" s="593">
        <v>5948061</v>
      </c>
      <c r="G542" s="159" t="s">
        <v>4314</v>
      </c>
      <c r="H542" s="159" t="s">
        <v>2729</v>
      </c>
      <c r="I542" s="595">
        <v>42305</v>
      </c>
      <c r="J542" s="595">
        <v>44497</v>
      </c>
      <c r="K542" s="159" t="s">
        <v>1126</v>
      </c>
      <c r="L542" s="159" t="s">
        <v>3259</v>
      </c>
    </row>
    <row r="543" spans="1:12" ht="12">
      <c r="A543" s="593">
        <v>539</v>
      </c>
      <c r="B543" s="593" t="s">
        <v>4315</v>
      </c>
      <c r="C543" s="593" t="s">
        <v>2726</v>
      </c>
      <c r="D543" s="159" t="s">
        <v>4316</v>
      </c>
      <c r="E543" s="160">
        <v>718.13</v>
      </c>
      <c r="F543" s="593">
        <v>5248809</v>
      </c>
      <c r="G543" s="159" t="s">
        <v>4304</v>
      </c>
      <c r="H543" s="159" t="s">
        <v>2783</v>
      </c>
      <c r="I543" s="595">
        <v>42305</v>
      </c>
      <c r="J543" s="595">
        <v>44497</v>
      </c>
      <c r="K543" s="159" t="s">
        <v>1943</v>
      </c>
      <c r="L543" s="159" t="s">
        <v>3010</v>
      </c>
    </row>
    <row r="544" spans="1:12" ht="12">
      <c r="A544" s="593">
        <v>540</v>
      </c>
      <c r="B544" s="593" t="s">
        <v>4317</v>
      </c>
      <c r="C544" s="593" t="s">
        <v>2726</v>
      </c>
      <c r="D544" s="159" t="s">
        <v>4318</v>
      </c>
      <c r="E544" s="160">
        <v>954.85</v>
      </c>
      <c r="F544" s="593">
        <v>5981182</v>
      </c>
      <c r="G544" s="159" t="s">
        <v>4319</v>
      </c>
      <c r="H544" s="159" t="s">
        <v>2729</v>
      </c>
      <c r="I544" s="595">
        <v>42305</v>
      </c>
      <c r="J544" s="595">
        <v>44497</v>
      </c>
      <c r="K544" s="159" t="s">
        <v>1126</v>
      </c>
      <c r="L544" s="159" t="s">
        <v>3036</v>
      </c>
    </row>
    <row r="545" spans="1:12" ht="12">
      <c r="A545" s="593">
        <v>541</v>
      </c>
      <c r="B545" s="593" t="s">
        <v>4320</v>
      </c>
      <c r="C545" s="593" t="s">
        <v>2726</v>
      </c>
      <c r="D545" s="159" t="s">
        <v>2999</v>
      </c>
      <c r="E545" s="160">
        <v>3117.3</v>
      </c>
      <c r="F545" s="593">
        <v>5945313</v>
      </c>
      <c r="G545" s="159" t="s">
        <v>4321</v>
      </c>
      <c r="H545" s="159" t="s">
        <v>2729</v>
      </c>
      <c r="I545" s="595">
        <v>42305</v>
      </c>
      <c r="J545" s="595">
        <v>44497</v>
      </c>
      <c r="K545" s="159" t="s">
        <v>1681</v>
      </c>
      <c r="L545" s="159" t="s">
        <v>4322</v>
      </c>
    </row>
    <row r="546" spans="1:12" ht="12">
      <c r="A546" s="593">
        <v>542</v>
      </c>
      <c r="B546" s="593" t="s">
        <v>4323</v>
      </c>
      <c r="C546" s="593" t="s">
        <v>2726</v>
      </c>
      <c r="D546" s="159" t="s">
        <v>4324</v>
      </c>
      <c r="E546" s="160">
        <v>332.38</v>
      </c>
      <c r="F546" s="593">
        <v>5994993</v>
      </c>
      <c r="G546" s="159" t="s">
        <v>4325</v>
      </c>
      <c r="H546" s="159" t="s">
        <v>2729</v>
      </c>
      <c r="I546" s="595">
        <v>42305</v>
      </c>
      <c r="J546" s="595">
        <v>44497</v>
      </c>
      <c r="K546" s="159" t="s">
        <v>1943</v>
      </c>
      <c r="L546" s="159" t="s">
        <v>4326</v>
      </c>
    </row>
    <row r="547" spans="1:12" ht="24">
      <c r="A547" s="593">
        <v>543</v>
      </c>
      <c r="B547" s="593" t="s">
        <v>4327</v>
      </c>
      <c r="C547" s="593" t="s">
        <v>2726</v>
      </c>
      <c r="D547" s="159" t="s">
        <v>3034</v>
      </c>
      <c r="E547" s="160">
        <v>5762.49</v>
      </c>
      <c r="F547" s="593">
        <v>5767865</v>
      </c>
      <c r="G547" s="159" t="s">
        <v>4328</v>
      </c>
      <c r="H547" s="159" t="s">
        <v>2783</v>
      </c>
      <c r="I547" s="595">
        <v>42310</v>
      </c>
      <c r="J547" s="595">
        <v>44502</v>
      </c>
      <c r="K547" s="159" t="s">
        <v>1153</v>
      </c>
      <c r="L547" s="159" t="s">
        <v>3194</v>
      </c>
    </row>
    <row r="548" spans="1:12" ht="12">
      <c r="A548" s="593">
        <v>544</v>
      </c>
      <c r="B548" s="593" t="s">
        <v>4329</v>
      </c>
      <c r="C548" s="593" t="s">
        <v>2726</v>
      </c>
      <c r="D548" s="159" t="s">
        <v>4330</v>
      </c>
      <c r="E548" s="160">
        <v>9017.1200000000008</v>
      </c>
      <c r="F548" s="593">
        <v>2095025</v>
      </c>
      <c r="G548" s="159" t="s">
        <v>4331</v>
      </c>
      <c r="H548" s="159" t="s">
        <v>2729</v>
      </c>
      <c r="I548" s="595">
        <v>42310</v>
      </c>
      <c r="J548" s="595">
        <v>44502</v>
      </c>
      <c r="K548" s="159" t="s">
        <v>1137</v>
      </c>
      <c r="L548" s="159" t="s">
        <v>3028</v>
      </c>
    </row>
    <row r="549" spans="1:12" ht="12">
      <c r="A549" s="593">
        <v>545</v>
      </c>
      <c r="B549" s="593" t="s">
        <v>4332</v>
      </c>
      <c r="C549" s="593" t="s">
        <v>2726</v>
      </c>
      <c r="D549" s="159" t="s">
        <v>3740</v>
      </c>
      <c r="E549" s="160">
        <v>1278.55</v>
      </c>
      <c r="F549" s="593">
        <v>2701391</v>
      </c>
      <c r="G549" s="159" t="s">
        <v>4333</v>
      </c>
      <c r="H549" s="159" t="s">
        <v>2729</v>
      </c>
      <c r="I549" s="595">
        <v>42310</v>
      </c>
      <c r="J549" s="595">
        <v>44502</v>
      </c>
      <c r="K549" s="159" t="s">
        <v>1148</v>
      </c>
      <c r="L549" s="159" t="s">
        <v>4050</v>
      </c>
    </row>
    <row r="550" spans="1:12" ht="12">
      <c r="A550" s="593">
        <v>546</v>
      </c>
      <c r="B550" s="593" t="s">
        <v>4334</v>
      </c>
      <c r="C550" s="593" t="s">
        <v>2726</v>
      </c>
      <c r="D550" s="159" t="s">
        <v>4335</v>
      </c>
      <c r="E550" s="160">
        <v>3579.58</v>
      </c>
      <c r="F550" s="593">
        <v>5980178</v>
      </c>
      <c r="G550" s="159" t="s">
        <v>4336</v>
      </c>
      <c r="H550" s="159" t="s">
        <v>2729</v>
      </c>
      <c r="I550" s="595">
        <v>42310</v>
      </c>
      <c r="J550" s="595">
        <v>44502</v>
      </c>
      <c r="K550" s="159" t="s">
        <v>1681</v>
      </c>
      <c r="L550" s="159" t="s">
        <v>2883</v>
      </c>
    </row>
    <row r="551" spans="1:12" ht="12">
      <c r="A551" s="593">
        <v>547</v>
      </c>
      <c r="B551" s="593" t="s">
        <v>4337</v>
      </c>
      <c r="C551" s="593" t="s">
        <v>2726</v>
      </c>
      <c r="D551" s="159" t="s">
        <v>4338</v>
      </c>
      <c r="E551" s="160">
        <v>4078.97</v>
      </c>
      <c r="F551" s="593">
        <v>5497248</v>
      </c>
      <c r="G551" s="159" t="s">
        <v>4339</v>
      </c>
      <c r="H551" s="159" t="s">
        <v>2729</v>
      </c>
      <c r="I551" s="595">
        <v>42310</v>
      </c>
      <c r="J551" s="595">
        <v>44502</v>
      </c>
      <c r="K551" s="159" t="s">
        <v>1693</v>
      </c>
      <c r="L551" s="159" t="s">
        <v>4340</v>
      </c>
    </row>
    <row r="552" spans="1:12" ht="12">
      <c r="A552" s="593">
        <v>548</v>
      </c>
      <c r="B552" s="593" t="s">
        <v>4341</v>
      </c>
      <c r="C552" s="593" t="s">
        <v>2726</v>
      </c>
      <c r="D552" s="159" t="s">
        <v>4342</v>
      </c>
      <c r="E552" s="160">
        <v>2554.17</v>
      </c>
      <c r="F552" s="593">
        <v>5210984</v>
      </c>
      <c r="G552" s="159" t="s">
        <v>4343</v>
      </c>
      <c r="H552" s="159" t="s">
        <v>2729</v>
      </c>
      <c r="I552" s="595">
        <v>42310</v>
      </c>
      <c r="J552" s="595">
        <v>44502</v>
      </c>
      <c r="K552" s="159" t="s">
        <v>1126</v>
      </c>
      <c r="L552" s="159" t="s">
        <v>3596</v>
      </c>
    </row>
    <row r="553" spans="1:12" ht="12">
      <c r="A553" s="593">
        <v>549</v>
      </c>
      <c r="B553" s="593" t="s">
        <v>4344</v>
      </c>
      <c r="C553" s="593" t="s">
        <v>2726</v>
      </c>
      <c r="D553" s="159" t="s">
        <v>3702</v>
      </c>
      <c r="E553" s="160">
        <v>7867.89</v>
      </c>
      <c r="F553" s="593">
        <v>5878705</v>
      </c>
      <c r="G553" s="159" t="s">
        <v>4345</v>
      </c>
      <c r="H553" s="159" t="s">
        <v>2729</v>
      </c>
      <c r="I553" s="595">
        <v>42311</v>
      </c>
      <c r="J553" s="595">
        <v>44503</v>
      </c>
      <c r="K553" s="159" t="s">
        <v>1126</v>
      </c>
      <c r="L553" s="159" t="s">
        <v>3181</v>
      </c>
    </row>
    <row r="554" spans="1:12" ht="12">
      <c r="A554" s="593">
        <v>550</v>
      </c>
      <c r="B554" s="593" t="s">
        <v>4346</v>
      </c>
      <c r="C554" s="593" t="s">
        <v>2726</v>
      </c>
      <c r="D554" s="159" t="s">
        <v>4347</v>
      </c>
      <c r="E554" s="160">
        <v>52898.559999999998</v>
      </c>
      <c r="F554" s="593">
        <v>5980232</v>
      </c>
      <c r="G554" s="159" t="s">
        <v>4348</v>
      </c>
      <c r="H554" s="159" t="s">
        <v>2729</v>
      </c>
      <c r="I554" s="595">
        <v>42312</v>
      </c>
      <c r="J554" s="595">
        <v>44504</v>
      </c>
      <c r="K554" s="159" t="s">
        <v>1681</v>
      </c>
      <c r="L554" s="159" t="s">
        <v>4349</v>
      </c>
    </row>
    <row r="555" spans="1:12" ht="12">
      <c r="A555" s="593">
        <v>551</v>
      </c>
      <c r="B555" s="593" t="s">
        <v>4350</v>
      </c>
      <c r="C555" s="593" t="s">
        <v>2726</v>
      </c>
      <c r="D555" s="159" t="s">
        <v>3245</v>
      </c>
      <c r="E555" s="160">
        <v>4876.22</v>
      </c>
      <c r="F555" s="593">
        <v>5938953</v>
      </c>
      <c r="G555" s="159" t="s">
        <v>4099</v>
      </c>
      <c r="H555" s="159" t="s">
        <v>2729</v>
      </c>
      <c r="I555" s="595">
        <v>42312</v>
      </c>
      <c r="J555" s="595">
        <v>44504</v>
      </c>
      <c r="K555" s="159" t="s">
        <v>1197</v>
      </c>
      <c r="L555" s="159" t="s">
        <v>2750</v>
      </c>
    </row>
    <row r="556" spans="1:12" ht="12">
      <c r="A556" s="593">
        <v>552</v>
      </c>
      <c r="B556" s="593" t="s">
        <v>4351</v>
      </c>
      <c r="C556" s="593" t="s">
        <v>2726</v>
      </c>
      <c r="D556" s="159" t="s">
        <v>4352</v>
      </c>
      <c r="E556" s="160">
        <v>8624.18</v>
      </c>
      <c r="F556" s="593">
        <v>2659603</v>
      </c>
      <c r="G556" s="159" t="s">
        <v>4353</v>
      </c>
      <c r="H556" s="159" t="s">
        <v>2729</v>
      </c>
      <c r="I556" s="595">
        <v>42312</v>
      </c>
      <c r="J556" s="595">
        <v>44504</v>
      </c>
      <c r="K556" s="159" t="s">
        <v>1137</v>
      </c>
      <c r="L556" s="159" t="s">
        <v>316</v>
      </c>
    </row>
    <row r="557" spans="1:12" ht="12">
      <c r="A557" s="593">
        <v>553</v>
      </c>
      <c r="B557" s="593" t="s">
        <v>4354</v>
      </c>
      <c r="C557" s="593" t="s">
        <v>2726</v>
      </c>
      <c r="D557" s="159" t="s">
        <v>4355</v>
      </c>
      <c r="E557" s="160">
        <v>47876.57</v>
      </c>
      <c r="F557" s="593">
        <v>5984238</v>
      </c>
      <c r="G557" s="159" t="s">
        <v>4356</v>
      </c>
      <c r="H557" s="159" t="s">
        <v>2729</v>
      </c>
      <c r="I557" s="595">
        <v>42312</v>
      </c>
      <c r="J557" s="595">
        <v>44504</v>
      </c>
      <c r="K557" s="159" t="s">
        <v>1126</v>
      </c>
      <c r="L557" s="159" t="s">
        <v>3181</v>
      </c>
    </row>
    <row r="558" spans="1:12" ht="12">
      <c r="A558" s="593">
        <v>554</v>
      </c>
      <c r="B558" s="593" t="s">
        <v>4357</v>
      </c>
      <c r="C558" s="593" t="s">
        <v>2726</v>
      </c>
      <c r="D558" s="159" t="s">
        <v>4358</v>
      </c>
      <c r="E558" s="160">
        <v>1115.98</v>
      </c>
      <c r="F558" s="593">
        <v>5980178</v>
      </c>
      <c r="G558" s="159" t="s">
        <v>4336</v>
      </c>
      <c r="H558" s="159" t="s">
        <v>2729</v>
      </c>
      <c r="I558" s="595">
        <v>42312</v>
      </c>
      <c r="J558" s="595">
        <v>44504</v>
      </c>
      <c r="K558" s="159" t="s">
        <v>1126</v>
      </c>
      <c r="L558" s="159" t="s">
        <v>3081</v>
      </c>
    </row>
    <row r="559" spans="1:12" ht="12">
      <c r="A559" s="593">
        <v>555</v>
      </c>
      <c r="B559" s="593" t="s">
        <v>4359</v>
      </c>
      <c r="C559" s="593" t="s">
        <v>2726</v>
      </c>
      <c r="D559" s="159" t="s">
        <v>4360</v>
      </c>
      <c r="E559" s="160">
        <v>2783.94</v>
      </c>
      <c r="F559" s="593">
        <v>6416551</v>
      </c>
      <c r="G559" s="159" t="s">
        <v>4361</v>
      </c>
      <c r="H559" s="159" t="s">
        <v>2729</v>
      </c>
      <c r="I559" s="595">
        <v>42312</v>
      </c>
      <c r="J559" s="595">
        <v>44504</v>
      </c>
      <c r="K559" s="159" t="s">
        <v>1846</v>
      </c>
      <c r="L559" s="159" t="s">
        <v>3976</v>
      </c>
    </row>
    <row r="560" spans="1:12" ht="12">
      <c r="A560" s="593">
        <v>556</v>
      </c>
      <c r="B560" s="593" t="s">
        <v>4362</v>
      </c>
      <c r="C560" s="593" t="s">
        <v>2726</v>
      </c>
      <c r="D560" s="159" t="s">
        <v>4363</v>
      </c>
      <c r="E560" s="160">
        <v>9944.4</v>
      </c>
      <c r="F560" s="593">
        <v>5980364</v>
      </c>
      <c r="G560" s="159" t="s">
        <v>4364</v>
      </c>
      <c r="H560" s="159" t="s">
        <v>2729</v>
      </c>
      <c r="I560" s="595">
        <v>42312</v>
      </c>
      <c r="J560" s="595">
        <v>44504</v>
      </c>
      <c r="K560" s="159" t="s">
        <v>1681</v>
      </c>
      <c r="L560" s="159" t="s">
        <v>4322</v>
      </c>
    </row>
    <row r="561" spans="1:12" ht="12">
      <c r="A561" s="593">
        <v>557</v>
      </c>
      <c r="B561" s="593" t="s">
        <v>4365</v>
      </c>
      <c r="C561" s="593" t="s">
        <v>2726</v>
      </c>
      <c r="D561" s="159" t="s">
        <v>4366</v>
      </c>
      <c r="E561" s="160">
        <v>1745.81</v>
      </c>
      <c r="F561" s="593">
        <v>5947243</v>
      </c>
      <c r="G561" s="159" t="s">
        <v>4367</v>
      </c>
      <c r="H561" s="159" t="s">
        <v>2729</v>
      </c>
      <c r="I561" s="595">
        <v>42312</v>
      </c>
      <c r="J561" s="595">
        <v>44504</v>
      </c>
      <c r="K561" s="159" t="s">
        <v>1126</v>
      </c>
      <c r="L561" s="159" t="s">
        <v>1187</v>
      </c>
    </row>
    <row r="562" spans="1:12" ht="12">
      <c r="A562" s="593">
        <v>558</v>
      </c>
      <c r="B562" s="593" t="s">
        <v>4368</v>
      </c>
      <c r="C562" s="593" t="s">
        <v>2726</v>
      </c>
      <c r="D562" s="159" t="s">
        <v>4369</v>
      </c>
      <c r="E562" s="160">
        <v>8335.4</v>
      </c>
      <c r="F562" s="593">
        <v>5980364</v>
      </c>
      <c r="G562" s="159" t="s">
        <v>4364</v>
      </c>
      <c r="H562" s="159" t="s">
        <v>2729</v>
      </c>
      <c r="I562" s="595">
        <v>42312</v>
      </c>
      <c r="J562" s="595">
        <v>44504</v>
      </c>
      <c r="K562" s="159" t="s">
        <v>1681</v>
      </c>
      <c r="L562" s="159" t="s">
        <v>4322</v>
      </c>
    </row>
    <row r="563" spans="1:12" ht="24">
      <c r="A563" s="593">
        <v>559</v>
      </c>
      <c r="B563" s="593" t="s">
        <v>4370</v>
      </c>
      <c r="C563" s="593" t="s">
        <v>2726</v>
      </c>
      <c r="D563" s="159" t="s">
        <v>4098</v>
      </c>
      <c r="E563" s="160">
        <v>4967.5</v>
      </c>
      <c r="F563" s="593">
        <v>5921694</v>
      </c>
      <c r="G563" s="159" t="s">
        <v>4371</v>
      </c>
      <c r="H563" s="159" t="s">
        <v>2729</v>
      </c>
      <c r="I563" s="595">
        <v>42312</v>
      </c>
      <c r="J563" s="595">
        <v>44504</v>
      </c>
      <c r="K563" s="159" t="s">
        <v>1126</v>
      </c>
      <c r="L563" s="159" t="s">
        <v>3181</v>
      </c>
    </row>
    <row r="564" spans="1:12" ht="12">
      <c r="A564" s="593">
        <v>560</v>
      </c>
      <c r="B564" s="593" t="s">
        <v>4372</v>
      </c>
      <c r="C564" s="593" t="s">
        <v>2726</v>
      </c>
      <c r="D564" s="159" t="s">
        <v>4360</v>
      </c>
      <c r="E564" s="160">
        <v>2961.64</v>
      </c>
      <c r="F564" s="593">
        <v>5350859</v>
      </c>
      <c r="G564" s="159" t="s">
        <v>4373</v>
      </c>
      <c r="H564" s="159" t="s">
        <v>2729</v>
      </c>
      <c r="I564" s="595">
        <v>42312</v>
      </c>
      <c r="J564" s="595">
        <v>44504</v>
      </c>
      <c r="K564" s="159" t="s">
        <v>1846</v>
      </c>
      <c r="L564" s="159" t="s">
        <v>4147</v>
      </c>
    </row>
    <row r="565" spans="1:12" ht="12">
      <c r="A565" s="593">
        <v>561</v>
      </c>
      <c r="B565" s="593" t="s">
        <v>4374</v>
      </c>
      <c r="C565" s="593" t="s">
        <v>2726</v>
      </c>
      <c r="D565" s="159" t="s">
        <v>4375</v>
      </c>
      <c r="E565" s="160">
        <v>650.44000000000005</v>
      </c>
      <c r="F565" s="593">
        <v>5430682</v>
      </c>
      <c r="G565" s="159" t="s">
        <v>3997</v>
      </c>
      <c r="H565" s="159" t="s">
        <v>2783</v>
      </c>
      <c r="I565" s="595">
        <v>42313</v>
      </c>
      <c r="J565" s="595">
        <v>44505</v>
      </c>
      <c r="K565" s="159" t="s">
        <v>1153</v>
      </c>
      <c r="L565" s="159" t="s">
        <v>3308</v>
      </c>
    </row>
    <row r="566" spans="1:12" ht="12">
      <c r="A566" s="593">
        <v>562</v>
      </c>
      <c r="B566" s="593" t="s">
        <v>4376</v>
      </c>
      <c r="C566" s="593" t="s">
        <v>2726</v>
      </c>
      <c r="D566" s="159" t="s">
        <v>4377</v>
      </c>
      <c r="E566" s="160">
        <v>5829.02</v>
      </c>
      <c r="F566" s="593">
        <v>6318592</v>
      </c>
      <c r="G566" s="159" t="s">
        <v>4378</v>
      </c>
      <c r="H566" s="159" t="s">
        <v>2729</v>
      </c>
      <c r="I566" s="595">
        <v>42313</v>
      </c>
      <c r="J566" s="595">
        <v>44505</v>
      </c>
      <c r="K566" s="159" t="s">
        <v>1197</v>
      </c>
      <c r="L566" s="159" t="s">
        <v>4379</v>
      </c>
    </row>
    <row r="567" spans="1:12" ht="12">
      <c r="A567" s="593">
        <v>563</v>
      </c>
      <c r="B567" s="593" t="s">
        <v>4380</v>
      </c>
      <c r="C567" s="593" t="s">
        <v>2726</v>
      </c>
      <c r="D567" s="159" t="s">
        <v>4381</v>
      </c>
      <c r="E567" s="160">
        <v>8266.67</v>
      </c>
      <c r="F567" s="593">
        <v>5961866</v>
      </c>
      <c r="G567" s="159" t="s">
        <v>4382</v>
      </c>
      <c r="H567" s="159" t="s">
        <v>2729</v>
      </c>
      <c r="I567" s="595">
        <v>42313</v>
      </c>
      <c r="J567" s="595">
        <v>44505</v>
      </c>
      <c r="K567" s="159" t="s">
        <v>1137</v>
      </c>
      <c r="L567" s="159" t="s">
        <v>3120</v>
      </c>
    </row>
    <row r="568" spans="1:12" ht="12">
      <c r="A568" s="593">
        <v>564</v>
      </c>
      <c r="B568" s="593" t="s">
        <v>4383</v>
      </c>
      <c r="C568" s="593" t="s">
        <v>2726</v>
      </c>
      <c r="D568" s="159" t="s">
        <v>4384</v>
      </c>
      <c r="E568" s="160">
        <v>813.6</v>
      </c>
      <c r="F568" s="593">
        <v>5291763</v>
      </c>
      <c r="G568" s="159" t="s">
        <v>4385</v>
      </c>
      <c r="H568" s="159" t="s">
        <v>2729</v>
      </c>
      <c r="I568" s="595">
        <v>42313</v>
      </c>
      <c r="J568" s="595">
        <v>44505</v>
      </c>
      <c r="K568" s="159" t="s">
        <v>1943</v>
      </c>
      <c r="L568" s="159" t="s">
        <v>4386</v>
      </c>
    </row>
    <row r="569" spans="1:12" ht="12">
      <c r="A569" s="593">
        <v>565</v>
      </c>
      <c r="B569" s="593" t="s">
        <v>4387</v>
      </c>
      <c r="C569" s="593" t="s">
        <v>2726</v>
      </c>
      <c r="D569" s="159" t="s">
        <v>4388</v>
      </c>
      <c r="E569" s="160">
        <v>21829.59</v>
      </c>
      <c r="F569" s="593">
        <v>5935288</v>
      </c>
      <c r="G569" s="159" t="s">
        <v>4389</v>
      </c>
      <c r="H569" s="159" t="s">
        <v>2729</v>
      </c>
      <c r="I569" s="595">
        <v>42313</v>
      </c>
      <c r="J569" s="595">
        <v>44505</v>
      </c>
      <c r="K569" s="159" t="s">
        <v>1126</v>
      </c>
      <c r="L569" s="159" t="s">
        <v>4390</v>
      </c>
    </row>
    <row r="570" spans="1:12" ht="12">
      <c r="A570" s="593">
        <v>566</v>
      </c>
      <c r="B570" s="593" t="s">
        <v>4391</v>
      </c>
      <c r="C570" s="593" t="s">
        <v>2726</v>
      </c>
      <c r="D570" s="159" t="s">
        <v>4392</v>
      </c>
      <c r="E570" s="160">
        <v>3052.69</v>
      </c>
      <c r="F570" s="593">
        <v>5800323</v>
      </c>
      <c r="G570" s="159" t="s">
        <v>3912</v>
      </c>
      <c r="H570" s="159" t="s">
        <v>2729</v>
      </c>
      <c r="I570" s="595">
        <v>42313</v>
      </c>
      <c r="J570" s="595">
        <v>44505</v>
      </c>
      <c r="K570" s="159" t="s">
        <v>1943</v>
      </c>
      <c r="L570" s="159" t="s">
        <v>4393</v>
      </c>
    </row>
    <row r="571" spans="1:12" ht="12">
      <c r="A571" s="593">
        <v>567</v>
      </c>
      <c r="B571" s="593" t="s">
        <v>4394</v>
      </c>
      <c r="C571" s="593" t="s">
        <v>2726</v>
      </c>
      <c r="D571" s="159" t="s">
        <v>4395</v>
      </c>
      <c r="E571" s="160">
        <v>2612.61</v>
      </c>
      <c r="F571" s="593">
        <v>5208513</v>
      </c>
      <c r="G571" s="159" t="s">
        <v>4396</v>
      </c>
      <c r="H571" s="159" t="s">
        <v>2729</v>
      </c>
      <c r="I571" s="595">
        <v>42313</v>
      </c>
      <c r="J571" s="595">
        <v>44505</v>
      </c>
      <c r="K571" s="159" t="s">
        <v>1197</v>
      </c>
      <c r="L571" s="159" t="s">
        <v>4397</v>
      </c>
    </row>
    <row r="572" spans="1:12" ht="12">
      <c r="A572" s="593">
        <v>568</v>
      </c>
      <c r="B572" s="593" t="s">
        <v>4398</v>
      </c>
      <c r="C572" s="593" t="s">
        <v>2726</v>
      </c>
      <c r="D572" s="159" t="s">
        <v>4399</v>
      </c>
      <c r="E572" s="160">
        <v>2344.5100000000002</v>
      </c>
      <c r="F572" s="593">
        <v>5885027</v>
      </c>
      <c r="G572" s="159" t="s">
        <v>4400</v>
      </c>
      <c r="H572" s="159" t="s">
        <v>2783</v>
      </c>
      <c r="I572" s="595">
        <v>42313</v>
      </c>
      <c r="J572" s="595">
        <v>44505</v>
      </c>
      <c r="K572" s="159" t="s">
        <v>1197</v>
      </c>
      <c r="L572" s="159" t="s">
        <v>4397</v>
      </c>
    </row>
    <row r="573" spans="1:12" ht="12">
      <c r="A573" s="593">
        <v>569</v>
      </c>
      <c r="B573" s="593" t="s">
        <v>4401</v>
      </c>
      <c r="C573" s="593" t="s">
        <v>2726</v>
      </c>
      <c r="D573" s="159" t="s">
        <v>4402</v>
      </c>
      <c r="E573" s="160">
        <v>724.33</v>
      </c>
      <c r="F573" s="593">
        <v>5211816</v>
      </c>
      <c r="G573" s="159" t="s">
        <v>4403</v>
      </c>
      <c r="H573" s="159" t="s">
        <v>2729</v>
      </c>
      <c r="I573" s="595">
        <v>42313</v>
      </c>
      <c r="J573" s="595">
        <v>44505</v>
      </c>
      <c r="K573" s="159" t="s">
        <v>1943</v>
      </c>
      <c r="L573" s="159" t="s">
        <v>4263</v>
      </c>
    </row>
    <row r="574" spans="1:12" ht="12">
      <c r="A574" s="593">
        <v>570</v>
      </c>
      <c r="B574" s="593" t="s">
        <v>4404</v>
      </c>
      <c r="C574" s="593" t="s">
        <v>2726</v>
      </c>
      <c r="D574" s="159" t="s">
        <v>4405</v>
      </c>
      <c r="E574" s="160">
        <v>2631.33</v>
      </c>
      <c r="F574" s="593">
        <v>5935172</v>
      </c>
      <c r="G574" s="159" t="s">
        <v>4406</v>
      </c>
      <c r="H574" s="159" t="s">
        <v>2729</v>
      </c>
      <c r="I574" s="595">
        <v>42313</v>
      </c>
      <c r="J574" s="595">
        <v>44505</v>
      </c>
      <c r="K574" s="159" t="s">
        <v>1681</v>
      </c>
      <c r="L574" s="159" t="s">
        <v>4407</v>
      </c>
    </row>
    <row r="575" spans="1:12" ht="12">
      <c r="A575" s="593">
        <v>571</v>
      </c>
      <c r="B575" s="593" t="s">
        <v>4408</v>
      </c>
      <c r="C575" s="593" t="s">
        <v>2726</v>
      </c>
      <c r="D575" s="159" t="s">
        <v>2957</v>
      </c>
      <c r="E575" s="160">
        <v>1123.1400000000001</v>
      </c>
      <c r="F575" s="593">
        <v>5497272</v>
      </c>
      <c r="G575" s="159" t="s">
        <v>4409</v>
      </c>
      <c r="H575" s="159" t="s">
        <v>2729</v>
      </c>
      <c r="I575" s="595">
        <v>42318</v>
      </c>
      <c r="J575" s="595">
        <v>44073</v>
      </c>
      <c r="K575" s="159" t="s">
        <v>1126</v>
      </c>
      <c r="L575" s="159" t="s">
        <v>2969</v>
      </c>
    </row>
    <row r="576" spans="1:12" ht="12">
      <c r="A576" s="593">
        <v>572</v>
      </c>
      <c r="B576" s="593" t="s">
        <v>4410</v>
      </c>
      <c r="C576" s="593" t="s">
        <v>2726</v>
      </c>
      <c r="D576" s="159" t="s">
        <v>4411</v>
      </c>
      <c r="E576" s="160">
        <v>527.55999999999995</v>
      </c>
      <c r="F576" s="593">
        <v>5936985</v>
      </c>
      <c r="G576" s="159" t="s">
        <v>4412</v>
      </c>
      <c r="H576" s="159" t="s">
        <v>2729</v>
      </c>
      <c r="I576" s="595">
        <v>42318</v>
      </c>
      <c r="J576" s="595">
        <v>44510</v>
      </c>
      <c r="K576" s="159" t="s">
        <v>1126</v>
      </c>
      <c r="L576" s="159" t="s">
        <v>3129</v>
      </c>
    </row>
    <row r="577" spans="1:12" ht="12">
      <c r="A577" s="593">
        <v>573</v>
      </c>
      <c r="B577" s="593" t="s">
        <v>4413</v>
      </c>
      <c r="C577" s="593" t="s">
        <v>2726</v>
      </c>
      <c r="D577" s="159" t="s">
        <v>4414</v>
      </c>
      <c r="E577" s="160">
        <v>10489.29</v>
      </c>
      <c r="F577" s="593">
        <v>5624223</v>
      </c>
      <c r="G577" s="159" t="s">
        <v>4415</v>
      </c>
      <c r="H577" s="159" t="s">
        <v>2729</v>
      </c>
      <c r="I577" s="595">
        <v>42318</v>
      </c>
      <c r="J577" s="595">
        <v>44510</v>
      </c>
      <c r="K577" s="159" t="s">
        <v>1126</v>
      </c>
      <c r="L577" s="159" t="s">
        <v>3036</v>
      </c>
    </row>
    <row r="578" spans="1:12" ht="12">
      <c r="A578" s="593">
        <v>574</v>
      </c>
      <c r="B578" s="593" t="s">
        <v>4416</v>
      </c>
      <c r="C578" s="593" t="s">
        <v>2726</v>
      </c>
      <c r="D578" s="159" t="s">
        <v>4417</v>
      </c>
      <c r="E578" s="160">
        <v>1318.74</v>
      </c>
      <c r="F578" s="593">
        <v>6444911</v>
      </c>
      <c r="G578" s="159" t="s">
        <v>4418</v>
      </c>
      <c r="H578" s="159" t="s">
        <v>2729</v>
      </c>
      <c r="I578" s="595">
        <v>42318</v>
      </c>
      <c r="J578" s="595">
        <v>44510</v>
      </c>
      <c r="K578" s="159" t="s">
        <v>1681</v>
      </c>
      <c r="L578" s="159" t="s">
        <v>3530</v>
      </c>
    </row>
    <row r="579" spans="1:12" ht="12">
      <c r="A579" s="593">
        <v>575</v>
      </c>
      <c r="B579" s="593" t="s">
        <v>4419</v>
      </c>
      <c r="C579" s="593" t="s">
        <v>2726</v>
      </c>
      <c r="D579" s="159" t="s">
        <v>4420</v>
      </c>
      <c r="E579" s="160">
        <v>1224.42</v>
      </c>
      <c r="F579" s="593">
        <v>2711184</v>
      </c>
      <c r="G579" s="159" t="s">
        <v>4421</v>
      </c>
      <c r="H579" s="159" t="s">
        <v>2729</v>
      </c>
      <c r="I579" s="595">
        <v>42318</v>
      </c>
      <c r="J579" s="595">
        <v>44510</v>
      </c>
      <c r="K579" s="159" t="s">
        <v>1126</v>
      </c>
      <c r="L579" s="159" t="s">
        <v>2867</v>
      </c>
    </row>
    <row r="580" spans="1:12" ht="24">
      <c r="A580" s="593">
        <v>576</v>
      </c>
      <c r="B580" s="593" t="s">
        <v>4422</v>
      </c>
      <c r="C580" s="593" t="s">
        <v>2726</v>
      </c>
      <c r="D580" s="159" t="s">
        <v>4423</v>
      </c>
      <c r="E580" s="160">
        <v>7748.69</v>
      </c>
      <c r="F580" s="593">
        <v>6309291</v>
      </c>
      <c r="G580" s="159" t="s">
        <v>4424</v>
      </c>
      <c r="H580" s="159" t="s">
        <v>2783</v>
      </c>
      <c r="I580" s="595">
        <v>42318</v>
      </c>
      <c r="J580" s="595">
        <v>44510</v>
      </c>
      <c r="K580" s="159" t="s">
        <v>1137</v>
      </c>
      <c r="L580" s="159" t="s">
        <v>4425</v>
      </c>
    </row>
    <row r="581" spans="1:12" ht="12">
      <c r="A581" s="593">
        <v>577</v>
      </c>
      <c r="B581" s="593" t="s">
        <v>4426</v>
      </c>
      <c r="C581" s="593" t="s">
        <v>2726</v>
      </c>
      <c r="D581" s="159" t="s">
        <v>4280</v>
      </c>
      <c r="E581" s="160">
        <v>2051.37</v>
      </c>
      <c r="F581" s="593">
        <v>5931193</v>
      </c>
      <c r="G581" s="159" t="s">
        <v>4427</v>
      </c>
      <c r="H581" s="159" t="s">
        <v>2729</v>
      </c>
      <c r="I581" s="595">
        <v>42318</v>
      </c>
      <c r="J581" s="595">
        <v>44510</v>
      </c>
      <c r="K581" s="159" t="s">
        <v>1943</v>
      </c>
      <c r="L581" s="159" t="s">
        <v>3010</v>
      </c>
    </row>
    <row r="582" spans="1:12" ht="12">
      <c r="A582" s="593">
        <v>578</v>
      </c>
      <c r="B582" s="593" t="s">
        <v>4428</v>
      </c>
      <c r="C582" s="593" t="s">
        <v>2726</v>
      </c>
      <c r="D582" s="159" t="s">
        <v>4429</v>
      </c>
      <c r="E582" s="160">
        <v>5597.68</v>
      </c>
      <c r="F582" s="593">
        <v>6309291</v>
      </c>
      <c r="G582" s="159" t="s">
        <v>4424</v>
      </c>
      <c r="H582" s="159" t="s">
        <v>2783</v>
      </c>
      <c r="I582" s="595">
        <v>42318</v>
      </c>
      <c r="J582" s="595">
        <v>44510</v>
      </c>
      <c r="K582" s="159" t="s">
        <v>1137</v>
      </c>
      <c r="L582" s="159" t="s">
        <v>2965</v>
      </c>
    </row>
    <row r="583" spans="1:12" ht="12">
      <c r="A583" s="593">
        <v>579</v>
      </c>
      <c r="B583" s="593" t="s">
        <v>4430</v>
      </c>
      <c r="C583" s="593" t="s">
        <v>2726</v>
      </c>
      <c r="D583" s="159" t="s">
        <v>2831</v>
      </c>
      <c r="E583" s="160">
        <v>11987.31</v>
      </c>
      <c r="F583" s="593">
        <v>5980194</v>
      </c>
      <c r="G583" s="159" t="s">
        <v>4431</v>
      </c>
      <c r="H583" s="159" t="s">
        <v>2729</v>
      </c>
      <c r="I583" s="595">
        <v>42318</v>
      </c>
      <c r="J583" s="595">
        <v>44510</v>
      </c>
      <c r="K583" s="159" t="s">
        <v>1943</v>
      </c>
      <c r="L583" s="159" t="s">
        <v>4432</v>
      </c>
    </row>
    <row r="584" spans="1:12" ht="12">
      <c r="A584" s="593">
        <v>580</v>
      </c>
      <c r="B584" s="593" t="s">
        <v>4433</v>
      </c>
      <c r="C584" s="593" t="s">
        <v>2726</v>
      </c>
      <c r="D584" s="159" t="s">
        <v>3407</v>
      </c>
      <c r="E584" s="160">
        <v>6035.06</v>
      </c>
      <c r="F584" s="593">
        <v>5909805</v>
      </c>
      <c r="G584" s="159" t="s">
        <v>4434</v>
      </c>
      <c r="H584" s="159" t="s">
        <v>2729</v>
      </c>
      <c r="I584" s="595">
        <v>42318</v>
      </c>
      <c r="J584" s="595">
        <v>44510</v>
      </c>
      <c r="K584" s="159" t="s">
        <v>1126</v>
      </c>
      <c r="L584" s="159" t="s">
        <v>4435</v>
      </c>
    </row>
    <row r="585" spans="1:12" ht="12">
      <c r="A585" s="593">
        <v>581</v>
      </c>
      <c r="B585" s="593" t="s">
        <v>4436</v>
      </c>
      <c r="C585" s="593" t="s">
        <v>2726</v>
      </c>
      <c r="D585" s="159" t="s">
        <v>3118</v>
      </c>
      <c r="E585" s="160">
        <v>1199.21</v>
      </c>
      <c r="F585" s="593">
        <v>5406145</v>
      </c>
      <c r="G585" s="159" t="s">
        <v>4437</v>
      </c>
      <c r="H585" s="159" t="s">
        <v>2729</v>
      </c>
      <c r="I585" s="595">
        <v>42321</v>
      </c>
      <c r="J585" s="595">
        <v>44513</v>
      </c>
      <c r="K585" s="159" t="s">
        <v>1137</v>
      </c>
      <c r="L585" s="159" t="s">
        <v>3120</v>
      </c>
    </row>
    <row r="586" spans="1:12" ht="12">
      <c r="A586" s="593">
        <v>582</v>
      </c>
      <c r="B586" s="593" t="s">
        <v>4438</v>
      </c>
      <c r="C586" s="593" t="s">
        <v>2726</v>
      </c>
      <c r="D586" s="159" t="s">
        <v>4439</v>
      </c>
      <c r="E586" s="160">
        <v>6525.41</v>
      </c>
      <c r="F586" s="593">
        <v>2715694</v>
      </c>
      <c r="G586" s="159" t="s">
        <v>4290</v>
      </c>
      <c r="H586" s="159" t="s">
        <v>2783</v>
      </c>
      <c r="I586" s="595">
        <v>42321</v>
      </c>
      <c r="J586" s="595">
        <v>44513</v>
      </c>
      <c r="K586" s="159" t="s">
        <v>1197</v>
      </c>
      <c r="L586" s="159" t="s">
        <v>4440</v>
      </c>
    </row>
    <row r="587" spans="1:12" ht="12">
      <c r="A587" s="593">
        <v>583</v>
      </c>
      <c r="B587" s="593" t="s">
        <v>4441</v>
      </c>
      <c r="C587" s="593" t="s">
        <v>2726</v>
      </c>
      <c r="D587" s="159" t="s">
        <v>4442</v>
      </c>
      <c r="E587" s="160">
        <v>2109.9499999999998</v>
      </c>
      <c r="F587" s="593">
        <v>5959314</v>
      </c>
      <c r="G587" s="159" t="s">
        <v>4443</v>
      </c>
      <c r="H587" s="159" t="s">
        <v>2729</v>
      </c>
      <c r="I587" s="595">
        <v>42324</v>
      </c>
      <c r="J587" s="595">
        <v>44516</v>
      </c>
      <c r="K587" s="159" t="s">
        <v>1681</v>
      </c>
      <c r="L587" s="159" t="s">
        <v>2883</v>
      </c>
    </row>
    <row r="588" spans="1:12" ht="12">
      <c r="A588" s="593">
        <v>584</v>
      </c>
      <c r="B588" s="593" t="s">
        <v>4444</v>
      </c>
      <c r="C588" s="593" t="s">
        <v>2726</v>
      </c>
      <c r="D588" s="159" t="s">
        <v>3530</v>
      </c>
      <c r="E588" s="160">
        <v>898.45</v>
      </c>
      <c r="F588" s="593">
        <v>5495075</v>
      </c>
      <c r="G588" s="159" t="s">
        <v>4025</v>
      </c>
      <c r="H588" s="159" t="s">
        <v>2783</v>
      </c>
      <c r="I588" s="595">
        <v>42324</v>
      </c>
      <c r="J588" s="595">
        <v>44516</v>
      </c>
      <c r="K588" s="159" t="s">
        <v>1681</v>
      </c>
      <c r="L588" s="159" t="s">
        <v>3530</v>
      </c>
    </row>
    <row r="589" spans="1:12" ht="12">
      <c r="A589" s="593">
        <v>585</v>
      </c>
      <c r="B589" s="593" t="s">
        <v>4445</v>
      </c>
      <c r="C589" s="593" t="s">
        <v>2726</v>
      </c>
      <c r="D589" s="159" t="s">
        <v>4446</v>
      </c>
      <c r="E589" s="160">
        <v>2640.49</v>
      </c>
      <c r="F589" s="593">
        <v>5946107</v>
      </c>
      <c r="G589" s="159" t="s">
        <v>4447</v>
      </c>
      <c r="H589" s="159" t="s">
        <v>2729</v>
      </c>
      <c r="I589" s="595">
        <v>42326</v>
      </c>
      <c r="J589" s="595">
        <v>44518</v>
      </c>
      <c r="K589" s="159" t="s">
        <v>1681</v>
      </c>
      <c r="L589" s="159" t="s">
        <v>4322</v>
      </c>
    </row>
    <row r="590" spans="1:12" ht="24">
      <c r="A590" s="593">
        <v>586</v>
      </c>
      <c r="B590" s="593" t="s">
        <v>4448</v>
      </c>
      <c r="C590" s="593" t="s">
        <v>2726</v>
      </c>
      <c r="D590" s="159" t="s">
        <v>4449</v>
      </c>
      <c r="E590" s="160">
        <v>7516.27</v>
      </c>
      <c r="F590" s="593">
        <v>5237572</v>
      </c>
      <c r="G590" s="159" t="s">
        <v>3563</v>
      </c>
      <c r="H590" s="159" t="s">
        <v>2729</v>
      </c>
      <c r="I590" s="595">
        <v>42326</v>
      </c>
      <c r="J590" s="595">
        <v>44518</v>
      </c>
      <c r="K590" s="159" t="s">
        <v>1197</v>
      </c>
      <c r="L590" s="159" t="s">
        <v>2750</v>
      </c>
    </row>
    <row r="591" spans="1:12" ht="12">
      <c r="A591" s="593">
        <v>587</v>
      </c>
      <c r="B591" s="593" t="s">
        <v>4450</v>
      </c>
      <c r="C591" s="593" t="s">
        <v>2726</v>
      </c>
      <c r="D591" s="159" t="s">
        <v>3036</v>
      </c>
      <c r="E591" s="160">
        <v>2135.4</v>
      </c>
      <c r="F591" s="593">
        <v>5596106</v>
      </c>
      <c r="G591" s="159" t="s">
        <v>4451</v>
      </c>
      <c r="H591" s="159" t="s">
        <v>2729</v>
      </c>
      <c r="I591" s="595">
        <v>42326</v>
      </c>
      <c r="J591" s="595">
        <v>44518</v>
      </c>
      <c r="K591" s="159" t="s">
        <v>1681</v>
      </c>
      <c r="L591" s="159" t="s">
        <v>3530</v>
      </c>
    </row>
    <row r="592" spans="1:12" ht="12">
      <c r="A592" s="593">
        <v>588</v>
      </c>
      <c r="B592" s="593" t="s">
        <v>4452</v>
      </c>
      <c r="C592" s="593" t="s">
        <v>2726</v>
      </c>
      <c r="D592" s="159" t="s">
        <v>3423</v>
      </c>
      <c r="E592" s="160">
        <v>2046.05</v>
      </c>
      <c r="F592" s="593">
        <v>6079172</v>
      </c>
      <c r="G592" s="159" t="s">
        <v>4453</v>
      </c>
      <c r="H592" s="159" t="s">
        <v>2729</v>
      </c>
      <c r="I592" s="595">
        <v>42327</v>
      </c>
      <c r="J592" s="595">
        <v>44519</v>
      </c>
      <c r="K592" s="159" t="s">
        <v>1137</v>
      </c>
      <c r="L592" s="159" t="s">
        <v>3652</v>
      </c>
    </row>
    <row r="593" spans="1:12" ht="12">
      <c r="A593" s="593">
        <v>589</v>
      </c>
      <c r="B593" s="593" t="s">
        <v>4454</v>
      </c>
      <c r="C593" s="593" t="s">
        <v>2726</v>
      </c>
      <c r="D593" s="159" t="s">
        <v>3423</v>
      </c>
      <c r="E593" s="160">
        <v>9575.68</v>
      </c>
      <c r="F593" s="593">
        <v>6099068</v>
      </c>
      <c r="G593" s="159" t="s">
        <v>4455</v>
      </c>
      <c r="H593" s="159" t="s">
        <v>2729</v>
      </c>
      <c r="I593" s="595">
        <v>42327</v>
      </c>
      <c r="J593" s="595">
        <v>44519</v>
      </c>
      <c r="K593" s="159" t="s">
        <v>1137</v>
      </c>
      <c r="L593" s="159" t="s">
        <v>3652</v>
      </c>
    </row>
    <row r="594" spans="1:12" ht="12">
      <c r="A594" s="593">
        <v>590</v>
      </c>
      <c r="B594" s="593" t="s">
        <v>4456</v>
      </c>
      <c r="C594" s="593" t="s">
        <v>2726</v>
      </c>
      <c r="D594" s="159" t="s">
        <v>4423</v>
      </c>
      <c r="E594" s="160">
        <v>546.42999999999995</v>
      </c>
      <c r="F594" s="593">
        <v>5863724</v>
      </c>
      <c r="G594" s="159" t="s">
        <v>4457</v>
      </c>
      <c r="H594" s="159" t="s">
        <v>2729</v>
      </c>
      <c r="I594" s="595">
        <v>42327</v>
      </c>
      <c r="J594" s="595">
        <v>44519</v>
      </c>
      <c r="K594" s="159" t="s">
        <v>1943</v>
      </c>
      <c r="L594" s="159" t="s">
        <v>2827</v>
      </c>
    </row>
    <row r="595" spans="1:12" ht="12">
      <c r="A595" s="593">
        <v>591</v>
      </c>
      <c r="B595" s="593" t="s">
        <v>4458</v>
      </c>
      <c r="C595" s="593" t="s">
        <v>2726</v>
      </c>
      <c r="D595" s="159" t="s">
        <v>2941</v>
      </c>
      <c r="E595" s="160">
        <v>1774.82</v>
      </c>
      <c r="F595" s="593">
        <v>5299896</v>
      </c>
      <c r="G595" s="159" t="s">
        <v>4459</v>
      </c>
      <c r="H595" s="159" t="s">
        <v>2729</v>
      </c>
      <c r="I595" s="595">
        <v>42328</v>
      </c>
      <c r="J595" s="595">
        <v>44520</v>
      </c>
      <c r="K595" s="159" t="s">
        <v>1943</v>
      </c>
      <c r="L595" s="159" t="s">
        <v>2941</v>
      </c>
    </row>
    <row r="596" spans="1:12" ht="12">
      <c r="A596" s="593">
        <v>592</v>
      </c>
      <c r="B596" s="593" t="s">
        <v>4460</v>
      </c>
      <c r="C596" s="593" t="s">
        <v>2726</v>
      </c>
      <c r="D596" s="159" t="s">
        <v>4461</v>
      </c>
      <c r="E596" s="160">
        <v>1202.4100000000001</v>
      </c>
      <c r="F596" s="593">
        <v>5346339</v>
      </c>
      <c r="G596" s="159" t="s">
        <v>4462</v>
      </c>
      <c r="H596" s="159" t="s">
        <v>2729</v>
      </c>
      <c r="I596" s="595">
        <v>42331</v>
      </c>
      <c r="J596" s="595">
        <v>44523</v>
      </c>
      <c r="K596" s="159" t="s">
        <v>1943</v>
      </c>
      <c r="L596" s="159" t="s">
        <v>3010</v>
      </c>
    </row>
    <row r="597" spans="1:12" ht="12">
      <c r="A597" s="593">
        <v>593</v>
      </c>
      <c r="B597" s="593" t="s">
        <v>4463</v>
      </c>
      <c r="C597" s="593" t="s">
        <v>2726</v>
      </c>
      <c r="D597" s="159" t="s">
        <v>4464</v>
      </c>
      <c r="E597" s="160">
        <v>743.31</v>
      </c>
      <c r="F597" s="593">
        <v>5980453</v>
      </c>
      <c r="G597" s="159" t="s">
        <v>4465</v>
      </c>
      <c r="H597" s="159" t="s">
        <v>2729</v>
      </c>
      <c r="I597" s="595">
        <v>42331</v>
      </c>
      <c r="J597" s="595">
        <v>44523</v>
      </c>
      <c r="K597" s="159" t="s">
        <v>1137</v>
      </c>
      <c r="L597" s="159" t="s">
        <v>4466</v>
      </c>
    </row>
    <row r="598" spans="1:12" ht="12">
      <c r="A598" s="593">
        <v>594</v>
      </c>
      <c r="B598" s="593" t="s">
        <v>4467</v>
      </c>
      <c r="C598" s="593" t="s">
        <v>2726</v>
      </c>
      <c r="D598" s="159" t="s">
        <v>4464</v>
      </c>
      <c r="E598" s="160">
        <v>616.54999999999995</v>
      </c>
      <c r="F598" s="593">
        <v>3435474</v>
      </c>
      <c r="G598" s="159" t="s">
        <v>4468</v>
      </c>
      <c r="H598" s="159" t="s">
        <v>2729</v>
      </c>
      <c r="I598" s="595">
        <v>42331</v>
      </c>
      <c r="J598" s="595">
        <v>44523</v>
      </c>
      <c r="K598" s="159" t="s">
        <v>1137</v>
      </c>
      <c r="L598" s="159" t="s">
        <v>4469</v>
      </c>
    </row>
    <row r="599" spans="1:12" ht="12">
      <c r="A599" s="593">
        <v>595</v>
      </c>
      <c r="B599" s="593" t="s">
        <v>4470</v>
      </c>
      <c r="C599" s="593" t="s">
        <v>2726</v>
      </c>
      <c r="D599" s="159" t="s">
        <v>3978</v>
      </c>
      <c r="E599" s="160">
        <v>330.43</v>
      </c>
      <c r="F599" s="593">
        <v>5935113</v>
      </c>
      <c r="G599" s="159" t="s">
        <v>4471</v>
      </c>
      <c r="H599" s="159" t="s">
        <v>2729</v>
      </c>
      <c r="I599" s="595">
        <v>42331</v>
      </c>
      <c r="J599" s="595">
        <v>44523</v>
      </c>
      <c r="K599" s="159" t="s">
        <v>1126</v>
      </c>
      <c r="L599" s="159" t="s">
        <v>3081</v>
      </c>
    </row>
    <row r="600" spans="1:12" ht="12">
      <c r="A600" s="593">
        <v>596</v>
      </c>
      <c r="B600" s="593" t="s">
        <v>4472</v>
      </c>
      <c r="C600" s="593" t="s">
        <v>2726</v>
      </c>
      <c r="D600" s="159" t="s">
        <v>4393</v>
      </c>
      <c r="E600" s="160">
        <v>1638.94</v>
      </c>
      <c r="F600" s="593">
        <v>5248809</v>
      </c>
      <c r="G600" s="159" t="s">
        <v>4304</v>
      </c>
      <c r="H600" s="159" t="s">
        <v>2783</v>
      </c>
      <c r="I600" s="595">
        <v>42333</v>
      </c>
      <c r="J600" s="595">
        <v>44525</v>
      </c>
      <c r="K600" s="159" t="s">
        <v>1943</v>
      </c>
      <c r="L600" s="159" t="s">
        <v>4473</v>
      </c>
    </row>
    <row r="601" spans="1:12" ht="12">
      <c r="A601" s="593">
        <v>597</v>
      </c>
      <c r="B601" s="593" t="s">
        <v>4474</v>
      </c>
      <c r="C601" s="593" t="s">
        <v>2726</v>
      </c>
      <c r="D601" s="159" t="s">
        <v>4475</v>
      </c>
      <c r="E601" s="160">
        <v>1236.31</v>
      </c>
      <c r="F601" s="593">
        <v>5830974</v>
      </c>
      <c r="G601" s="159" t="s">
        <v>424</v>
      </c>
      <c r="H601" s="159" t="s">
        <v>2729</v>
      </c>
      <c r="I601" s="595">
        <v>42333</v>
      </c>
      <c r="J601" s="595">
        <v>44525</v>
      </c>
      <c r="K601" s="159" t="s">
        <v>1126</v>
      </c>
      <c r="L601" s="159" t="s">
        <v>4476</v>
      </c>
    </row>
    <row r="602" spans="1:12" ht="12">
      <c r="A602" s="593">
        <v>598</v>
      </c>
      <c r="B602" s="593" t="s">
        <v>4477</v>
      </c>
      <c r="C602" s="593" t="s">
        <v>2726</v>
      </c>
      <c r="D602" s="159" t="s">
        <v>4478</v>
      </c>
      <c r="E602" s="160">
        <v>4399.2299999999996</v>
      </c>
      <c r="F602" s="593">
        <v>6261485</v>
      </c>
      <c r="G602" s="159" t="s">
        <v>4479</v>
      </c>
      <c r="H602" s="159" t="s">
        <v>2783</v>
      </c>
      <c r="I602" s="595">
        <v>42340</v>
      </c>
      <c r="J602" s="595">
        <v>44532</v>
      </c>
      <c r="K602" s="159" t="s">
        <v>1153</v>
      </c>
      <c r="L602" s="159" t="s">
        <v>3023</v>
      </c>
    </row>
    <row r="603" spans="1:12" ht="12">
      <c r="A603" s="593">
        <v>599</v>
      </c>
      <c r="B603" s="593" t="s">
        <v>4480</v>
      </c>
      <c r="C603" s="593" t="s">
        <v>2726</v>
      </c>
      <c r="D603" s="159" t="s">
        <v>4481</v>
      </c>
      <c r="E603" s="160">
        <v>2544.7199999999998</v>
      </c>
      <c r="F603" s="593">
        <v>5882346</v>
      </c>
      <c r="G603" s="159" t="s">
        <v>4482</v>
      </c>
      <c r="H603" s="159" t="s">
        <v>2729</v>
      </c>
      <c r="I603" s="595">
        <v>42340</v>
      </c>
      <c r="J603" s="595">
        <v>44532</v>
      </c>
      <c r="K603" s="159" t="s">
        <v>1126</v>
      </c>
      <c r="L603" s="159" t="s">
        <v>4476</v>
      </c>
    </row>
    <row r="604" spans="1:12" ht="12">
      <c r="A604" s="593">
        <v>600</v>
      </c>
      <c r="B604" s="593" t="s">
        <v>4483</v>
      </c>
      <c r="C604" s="593" t="s">
        <v>2726</v>
      </c>
      <c r="D604" s="159" t="s">
        <v>4484</v>
      </c>
      <c r="E604" s="160">
        <v>13361.17</v>
      </c>
      <c r="F604" s="593">
        <v>6146511</v>
      </c>
      <c r="G604" s="159" t="s">
        <v>4485</v>
      </c>
      <c r="H604" s="159" t="s">
        <v>2729</v>
      </c>
      <c r="I604" s="595">
        <v>42340</v>
      </c>
      <c r="J604" s="595">
        <v>44532</v>
      </c>
      <c r="K604" s="159" t="s">
        <v>1681</v>
      </c>
      <c r="L604" s="159" t="s">
        <v>3003</v>
      </c>
    </row>
    <row r="605" spans="1:12" ht="12">
      <c r="A605" s="593">
        <v>601</v>
      </c>
      <c r="B605" s="593" t="s">
        <v>4486</v>
      </c>
      <c r="C605" s="593" t="s">
        <v>2726</v>
      </c>
      <c r="D605" s="159" t="s">
        <v>856</v>
      </c>
      <c r="E605" s="160">
        <v>1553.45</v>
      </c>
      <c r="F605" s="593">
        <v>5925614</v>
      </c>
      <c r="G605" s="159" t="s">
        <v>4487</v>
      </c>
      <c r="H605" s="159" t="s">
        <v>2729</v>
      </c>
      <c r="I605" s="595">
        <v>42340</v>
      </c>
      <c r="J605" s="595">
        <v>44532</v>
      </c>
      <c r="K605" s="159" t="s">
        <v>1103</v>
      </c>
      <c r="L605" s="159" t="s">
        <v>4488</v>
      </c>
    </row>
    <row r="606" spans="1:12" ht="12">
      <c r="A606" s="593">
        <v>602</v>
      </c>
      <c r="B606" s="593" t="s">
        <v>4489</v>
      </c>
      <c r="C606" s="593" t="s">
        <v>2726</v>
      </c>
      <c r="D606" s="159" t="s">
        <v>4490</v>
      </c>
      <c r="E606" s="160">
        <v>4937.67</v>
      </c>
      <c r="F606" s="593">
        <v>5961254</v>
      </c>
      <c r="G606" s="159" t="s">
        <v>4491</v>
      </c>
      <c r="H606" s="159" t="s">
        <v>2729</v>
      </c>
      <c r="I606" s="595">
        <v>42340</v>
      </c>
      <c r="J606" s="595">
        <v>44532</v>
      </c>
      <c r="K606" s="159" t="s">
        <v>1165</v>
      </c>
      <c r="L606" s="159" t="s">
        <v>3475</v>
      </c>
    </row>
    <row r="607" spans="1:12" ht="12">
      <c r="A607" s="593">
        <v>603</v>
      </c>
      <c r="B607" s="593" t="s">
        <v>4492</v>
      </c>
      <c r="C607" s="593" t="s">
        <v>2726</v>
      </c>
      <c r="D607" s="159" t="s">
        <v>4493</v>
      </c>
      <c r="E607" s="160">
        <v>879.52</v>
      </c>
      <c r="F607" s="593">
        <v>5747392</v>
      </c>
      <c r="G607" s="159" t="s">
        <v>4494</v>
      </c>
      <c r="H607" s="159" t="s">
        <v>2729</v>
      </c>
      <c r="I607" s="595">
        <v>42340</v>
      </c>
      <c r="J607" s="595">
        <v>44532</v>
      </c>
      <c r="K607" s="159" t="s">
        <v>1943</v>
      </c>
      <c r="L607" s="159" t="s">
        <v>4326</v>
      </c>
    </row>
    <row r="608" spans="1:12" ht="12">
      <c r="A608" s="593">
        <v>604</v>
      </c>
      <c r="B608" s="593" t="s">
        <v>4495</v>
      </c>
      <c r="C608" s="593" t="s">
        <v>2726</v>
      </c>
      <c r="D608" s="159" t="s">
        <v>4496</v>
      </c>
      <c r="E608" s="160">
        <v>4884.68</v>
      </c>
      <c r="F608" s="593">
        <v>5085152</v>
      </c>
      <c r="G608" s="159" t="s">
        <v>4497</v>
      </c>
      <c r="H608" s="159" t="s">
        <v>2729</v>
      </c>
      <c r="I608" s="595">
        <v>42340</v>
      </c>
      <c r="J608" s="595">
        <v>44532</v>
      </c>
      <c r="K608" s="159" t="s">
        <v>1197</v>
      </c>
      <c r="L608" s="159" t="s">
        <v>2879</v>
      </c>
    </row>
    <row r="609" spans="1:12" ht="12">
      <c r="A609" s="593">
        <v>605</v>
      </c>
      <c r="B609" s="593" t="s">
        <v>4498</v>
      </c>
      <c r="C609" s="593" t="s">
        <v>2726</v>
      </c>
      <c r="D609" s="159" t="s">
        <v>4499</v>
      </c>
      <c r="E609" s="160">
        <v>7403.29</v>
      </c>
      <c r="F609" s="593">
        <v>5984033</v>
      </c>
      <c r="G609" s="159" t="s">
        <v>4500</v>
      </c>
      <c r="H609" s="159" t="s">
        <v>2729</v>
      </c>
      <c r="I609" s="595">
        <v>42342</v>
      </c>
      <c r="J609" s="595">
        <v>44534</v>
      </c>
      <c r="K609" s="159" t="s">
        <v>1681</v>
      </c>
      <c r="L609" s="159" t="s">
        <v>4407</v>
      </c>
    </row>
    <row r="610" spans="1:12" ht="12">
      <c r="A610" s="593">
        <v>606</v>
      </c>
      <c r="B610" s="593" t="s">
        <v>4501</v>
      </c>
      <c r="C610" s="593" t="s">
        <v>2726</v>
      </c>
      <c r="D610" s="159" t="s">
        <v>4502</v>
      </c>
      <c r="E610" s="160">
        <v>2290.86</v>
      </c>
      <c r="F610" s="593">
        <v>5857066</v>
      </c>
      <c r="G610" s="159" t="s">
        <v>4211</v>
      </c>
      <c r="H610" s="159" t="s">
        <v>2729</v>
      </c>
      <c r="I610" s="595">
        <v>42345</v>
      </c>
      <c r="J610" s="595">
        <v>44537</v>
      </c>
      <c r="K610" s="159" t="s">
        <v>1943</v>
      </c>
      <c r="L610" s="159" t="s">
        <v>2192</v>
      </c>
    </row>
    <row r="611" spans="1:12" ht="12">
      <c r="A611" s="593">
        <v>607</v>
      </c>
      <c r="B611" s="593" t="s">
        <v>4503</v>
      </c>
      <c r="C611" s="593" t="s">
        <v>2726</v>
      </c>
      <c r="D611" s="159" t="s">
        <v>3438</v>
      </c>
      <c r="E611" s="160">
        <v>7802.71</v>
      </c>
      <c r="F611" s="593">
        <v>5864399</v>
      </c>
      <c r="G611" s="159" t="s">
        <v>4504</v>
      </c>
      <c r="H611" s="159" t="s">
        <v>2729</v>
      </c>
      <c r="I611" s="595">
        <v>42345</v>
      </c>
      <c r="J611" s="595">
        <v>44537</v>
      </c>
      <c r="K611" s="159" t="s">
        <v>1943</v>
      </c>
      <c r="L611" s="159" t="s">
        <v>4393</v>
      </c>
    </row>
    <row r="612" spans="1:12" ht="12">
      <c r="A612" s="593">
        <v>608</v>
      </c>
      <c r="B612" s="593" t="s">
        <v>4505</v>
      </c>
      <c r="C612" s="593" t="s">
        <v>2726</v>
      </c>
      <c r="D612" s="159" t="s">
        <v>4506</v>
      </c>
      <c r="E612" s="160">
        <v>4030.62</v>
      </c>
      <c r="F612" s="593">
        <v>5955963</v>
      </c>
      <c r="G612" s="159" t="s">
        <v>4507</v>
      </c>
      <c r="H612" s="159" t="s">
        <v>2729</v>
      </c>
      <c r="I612" s="595">
        <v>42347</v>
      </c>
      <c r="J612" s="595">
        <v>44539</v>
      </c>
      <c r="K612" s="159" t="s">
        <v>1126</v>
      </c>
      <c r="L612" s="159" t="s">
        <v>3596</v>
      </c>
    </row>
    <row r="613" spans="1:12" ht="24">
      <c r="A613" s="593">
        <v>609</v>
      </c>
      <c r="B613" s="593" t="s">
        <v>4508</v>
      </c>
      <c r="C613" s="593" t="s">
        <v>2726</v>
      </c>
      <c r="D613" s="159" t="s">
        <v>4509</v>
      </c>
      <c r="E613" s="160">
        <v>4719.93</v>
      </c>
      <c r="F613" s="593">
        <v>6020291</v>
      </c>
      <c r="G613" s="159" t="s">
        <v>4510</v>
      </c>
      <c r="H613" s="159" t="s">
        <v>2738</v>
      </c>
      <c r="I613" s="595">
        <v>42347</v>
      </c>
      <c r="J613" s="595">
        <v>44539</v>
      </c>
      <c r="K613" s="159" t="s">
        <v>1756</v>
      </c>
      <c r="L613" s="159" t="s">
        <v>4237</v>
      </c>
    </row>
    <row r="614" spans="1:12" ht="12">
      <c r="A614" s="593">
        <v>610</v>
      </c>
      <c r="B614" s="593" t="s">
        <v>4511</v>
      </c>
      <c r="C614" s="593" t="s">
        <v>2726</v>
      </c>
      <c r="D614" s="159" t="s">
        <v>4512</v>
      </c>
      <c r="E614" s="160">
        <v>10485.59</v>
      </c>
      <c r="F614" s="593">
        <v>2747707</v>
      </c>
      <c r="G614" s="159" t="s">
        <v>4513</v>
      </c>
      <c r="H614" s="159" t="s">
        <v>2729</v>
      </c>
      <c r="I614" s="595">
        <v>42347</v>
      </c>
      <c r="J614" s="595">
        <v>44539</v>
      </c>
      <c r="K614" s="159" t="s">
        <v>1137</v>
      </c>
      <c r="L614" s="159" t="s">
        <v>4466</v>
      </c>
    </row>
    <row r="615" spans="1:12" ht="24">
      <c r="A615" s="593">
        <v>611</v>
      </c>
      <c r="B615" s="593" t="s">
        <v>4514</v>
      </c>
      <c r="C615" s="593" t="s">
        <v>2726</v>
      </c>
      <c r="D615" s="159" t="s">
        <v>4515</v>
      </c>
      <c r="E615" s="160">
        <v>2006.2</v>
      </c>
      <c r="F615" s="593">
        <v>6020291</v>
      </c>
      <c r="G615" s="159" t="s">
        <v>4510</v>
      </c>
      <c r="H615" s="159" t="s">
        <v>2738</v>
      </c>
      <c r="I615" s="595">
        <v>42347</v>
      </c>
      <c r="J615" s="595">
        <v>44539</v>
      </c>
      <c r="K615" s="159" t="s">
        <v>1756</v>
      </c>
      <c r="L615" s="159" t="s">
        <v>4237</v>
      </c>
    </row>
    <row r="616" spans="1:12" ht="12">
      <c r="A616" s="593">
        <v>612</v>
      </c>
      <c r="B616" s="593" t="s">
        <v>4516</v>
      </c>
      <c r="C616" s="593" t="s">
        <v>2726</v>
      </c>
      <c r="D616" s="159" t="s">
        <v>4496</v>
      </c>
      <c r="E616" s="160">
        <v>851.6</v>
      </c>
      <c r="F616" s="593">
        <v>6162711</v>
      </c>
      <c r="G616" s="159" t="s">
        <v>4517</v>
      </c>
      <c r="H616" s="159" t="s">
        <v>2783</v>
      </c>
      <c r="I616" s="595">
        <v>42347</v>
      </c>
      <c r="J616" s="595">
        <v>44539</v>
      </c>
      <c r="K616" s="159" t="s">
        <v>1137</v>
      </c>
      <c r="L616" s="159" t="s">
        <v>2847</v>
      </c>
    </row>
    <row r="617" spans="1:12" ht="12">
      <c r="A617" s="593">
        <v>613</v>
      </c>
      <c r="B617" s="593" t="s">
        <v>4518</v>
      </c>
      <c r="C617" s="593" t="s">
        <v>2726</v>
      </c>
      <c r="D617" s="159" t="s">
        <v>4496</v>
      </c>
      <c r="E617" s="160">
        <v>1591.29</v>
      </c>
      <c r="F617" s="593">
        <v>6162711</v>
      </c>
      <c r="G617" s="159" t="s">
        <v>4517</v>
      </c>
      <c r="H617" s="159" t="s">
        <v>2783</v>
      </c>
      <c r="I617" s="595">
        <v>42347</v>
      </c>
      <c r="J617" s="595">
        <v>44539</v>
      </c>
      <c r="K617" s="159" t="s">
        <v>1137</v>
      </c>
      <c r="L617" s="159" t="s">
        <v>2847</v>
      </c>
    </row>
    <row r="618" spans="1:12" ht="12">
      <c r="A618" s="593">
        <v>614</v>
      </c>
      <c r="B618" s="593" t="s">
        <v>4519</v>
      </c>
      <c r="C618" s="593" t="s">
        <v>2726</v>
      </c>
      <c r="D618" s="159" t="s">
        <v>3596</v>
      </c>
      <c r="E618" s="160">
        <v>5255.59</v>
      </c>
      <c r="F618" s="593">
        <v>5947413</v>
      </c>
      <c r="G618" s="159" t="s">
        <v>4520</v>
      </c>
      <c r="H618" s="159" t="s">
        <v>2729</v>
      </c>
      <c r="I618" s="595">
        <v>42347</v>
      </c>
      <c r="J618" s="595">
        <v>44539</v>
      </c>
      <c r="K618" s="159" t="s">
        <v>1126</v>
      </c>
      <c r="L618" s="159" t="s">
        <v>3596</v>
      </c>
    </row>
    <row r="619" spans="1:12" ht="12">
      <c r="A619" s="593">
        <v>615</v>
      </c>
      <c r="B619" s="593" t="s">
        <v>4521</v>
      </c>
      <c r="C619" s="593" t="s">
        <v>2726</v>
      </c>
      <c r="D619" s="159" t="s">
        <v>3894</v>
      </c>
      <c r="E619" s="160">
        <v>28545.439999999999</v>
      </c>
      <c r="F619" s="593">
        <v>5057701</v>
      </c>
      <c r="G619" s="159" t="s">
        <v>3898</v>
      </c>
      <c r="H619" s="159" t="s">
        <v>2729</v>
      </c>
      <c r="I619" s="595">
        <v>42348</v>
      </c>
      <c r="J619" s="595">
        <v>44540</v>
      </c>
      <c r="K619" s="159" t="s">
        <v>1126</v>
      </c>
      <c r="L619" s="159" t="s">
        <v>4522</v>
      </c>
    </row>
    <row r="620" spans="1:12" ht="12">
      <c r="A620" s="593">
        <v>616</v>
      </c>
      <c r="B620" s="593" t="s">
        <v>4523</v>
      </c>
      <c r="C620" s="593" t="s">
        <v>2726</v>
      </c>
      <c r="D620" s="159" t="s">
        <v>4524</v>
      </c>
      <c r="E620" s="160">
        <v>6158.19</v>
      </c>
      <c r="F620" s="593">
        <v>2718391</v>
      </c>
      <c r="G620" s="159" t="s">
        <v>4188</v>
      </c>
      <c r="H620" s="159" t="s">
        <v>2729</v>
      </c>
      <c r="I620" s="595">
        <v>42348</v>
      </c>
      <c r="J620" s="595">
        <v>44540</v>
      </c>
      <c r="K620" s="159" t="s">
        <v>1943</v>
      </c>
      <c r="L620" s="159" t="s">
        <v>3010</v>
      </c>
    </row>
    <row r="621" spans="1:12" ht="12">
      <c r="A621" s="593">
        <v>617</v>
      </c>
      <c r="B621" s="593" t="s">
        <v>4525</v>
      </c>
      <c r="C621" s="593" t="s">
        <v>2726</v>
      </c>
      <c r="D621" s="159" t="s">
        <v>3868</v>
      </c>
      <c r="E621" s="160">
        <v>3761.3</v>
      </c>
      <c r="F621" s="593">
        <v>5233739</v>
      </c>
      <c r="G621" s="159" t="s">
        <v>4526</v>
      </c>
      <c r="H621" s="159" t="s">
        <v>2729</v>
      </c>
      <c r="I621" s="595">
        <v>42348</v>
      </c>
      <c r="J621" s="595">
        <v>44540</v>
      </c>
      <c r="K621" s="159" t="s">
        <v>1126</v>
      </c>
      <c r="L621" s="159" t="s">
        <v>3596</v>
      </c>
    </row>
    <row r="622" spans="1:12" ht="12">
      <c r="A622" s="593">
        <v>618</v>
      </c>
      <c r="B622" s="593" t="s">
        <v>4527</v>
      </c>
      <c r="C622" s="593" t="s">
        <v>2726</v>
      </c>
      <c r="D622" s="159" t="s">
        <v>4528</v>
      </c>
      <c r="E622" s="160">
        <v>1932.1</v>
      </c>
      <c r="F622" s="593">
        <v>5085152</v>
      </c>
      <c r="G622" s="159" t="s">
        <v>4497</v>
      </c>
      <c r="H622" s="159" t="s">
        <v>2729</v>
      </c>
      <c r="I622" s="595">
        <v>42348</v>
      </c>
      <c r="J622" s="595">
        <v>44540</v>
      </c>
      <c r="K622" s="159" t="s">
        <v>1681</v>
      </c>
      <c r="L622" s="159" t="s">
        <v>3530</v>
      </c>
    </row>
    <row r="623" spans="1:12" ht="12">
      <c r="A623" s="593">
        <v>619</v>
      </c>
      <c r="B623" s="593" t="s">
        <v>4529</v>
      </c>
      <c r="C623" s="593" t="s">
        <v>2726</v>
      </c>
      <c r="D623" s="159" t="s">
        <v>2865</v>
      </c>
      <c r="E623" s="160">
        <v>326.66000000000003</v>
      </c>
      <c r="F623" s="593">
        <v>5194997</v>
      </c>
      <c r="G623" s="159" t="s">
        <v>3633</v>
      </c>
      <c r="H623" s="159" t="s">
        <v>2729</v>
      </c>
      <c r="I623" s="595">
        <v>42348</v>
      </c>
      <c r="J623" s="595">
        <v>44540</v>
      </c>
      <c r="K623" s="159" t="s">
        <v>1126</v>
      </c>
      <c r="L623" s="159" t="s">
        <v>1187</v>
      </c>
    </row>
    <row r="624" spans="1:12" ht="12">
      <c r="A624" s="593">
        <v>620</v>
      </c>
      <c r="B624" s="593" t="s">
        <v>4530</v>
      </c>
      <c r="C624" s="593" t="s">
        <v>2726</v>
      </c>
      <c r="D624" s="159" t="s">
        <v>4466</v>
      </c>
      <c r="E624" s="160">
        <v>109.56</v>
      </c>
      <c r="F624" s="593">
        <v>5481341</v>
      </c>
      <c r="G624" s="159" t="s">
        <v>4531</v>
      </c>
      <c r="H624" s="159" t="s">
        <v>2729</v>
      </c>
      <c r="I624" s="595">
        <v>42349</v>
      </c>
      <c r="J624" s="595">
        <v>44541</v>
      </c>
      <c r="K624" s="159" t="s">
        <v>1137</v>
      </c>
      <c r="L624" s="159" t="s">
        <v>4466</v>
      </c>
    </row>
    <row r="625" spans="1:12" ht="24">
      <c r="A625" s="593">
        <v>621</v>
      </c>
      <c r="B625" s="593" t="s">
        <v>4532</v>
      </c>
      <c r="C625" s="593" t="s">
        <v>2726</v>
      </c>
      <c r="D625" s="159" t="s">
        <v>4533</v>
      </c>
      <c r="E625" s="160">
        <v>1314.97</v>
      </c>
      <c r="F625" s="593">
        <v>5767865</v>
      </c>
      <c r="G625" s="159" t="s">
        <v>4328</v>
      </c>
      <c r="H625" s="159" t="s">
        <v>2783</v>
      </c>
      <c r="I625" s="595">
        <v>42349</v>
      </c>
      <c r="J625" s="595">
        <v>44541</v>
      </c>
      <c r="K625" s="159" t="s">
        <v>1153</v>
      </c>
      <c r="L625" s="159" t="s">
        <v>4534</v>
      </c>
    </row>
    <row r="626" spans="1:12" ht="12">
      <c r="A626" s="593">
        <v>622</v>
      </c>
      <c r="B626" s="593" t="s">
        <v>4535</v>
      </c>
      <c r="C626" s="593" t="s">
        <v>2726</v>
      </c>
      <c r="D626" s="159" t="s">
        <v>4296</v>
      </c>
      <c r="E626" s="160">
        <v>407.59</v>
      </c>
      <c r="F626" s="593">
        <v>5857066</v>
      </c>
      <c r="G626" s="159" t="s">
        <v>4211</v>
      </c>
      <c r="H626" s="159" t="s">
        <v>2729</v>
      </c>
      <c r="I626" s="595">
        <v>42352</v>
      </c>
      <c r="J626" s="595">
        <v>44544</v>
      </c>
      <c r="K626" s="159" t="s">
        <v>1943</v>
      </c>
      <c r="L626" s="159" t="s">
        <v>4282</v>
      </c>
    </row>
    <row r="627" spans="1:12" ht="12">
      <c r="A627" s="593">
        <v>623</v>
      </c>
      <c r="B627" s="593" t="s">
        <v>4536</v>
      </c>
      <c r="C627" s="593" t="s">
        <v>2726</v>
      </c>
      <c r="D627" s="159" t="s">
        <v>4537</v>
      </c>
      <c r="E627" s="160">
        <v>8057.16</v>
      </c>
      <c r="F627" s="593">
        <v>5921112</v>
      </c>
      <c r="G627" s="159" t="s">
        <v>3908</v>
      </c>
      <c r="H627" s="159" t="s">
        <v>2729</v>
      </c>
      <c r="I627" s="595">
        <v>42352</v>
      </c>
      <c r="J627" s="595">
        <v>44544</v>
      </c>
      <c r="K627" s="159" t="s">
        <v>1943</v>
      </c>
      <c r="L627" s="159" t="s">
        <v>4538</v>
      </c>
    </row>
    <row r="628" spans="1:12" ht="12">
      <c r="A628" s="593">
        <v>624</v>
      </c>
      <c r="B628" s="593" t="s">
        <v>4539</v>
      </c>
      <c r="C628" s="593" t="s">
        <v>2726</v>
      </c>
      <c r="D628" s="159" t="s">
        <v>2969</v>
      </c>
      <c r="E628" s="160">
        <v>9182.86</v>
      </c>
      <c r="F628" s="593">
        <v>6146511</v>
      </c>
      <c r="G628" s="159" t="s">
        <v>4485</v>
      </c>
      <c r="H628" s="159" t="s">
        <v>2729</v>
      </c>
      <c r="I628" s="595">
        <v>42353</v>
      </c>
      <c r="J628" s="595">
        <v>44545</v>
      </c>
      <c r="K628" s="159" t="s">
        <v>1126</v>
      </c>
      <c r="L628" s="159" t="s">
        <v>2969</v>
      </c>
    </row>
    <row r="629" spans="1:12" ht="12">
      <c r="A629" s="593">
        <v>625</v>
      </c>
      <c r="B629" s="593" t="s">
        <v>4540</v>
      </c>
      <c r="C629" s="593" t="s">
        <v>2726</v>
      </c>
      <c r="D629" s="159" t="s">
        <v>3702</v>
      </c>
      <c r="E629" s="160">
        <v>4236.49</v>
      </c>
      <c r="F629" s="593">
        <v>5957869</v>
      </c>
      <c r="G629" s="159" t="s">
        <v>4541</v>
      </c>
      <c r="H629" s="159" t="s">
        <v>2729</v>
      </c>
      <c r="I629" s="595">
        <v>42353</v>
      </c>
      <c r="J629" s="595">
        <v>44545</v>
      </c>
      <c r="K629" s="159" t="s">
        <v>1126</v>
      </c>
      <c r="L629" s="159" t="s">
        <v>3181</v>
      </c>
    </row>
    <row r="630" spans="1:12" ht="12">
      <c r="A630" s="593">
        <v>626</v>
      </c>
      <c r="B630" s="593" t="s">
        <v>4542</v>
      </c>
      <c r="C630" s="593" t="s">
        <v>2726</v>
      </c>
      <c r="D630" s="159" t="s">
        <v>4543</v>
      </c>
      <c r="E630" s="160">
        <v>11734.57</v>
      </c>
      <c r="F630" s="593">
        <v>5962242</v>
      </c>
      <c r="G630" s="159" t="s">
        <v>4544</v>
      </c>
      <c r="H630" s="159" t="s">
        <v>2729</v>
      </c>
      <c r="I630" s="595">
        <v>42353</v>
      </c>
      <c r="J630" s="595">
        <v>44545</v>
      </c>
      <c r="K630" s="159" t="s">
        <v>1126</v>
      </c>
      <c r="L630" s="159" t="s">
        <v>2969</v>
      </c>
    </row>
    <row r="631" spans="1:12" ht="12">
      <c r="A631" s="593">
        <v>627</v>
      </c>
      <c r="B631" s="593" t="s">
        <v>4545</v>
      </c>
      <c r="C631" s="593" t="s">
        <v>2726</v>
      </c>
      <c r="D631" s="159" t="s">
        <v>4496</v>
      </c>
      <c r="E631" s="160">
        <v>19454.45</v>
      </c>
      <c r="F631" s="593">
        <v>5255791</v>
      </c>
      <c r="G631" s="159" t="s">
        <v>4546</v>
      </c>
      <c r="H631" s="159" t="s">
        <v>2729</v>
      </c>
      <c r="I631" s="595">
        <v>42353</v>
      </c>
      <c r="J631" s="595">
        <v>44545</v>
      </c>
      <c r="K631" s="159" t="s">
        <v>1126</v>
      </c>
      <c r="L631" s="159" t="s">
        <v>4011</v>
      </c>
    </row>
    <row r="632" spans="1:12" ht="12">
      <c r="A632" s="593">
        <v>628</v>
      </c>
      <c r="B632" s="593" t="s">
        <v>4547</v>
      </c>
      <c r="C632" s="593" t="s">
        <v>2726</v>
      </c>
      <c r="D632" s="159" t="s">
        <v>2831</v>
      </c>
      <c r="E632" s="160">
        <v>3252.11</v>
      </c>
      <c r="F632" s="593">
        <v>5065844</v>
      </c>
      <c r="G632" s="159" t="s">
        <v>4548</v>
      </c>
      <c r="H632" s="159" t="s">
        <v>2729</v>
      </c>
      <c r="I632" s="595">
        <v>42353</v>
      </c>
      <c r="J632" s="595">
        <v>44545</v>
      </c>
      <c r="K632" s="159" t="s">
        <v>1126</v>
      </c>
      <c r="L632" s="159" t="s">
        <v>3596</v>
      </c>
    </row>
    <row r="633" spans="1:12" ht="12">
      <c r="A633" s="593">
        <v>629</v>
      </c>
      <c r="B633" s="593" t="s">
        <v>4549</v>
      </c>
      <c r="C633" s="593" t="s">
        <v>2726</v>
      </c>
      <c r="D633" s="159" t="s">
        <v>3766</v>
      </c>
      <c r="E633" s="160">
        <v>6349.83</v>
      </c>
      <c r="F633" s="593">
        <v>2659603</v>
      </c>
      <c r="G633" s="159" t="s">
        <v>4353</v>
      </c>
      <c r="H633" s="159" t="s">
        <v>2729</v>
      </c>
      <c r="I633" s="595">
        <v>42359</v>
      </c>
      <c r="J633" s="595">
        <v>44551</v>
      </c>
      <c r="K633" s="159" t="s">
        <v>1126</v>
      </c>
      <c r="L633" s="159" t="s">
        <v>3181</v>
      </c>
    </row>
    <row r="634" spans="1:12" ht="12">
      <c r="A634" s="593">
        <v>630</v>
      </c>
      <c r="B634" s="593" t="s">
        <v>4550</v>
      </c>
      <c r="C634" s="593" t="s">
        <v>2726</v>
      </c>
      <c r="D634" s="159" t="s">
        <v>4551</v>
      </c>
      <c r="E634" s="160">
        <v>69.760000000000005</v>
      </c>
      <c r="F634" s="593">
        <v>6027059</v>
      </c>
      <c r="G634" s="159" t="s">
        <v>4552</v>
      </c>
      <c r="H634" s="159" t="s">
        <v>2729</v>
      </c>
      <c r="I634" s="595">
        <v>42359</v>
      </c>
      <c r="J634" s="595">
        <v>44551</v>
      </c>
      <c r="K634" s="159" t="s">
        <v>2182</v>
      </c>
      <c r="L634" s="159" t="s">
        <v>3567</v>
      </c>
    </row>
    <row r="635" spans="1:12" ht="12">
      <c r="A635" s="593">
        <v>631</v>
      </c>
      <c r="B635" s="593" t="s">
        <v>4553</v>
      </c>
      <c r="C635" s="593" t="s">
        <v>2726</v>
      </c>
      <c r="D635" s="159" t="s">
        <v>4554</v>
      </c>
      <c r="E635" s="160">
        <v>28554.42</v>
      </c>
      <c r="F635" s="593">
        <v>6169325</v>
      </c>
      <c r="G635" s="159" t="s">
        <v>4555</v>
      </c>
      <c r="H635" s="159" t="s">
        <v>2738</v>
      </c>
      <c r="I635" s="595">
        <v>42359</v>
      </c>
      <c r="J635" s="595">
        <v>44551</v>
      </c>
      <c r="K635" s="159" t="s">
        <v>1846</v>
      </c>
      <c r="L635" s="159" t="s">
        <v>3014</v>
      </c>
    </row>
    <row r="636" spans="1:12" ht="12">
      <c r="A636" s="593">
        <v>632</v>
      </c>
      <c r="B636" s="593" t="s">
        <v>4556</v>
      </c>
      <c r="C636" s="593" t="s">
        <v>2726</v>
      </c>
      <c r="D636" s="159" t="s">
        <v>3227</v>
      </c>
      <c r="E636" s="160">
        <v>7055.6</v>
      </c>
      <c r="F636" s="593">
        <v>5401577</v>
      </c>
      <c r="G636" s="159" t="s">
        <v>4557</v>
      </c>
      <c r="H636" s="159" t="s">
        <v>2783</v>
      </c>
      <c r="I636" s="595">
        <v>42360</v>
      </c>
      <c r="J636" s="595">
        <v>44552</v>
      </c>
      <c r="K636" s="159" t="s">
        <v>1943</v>
      </c>
      <c r="L636" s="159" t="s">
        <v>2941</v>
      </c>
    </row>
    <row r="637" spans="1:12" ht="24">
      <c r="A637" s="593">
        <v>633</v>
      </c>
      <c r="B637" s="593" t="s">
        <v>4558</v>
      </c>
      <c r="C637" s="593" t="s">
        <v>2726</v>
      </c>
      <c r="D637" s="159" t="s">
        <v>4559</v>
      </c>
      <c r="E637" s="160">
        <v>10943.1</v>
      </c>
      <c r="F637" s="593">
        <v>5767865</v>
      </c>
      <c r="G637" s="159" t="s">
        <v>4328</v>
      </c>
      <c r="H637" s="159" t="s">
        <v>2783</v>
      </c>
      <c r="I637" s="595">
        <v>42360</v>
      </c>
      <c r="J637" s="595">
        <v>44552</v>
      </c>
      <c r="K637" s="159" t="s">
        <v>1153</v>
      </c>
      <c r="L637" s="159" t="s">
        <v>3155</v>
      </c>
    </row>
    <row r="638" spans="1:12" ht="24">
      <c r="A638" s="593">
        <v>634</v>
      </c>
      <c r="B638" s="593" t="s">
        <v>4560</v>
      </c>
      <c r="C638" s="593" t="s">
        <v>2726</v>
      </c>
      <c r="D638" s="159" t="s">
        <v>4561</v>
      </c>
      <c r="E638" s="160">
        <v>8188.07</v>
      </c>
      <c r="F638" s="593">
        <v>5767865</v>
      </c>
      <c r="G638" s="159" t="s">
        <v>4328</v>
      </c>
      <c r="H638" s="159" t="s">
        <v>2783</v>
      </c>
      <c r="I638" s="595">
        <v>42360</v>
      </c>
      <c r="J638" s="595">
        <v>44552</v>
      </c>
      <c r="K638" s="159" t="s">
        <v>1153</v>
      </c>
      <c r="L638" s="159" t="s">
        <v>3194</v>
      </c>
    </row>
    <row r="639" spans="1:12" ht="12">
      <c r="A639" s="593">
        <v>635</v>
      </c>
      <c r="B639" s="593" t="s">
        <v>4562</v>
      </c>
      <c r="C639" s="593" t="s">
        <v>2726</v>
      </c>
      <c r="D639" s="159" t="s">
        <v>4563</v>
      </c>
      <c r="E639" s="160">
        <v>359.42</v>
      </c>
      <c r="F639" s="593">
        <v>6207251</v>
      </c>
      <c r="G639" s="159" t="s">
        <v>4564</v>
      </c>
      <c r="H639" s="159" t="s">
        <v>2738</v>
      </c>
      <c r="I639" s="595">
        <v>42360</v>
      </c>
      <c r="J639" s="595">
        <v>44552</v>
      </c>
      <c r="K639" s="159" t="s">
        <v>1943</v>
      </c>
      <c r="L639" s="159" t="s">
        <v>4565</v>
      </c>
    </row>
    <row r="640" spans="1:12" ht="12">
      <c r="A640" s="593">
        <v>636</v>
      </c>
      <c r="B640" s="593" t="s">
        <v>4566</v>
      </c>
      <c r="C640" s="593" t="s">
        <v>2726</v>
      </c>
      <c r="D640" s="159" t="s">
        <v>4563</v>
      </c>
      <c r="E640" s="160">
        <v>5039.5200000000004</v>
      </c>
      <c r="F640" s="593">
        <v>6207251</v>
      </c>
      <c r="G640" s="159" t="s">
        <v>4564</v>
      </c>
      <c r="H640" s="159" t="s">
        <v>2738</v>
      </c>
      <c r="I640" s="595">
        <v>42360</v>
      </c>
      <c r="J640" s="595">
        <v>44552</v>
      </c>
      <c r="K640" s="159" t="s">
        <v>1943</v>
      </c>
      <c r="L640" s="159" t="s">
        <v>4565</v>
      </c>
    </row>
    <row r="641" spans="1:12" ht="12">
      <c r="A641" s="593">
        <v>637</v>
      </c>
      <c r="B641" s="593" t="s">
        <v>4567</v>
      </c>
      <c r="C641" s="593" t="s">
        <v>2726</v>
      </c>
      <c r="D641" s="159" t="s">
        <v>4484</v>
      </c>
      <c r="E641" s="160">
        <v>1250.79</v>
      </c>
      <c r="F641" s="593">
        <v>2871114</v>
      </c>
      <c r="G641" s="159" t="s">
        <v>4568</v>
      </c>
      <c r="H641" s="159" t="s">
        <v>2729</v>
      </c>
      <c r="I641" s="595">
        <v>42360</v>
      </c>
      <c r="J641" s="595">
        <v>44552</v>
      </c>
      <c r="K641" s="159" t="s">
        <v>1137</v>
      </c>
      <c r="L641" s="159" t="s">
        <v>4569</v>
      </c>
    </row>
    <row r="642" spans="1:12" ht="12">
      <c r="A642" s="593">
        <v>638</v>
      </c>
      <c r="B642" s="593" t="s">
        <v>4570</v>
      </c>
      <c r="C642" s="593" t="s">
        <v>2726</v>
      </c>
      <c r="D642" s="159" t="s">
        <v>3214</v>
      </c>
      <c r="E642" s="160">
        <v>5944.88</v>
      </c>
      <c r="F642" s="593">
        <v>2873796</v>
      </c>
      <c r="G642" s="159" t="s">
        <v>4571</v>
      </c>
      <c r="H642" s="159" t="s">
        <v>2729</v>
      </c>
      <c r="I642" s="595">
        <v>42360</v>
      </c>
      <c r="J642" s="595">
        <v>44552</v>
      </c>
      <c r="K642" s="159" t="s">
        <v>1126</v>
      </c>
      <c r="L642" s="159" t="s">
        <v>3596</v>
      </c>
    </row>
    <row r="643" spans="1:12" ht="12">
      <c r="A643" s="593">
        <v>639</v>
      </c>
      <c r="B643" s="593" t="s">
        <v>4572</v>
      </c>
      <c r="C643" s="593" t="s">
        <v>2726</v>
      </c>
      <c r="D643" s="159" t="s">
        <v>4573</v>
      </c>
      <c r="E643" s="160">
        <v>1004.33</v>
      </c>
      <c r="F643" s="593">
        <v>5994411</v>
      </c>
      <c r="G643" s="159" t="s">
        <v>4574</v>
      </c>
      <c r="H643" s="159" t="s">
        <v>2729</v>
      </c>
      <c r="I643" s="595">
        <v>42360</v>
      </c>
      <c r="J643" s="595">
        <v>44552</v>
      </c>
      <c r="K643" s="159" t="s">
        <v>1126</v>
      </c>
      <c r="L643" s="159" t="s">
        <v>2867</v>
      </c>
    </row>
    <row r="644" spans="1:12" ht="12">
      <c r="A644" s="593">
        <v>640</v>
      </c>
      <c r="B644" s="593" t="s">
        <v>4575</v>
      </c>
      <c r="C644" s="593" t="s">
        <v>2726</v>
      </c>
      <c r="D644" s="159" t="s">
        <v>4576</v>
      </c>
      <c r="E644" s="160">
        <v>578.22</v>
      </c>
      <c r="F644" s="593">
        <v>5379334</v>
      </c>
      <c r="G644" s="159" t="s">
        <v>4577</v>
      </c>
      <c r="H644" s="159" t="s">
        <v>2729</v>
      </c>
      <c r="I644" s="595">
        <v>42360</v>
      </c>
      <c r="J644" s="595">
        <v>44552</v>
      </c>
      <c r="K644" s="159" t="s">
        <v>1943</v>
      </c>
      <c r="L644" s="159" t="s">
        <v>2941</v>
      </c>
    </row>
    <row r="645" spans="1:12" ht="12">
      <c r="A645" s="593">
        <v>641</v>
      </c>
      <c r="B645" s="593" t="s">
        <v>4578</v>
      </c>
      <c r="C645" s="593" t="s">
        <v>2726</v>
      </c>
      <c r="D645" s="159" t="s">
        <v>4579</v>
      </c>
      <c r="E645" s="160">
        <v>5324.7</v>
      </c>
      <c r="F645" s="593">
        <v>5948126</v>
      </c>
      <c r="G645" s="159" t="s">
        <v>4580</v>
      </c>
      <c r="H645" s="159" t="s">
        <v>2729</v>
      </c>
      <c r="I645" s="595">
        <v>42360</v>
      </c>
      <c r="J645" s="595">
        <v>44552</v>
      </c>
      <c r="K645" s="159" t="s">
        <v>1126</v>
      </c>
      <c r="L645" s="159" t="s">
        <v>3596</v>
      </c>
    </row>
    <row r="646" spans="1:12" ht="12">
      <c r="A646" s="593">
        <v>642</v>
      </c>
      <c r="B646" s="593" t="s">
        <v>4581</v>
      </c>
      <c r="C646" s="593" t="s">
        <v>2726</v>
      </c>
      <c r="D646" s="159" t="s">
        <v>4484</v>
      </c>
      <c r="E646" s="160">
        <v>2136.8000000000002</v>
      </c>
      <c r="F646" s="593">
        <v>2871114</v>
      </c>
      <c r="G646" s="159" t="s">
        <v>4568</v>
      </c>
      <c r="H646" s="159" t="s">
        <v>2729</v>
      </c>
      <c r="I646" s="595">
        <v>42360</v>
      </c>
      <c r="J646" s="595">
        <v>44552</v>
      </c>
      <c r="K646" s="159" t="s">
        <v>1137</v>
      </c>
      <c r="L646" s="159" t="s">
        <v>4569</v>
      </c>
    </row>
    <row r="647" spans="1:12" ht="12">
      <c r="A647" s="593">
        <v>643</v>
      </c>
      <c r="B647" s="593" t="s">
        <v>4582</v>
      </c>
      <c r="C647" s="593" t="s">
        <v>2726</v>
      </c>
      <c r="D647" s="159" t="s">
        <v>4583</v>
      </c>
      <c r="E647" s="160">
        <v>744.14</v>
      </c>
      <c r="F647" s="593">
        <v>5922054</v>
      </c>
      <c r="G647" s="159" t="s">
        <v>4584</v>
      </c>
      <c r="H647" s="159" t="s">
        <v>2729</v>
      </c>
      <c r="I647" s="595">
        <v>42360</v>
      </c>
      <c r="J647" s="595">
        <v>44552</v>
      </c>
      <c r="K647" s="159" t="s">
        <v>1137</v>
      </c>
      <c r="L647" s="159" t="s">
        <v>316</v>
      </c>
    </row>
    <row r="648" spans="1:12" ht="12">
      <c r="A648" s="593">
        <v>644</v>
      </c>
      <c r="B648" s="593" t="s">
        <v>4585</v>
      </c>
      <c r="C648" s="593" t="s">
        <v>2726</v>
      </c>
      <c r="D648" s="159" t="s">
        <v>4466</v>
      </c>
      <c r="E648" s="160">
        <v>4000.4</v>
      </c>
      <c r="F648" s="593">
        <v>2580462</v>
      </c>
      <c r="G648" s="159" t="s">
        <v>3824</v>
      </c>
      <c r="H648" s="159" t="s">
        <v>2729</v>
      </c>
      <c r="I648" s="595">
        <v>42360</v>
      </c>
      <c r="J648" s="595">
        <v>44552</v>
      </c>
      <c r="K648" s="159" t="s">
        <v>1137</v>
      </c>
      <c r="L648" s="159" t="s">
        <v>4466</v>
      </c>
    </row>
    <row r="649" spans="1:12" ht="12">
      <c r="A649" s="593">
        <v>645</v>
      </c>
      <c r="B649" s="593" t="s">
        <v>4586</v>
      </c>
      <c r="C649" s="593" t="s">
        <v>2726</v>
      </c>
      <c r="D649" s="159" t="s">
        <v>4587</v>
      </c>
      <c r="E649" s="160">
        <v>1962.68</v>
      </c>
      <c r="F649" s="593">
        <v>6049931</v>
      </c>
      <c r="G649" s="159" t="s">
        <v>4588</v>
      </c>
      <c r="H649" s="159" t="s">
        <v>2729</v>
      </c>
      <c r="I649" s="595">
        <v>42360</v>
      </c>
      <c r="J649" s="595">
        <v>44552</v>
      </c>
      <c r="K649" s="159" t="s">
        <v>1126</v>
      </c>
      <c r="L649" s="159" t="s">
        <v>3596</v>
      </c>
    </row>
    <row r="650" spans="1:12" ht="12">
      <c r="A650" s="593">
        <v>646</v>
      </c>
      <c r="B650" s="593" t="s">
        <v>4589</v>
      </c>
      <c r="C650" s="593" t="s">
        <v>2726</v>
      </c>
      <c r="D650" s="159" t="s">
        <v>3471</v>
      </c>
      <c r="E650" s="160">
        <v>1426.97</v>
      </c>
      <c r="F650" s="593">
        <v>5951062</v>
      </c>
      <c r="G650" s="159" t="s">
        <v>4590</v>
      </c>
      <c r="H650" s="159" t="s">
        <v>2729</v>
      </c>
      <c r="I650" s="595">
        <v>42360</v>
      </c>
      <c r="J650" s="595">
        <v>44552</v>
      </c>
      <c r="K650" s="159" t="s">
        <v>1137</v>
      </c>
      <c r="L650" s="159" t="s">
        <v>3151</v>
      </c>
    </row>
    <row r="651" spans="1:12" ht="12">
      <c r="A651" s="593">
        <v>647</v>
      </c>
      <c r="B651" s="593" t="s">
        <v>4591</v>
      </c>
      <c r="C651" s="593" t="s">
        <v>2726</v>
      </c>
      <c r="D651" s="159" t="s">
        <v>4592</v>
      </c>
      <c r="E651" s="160">
        <v>1938.73</v>
      </c>
      <c r="F651" s="593">
        <v>5877539</v>
      </c>
      <c r="G651" s="159" t="s">
        <v>4593</v>
      </c>
      <c r="H651" s="159" t="s">
        <v>2729</v>
      </c>
      <c r="I651" s="595">
        <v>42360</v>
      </c>
      <c r="J651" s="595">
        <v>44552</v>
      </c>
      <c r="K651" s="159" t="s">
        <v>1126</v>
      </c>
      <c r="L651" s="159" t="s">
        <v>2294</v>
      </c>
    </row>
    <row r="652" spans="1:12" ht="24">
      <c r="A652" s="593">
        <v>648</v>
      </c>
      <c r="B652" s="593" t="s">
        <v>4594</v>
      </c>
      <c r="C652" s="593" t="s">
        <v>2726</v>
      </c>
      <c r="D652" s="159" t="s">
        <v>4595</v>
      </c>
      <c r="E652" s="160">
        <v>787.19</v>
      </c>
      <c r="F652" s="593">
        <v>6285945</v>
      </c>
      <c r="G652" s="159" t="s">
        <v>4596</v>
      </c>
      <c r="H652" s="159" t="s">
        <v>2783</v>
      </c>
      <c r="I652" s="595">
        <v>42360</v>
      </c>
      <c r="J652" s="595">
        <v>44552</v>
      </c>
      <c r="K652" s="159" t="s">
        <v>1943</v>
      </c>
      <c r="L652" s="159" t="s">
        <v>4296</v>
      </c>
    </row>
    <row r="653" spans="1:12" ht="24">
      <c r="A653" s="593">
        <v>649</v>
      </c>
      <c r="B653" s="593" t="s">
        <v>4597</v>
      </c>
      <c r="C653" s="593" t="s">
        <v>2726</v>
      </c>
      <c r="D653" s="159" t="s">
        <v>4598</v>
      </c>
      <c r="E653" s="160">
        <v>24805.61</v>
      </c>
      <c r="F653" s="593">
        <v>5767865</v>
      </c>
      <c r="G653" s="159" t="s">
        <v>4328</v>
      </c>
      <c r="H653" s="159" t="s">
        <v>2783</v>
      </c>
      <c r="I653" s="595">
        <v>42360</v>
      </c>
      <c r="J653" s="595">
        <v>44552</v>
      </c>
      <c r="K653" s="159" t="s">
        <v>1148</v>
      </c>
      <c r="L653" s="159" t="s">
        <v>4599</v>
      </c>
    </row>
    <row r="654" spans="1:12" ht="24">
      <c r="A654" s="593">
        <v>650</v>
      </c>
      <c r="B654" s="593" t="s">
        <v>4600</v>
      </c>
      <c r="C654" s="593" t="s">
        <v>2726</v>
      </c>
      <c r="D654" s="159" t="s">
        <v>3034</v>
      </c>
      <c r="E654" s="160">
        <v>16416.96</v>
      </c>
      <c r="F654" s="593">
        <v>5767865</v>
      </c>
      <c r="G654" s="159" t="s">
        <v>4328</v>
      </c>
      <c r="H654" s="159" t="s">
        <v>2783</v>
      </c>
      <c r="I654" s="595">
        <v>42360</v>
      </c>
      <c r="J654" s="595">
        <v>44552</v>
      </c>
      <c r="K654" s="159" t="s">
        <v>1137</v>
      </c>
      <c r="L654" s="159" t="s">
        <v>3652</v>
      </c>
    </row>
    <row r="655" spans="1:12" ht="12">
      <c r="A655" s="593">
        <v>651</v>
      </c>
      <c r="B655" s="593" t="s">
        <v>4601</v>
      </c>
      <c r="C655" s="593" t="s">
        <v>2726</v>
      </c>
      <c r="D655" s="159" t="s">
        <v>3673</v>
      </c>
      <c r="E655" s="160">
        <v>278.82</v>
      </c>
      <c r="F655" s="593">
        <v>2773791</v>
      </c>
      <c r="G655" s="159" t="s">
        <v>4602</v>
      </c>
      <c r="H655" s="159" t="s">
        <v>2729</v>
      </c>
      <c r="I655" s="595">
        <v>42360</v>
      </c>
      <c r="J655" s="595">
        <v>44552</v>
      </c>
      <c r="K655" s="159" t="s">
        <v>1681</v>
      </c>
      <c r="L655" s="159" t="s">
        <v>3530</v>
      </c>
    </row>
    <row r="656" spans="1:12" ht="12">
      <c r="A656" s="593">
        <v>652</v>
      </c>
      <c r="B656" s="593" t="s">
        <v>4603</v>
      </c>
      <c r="C656" s="593" t="s">
        <v>2726</v>
      </c>
      <c r="D656" s="159" t="s">
        <v>3811</v>
      </c>
      <c r="E656" s="160">
        <v>2398.1</v>
      </c>
      <c r="F656" s="593">
        <v>3616452</v>
      </c>
      <c r="G656" s="159" t="s">
        <v>4604</v>
      </c>
      <c r="H656" s="159" t="s">
        <v>2729</v>
      </c>
      <c r="I656" s="595">
        <v>42360</v>
      </c>
      <c r="J656" s="595">
        <v>44552</v>
      </c>
      <c r="K656" s="159" t="s">
        <v>1153</v>
      </c>
      <c r="L656" s="159" t="s">
        <v>3442</v>
      </c>
    </row>
    <row r="657" spans="1:12" ht="12">
      <c r="A657" s="593">
        <v>653</v>
      </c>
      <c r="B657" s="593" t="s">
        <v>4605</v>
      </c>
      <c r="C657" s="593" t="s">
        <v>2726</v>
      </c>
      <c r="D657" s="159" t="s">
        <v>4484</v>
      </c>
      <c r="E657" s="160">
        <v>1441.63</v>
      </c>
      <c r="F657" s="593">
        <v>5994152</v>
      </c>
      <c r="G657" s="159" t="s">
        <v>4606</v>
      </c>
      <c r="H657" s="159" t="s">
        <v>2729</v>
      </c>
      <c r="I657" s="595">
        <v>42360</v>
      </c>
      <c r="J657" s="595">
        <v>44552</v>
      </c>
      <c r="K657" s="159" t="s">
        <v>1126</v>
      </c>
      <c r="L657" s="159" t="s">
        <v>2859</v>
      </c>
    </row>
    <row r="658" spans="1:12" ht="12">
      <c r="A658" s="593">
        <v>654</v>
      </c>
      <c r="B658" s="593" t="s">
        <v>4607</v>
      </c>
      <c r="C658" s="593" t="s">
        <v>2726</v>
      </c>
      <c r="D658" s="159" t="s">
        <v>4608</v>
      </c>
      <c r="E658" s="160">
        <v>4069.48</v>
      </c>
      <c r="F658" s="593">
        <v>5248248</v>
      </c>
      <c r="G658" s="159" t="s">
        <v>4609</v>
      </c>
      <c r="H658" s="159" t="s">
        <v>2729</v>
      </c>
      <c r="I658" s="595">
        <v>42363</v>
      </c>
      <c r="J658" s="595">
        <v>43459</v>
      </c>
      <c r="K658" s="159" t="s">
        <v>1153</v>
      </c>
      <c r="L658" s="159" t="s">
        <v>3023</v>
      </c>
    </row>
    <row r="659" spans="1:12" ht="24">
      <c r="A659" s="593">
        <v>655</v>
      </c>
      <c r="B659" s="593" t="s">
        <v>4610</v>
      </c>
      <c r="C659" s="593" t="s">
        <v>2726</v>
      </c>
      <c r="D659" s="159" t="s">
        <v>3702</v>
      </c>
      <c r="E659" s="160">
        <v>26601.57</v>
      </c>
      <c r="F659" s="593">
        <v>5767865</v>
      </c>
      <c r="G659" s="159" t="s">
        <v>4328</v>
      </c>
      <c r="H659" s="159" t="s">
        <v>2783</v>
      </c>
      <c r="I659" s="595">
        <v>42373</v>
      </c>
      <c r="J659" s="595">
        <v>44565</v>
      </c>
      <c r="K659" s="159" t="s">
        <v>4611</v>
      </c>
      <c r="L659" s="159" t="s">
        <v>4612</v>
      </c>
    </row>
    <row r="660" spans="1:12" ht="12">
      <c r="A660" s="593">
        <v>656</v>
      </c>
      <c r="B660" s="593" t="s">
        <v>4613</v>
      </c>
      <c r="C660" s="593" t="s">
        <v>2726</v>
      </c>
      <c r="D660" s="159" t="s">
        <v>4088</v>
      </c>
      <c r="E660" s="160">
        <v>75.099999999999994</v>
      </c>
      <c r="F660" s="593">
        <v>2011239</v>
      </c>
      <c r="G660" s="159" t="s">
        <v>125</v>
      </c>
      <c r="H660" s="159" t="s">
        <v>3056</v>
      </c>
      <c r="I660" s="595">
        <v>42373</v>
      </c>
      <c r="J660" s="595">
        <v>44565</v>
      </c>
      <c r="K660" s="159" t="s">
        <v>1681</v>
      </c>
      <c r="L660" s="159" t="s">
        <v>3530</v>
      </c>
    </row>
    <row r="661" spans="1:12" ht="12">
      <c r="A661" s="593">
        <v>657</v>
      </c>
      <c r="B661" s="593" t="s">
        <v>4614</v>
      </c>
      <c r="C661" s="593" t="s">
        <v>2726</v>
      </c>
      <c r="D661" s="159" t="s">
        <v>4393</v>
      </c>
      <c r="E661" s="160">
        <v>3120.28</v>
      </c>
      <c r="F661" s="593">
        <v>5864801</v>
      </c>
      <c r="G661" s="159" t="s">
        <v>4615</v>
      </c>
      <c r="H661" s="159" t="s">
        <v>2729</v>
      </c>
      <c r="I661" s="595">
        <v>42373</v>
      </c>
      <c r="J661" s="595">
        <v>44565</v>
      </c>
      <c r="K661" s="159" t="s">
        <v>1943</v>
      </c>
      <c r="L661" s="159" t="s">
        <v>4393</v>
      </c>
    </row>
    <row r="662" spans="1:12" ht="12">
      <c r="A662" s="593">
        <v>658</v>
      </c>
      <c r="B662" s="593" t="s">
        <v>4616</v>
      </c>
      <c r="C662" s="593" t="s">
        <v>2726</v>
      </c>
      <c r="D662" s="159" t="s">
        <v>4617</v>
      </c>
      <c r="E662" s="160">
        <v>4814.96</v>
      </c>
      <c r="F662" s="593">
        <v>3866033</v>
      </c>
      <c r="G662" s="159" t="s">
        <v>4618</v>
      </c>
      <c r="H662" s="159" t="s">
        <v>2729</v>
      </c>
      <c r="I662" s="595">
        <v>42373</v>
      </c>
      <c r="J662" s="595">
        <v>44565</v>
      </c>
      <c r="K662" s="159" t="s">
        <v>1126</v>
      </c>
      <c r="L662" s="159" t="s">
        <v>2969</v>
      </c>
    </row>
    <row r="663" spans="1:12" ht="12">
      <c r="A663" s="593">
        <v>659</v>
      </c>
      <c r="B663" s="593" t="s">
        <v>4619</v>
      </c>
      <c r="C663" s="593" t="s">
        <v>2726</v>
      </c>
      <c r="D663" s="159" t="s">
        <v>4620</v>
      </c>
      <c r="E663" s="160">
        <v>1981.62</v>
      </c>
      <c r="F663" s="593">
        <v>5945151</v>
      </c>
      <c r="G663" s="159" t="s">
        <v>4621</v>
      </c>
      <c r="H663" s="159" t="s">
        <v>2729</v>
      </c>
      <c r="I663" s="595">
        <v>42373</v>
      </c>
      <c r="J663" s="595">
        <v>44565</v>
      </c>
      <c r="K663" s="159" t="s">
        <v>1943</v>
      </c>
      <c r="L663" s="159" t="s">
        <v>4622</v>
      </c>
    </row>
    <row r="664" spans="1:12" ht="12">
      <c r="A664" s="593">
        <v>660</v>
      </c>
      <c r="B664" s="593" t="s">
        <v>4623</v>
      </c>
      <c r="C664" s="593" t="s">
        <v>2726</v>
      </c>
      <c r="D664" s="159" t="s">
        <v>3024</v>
      </c>
      <c r="E664" s="160">
        <v>2418.08</v>
      </c>
      <c r="F664" s="593">
        <v>5556899</v>
      </c>
      <c r="G664" s="159" t="s">
        <v>4624</v>
      </c>
      <c r="H664" s="159" t="s">
        <v>2729</v>
      </c>
      <c r="I664" s="595">
        <v>42373</v>
      </c>
      <c r="J664" s="595">
        <v>44565</v>
      </c>
      <c r="K664" s="159" t="s">
        <v>1681</v>
      </c>
      <c r="L664" s="159" t="s">
        <v>3530</v>
      </c>
    </row>
    <row r="665" spans="1:12" ht="24">
      <c r="A665" s="593">
        <v>661</v>
      </c>
      <c r="B665" s="593" t="s">
        <v>4625</v>
      </c>
      <c r="C665" s="593" t="s">
        <v>2726</v>
      </c>
      <c r="D665" s="159" t="s">
        <v>4561</v>
      </c>
      <c r="E665" s="160">
        <v>7428.25</v>
      </c>
      <c r="F665" s="593">
        <v>5767865</v>
      </c>
      <c r="G665" s="159" t="s">
        <v>4328</v>
      </c>
      <c r="H665" s="159" t="s">
        <v>2783</v>
      </c>
      <c r="I665" s="595">
        <v>42373</v>
      </c>
      <c r="J665" s="595">
        <v>44565</v>
      </c>
      <c r="K665" s="159" t="s">
        <v>1153</v>
      </c>
      <c r="L665" s="159" t="s">
        <v>3442</v>
      </c>
    </row>
    <row r="666" spans="1:12" ht="12">
      <c r="A666" s="593">
        <v>662</v>
      </c>
      <c r="B666" s="593" t="s">
        <v>4626</v>
      </c>
      <c r="C666" s="593" t="s">
        <v>2726</v>
      </c>
      <c r="D666" s="159" t="s">
        <v>3014</v>
      </c>
      <c r="E666" s="160">
        <v>1001.88</v>
      </c>
      <c r="F666" s="593">
        <v>5849314</v>
      </c>
      <c r="G666" s="159" t="s">
        <v>4627</v>
      </c>
      <c r="H666" s="159" t="s">
        <v>2729</v>
      </c>
      <c r="I666" s="595">
        <v>42373</v>
      </c>
      <c r="J666" s="595">
        <v>44565</v>
      </c>
      <c r="K666" s="159" t="s">
        <v>1182</v>
      </c>
      <c r="L666" s="159" t="s">
        <v>3014</v>
      </c>
    </row>
    <row r="667" spans="1:12" ht="12">
      <c r="A667" s="593">
        <v>663</v>
      </c>
      <c r="B667" s="593" t="s">
        <v>4628</v>
      </c>
      <c r="C667" s="593" t="s">
        <v>2726</v>
      </c>
      <c r="D667" s="159" t="s">
        <v>4551</v>
      </c>
      <c r="E667" s="160">
        <v>254.56</v>
      </c>
      <c r="F667" s="593">
        <v>5383854</v>
      </c>
      <c r="G667" s="159" t="s">
        <v>4629</v>
      </c>
      <c r="H667" s="159" t="s">
        <v>2729</v>
      </c>
      <c r="I667" s="595">
        <v>42373</v>
      </c>
      <c r="J667" s="595">
        <v>44565</v>
      </c>
      <c r="K667" s="159" t="s">
        <v>1126</v>
      </c>
      <c r="L667" s="159" t="s">
        <v>3129</v>
      </c>
    </row>
    <row r="668" spans="1:12" ht="12">
      <c r="A668" s="593">
        <v>664</v>
      </c>
      <c r="B668" s="593" t="s">
        <v>4630</v>
      </c>
      <c r="C668" s="593" t="s">
        <v>2726</v>
      </c>
      <c r="D668" s="159" t="s">
        <v>1756</v>
      </c>
      <c r="E668" s="160">
        <v>3992.88</v>
      </c>
      <c r="F668" s="593">
        <v>5993512</v>
      </c>
      <c r="G668" s="159" t="s">
        <v>4631</v>
      </c>
      <c r="H668" s="159" t="s">
        <v>2729</v>
      </c>
      <c r="I668" s="595">
        <v>42373</v>
      </c>
      <c r="J668" s="595">
        <v>44565</v>
      </c>
      <c r="K668" s="159" t="s">
        <v>1182</v>
      </c>
      <c r="L668" s="159" t="s">
        <v>3357</v>
      </c>
    </row>
    <row r="669" spans="1:12" ht="12">
      <c r="A669" s="593">
        <v>665</v>
      </c>
      <c r="B669" s="593" t="s">
        <v>4632</v>
      </c>
      <c r="C669" s="593" t="s">
        <v>2726</v>
      </c>
      <c r="D669" s="159" t="s">
        <v>4055</v>
      </c>
      <c r="E669" s="160">
        <v>951.78</v>
      </c>
      <c r="F669" s="593">
        <v>5860318</v>
      </c>
      <c r="G669" s="159" t="s">
        <v>4633</v>
      </c>
      <c r="H669" s="159" t="s">
        <v>2729</v>
      </c>
      <c r="I669" s="595">
        <v>42373</v>
      </c>
      <c r="J669" s="595">
        <v>44565</v>
      </c>
      <c r="K669" s="159" t="s">
        <v>1159</v>
      </c>
      <c r="L669" s="159" t="s">
        <v>1159</v>
      </c>
    </row>
    <row r="670" spans="1:12" ht="12">
      <c r="A670" s="593">
        <v>666</v>
      </c>
      <c r="B670" s="593" t="s">
        <v>4634</v>
      </c>
      <c r="C670" s="593" t="s">
        <v>2726</v>
      </c>
      <c r="D670" s="159" t="s">
        <v>2875</v>
      </c>
      <c r="E670" s="160">
        <v>541.62</v>
      </c>
      <c r="F670" s="593">
        <v>5857066</v>
      </c>
      <c r="G670" s="159" t="s">
        <v>4211</v>
      </c>
      <c r="H670" s="159" t="s">
        <v>2729</v>
      </c>
      <c r="I670" s="595">
        <v>42373</v>
      </c>
      <c r="J670" s="595">
        <v>44565</v>
      </c>
      <c r="K670" s="159" t="s">
        <v>1693</v>
      </c>
      <c r="L670" s="159" t="s">
        <v>2965</v>
      </c>
    </row>
    <row r="671" spans="1:12" ht="12">
      <c r="A671" s="593">
        <v>667</v>
      </c>
      <c r="B671" s="593" t="s">
        <v>4635</v>
      </c>
      <c r="C671" s="593" t="s">
        <v>2726</v>
      </c>
      <c r="D671" s="159" t="s">
        <v>4636</v>
      </c>
      <c r="E671" s="160">
        <v>767.17</v>
      </c>
      <c r="F671" s="593">
        <v>5860318</v>
      </c>
      <c r="G671" s="159" t="s">
        <v>4633</v>
      </c>
      <c r="H671" s="159" t="s">
        <v>2729</v>
      </c>
      <c r="I671" s="595">
        <v>42373</v>
      </c>
      <c r="J671" s="595">
        <v>44565</v>
      </c>
      <c r="K671" s="159" t="s">
        <v>1159</v>
      </c>
      <c r="L671" s="159" t="s">
        <v>1159</v>
      </c>
    </row>
    <row r="672" spans="1:12" ht="12">
      <c r="A672" s="593">
        <v>668</v>
      </c>
      <c r="B672" s="593" t="s">
        <v>4637</v>
      </c>
      <c r="C672" s="593" t="s">
        <v>2726</v>
      </c>
      <c r="D672" s="159" t="s">
        <v>4638</v>
      </c>
      <c r="E672" s="160">
        <v>1269.55</v>
      </c>
      <c r="F672" s="593">
        <v>5950465</v>
      </c>
      <c r="G672" s="159" t="s">
        <v>4232</v>
      </c>
      <c r="H672" s="159" t="s">
        <v>2729</v>
      </c>
      <c r="I672" s="595">
        <v>42373</v>
      </c>
      <c r="J672" s="595">
        <v>44565</v>
      </c>
      <c r="K672" s="159" t="s">
        <v>1137</v>
      </c>
      <c r="L672" s="159" t="s">
        <v>3652</v>
      </c>
    </row>
    <row r="673" spans="1:12" ht="12">
      <c r="A673" s="593">
        <v>669</v>
      </c>
      <c r="B673" s="593" t="s">
        <v>4639</v>
      </c>
      <c r="C673" s="593" t="s">
        <v>2726</v>
      </c>
      <c r="D673" s="159" t="s">
        <v>4640</v>
      </c>
      <c r="E673" s="160">
        <v>3589.86</v>
      </c>
      <c r="F673" s="593">
        <v>6016677</v>
      </c>
      <c r="G673" s="159" t="s">
        <v>4641</v>
      </c>
      <c r="H673" s="159" t="s">
        <v>2729</v>
      </c>
      <c r="I673" s="595">
        <v>42373</v>
      </c>
      <c r="J673" s="595">
        <v>44565</v>
      </c>
      <c r="K673" s="159" t="s">
        <v>1137</v>
      </c>
      <c r="L673" s="159" t="s">
        <v>4642</v>
      </c>
    </row>
    <row r="674" spans="1:12" ht="24">
      <c r="A674" s="593">
        <v>670</v>
      </c>
      <c r="B674" s="593" t="s">
        <v>4643</v>
      </c>
      <c r="C674" s="593" t="s">
        <v>2726</v>
      </c>
      <c r="D674" s="159" t="s">
        <v>4644</v>
      </c>
      <c r="E674" s="160">
        <v>8128.91</v>
      </c>
      <c r="F674" s="593">
        <v>5767865</v>
      </c>
      <c r="G674" s="159" t="s">
        <v>4328</v>
      </c>
      <c r="H674" s="159" t="s">
        <v>2783</v>
      </c>
      <c r="I674" s="595">
        <v>42373</v>
      </c>
      <c r="J674" s="595">
        <v>44565</v>
      </c>
      <c r="K674" s="159" t="s">
        <v>1126</v>
      </c>
      <c r="L674" s="159" t="s">
        <v>3596</v>
      </c>
    </row>
    <row r="675" spans="1:12" ht="12">
      <c r="A675" s="593">
        <v>671</v>
      </c>
      <c r="B675" s="593" t="s">
        <v>4645</v>
      </c>
      <c r="C675" s="593" t="s">
        <v>2726</v>
      </c>
      <c r="D675" s="159" t="s">
        <v>3357</v>
      </c>
      <c r="E675" s="160">
        <v>3553.01</v>
      </c>
      <c r="F675" s="593">
        <v>5993229</v>
      </c>
      <c r="G675" s="159" t="s">
        <v>4646</v>
      </c>
      <c r="H675" s="159" t="s">
        <v>2729</v>
      </c>
      <c r="I675" s="595">
        <v>42373</v>
      </c>
      <c r="J675" s="595">
        <v>44565</v>
      </c>
      <c r="K675" s="159" t="s">
        <v>1182</v>
      </c>
      <c r="L675" s="159" t="s">
        <v>3357</v>
      </c>
    </row>
    <row r="676" spans="1:12" ht="12">
      <c r="A676" s="593">
        <v>672</v>
      </c>
      <c r="B676" s="593" t="s">
        <v>4647</v>
      </c>
      <c r="C676" s="593" t="s">
        <v>2726</v>
      </c>
      <c r="D676" s="159" t="s">
        <v>4648</v>
      </c>
      <c r="E676" s="160">
        <v>11043.27</v>
      </c>
      <c r="F676" s="593">
        <v>5359058</v>
      </c>
      <c r="G676" s="159" t="s">
        <v>4649</v>
      </c>
      <c r="H676" s="159" t="s">
        <v>2729</v>
      </c>
      <c r="I676" s="595">
        <v>42373</v>
      </c>
      <c r="J676" s="595">
        <v>44565</v>
      </c>
      <c r="K676" s="159" t="s">
        <v>1126</v>
      </c>
      <c r="L676" s="159" t="s">
        <v>3181</v>
      </c>
    </row>
    <row r="677" spans="1:12" ht="12">
      <c r="A677" s="593">
        <v>673</v>
      </c>
      <c r="B677" s="593" t="s">
        <v>4650</v>
      </c>
      <c r="C677" s="593" t="s">
        <v>2726</v>
      </c>
      <c r="D677" s="159" t="s">
        <v>2969</v>
      </c>
      <c r="E677" s="160">
        <v>4996.33</v>
      </c>
      <c r="F677" s="593">
        <v>5882583</v>
      </c>
      <c r="G677" s="159" t="s">
        <v>4651</v>
      </c>
      <c r="H677" s="159" t="s">
        <v>2729</v>
      </c>
      <c r="I677" s="595">
        <v>42373</v>
      </c>
      <c r="J677" s="595">
        <v>44565</v>
      </c>
      <c r="K677" s="159" t="s">
        <v>1126</v>
      </c>
      <c r="L677" s="159" t="s">
        <v>4011</v>
      </c>
    </row>
    <row r="678" spans="1:12" ht="12">
      <c r="A678" s="593">
        <v>674</v>
      </c>
      <c r="B678" s="593" t="s">
        <v>4652</v>
      </c>
      <c r="C678" s="593" t="s">
        <v>2726</v>
      </c>
      <c r="D678" s="159" t="s">
        <v>4653</v>
      </c>
      <c r="E678" s="160">
        <v>949.91</v>
      </c>
      <c r="F678" s="593">
        <v>5305403</v>
      </c>
      <c r="G678" s="159" t="s">
        <v>4293</v>
      </c>
      <c r="H678" s="159" t="s">
        <v>2729</v>
      </c>
      <c r="I678" s="595">
        <v>42373</v>
      </c>
      <c r="J678" s="595">
        <v>44565</v>
      </c>
      <c r="K678" s="159" t="s">
        <v>1126</v>
      </c>
      <c r="L678" s="159" t="s">
        <v>2867</v>
      </c>
    </row>
    <row r="679" spans="1:12" ht="12">
      <c r="A679" s="593">
        <v>675</v>
      </c>
      <c r="B679" s="593" t="s">
        <v>4654</v>
      </c>
      <c r="C679" s="593" t="s">
        <v>2726</v>
      </c>
      <c r="D679" s="159" t="s">
        <v>4655</v>
      </c>
      <c r="E679" s="160">
        <v>1676.52</v>
      </c>
      <c r="F679" s="593">
        <v>5864801</v>
      </c>
      <c r="G679" s="159" t="s">
        <v>4615</v>
      </c>
      <c r="H679" s="159" t="s">
        <v>2729</v>
      </c>
      <c r="I679" s="595">
        <v>42373</v>
      </c>
      <c r="J679" s="595">
        <v>44565</v>
      </c>
      <c r="K679" s="159" t="s">
        <v>1126</v>
      </c>
      <c r="L679" s="159" t="s">
        <v>3596</v>
      </c>
    </row>
    <row r="680" spans="1:12" ht="12">
      <c r="A680" s="593">
        <v>676</v>
      </c>
      <c r="B680" s="593" t="s">
        <v>4656</v>
      </c>
      <c r="C680" s="593" t="s">
        <v>2726</v>
      </c>
      <c r="D680" s="159" t="s">
        <v>4657</v>
      </c>
      <c r="E680" s="160">
        <v>6023.78</v>
      </c>
      <c r="F680" s="593">
        <v>5940338</v>
      </c>
      <c r="G680" s="159" t="s">
        <v>4658</v>
      </c>
      <c r="H680" s="159" t="s">
        <v>2729</v>
      </c>
      <c r="I680" s="595">
        <v>42373</v>
      </c>
      <c r="J680" s="595">
        <v>44565</v>
      </c>
      <c r="K680" s="159" t="s">
        <v>1137</v>
      </c>
      <c r="L680" s="159" t="s">
        <v>3652</v>
      </c>
    </row>
    <row r="681" spans="1:12" ht="12">
      <c r="A681" s="593">
        <v>677</v>
      </c>
      <c r="B681" s="593" t="s">
        <v>4659</v>
      </c>
      <c r="C681" s="593" t="s">
        <v>2726</v>
      </c>
      <c r="D681" s="159" t="s">
        <v>4660</v>
      </c>
      <c r="E681" s="160">
        <v>1412.75</v>
      </c>
      <c r="F681" s="593">
        <v>5921112</v>
      </c>
      <c r="G681" s="159" t="s">
        <v>3908</v>
      </c>
      <c r="H681" s="159" t="s">
        <v>2729</v>
      </c>
      <c r="I681" s="595">
        <v>42373</v>
      </c>
      <c r="J681" s="595">
        <v>44565</v>
      </c>
      <c r="K681" s="159" t="s">
        <v>1943</v>
      </c>
      <c r="L681" s="159" t="s">
        <v>2827</v>
      </c>
    </row>
    <row r="682" spans="1:12" ht="12">
      <c r="A682" s="593">
        <v>678</v>
      </c>
      <c r="B682" s="593" t="s">
        <v>4661</v>
      </c>
      <c r="C682" s="593" t="s">
        <v>2726</v>
      </c>
      <c r="D682" s="159" t="s">
        <v>4662</v>
      </c>
      <c r="E682" s="160">
        <v>6459.84</v>
      </c>
      <c r="F682" s="593">
        <v>5898501</v>
      </c>
      <c r="G682" s="159" t="s">
        <v>4663</v>
      </c>
      <c r="H682" s="159" t="s">
        <v>2783</v>
      </c>
      <c r="I682" s="595">
        <v>42373</v>
      </c>
      <c r="J682" s="595">
        <v>44565</v>
      </c>
      <c r="K682" s="159" t="s">
        <v>1137</v>
      </c>
      <c r="L682" s="159" t="s">
        <v>316</v>
      </c>
    </row>
    <row r="683" spans="1:12" ht="12">
      <c r="A683" s="593">
        <v>679</v>
      </c>
      <c r="B683" s="593" t="s">
        <v>4664</v>
      </c>
      <c r="C683" s="593" t="s">
        <v>2726</v>
      </c>
      <c r="D683" s="159" t="s">
        <v>4665</v>
      </c>
      <c r="E683" s="160">
        <v>385.89</v>
      </c>
      <c r="F683" s="593">
        <v>5955297</v>
      </c>
      <c r="G683" s="159" t="s">
        <v>4101</v>
      </c>
      <c r="H683" s="159" t="s">
        <v>2729</v>
      </c>
      <c r="I683" s="595">
        <v>42373</v>
      </c>
      <c r="J683" s="595">
        <v>44565</v>
      </c>
      <c r="K683" s="159" t="s">
        <v>1165</v>
      </c>
      <c r="L683" s="159" t="s">
        <v>4666</v>
      </c>
    </row>
    <row r="684" spans="1:12" ht="12">
      <c r="A684" s="593">
        <v>680</v>
      </c>
      <c r="B684" s="593" t="s">
        <v>4667</v>
      </c>
      <c r="C684" s="593" t="s">
        <v>2726</v>
      </c>
      <c r="D684" s="159" t="s">
        <v>4668</v>
      </c>
      <c r="E684" s="160">
        <v>9156.4599999999991</v>
      </c>
      <c r="F684" s="593">
        <v>5980178</v>
      </c>
      <c r="G684" s="159" t="s">
        <v>4336</v>
      </c>
      <c r="H684" s="159" t="s">
        <v>2729</v>
      </c>
      <c r="I684" s="595">
        <v>42373</v>
      </c>
      <c r="J684" s="595">
        <v>44565</v>
      </c>
      <c r="K684" s="159" t="s">
        <v>1126</v>
      </c>
      <c r="L684" s="159" t="s">
        <v>4390</v>
      </c>
    </row>
    <row r="685" spans="1:12" ht="12">
      <c r="A685" s="593">
        <v>681</v>
      </c>
      <c r="B685" s="593" t="s">
        <v>4669</v>
      </c>
      <c r="C685" s="593" t="s">
        <v>2726</v>
      </c>
      <c r="D685" s="159" t="s">
        <v>4670</v>
      </c>
      <c r="E685" s="160">
        <v>1174.8900000000001</v>
      </c>
      <c r="F685" s="593">
        <v>5181453</v>
      </c>
      <c r="G685" s="159" t="s">
        <v>4671</v>
      </c>
      <c r="H685" s="159" t="s">
        <v>2729</v>
      </c>
      <c r="I685" s="595">
        <v>42373</v>
      </c>
      <c r="J685" s="595">
        <v>44565</v>
      </c>
      <c r="K685" s="159" t="s">
        <v>1681</v>
      </c>
      <c r="L685" s="159" t="s">
        <v>3530</v>
      </c>
    </row>
    <row r="686" spans="1:12" ht="12">
      <c r="A686" s="593">
        <v>682</v>
      </c>
      <c r="B686" s="593" t="s">
        <v>4672</v>
      </c>
      <c r="C686" s="593" t="s">
        <v>2726</v>
      </c>
      <c r="D686" s="159" t="s">
        <v>4673</v>
      </c>
      <c r="E686" s="160">
        <v>20983.31</v>
      </c>
      <c r="F686" s="593">
        <v>5556554</v>
      </c>
      <c r="G686" s="159" t="s">
        <v>4240</v>
      </c>
      <c r="H686" s="159" t="s">
        <v>2729</v>
      </c>
      <c r="I686" s="595">
        <v>42373</v>
      </c>
      <c r="J686" s="595">
        <v>44565</v>
      </c>
      <c r="K686" s="159" t="s">
        <v>1846</v>
      </c>
      <c r="L686" s="159" t="s">
        <v>4674</v>
      </c>
    </row>
    <row r="687" spans="1:12" ht="12">
      <c r="A687" s="593">
        <v>683</v>
      </c>
      <c r="B687" s="593" t="s">
        <v>4675</v>
      </c>
      <c r="C687" s="593" t="s">
        <v>2726</v>
      </c>
      <c r="D687" s="159" t="s">
        <v>4676</v>
      </c>
      <c r="E687" s="160">
        <v>3916.61</v>
      </c>
      <c r="F687" s="593">
        <v>5947251</v>
      </c>
      <c r="G687" s="159" t="s">
        <v>4677</v>
      </c>
      <c r="H687" s="159" t="s">
        <v>2729</v>
      </c>
      <c r="I687" s="595">
        <v>42374</v>
      </c>
      <c r="J687" s="595">
        <v>44566</v>
      </c>
      <c r="K687" s="159" t="s">
        <v>1126</v>
      </c>
      <c r="L687" s="159" t="s">
        <v>3129</v>
      </c>
    </row>
    <row r="688" spans="1:12" ht="12">
      <c r="A688" s="593">
        <v>684</v>
      </c>
      <c r="B688" s="593" t="s">
        <v>4678</v>
      </c>
      <c r="C688" s="593" t="s">
        <v>2726</v>
      </c>
      <c r="D688" s="159" t="s">
        <v>4679</v>
      </c>
      <c r="E688" s="160">
        <v>3230.85</v>
      </c>
      <c r="F688" s="593">
        <v>6005357</v>
      </c>
      <c r="G688" s="159" t="s">
        <v>4680</v>
      </c>
      <c r="H688" s="159" t="s">
        <v>2729</v>
      </c>
      <c r="I688" s="595">
        <v>42374</v>
      </c>
      <c r="J688" s="595">
        <v>44566</v>
      </c>
      <c r="K688" s="159" t="s">
        <v>1681</v>
      </c>
      <c r="L688" s="159" t="s">
        <v>4681</v>
      </c>
    </row>
    <row r="689" spans="1:12" ht="12">
      <c r="A689" s="593">
        <v>685</v>
      </c>
      <c r="B689" s="593" t="s">
        <v>4682</v>
      </c>
      <c r="C689" s="593" t="s">
        <v>2726</v>
      </c>
      <c r="D689" s="159" t="s">
        <v>4478</v>
      </c>
      <c r="E689" s="160">
        <v>228.64</v>
      </c>
      <c r="F689" s="593">
        <v>6013201</v>
      </c>
      <c r="G689" s="159" t="s">
        <v>4683</v>
      </c>
      <c r="H689" s="159" t="s">
        <v>2729</v>
      </c>
      <c r="I689" s="595">
        <v>42374</v>
      </c>
      <c r="J689" s="595">
        <v>44566</v>
      </c>
      <c r="K689" s="159" t="s">
        <v>1943</v>
      </c>
      <c r="L689" s="159" t="s">
        <v>4393</v>
      </c>
    </row>
    <row r="690" spans="1:12" ht="12">
      <c r="A690" s="593">
        <v>686</v>
      </c>
      <c r="B690" s="593" t="s">
        <v>4684</v>
      </c>
      <c r="C690" s="593" t="s">
        <v>2726</v>
      </c>
      <c r="D690" s="159" t="s">
        <v>4685</v>
      </c>
      <c r="E690" s="160">
        <v>2490.2199999999998</v>
      </c>
      <c r="F690" s="593">
        <v>5453534</v>
      </c>
      <c r="G690" s="159" t="s">
        <v>2579</v>
      </c>
      <c r="H690" s="159" t="s">
        <v>2729</v>
      </c>
      <c r="I690" s="595">
        <v>42374</v>
      </c>
      <c r="J690" s="595">
        <v>44566</v>
      </c>
      <c r="K690" s="159" t="s">
        <v>1681</v>
      </c>
      <c r="L690" s="159" t="s">
        <v>4686</v>
      </c>
    </row>
    <row r="691" spans="1:12" ht="12">
      <c r="A691" s="593">
        <v>687</v>
      </c>
      <c r="B691" s="593" t="s">
        <v>4687</v>
      </c>
      <c r="C691" s="593" t="s">
        <v>2726</v>
      </c>
      <c r="D691" s="159" t="s">
        <v>4688</v>
      </c>
      <c r="E691" s="160">
        <v>1589.51</v>
      </c>
      <c r="F691" s="593">
        <v>5961815</v>
      </c>
      <c r="G691" s="159" t="s">
        <v>4689</v>
      </c>
      <c r="H691" s="159" t="s">
        <v>2729</v>
      </c>
      <c r="I691" s="595">
        <v>42374</v>
      </c>
      <c r="J691" s="595">
        <v>44566</v>
      </c>
      <c r="K691" s="159" t="s">
        <v>1943</v>
      </c>
      <c r="L691" s="159" t="s">
        <v>2784</v>
      </c>
    </row>
    <row r="692" spans="1:12" ht="12">
      <c r="A692" s="593">
        <v>688</v>
      </c>
      <c r="B692" s="593" t="s">
        <v>4690</v>
      </c>
      <c r="C692" s="593" t="s">
        <v>2726</v>
      </c>
      <c r="D692" s="159" t="s">
        <v>4691</v>
      </c>
      <c r="E692" s="160">
        <v>1909.43</v>
      </c>
      <c r="F692" s="593">
        <v>2012251</v>
      </c>
      <c r="G692" s="159" t="s">
        <v>4692</v>
      </c>
      <c r="H692" s="159" t="s">
        <v>2729</v>
      </c>
      <c r="I692" s="595">
        <v>42376</v>
      </c>
      <c r="J692" s="595">
        <v>44568</v>
      </c>
      <c r="K692" s="159" t="s">
        <v>1137</v>
      </c>
      <c r="L692" s="159" t="s">
        <v>4693</v>
      </c>
    </row>
    <row r="693" spans="1:12" ht="12">
      <c r="A693" s="593">
        <v>689</v>
      </c>
      <c r="B693" s="593" t="s">
        <v>4694</v>
      </c>
      <c r="C693" s="593" t="s">
        <v>2726</v>
      </c>
      <c r="D693" s="159" t="s">
        <v>3852</v>
      </c>
      <c r="E693" s="160">
        <v>672.81</v>
      </c>
      <c r="F693" s="593">
        <v>5434882</v>
      </c>
      <c r="G693" s="159" t="s">
        <v>3975</v>
      </c>
      <c r="H693" s="159" t="s">
        <v>2729</v>
      </c>
      <c r="I693" s="595">
        <v>42376</v>
      </c>
      <c r="J693" s="595">
        <v>44568</v>
      </c>
      <c r="K693" s="159" t="s">
        <v>2897</v>
      </c>
      <c r="L693" s="159" t="s">
        <v>4695</v>
      </c>
    </row>
    <row r="694" spans="1:12" ht="12">
      <c r="A694" s="593">
        <v>690</v>
      </c>
      <c r="B694" s="593" t="s">
        <v>4696</v>
      </c>
      <c r="C694" s="593" t="s">
        <v>2726</v>
      </c>
      <c r="D694" s="159" t="s">
        <v>2999</v>
      </c>
      <c r="E694" s="160">
        <v>21188.81</v>
      </c>
      <c r="F694" s="593">
        <v>5734037</v>
      </c>
      <c r="G694" s="159" t="s">
        <v>4121</v>
      </c>
      <c r="H694" s="159" t="s">
        <v>2729</v>
      </c>
      <c r="I694" s="595">
        <v>42376</v>
      </c>
      <c r="J694" s="595">
        <v>44568</v>
      </c>
      <c r="K694" s="159" t="s">
        <v>1126</v>
      </c>
      <c r="L694" s="159" t="s">
        <v>3259</v>
      </c>
    </row>
    <row r="695" spans="1:12" ht="12">
      <c r="A695" s="593">
        <v>691</v>
      </c>
      <c r="B695" s="593" t="s">
        <v>4697</v>
      </c>
      <c r="C695" s="593" t="s">
        <v>2726</v>
      </c>
      <c r="D695" s="159" t="s">
        <v>1121</v>
      </c>
      <c r="E695" s="160">
        <v>1752.04</v>
      </c>
      <c r="F695" s="593">
        <v>5066646</v>
      </c>
      <c r="G695" s="159" t="s">
        <v>4278</v>
      </c>
      <c r="H695" s="159" t="s">
        <v>2783</v>
      </c>
      <c r="I695" s="595">
        <v>42376</v>
      </c>
      <c r="J695" s="595">
        <v>44568</v>
      </c>
      <c r="K695" s="159" t="s">
        <v>1153</v>
      </c>
      <c r="L695" s="159" t="s">
        <v>2889</v>
      </c>
    </row>
    <row r="696" spans="1:12" ht="12">
      <c r="A696" s="593">
        <v>692</v>
      </c>
      <c r="B696" s="593" t="s">
        <v>4698</v>
      </c>
      <c r="C696" s="593" t="s">
        <v>2726</v>
      </c>
      <c r="D696" s="159" t="s">
        <v>3423</v>
      </c>
      <c r="E696" s="160">
        <v>15725.29</v>
      </c>
      <c r="F696" s="593">
        <v>5979129</v>
      </c>
      <c r="G696" s="159" t="s">
        <v>4699</v>
      </c>
      <c r="H696" s="159" t="s">
        <v>2729</v>
      </c>
      <c r="I696" s="595">
        <v>42376</v>
      </c>
      <c r="J696" s="595">
        <v>44568</v>
      </c>
      <c r="K696" s="159" t="s">
        <v>1681</v>
      </c>
      <c r="L696" s="159" t="s">
        <v>4407</v>
      </c>
    </row>
    <row r="697" spans="1:12" ht="12">
      <c r="A697" s="593">
        <v>693</v>
      </c>
      <c r="B697" s="593" t="s">
        <v>4700</v>
      </c>
      <c r="C697" s="593" t="s">
        <v>2726</v>
      </c>
      <c r="D697" s="159" t="s">
        <v>4701</v>
      </c>
      <c r="E697" s="160">
        <v>365.04</v>
      </c>
      <c r="F697" s="593">
        <v>6013554</v>
      </c>
      <c r="G697" s="159" t="s">
        <v>4702</v>
      </c>
      <c r="H697" s="159" t="s">
        <v>2729</v>
      </c>
      <c r="I697" s="595">
        <v>42376</v>
      </c>
      <c r="J697" s="595">
        <v>44568</v>
      </c>
      <c r="K697" s="159" t="s">
        <v>1693</v>
      </c>
      <c r="L697" s="159" t="s">
        <v>2831</v>
      </c>
    </row>
    <row r="698" spans="1:12" ht="12">
      <c r="A698" s="593">
        <v>694</v>
      </c>
      <c r="B698" s="593" t="s">
        <v>4703</v>
      </c>
      <c r="C698" s="593" t="s">
        <v>2726</v>
      </c>
      <c r="D698" s="159" t="s">
        <v>3273</v>
      </c>
      <c r="E698" s="160">
        <v>10419.43</v>
      </c>
      <c r="F698" s="593">
        <v>5045894</v>
      </c>
      <c r="G698" s="159" t="s">
        <v>4704</v>
      </c>
      <c r="H698" s="159" t="s">
        <v>2729</v>
      </c>
      <c r="I698" s="595">
        <v>42376</v>
      </c>
      <c r="J698" s="595">
        <v>44568</v>
      </c>
      <c r="K698" s="159" t="s">
        <v>1137</v>
      </c>
      <c r="L698" s="159" t="s">
        <v>2999</v>
      </c>
    </row>
    <row r="699" spans="1:12" ht="24">
      <c r="A699" s="593">
        <v>695</v>
      </c>
      <c r="B699" s="593" t="s">
        <v>4705</v>
      </c>
      <c r="C699" s="593" t="s">
        <v>2726</v>
      </c>
      <c r="D699" s="159" t="s">
        <v>4706</v>
      </c>
      <c r="E699" s="160">
        <v>18477.48</v>
      </c>
      <c r="F699" s="593">
        <v>5767865</v>
      </c>
      <c r="G699" s="159" t="s">
        <v>4328</v>
      </c>
      <c r="H699" s="159" t="s">
        <v>2783</v>
      </c>
      <c r="I699" s="595">
        <v>42377</v>
      </c>
      <c r="J699" s="595">
        <v>44569</v>
      </c>
      <c r="K699" s="159" t="s">
        <v>1137</v>
      </c>
      <c r="L699" s="159" t="s">
        <v>2847</v>
      </c>
    </row>
    <row r="700" spans="1:12" ht="12">
      <c r="A700" s="593">
        <v>696</v>
      </c>
      <c r="B700" s="593" t="s">
        <v>4707</v>
      </c>
      <c r="C700" s="593" t="s">
        <v>2726</v>
      </c>
      <c r="D700" s="159" t="s">
        <v>4708</v>
      </c>
      <c r="E700" s="160">
        <v>10149.94</v>
      </c>
      <c r="F700" s="593">
        <v>5455219</v>
      </c>
      <c r="G700" s="159" t="s">
        <v>2349</v>
      </c>
      <c r="H700" s="159" t="s">
        <v>2729</v>
      </c>
      <c r="I700" s="595">
        <v>42377</v>
      </c>
      <c r="J700" s="595">
        <v>44569</v>
      </c>
      <c r="K700" s="159" t="s">
        <v>1126</v>
      </c>
      <c r="L700" s="159" t="s">
        <v>3596</v>
      </c>
    </row>
    <row r="701" spans="1:12" ht="12">
      <c r="A701" s="593">
        <v>697</v>
      </c>
      <c r="B701" s="593" t="s">
        <v>4709</v>
      </c>
      <c r="C701" s="593" t="s">
        <v>2726</v>
      </c>
      <c r="D701" s="159" t="s">
        <v>2999</v>
      </c>
      <c r="E701" s="160">
        <v>63.22</v>
      </c>
      <c r="F701" s="593">
        <v>5968216</v>
      </c>
      <c r="G701" s="159" t="s">
        <v>4710</v>
      </c>
      <c r="H701" s="159" t="s">
        <v>2729</v>
      </c>
      <c r="I701" s="595">
        <v>42380</v>
      </c>
      <c r="J701" s="595">
        <v>44572</v>
      </c>
      <c r="K701" s="159" t="s">
        <v>1137</v>
      </c>
      <c r="L701" s="159" t="s">
        <v>2999</v>
      </c>
    </row>
    <row r="702" spans="1:12" ht="12">
      <c r="A702" s="593">
        <v>698</v>
      </c>
      <c r="B702" s="593" t="s">
        <v>4711</v>
      </c>
      <c r="C702" s="593" t="s">
        <v>2726</v>
      </c>
      <c r="D702" s="159" t="s">
        <v>3316</v>
      </c>
      <c r="E702" s="160">
        <v>906.85</v>
      </c>
      <c r="F702" s="593">
        <v>6034772</v>
      </c>
      <c r="G702" s="159" t="s">
        <v>4712</v>
      </c>
      <c r="H702" s="159" t="s">
        <v>2729</v>
      </c>
      <c r="I702" s="595">
        <v>42380</v>
      </c>
      <c r="J702" s="595">
        <v>43782</v>
      </c>
      <c r="K702" s="159" t="s">
        <v>1846</v>
      </c>
      <c r="L702" s="159" t="s">
        <v>3316</v>
      </c>
    </row>
    <row r="703" spans="1:12" ht="12">
      <c r="A703" s="593">
        <v>699</v>
      </c>
      <c r="B703" s="593" t="s">
        <v>4713</v>
      </c>
      <c r="C703" s="593" t="s">
        <v>2726</v>
      </c>
      <c r="D703" s="159" t="s">
        <v>4714</v>
      </c>
      <c r="E703" s="160">
        <v>4693.38</v>
      </c>
      <c r="F703" s="593">
        <v>5945127</v>
      </c>
      <c r="G703" s="159" t="s">
        <v>4715</v>
      </c>
      <c r="H703" s="159" t="s">
        <v>2729</v>
      </c>
      <c r="I703" s="595">
        <v>42380</v>
      </c>
      <c r="J703" s="595">
        <v>44572</v>
      </c>
      <c r="K703" s="159" t="s">
        <v>1126</v>
      </c>
      <c r="L703" s="159" t="s">
        <v>4716</v>
      </c>
    </row>
    <row r="704" spans="1:12" ht="12">
      <c r="A704" s="593">
        <v>700</v>
      </c>
      <c r="B704" s="593" t="s">
        <v>4717</v>
      </c>
      <c r="C704" s="593" t="s">
        <v>2726</v>
      </c>
      <c r="D704" s="159" t="s">
        <v>4718</v>
      </c>
      <c r="E704" s="160">
        <v>1431.44</v>
      </c>
      <c r="F704" s="593">
        <v>5351103</v>
      </c>
      <c r="G704" s="159" t="s">
        <v>4719</v>
      </c>
      <c r="H704" s="159" t="s">
        <v>2729</v>
      </c>
      <c r="I704" s="595">
        <v>42380</v>
      </c>
      <c r="J704" s="595">
        <v>44572</v>
      </c>
      <c r="K704" s="159" t="s">
        <v>1943</v>
      </c>
      <c r="L704" s="159" t="s">
        <v>3010</v>
      </c>
    </row>
    <row r="705" spans="1:12" ht="12">
      <c r="A705" s="593">
        <v>701</v>
      </c>
      <c r="B705" s="593" t="s">
        <v>4720</v>
      </c>
      <c r="C705" s="593" t="s">
        <v>2726</v>
      </c>
      <c r="D705" s="159" t="s">
        <v>4721</v>
      </c>
      <c r="E705" s="160">
        <v>3025.86</v>
      </c>
      <c r="F705" s="593">
        <v>6152813</v>
      </c>
      <c r="G705" s="159" t="s">
        <v>4722</v>
      </c>
      <c r="H705" s="159" t="s">
        <v>2729</v>
      </c>
      <c r="I705" s="595">
        <v>42381</v>
      </c>
      <c r="J705" s="595">
        <v>44573</v>
      </c>
      <c r="K705" s="159" t="s">
        <v>1137</v>
      </c>
      <c r="L705" s="159" t="s">
        <v>2965</v>
      </c>
    </row>
    <row r="706" spans="1:12" ht="12">
      <c r="A706" s="593">
        <v>702</v>
      </c>
      <c r="B706" s="593" t="s">
        <v>4723</v>
      </c>
      <c r="C706" s="593" t="s">
        <v>2726</v>
      </c>
      <c r="D706" s="159" t="s">
        <v>3550</v>
      </c>
      <c r="E706" s="160">
        <v>1944.59</v>
      </c>
      <c r="F706" s="593">
        <v>6347444</v>
      </c>
      <c r="G706" s="159" t="s">
        <v>4724</v>
      </c>
      <c r="H706" s="159" t="s">
        <v>2729</v>
      </c>
      <c r="I706" s="595">
        <v>42382</v>
      </c>
      <c r="J706" s="595">
        <v>44574</v>
      </c>
      <c r="K706" s="159" t="s">
        <v>1943</v>
      </c>
      <c r="L706" s="159" t="s">
        <v>4565</v>
      </c>
    </row>
    <row r="707" spans="1:12" ht="12">
      <c r="A707" s="593">
        <v>703</v>
      </c>
      <c r="B707" s="593" t="s">
        <v>4725</v>
      </c>
      <c r="C707" s="593" t="s">
        <v>2726</v>
      </c>
      <c r="D707" s="159" t="s">
        <v>4726</v>
      </c>
      <c r="E707" s="160">
        <v>308.10000000000002</v>
      </c>
      <c r="F707" s="593">
        <v>6267408</v>
      </c>
      <c r="G707" s="159" t="s">
        <v>3827</v>
      </c>
      <c r="H707" s="159" t="s">
        <v>2738</v>
      </c>
      <c r="I707" s="595">
        <v>42383</v>
      </c>
      <c r="J707" s="595">
        <v>44575</v>
      </c>
      <c r="K707" s="159" t="s">
        <v>1126</v>
      </c>
      <c r="L707" s="159" t="s">
        <v>3265</v>
      </c>
    </row>
    <row r="708" spans="1:12" ht="12">
      <c r="A708" s="593">
        <v>704</v>
      </c>
      <c r="B708" s="593" t="s">
        <v>4727</v>
      </c>
      <c r="C708" s="593" t="s">
        <v>2726</v>
      </c>
      <c r="D708" s="159" t="s">
        <v>3024</v>
      </c>
      <c r="E708" s="160">
        <v>3260.21</v>
      </c>
      <c r="F708" s="593">
        <v>5893372</v>
      </c>
      <c r="G708" s="159" t="s">
        <v>4728</v>
      </c>
      <c r="H708" s="159" t="s">
        <v>2729</v>
      </c>
      <c r="I708" s="595">
        <v>42383</v>
      </c>
      <c r="J708" s="595">
        <v>44575</v>
      </c>
      <c r="K708" s="159" t="s">
        <v>1126</v>
      </c>
      <c r="L708" s="159" t="s">
        <v>3596</v>
      </c>
    </row>
    <row r="709" spans="1:12" ht="12">
      <c r="A709" s="593">
        <v>705</v>
      </c>
      <c r="B709" s="593" t="s">
        <v>4729</v>
      </c>
      <c r="C709" s="593" t="s">
        <v>2726</v>
      </c>
      <c r="D709" s="159" t="s">
        <v>4730</v>
      </c>
      <c r="E709" s="160">
        <v>11129.25</v>
      </c>
      <c r="F709" s="593">
        <v>5387221</v>
      </c>
      <c r="G709" s="159" t="s">
        <v>4731</v>
      </c>
      <c r="H709" s="159" t="s">
        <v>2729</v>
      </c>
      <c r="I709" s="595">
        <v>42383</v>
      </c>
      <c r="J709" s="595">
        <v>44575</v>
      </c>
      <c r="K709" s="159" t="s">
        <v>1137</v>
      </c>
      <c r="L709" s="159" t="s">
        <v>4693</v>
      </c>
    </row>
    <row r="710" spans="1:12" ht="12">
      <c r="A710" s="593">
        <v>706</v>
      </c>
      <c r="B710" s="593" t="s">
        <v>4732</v>
      </c>
      <c r="C710" s="593" t="s">
        <v>2726</v>
      </c>
      <c r="D710" s="159" t="s">
        <v>4733</v>
      </c>
      <c r="E710" s="160">
        <v>6262.85</v>
      </c>
      <c r="F710" s="593">
        <v>5980194</v>
      </c>
      <c r="G710" s="159" t="s">
        <v>4431</v>
      </c>
      <c r="H710" s="159" t="s">
        <v>2729</v>
      </c>
      <c r="I710" s="595">
        <v>42383</v>
      </c>
      <c r="J710" s="595">
        <v>44575</v>
      </c>
      <c r="K710" s="159" t="s">
        <v>1137</v>
      </c>
      <c r="L710" s="159" t="s">
        <v>3652</v>
      </c>
    </row>
    <row r="711" spans="1:12" ht="12">
      <c r="A711" s="593">
        <v>707</v>
      </c>
      <c r="B711" s="593" t="s">
        <v>4734</v>
      </c>
      <c r="C711" s="593" t="s">
        <v>2726</v>
      </c>
      <c r="D711" s="159" t="s">
        <v>4735</v>
      </c>
      <c r="E711" s="160">
        <v>110.63</v>
      </c>
      <c r="F711" s="593">
        <v>5062306</v>
      </c>
      <c r="G711" s="159" t="s">
        <v>4736</v>
      </c>
      <c r="H711" s="159" t="s">
        <v>2729</v>
      </c>
      <c r="I711" s="595">
        <v>42384</v>
      </c>
      <c r="J711" s="595">
        <v>44576</v>
      </c>
      <c r="K711" s="159" t="s">
        <v>1756</v>
      </c>
      <c r="L711" s="159" t="s">
        <v>2916</v>
      </c>
    </row>
    <row r="712" spans="1:12" ht="12">
      <c r="A712" s="593">
        <v>708</v>
      </c>
      <c r="B712" s="593" t="s">
        <v>4737</v>
      </c>
      <c r="C712" s="593" t="s">
        <v>2726</v>
      </c>
      <c r="D712" s="159" t="s">
        <v>3753</v>
      </c>
      <c r="E712" s="160">
        <v>6347.83</v>
      </c>
      <c r="F712" s="593">
        <v>5945542</v>
      </c>
      <c r="G712" s="159" t="s">
        <v>4738</v>
      </c>
      <c r="H712" s="159" t="s">
        <v>2729</v>
      </c>
      <c r="I712" s="595">
        <v>42384</v>
      </c>
      <c r="J712" s="595">
        <v>44576</v>
      </c>
      <c r="K712" s="159" t="s">
        <v>1681</v>
      </c>
      <c r="L712" s="159" t="s">
        <v>4322</v>
      </c>
    </row>
    <row r="713" spans="1:12" ht="12">
      <c r="A713" s="593">
        <v>709</v>
      </c>
      <c r="B713" s="593" t="s">
        <v>4739</v>
      </c>
      <c r="C713" s="593" t="s">
        <v>2726</v>
      </c>
      <c r="D713" s="159" t="s">
        <v>2957</v>
      </c>
      <c r="E713" s="160">
        <v>8923.9599999999991</v>
      </c>
      <c r="F713" s="593">
        <v>2659603</v>
      </c>
      <c r="G713" s="159" t="s">
        <v>4353</v>
      </c>
      <c r="H713" s="159" t="s">
        <v>2729</v>
      </c>
      <c r="I713" s="595">
        <v>42384</v>
      </c>
      <c r="J713" s="595">
        <v>44576</v>
      </c>
      <c r="K713" s="159" t="s">
        <v>1137</v>
      </c>
      <c r="L713" s="159" t="s">
        <v>316</v>
      </c>
    </row>
    <row r="714" spans="1:12" ht="12">
      <c r="A714" s="593">
        <v>710</v>
      </c>
      <c r="B714" s="593" t="s">
        <v>4740</v>
      </c>
      <c r="C714" s="593" t="s">
        <v>2726</v>
      </c>
      <c r="D714" s="159" t="s">
        <v>3868</v>
      </c>
      <c r="E714" s="160">
        <v>9532.85</v>
      </c>
      <c r="F714" s="593">
        <v>5109264</v>
      </c>
      <c r="G714" s="159" t="s">
        <v>4741</v>
      </c>
      <c r="H714" s="159" t="s">
        <v>2729</v>
      </c>
      <c r="I714" s="595">
        <v>42384</v>
      </c>
      <c r="J714" s="595">
        <v>44576</v>
      </c>
      <c r="K714" s="159" t="s">
        <v>1126</v>
      </c>
      <c r="L714" s="159" t="s">
        <v>3036</v>
      </c>
    </row>
    <row r="715" spans="1:12" ht="12">
      <c r="A715" s="593">
        <v>711</v>
      </c>
      <c r="B715" s="593" t="s">
        <v>4742</v>
      </c>
      <c r="C715" s="593" t="s">
        <v>2726</v>
      </c>
      <c r="D715" s="159" t="s">
        <v>4743</v>
      </c>
      <c r="E715" s="160">
        <v>12360.69</v>
      </c>
      <c r="F715" s="593">
        <v>5109264</v>
      </c>
      <c r="G715" s="159" t="s">
        <v>4741</v>
      </c>
      <c r="H715" s="159" t="s">
        <v>2729</v>
      </c>
      <c r="I715" s="595">
        <v>42384</v>
      </c>
      <c r="J715" s="595">
        <v>44576</v>
      </c>
      <c r="K715" s="159" t="s">
        <v>1126</v>
      </c>
      <c r="L715" s="159" t="s">
        <v>4744</v>
      </c>
    </row>
    <row r="716" spans="1:12" ht="12">
      <c r="A716" s="593">
        <v>712</v>
      </c>
      <c r="B716" s="593" t="s">
        <v>4745</v>
      </c>
      <c r="C716" s="593" t="s">
        <v>2726</v>
      </c>
      <c r="D716" s="159" t="s">
        <v>4746</v>
      </c>
      <c r="E716" s="160">
        <v>1777.94</v>
      </c>
      <c r="F716" s="593">
        <v>5305403</v>
      </c>
      <c r="G716" s="159" t="s">
        <v>4293</v>
      </c>
      <c r="H716" s="159" t="s">
        <v>2729</v>
      </c>
      <c r="I716" s="595">
        <v>42384</v>
      </c>
      <c r="J716" s="595">
        <v>44576</v>
      </c>
      <c r="K716" s="159" t="s">
        <v>1126</v>
      </c>
      <c r="L716" s="159" t="s">
        <v>3081</v>
      </c>
    </row>
    <row r="717" spans="1:12" ht="12">
      <c r="A717" s="593">
        <v>713</v>
      </c>
      <c r="B717" s="593" t="s">
        <v>4747</v>
      </c>
      <c r="C717" s="593" t="s">
        <v>2726</v>
      </c>
      <c r="D717" s="159" t="s">
        <v>4748</v>
      </c>
      <c r="E717" s="160">
        <v>1487.03</v>
      </c>
      <c r="F717" s="593">
        <v>5276187</v>
      </c>
      <c r="G717" s="159" t="s">
        <v>4749</v>
      </c>
      <c r="H717" s="159" t="s">
        <v>2729</v>
      </c>
      <c r="I717" s="595">
        <v>42387</v>
      </c>
      <c r="J717" s="595">
        <v>44579</v>
      </c>
      <c r="K717" s="159" t="s">
        <v>1177</v>
      </c>
      <c r="L717" s="159" t="s">
        <v>3834</v>
      </c>
    </row>
    <row r="718" spans="1:12" ht="24">
      <c r="A718" s="593">
        <v>714</v>
      </c>
      <c r="B718" s="593" t="s">
        <v>4750</v>
      </c>
      <c r="C718" s="593" t="s">
        <v>2726</v>
      </c>
      <c r="D718" s="159" t="s">
        <v>4751</v>
      </c>
      <c r="E718" s="160">
        <v>24096.54</v>
      </c>
      <c r="F718" s="593">
        <v>5644011</v>
      </c>
      <c r="G718" s="159" t="s">
        <v>3959</v>
      </c>
      <c r="H718" s="159" t="s">
        <v>2729</v>
      </c>
      <c r="I718" s="595">
        <v>42387</v>
      </c>
      <c r="J718" s="595">
        <v>44579</v>
      </c>
      <c r="K718" s="159" t="s">
        <v>2897</v>
      </c>
      <c r="L718" s="159" t="s">
        <v>4034</v>
      </c>
    </row>
    <row r="719" spans="1:12" ht="12">
      <c r="A719" s="593">
        <v>715</v>
      </c>
      <c r="B719" s="593" t="s">
        <v>4752</v>
      </c>
      <c r="C719" s="593" t="s">
        <v>2726</v>
      </c>
      <c r="D719" s="159" t="s">
        <v>4753</v>
      </c>
      <c r="E719" s="160">
        <v>155.59</v>
      </c>
      <c r="F719" s="593">
        <v>5972442</v>
      </c>
      <c r="G719" s="159" t="s">
        <v>4754</v>
      </c>
      <c r="H719" s="159" t="s">
        <v>2729</v>
      </c>
      <c r="I719" s="595">
        <v>42387</v>
      </c>
      <c r="J719" s="595">
        <v>44579</v>
      </c>
      <c r="K719" s="159" t="s">
        <v>1126</v>
      </c>
      <c r="L719" s="159" t="s">
        <v>2867</v>
      </c>
    </row>
    <row r="720" spans="1:12" ht="12">
      <c r="A720" s="593">
        <v>716</v>
      </c>
      <c r="B720" s="593" t="s">
        <v>4755</v>
      </c>
      <c r="C720" s="593" t="s">
        <v>2726</v>
      </c>
      <c r="D720" s="159" t="s">
        <v>3868</v>
      </c>
      <c r="E720" s="160">
        <v>4750.7299999999996</v>
      </c>
      <c r="F720" s="593">
        <v>5940583</v>
      </c>
      <c r="G720" s="159" t="s">
        <v>2621</v>
      </c>
      <c r="H720" s="159" t="s">
        <v>2729</v>
      </c>
      <c r="I720" s="595">
        <v>42387</v>
      </c>
      <c r="J720" s="595">
        <v>44579</v>
      </c>
      <c r="K720" s="159" t="s">
        <v>1137</v>
      </c>
      <c r="L720" s="159" t="s">
        <v>3652</v>
      </c>
    </row>
    <row r="721" spans="1:12" ht="12">
      <c r="A721" s="593">
        <v>717</v>
      </c>
      <c r="B721" s="593" t="s">
        <v>4756</v>
      </c>
      <c r="C721" s="593" t="s">
        <v>2726</v>
      </c>
      <c r="D721" s="159" t="s">
        <v>973</v>
      </c>
      <c r="E721" s="160">
        <v>3815.98</v>
      </c>
      <c r="F721" s="593">
        <v>5976944</v>
      </c>
      <c r="G721" s="159" t="s">
        <v>4757</v>
      </c>
      <c r="H721" s="159" t="s">
        <v>2729</v>
      </c>
      <c r="I721" s="595">
        <v>42388</v>
      </c>
      <c r="J721" s="595">
        <v>44580</v>
      </c>
      <c r="K721" s="159" t="s">
        <v>1197</v>
      </c>
      <c r="L721" s="159" t="s">
        <v>2978</v>
      </c>
    </row>
    <row r="722" spans="1:12" ht="24">
      <c r="A722" s="593">
        <v>718</v>
      </c>
      <c r="B722" s="593" t="s">
        <v>4758</v>
      </c>
      <c r="C722" s="593" t="s">
        <v>2726</v>
      </c>
      <c r="D722" s="159" t="s">
        <v>4280</v>
      </c>
      <c r="E722" s="160">
        <v>2338.5300000000002</v>
      </c>
      <c r="F722" s="593">
        <v>5454018</v>
      </c>
      <c r="G722" s="159" t="s">
        <v>4759</v>
      </c>
      <c r="H722" s="159" t="s">
        <v>2729</v>
      </c>
      <c r="I722" s="595">
        <v>42389</v>
      </c>
      <c r="J722" s="595">
        <v>44581</v>
      </c>
      <c r="K722" s="159" t="s">
        <v>3457</v>
      </c>
      <c r="L722" s="159" t="s">
        <v>4760</v>
      </c>
    </row>
    <row r="723" spans="1:12" ht="12">
      <c r="A723" s="593">
        <v>719</v>
      </c>
      <c r="B723" s="593" t="s">
        <v>4761</v>
      </c>
      <c r="C723" s="593" t="s">
        <v>2726</v>
      </c>
      <c r="D723" s="159" t="s">
        <v>2831</v>
      </c>
      <c r="E723" s="160">
        <v>1167.98</v>
      </c>
      <c r="F723" s="593">
        <v>5454018</v>
      </c>
      <c r="G723" s="159" t="s">
        <v>4759</v>
      </c>
      <c r="H723" s="159" t="s">
        <v>2729</v>
      </c>
      <c r="I723" s="595">
        <v>42389</v>
      </c>
      <c r="J723" s="595">
        <v>44581</v>
      </c>
      <c r="K723" s="159" t="s">
        <v>1943</v>
      </c>
      <c r="L723" s="159" t="s">
        <v>3010</v>
      </c>
    </row>
    <row r="724" spans="1:12" ht="12">
      <c r="A724" s="593">
        <v>720</v>
      </c>
      <c r="B724" s="593" t="s">
        <v>4762</v>
      </c>
      <c r="C724" s="593" t="s">
        <v>2726</v>
      </c>
      <c r="D724" s="159" t="s">
        <v>4763</v>
      </c>
      <c r="E724" s="160">
        <v>618.20000000000005</v>
      </c>
      <c r="F724" s="593">
        <v>5992567</v>
      </c>
      <c r="G724" s="159" t="s">
        <v>4764</v>
      </c>
      <c r="H724" s="159" t="s">
        <v>2729</v>
      </c>
      <c r="I724" s="595">
        <v>42389</v>
      </c>
      <c r="J724" s="595">
        <v>44581</v>
      </c>
      <c r="K724" s="159" t="s">
        <v>1126</v>
      </c>
      <c r="L724" s="159" t="s">
        <v>2867</v>
      </c>
    </row>
    <row r="725" spans="1:12" ht="12">
      <c r="A725" s="593">
        <v>721</v>
      </c>
      <c r="B725" s="593" t="s">
        <v>4765</v>
      </c>
      <c r="C725" s="593" t="s">
        <v>2726</v>
      </c>
      <c r="D725" s="159" t="s">
        <v>3273</v>
      </c>
      <c r="E725" s="160">
        <v>536.15</v>
      </c>
      <c r="F725" s="593">
        <v>5992567</v>
      </c>
      <c r="G725" s="159" t="s">
        <v>4764</v>
      </c>
      <c r="H725" s="159" t="s">
        <v>2729</v>
      </c>
      <c r="I725" s="595">
        <v>42389</v>
      </c>
      <c r="J725" s="595">
        <v>44581</v>
      </c>
      <c r="K725" s="159" t="s">
        <v>1681</v>
      </c>
      <c r="L725" s="159" t="s">
        <v>3530</v>
      </c>
    </row>
    <row r="726" spans="1:12" ht="24">
      <c r="A726" s="593">
        <v>722</v>
      </c>
      <c r="B726" s="593" t="s">
        <v>4766</v>
      </c>
      <c r="C726" s="593" t="s">
        <v>2726</v>
      </c>
      <c r="D726" s="159" t="s">
        <v>3868</v>
      </c>
      <c r="E726" s="160">
        <v>2534.48</v>
      </c>
      <c r="F726" s="593">
        <v>6169317</v>
      </c>
      <c r="G726" s="159" t="s">
        <v>4281</v>
      </c>
      <c r="H726" s="159" t="s">
        <v>2729</v>
      </c>
      <c r="I726" s="595">
        <v>42390</v>
      </c>
      <c r="J726" s="595">
        <v>44582</v>
      </c>
      <c r="K726" s="159" t="s">
        <v>3457</v>
      </c>
      <c r="L726" s="159" t="s">
        <v>4760</v>
      </c>
    </row>
    <row r="727" spans="1:12" ht="12">
      <c r="A727" s="593">
        <v>723</v>
      </c>
      <c r="B727" s="593" t="s">
        <v>4767</v>
      </c>
      <c r="C727" s="593" t="s">
        <v>2726</v>
      </c>
      <c r="D727" s="159" t="s">
        <v>4768</v>
      </c>
      <c r="E727" s="160">
        <v>460.25</v>
      </c>
      <c r="F727" s="593">
        <v>5550386</v>
      </c>
      <c r="G727" s="159" t="s">
        <v>4769</v>
      </c>
      <c r="H727" s="159" t="s">
        <v>2729</v>
      </c>
      <c r="I727" s="595">
        <v>42390</v>
      </c>
      <c r="J727" s="595">
        <v>44582</v>
      </c>
      <c r="K727" s="159" t="s">
        <v>1846</v>
      </c>
      <c r="L727" s="159" t="s">
        <v>3316</v>
      </c>
    </row>
    <row r="728" spans="1:12" ht="12">
      <c r="A728" s="593">
        <v>724</v>
      </c>
      <c r="B728" s="593" t="s">
        <v>4770</v>
      </c>
      <c r="C728" s="593" t="s">
        <v>2726</v>
      </c>
      <c r="D728" s="159" t="s">
        <v>3610</v>
      </c>
      <c r="E728" s="160">
        <v>5577.68</v>
      </c>
      <c r="F728" s="593">
        <v>5896746</v>
      </c>
      <c r="G728" s="159" t="s">
        <v>4771</v>
      </c>
      <c r="H728" s="159" t="s">
        <v>2729</v>
      </c>
      <c r="I728" s="595">
        <v>42390</v>
      </c>
      <c r="J728" s="595">
        <v>44582</v>
      </c>
      <c r="K728" s="159" t="s">
        <v>1126</v>
      </c>
      <c r="L728" s="159" t="s">
        <v>2823</v>
      </c>
    </row>
    <row r="729" spans="1:12" ht="12">
      <c r="A729" s="593">
        <v>725</v>
      </c>
      <c r="B729" s="593" t="s">
        <v>4772</v>
      </c>
      <c r="C729" s="593" t="s">
        <v>2726</v>
      </c>
      <c r="D729" s="159" t="s">
        <v>4773</v>
      </c>
      <c r="E729" s="160">
        <v>3151.93</v>
      </c>
      <c r="F729" s="593">
        <v>5984041</v>
      </c>
      <c r="G729" s="159" t="s">
        <v>4774</v>
      </c>
      <c r="H729" s="159" t="s">
        <v>2729</v>
      </c>
      <c r="I729" s="595">
        <v>42390</v>
      </c>
      <c r="J729" s="595">
        <v>44582</v>
      </c>
      <c r="K729" s="159" t="s">
        <v>1126</v>
      </c>
      <c r="L729" s="159" t="s">
        <v>3596</v>
      </c>
    </row>
    <row r="730" spans="1:12" ht="12">
      <c r="A730" s="593">
        <v>726</v>
      </c>
      <c r="B730" s="593" t="s">
        <v>4775</v>
      </c>
      <c r="C730" s="593" t="s">
        <v>2726</v>
      </c>
      <c r="D730" s="159" t="s">
        <v>4776</v>
      </c>
      <c r="E730" s="160">
        <v>1788.9</v>
      </c>
      <c r="F730" s="593">
        <v>5203678</v>
      </c>
      <c r="G730" s="159" t="s">
        <v>4777</v>
      </c>
      <c r="H730" s="159" t="s">
        <v>2729</v>
      </c>
      <c r="I730" s="595">
        <v>42390</v>
      </c>
      <c r="J730" s="595">
        <v>44582</v>
      </c>
      <c r="K730" s="159" t="s">
        <v>1681</v>
      </c>
      <c r="L730" s="159" t="s">
        <v>3530</v>
      </c>
    </row>
    <row r="731" spans="1:12" ht="12">
      <c r="A731" s="593">
        <v>727</v>
      </c>
      <c r="B731" s="593" t="s">
        <v>4778</v>
      </c>
      <c r="C731" s="593" t="s">
        <v>2726</v>
      </c>
      <c r="D731" s="159" t="s">
        <v>4779</v>
      </c>
      <c r="E731" s="160">
        <v>1403.88</v>
      </c>
      <c r="F731" s="593">
        <v>5945674</v>
      </c>
      <c r="G731" s="159" t="s">
        <v>4780</v>
      </c>
      <c r="H731" s="159" t="s">
        <v>2729</v>
      </c>
      <c r="I731" s="595">
        <v>42390</v>
      </c>
      <c r="J731" s="595">
        <v>44582</v>
      </c>
      <c r="K731" s="159" t="s">
        <v>1943</v>
      </c>
      <c r="L731" s="159" t="s">
        <v>2784</v>
      </c>
    </row>
    <row r="732" spans="1:12" ht="24">
      <c r="A732" s="593">
        <v>728</v>
      </c>
      <c r="B732" s="593" t="s">
        <v>4781</v>
      </c>
      <c r="C732" s="593" t="s">
        <v>2726</v>
      </c>
      <c r="D732" s="159" t="s">
        <v>4782</v>
      </c>
      <c r="E732" s="160">
        <v>16328.64</v>
      </c>
      <c r="F732" s="593">
        <v>6290906</v>
      </c>
      <c r="G732" s="159" t="s">
        <v>4783</v>
      </c>
      <c r="H732" s="159" t="s">
        <v>2783</v>
      </c>
      <c r="I732" s="595">
        <v>42390</v>
      </c>
      <c r="J732" s="595">
        <v>44582</v>
      </c>
      <c r="K732" s="159" t="s">
        <v>1137</v>
      </c>
      <c r="L732" s="159" t="s">
        <v>3652</v>
      </c>
    </row>
    <row r="733" spans="1:12" ht="12">
      <c r="A733" s="593">
        <v>729</v>
      </c>
      <c r="B733" s="593" t="s">
        <v>4784</v>
      </c>
      <c r="C733" s="593" t="s">
        <v>2726</v>
      </c>
      <c r="D733" s="159" t="s">
        <v>3316</v>
      </c>
      <c r="E733" s="160">
        <v>1083.6199999999999</v>
      </c>
      <c r="F733" s="593">
        <v>5921627</v>
      </c>
      <c r="G733" s="159" t="s">
        <v>4021</v>
      </c>
      <c r="H733" s="159" t="s">
        <v>2729</v>
      </c>
      <c r="I733" s="595">
        <v>42394</v>
      </c>
      <c r="J733" s="595">
        <v>44586</v>
      </c>
      <c r="K733" s="159" t="s">
        <v>1846</v>
      </c>
      <c r="L733" s="159" t="s">
        <v>4785</v>
      </c>
    </row>
    <row r="734" spans="1:12" ht="12">
      <c r="A734" s="593">
        <v>730</v>
      </c>
      <c r="B734" s="593" t="s">
        <v>4786</v>
      </c>
      <c r="C734" s="593" t="s">
        <v>2726</v>
      </c>
      <c r="D734" s="159" t="s">
        <v>4787</v>
      </c>
      <c r="E734" s="160">
        <v>7897.07</v>
      </c>
      <c r="F734" s="593">
        <v>5941857</v>
      </c>
      <c r="G734" s="159" t="s">
        <v>4788</v>
      </c>
      <c r="H734" s="159" t="s">
        <v>2729</v>
      </c>
      <c r="I734" s="595">
        <v>42394</v>
      </c>
      <c r="J734" s="595">
        <v>44586</v>
      </c>
      <c r="K734" s="159" t="s">
        <v>1137</v>
      </c>
      <c r="L734" s="159" t="s">
        <v>3120</v>
      </c>
    </row>
    <row r="735" spans="1:12" ht="12">
      <c r="A735" s="593">
        <v>731</v>
      </c>
      <c r="B735" s="593" t="s">
        <v>4789</v>
      </c>
      <c r="C735" s="593" t="s">
        <v>2726</v>
      </c>
      <c r="D735" s="159" t="s">
        <v>3132</v>
      </c>
      <c r="E735" s="160">
        <v>2024.42</v>
      </c>
      <c r="F735" s="593">
        <v>5276233</v>
      </c>
      <c r="G735" s="159" t="s">
        <v>4266</v>
      </c>
      <c r="H735" s="159" t="s">
        <v>2729</v>
      </c>
      <c r="I735" s="595">
        <v>42394</v>
      </c>
      <c r="J735" s="595">
        <v>44586</v>
      </c>
      <c r="K735" s="159" t="s">
        <v>1126</v>
      </c>
      <c r="L735" s="159" t="s">
        <v>2823</v>
      </c>
    </row>
    <row r="736" spans="1:12" ht="12">
      <c r="A736" s="593">
        <v>732</v>
      </c>
      <c r="B736" s="593" t="s">
        <v>4790</v>
      </c>
      <c r="C736" s="593" t="s">
        <v>2726</v>
      </c>
      <c r="D736" s="159" t="s">
        <v>4791</v>
      </c>
      <c r="E736" s="160">
        <v>1187.33</v>
      </c>
      <c r="F736" s="593">
        <v>6010067</v>
      </c>
      <c r="G736" s="159" t="s">
        <v>4792</v>
      </c>
      <c r="H736" s="159" t="s">
        <v>2729</v>
      </c>
      <c r="I736" s="595">
        <v>42394</v>
      </c>
      <c r="J736" s="595">
        <v>44586</v>
      </c>
      <c r="K736" s="159" t="s">
        <v>1126</v>
      </c>
      <c r="L736" s="159" t="s">
        <v>3596</v>
      </c>
    </row>
    <row r="737" spans="1:12" ht="24">
      <c r="A737" s="593">
        <v>733</v>
      </c>
      <c r="B737" s="593" t="s">
        <v>4793</v>
      </c>
      <c r="C737" s="593" t="s">
        <v>2726</v>
      </c>
      <c r="D737" s="159" t="s">
        <v>4794</v>
      </c>
      <c r="E737" s="160">
        <v>8358.36</v>
      </c>
      <c r="F737" s="593">
        <v>5980178</v>
      </c>
      <c r="G737" s="159" t="s">
        <v>4336</v>
      </c>
      <c r="H737" s="159" t="s">
        <v>2729</v>
      </c>
      <c r="I737" s="595">
        <v>42394</v>
      </c>
      <c r="J737" s="595">
        <v>44586</v>
      </c>
      <c r="K737" s="159" t="s">
        <v>4795</v>
      </c>
      <c r="L737" s="159" t="s">
        <v>4796</v>
      </c>
    </row>
    <row r="738" spans="1:12" ht="12">
      <c r="A738" s="593">
        <v>734</v>
      </c>
      <c r="B738" s="593" t="s">
        <v>4797</v>
      </c>
      <c r="C738" s="593" t="s">
        <v>2726</v>
      </c>
      <c r="D738" s="159" t="s">
        <v>4798</v>
      </c>
      <c r="E738" s="160">
        <v>5274.95</v>
      </c>
      <c r="F738" s="593">
        <v>5380391</v>
      </c>
      <c r="G738" s="159" t="s">
        <v>4115</v>
      </c>
      <c r="H738" s="159" t="s">
        <v>2729</v>
      </c>
      <c r="I738" s="595">
        <v>42394</v>
      </c>
      <c r="J738" s="595">
        <v>44586</v>
      </c>
      <c r="K738" s="159" t="s">
        <v>1846</v>
      </c>
      <c r="L738" s="159" t="s">
        <v>3471</v>
      </c>
    </row>
    <row r="739" spans="1:12" ht="12">
      <c r="A739" s="593">
        <v>735</v>
      </c>
      <c r="B739" s="593" t="s">
        <v>4799</v>
      </c>
      <c r="C739" s="593" t="s">
        <v>2726</v>
      </c>
      <c r="D739" s="159" t="s">
        <v>4800</v>
      </c>
      <c r="E739" s="160">
        <v>2176.0700000000002</v>
      </c>
      <c r="F739" s="593">
        <v>6301843</v>
      </c>
      <c r="G739" s="159" t="s">
        <v>4801</v>
      </c>
      <c r="H739" s="159" t="s">
        <v>2783</v>
      </c>
      <c r="I739" s="595">
        <v>42394</v>
      </c>
      <c r="J739" s="595">
        <v>44586</v>
      </c>
      <c r="K739" s="159" t="s">
        <v>1126</v>
      </c>
      <c r="L739" s="159" t="s">
        <v>3265</v>
      </c>
    </row>
    <row r="740" spans="1:12" ht="12">
      <c r="A740" s="593">
        <v>736</v>
      </c>
      <c r="B740" s="593" t="s">
        <v>4802</v>
      </c>
      <c r="C740" s="593" t="s">
        <v>2726</v>
      </c>
      <c r="D740" s="159" t="s">
        <v>3753</v>
      </c>
      <c r="E740" s="160">
        <v>30.81</v>
      </c>
      <c r="F740" s="593">
        <v>5887917</v>
      </c>
      <c r="G740" s="159" t="s">
        <v>4803</v>
      </c>
      <c r="H740" s="159" t="s">
        <v>2729</v>
      </c>
      <c r="I740" s="595">
        <v>42394</v>
      </c>
      <c r="J740" s="595">
        <v>44586</v>
      </c>
      <c r="K740" s="159" t="s">
        <v>1126</v>
      </c>
      <c r="L740" s="159" t="s">
        <v>3129</v>
      </c>
    </row>
    <row r="741" spans="1:12" ht="12">
      <c r="A741" s="593">
        <v>737</v>
      </c>
      <c r="B741" s="593" t="s">
        <v>4804</v>
      </c>
      <c r="C741" s="593" t="s">
        <v>2726</v>
      </c>
      <c r="D741" s="159" t="s">
        <v>4805</v>
      </c>
      <c r="E741" s="160">
        <v>1065.8900000000001</v>
      </c>
      <c r="F741" s="593">
        <v>6023886</v>
      </c>
      <c r="G741" s="159" t="s">
        <v>2619</v>
      </c>
      <c r="H741" s="159" t="s">
        <v>2729</v>
      </c>
      <c r="I741" s="595">
        <v>42394</v>
      </c>
      <c r="J741" s="595">
        <v>44586</v>
      </c>
      <c r="K741" s="159" t="s">
        <v>1137</v>
      </c>
      <c r="L741" s="159" t="s">
        <v>3652</v>
      </c>
    </row>
    <row r="742" spans="1:12" ht="24">
      <c r="A742" s="593">
        <v>738</v>
      </c>
      <c r="B742" s="593" t="s">
        <v>4806</v>
      </c>
      <c r="C742" s="593" t="s">
        <v>2726</v>
      </c>
      <c r="D742" s="159" t="s">
        <v>4807</v>
      </c>
      <c r="E742" s="160">
        <v>1391.87</v>
      </c>
      <c r="F742" s="593">
        <v>5921112</v>
      </c>
      <c r="G742" s="159" t="s">
        <v>3908</v>
      </c>
      <c r="H742" s="159" t="s">
        <v>2729</v>
      </c>
      <c r="I742" s="595">
        <v>42394</v>
      </c>
      <c r="J742" s="595">
        <v>44586</v>
      </c>
      <c r="K742" s="159" t="s">
        <v>4808</v>
      </c>
      <c r="L742" s="159" t="s">
        <v>4809</v>
      </c>
    </row>
    <row r="743" spans="1:12" ht="12">
      <c r="A743" s="593">
        <v>739</v>
      </c>
      <c r="B743" s="593" t="s">
        <v>4810</v>
      </c>
      <c r="C743" s="593" t="s">
        <v>2726</v>
      </c>
      <c r="D743" s="159" t="s">
        <v>4811</v>
      </c>
      <c r="E743" s="160">
        <v>1578.67</v>
      </c>
      <c r="F743" s="593">
        <v>2699869</v>
      </c>
      <c r="G743" s="159" t="s">
        <v>4112</v>
      </c>
      <c r="H743" s="159" t="s">
        <v>2729</v>
      </c>
      <c r="I743" s="595">
        <v>42395</v>
      </c>
      <c r="J743" s="595">
        <v>44587</v>
      </c>
      <c r="K743" s="159" t="s">
        <v>1182</v>
      </c>
      <c r="L743" s="159" t="s">
        <v>3014</v>
      </c>
    </row>
    <row r="744" spans="1:12" ht="12">
      <c r="A744" s="593">
        <v>740</v>
      </c>
      <c r="B744" s="593" t="s">
        <v>4812</v>
      </c>
      <c r="C744" s="593" t="s">
        <v>2726</v>
      </c>
      <c r="D744" s="159" t="s">
        <v>4813</v>
      </c>
      <c r="E744" s="160">
        <v>1933.56</v>
      </c>
      <c r="F744" s="593">
        <v>5864801</v>
      </c>
      <c r="G744" s="159" t="s">
        <v>4615</v>
      </c>
      <c r="H744" s="159" t="s">
        <v>2729</v>
      </c>
      <c r="I744" s="595">
        <v>42395</v>
      </c>
      <c r="J744" s="595">
        <v>44587</v>
      </c>
      <c r="K744" s="159" t="s">
        <v>1126</v>
      </c>
      <c r="L744" s="159" t="s">
        <v>2823</v>
      </c>
    </row>
    <row r="745" spans="1:12" ht="12">
      <c r="A745" s="593">
        <v>741</v>
      </c>
      <c r="B745" s="593" t="s">
        <v>4814</v>
      </c>
      <c r="C745" s="593" t="s">
        <v>2726</v>
      </c>
      <c r="D745" s="159" t="s">
        <v>4815</v>
      </c>
      <c r="E745" s="160">
        <v>3962.13</v>
      </c>
      <c r="F745" s="593">
        <v>5893372</v>
      </c>
      <c r="G745" s="159" t="s">
        <v>4728</v>
      </c>
      <c r="H745" s="159" t="s">
        <v>2729</v>
      </c>
      <c r="I745" s="595">
        <v>42395</v>
      </c>
      <c r="J745" s="595">
        <v>44587</v>
      </c>
      <c r="K745" s="159" t="s">
        <v>1126</v>
      </c>
      <c r="L745" s="159" t="s">
        <v>3596</v>
      </c>
    </row>
    <row r="746" spans="1:12" ht="12">
      <c r="A746" s="593">
        <v>742</v>
      </c>
      <c r="B746" s="593" t="s">
        <v>4816</v>
      </c>
      <c r="C746" s="593" t="s">
        <v>2726</v>
      </c>
      <c r="D746" s="159" t="s">
        <v>4817</v>
      </c>
      <c r="E746" s="160">
        <v>875.24</v>
      </c>
      <c r="F746" s="593">
        <v>5966558</v>
      </c>
      <c r="G746" s="159" t="s">
        <v>4818</v>
      </c>
      <c r="H746" s="159" t="s">
        <v>2729</v>
      </c>
      <c r="I746" s="595">
        <v>42395</v>
      </c>
      <c r="J746" s="595">
        <v>44587</v>
      </c>
      <c r="K746" s="159" t="s">
        <v>1693</v>
      </c>
      <c r="L746" s="159" t="s">
        <v>2831</v>
      </c>
    </row>
    <row r="747" spans="1:12" ht="12">
      <c r="A747" s="593">
        <v>743</v>
      </c>
      <c r="B747" s="593" t="s">
        <v>4819</v>
      </c>
      <c r="C747" s="593" t="s">
        <v>2726</v>
      </c>
      <c r="D747" s="159" t="s">
        <v>4820</v>
      </c>
      <c r="E747" s="160">
        <v>3565.72</v>
      </c>
      <c r="F747" s="593">
        <v>5921627</v>
      </c>
      <c r="G747" s="159" t="s">
        <v>4021</v>
      </c>
      <c r="H747" s="159" t="s">
        <v>2729</v>
      </c>
      <c r="I747" s="595">
        <v>42395</v>
      </c>
      <c r="J747" s="595">
        <v>44587</v>
      </c>
      <c r="K747" s="159" t="s">
        <v>1846</v>
      </c>
      <c r="L747" s="159" t="s">
        <v>3471</v>
      </c>
    </row>
    <row r="748" spans="1:12" ht="12">
      <c r="A748" s="593">
        <v>744</v>
      </c>
      <c r="B748" s="593" t="s">
        <v>4821</v>
      </c>
      <c r="C748" s="593" t="s">
        <v>2726</v>
      </c>
      <c r="D748" s="159" t="s">
        <v>2052</v>
      </c>
      <c r="E748" s="160">
        <v>2779.62</v>
      </c>
      <c r="F748" s="593">
        <v>6019951</v>
      </c>
      <c r="G748" s="159" t="s">
        <v>4822</v>
      </c>
      <c r="H748" s="159" t="s">
        <v>2729</v>
      </c>
      <c r="I748" s="595">
        <v>42395</v>
      </c>
      <c r="J748" s="595">
        <v>44587</v>
      </c>
      <c r="K748" s="159" t="s">
        <v>1165</v>
      </c>
      <c r="L748" s="159" t="s">
        <v>4823</v>
      </c>
    </row>
    <row r="749" spans="1:12" ht="12">
      <c r="A749" s="593">
        <v>745</v>
      </c>
      <c r="B749" s="593" t="s">
        <v>4824</v>
      </c>
      <c r="C749" s="593" t="s">
        <v>2726</v>
      </c>
      <c r="D749" s="159" t="s">
        <v>3024</v>
      </c>
      <c r="E749" s="160">
        <v>3933.62</v>
      </c>
      <c r="F749" s="593">
        <v>5893372</v>
      </c>
      <c r="G749" s="159" t="s">
        <v>4728</v>
      </c>
      <c r="H749" s="159" t="s">
        <v>2729</v>
      </c>
      <c r="I749" s="595">
        <v>42395</v>
      </c>
      <c r="J749" s="595">
        <v>44587</v>
      </c>
      <c r="K749" s="159" t="s">
        <v>1126</v>
      </c>
      <c r="L749" s="159" t="s">
        <v>3596</v>
      </c>
    </row>
    <row r="750" spans="1:12" ht="12">
      <c r="A750" s="593">
        <v>746</v>
      </c>
      <c r="B750" s="593" t="s">
        <v>4825</v>
      </c>
      <c r="C750" s="593" t="s">
        <v>2726</v>
      </c>
      <c r="D750" s="159" t="s">
        <v>4826</v>
      </c>
      <c r="E750" s="160">
        <v>8365.7000000000007</v>
      </c>
      <c r="F750" s="593">
        <v>6014208</v>
      </c>
      <c r="G750" s="159" t="s">
        <v>4827</v>
      </c>
      <c r="H750" s="159" t="s">
        <v>2738</v>
      </c>
      <c r="I750" s="595">
        <v>42395</v>
      </c>
      <c r="J750" s="595">
        <v>44587</v>
      </c>
      <c r="K750" s="159" t="s">
        <v>1943</v>
      </c>
      <c r="L750" s="159" t="s">
        <v>2941</v>
      </c>
    </row>
    <row r="751" spans="1:12" ht="24">
      <c r="A751" s="593">
        <v>747</v>
      </c>
      <c r="B751" s="593" t="s">
        <v>4828</v>
      </c>
      <c r="C751" s="593" t="s">
        <v>2726</v>
      </c>
      <c r="D751" s="159" t="s">
        <v>4829</v>
      </c>
      <c r="E751" s="160">
        <v>14920.73</v>
      </c>
      <c r="F751" s="593">
        <v>5767865</v>
      </c>
      <c r="G751" s="159" t="s">
        <v>4328</v>
      </c>
      <c r="H751" s="159" t="s">
        <v>2783</v>
      </c>
      <c r="I751" s="595">
        <v>42395</v>
      </c>
      <c r="J751" s="595">
        <v>44587</v>
      </c>
      <c r="K751" s="159" t="s">
        <v>1681</v>
      </c>
      <c r="L751" s="159" t="s">
        <v>4322</v>
      </c>
    </row>
    <row r="752" spans="1:12" ht="12">
      <c r="A752" s="593">
        <v>748</v>
      </c>
      <c r="B752" s="593" t="s">
        <v>4830</v>
      </c>
      <c r="C752" s="593" t="s">
        <v>2726</v>
      </c>
      <c r="D752" s="159" t="s">
        <v>4831</v>
      </c>
      <c r="E752" s="160">
        <v>4802.5200000000004</v>
      </c>
      <c r="F752" s="593">
        <v>5407958</v>
      </c>
      <c r="G752" s="159" t="s">
        <v>4832</v>
      </c>
      <c r="H752" s="159" t="s">
        <v>2729</v>
      </c>
      <c r="I752" s="595">
        <v>42396</v>
      </c>
      <c r="J752" s="595">
        <v>44588</v>
      </c>
      <c r="K752" s="159" t="s">
        <v>1137</v>
      </c>
      <c r="L752" s="159" t="s">
        <v>2999</v>
      </c>
    </row>
    <row r="753" spans="1:12" ht="12">
      <c r="A753" s="593">
        <v>749</v>
      </c>
      <c r="B753" s="593" t="s">
        <v>4833</v>
      </c>
      <c r="C753" s="593" t="s">
        <v>2726</v>
      </c>
      <c r="D753" s="159" t="s">
        <v>4834</v>
      </c>
      <c r="E753" s="160">
        <v>5685.57</v>
      </c>
      <c r="F753" s="593">
        <v>5947243</v>
      </c>
      <c r="G753" s="159" t="s">
        <v>4367</v>
      </c>
      <c r="H753" s="159" t="s">
        <v>2729</v>
      </c>
      <c r="I753" s="595">
        <v>42396</v>
      </c>
      <c r="J753" s="595">
        <v>44588</v>
      </c>
      <c r="K753" s="159" t="s">
        <v>1126</v>
      </c>
      <c r="L753" s="159" t="s">
        <v>1187</v>
      </c>
    </row>
    <row r="754" spans="1:12" ht="12">
      <c r="A754" s="593">
        <v>750</v>
      </c>
      <c r="B754" s="593" t="s">
        <v>4835</v>
      </c>
      <c r="C754" s="593" t="s">
        <v>2726</v>
      </c>
      <c r="D754" s="159" t="s">
        <v>3227</v>
      </c>
      <c r="E754" s="160">
        <v>1011.13</v>
      </c>
      <c r="F754" s="593">
        <v>6315194</v>
      </c>
      <c r="G754" s="159" t="s">
        <v>4836</v>
      </c>
      <c r="H754" s="159" t="s">
        <v>2729</v>
      </c>
      <c r="I754" s="595">
        <v>42401</v>
      </c>
      <c r="J754" s="595">
        <v>44593</v>
      </c>
      <c r="K754" s="159" t="s">
        <v>1126</v>
      </c>
      <c r="L754" s="159" t="s">
        <v>3129</v>
      </c>
    </row>
    <row r="755" spans="1:12" ht="12">
      <c r="A755" s="593">
        <v>751</v>
      </c>
      <c r="B755" s="593" t="s">
        <v>4837</v>
      </c>
      <c r="C755" s="593" t="s">
        <v>2726</v>
      </c>
      <c r="D755" s="159" t="s">
        <v>4838</v>
      </c>
      <c r="E755" s="160">
        <v>107.89</v>
      </c>
      <c r="F755" s="593">
        <v>2011239</v>
      </c>
      <c r="G755" s="159" t="s">
        <v>125</v>
      </c>
      <c r="H755" s="159" t="s">
        <v>3056</v>
      </c>
      <c r="I755" s="595">
        <v>42401</v>
      </c>
      <c r="J755" s="595">
        <v>44593</v>
      </c>
      <c r="K755" s="159" t="s">
        <v>1681</v>
      </c>
      <c r="L755" s="159" t="s">
        <v>3530</v>
      </c>
    </row>
    <row r="756" spans="1:12" ht="12">
      <c r="A756" s="593">
        <v>752</v>
      </c>
      <c r="B756" s="593" t="s">
        <v>4839</v>
      </c>
      <c r="C756" s="593" t="s">
        <v>2726</v>
      </c>
      <c r="D756" s="159" t="s">
        <v>4840</v>
      </c>
      <c r="E756" s="160">
        <v>1815.32</v>
      </c>
      <c r="F756" s="593">
        <v>5347734</v>
      </c>
      <c r="G756" s="159" t="s">
        <v>4841</v>
      </c>
      <c r="H756" s="159" t="s">
        <v>2783</v>
      </c>
      <c r="I756" s="595">
        <v>42403</v>
      </c>
      <c r="J756" s="595">
        <v>44595</v>
      </c>
      <c r="K756" s="159" t="s">
        <v>1153</v>
      </c>
      <c r="L756" s="159" t="s">
        <v>3105</v>
      </c>
    </row>
    <row r="757" spans="1:12" ht="12">
      <c r="A757" s="593">
        <v>753</v>
      </c>
      <c r="B757" s="593" t="s">
        <v>4842</v>
      </c>
      <c r="C757" s="593" t="s">
        <v>2726</v>
      </c>
      <c r="D757" s="159" t="s">
        <v>4843</v>
      </c>
      <c r="E757" s="160">
        <v>443.55</v>
      </c>
      <c r="F757" s="593">
        <v>5943329</v>
      </c>
      <c r="G757" s="159" t="s">
        <v>4844</v>
      </c>
      <c r="H757" s="159" t="s">
        <v>2729</v>
      </c>
      <c r="I757" s="595">
        <v>42403</v>
      </c>
      <c r="J757" s="595">
        <v>44595</v>
      </c>
      <c r="K757" s="159" t="s">
        <v>1681</v>
      </c>
      <c r="L757" s="159" t="s">
        <v>4322</v>
      </c>
    </row>
    <row r="758" spans="1:12" ht="12">
      <c r="A758" s="593">
        <v>754</v>
      </c>
      <c r="B758" s="593" t="s">
        <v>4845</v>
      </c>
      <c r="C758" s="593" t="s">
        <v>2726</v>
      </c>
      <c r="D758" s="159" t="s">
        <v>4846</v>
      </c>
      <c r="E758" s="160">
        <v>18265</v>
      </c>
      <c r="F758" s="593">
        <v>5908027</v>
      </c>
      <c r="G758" s="159" t="s">
        <v>4136</v>
      </c>
      <c r="H758" s="159" t="s">
        <v>2729</v>
      </c>
      <c r="I758" s="595">
        <v>42403</v>
      </c>
      <c r="J758" s="595">
        <v>44595</v>
      </c>
      <c r="K758" s="159" t="s">
        <v>1137</v>
      </c>
      <c r="L758" s="159" t="s">
        <v>316</v>
      </c>
    </row>
    <row r="759" spans="1:12" ht="12">
      <c r="A759" s="593">
        <v>755</v>
      </c>
      <c r="B759" s="593" t="s">
        <v>4847</v>
      </c>
      <c r="C759" s="593" t="s">
        <v>2726</v>
      </c>
      <c r="D759" s="159" t="s">
        <v>4848</v>
      </c>
      <c r="E759" s="160">
        <v>931.88</v>
      </c>
      <c r="F759" s="593">
        <v>5896746</v>
      </c>
      <c r="G759" s="159" t="s">
        <v>4771</v>
      </c>
      <c r="H759" s="159" t="s">
        <v>2729</v>
      </c>
      <c r="I759" s="595">
        <v>42403</v>
      </c>
      <c r="J759" s="595">
        <v>44595</v>
      </c>
      <c r="K759" s="159" t="s">
        <v>1693</v>
      </c>
      <c r="L759" s="159" t="s">
        <v>4849</v>
      </c>
    </row>
    <row r="760" spans="1:12" ht="12">
      <c r="A760" s="593">
        <v>756</v>
      </c>
      <c r="B760" s="593" t="s">
        <v>4850</v>
      </c>
      <c r="C760" s="593" t="s">
        <v>2726</v>
      </c>
      <c r="D760" s="159" t="s">
        <v>3964</v>
      </c>
      <c r="E760" s="160">
        <v>460.96</v>
      </c>
      <c r="F760" s="593">
        <v>5921627</v>
      </c>
      <c r="G760" s="159" t="s">
        <v>4021</v>
      </c>
      <c r="H760" s="159" t="s">
        <v>2729</v>
      </c>
      <c r="I760" s="595">
        <v>42403</v>
      </c>
      <c r="J760" s="595">
        <v>44595</v>
      </c>
      <c r="K760" s="159" t="s">
        <v>2897</v>
      </c>
      <c r="L760" s="159" t="s">
        <v>4851</v>
      </c>
    </row>
    <row r="761" spans="1:12" ht="12">
      <c r="A761" s="593">
        <v>757</v>
      </c>
      <c r="B761" s="593" t="s">
        <v>4852</v>
      </c>
      <c r="C761" s="593" t="s">
        <v>2726</v>
      </c>
      <c r="D761" s="159" t="s">
        <v>3181</v>
      </c>
      <c r="E761" s="160">
        <v>973.69</v>
      </c>
      <c r="F761" s="593">
        <v>5513618</v>
      </c>
      <c r="G761" s="159" t="s">
        <v>4853</v>
      </c>
      <c r="H761" s="159" t="s">
        <v>2729</v>
      </c>
      <c r="I761" s="595">
        <v>42403</v>
      </c>
      <c r="J761" s="595">
        <v>44595</v>
      </c>
      <c r="K761" s="159" t="s">
        <v>1126</v>
      </c>
      <c r="L761" s="159" t="s">
        <v>3181</v>
      </c>
    </row>
    <row r="762" spans="1:12" ht="12">
      <c r="A762" s="593">
        <v>758</v>
      </c>
      <c r="B762" s="593" t="s">
        <v>4854</v>
      </c>
      <c r="C762" s="593" t="s">
        <v>2726</v>
      </c>
      <c r="D762" s="159" t="s">
        <v>4855</v>
      </c>
      <c r="E762" s="160">
        <v>6402.71</v>
      </c>
      <c r="F762" s="593">
        <v>6048986</v>
      </c>
      <c r="G762" s="159" t="s">
        <v>4856</v>
      </c>
      <c r="H762" s="159" t="s">
        <v>2729</v>
      </c>
      <c r="I762" s="595">
        <v>42403</v>
      </c>
      <c r="J762" s="595">
        <v>44230</v>
      </c>
      <c r="K762" s="159" t="s">
        <v>1693</v>
      </c>
      <c r="L762" s="159" t="s">
        <v>3097</v>
      </c>
    </row>
    <row r="763" spans="1:12" ht="12">
      <c r="A763" s="593">
        <v>759</v>
      </c>
      <c r="B763" s="593" t="s">
        <v>4857</v>
      </c>
      <c r="C763" s="593" t="s">
        <v>2726</v>
      </c>
      <c r="D763" s="159" t="s">
        <v>3423</v>
      </c>
      <c r="E763" s="160">
        <v>5347.79</v>
      </c>
      <c r="F763" s="593">
        <v>5959578</v>
      </c>
      <c r="G763" s="159" t="s">
        <v>4858</v>
      </c>
      <c r="H763" s="159" t="s">
        <v>2729</v>
      </c>
      <c r="I763" s="595">
        <v>42403</v>
      </c>
      <c r="J763" s="595">
        <v>44595</v>
      </c>
      <c r="K763" s="159" t="s">
        <v>1126</v>
      </c>
      <c r="L763" s="159" t="s">
        <v>3265</v>
      </c>
    </row>
    <row r="764" spans="1:12" ht="12">
      <c r="A764" s="593">
        <v>760</v>
      </c>
      <c r="B764" s="593" t="s">
        <v>4859</v>
      </c>
      <c r="C764" s="593" t="s">
        <v>2726</v>
      </c>
      <c r="D764" s="159" t="s">
        <v>3024</v>
      </c>
      <c r="E764" s="160">
        <v>4693.97</v>
      </c>
      <c r="F764" s="593">
        <v>5980488</v>
      </c>
      <c r="G764" s="159" t="s">
        <v>4860</v>
      </c>
      <c r="H764" s="159" t="s">
        <v>2729</v>
      </c>
      <c r="I764" s="595">
        <v>42403</v>
      </c>
      <c r="J764" s="595">
        <v>44595</v>
      </c>
      <c r="K764" s="159" t="s">
        <v>1126</v>
      </c>
      <c r="L764" s="159" t="s">
        <v>4390</v>
      </c>
    </row>
    <row r="765" spans="1:12" ht="12">
      <c r="A765" s="593">
        <v>761</v>
      </c>
      <c r="B765" s="593" t="s">
        <v>4861</v>
      </c>
      <c r="C765" s="593" t="s">
        <v>2726</v>
      </c>
      <c r="D765" s="159" t="s">
        <v>4862</v>
      </c>
      <c r="E765" s="160">
        <v>1238.6400000000001</v>
      </c>
      <c r="F765" s="593">
        <v>5194997</v>
      </c>
      <c r="G765" s="159" t="s">
        <v>3633</v>
      </c>
      <c r="H765" s="159" t="s">
        <v>2729</v>
      </c>
      <c r="I765" s="595">
        <v>42403</v>
      </c>
      <c r="J765" s="595">
        <v>44595</v>
      </c>
      <c r="K765" s="159" t="s">
        <v>1197</v>
      </c>
      <c r="L765" s="159" t="s">
        <v>4397</v>
      </c>
    </row>
    <row r="766" spans="1:12" ht="12">
      <c r="A766" s="593">
        <v>762</v>
      </c>
      <c r="B766" s="593" t="s">
        <v>4863</v>
      </c>
      <c r="C766" s="593" t="s">
        <v>2726</v>
      </c>
      <c r="D766" s="159" t="s">
        <v>4864</v>
      </c>
      <c r="E766" s="160">
        <v>6862.72</v>
      </c>
      <c r="F766" s="593">
        <v>2542609</v>
      </c>
      <c r="G766" s="159" t="s">
        <v>4865</v>
      </c>
      <c r="H766" s="159" t="s">
        <v>2729</v>
      </c>
      <c r="I766" s="595">
        <v>42403</v>
      </c>
      <c r="J766" s="595">
        <v>44595</v>
      </c>
      <c r="K766" s="159" t="s">
        <v>1153</v>
      </c>
      <c r="L766" s="159" t="s">
        <v>3105</v>
      </c>
    </row>
    <row r="767" spans="1:12" ht="12">
      <c r="A767" s="593">
        <v>763</v>
      </c>
      <c r="B767" s="593" t="s">
        <v>4866</v>
      </c>
      <c r="C767" s="593" t="s">
        <v>2726</v>
      </c>
      <c r="D767" s="159" t="s">
        <v>4867</v>
      </c>
      <c r="E767" s="160">
        <v>9058.25</v>
      </c>
      <c r="F767" s="593">
        <v>6130968</v>
      </c>
      <c r="G767" s="159" t="s">
        <v>4868</v>
      </c>
      <c r="H767" s="159" t="s">
        <v>2729</v>
      </c>
      <c r="I767" s="595">
        <v>42403</v>
      </c>
      <c r="J767" s="595">
        <v>44595</v>
      </c>
      <c r="K767" s="159" t="s">
        <v>1137</v>
      </c>
      <c r="L767" s="159" t="s">
        <v>2999</v>
      </c>
    </row>
    <row r="768" spans="1:12" ht="12">
      <c r="A768" s="593">
        <v>764</v>
      </c>
      <c r="B768" s="593" t="s">
        <v>4869</v>
      </c>
      <c r="C768" s="593" t="s">
        <v>2726</v>
      </c>
      <c r="D768" s="159" t="s">
        <v>3179</v>
      </c>
      <c r="E768" s="160">
        <v>5989.79</v>
      </c>
      <c r="F768" s="593">
        <v>2542609</v>
      </c>
      <c r="G768" s="159" t="s">
        <v>4865</v>
      </c>
      <c r="H768" s="159" t="s">
        <v>2729</v>
      </c>
      <c r="I768" s="595">
        <v>42403</v>
      </c>
      <c r="J768" s="595">
        <v>44595</v>
      </c>
      <c r="K768" s="159" t="s">
        <v>1153</v>
      </c>
      <c r="L768" s="159" t="s">
        <v>3105</v>
      </c>
    </row>
    <row r="769" spans="1:12" ht="12">
      <c r="A769" s="593">
        <v>765</v>
      </c>
      <c r="B769" s="593" t="s">
        <v>4870</v>
      </c>
      <c r="C769" s="593" t="s">
        <v>2726</v>
      </c>
      <c r="D769" s="159" t="s">
        <v>3503</v>
      </c>
      <c r="E769" s="160">
        <v>1304.54</v>
      </c>
      <c r="F769" s="593">
        <v>6207251</v>
      </c>
      <c r="G769" s="159" t="s">
        <v>4564</v>
      </c>
      <c r="H769" s="159" t="s">
        <v>2738</v>
      </c>
      <c r="I769" s="595">
        <v>42403</v>
      </c>
      <c r="J769" s="595">
        <v>44595</v>
      </c>
      <c r="K769" s="159" t="s">
        <v>1943</v>
      </c>
      <c r="L769" s="159" t="s">
        <v>4565</v>
      </c>
    </row>
    <row r="770" spans="1:12" ht="12">
      <c r="A770" s="593">
        <v>766</v>
      </c>
      <c r="B770" s="593" t="s">
        <v>4871</v>
      </c>
      <c r="C770" s="593" t="s">
        <v>2726</v>
      </c>
      <c r="D770" s="159" t="s">
        <v>3702</v>
      </c>
      <c r="E770" s="160">
        <v>4206.29</v>
      </c>
      <c r="F770" s="593">
        <v>5961815</v>
      </c>
      <c r="G770" s="159" t="s">
        <v>4689</v>
      </c>
      <c r="H770" s="159" t="s">
        <v>2729</v>
      </c>
      <c r="I770" s="595">
        <v>42403</v>
      </c>
      <c r="J770" s="595">
        <v>44595</v>
      </c>
      <c r="K770" s="159" t="s">
        <v>1681</v>
      </c>
      <c r="L770" s="159" t="s">
        <v>2883</v>
      </c>
    </row>
    <row r="771" spans="1:12" ht="12">
      <c r="A771" s="593">
        <v>767</v>
      </c>
      <c r="B771" s="593" t="s">
        <v>4872</v>
      </c>
      <c r="C771" s="593" t="s">
        <v>2726</v>
      </c>
      <c r="D771" s="159" t="s">
        <v>4657</v>
      </c>
      <c r="E771" s="160">
        <v>1187.81</v>
      </c>
      <c r="F771" s="593">
        <v>5921112</v>
      </c>
      <c r="G771" s="159" t="s">
        <v>3908</v>
      </c>
      <c r="H771" s="159" t="s">
        <v>2729</v>
      </c>
      <c r="I771" s="595">
        <v>42403</v>
      </c>
      <c r="J771" s="595">
        <v>44595</v>
      </c>
      <c r="K771" s="159" t="s">
        <v>1943</v>
      </c>
      <c r="L771" s="159" t="s">
        <v>3010</v>
      </c>
    </row>
    <row r="772" spans="1:12" ht="12">
      <c r="A772" s="593">
        <v>768</v>
      </c>
      <c r="B772" s="593" t="s">
        <v>4873</v>
      </c>
      <c r="C772" s="593" t="s">
        <v>2726</v>
      </c>
      <c r="D772" s="159" t="s">
        <v>4686</v>
      </c>
      <c r="E772" s="160">
        <v>4743.58</v>
      </c>
      <c r="F772" s="593">
        <v>5715253</v>
      </c>
      <c r="G772" s="159" t="s">
        <v>4874</v>
      </c>
      <c r="H772" s="159" t="s">
        <v>2729</v>
      </c>
      <c r="I772" s="595">
        <v>42403</v>
      </c>
      <c r="J772" s="595">
        <v>44595</v>
      </c>
      <c r="K772" s="159" t="s">
        <v>1943</v>
      </c>
      <c r="L772" s="159" t="s">
        <v>4393</v>
      </c>
    </row>
    <row r="773" spans="1:12" ht="12">
      <c r="A773" s="593">
        <v>769</v>
      </c>
      <c r="B773" s="593" t="s">
        <v>4875</v>
      </c>
      <c r="C773" s="593" t="s">
        <v>2726</v>
      </c>
      <c r="D773" s="159" t="s">
        <v>3423</v>
      </c>
      <c r="E773" s="160">
        <v>194.69</v>
      </c>
      <c r="F773" s="593">
        <v>2776758</v>
      </c>
      <c r="G773" s="159" t="s">
        <v>4876</v>
      </c>
      <c r="H773" s="159" t="s">
        <v>2729</v>
      </c>
      <c r="I773" s="595">
        <v>42403</v>
      </c>
      <c r="J773" s="595">
        <v>44595</v>
      </c>
      <c r="K773" s="159" t="s">
        <v>1681</v>
      </c>
      <c r="L773" s="159" t="s">
        <v>3003</v>
      </c>
    </row>
    <row r="774" spans="1:12" ht="12">
      <c r="A774" s="593">
        <v>770</v>
      </c>
      <c r="B774" s="593" t="s">
        <v>4877</v>
      </c>
      <c r="C774" s="593" t="s">
        <v>2726</v>
      </c>
      <c r="D774" s="159" t="s">
        <v>4878</v>
      </c>
      <c r="E774" s="160">
        <v>3954.52</v>
      </c>
      <c r="F774" s="593">
        <v>5310598</v>
      </c>
      <c r="G774" s="159" t="s">
        <v>3180</v>
      </c>
      <c r="H774" s="159" t="s">
        <v>2783</v>
      </c>
      <c r="I774" s="595">
        <v>42403</v>
      </c>
      <c r="J774" s="595">
        <v>44595</v>
      </c>
      <c r="K774" s="159" t="s">
        <v>1153</v>
      </c>
      <c r="L774" s="159" t="s">
        <v>3105</v>
      </c>
    </row>
    <row r="775" spans="1:12" ht="24">
      <c r="A775" s="593">
        <v>771</v>
      </c>
      <c r="B775" s="593" t="s">
        <v>4879</v>
      </c>
      <c r="C775" s="593" t="s">
        <v>2726</v>
      </c>
      <c r="D775" s="159" t="s">
        <v>4880</v>
      </c>
      <c r="E775" s="160">
        <v>3927.01</v>
      </c>
      <c r="F775" s="593">
        <v>5309085</v>
      </c>
      <c r="G775" s="159" t="s">
        <v>4881</v>
      </c>
      <c r="H775" s="159" t="s">
        <v>2729</v>
      </c>
      <c r="I775" s="595">
        <v>42404</v>
      </c>
      <c r="J775" s="595">
        <v>44596</v>
      </c>
      <c r="K775" s="159" t="s">
        <v>1118</v>
      </c>
      <c r="L775" s="159" t="s">
        <v>3417</v>
      </c>
    </row>
    <row r="776" spans="1:12" ht="12">
      <c r="A776" s="593">
        <v>772</v>
      </c>
      <c r="B776" s="593" t="s">
        <v>4882</v>
      </c>
      <c r="C776" s="593" t="s">
        <v>2726</v>
      </c>
      <c r="D776" s="159" t="s">
        <v>4883</v>
      </c>
      <c r="E776" s="160">
        <v>469.56</v>
      </c>
      <c r="F776" s="593">
        <v>5640296</v>
      </c>
      <c r="G776" s="159" t="s">
        <v>4884</v>
      </c>
      <c r="H776" s="159" t="s">
        <v>2729</v>
      </c>
      <c r="I776" s="595">
        <v>42404</v>
      </c>
      <c r="J776" s="595">
        <v>44596</v>
      </c>
      <c r="K776" s="159" t="s">
        <v>1693</v>
      </c>
      <c r="L776" s="159" t="s">
        <v>3036</v>
      </c>
    </row>
    <row r="777" spans="1:12" ht="12">
      <c r="A777" s="593">
        <v>773</v>
      </c>
      <c r="B777" s="593" t="s">
        <v>4885</v>
      </c>
      <c r="C777" s="593" t="s">
        <v>2726</v>
      </c>
      <c r="D777" s="159" t="s">
        <v>4886</v>
      </c>
      <c r="E777" s="160">
        <v>3953.14</v>
      </c>
      <c r="F777" s="593">
        <v>5947243</v>
      </c>
      <c r="G777" s="159" t="s">
        <v>4367</v>
      </c>
      <c r="H777" s="159" t="s">
        <v>2729</v>
      </c>
      <c r="I777" s="595">
        <v>42404</v>
      </c>
      <c r="J777" s="595">
        <v>44596</v>
      </c>
      <c r="K777" s="159" t="s">
        <v>1943</v>
      </c>
      <c r="L777" s="159" t="s">
        <v>2941</v>
      </c>
    </row>
    <row r="778" spans="1:12" ht="12">
      <c r="A778" s="593">
        <v>774</v>
      </c>
      <c r="B778" s="593" t="s">
        <v>4887</v>
      </c>
      <c r="C778" s="593" t="s">
        <v>2726</v>
      </c>
      <c r="D778" s="159" t="s">
        <v>3702</v>
      </c>
      <c r="E778" s="160">
        <v>9320.73</v>
      </c>
      <c r="F778" s="593">
        <v>5984351</v>
      </c>
      <c r="G778" s="159" t="s">
        <v>4888</v>
      </c>
      <c r="H778" s="159" t="s">
        <v>2729</v>
      </c>
      <c r="I778" s="595">
        <v>42404</v>
      </c>
      <c r="J778" s="595">
        <v>44596</v>
      </c>
      <c r="K778" s="159" t="s">
        <v>1137</v>
      </c>
      <c r="L778" s="159" t="s">
        <v>2999</v>
      </c>
    </row>
    <row r="779" spans="1:12" ht="12">
      <c r="A779" s="593">
        <v>775</v>
      </c>
      <c r="B779" s="593" t="s">
        <v>4889</v>
      </c>
      <c r="C779" s="593" t="s">
        <v>2726</v>
      </c>
      <c r="D779" s="159" t="s">
        <v>4787</v>
      </c>
      <c r="E779" s="160">
        <v>3528.06</v>
      </c>
      <c r="F779" s="593">
        <v>5920566</v>
      </c>
      <c r="G779" s="159" t="s">
        <v>4890</v>
      </c>
      <c r="H779" s="159" t="s">
        <v>2729</v>
      </c>
      <c r="I779" s="595">
        <v>42404</v>
      </c>
      <c r="J779" s="595">
        <v>44596</v>
      </c>
      <c r="K779" s="159" t="s">
        <v>1153</v>
      </c>
      <c r="L779" s="159" t="s">
        <v>4891</v>
      </c>
    </row>
    <row r="780" spans="1:12" ht="12">
      <c r="A780" s="593">
        <v>776</v>
      </c>
      <c r="B780" s="593" t="s">
        <v>4892</v>
      </c>
      <c r="C780" s="593" t="s">
        <v>2726</v>
      </c>
      <c r="D780" s="159" t="s">
        <v>4559</v>
      </c>
      <c r="E780" s="160">
        <v>2686.56</v>
      </c>
      <c r="F780" s="593">
        <v>2812401</v>
      </c>
      <c r="G780" s="159" t="s">
        <v>4249</v>
      </c>
      <c r="H780" s="159" t="s">
        <v>2729</v>
      </c>
      <c r="I780" s="595">
        <v>42404</v>
      </c>
      <c r="J780" s="595">
        <v>44596</v>
      </c>
      <c r="K780" s="159" t="s">
        <v>1153</v>
      </c>
      <c r="L780" s="159" t="s">
        <v>3105</v>
      </c>
    </row>
    <row r="781" spans="1:12" ht="24">
      <c r="A781" s="593">
        <v>777</v>
      </c>
      <c r="B781" s="593" t="s">
        <v>4893</v>
      </c>
      <c r="C781" s="593" t="s">
        <v>2726</v>
      </c>
      <c r="D781" s="159" t="s">
        <v>4894</v>
      </c>
      <c r="E781" s="160">
        <v>936.43</v>
      </c>
      <c r="F781" s="593">
        <v>6257704</v>
      </c>
      <c r="G781" s="159" t="s">
        <v>4895</v>
      </c>
      <c r="H781" s="159" t="s">
        <v>2783</v>
      </c>
      <c r="I781" s="595">
        <v>42404</v>
      </c>
      <c r="J781" s="595">
        <v>44596</v>
      </c>
      <c r="K781" s="159" t="s">
        <v>1693</v>
      </c>
      <c r="L781" s="159" t="s">
        <v>2831</v>
      </c>
    </row>
    <row r="782" spans="1:12" ht="12">
      <c r="A782" s="593">
        <v>778</v>
      </c>
      <c r="B782" s="593" t="s">
        <v>4896</v>
      </c>
      <c r="C782" s="593" t="s">
        <v>2726</v>
      </c>
      <c r="D782" s="159" t="s">
        <v>4897</v>
      </c>
      <c r="E782" s="160">
        <v>212.7</v>
      </c>
      <c r="F782" s="593">
        <v>5146674</v>
      </c>
      <c r="G782" s="159" t="s">
        <v>4898</v>
      </c>
      <c r="H782" s="159" t="s">
        <v>2729</v>
      </c>
      <c r="I782" s="595">
        <v>42404</v>
      </c>
      <c r="J782" s="595">
        <v>44596</v>
      </c>
      <c r="K782" s="159" t="s">
        <v>1126</v>
      </c>
      <c r="L782" s="159" t="s">
        <v>3129</v>
      </c>
    </row>
    <row r="783" spans="1:12" ht="12">
      <c r="A783" s="593">
        <v>779</v>
      </c>
      <c r="B783" s="593" t="s">
        <v>4899</v>
      </c>
      <c r="C783" s="593" t="s">
        <v>2726</v>
      </c>
      <c r="D783" s="159" t="s">
        <v>4900</v>
      </c>
      <c r="E783" s="160">
        <v>890.58</v>
      </c>
      <c r="F783" s="593">
        <v>6062385</v>
      </c>
      <c r="G783" s="159" t="s">
        <v>4901</v>
      </c>
      <c r="H783" s="159" t="s">
        <v>2729</v>
      </c>
      <c r="I783" s="595">
        <v>42404</v>
      </c>
      <c r="J783" s="595">
        <v>44596</v>
      </c>
      <c r="K783" s="159" t="s">
        <v>1943</v>
      </c>
      <c r="L783" s="159" t="s">
        <v>2192</v>
      </c>
    </row>
    <row r="784" spans="1:12" ht="12">
      <c r="A784" s="593">
        <v>780</v>
      </c>
      <c r="B784" s="593" t="s">
        <v>4902</v>
      </c>
      <c r="C784" s="593" t="s">
        <v>2726</v>
      </c>
      <c r="D784" s="159" t="s">
        <v>4903</v>
      </c>
      <c r="E784" s="160">
        <v>6481.33</v>
      </c>
      <c r="F784" s="593">
        <v>5387221</v>
      </c>
      <c r="G784" s="159" t="s">
        <v>4731</v>
      </c>
      <c r="H784" s="159" t="s">
        <v>2729</v>
      </c>
      <c r="I784" s="595">
        <v>42404</v>
      </c>
      <c r="J784" s="595">
        <v>44596</v>
      </c>
      <c r="K784" s="159" t="s">
        <v>1943</v>
      </c>
      <c r="L784" s="159" t="s">
        <v>2784</v>
      </c>
    </row>
    <row r="785" spans="1:12" ht="12">
      <c r="A785" s="593">
        <v>781</v>
      </c>
      <c r="B785" s="593" t="s">
        <v>4904</v>
      </c>
      <c r="C785" s="593" t="s">
        <v>2726</v>
      </c>
      <c r="D785" s="159" t="s">
        <v>4900</v>
      </c>
      <c r="E785" s="160">
        <v>9298.6200000000008</v>
      </c>
      <c r="F785" s="593">
        <v>6301843</v>
      </c>
      <c r="G785" s="159" t="s">
        <v>4801</v>
      </c>
      <c r="H785" s="159" t="s">
        <v>2783</v>
      </c>
      <c r="I785" s="595">
        <v>42404</v>
      </c>
      <c r="J785" s="595">
        <v>44596</v>
      </c>
      <c r="K785" s="159" t="s">
        <v>1943</v>
      </c>
      <c r="L785" s="159" t="s">
        <v>2192</v>
      </c>
    </row>
    <row r="786" spans="1:12" ht="12">
      <c r="A786" s="593">
        <v>782</v>
      </c>
      <c r="B786" s="593" t="s">
        <v>4905</v>
      </c>
      <c r="C786" s="593" t="s">
        <v>2726</v>
      </c>
      <c r="D786" s="159" t="s">
        <v>3405</v>
      </c>
      <c r="E786" s="160">
        <v>3790.38</v>
      </c>
      <c r="F786" s="593">
        <v>5965861</v>
      </c>
      <c r="G786" s="159" t="s">
        <v>4906</v>
      </c>
      <c r="H786" s="159" t="s">
        <v>2729</v>
      </c>
      <c r="I786" s="595">
        <v>42404</v>
      </c>
      <c r="J786" s="595">
        <v>44596</v>
      </c>
      <c r="K786" s="159" t="s">
        <v>1693</v>
      </c>
      <c r="L786" s="159" t="s">
        <v>3405</v>
      </c>
    </row>
    <row r="787" spans="1:12" ht="12">
      <c r="A787" s="593">
        <v>783</v>
      </c>
      <c r="B787" s="593" t="s">
        <v>4907</v>
      </c>
      <c r="C787" s="593" t="s">
        <v>2726</v>
      </c>
      <c r="D787" s="159" t="s">
        <v>3273</v>
      </c>
      <c r="E787" s="160">
        <v>2137.52</v>
      </c>
      <c r="F787" s="593">
        <v>5632358</v>
      </c>
      <c r="G787" s="159" t="s">
        <v>4908</v>
      </c>
      <c r="H787" s="159" t="s">
        <v>2729</v>
      </c>
      <c r="I787" s="595">
        <v>42404</v>
      </c>
      <c r="J787" s="595">
        <v>44596</v>
      </c>
      <c r="K787" s="159" t="s">
        <v>1126</v>
      </c>
      <c r="L787" s="159" t="s">
        <v>3081</v>
      </c>
    </row>
    <row r="788" spans="1:12" ht="12">
      <c r="A788" s="593">
        <v>784</v>
      </c>
      <c r="B788" s="593" t="s">
        <v>4909</v>
      </c>
      <c r="C788" s="593" t="s">
        <v>2726</v>
      </c>
      <c r="D788" s="159" t="s">
        <v>4910</v>
      </c>
      <c r="E788" s="160">
        <v>2341.9899999999998</v>
      </c>
      <c r="F788" s="593">
        <v>5951259</v>
      </c>
      <c r="G788" s="159" t="s">
        <v>4144</v>
      </c>
      <c r="H788" s="159" t="s">
        <v>2729</v>
      </c>
      <c r="I788" s="595">
        <v>42404</v>
      </c>
      <c r="J788" s="595">
        <v>44596</v>
      </c>
      <c r="K788" s="159" t="s">
        <v>1943</v>
      </c>
      <c r="L788" s="159" t="s">
        <v>4386</v>
      </c>
    </row>
    <row r="789" spans="1:12" ht="12">
      <c r="A789" s="593">
        <v>785</v>
      </c>
      <c r="B789" s="593" t="s">
        <v>4911</v>
      </c>
      <c r="C789" s="593" t="s">
        <v>2726</v>
      </c>
      <c r="D789" s="159" t="s">
        <v>4912</v>
      </c>
      <c r="E789" s="160">
        <v>131.38</v>
      </c>
      <c r="F789" s="593">
        <v>5236932</v>
      </c>
      <c r="G789" s="159" t="s">
        <v>4913</v>
      </c>
      <c r="H789" s="159" t="s">
        <v>2729</v>
      </c>
      <c r="I789" s="595">
        <v>42405</v>
      </c>
      <c r="J789" s="595">
        <v>44597</v>
      </c>
      <c r="K789" s="159" t="s">
        <v>1943</v>
      </c>
      <c r="L789" s="159" t="s">
        <v>4565</v>
      </c>
    </row>
    <row r="790" spans="1:12" ht="12">
      <c r="A790" s="593">
        <v>786</v>
      </c>
      <c r="B790" s="593" t="s">
        <v>4914</v>
      </c>
      <c r="C790" s="593" t="s">
        <v>2726</v>
      </c>
      <c r="D790" s="159" t="s">
        <v>4915</v>
      </c>
      <c r="E790" s="160">
        <v>639.53</v>
      </c>
      <c r="F790" s="593">
        <v>2739135</v>
      </c>
      <c r="G790" s="159" t="s">
        <v>4916</v>
      </c>
      <c r="H790" s="159" t="s">
        <v>2729</v>
      </c>
      <c r="I790" s="595">
        <v>42408</v>
      </c>
      <c r="J790" s="595">
        <v>44600</v>
      </c>
      <c r="K790" s="159" t="s">
        <v>1943</v>
      </c>
      <c r="L790" s="159" t="s">
        <v>3010</v>
      </c>
    </row>
    <row r="791" spans="1:12" ht="12">
      <c r="A791" s="593">
        <v>787</v>
      </c>
      <c r="B791" s="593" t="s">
        <v>4917</v>
      </c>
      <c r="C791" s="593" t="s">
        <v>2726</v>
      </c>
      <c r="D791" s="159" t="s">
        <v>3293</v>
      </c>
      <c r="E791" s="160">
        <v>2444.8200000000002</v>
      </c>
      <c r="F791" s="593">
        <v>6081169</v>
      </c>
      <c r="G791" s="159" t="s">
        <v>4918</v>
      </c>
      <c r="H791" s="159" t="s">
        <v>2783</v>
      </c>
      <c r="I791" s="595">
        <v>42408</v>
      </c>
      <c r="J791" s="595">
        <v>44600</v>
      </c>
      <c r="K791" s="159" t="s">
        <v>1681</v>
      </c>
      <c r="L791" s="159" t="s">
        <v>2883</v>
      </c>
    </row>
    <row r="792" spans="1:12" ht="12">
      <c r="A792" s="593">
        <v>788</v>
      </c>
      <c r="B792" s="593" t="s">
        <v>4919</v>
      </c>
      <c r="C792" s="593" t="s">
        <v>2726</v>
      </c>
      <c r="D792" s="159" t="s">
        <v>2957</v>
      </c>
      <c r="E792" s="160">
        <v>215.68</v>
      </c>
      <c r="F792" s="593">
        <v>5070899</v>
      </c>
      <c r="G792" s="159" t="s">
        <v>3539</v>
      </c>
      <c r="H792" s="159" t="s">
        <v>2729</v>
      </c>
      <c r="I792" s="595">
        <v>42408</v>
      </c>
      <c r="J792" s="595">
        <v>44600</v>
      </c>
      <c r="K792" s="159" t="s">
        <v>1137</v>
      </c>
      <c r="L792" s="159" t="s">
        <v>2999</v>
      </c>
    </row>
    <row r="793" spans="1:12" ht="24">
      <c r="A793" s="593">
        <v>789</v>
      </c>
      <c r="B793" s="593" t="s">
        <v>4920</v>
      </c>
      <c r="C793" s="593" t="s">
        <v>2726</v>
      </c>
      <c r="D793" s="159" t="s">
        <v>3429</v>
      </c>
      <c r="E793" s="160">
        <v>8425.75</v>
      </c>
      <c r="F793" s="593">
        <v>6020291</v>
      </c>
      <c r="G793" s="159" t="s">
        <v>4510</v>
      </c>
      <c r="H793" s="159" t="s">
        <v>2738</v>
      </c>
      <c r="I793" s="595">
        <v>42408</v>
      </c>
      <c r="J793" s="595">
        <v>44600</v>
      </c>
      <c r="K793" s="159" t="s">
        <v>1943</v>
      </c>
      <c r="L793" s="159" t="s">
        <v>3207</v>
      </c>
    </row>
    <row r="794" spans="1:12" ht="12">
      <c r="A794" s="593">
        <v>790</v>
      </c>
      <c r="B794" s="593" t="s">
        <v>4921</v>
      </c>
      <c r="C794" s="593" t="s">
        <v>2726</v>
      </c>
      <c r="D794" s="159" t="s">
        <v>3702</v>
      </c>
      <c r="E794" s="160">
        <v>1121.44</v>
      </c>
      <c r="F794" s="593">
        <v>5761689</v>
      </c>
      <c r="G794" s="159" t="s">
        <v>4922</v>
      </c>
      <c r="H794" s="159" t="s">
        <v>2729</v>
      </c>
      <c r="I794" s="595">
        <v>42408</v>
      </c>
      <c r="J794" s="595">
        <v>44600</v>
      </c>
      <c r="K794" s="159" t="s">
        <v>1943</v>
      </c>
      <c r="L794" s="159" t="s">
        <v>2827</v>
      </c>
    </row>
    <row r="795" spans="1:12" ht="12">
      <c r="A795" s="593">
        <v>791</v>
      </c>
      <c r="B795" s="593" t="s">
        <v>4923</v>
      </c>
      <c r="C795" s="593" t="s">
        <v>2726</v>
      </c>
      <c r="D795" s="159" t="s">
        <v>4924</v>
      </c>
      <c r="E795" s="160">
        <v>88.56</v>
      </c>
      <c r="F795" s="593">
        <v>5101174</v>
      </c>
      <c r="G795" s="159" t="s">
        <v>4925</v>
      </c>
      <c r="H795" s="159" t="s">
        <v>2729</v>
      </c>
      <c r="I795" s="595">
        <v>42408</v>
      </c>
      <c r="J795" s="595">
        <v>44600</v>
      </c>
      <c r="K795" s="159" t="s">
        <v>1681</v>
      </c>
      <c r="L795" s="159" t="s">
        <v>3530</v>
      </c>
    </row>
    <row r="796" spans="1:12" ht="12">
      <c r="A796" s="593">
        <v>792</v>
      </c>
      <c r="B796" s="593" t="s">
        <v>4926</v>
      </c>
      <c r="C796" s="593" t="s">
        <v>2726</v>
      </c>
      <c r="D796" s="159" t="s">
        <v>4751</v>
      </c>
      <c r="E796" s="160">
        <v>335.71</v>
      </c>
      <c r="F796" s="593">
        <v>6492592</v>
      </c>
      <c r="G796" s="159" t="s">
        <v>4927</v>
      </c>
      <c r="H796" s="159" t="s">
        <v>2729</v>
      </c>
      <c r="I796" s="595">
        <v>42408</v>
      </c>
      <c r="J796" s="595">
        <v>44600</v>
      </c>
      <c r="K796" s="159" t="s">
        <v>1153</v>
      </c>
      <c r="L796" s="159" t="s">
        <v>4272</v>
      </c>
    </row>
    <row r="797" spans="1:12" ht="12">
      <c r="A797" s="593">
        <v>793</v>
      </c>
      <c r="B797" s="593" t="s">
        <v>4928</v>
      </c>
      <c r="C797" s="593" t="s">
        <v>2726</v>
      </c>
      <c r="D797" s="159" t="s">
        <v>4929</v>
      </c>
      <c r="E797" s="160">
        <v>1670.28</v>
      </c>
      <c r="F797" s="593">
        <v>5601657</v>
      </c>
      <c r="G797" s="159" t="s">
        <v>4930</v>
      </c>
      <c r="H797" s="159" t="s">
        <v>2729</v>
      </c>
      <c r="I797" s="595">
        <v>42408</v>
      </c>
      <c r="J797" s="595">
        <v>44600</v>
      </c>
      <c r="K797" s="159" t="s">
        <v>1126</v>
      </c>
      <c r="L797" s="159" t="s">
        <v>3596</v>
      </c>
    </row>
    <row r="798" spans="1:12" ht="12">
      <c r="A798" s="593">
        <v>794</v>
      </c>
      <c r="B798" s="593" t="s">
        <v>4931</v>
      </c>
      <c r="C798" s="593" t="s">
        <v>2726</v>
      </c>
      <c r="D798" s="159" t="s">
        <v>4191</v>
      </c>
      <c r="E798" s="160">
        <v>1781.01</v>
      </c>
      <c r="F798" s="593">
        <v>5966558</v>
      </c>
      <c r="G798" s="159" t="s">
        <v>4818</v>
      </c>
      <c r="H798" s="159" t="s">
        <v>2729</v>
      </c>
      <c r="I798" s="595">
        <v>42408</v>
      </c>
      <c r="J798" s="595">
        <v>44600</v>
      </c>
      <c r="K798" s="159" t="s">
        <v>1943</v>
      </c>
      <c r="L798" s="159" t="s">
        <v>3010</v>
      </c>
    </row>
    <row r="799" spans="1:12" ht="12">
      <c r="A799" s="593">
        <v>795</v>
      </c>
      <c r="B799" s="593" t="s">
        <v>4932</v>
      </c>
      <c r="C799" s="593" t="s">
        <v>2726</v>
      </c>
      <c r="D799" s="159" t="s">
        <v>4551</v>
      </c>
      <c r="E799" s="160">
        <v>251.07</v>
      </c>
      <c r="F799" s="593">
        <v>5961149</v>
      </c>
      <c r="G799" s="159" t="s">
        <v>4933</v>
      </c>
      <c r="H799" s="159" t="s">
        <v>2729</v>
      </c>
      <c r="I799" s="595">
        <v>42408</v>
      </c>
      <c r="J799" s="595">
        <v>44600</v>
      </c>
      <c r="K799" s="159" t="s">
        <v>1126</v>
      </c>
      <c r="L799" s="159" t="s">
        <v>3129</v>
      </c>
    </row>
    <row r="800" spans="1:12" ht="12">
      <c r="A800" s="593">
        <v>796</v>
      </c>
      <c r="B800" s="593" t="s">
        <v>4934</v>
      </c>
      <c r="C800" s="593" t="s">
        <v>2726</v>
      </c>
      <c r="D800" s="159" t="s">
        <v>4338</v>
      </c>
      <c r="E800" s="160">
        <v>320.66000000000003</v>
      </c>
      <c r="F800" s="593">
        <v>5615097</v>
      </c>
      <c r="G800" s="159" t="s">
        <v>4935</v>
      </c>
      <c r="H800" s="159" t="s">
        <v>2729</v>
      </c>
      <c r="I800" s="595">
        <v>42408</v>
      </c>
      <c r="J800" s="595">
        <v>44600</v>
      </c>
      <c r="K800" s="159" t="s">
        <v>1126</v>
      </c>
      <c r="L800" s="159" t="s">
        <v>3596</v>
      </c>
    </row>
    <row r="801" spans="1:12" ht="12">
      <c r="A801" s="593">
        <v>797</v>
      </c>
      <c r="B801" s="593" t="s">
        <v>4936</v>
      </c>
      <c r="C801" s="593" t="s">
        <v>2726</v>
      </c>
      <c r="D801" s="159" t="s">
        <v>2867</v>
      </c>
      <c r="E801" s="160">
        <v>1946.56</v>
      </c>
      <c r="F801" s="593">
        <v>5992567</v>
      </c>
      <c r="G801" s="159" t="s">
        <v>4764</v>
      </c>
      <c r="H801" s="159" t="s">
        <v>2729</v>
      </c>
      <c r="I801" s="595">
        <v>42408</v>
      </c>
      <c r="J801" s="595">
        <v>44600</v>
      </c>
      <c r="K801" s="159" t="s">
        <v>1126</v>
      </c>
      <c r="L801" s="159" t="s">
        <v>2867</v>
      </c>
    </row>
    <row r="802" spans="1:12" ht="12">
      <c r="A802" s="593">
        <v>798</v>
      </c>
      <c r="B802" s="593" t="s">
        <v>4937</v>
      </c>
      <c r="C802" s="593" t="s">
        <v>2726</v>
      </c>
      <c r="D802" s="159" t="s">
        <v>2831</v>
      </c>
      <c r="E802" s="160">
        <v>5386.13</v>
      </c>
      <c r="F802" s="593">
        <v>5529123</v>
      </c>
      <c r="G802" s="159" t="s">
        <v>4938</v>
      </c>
      <c r="H802" s="159" t="s">
        <v>2729</v>
      </c>
      <c r="I802" s="595">
        <v>42415</v>
      </c>
      <c r="J802" s="595">
        <v>44607</v>
      </c>
      <c r="K802" s="159" t="s">
        <v>1153</v>
      </c>
      <c r="L802" s="159" t="s">
        <v>3442</v>
      </c>
    </row>
    <row r="803" spans="1:12" ht="12">
      <c r="A803" s="593">
        <v>799</v>
      </c>
      <c r="B803" s="593" t="s">
        <v>4939</v>
      </c>
      <c r="C803" s="593" t="s">
        <v>2726</v>
      </c>
      <c r="D803" s="159" t="s">
        <v>4940</v>
      </c>
      <c r="E803" s="160">
        <v>247.03</v>
      </c>
      <c r="F803" s="593">
        <v>6072348</v>
      </c>
      <c r="G803" s="159" t="s">
        <v>4941</v>
      </c>
      <c r="H803" s="159" t="s">
        <v>2729</v>
      </c>
      <c r="I803" s="595">
        <v>42415</v>
      </c>
      <c r="J803" s="595">
        <v>44607</v>
      </c>
      <c r="K803" s="159" t="s">
        <v>1153</v>
      </c>
      <c r="L803" s="159" t="s">
        <v>2941</v>
      </c>
    </row>
    <row r="804" spans="1:12" ht="12">
      <c r="A804" s="593">
        <v>800</v>
      </c>
      <c r="B804" s="593" t="s">
        <v>4942</v>
      </c>
      <c r="C804" s="593" t="s">
        <v>2726</v>
      </c>
      <c r="D804" s="159" t="s">
        <v>4943</v>
      </c>
      <c r="E804" s="160">
        <v>6068.09</v>
      </c>
      <c r="F804" s="593">
        <v>5430682</v>
      </c>
      <c r="G804" s="159" t="s">
        <v>3997</v>
      </c>
      <c r="H804" s="159" t="s">
        <v>2783</v>
      </c>
      <c r="I804" s="595">
        <v>42417</v>
      </c>
      <c r="J804" s="595">
        <v>44609</v>
      </c>
      <c r="K804" s="159" t="s">
        <v>1177</v>
      </c>
      <c r="L804" s="159" t="s">
        <v>3132</v>
      </c>
    </row>
    <row r="805" spans="1:12" ht="12">
      <c r="A805" s="593">
        <v>801</v>
      </c>
      <c r="B805" s="593" t="s">
        <v>4944</v>
      </c>
      <c r="C805" s="593" t="s">
        <v>2726</v>
      </c>
      <c r="D805" s="159" t="s">
        <v>4945</v>
      </c>
      <c r="E805" s="160">
        <v>366.9</v>
      </c>
      <c r="F805" s="593">
        <v>5352827</v>
      </c>
      <c r="G805" s="159" t="s">
        <v>4053</v>
      </c>
      <c r="H805" s="159" t="s">
        <v>2729</v>
      </c>
      <c r="I805" s="595">
        <v>42417</v>
      </c>
      <c r="J805" s="595">
        <v>44609</v>
      </c>
      <c r="K805" s="159" t="s">
        <v>1153</v>
      </c>
      <c r="L805" s="159" t="s">
        <v>3023</v>
      </c>
    </row>
    <row r="806" spans="1:12" ht="12">
      <c r="A806" s="593">
        <v>802</v>
      </c>
      <c r="B806" s="593" t="s">
        <v>4946</v>
      </c>
      <c r="C806" s="593" t="s">
        <v>2726</v>
      </c>
      <c r="D806" s="159" t="s">
        <v>4947</v>
      </c>
      <c r="E806" s="160">
        <v>859.84</v>
      </c>
      <c r="F806" s="593">
        <v>5722438</v>
      </c>
      <c r="G806" s="159" t="s">
        <v>4948</v>
      </c>
      <c r="H806" s="159" t="s">
        <v>2729</v>
      </c>
      <c r="I806" s="595">
        <v>42417</v>
      </c>
      <c r="J806" s="595">
        <v>44609</v>
      </c>
      <c r="K806" s="159" t="s">
        <v>2897</v>
      </c>
      <c r="L806" s="159" t="s">
        <v>4949</v>
      </c>
    </row>
    <row r="807" spans="1:12" ht="12">
      <c r="A807" s="593">
        <v>803</v>
      </c>
      <c r="B807" s="593" t="s">
        <v>4950</v>
      </c>
      <c r="C807" s="593" t="s">
        <v>2726</v>
      </c>
      <c r="D807" s="159" t="s">
        <v>4951</v>
      </c>
      <c r="E807" s="160">
        <v>1581.06</v>
      </c>
      <c r="F807" s="593">
        <v>5849314</v>
      </c>
      <c r="G807" s="159" t="s">
        <v>4627</v>
      </c>
      <c r="H807" s="159" t="s">
        <v>2729</v>
      </c>
      <c r="I807" s="595">
        <v>42417</v>
      </c>
      <c r="J807" s="595">
        <v>44609</v>
      </c>
      <c r="K807" s="159" t="s">
        <v>1681</v>
      </c>
      <c r="L807" s="159" t="s">
        <v>3530</v>
      </c>
    </row>
    <row r="808" spans="1:12" ht="12">
      <c r="A808" s="593">
        <v>804</v>
      </c>
      <c r="B808" s="593" t="s">
        <v>4952</v>
      </c>
      <c r="C808" s="593" t="s">
        <v>2726</v>
      </c>
      <c r="D808" s="159" t="s">
        <v>4953</v>
      </c>
      <c r="E808" s="160">
        <v>2187.71</v>
      </c>
      <c r="F808" s="593">
        <v>5884098</v>
      </c>
      <c r="G808" s="159" t="s">
        <v>3844</v>
      </c>
      <c r="H808" s="159" t="s">
        <v>2729</v>
      </c>
      <c r="I808" s="595">
        <v>42417</v>
      </c>
      <c r="J808" s="595">
        <v>44609</v>
      </c>
      <c r="K808" s="159" t="s">
        <v>2897</v>
      </c>
      <c r="L808" s="159" t="s">
        <v>4949</v>
      </c>
    </row>
    <row r="809" spans="1:12" ht="12">
      <c r="A809" s="593">
        <v>805</v>
      </c>
      <c r="B809" s="593" t="s">
        <v>4954</v>
      </c>
      <c r="C809" s="593" t="s">
        <v>2726</v>
      </c>
      <c r="D809" s="159" t="s">
        <v>4955</v>
      </c>
      <c r="E809" s="160">
        <v>2317.6999999999998</v>
      </c>
      <c r="F809" s="593">
        <v>5298709</v>
      </c>
      <c r="G809" s="159" t="s">
        <v>4956</v>
      </c>
      <c r="H809" s="159" t="s">
        <v>2729</v>
      </c>
      <c r="I809" s="595">
        <v>42419</v>
      </c>
      <c r="J809" s="595">
        <v>44611</v>
      </c>
      <c r="K809" s="159" t="s">
        <v>1943</v>
      </c>
      <c r="L809" s="159" t="s">
        <v>3010</v>
      </c>
    </row>
    <row r="810" spans="1:12" ht="12">
      <c r="A810" s="593">
        <v>806</v>
      </c>
      <c r="B810" s="593" t="s">
        <v>4957</v>
      </c>
      <c r="C810" s="593" t="s">
        <v>2726</v>
      </c>
      <c r="D810" s="159" t="s">
        <v>3471</v>
      </c>
      <c r="E810" s="160">
        <v>12382.55</v>
      </c>
      <c r="F810" s="593">
        <v>5858828</v>
      </c>
      <c r="G810" s="159" t="s">
        <v>4958</v>
      </c>
      <c r="H810" s="159" t="s">
        <v>2729</v>
      </c>
      <c r="I810" s="595">
        <v>42419</v>
      </c>
      <c r="J810" s="595">
        <v>44611</v>
      </c>
      <c r="K810" s="159" t="s">
        <v>1943</v>
      </c>
      <c r="L810" s="159" t="s">
        <v>4432</v>
      </c>
    </row>
    <row r="811" spans="1:12" ht="24">
      <c r="A811" s="593">
        <v>807</v>
      </c>
      <c r="B811" s="593" t="s">
        <v>4959</v>
      </c>
      <c r="C811" s="593" t="s">
        <v>2726</v>
      </c>
      <c r="D811" s="159" t="s">
        <v>4829</v>
      </c>
      <c r="E811" s="160">
        <v>17952.23</v>
      </c>
      <c r="F811" s="593">
        <v>5767865</v>
      </c>
      <c r="G811" s="159" t="s">
        <v>4328</v>
      </c>
      <c r="H811" s="159" t="s">
        <v>2783</v>
      </c>
      <c r="I811" s="595">
        <v>42419</v>
      </c>
      <c r="J811" s="595">
        <v>44611</v>
      </c>
      <c r="K811" s="159" t="s">
        <v>1137</v>
      </c>
      <c r="L811" s="159" t="s">
        <v>3652</v>
      </c>
    </row>
    <row r="812" spans="1:12" ht="12">
      <c r="A812" s="593">
        <v>808</v>
      </c>
      <c r="B812" s="593" t="s">
        <v>4960</v>
      </c>
      <c r="C812" s="593" t="s">
        <v>2726</v>
      </c>
      <c r="D812" s="159" t="s">
        <v>3868</v>
      </c>
      <c r="E812" s="160">
        <v>6386.64</v>
      </c>
      <c r="F812" s="593">
        <v>5914361</v>
      </c>
      <c r="G812" s="159" t="s">
        <v>4961</v>
      </c>
      <c r="H812" s="159" t="s">
        <v>2729</v>
      </c>
      <c r="I812" s="595">
        <v>42419</v>
      </c>
      <c r="J812" s="595">
        <v>44611</v>
      </c>
      <c r="K812" s="159" t="s">
        <v>1137</v>
      </c>
      <c r="L812" s="159" t="s">
        <v>4466</v>
      </c>
    </row>
    <row r="813" spans="1:12" ht="24">
      <c r="A813" s="593">
        <v>809</v>
      </c>
      <c r="B813" s="593" t="s">
        <v>4962</v>
      </c>
      <c r="C813" s="593" t="s">
        <v>2726</v>
      </c>
      <c r="D813" s="159" t="s">
        <v>3227</v>
      </c>
      <c r="E813" s="160">
        <v>15979.34</v>
      </c>
      <c r="F813" s="593">
        <v>5767865</v>
      </c>
      <c r="G813" s="159" t="s">
        <v>4328</v>
      </c>
      <c r="H813" s="159" t="s">
        <v>2783</v>
      </c>
      <c r="I813" s="595">
        <v>42419</v>
      </c>
      <c r="J813" s="595">
        <v>44611</v>
      </c>
      <c r="K813" s="159" t="s">
        <v>1681</v>
      </c>
      <c r="L813" s="159" t="s">
        <v>4681</v>
      </c>
    </row>
    <row r="814" spans="1:12" ht="24">
      <c r="A814" s="593">
        <v>810</v>
      </c>
      <c r="B814" s="593" t="s">
        <v>4963</v>
      </c>
      <c r="C814" s="593" t="s">
        <v>2726</v>
      </c>
      <c r="D814" s="159" t="s">
        <v>4964</v>
      </c>
      <c r="E814" s="160">
        <v>1802.1</v>
      </c>
      <c r="F814" s="593">
        <v>2867494</v>
      </c>
      <c r="G814" s="159" t="s">
        <v>4965</v>
      </c>
      <c r="H814" s="159" t="s">
        <v>2729</v>
      </c>
      <c r="I814" s="595">
        <v>42422</v>
      </c>
      <c r="J814" s="595">
        <v>44614</v>
      </c>
      <c r="K814" s="159" t="s">
        <v>4966</v>
      </c>
      <c r="L814" s="159" t="s">
        <v>4967</v>
      </c>
    </row>
    <row r="815" spans="1:12" ht="12">
      <c r="A815" s="593">
        <v>811</v>
      </c>
      <c r="B815" s="593" t="s">
        <v>4968</v>
      </c>
      <c r="C815" s="593" t="s">
        <v>2726</v>
      </c>
      <c r="D815" s="159" t="s">
        <v>3471</v>
      </c>
      <c r="E815" s="160">
        <v>271.69</v>
      </c>
      <c r="F815" s="593">
        <v>4193245</v>
      </c>
      <c r="G815" s="159" t="s">
        <v>4969</v>
      </c>
      <c r="H815" s="159" t="s">
        <v>2729</v>
      </c>
      <c r="I815" s="595">
        <v>42422</v>
      </c>
      <c r="J815" s="595">
        <v>44614</v>
      </c>
      <c r="K815" s="159" t="s">
        <v>1693</v>
      </c>
      <c r="L815" s="159" t="s">
        <v>3048</v>
      </c>
    </row>
    <row r="816" spans="1:12" ht="12">
      <c r="A816" s="593">
        <v>812</v>
      </c>
      <c r="B816" s="593" t="s">
        <v>4970</v>
      </c>
      <c r="C816" s="593" t="s">
        <v>2726</v>
      </c>
      <c r="D816" s="159" t="s">
        <v>3958</v>
      </c>
      <c r="E816" s="160">
        <v>18905.5</v>
      </c>
      <c r="F816" s="593">
        <v>6030343</v>
      </c>
      <c r="G816" s="159" t="s">
        <v>719</v>
      </c>
      <c r="H816" s="159" t="s">
        <v>2729</v>
      </c>
      <c r="I816" s="595">
        <v>42423</v>
      </c>
      <c r="J816" s="595">
        <v>44615</v>
      </c>
      <c r="K816" s="159" t="s">
        <v>1756</v>
      </c>
      <c r="L816" s="159" t="s">
        <v>2916</v>
      </c>
    </row>
    <row r="817" spans="1:12" ht="12">
      <c r="A817" s="593">
        <v>813</v>
      </c>
      <c r="B817" s="593" t="s">
        <v>4971</v>
      </c>
      <c r="C817" s="593" t="s">
        <v>2726</v>
      </c>
      <c r="D817" s="159" t="s">
        <v>4972</v>
      </c>
      <c r="E817" s="160">
        <v>3072.32</v>
      </c>
      <c r="F817" s="593">
        <v>5353564</v>
      </c>
      <c r="G817" s="159" t="s">
        <v>4973</v>
      </c>
      <c r="H817" s="159" t="s">
        <v>2729</v>
      </c>
      <c r="I817" s="595">
        <v>42424</v>
      </c>
      <c r="J817" s="595">
        <v>44616</v>
      </c>
      <c r="K817" s="159" t="s">
        <v>1137</v>
      </c>
      <c r="L817" s="159" t="s">
        <v>3120</v>
      </c>
    </row>
    <row r="818" spans="1:12" ht="12">
      <c r="A818" s="593">
        <v>814</v>
      </c>
      <c r="B818" s="593" t="s">
        <v>4974</v>
      </c>
      <c r="C818" s="593" t="s">
        <v>2726</v>
      </c>
      <c r="D818" s="159" t="s">
        <v>4975</v>
      </c>
      <c r="E818" s="160">
        <v>614.28</v>
      </c>
      <c r="F818" s="593">
        <v>5884802</v>
      </c>
      <c r="G818" s="159" t="s">
        <v>4149</v>
      </c>
      <c r="H818" s="159" t="s">
        <v>2738</v>
      </c>
      <c r="I818" s="595">
        <v>42424</v>
      </c>
      <c r="J818" s="595">
        <v>44616</v>
      </c>
      <c r="K818" s="159" t="s">
        <v>1182</v>
      </c>
      <c r="L818" s="159" t="s">
        <v>3014</v>
      </c>
    </row>
    <row r="819" spans="1:12" ht="12">
      <c r="A819" s="593">
        <v>815</v>
      </c>
      <c r="B819" s="593" t="s">
        <v>4976</v>
      </c>
      <c r="C819" s="593" t="s">
        <v>2726</v>
      </c>
      <c r="D819" s="159" t="s">
        <v>4977</v>
      </c>
      <c r="E819" s="160">
        <v>2579.16</v>
      </c>
      <c r="F819" s="593">
        <v>5942136</v>
      </c>
      <c r="G819" s="159" t="s">
        <v>4978</v>
      </c>
      <c r="H819" s="159" t="s">
        <v>2729</v>
      </c>
      <c r="I819" s="595">
        <v>42424</v>
      </c>
      <c r="J819" s="595">
        <v>44616</v>
      </c>
      <c r="K819" s="159" t="s">
        <v>1846</v>
      </c>
      <c r="L819" s="159" t="s">
        <v>3014</v>
      </c>
    </row>
    <row r="820" spans="1:12" ht="12">
      <c r="A820" s="593">
        <v>816</v>
      </c>
      <c r="B820" s="593" t="s">
        <v>4979</v>
      </c>
      <c r="C820" s="593" t="s">
        <v>2726</v>
      </c>
      <c r="D820" s="159" t="s">
        <v>4980</v>
      </c>
      <c r="E820" s="160">
        <v>4211.62</v>
      </c>
      <c r="F820" s="593">
        <v>5942136</v>
      </c>
      <c r="G820" s="159" t="s">
        <v>4978</v>
      </c>
      <c r="H820" s="159" t="s">
        <v>2729</v>
      </c>
      <c r="I820" s="595">
        <v>42424</v>
      </c>
      <c r="J820" s="595">
        <v>44616</v>
      </c>
      <c r="K820" s="159" t="s">
        <v>1846</v>
      </c>
      <c r="L820" s="159" t="s">
        <v>3014</v>
      </c>
    </row>
    <row r="821" spans="1:12" ht="12">
      <c r="A821" s="593">
        <v>817</v>
      </c>
      <c r="B821" s="593" t="s">
        <v>4981</v>
      </c>
      <c r="C821" s="593" t="s">
        <v>2726</v>
      </c>
      <c r="D821" s="159" t="s">
        <v>4982</v>
      </c>
      <c r="E821" s="160">
        <v>611.88</v>
      </c>
      <c r="F821" s="593">
        <v>5802075</v>
      </c>
      <c r="G821" s="159" t="s">
        <v>4983</v>
      </c>
      <c r="H821" s="159" t="s">
        <v>2729</v>
      </c>
      <c r="I821" s="595">
        <v>42429</v>
      </c>
      <c r="J821" s="595">
        <v>44620</v>
      </c>
      <c r="K821" s="159" t="s">
        <v>1693</v>
      </c>
      <c r="L821" s="159" t="s">
        <v>2831</v>
      </c>
    </row>
    <row r="822" spans="1:12" ht="12">
      <c r="A822" s="593">
        <v>818</v>
      </c>
      <c r="B822" s="593" t="s">
        <v>4984</v>
      </c>
      <c r="C822" s="593" t="s">
        <v>2726</v>
      </c>
      <c r="D822" s="159" t="s">
        <v>4985</v>
      </c>
      <c r="E822" s="160">
        <v>4092.62</v>
      </c>
      <c r="F822" s="593">
        <v>5961866</v>
      </c>
      <c r="G822" s="159" t="s">
        <v>4382</v>
      </c>
      <c r="H822" s="159" t="s">
        <v>2729</v>
      </c>
      <c r="I822" s="595">
        <v>42429</v>
      </c>
      <c r="J822" s="595">
        <v>44620</v>
      </c>
      <c r="K822" s="159" t="s">
        <v>1943</v>
      </c>
      <c r="L822" s="159" t="s">
        <v>4263</v>
      </c>
    </row>
    <row r="823" spans="1:12" ht="12">
      <c r="A823" s="593">
        <v>819</v>
      </c>
      <c r="B823" s="593" t="s">
        <v>4986</v>
      </c>
      <c r="C823" s="593" t="s">
        <v>2726</v>
      </c>
      <c r="D823" s="159" t="s">
        <v>4987</v>
      </c>
      <c r="E823" s="160">
        <v>60.6</v>
      </c>
      <c r="F823" s="593">
        <v>5305403</v>
      </c>
      <c r="G823" s="159" t="s">
        <v>4293</v>
      </c>
      <c r="H823" s="159" t="s">
        <v>2729</v>
      </c>
      <c r="I823" s="595">
        <v>42429</v>
      </c>
      <c r="J823" s="595">
        <v>44620</v>
      </c>
      <c r="K823" s="159" t="s">
        <v>1137</v>
      </c>
      <c r="L823" s="159" t="s">
        <v>2965</v>
      </c>
    </row>
    <row r="824" spans="1:12" ht="12">
      <c r="A824" s="593">
        <v>820</v>
      </c>
      <c r="B824" s="593" t="s">
        <v>4988</v>
      </c>
      <c r="C824" s="593" t="s">
        <v>2726</v>
      </c>
      <c r="D824" s="159" t="s">
        <v>4989</v>
      </c>
      <c r="E824" s="160">
        <v>5591.32</v>
      </c>
      <c r="F824" s="593">
        <v>5961971</v>
      </c>
      <c r="G824" s="159" t="s">
        <v>4990</v>
      </c>
      <c r="H824" s="159" t="s">
        <v>2729</v>
      </c>
      <c r="I824" s="595">
        <v>42429</v>
      </c>
      <c r="J824" s="595">
        <v>44620</v>
      </c>
      <c r="K824" s="159" t="s">
        <v>1943</v>
      </c>
      <c r="L824" s="159" t="s">
        <v>4393</v>
      </c>
    </row>
    <row r="825" spans="1:12" ht="12">
      <c r="A825" s="593">
        <v>821</v>
      </c>
      <c r="B825" s="593" t="s">
        <v>4991</v>
      </c>
      <c r="C825" s="593" t="s">
        <v>2726</v>
      </c>
      <c r="D825" s="159" t="s">
        <v>3499</v>
      </c>
      <c r="E825" s="160">
        <v>1133.1199999999999</v>
      </c>
      <c r="F825" s="593">
        <v>5896746</v>
      </c>
      <c r="G825" s="159" t="s">
        <v>4771</v>
      </c>
      <c r="H825" s="159" t="s">
        <v>2729</v>
      </c>
      <c r="I825" s="595">
        <v>42430</v>
      </c>
      <c r="J825" s="595">
        <v>44621</v>
      </c>
      <c r="K825" s="159" t="s">
        <v>1197</v>
      </c>
      <c r="L825" s="159" t="s">
        <v>4397</v>
      </c>
    </row>
    <row r="826" spans="1:12" ht="12">
      <c r="A826" s="593">
        <v>822</v>
      </c>
      <c r="B826" s="593" t="s">
        <v>4992</v>
      </c>
      <c r="C826" s="593" t="s">
        <v>2726</v>
      </c>
      <c r="D826" s="159" t="s">
        <v>4993</v>
      </c>
      <c r="E826" s="160">
        <v>3473.34</v>
      </c>
      <c r="F826" s="593">
        <v>5876834</v>
      </c>
      <c r="G826" s="159" t="s">
        <v>4994</v>
      </c>
      <c r="H826" s="159" t="s">
        <v>2729</v>
      </c>
      <c r="I826" s="595">
        <v>42433</v>
      </c>
      <c r="J826" s="595">
        <v>44624</v>
      </c>
      <c r="K826" s="159" t="s">
        <v>1693</v>
      </c>
      <c r="L826" s="159" t="s">
        <v>4995</v>
      </c>
    </row>
    <row r="827" spans="1:12" ht="12">
      <c r="A827" s="593">
        <v>823</v>
      </c>
      <c r="B827" s="593" t="s">
        <v>4996</v>
      </c>
      <c r="C827" s="593" t="s">
        <v>2726</v>
      </c>
      <c r="D827" s="159" t="s">
        <v>3868</v>
      </c>
      <c r="E827" s="160">
        <v>13140.03</v>
      </c>
      <c r="F827" s="593">
        <v>5940583</v>
      </c>
      <c r="G827" s="159" t="s">
        <v>2621</v>
      </c>
      <c r="H827" s="159" t="s">
        <v>2729</v>
      </c>
      <c r="I827" s="595">
        <v>42445</v>
      </c>
      <c r="J827" s="595">
        <v>44636</v>
      </c>
      <c r="K827" s="159" t="s">
        <v>1137</v>
      </c>
      <c r="L827" s="159" t="s">
        <v>3652</v>
      </c>
    </row>
    <row r="828" spans="1:12" ht="12">
      <c r="A828" s="593">
        <v>824</v>
      </c>
      <c r="B828" s="593" t="s">
        <v>4997</v>
      </c>
      <c r="C828" s="593" t="s">
        <v>2726</v>
      </c>
      <c r="D828" s="159" t="s">
        <v>4998</v>
      </c>
      <c r="E828" s="160">
        <v>8900.2199999999993</v>
      </c>
      <c r="F828" s="593">
        <v>2012251</v>
      </c>
      <c r="G828" s="159" t="s">
        <v>4692</v>
      </c>
      <c r="H828" s="159" t="s">
        <v>2729</v>
      </c>
      <c r="I828" s="595">
        <v>42445</v>
      </c>
      <c r="J828" s="595">
        <v>44636</v>
      </c>
      <c r="K828" s="159" t="s">
        <v>1137</v>
      </c>
      <c r="L828" s="159" t="s">
        <v>2847</v>
      </c>
    </row>
    <row r="829" spans="1:12" ht="12">
      <c r="A829" s="593">
        <v>825</v>
      </c>
      <c r="B829" s="593" t="s">
        <v>4999</v>
      </c>
      <c r="C829" s="593" t="s">
        <v>2726</v>
      </c>
      <c r="D829" s="159" t="s">
        <v>3641</v>
      </c>
      <c r="E829" s="160">
        <v>15786.95</v>
      </c>
      <c r="F829" s="593">
        <v>5941792</v>
      </c>
      <c r="G829" s="159" t="s">
        <v>5000</v>
      </c>
      <c r="H829" s="159" t="s">
        <v>2729</v>
      </c>
      <c r="I829" s="595">
        <v>42445</v>
      </c>
      <c r="J829" s="595">
        <v>44636</v>
      </c>
      <c r="K829" s="159" t="s">
        <v>1943</v>
      </c>
      <c r="L829" s="159" t="s">
        <v>2192</v>
      </c>
    </row>
    <row r="830" spans="1:12" ht="12">
      <c r="A830" s="593">
        <v>826</v>
      </c>
      <c r="B830" s="593" t="s">
        <v>5001</v>
      </c>
      <c r="C830" s="593" t="s">
        <v>2726</v>
      </c>
      <c r="D830" s="159" t="s">
        <v>5002</v>
      </c>
      <c r="E830" s="160">
        <v>9167.68</v>
      </c>
      <c r="F830" s="593">
        <v>5111919</v>
      </c>
      <c r="G830" s="159" t="s">
        <v>5003</v>
      </c>
      <c r="H830" s="159" t="s">
        <v>2729</v>
      </c>
      <c r="I830" s="595">
        <v>42446</v>
      </c>
      <c r="J830" s="595">
        <v>44637</v>
      </c>
      <c r="K830" s="159" t="s">
        <v>1846</v>
      </c>
      <c r="L830" s="159" t="s">
        <v>5004</v>
      </c>
    </row>
    <row r="831" spans="1:12" ht="12">
      <c r="A831" s="593">
        <v>827</v>
      </c>
      <c r="B831" s="593" t="s">
        <v>5005</v>
      </c>
      <c r="C831" s="593" t="s">
        <v>2726</v>
      </c>
      <c r="D831" s="159" t="s">
        <v>5006</v>
      </c>
      <c r="E831" s="160">
        <v>2425.4899999999998</v>
      </c>
      <c r="F831" s="593">
        <v>5508762</v>
      </c>
      <c r="G831" s="159" t="s">
        <v>5007</v>
      </c>
      <c r="H831" s="159" t="s">
        <v>2729</v>
      </c>
      <c r="I831" s="595">
        <v>42447</v>
      </c>
      <c r="J831" s="595">
        <v>44638</v>
      </c>
      <c r="K831" s="159" t="s">
        <v>1943</v>
      </c>
      <c r="L831" s="159" t="s">
        <v>3010</v>
      </c>
    </row>
    <row r="832" spans="1:12" ht="12">
      <c r="A832" s="593">
        <v>828</v>
      </c>
      <c r="B832" s="593" t="s">
        <v>5008</v>
      </c>
      <c r="C832" s="593" t="s">
        <v>2726</v>
      </c>
      <c r="D832" s="159" t="s">
        <v>5009</v>
      </c>
      <c r="E832" s="160">
        <v>1558.8</v>
      </c>
      <c r="F832" s="593">
        <v>2026163</v>
      </c>
      <c r="G832" s="159" t="s">
        <v>5010</v>
      </c>
      <c r="H832" s="159" t="s">
        <v>2729</v>
      </c>
      <c r="I832" s="595">
        <v>42447</v>
      </c>
      <c r="J832" s="595">
        <v>44638</v>
      </c>
      <c r="K832" s="159" t="s">
        <v>1693</v>
      </c>
      <c r="L832" s="159" t="s">
        <v>2831</v>
      </c>
    </row>
    <row r="833" spans="1:12" ht="12">
      <c r="A833" s="593">
        <v>829</v>
      </c>
      <c r="B833" s="593" t="s">
        <v>5011</v>
      </c>
      <c r="C833" s="593" t="s">
        <v>2726</v>
      </c>
      <c r="D833" s="159" t="s">
        <v>5012</v>
      </c>
      <c r="E833" s="160">
        <v>390.49</v>
      </c>
      <c r="F833" s="593">
        <v>2604221</v>
      </c>
      <c r="G833" s="159" t="s">
        <v>5013</v>
      </c>
      <c r="H833" s="159" t="s">
        <v>2729</v>
      </c>
      <c r="I833" s="595">
        <v>42447</v>
      </c>
      <c r="J833" s="595">
        <v>44638</v>
      </c>
      <c r="K833" s="159" t="s">
        <v>1693</v>
      </c>
      <c r="L833" s="159" t="s">
        <v>2831</v>
      </c>
    </row>
    <row r="834" spans="1:12" ht="12">
      <c r="A834" s="593">
        <v>830</v>
      </c>
      <c r="B834" s="593" t="s">
        <v>5014</v>
      </c>
      <c r="C834" s="593" t="s">
        <v>2726</v>
      </c>
      <c r="D834" s="159" t="s">
        <v>5015</v>
      </c>
      <c r="E834" s="160">
        <v>3371.98</v>
      </c>
      <c r="F834" s="593">
        <v>5990637</v>
      </c>
      <c r="G834" s="159" t="s">
        <v>5016</v>
      </c>
      <c r="H834" s="159" t="s">
        <v>2729</v>
      </c>
      <c r="I834" s="595">
        <v>42453</v>
      </c>
      <c r="J834" s="595">
        <v>44644</v>
      </c>
      <c r="K834" s="159" t="s">
        <v>1943</v>
      </c>
      <c r="L834" s="159" t="s">
        <v>3010</v>
      </c>
    </row>
    <row r="835" spans="1:12" ht="12">
      <c r="A835" s="593">
        <v>831</v>
      </c>
      <c r="B835" s="593" t="s">
        <v>5017</v>
      </c>
      <c r="C835" s="593" t="s">
        <v>2726</v>
      </c>
      <c r="D835" s="159" t="s">
        <v>5018</v>
      </c>
      <c r="E835" s="160">
        <v>149.80000000000001</v>
      </c>
      <c r="F835" s="593">
        <v>5262763</v>
      </c>
      <c r="G835" s="159" t="s">
        <v>5019</v>
      </c>
      <c r="H835" s="159" t="s">
        <v>2729</v>
      </c>
      <c r="I835" s="595">
        <v>42453</v>
      </c>
      <c r="J835" s="595">
        <v>44644</v>
      </c>
      <c r="K835" s="159" t="s">
        <v>1126</v>
      </c>
      <c r="L835" s="159" t="s">
        <v>2969</v>
      </c>
    </row>
    <row r="836" spans="1:12" ht="12">
      <c r="A836" s="593">
        <v>832</v>
      </c>
      <c r="B836" s="593" t="s">
        <v>5020</v>
      </c>
      <c r="C836" s="593" t="s">
        <v>2726</v>
      </c>
      <c r="D836" s="159" t="s">
        <v>5021</v>
      </c>
      <c r="E836" s="160">
        <v>2282.85</v>
      </c>
      <c r="F836" s="593">
        <v>6267408</v>
      </c>
      <c r="G836" s="159" t="s">
        <v>3827</v>
      </c>
      <c r="H836" s="159" t="s">
        <v>2738</v>
      </c>
      <c r="I836" s="595">
        <v>42453</v>
      </c>
      <c r="J836" s="595">
        <v>44644</v>
      </c>
      <c r="K836" s="159" t="s">
        <v>1126</v>
      </c>
      <c r="L836" s="159" t="s">
        <v>2969</v>
      </c>
    </row>
    <row r="837" spans="1:12" ht="12">
      <c r="A837" s="593">
        <v>833</v>
      </c>
      <c r="B837" s="593" t="s">
        <v>5022</v>
      </c>
      <c r="C837" s="593" t="s">
        <v>2726</v>
      </c>
      <c r="D837" s="159" t="s">
        <v>5023</v>
      </c>
      <c r="E837" s="160">
        <v>1567.14</v>
      </c>
      <c r="F837" s="593">
        <v>5857562</v>
      </c>
      <c r="G837" s="159" t="s">
        <v>5024</v>
      </c>
      <c r="H837" s="159" t="s">
        <v>2729</v>
      </c>
      <c r="I837" s="595">
        <v>42454</v>
      </c>
      <c r="J837" s="595">
        <v>44645</v>
      </c>
      <c r="K837" s="159" t="s">
        <v>1693</v>
      </c>
      <c r="L837" s="159" t="s">
        <v>5025</v>
      </c>
    </row>
    <row r="838" spans="1:12" ht="12">
      <c r="A838" s="593">
        <v>834</v>
      </c>
      <c r="B838" s="593" t="s">
        <v>5026</v>
      </c>
      <c r="C838" s="593" t="s">
        <v>2726</v>
      </c>
      <c r="D838" s="159" t="s">
        <v>4316</v>
      </c>
      <c r="E838" s="160">
        <v>2182.6</v>
      </c>
      <c r="F838" s="593">
        <v>5945038</v>
      </c>
      <c r="G838" s="159" t="s">
        <v>5027</v>
      </c>
      <c r="H838" s="159" t="s">
        <v>2729</v>
      </c>
      <c r="I838" s="595">
        <v>42457</v>
      </c>
      <c r="J838" s="595">
        <v>44648</v>
      </c>
      <c r="K838" s="159" t="s">
        <v>1943</v>
      </c>
      <c r="L838" s="159" t="s">
        <v>3010</v>
      </c>
    </row>
    <row r="839" spans="1:12" ht="24">
      <c r="A839" s="593">
        <v>835</v>
      </c>
      <c r="B839" s="593" t="s">
        <v>5028</v>
      </c>
      <c r="C839" s="593" t="s">
        <v>2726</v>
      </c>
      <c r="D839" s="159" t="s">
        <v>5029</v>
      </c>
      <c r="E839" s="160">
        <v>5778.83</v>
      </c>
      <c r="F839" s="593">
        <v>5798019</v>
      </c>
      <c r="G839" s="159" t="s">
        <v>5030</v>
      </c>
      <c r="H839" s="159" t="s">
        <v>2729</v>
      </c>
      <c r="I839" s="595">
        <v>42457</v>
      </c>
      <c r="J839" s="595">
        <v>44648</v>
      </c>
      <c r="K839" s="159" t="s">
        <v>1137</v>
      </c>
      <c r="L839" s="159" t="s">
        <v>4469</v>
      </c>
    </row>
    <row r="840" spans="1:12" ht="24">
      <c r="A840" s="593">
        <v>836</v>
      </c>
      <c r="B840" s="593" t="s">
        <v>5031</v>
      </c>
      <c r="C840" s="593" t="s">
        <v>2726</v>
      </c>
      <c r="D840" s="159" t="s">
        <v>5032</v>
      </c>
      <c r="E840" s="160">
        <v>501.58</v>
      </c>
      <c r="F840" s="593">
        <v>5368456</v>
      </c>
      <c r="G840" s="159" t="s">
        <v>5033</v>
      </c>
      <c r="H840" s="159" t="s">
        <v>2729</v>
      </c>
      <c r="I840" s="595">
        <v>42457</v>
      </c>
      <c r="J840" s="595">
        <v>44648</v>
      </c>
      <c r="K840" s="159" t="s">
        <v>5034</v>
      </c>
      <c r="L840" s="159" t="s">
        <v>5035</v>
      </c>
    </row>
    <row r="841" spans="1:12" ht="12">
      <c r="A841" s="593">
        <v>837</v>
      </c>
      <c r="B841" s="593" t="s">
        <v>5036</v>
      </c>
      <c r="C841" s="593" t="s">
        <v>2726</v>
      </c>
      <c r="D841" s="159" t="s">
        <v>2831</v>
      </c>
      <c r="E841" s="160">
        <v>10359.39</v>
      </c>
      <c r="F841" s="593">
        <v>2681692</v>
      </c>
      <c r="G841" s="159" t="s">
        <v>4081</v>
      </c>
      <c r="H841" s="159" t="s">
        <v>2729</v>
      </c>
      <c r="I841" s="595">
        <v>42457</v>
      </c>
      <c r="J841" s="595">
        <v>44648</v>
      </c>
      <c r="K841" s="159" t="s">
        <v>1137</v>
      </c>
      <c r="L841" s="159" t="s">
        <v>4466</v>
      </c>
    </row>
    <row r="842" spans="1:12" ht="12">
      <c r="A842" s="593">
        <v>838</v>
      </c>
      <c r="B842" s="593" t="s">
        <v>5037</v>
      </c>
      <c r="C842" s="593" t="s">
        <v>2726</v>
      </c>
      <c r="D842" s="159" t="s">
        <v>1693</v>
      </c>
      <c r="E842" s="160">
        <v>40.58</v>
      </c>
      <c r="F842" s="593">
        <v>5259266</v>
      </c>
      <c r="G842" s="159" t="s">
        <v>5038</v>
      </c>
      <c r="H842" s="159" t="s">
        <v>2729</v>
      </c>
      <c r="I842" s="595">
        <v>42457</v>
      </c>
      <c r="J842" s="595">
        <v>44648</v>
      </c>
      <c r="K842" s="159" t="s">
        <v>1693</v>
      </c>
      <c r="L842" s="159" t="s">
        <v>2831</v>
      </c>
    </row>
    <row r="843" spans="1:12" ht="12">
      <c r="A843" s="593">
        <v>839</v>
      </c>
      <c r="B843" s="593" t="s">
        <v>5039</v>
      </c>
      <c r="C843" s="593" t="s">
        <v>2726</v>
      </c>
      <c r="D843" s="159" t="s">
        <v>5040</v>
      </c>
      <c r="E843" s="160">
        <v>656.98</v>
      </c>
      <c r="F843" s="593">
        <v>5994993</v>
      </c>
      <c r="G843" s="159" t="s">
        <v>4325</v>
      </c>
      <c r="H843" s="159" t="s">
        <v>2729</v>
      </c>
      <c r="I843" s="595">
        <v>42458</v>
      </c>
      <c r="J843" s="595">
        <v>44649</v>
      </c>
      <c r="K843" s="159" t="s">
        <v>1943</v>
      </c>
      <c r="L843" s="159" t="s">
        <v>2784</v>
      </c>
    </row>
    <row r="844" spans="1:12" ht="12">
      <c r="A844" s="593">
        <v>840</v>
      </c>
      <c r="B844" s="593" t="s">
        <v>5041</v>
      </c>
      <c r="C844" s="593" t="s">
        <v>2726</v>
      </c>
      <c r="D844" s="159" t="s">
        <v>4849</v>
      </c>
      <c r="E844" s="160">
        <v>1979.43</v>
      </c>
      <c r="F844" s="593">
        <v>5571138</v>
      </c>
      <c r="G844" s="159" t="s">
        <v>5042</v>
      </c>
      <c r="H844" s="159" t="s">
        <v>2729</v>
      </c>
      <c r="I844" s="595">
        <v>42459</v>
      </c>
      <c r="J844" s="595">
        <v>44650</v>
      </c>
      <c r="K844" s="159" t="s">
        <v>1693</v>
      </c>
      <c r="L844" s="159" t="s">
        <v>4849</v>
      </c>
    </row>
    <row r="845" spans="1:12" ht="12">
      <c r="A845" s="593">
        <v>841</v>
      </c>
      <c r="B845" s="593" t="s">
        <v>5043</v>
      </c>
      <c r="C845" s="593" t="s">
        <v>2726</v>
      </c>
      <c r="D845" s="159" t="s">
        <v>3746</v>
      </c>
      <c r="E845" s="160">
        <v>1610.81</v>
      </c>
      <c r="F845" s="593">
        <v>5603455</v>
      </c>
      <c r="G845" s="159" t="s">
        <v>5044</v>
      </c>
      <c r="H845" s="159" t="s">
        <v>2729</v>
      </c>
      <c r="I845" s="595">
        <v>42459</v>
      </c>
      <c r="J845" s="595">
        <v>44650</v>
      </c>
      <c r="K845" s="159" t="s">
        <v>1153</v>
      </c>
      <c r="L845" s="159" t="s">
        <v>3442</v>
      </c>
    </row>
    <row r="846" spans="1:12" ht="24">
      <c r="A846" s="593">
        <v>842</v>
      </c>
      <c r="B846" s="593" t="s">
        <v>5045</v>
      </c>
      <c r="C846" s="593" t="s">
        <v>2726</v>
      </c>
      <c r="D846" s="159" t="s">
        <v>5018</v>
      </c>
      <c r="E846" s="160">
        <v>380.82</v>
      </c>
      <c r="F846" s="593">
        <v>5864232</v>
      </c>
      <c r="G846" s="159" t="s">
        <v>5046</v>
      </c>
      <c r="H846" s="159" t="s">
        <v>2729</v>
      </c>
      <c r="I846" s="595">
        <v>42459</v>
      </c>
      <c r="J846" s="595">
        <v>44650</v>
      </c>
      <c r="K846" s="159" t="s">
        <v>1153</v>
      </c>
      <c r="L846" s="159" t="s">
        <v>3155</v>
      </c>
    </row>
    <row r="847" spans="1:12" ht="12">
      <c r="A847" s="593">
        <v>843</v>
      </c>
      <c r="B847" s="593" t="s">
        <v>5047</v>
      </c>
      <c r="C847" s="593" t="s">
        <v>2726</v>
      </c>
      <c r="D847" s="159" t="s">
        <v>5048</v>
      </c>
      <c r="E847" s="160">
        <v>8435.0400000000009</v>
      </c>
      <c r="F847" s="593">
        <v>5155312</v>
      </c>
      <c r="G847" s="159" t="s">
        <v>5049</v>
      </c>
      <c r="H847" s="159" t="s">
        <v>2738</v>
      </c>
      <c r="I847" s="595">
        <v>42459</v>
      </c>
      <c r="J847" s="595">
        <v>44650</v>
      </c>
      <c r="K847" s="159" t="s">
        <v>1126</v>
      </c>
      <c r="L847" s="159" t="s">
        <v>3596</v>
      </c>
    </row>
    <row r="848" spans="1:12" ht="12">
      <c r="A848" s="593">
        <v>844</v>
      </c>
      <c r="B848" s="593" t="s">
        <v>5050</v>
      </c>
      <c r="C848" s="593" t="s">
        <v>2726</v>
      </c>
      <c r="D848" s="159" t="s">
        <v>4805</v>
      </c>
      <c r="E848" s="160">
        <v>2097.1</v>
      </c>
      <c r="F848" s="593">
        <v>5989582</v>
      </c>
      <c r="G848" s="159" t="s">
        <v>5051</v>
      </c>
      <c r="H848" s="159" t="s">
        <v>2729</v>
      </c>
      <c r="I848" s="595">
        <v>42460</v>
      </c>
      <c r="J848" s="595">
        <v>44651</v>
      </c>
      <c r="K848" s="159" t="s">
        <v>1126</v>
      </c>
      <c r="L848" s="159" t="s">
        <v>2867</v>
      </c>
    </row>
    <row r="849" spans="1:12" ht="24">
      <c r="A849" s="593">
        <v>845</v>
      </c>
      <c r="B849" s="593" t="s">
        <v>5052</v>
      </c>
      <c r="C849" s="593" t="s">
        <v>2726</v>
      </c>
      <c r="D849" s="159" t="s">
        <v>2831</v>
      </c>
      <c r="E849" s="160">
        <v>19868.66</v>
      </c>
      <c r="F849" s="593">
        <v>5767865</v>
      </c>
      <c r="G849" s="159" t="s">
        <v>4328</v>
      </c>
      <c r="H849" s="159" t="s">
        <v>2783</v>
      </c>
      <c r="I849" s="595">
        <v>42461</v>
      </c>
      <c r="J849" s="595">
        <v>44652</v>
      </c>
      <c r="K849" s="159" t="s">
        <v>1153</v>
      </c>
      <c r="L849" s="159" t="s">
        <v>3442</v>
      </c>
    </row>
    <row r="850" spans="1:12" ht="12">
      <c r="A850" s="593">
        <v>846</v>
      </c>
      <c r="B850" s="593" t="s">
        <v>5053</v>
      </c>
      <c r="C850" s="593" t="s">
        <v>2726</v>
      </c>
      <c r="D850" s="159" t="s">
        <v>5054</v>
      </c>
      <c r="E850" s="160">
        <v>4831.84</v>
      </c>
      <c r="F850" s="593">
        <v>5801079</v>
      </c>
      <c r="G850" s="159" t="s">
        <v>4151</v>
      </c>
      <c r="H850" s="159" t="s">
        <v>2729</v>
      </c>
      <c r="I850" s="595">
        <v>42464</v>
      </c>
      <c r="J850" s="595">
        <v>44655</v>
      </c>
      <c r="K850" s="159" t="s">
        <v>1137</v>
      </c>
      <c r="L850" s="159" t="s">
        <v>4466</v>
      </c>
    </row>
    <row r="851" spans="1:12" ht="12">
      <c r="A851" s="593">
        <v>847</v>
      </c>
      <c r="B851" s="593" t="s">
        <v>5055</v>
      </c>
      <c r="C851" s="593" t="s">
        <v>2726</v>
      </c>
      <c r="D851" s="159" t="s">
        <v>5056</v>
      </c>
      <c r="E851" s="160">
        <v>80.37</v>
      </c>
      <c r="F851" s="593">
        <v>5947464</v>
      </c>
      <c r="G851" s="159" t="s">
        <v>5057</v>
      </c>
      <c r="H851" s="159" t="s">
        <v>2729</v>
      </c>
      <c r="I851" s="595">
        <v>42464</v>
      </c>
      <c r="J851" s="595">
        <v>44655</v>
      </c>
      <c r="K851" s="159" t="s">
        <v>1165</v>
      </c>
      <c r="L851" s="159" t="s">
        <v>3475</v>
      </c>
    </row>
    <row r="852" spans="1:12" ht="12">
      <c r="A852" s="593">
        <v>848</v>
      </c>
      <c r="B852" s="593" t="s">
        <v>5058</v>
      </c>
      <c r="C852" s="593" t="s">
        <v>2726</v>
      </c>
      <c r="D852" s="159" t="s">
        <v>5059</v>
      </c>
      <c r="E852" s="160">
        <v>48.83</v>
      </c>
      <c r="F852" s="593">
        <v>6470416</v>
      </c>
      <c r="G852" s="159" t="s">
        <v>5060</v>
      </c>
      <c r="H852" s="159" t="s">
        <v>2729</v>
      </c>
      <c r="I852" s="595">
        <v>42464</v>
      </c>
      <c r="J852" s="595">
        <v>44655</v>
      </c>
      <c r="K852" s="159" t="s">
        <v>1165</v>
      </c>
      <c r="L852" s="159" t="s">
        <v>3475</v>
      </c>
    </row>
    <row r="853" spans="1:12" ht="12">
      <c r="A853" s="593">
        <v>849</v>
      </c>
      <c r="B853" s="593" t="s">
        <v>5061</v>
      </c>
      <c r="C853" s="593" t="s">
        <v>2726</v>
      </c>
      <c r="D853" s="159" t="s">
        <v>5062</v>
      </c>
      <c r="E853" s="160">
        <v>170.89</v>
      </c>
      <c r="F853" s="593">
        <v>5153913</v>
      </c>
      <c r="G853" s="159" t="s">
        <v>5063</v>
      </c>
      <c r="H853" s="159" t="s">
        <v>2729</v>
      </c>
      <c r="I853" s="595">
        <v>42464</v>
      </c>
      <c r="J853" s="595">
        <v>44655</v>
      </c>
      <c r="K853" s="159" t="s">
        <v>1693</v>
      </c>
      <c r="L853" s="159" t="s">
        <v>2831</v>
      </c>
    </row>
    <row r="854" spans="1:12" ht="12">
      <c r="A854" s="593">
        <v>850</v>
      </c>
      <c r="B854" s="593" t="s">
        <v>5064</v>
      </c>
      <c r="C854" s="593" t="s">
        <v>2726</v>
      </c>
      <c r="D854" s="159" t="s">
        <v>4214</v>
      </c>
      <c r="E854" s="160">
        <v>3004.58</v>
      </c>
      <c r="F854" s="593">
        <v>5233739</v>
      </c>
      <c r="G854" s="159" t="s">
        <v>4526</v>
      </c>
      <c r="H854" s="159" t="s">
        <v>2729</v>
      </c>
      <c r="I854" s="595">
        <v>42464</v>
      </c>
      <c r="J854" s="595">
        <v>44655</v>
      </c>
      <c r="K854" s="159" t="s">
        <v>1943</v>
      </c>
      <c r="L854" s="159" t="s">
        <v>4393</v>
      </c>
    </row>
    <row r="855" spans="1:12" ht="12">
      <c r="A855" s="593">
        <v>851</v>
      </c>
      <c r="B855" s="593" t="s">
        <v>5065</v>
      </c>
      <c r="C855" s="593" t="s">
        <v>2726</v>
      </c>
      <c r="D855" s="159" t="s">
        <v>5066</v>
      </c>
      <c r="E855" s="160">
        <v>2315.14</v>
      </c>
      <c r="F855" s="593">
        <v>5403316</v>
      </c>
      <c r="G855" s="159" t="s">
        <v>5067</v>
      </c>
      <c r="H855" s="159" t="s">
        <v>2729</v>
      </c>
      <c r="I855" s="595">
        <v>42464</v>
      </c>
      <c r="J855" s="595">
        <v>44655</v>
      </c>
      <c r="K855" s="159" t="s">
        <v>1693</v>
      </c>
      <c r="L855" s="159" t="s">
        <v>5068</v>
      </c>
    </row>
    <row r="856" spans="1:12" ht="12">
      <c r="A856" s="593">
        <v>852</v>
      </c>
      <c r="B856" s="593" t="s">
        <v>5069</v>
      </c>
      <c r="C856" s="593" t="s">
        <v>2726</v>
      </c>
      <c r="D856" s="159" t="s">
        <v>3652</v>
      </c>
      <c r="E856" s="160">
        <v>4119.57</v>
      </c>
      <c r="F856" s="593">
        <v>5623499</v>
      </c>
      <c r="G856" s="159" t="s">
        <v>5070</v>
      </c>
      <c r="H856" s="159" t="s">
        <v>2729</v>
      </c>
      <c r="I856" s="595">
        <v>42464</v>
      </c>
      <c r="J856" s="595">
        <v>44655</v>
      </c>
      <c r="K856" s="159" t="s">
        <v>1137</v>
      </c>
      <c r="L856" s="159" t="s">
        <v>3652</v>
      </c>
    </row>
    <row r="857" spans="1:12" ht="12">
      <c r="A857" s="593">
        <v>853</v>
      </c>
      <c r="B857" s="593" t="s">
        <v>5071</v>
      </c>
      <c r="C857" s="593" t="s">
        <v>2726</v>
      </c>
      <c r="D857" s="159" t="s">
        <v>5072</v>
      </c>
      <c r="E857" s="160">
        <v>7045.66</v>
      </c>
      <c r="F857" s="593">
        <v>6155278</v>
      </c>
      <c r="G857" s="159" t="s">
        <v>5073</v>
      </c>
      <c r="H857" s="159" t="s">
        <v>2729</v>
      </c>
      <c r="I857" s="595">
        <v>42466</v>
      </c>
      <c r="J857" s="595">
        <v>44657</v>
      </c>
      <c r="K857" s="159" t="s">
        <v>1197</v>
      </c>
      <c r="L857" s="159" t="s">
        <v>5074</v>
      </c>
    </row>
    <row r="858" spans="1:12" ht="12">
      <c r="A858" s="593">
        <v>854</v>
      </c>
      <c r="B858" s="593" t="s">
        <v>5075</v>
      </c>
      <c r="C858" s="593" t="s">
        <v>2726</v>
      </c>
      <c r="D858" s="159" t="s">
        <v>5076</v>
      </c>
      <c r="E858" s="160">
        <v>60.66</v>
      </c>
      <c r="F858" s="593">
        <v>5961807</v>
      </c>
      <c r="G858" s="159" t="s">
        <v>5077</v>
      </c>
      <c r="H858" s="159" t="s">
        <v>2729</v>
      </c>
      <c r="I858" s="595">
        <v>42466</v>
      </c>
      <c r="J858" s="595">
        <v>44657</v>
      </c>
      <c r="K858" s="159" t="s">
        <v>1756</v>
      </c>
      <c r="L858" s="159" t="s">
        <v>2916</v>
      </c>
    </row>
    <row r="859" spans="1:12" ht="12">
      <c r="A859" s="593">
        <v>855</v>
      </c>
      <c r="B859" s="593" t="s">
        <v>5078</v>
      </c>
      <c r="C859" s="593" t="s">
        <v>2726</v>
      </c>
      <c r="D859" s="159" t="s">
        <v>3189</v>
      </c>
      <c r="E859" s="160">
        <v>1368.91</v>
      </c>
      <c r="F859" s="593">
        <v>5920345</v>
      </c>
      <c r="G859" s="159" t="s">
        <v>3884</v>
      </c>
      <c r="H859" s="159" t="s">
        <v>2729</v>
      </c>
      <c r="I859" s="595">
        <v>42467</v>
      </c>
      <c r="J859" s="595">
        <v>44658</v>
      </c>
      <c r="K859" s="159" t="s">
        <v>1126</v>
      </c>
      <c r="L859" s="159" t="s">
        <v>3181</v>
      </c>
    </row>
    <row r="860" spans="1:12" ht="12">
      <c r="A860" s="593">
        <v>856</v>
      </c>
      <c r="B860" s="593" t="s">
        <v>5079</v>
      </c>
      <c r="C860" s="593" t="s">
        <v>2726</v>
      </c>
      <c r="D860" s="159" t="s">
        <v>5080</v>
      </c>
      <c r="E860" s="160">
        <v>614.61</v>
      </c>
      <c r="F860" s="593">
        <v>5955343</v>
      </c>
      <c r="G860" s="159" t="s">
        <v>5081</v>
      </c>
      <c r="H860" s="159" t="s">
        <v>2729</v>
      </c>
      <c r="I860" s="595">
        <v>42472</v>
      </c>
      <c r="J860" s="595">
        <v>44663</v>
      </c>
      <c r="K860" s="159" t="s">
        <v>1693</v>
      </c>
      <c r="L860" s="159" t="s">
        <v>5068</v>
      </c>
    </row>
    <row r="861" spans="1:12" ht="36">
      <c r="A861" s="593">
        <v>857</v>
      </c>
      <c r="B861" s="593" t="s">
        <v>5082</v>
      </c>
      <c r="C861" s="593" t="s">
        <v>2726</v>
      </c>
      <c r="D861" s="159" t="s">
        <v>5083</v>
      </c>
      <c r="E861" s="160">
        <v>7822.7</v>
      </c>
      <c r="F861" s="593">
        <v>5183154</v>
      </c>
      <c r="G861" s="159" t="s">
        <v>5084</v>
      </c>
      <c r="H861" s="159" t="s">
        <v>2729</v>
      </c>
      <c r="I861" s="595">
        <v>42472</v>
      </c>
      <c r="J861" s="595">
        <v>44663</v>
      </c>
      <c r="K861" s="159" t="s">
        <v>3352</v>
      </c>
      <c r="L861" s="159" t="s">
        <v>3353</v>
      </c>
    </row>
    <row r="862" spans="1:12" ht="12">
      <c r="A862" s="593">
        <v>858</v>
      </c>
      <c r="B862" s="593" t="s">
        <v>5085</v>
      </c>
      <c r="C862" s="593" t="s">
        <v>2726</v>
      </c>
      <c r="D862" s="159" t="s">
        <v>5086</v>
      </c>
      <c r="E862" s="160">
        <v>2671.32</v>
      </c>
      <c r="F862" s="593">
        <v>2867494</v>
      </c>
      <c r="G862" s="159" t="s">
        <v>4965</v>
      </c>
      <c r="H862" s="159" t="s">
        <v>2729</v>
      </c>
      <c r="I862" s="595">
        <v>42472</v>
      </c>
      <c r="J862" s="595">
        <v>44663</v>
      </c>
      <c r="K862" s="159" t="s">
        <v>1137</v>
      </c>
      <c r="L862" s="159" t="s">
        <v>5087</v>
      </c>
    </row>
    <row r="863" spans="1:12" ht="12">
      <c r="A863" s="593">
        <v>859</v>
      </c>
      <c r="B863" s="593" t="s">
        <v>5088</v>
      </c>
      <c r="C863" s="593" t="s">
        <v>2726</v>
      </c>
      <c r="D863" s="159" t="s">
        <v>3259</v>
      </c>
      <c r="E863" s="160">
        <v>3013.2</v>
      </c>
      <c r="F863" s="593">
        <v>5936845</v>
      </c>
      <c r="G863" s="159" t="s">
        <v>5089</v>
      </c>
      <c r="H863" s="159" t="s">
        <v>2729</v>
      </c>
      <c r="I863" s="595">
        <v>42473</v>
      </c>
      <c r="J863" s="595">
        <v>44664</v>
      </c>
      <c r="K863" s="159" t="s">
        <v>1137</v>
      </c>
      <c r="L863" s="159" t="s">
        <v>3120</v>
      </c>
    </row>
    <row r="864" spans="1:12" ht="12">
      <c r="A864" s="593">
        <v>860</v>
      </c>
      <c r="B864" s="593" t="s">
        <v>5090</v>
      </c>
      <c r="C864" s="593" t="s">
        <v>2726</v>
      </c>
      <c r="D864" s="159" t="s">
        <v>5091</v>
      </c>
      <c r="E864" s="160">
        <v>2323.23</v>
      </c>
      <c r="F864" s="593">
        <v>5973511</v>
      </c>
      <c r="G864" s="159" t="s">
        <v>5092</v>
      </c>
      <c r="H864" s="159" t="s">
        <v>2729</v>
      </c>
      <c r="I864" s="595">
        <v>42473</v>
      </c>
      <c r="J864" s="595">
        <v>44664</v>
      </c>
      <c r="K864" s="159" t="s">
        <v>1693</v>
      </c>
      <c r="L864" s="159" t="s">
        <v>5093</v>
      </c>
    </row>
    <row r="865" spans="1:12" ht="12">
      <c r="A865" s="593">
        <v>861</v>
      </c>
      <c r="B865" s="593" t="s">
        <v>5094</v>
      </c>
      <c r="C865" s="593" t="s">
        <v>2726</v>
      </c>
      <c r="D865" s="159" t="s">
        <v>5095</v>
      </c>
      <c r="E865" s="160">
        <v>332.02</v>
      </c>
      <c r="F865" s="593">
        <v>5745721</v>
      </c>
      <c r="G865" s="159" t="s">
        <v>5096</v>
      </c>
      <c r="H865" s="159" t="s">
        <v>2729</v>
      </c>
      <c r="I865" s="595">
        <v>42475</v>
      </c>
      <c r="J865" s="595">
        <v>44666</v>
      </c>
      <c r="K865" s="159" t="s">
        <v>1693</v>
      </c>
      <c r="L865" s="159" t="s">
        <v>3036</v>
      </c>
    </row>
    <row r="866" spans="1:12" ht="12">
      <c r="A866" s="593">
        <v>862</v>
      </c>
      <c r="B866" s="593" t="s">
        <v>5097</v>
      </c>
      <c r="C866" s="593" t="s">
        <v>2726</v>
      </c>
      <c r="D866" s="159" t="s">
        <v>3034</v>
      </c>
      <c r="E866" s="160">
        <v>2953.37</v>
      </c>
      <c r="F866" s="593">
        <v>5886856</v>
      </c>
      <c r="G866" s="159" t="s">
        <v>5098</v>
      </c>
      <c r="H866" s="159" t="s">
        <v>2729</v>
      </c>
      <c r="I866" s="595">
        <v>42475</v>
      </c>
      <c r="J866" s="595">
        <v>44666</v>
      </c>
      <c r="K866" s="159" t="s">
        <v>1197</v>
      </c>
      <c r="L866" s="159" t="s">
        <v>3895</v>
      </c>
    </row>
    <row r="867" spans="1:12" ht="12">
      <c r="A867" s="593">
        <v>863</v>
      </c>
      <c r="B867" s="593" t="s">
        <v>5099</v>
      </c>
      <c r="C867" s="593" t="s">
        <v>2726</v>
      </c>
      <c r="D867" s="159" t="s">
        <v>4120</v>
      </c>
      <c r="E867" s="160">
        <v>2675.98</v>
      </c>
      <c r="F867" s="593">
        <v>5036909</v>
      </c>
      <c r="G867" s="159" t="s">
        <v>3972</v>
      </c>
      <c r="H867" s="159" t="s">
        <v>2729</v>
      </c>
      <c r="I867" s="595">
        <v>42479</v>
      </c>
      <c r="J867" s="595">
        <v>44670</v>
      </c>
      <c r="K867" s="159" t="s">
        <v>1182</v>
      </c>
      <c r="L867" s="159" t="s">
        <v>5100</v>
      </c>
    </row>
    <row r="868" spans="1:12" ht="12">
      <c r="A868" s="593">
        <v>864</v>
      </c>
      <c r="B868" s="593" t="s">
        <v>5101</v>
      </c>
      <c r="C868" s="593" t="s">
        <v>2726</v>
      </c>
      <c r="D868" s="159" t="s">
        <v>5102</v>
      </c>
      <c r="E868" s="160">
        <v>1053.1300000000001</v>
      </c>
      <c r="F868" s="593">
        <v>5883393</v>
      </c>
      <c r="G868" s="159" t="s">
        <v>5103</v>
      </c>
      <c r="H868" s="159" t="s">
        <v>2729</v>
      </c>
      <c r="I868" s="595">
        <v>42482</v>
      </c>
      <c r="J868" s="595">
        <v>44673</v>
      </c>
      <c r="K868" s="159" t="s">
        <v>1165</v>
      </c>
      <c r="L868" s="159" t="s">
        <v>3600</v>
      </c>
    </row>
    <row r="869" spans="1:12" ht="12">
      <c r="A869" s="593">
        <v>865</v>
      </c>
      <c r="B869" s="593" t="s">
        <v>5104</v>
      </c>
      <c r="C869" s="593" t="s">
        <v>2726</v>
      </c>
      <c r="D869" s="159" t="s">
        <v>5105</v>
      </c>
      <c r="E869" s="160">
        <v>399.42</v>
      </c>
      <c r="F869" s="593">
        <v>5967791</v>
      </c>
      <c r="G869" s="159" t="s">
        <v>5106</v>
      </c>
      <c r="H869" s="159" t="s">
        <v>2729</v>
      </c>
      <c r="I869" s="595">
        <v>42482</v>
      </c>
      <c r="J869" s="595">
        <v>44673</v>
      </c>
      <c r="K869" s="159" t="s">
        <v>1681</v>
      </c>
      <c r="L869" s="159" t="s">
        <v>4322</v>
      </c>
    </row>
    <row r="870" spans="1:12" ht="12">
      <c r="A870" s="593">
        <v>866</v>
      </c>
      <c r="B870" s="593" t="s">
        <v>5107</v>
      </c>
      <c r="C870" s="593" t="s">
        <v>2726</v>
      </c>
      <c r="D870" s="159" t="s">
        <v>5108</v>
      </c>
      <c r="E870" s="160">
        <v>954.05</v>
      </c>
      <c r="F870" s="593">
        <v>6058132</v>
      </c>
      <c r="G870" s="159" t="s">
        <v>5109</v>
      </c>
      <c r="H870" s="159" t="s">
        <v>2729</v>
      </c>
      <c r="I870" s="595">
        <v>42482</v>
      </c>
      <c r="J870" s="595">
        <v>44673</v>
      </c>
      <c r="K870" s="159" t="s">
        <v>1137</v>
      </c>
      <c r="L870" s="159" t="s">
        <v>3652</v>
      </c>
    </row>
    <row r="871" spans="1:12" ht="12">
      <c r="A871" s="593">
        <v>867</v>
      </c>
      <c r="B871" s="593" t="s">
        <v>5110</v>
      </c>
      <c r="C871" s="593" t="s">
        <v>2726</v>
      </c>
      <c r="D871" s="159" t="s">
        <v>5111</v>
      </c>
      <c r="E871" s="160">
        <v>1914.53</v>
      </c>
      <c r="F871" s="593">
        <v>5678838</v>
      </c>
      <c r="G871" s="159" t="s">
        <v>5112</v>
      </c>
      <c r="H871" s="159" t="s">
        <v>2729</v>
      </c>
      <c r="I871" s="595">
        <v>42482</v>
      </c>
      <c r="J871" s="595">
        <v>44673</v>
      </c>
      <c r="K871" s="159" t="s">
        <v>1681</v>
      </c>
      <c r="L871" s="159" t="s">
        <v>2883</v>
      </c>
    </row>
    <row r="872" spans="1:12" ht="24">
      <c r="A872" s="593">
        <v>868</v>
      </c>
      <c r="B872" s="593" t="s">
        <v>5113</v>
      </c>
      <c r="C872" s="593" t="s">
        <v>2726</v>
      </c>
      <c r="D872" s="159" t="s">
        <v>5114</v>
      </c>
      <c r="E872" s="160">
        <v>11315.36</v>
      </c>
      <c r="F872" s="593">
        <v>5644011</v>
      </c>
      <c r="G872" s="159" t="s">
        <v>3959</v>
      </c>
      <c r="H872" s="159" t="s">
        <v>2729</v>
      </c>
      <c r="I872" s="595">
        <v>42485</v>
      </c>
      <c r="J872" s="595">
        <v>44676</v>
      </c>
      <c r="K872" s="159" t="s">
        <v>1846</v>
      </c>
      <c r="L872" s="159" t="s">
        <v>5115</v>
      </c>
    </row>
    <row r="873" spans="1:12" ht="12">
      <c r="A873" s="593">
        <v>869</v>
      </c>
      <c r="B873" s="593" t="s">
        <v>5116</v>
      </c>
      <c r="C873" s="593" t="s">
        <v>2726</v>
      </c>
      <c r="D873" s="159" t="s">
        <v>5023</v>
      </c>
      <c r="E873" s="160">
        <v>5801.27</v>
      </c>
      <c r="F873" s="593">
        <v>5138868</v>
      </c>
      <c r="G873" s="159" t="s">
        <v>5117</v>
      </c>
      <c r="H873" s="159" t="s">
        <v>2729</v>
      </c>
      <c r="I873" s="595">
        <v>42486</v>
      </c>
      <c r="J873" s="595">
        <v>44677</v>
      </c>
      <c r="K873" s="159" t="s">
        <v>1126</v>
      </c>
      <c r="L873" s="159" t="s">
        <v>4011</v>
      </c>
    </row>
    <row r="874" spans="1:12" ht="12">
      <c r="A874" s="593">
        <v>870</v>
      </c>
      <c r="B874" s="593" t="s">
        <v>5118</v>
      </c>
      <c r="C874" s="593" t="s">
        <v>2726</v>
      </c>
      <c r="D874" s="159" t="s">
        <v>5119</v>
      </c>
      <c r="E874" s="160">
        <v>22081</v>
      </c>
      <c r="F874" s="593">
        <v>5306892</v>
      </c>
      <c r="G874" s="159" t="s">
        <v>5120</v>
      </c>
      <c r="H874" s="159" t="s">
        <v>2729</v>
      </c>
      <c r="I874" s="595">
        <v>42487</v>
      </c>
      <c r="J874" s="595">
        <v>44678</v>
      </c>
      <c r="K874" s="159" t="s">
        <v>1137</v>
      </c>
      <c r="L874" s="159" t="s">
        <v>2999</v>
      </c>
    </row>
    <row r="875" spans="1:12" ht="12">
      <c r="A875" s="593">
        <v>871</v>
      </c>
      <c r="B875" s="593" t="s">
        <v>5121</v>
      </c>
      <c r="C875" s="593" t="s">
        <v>2726</v>
      </c>
      <c r="D875" s="159" t="s">
        <v>4622</v>
      </c>
      <c r="E875" s="160">
        <v>3661.17</v>
      </c>
      <c r="F875" s="593">
        <v>6267408</v>
      </c>
      <c r="G875" s="159" t="s">
        <v>3827</v>
      </c>
      <c r="H875" s="159" t="s">
        <v>2738</v>
      </c>
      <c r="I875" s="595">
        <v>42487</v>
      </c>
      <c r="J875" s="595">
        <v>44678</v>
      </c>
      <c r="K875" s="159" t="s">
        <v>1943</v>
      </c>
      <c r="L875" s="159" t="s">
        <v>4622</v>
      </c>
    </row>
    <row r="876" spans="1:12" ht="12">
      <c r="A876" s="593">
        <v>872</v>
      </c>
      <c r="B876" s="593" t="s">
        <v>5122</v>
      </c>
      <c r="C876" s="593" t="s">
        <v>2726</v>
      </c>
      <c r="D876" s="159" t="s">
        <v>3894</v>
      </c>
      <c r="E876" s="160">
        <v>2856.23</v>
      </c>
      <c r="F876" s="593">
        <v>6085571</v>
      </c>
      <c r="G876" s="159" t="s">
        <v>5123</v>
      </c>
      <c r="H876" s="159" t="s">
        <v>2729</v>
      </c>
      <c r="I876" s="595">
        <v>42487</v>
      </c>
      <c r="J876" s="595">
        <v>44678</v>
      </c>
      <c r="K876" s="159" t="s">
        <v>1943</v>
      </c>
      <c r="L876" s="159" t="s">
        <v>2827</v>
      </c>
    </row>
    <row r="877" spans="1:12" ht="12">
      <c r="A877" s="593">
        <v>873</v>
      </c>
      <c r="B877" s="593" t="s">
        <v>5124</v>
      </c>
      <c r="C877" s="593" t="s">
        <v>2726</v>
      </c>
      <c r="D877" s="159" t="s">
        <v>5125</v>
      </c>
      <c r="E877" s="160">
        <v>343.38</v>
      </c>
      <c r="F877" s="593">
        <v>5945852</v>
      </c>
      <c r="G877" s="159" t="s">
        <v>5126</v>
      </c>
      <c r="H877" s="159" t="s">
        <v>2729</v>
      </c>
      <c r="I877" s="595">
        <v>42487</v>
      </c>
      <c r="J877" s="595">
        <v>44678</v>
      </c>
      <c r="K877" s="159" t="s">
        <v>1681</v>
      </c>
      <c r="L877" s="159" t="s">
        <v>3530</v>
      </c>
    </row>
    <row r="878" spans="1:12" ht="12">
      <c r="A878" s="593">
        <v>874</v>
      </c>
      <c r="B878" s="593" t="s">
        <v>5127</v>
      </c>
      <c r="C878" s="593" t="s">
        <v>2726</v>
      </c>
      <c r="D878" s="159" t="s">
        <v>3894</v>
      </c>
      <c r="E878" s="160">
        <v>1055.08</v>
      </c>
      <c r="F878" s="593">
        <v>5688604</v>
      </c>
      <c r="G878" s="159" t="s">
        <v>5128</v>
      </c>
      <c r="H878" s="159" t="s">
        <v>2729</v>
      </c>
      <c r="I878" s="595">
        <v>42487</v>
      </c>
      <c r="J878" s="595">
        <v>44678</v>
      </c>
      <c r="K878" s="159" t="s">
        <v>1943</v>
      </c>
      <c r="L878" s="159" t="s">
        <v>2784</v>
      </c>
    </row>
    <row r="879" spans="1:12" ht="12">
      <c r="A879" s="593">
        <v>875</v>
      </c>
      <c r="B879" s="593" t="s">
        <v>5129</v>
      </c>
      <c r="C879" s="593" t="s">
        <v>2726</v>
      </c>
      <c r="D879" s="159" t="s">
        <v>5130</v>
      </c>
      <c r="E879" s="160">
        <v>4516.24</v>
      </c>
      <c r="F879" s="593">
        <v>6169325</v>
      </c>
      <c r="G879" s="159" t="s">
        <v>4555</v>
      </c>
      <c r="H879" s="159" t="s">
        <v>2738</v>
      </c>
      <c r="I879" s="595">
        <v>42488</v>
      </c>
      <c r="J879" s="595">
        <v>44679</v>
      </c>
      <c r="K879" s="159" t="s">
        <v>1693</v>
      </c>
      <c r="L879" s="159" t="s">
        <v>2831</v>
      </c>
    </row>
    <row r="880" spans="1:12" ht="12">
      <c r="A880" s="593">
        <v>876</v>
      </c>
      <c r="B880" s="593" t="s">
        <v>5131</v>
      </c>
      <c r="C880" s="593" t="s">
        <v>2726</v>
      </c>
      <c r="D880" s="159" t="s">
        <v>3245</v>
      </c>
      <c r="E880" s="160">
        <v>1586.93</v>
      </c>
      <c r="F880" s="593">
        <v>5368456</v>
      </c>
      <c r="G880" s="159" t="s">
        <v>5033</v>
      </c>
      <c r="H880" s="159" t="s">
        <v>2729</v>
      </c>
      <c r="I880" s="595">
        <v>42488</v>
      </c>
      <c r="J880" s="595">
        <v>44679</v>
      </c>
      <c r="K880" s="159" t="s">
        <v>1681</v>
      </c>
      <c r="L880" s="159" t="s">
        <v>4407</v>
      </c>
    </row>
    <row r="881" spans="1:12" ht="12">
      <c r="A881" s="593">
        <v>877</v>
      </c>
      <c r="B881" s="593" t="s">
        <v>5132</v>
      </c>
      <c r="C881" s="593" t="s">
        <v>2726</v>
      </c>
      <c r="D881" s="159" t="s">
        <v>3245</v>
      </c>
      <c r="E881" s="160">
        <v>1558.59</v>
      </c>
      <c r="F881" s="593">
        <v>5980976</v>
      </c>
      <c r="G881" s="159" t="s">
        <v>5133</v>
      </c>
      <c r="H881" s="159" t="s">
        <v>2729</v>
      </c>
      <c r="I881" s="595">
        <v>42489</v>
      </c>
      <c r="J881" s="595">
        <v>44680</v>
      </c>
      <c r="K881" s="159" t="s">
        <v>1943</v>
      </c>
      <c r="L881" s="159" t="s">
        <v>4326</v>
      </c>
    </row>
    <row r="882" spans="1:12" ht="12">
      <c r="A882" s="593">
        <v>878</v>
      </c>
      <c r="B882" s="593" t="s">
        <v>5134</v>
      </c>
      <c r="C882" s="593" t="s">
        <v>2726</v>
      </c>
      <c r="D882" s="159" t="s">
        <v>3950</v>
      </c>
      <c r="E882" s="160">
        <v>25509.200000000001</v>
      </c>
      <c r="F882" s="593">
        <v>5975298</v>
      </c>
      <c r="G882" s="159" t="s">
        <v>5135</v>
      </c>
      <c r="H882" s="159" t="s">
        <v>2738</v>
      </c>
      <c r="I882" s="595">
        <v>42489</v>
      </c>
      <c r="J882" s="595">
        <v>44680</v>
      </c>
      <c r="K882" s="159" t="s">
        <v>1681</v>
      </c>
      <c r="L882" s="159" t="s">
        <v>3950</v>
      </c>
    </row>
    <row r="883" spans="1:12" ht="12">
      <c r="A883" s="593">
        <v>879</v>
      </c>
      <c r="B883" s="593" t="s">
        <v>5136</v>
      </c>
      <c r="C883" s="593" t="s">
        <v>2726</v>
      </c>
      <c r="D883" s="159" t="s">
        <v>5137</v>
      </c>
      <c r="E883" s="160">
        <v>144.83000000000001</v>
      </c>
      <c r="F883" s="593">
        <v>2550466</v>
      </c>
      <c r="G883" s="159" t="s">
        <v>478</v>
      </c>
      <c r="H883" s="159" t="s">
        <v>2729</v>
      </c>
      <c r="I883" s="595">
        <v>42492</v>
      </c>
      <c r="J883" s="595">
        <v>43587</v>
      </c>
      <c r="K883" s="159" t="s">
        <v>1693</v>
      </c>
      <c r="L883" s="159" t="s">
        <v>2763</v>
      </c>
    </row>
    <row r="884" spans="1:12" ht="12">
      <c r="A884" s="593">
        <v>880</v>
      </c>
      <c r="B884" s="593" t="s">
        <v>5138</v>
      </c>
      <c r="C884" s="593" t="s">
        <v>2726</v>
      </c>
      <c r="D884" s="159" t="s">
        <v>5139</v>
      </c>
      <c r="E884" s="160">
        <v>1885.17</v>
      </c>
      <c r="F884" s="593">
        <v>2550466</v>
      </c>
      <c r="G884" s="159" t="s">
        <v>478</v>
      </c>
      <c r="H884" s="159" t="s">
        <v>2729</v>
      </c>
      <c r="I884" s="595">
        <v>42492</v>
      </c>
      <c r="J884" s="595">
        <v>43587</v>
      </c>
      <c r="K884" s="159" t="s">
        <v>1693</v>
      </c>
      <c r="L884" s="159" t="s">
        <v>2763</v>
      </c>
    </row>
    <row r="885" spans="1:12" ht="12">
      <c r="A885" s="593">
        <v>881</v>
      </c>
      <c r="B885" s="593" t="s">
        <v>5140</v>
      </c>
      <c r="C885" s="593" t="s">
        <v>2726</v>
      </c>
      <c r="D885" s="159" t="s">
        <v>5009</v>
      </c>
      <c r="E885" s="160">
        <v>4281.82</v>
      </c>
      <c r="F885" s="593">
        <v>5189594</v>
      </c>
      <c r="G885" s="159" t="s">
        <v>5141</v>
      </c>
      <c r="H885" s="159" t="s">
        <v>2729</v>
      </c>
      <c r="I885" s="595">
        <v>42493</v>
      </c>
      <c r="J885" s="595">
        <v>44684</v>
      </c>
      <c r="K885" s="159" t="s">
        <v>1943</v>
      </c>
      <c r="L885" s="159" t="s">
        <v>3010</v>
      </c>
    </row>
    <row r="886" spans="1:12" ht="12">
      <c r="A886" s="593">
        <v>882</v>
      </c>
      <c r="B886" s="593" t="s">
        <v>5142</v>
      </c>
      <c r="C886" s="593" t="s">
        <v>2726</v>
      </c>
      <c r="D886" s="159" t="s">
        <v>5143</v>
      </c>
      <c r="E886" s="160">
        <v>1276.2</v>
      </c>
      <c r="F886" s="593">
        <v>5640113</v>
      </c>
      <c r="G886" s="159" t="s">
        <v>5144</v>
      </c>
      <c r="H886" s="159" t="s">
        <v>2729</v>
      </c>
      <c r="I886" s="595">
        <v>42493</v>
      </c>
      <c r="J886" s="595">
        <v>44684</v>
      </c>
      <c r="K886" s="159" t="s">
        <v>1681</v>
      </c>
      <c r="L886" s="159" t="s">
        <v>3530</v>
      </c>
    </row>
    <row r="887" spans="1:12" ht="12">
      <c r="A887" s="593">
        <v>883</v>
      </c>
      <c r="B887" s="593" t="s">
        <v>5145</v>
      </c>
      <c r="C887" s="593" t="s">
        <v>2726</v>
      </c>
      <c r="D887" s="159" t="s">
        <v>5146</v>
      </c>
      <c r="E887" s="160">
        <v>1000.2</v>
      </c>
      <c r="F887" s="593">
        <v>5636655</v>
      </c>
      <c r="G887" s="159" t="s">
        <v>5147</v>
      </c>
      <c r="H887" s="159" t="s">
        <v>2729</v>
      </c>
      <c r="I887" s="595">
        <v>42493</v>
      </c>
      <c r="J887" s="595">
        <v>44684</v>
      </c>
      <c r="K887" s="159" t="s">
        <v>1756</v>
      </c>
      <c r="L887" s="159" t="s">
        <v>2916</v>
      </c>
    </row>
    <row r="888" spans="1:12" ht="12">
      <c r="A888" s="593">
        <v>884</v>
      </c>
      <c r="B888" s="593" t="s">
        <v>5148</v>
      </c>
      <c r="C888" s="593" t="s">
        <v>2726</v>
      </c>
      <c r="D888" s="159" t="s">
        <v>5149</v>
      </c>
      <c r="E888" s="160">
        <v>1453.62</v>
      </c>
      <c r="F888" s="593">
        <v>5189594</v>
      </c>
      <c r="G888" s="159" t="s">
        <v>5141</v>
      </c>
      <c r="H888" s="159" t="s">
        <v>2729</v>
      </c>
      <c r="I888" s="595">
        <v>42493</v>
      </c>
      <c r="J888" s="595">
        <v>44684</v>
      </c>
      <c r="K888" s="159" t="s">
        <v>1943</v>
      </c>
      <c r="L888" s="159" t="s">
        <v>3010</v>
      </c>
    </row>
    <row r="889" spans="1:12" ht="12">
      <c r="A889" s="593">
        <v>885</v>
      </c>
      <c r="B889" s="593" t="s">
        <v>5150</v>
      </c>
      <c r="C889" s="593" t="s">
        <v>2726</v>
      </c>
      <c r="D889" s="159" t="s">
        <v>3081</v>
      </c>
      <c r="E889" s="160">
        <v>8382.09</v>
      </c>
      <c r="F889" s="593">
        <v>5353564</v>
      </c>
      <c r="G889" s="159" t="s">
        <v>4973</v>
      </c>
      <c r="H889" s="159" t="s">
        <v>2729</v>
      </c>
      <c r="I889" s="595">
        <v>42493</v>
      </c>
      <c r="J889" s="595">
        <v>44684</v>
      </c>
      <c r="K889" s="159" t="s">
        <v>1126</v>
      </c>
      <c r="L889" s="159" t="s">
        <v>3081</v>
      </c>
    </row>
    <row r="890" spans="1:12" ht="12">
      <c r="A890" s="593">
        <v>886</v>
      </c>
      <c r="B890" s="593" t="s">
        <v>5151</v>
      </c>
      <c r="C890" s="593" t="s">
        <v>2726</v>
      </c>
      <c r="D890" s="159" t="s">
        <v>4296</v>
      </c>
      <c r="E890" s="160">
        <v>4145.53</v>
      </c>
      <c r="F890" s="593">
        <v>5317568</v>
      </c>
      <c r="G890" s="159" t="s">
        <v>5152</v>
      </c>
      <c r="H890" s="159" t="s">
        <v>2729</v>
      </c>
      <c r="I890" s="595">
        <v>42493</v>
      </c>
      <c r="J890" s="595">
        <v>44684</v>
      </c>
      <c r="K890" s="159" t="s">
        <v>1943</v>
      </c>
      <c r="L890" s="159" t="s">
        <v>2784</v>
      </c>
    </row>
    <row r="891" spans="1:12" ht="12">
      <c r="A891" s="593">
        <v>887</v>
      </c>
      <c r="B891" s="593" t="s">
        <v>5153</v>
      </c>
      <c r="C891" s="593" t="s">
        <v>2726</v>
      </c>
      <c r="D891" s="159" t="s">
        <v>2831</v>
      </c>
      <c r="E891" s="160">
        <v>3194.96</v>
      </c>
      <c r="F891" s="593">
        <v>5240484</v>
      </c>
      <c r="G891" s="159" t="s">
        <v>5154</v>
      </c>
      <c r="H891" s="159" t="s">
        <v>2729</v>
      </c>
      <c r="I891" s="595">
        <v>42493</v>
      </c>
      <c r="J891" s="595">
        <v>44684</v>
      </c>
      <c r="K891" s="159" t="s">
        <v>1681</v>
      </c>
      <c r="L891" s="159" t="s">
        <v>3003</v>
      </c>
    </row>
    <row r="892" spans="1:12" ht="12">
      <c r="A892" s="593">
        <v>888</v>
      </c>
      <c r="B892" s="593" t="s">
        <v>5155</v>
      </c>
      <c r="C892" s="593" t="s">
        <v>2726</v>
      </c>
      <c r="D892" s="159" t="s">
        <v>5156</v>
      </c>
      <c r="E892" s="160">
        <v>3061.3</v>
      </c>
      <c r="F892" s="593">
        <v>5935539</v>
      </c>
      <c r="G892" s="159" t="s">
        <v>5157</v>
      </c>
      <c r="H892" s="159" t="s">
        <v>2729</v>
      </c>
      <c r="I892" s="595">
        <v>42495</v>
      </c>
      <c r="J892" s="595">
        <v>44686</v>
      </c>
      <c r="K892" s="159" t="s">
        <v>2182</v>
      </c>
      <c r="L892" s="159" t="s">
        <v>1121</v>
      </c>
    </row>
    <row r="893" spans="1:12" ht="12">
      <c r="A893" s="593">
        <v>889</v>
      </c>
      <c r="B893" s="593" t="s">
        <v>5158</v>
      </c>
      <c r="C893" s="593" t="s">
        <v>2726</v>
      </c>
      <c r="D893" s="159" t="s">
        <v>5159</v>
      </c>
      <c r="E893" s="160">
        <v>1846.34</v>
      </c>
      <c r="F893" s="593">
        <v>3749681</v>
      </c>
      <c r="G893" s="159" t="s">
        <v>5160</v>
      </c>
      <c r="H893" s="159" t="s">
        <v>2729</v>
      </c>
      <c r="I893" s="595">
        <v>42495</v>
      </c>
      <c r="J893" s="595">
        <v>44686</v>
      </c>
      <c r="K893" s="159" t="s">
        <v>1943</v>
      </c>
      <c r="L893" s="159" t="s">
        <v>3010</v>
      </c>
    </row>
    <row r="894" spans="1:12" ht="12">
      <c r="A894" s="593">
        <v>890</v>
      </c>
      <c r="B894" s="593" t="s">
        <v>5161</v>
      </c>
      <c r="C894" s="593" t="s">
        <v>2726</v>
      </c>
      <c r="D894" s="159" t="s">
        <v>5162</v>
      </c>
      <c r="E894" s="160">
        <v>8366.2099999999991</v>
      </c>
      <c r="F894" s="593">
        <v>5347548</v>
      </c>
      <c r="G894" s="159" t="s">
        <v>5163</v>
      </c>
      <c r="H894" s="159" t="s">
        <v>2738</v>
      </c>
      <c r="I894" s="595">
        <v>42497</v>
      </c>
      <c r="J894" s="595">
        <v>44688</v>
      </c>
      <c r="K894" s="159" t="s">
        <v>1846</v>
      </c>
      <c r="L894" s="159" t="s">
        <v>3471</v>
      </c>
    </row>
    <row r="895" spans="1:12" ht="12">
      <c r="A895" s="593">
        <v>891</v>
      </c>
      <c r="B895" s="593" t="s">
        <v>5164</v>
      </c>
      <c r="C895" s="593" t="s">
        <v>2726</v>
      </c>
      <c r="D895" s="159" t="s">
        <v>5165</v>
      </c>
      <c r="E895" s="160">
        <v>3557.43</v>
      </c>
      <c r="F895" s="593">
        <v>5347548</v>
      </c>
      <c r="G895" s="159" t="s">
        <v>5163</v>
      </c>
      <c r="H895" s="159" t="s">
        <v>2738</v>
      </c>
      <c r="I895" s="595">
        <v>42497</v>
      </c>
      <c r="J895" s="595">
        <v>44688</v>
      </c>
      <c r="K895" s="159" t="s">
        <v>1846</v>
      </c>
      <c r="L895" s="159" t="s">
        <v>3471</v>
      </c>
    </row>
    <row r="896" spans="1:12" ht="12">
      <c r="A896" s="593">
        <v>892</v>
      </c>
      <c r="B896" s="593" t="s">
        <v>5166</v>
      </c>
      <c r="C896" s="593" t="s">
        <v>2726</v>
      </c>
      <c r="D896" s="159" t="s">
        <v>3227</v>
      </c>
      <c r="E896" s="160">
        <v>270.48</v>
      </c>
      <c r="F896" s="593">
        <v>5582342</v>
      </c>
      <c r="G896" s="159" t="s">
        <v>5167</v>
      </c>
      <c r="H896" s="159" t="s">
        <v>2729</v>
      </c>
      <c r="I896" s="595">
        <v>42501</v>
      </c>
      <c r="J896" s="595">
        <v>44692</v>
      </c>
      <c r="K896" s="159" t="s">
        <v>1137</v>
      </c>
      <c r="L896" s="159" t="s">
        <v>2999</v>
      </c>
    </row>
    <row r="897" spans="1:12" ht="12">
      <c r="A897" s="593">
        <v>893</v>
      </c>
      <c r="B897" s="593" t="s">
        <v>5168</v>
      </c>
      <c r="C897" s="593" t="s">
        <v>2726</v>
      </c>
      <c r="D897" s="159" t="s">
        <v>5169</v>
      </c>
      <c r="E897" s="160">
        <v>300.45</v>
      </c>
      <c r="F897" s="593">
        <v>6009328</v>
      </c>
      <c r="G897" s="159" t="s">
        <v>5170</v>
      </c>
      <c r="H897" s="159" t="s">
        <v>2729</v>
      </c>
      <c r="I897" s="595">
        <v>42501</v>
      </c>
      <c r="J897" s="595">
        <v>43854</v>
      </c>
      <c r="K897" s="159" t="s">
        <v>1943</v>
      </c>
      <c r="L897" s="159" t="s">
        <v>2784</v>
      </c>
    </row>
    <row r="898" spans="1:12" ht="12">
      <c r="A898" s="593">
        <v>894</v>
      </c>
      <c r="B898" s="593" t="s">
        <v>5171</v>
      </c>
      <c r="C898" s="593" t="s">
        <v>2726</v>
      </c>
      <c r="D898" s="159" t="s">
        <v>5172</v>
      </c>
      <c r="E898" s="160">
        <v>21056.36</v>
      </c>
      <c r="F898" s="593">
        <v>5962544</v>
      </c>
      <c r="G898" s="159" t="s">
        <v>5173</v>
      </c>
      <c r="H898" s="159" t="s">
        <v>2729</v>
      </c>
      <c r="I898" s="595">
        <v>42502</v>
      </c>
      <c r="J898" s="595">
        <v>44238</v>
      </c>
      <c r="K898" s="159" t="s">
        <v>1693</v>
      </c>
      <c r="L898" s="159" t="s">
        <v>4340</v>
      </c>
    </row>
    <row r="899" spans="1:12" ht="12">
      <c r="A899" s="593">
        <v>895</v>
      </c>
      <c r="B899" s="593" t="s">
        <v>5174</v>
      </c>
      <c r="C899" s="593" t="s">
        <v>2726</v>
      </c>
      <c r="D899" s="159" t="s">
        <v>3993</v>
      </c>
      <c r="E899" s="160">
        <v>14053.45</v>
      </c>
      <c r="F899" s="593">
        <v>5962544</v>
      </c>
      <c r="G899" s="159" t="s">
        <v>5173</v>
      </c>
      <c r="H899" s="159" t="s">
        <v>2729</v>
      </c>
      <c r="I899" s="595">
        <v>42502</v>
      </c>
      <c r="J899" s="595">
        <v>44238</v>
      </c>
      <c r="K899" s="159" t="s">
        <v>1693</v>
      </c>
      <c r="L899" s="159" t="s">
        <v>5175</v>
      </c>
    </row>
    <row r="900" spans="1:12" ht="12">
      <c r="A900" s="593">
        <v>896</v>
      </c>
      <c r="B900" s="593" t="s">
        <v>5176</v>
      </c>
      <c r="C900" s="593" t="s">
        <v>2726</v>
      </c>
      <c r="D900" s="159" t="s">
        <v>5177</v>
      </c>
      <c r="E900" s="160">
        <v>14575.13</v>
      </c>
      <c r="F900" s="593">
        <v>5513901</v>
      </c>
      <c r="G900" s="159" t="s">
        <v>5178</v>
      </c>
      <c r="H900" s="159" t="s">
        <v>2783</v>
      </c>
      <c r="I900" s="595">
        <v>42503</v>
      </c>
      <c r="J900" s="595">
        <v>44694</v>
      </c>
      <c r="K900" s="159" t="s">
        <v>1153</v>
      </c>
      <c r="L900" s="159" t="s">
        <v>3105</v>
      </c>
    </row>
    <row r="901" spans="1:12" ht="12">
      <c r="A901" s="593">
        <v>897</v>
      </c>
      <c r="B901" s="593" t="s">
        <v>5179</v>
      </c>
      <c r="C901" s="593" t="s">
        <v>2726</v>
      </c>
      <c r="D901" s="159" t="s">
        <v>3958</v>
      </c>
      <c r="E901" s="160">
        <v>962.01</v>
      </c>
      <c r="F901" s="593">
        <v>6082734</v>
      </c>
      <c r="G901" s="159" t="s">
        <v>5180</v>
      </c>
      <c r="H901" s="159" t="s">
        <v>2729</v>
      </c>
      <c r="I901" s="595">
        <v>42503</v>
      </c>
      <c r="J901" s="595">
        <v>44694</v>
      </c>
      <c r="K901" s="159" t="s">
        <v>1693</v>
      </c>
      <c r="L901" s="159" t="s">
        <v>4849</v>
      </c>
    </row>
    <row r="902" spans="1:12" ht="12">
      <c r="A902" s="593">
        <v>898</v>
      </c>
      <c r="B902" s="593" t="s">
        <v>5181</v>
      </c>
      <c r="C902" s="593" t="s">
        <v>2726</v>
      </c>
      <c r="D902" s="159" t="s">
        <v>3591</v>
      </c>
      <c r="E902" s="160">
        <v>1359.44</v>
      </c>
      <c r="F902" s="593">
        <v>5884802</v>
      </c>
      <c r="G902" s="159" t="s">
        <v>4149</v>
      </c>
      <c r="H902" s="159" t="s">
        <v>2738</v>
      </c>
      <c r="I902" s="595">
        <v>42503</v>
      </c>
      <c r="J902" s="595">
        <v>44694</v>
      </c>
      <c r="K902" s="159" t="s">
        <v>2897</v>
      </c>
      <c r="L902" s="159" t="s">
        <v>3591</v>
      </c>
    </row>
    <row r="903" spans="1:12" ht="12">
      <c r="A903" s="593">
        <v>899</v>
      </c>
      <c r="B903" s="593" t="s">
        <v>5182</v>
      </c>
      <c r="C903" s="593" t="s">
        <v>2726</v>
      </c>
      <c r="D903" s="159" t="s">
        <v>5183</v>
      </c>
      <c r="E903" s="160">
        <v>5585.99</v>
      </c>
      <c r="F903" s="593">
        <v>2605694</v>
      </c>
      <c r="G903" s="159" t="s">
        <v>5184</v>
      </c>
      <c r="H903" s="159" t="s">
        <v>2729</v>
      </c>
      <c r="I903" s="595">
        <v>42508</v>
      </c>
      <c r="J903" s="595">
        <v>44699</v>
      </c>
      <c r="K903" s="159" t="s">
        <v>1943</v>
      </c>
      <c r="L903" s="159" t="s">
        <v>3781</v>
      </c>
    </row>
    <row r="904" spans="1:12" ht="12">
      <c r="A904" s="593">
        <v>900</v>
      </c>
      <c r="B904" s="593" t="s">
        <v>5185</v>
      </c>
      <c r="C904" s="593" t="s">
        <v>2726</v>
      </c>
      <c r="D904" s="159" t="s">
        <v>5186</v>
      </c>
      <c r="E904" s="160">
        <v>9912.25</v>
      </c>
      <c r="F904" s="593">
        <v>5315204</v>
      </c>
      <c r="G904" s="159" t="s">
        <v>5187</v>
      </c>
      <c r="H904" s="159" t="s">
        <v>2729</v>
      </c>
      <c r="I904" s="595">
        <v>42509</v>
      </c>
      <c r="J904" s="595">
        <v>44700</v>
      </c>
      <c r="K904" s="159" t="s">
        <v>1126</v>
      </c>
      <c r="L904" s="159" t="s">
        <v>2823</v>
      </c>
    </row>
    <row r="905" spans="1:12" ht="24">
      <c r="A905" s="593">
        <v>901</v>
      </c>
      <c r="B905" s="593" t="s">
        <v>5188</v>
      </c>
      <c r="C905" s="593" t="s">
        <v>2726</v>
      </c>
      <c r="D905" s="159" t="s">
        <v>3545</v>
      </c>
      <c r="E905" s="160">
        <v>9390.11</v>
      </c>
      <c r="F905" s="593">
        <v>5644011</v>
      </c>
      <c r="G905" s="159" t="s">
        <v>3959</v>
      </c>
      <c r="H905" s="159" t="s">
        <v>2729</v>
      </c>
      <c r="I905" s="595">
        <v>42509</v>
      </c>
      <c r="J905" s="595">
        <v>44700</v>
      </c>
      <c r="K905" s="159" t="s">
        <v>1693</v>
      </c>
      <c r="L905" s="159" t="s">
        <v>2965</v>
      </c>
    </row>
    <row r="906" spans="1:12" ht="24">
      <c r="A906" s="593">
        <v>902</v>
      </c>
      <c r="B906" s="593" t="s">
        <v>5189</v>
      </c>
      <c r="C906" s="593" t="s">
        <v>2726</v>
      </c>
      <c r="D906" s="159" t="s">
        <v>2957</v>
      </c>
      <c r="E906" s="160">
        <v>16004.68</v>
      </c>
      <c r="F906" s="593">
        <v>6184812</v>
      </c>
      <c r="G906" s="159" t="s">
        <v>5190</v>
      </c>
      <c r="H906" s="159" t="s">
        <v>2783</v>
      </c>
      <c r="I906" s="595">
        <v>42509</v>
      </c>
      <c r="J906" s="595">
        <v>44700</v>
      </c>
      <c r="K906" s="159" t="s">
        <v>1126</v>
      </c>
      <c r="L906" s="159" t="s">
        <v>3036</v>
      </c>
    </row>
    <row r="907" spans="1:12" ht="24">
      <c r="A907" s="593">
        <v>903</v>
      </c>
      <c r="B907" s="593" t="s">
        <v>5191</v>
      </c>
      <c r="C907" s="593" t="s">
        <v>2726</v>
      </c>
      <c r="D907" s="159" t="s">
        <v>5192</v>
      </c>
      <c r="E907" s="160">
        <v>10856.64</v>
      </c>
      <c r="F907" s="593">
        <v>5767865</v>
      </c>
      <c r="G907" s="159" t="s">
        <v>4328</v>
      </c>
      <c r="H907" s="159" t="s">
        <v>2783</v>
      </c>
      <c r="I907" s="595">
        <v>42509</v>
      </c>
      <c r="J907" s="595">
        <v>44700</v>
      </c>
      <c r="K907" s="159" t="s">
        <v>1137</v>
      </c>
      <c r="L907" s="159" t="s">
        <v>3652</v>
      </c>
    </row>
    <row r="908" spans="1:12" ht="12">
      <c r="A908" s="593">
        <v>904</v>
      </c>
      <c r="B908" s="593" t="s">
        <v>5193</v>
      </c>
      <c r="C908" s="593" t="s">
        <v>2726</v>
      </c>
      <c r="D908" s="159" t="s">
        <v>5194</v>
      </c>
      <c r="E908" s="160">
        <v>2988.57</v>
      </c>
      <c r="F908" s="593">
        <v>6009565</v>
      </c>
      <c r="G908" s="159" t="s">
        <v>5195</v>
      </c>
      <c r="H908" s="159" t="s">
        <v>2729</v>
      </c>
      <c r="I908" s="595">
        <v>42513</v>
      </c>
      <c r="J908" s="595">
        <v>44704</v>
      </c>
      <c r="K908" s="159" t="s">
        <v>1126</v>
      </c>
      <c r="L908" s="159" t="s">
        <v>2867</v>
      </c>
    </row>
    <row r="909" spans="1:12" ht="24">
      <c r="A909" s="593">
        <v>905</v>
      </c>
      <c r="B909" s="593" t="s">
        <v>5196</v>
      </c>
      <c r="C909" s="593" t="s">
        <v>2726</v>
      </c>
      <c r="D909" s="159" t="s">
        <v>5197</v>
      </c>
      <c r="E909" s="160">
        <v>16829.43</v>
      </c>
      <c r="F909" s="593">
        <v>5340209</v>
      </c>
      <c r="G909" s="159" t="s">
        <v>5198</v>
      </c>
      <c r="H909" s="159" t="s">
        <v>2729</v>
      </c>
      <c r="I909" s="595">
        <v>42513</v>
      </c>
      <c r="J909" s="595">
        <v>44704</v>
      </c>
      <c r="K909" s="159" t="s">
        <v>5199</v>
      </c>
      <c r="L909" s="159" t="s">
        <v>5200</v>
      </c>
    </row>
    <row r="910" spans="1:12" ht="12">
      <c r="A910" s="593">
        <v>906</v>
      </c>
      <c r="B910" s="593" t="s">
        <v>5201</v>
      </c>
      <c r="C910" s="593" t="s">
        <v>2726</v>
      </c>
      <c r="D910" s="159" t="s">
        <v>5202</v>
      </c>
      <c r="E910" s="160">
        <v>7960.4</v>
      </c>
      <c r="F910" s="593">
        <v>5340209</v>
      </c>
      <c r="G910" s="159" t="s">
        <v>5198</v>
      </c>
      <c r="H910" s="159" t="s">
        <v>2729</v>
      </c>
      <c r="I910" s="595">
        <v>42513</v>
      </c>
      <c r="J910" s="595">
        <v>44704</v>
      </c>
      <c r="K910" s="159" t="s">
        <v>1197</v>
      </c>
      <c r="L910" s="159" t="s">
        <v>4397</v>
      </c>
    </row>
    <row r="911" spans="1:12" ht="12">
      <c r="A911" s="593">
        <v>907</v>
      </c>
      <c r="B911" s="593" t="s">
        <v>5203</v>
      </c>
      <c r="C911" s="593" t="s">
        <v>2726</v>
      </c>
      <c r="D911" s="159" t="s">
        <v>2831</v>
      </c>
      <c r="E911" s="160">
        <v>1727.46</v>
      </c>
      <c r="F911" s="593">
        <v>5429617</v>
      </c>
      <c r="G911" s="159" t="s">
        <v>3871</v>
      </c>
      <c r="H911" s="159" t="s">
        <v>2729</v>
      </c>
      <c r="I911" s="595">
        <v>42516</v>
      </c>
      <c r="J911" s="595">
        <v>44707</v>
      </c>
      <c r="K911" s="159" t="s">
        <v>1693</v>
      </c>
      <c r="L911" s="159" t="s">
        <v>2831</v>
      </c>
    </row>
    <row r="912" spans="1:12" ht="12">
      <c r="A912" s="593">
        <v>908</v>
      </c>
      <c r="B912" s="593" t="s">
        <v>5204</v>
      </c>
      <c r="C912" s="593" t="s">
        <v>2726</v>
      </c>
      <c r="D912" s="159" t="s">
        <v>5205</v>
      </c>
      <c r="E912" s="160">
        <v>2050.1</v>
      </c>
      <c r="F912" s="593">
        <v>5979021</v>
      </c>
      <c r="G912" s="159" t="s">
        <v>5206</v>
      </c>
      <c r="H912" s="159" t="s">
        <v>2729</v>
      </c>
      <c r="I912" s="595">
        <v>42516</v>
      </c>
      <c r="J912" s="595">
        <v>44707</v>
      </c>
      <c r="K912" s="159" t="s">
        <v>1126</v>
      </c>
      <c r="L912" s="159" t="s">
        <v>2969</v>
      </c>
    </row>
    <row r="913" spans="1:12" ht="12">
      <c r="A913" s="593">
        <v>909</v>
      </c>
      <c r="B913" s="593" t="s">
        <v>5207</v>
      </c>
      <c r="C913" s="593" t="s">
        <v>2726</v>
      </c>
      <c r="D913" s="159" t="s">
        <v>5208</v>
      </c>
      <c r="E913" s="160">
        <v>15073.24</v>
      </c>
      <c r="F913" s="593">
        <v>6025048</v>
      </c>
      <c r="G913" s="159" t="s">
        <v>5209</v>
      </c>
      <c r="H913" s="159" t="s">
        <v>2729</v>
      </c>
      <c r="I913" s="595">
        <v>42516</v>
      </c>
      <c r="J913" s="595">
        <v>44707</v>
      </c>
      <c r="K913" s="159" t="s">
        <v>1693</v>
      </c>
      <c r="L913" s="159" t="s">
        <v>2965</v>
      </c>
    </row>
    <row r="914" spans="1:12" ht="12">
      <c r="A914" s="593">
        <v>910</v>
      </c>
      <c r="B914" s="593" t="s">
        <v>5210</v>
      </c>
      <c r="C914" s="593" t="s">
        <v>2726</v>
      </c>
      <c r="D914" s="159" t="s">
        <v>5211</v>
      </c>
      <c r="E914" s="160">
        <v>1121.92</v>
      </c>
      <c r="F914" s="593">
        <v>2057417</v>
      </c>
      <c r="G914" s="159" t="s">
        <v>5212</v>
      </c>
      <c r="H914" s="159" t="s">
        <v>2729</v>
      </c>
      <c r="I914" s="595">
        <v>42516</v>
      </c>
      <c r="J914" s="595">
        <v>44707</v>
      </c>
      <c r="K914" s="159" t="s">
        <v>1943</v>
      </c>
      <c r="L914" s="159" t="s">
        <v>3010</v>
      </c>
    </row>
    <row r="915" spans="1:12" ht="12">
      <c r="A915" s="593">
        <v>911</v>
      </c>
      <c r="B915" s="593" t="s">
        <v>5213</v>
      </c>
      <c r="C915" s="593" t="s">
        <v>2726</v>
      </c>
      <c r="D915" s="159" t="s">
        <v>5214</v>
      </c>
      <c r="E915" s="160">
        <v>128.1</v>
      </c>
      <c r="F915" s="593">
        <v>5153913</v>
      </c>
      <c r="G915" s="159" t="s">
        <v>5063</v>
      </c>
      <c r="H915" s="159" t="s">
        <v>2729</v>
      </c>
      <c r="I915" s="595">
        <v>42524</v>
      </c>
      <c r="J915" s="595">
        <v>44715</v>
      </c>
      <c r="K915" s="159" t="s">
        <v>1693</v>
      </c>
      <c r="L915" s="159" t="s">
        <v>2831</v>
      </c>
    </row>
    <row r="916" spans="1:12" ht="12">
      <c r="A916" s="593">
        <v>912</v>
      </c>
      <c r="B916" s="593" t="s">
        <v>5215</v>
      </c>
      <c r="C916" s="593" t="s">
        <v>2726</v>
      </c>
      <c r="D916" s="159" t="s">
        <v>5216</v>
      </c>
      <c r="E916" s="160">
        <v>1289.18</v>
      </c>
      <c r="F916" s="593">
        <v>5317568</v>
      </c>
      <c r="G916" s="159" t="s">
        <v>5152</v>
      </c>
      <c r="H916" s="159" t="s">
        <v>2729</v>
      </c>
      <c r="I916" s="595">
        <v>42524</v>
      </c>
      <c r="J916" s="595">
        <v>44715</v>
      </c>
      <c r="K916" s="159" t="s">
        <v>1693</v>
      </c>
      <c r="L916" s="159" t="s">
        <v>5217</v>
      </c>
    </row>
    <row r="917" spans="1:12" ht="12">
      <c r="A917" s="593">
        <v>913</v>
      </c>
      <c r="B917" s="593" t="s">
        <v>5218</v>
      </c>
      <c r="C917" s="593" t="s">
        <v>2726</v>
      </c>
      <c r="D917" s="159" t="s">
        <v>2831</v>
      </c>
      <c r="E917" s="160">
        <v>366.33</v>
      </c>
      <c r="F917" s="593">
        <v>5466679</v>
      </c>
      <c r="G917" s="159" t="s">
        <v>5219</v>
      </c>
      <c r="H917" s="159" t="s">
        <v>2729</v>
      </c>
      <c r="I917" s="595">
        <v>42524</v>
      </c>
      <c r="J917" s="595">
        <v>44715</v>
      </c>
      <c r="K917" s="159" t="s">
        <v>1693</v>
      </c>
      <c r="L917" s="159" t="s">
        <v>2831</v>
      </c>
    </row>
    <row r="918" spans="1:12" ht="12">
      <c r="A918" s="593">
        <v>914</v>
      </c>
      <c r="B918" s="593" t="s">
        <v>5220</v>
      </c>
      <c r="C918" s="593" t="s">
        <v>2726</v>
      </c>
      <c r="D918" s="159" t="s">
        <v>3132</v>
      </c>
      <c r="E918" s="160">
        <v>8598.57</v>
      </c>
      <c r="F918" s="593">
        <v>5430682</v>
      </c>
      <c r="G918" s="159" t="s">
        <v>3997</v>
      </c>
      <c r="H918" s="159" t="s">
        <v>2783</v>
      </c>
      <c r="I918" s="595">
        <v>42524</v>
      </c>
      <c r="J918" s="595">
        <v>44715</v>
      </c>
      <c r="K918" s="159" t="s">
        <v>1177</v>
      </c>
      <c r="L918" s="159" t="s">
        <v>3998</v>
      </c>
    </row>
    <row r="919" spans="1:12" ht="12">
      <c r="A919" s="593">
        <v>915</v>
      </c>
      <c r="B919" s="593" t="s">
        <v>5221</v>
      </c>
      <c r="C919" s="593" t="s">
        <v>2726</v>
      </c>
      <c r="D919" s="159" t="s">
        <v>2831</v>
      </c>
      <c r="E919" s="160">
        <v>662.14</v>
      </c>
      <c r="F919" s="593">
        <v>5466679</v>
      </c>
      <c r="G919" s="159" t="s">
        <v>5219</v>
      </c>
      <c r="H919" s="159" t="s">
        <v>2729</v>
      </c>
      <c r="I919" s="595">
        <v>42524</v>
      </c>
      <c r="J919" s="595">
        <v>44715</v>
      </c>
      <c r="K919" s="159" t="s">
        <v>1693</v>
      </c>
      <c r="L919" s="159" t="s">
        <v>2831</v>
      </c>
    </row>
    <row r="920" spans="1:12" ht="12">
      <c r="A920" s="593">
        <v>916</v>
      </c>
      <c r="B920" s="593" t="s">
        <v>5222</v>
      </c>
      <c r="C920" s="593" t="s">
        <v>2726</v>
      </c>
      <c r="D920" s="159" t="s">
        <v>4512</v>
      </c>
      <c r="E920" s="160">
        <v>6052.35</v>
      </c>
      <c r="F920" s="593">
        <v>5167337</v>
      </c>
      <c r="G920" s="159" t="s">
        <v>5223</v>
      </c>
      <c r="H920" s="159" t="s">
        <v>2729</v>
      </c>
      <c r="I920" s="595">
        <v>42524</v>
      </c>
      <c r="J920" s="595">
        <v>44715</v>
      </c>
      <c r="K920" s="159" t="s">
        <v>1137</v>
      </c>
      <c r="L920" s="159" t="s">
        <v>4466</v>
      </c>
    </row>
    <row r="921" spans="1:12" ht="12">
      <c r="A921" s="593">
        <v>917</v>
      </c>
      <c r="B921" s="593" t="s">
        <v>5224</v>
      </c>
      <c r="C921" s="593" t="s">
        <v>2726</v>
      </c>
      <c r="D921" s="159" t="s">
        <v>5225</v>
      </c>
      <c r="E921" s="160">
        <v>250.03</v>
      </c>
      <c r="F921" s="593">
        <v>6010822</v>
      </c>
      <c r="G921" s="159" t="s">
        <v>5226</v>
      </c>
      <c r="H921" s="159" t="s">
        <v>2729</v>
      </c>
      <c r="I921" s="595">
        <v>42524</v>
      </c>
      <c r="J921" s="595">
        <v>44715</v>
      </c>
      <c r="K921" s="159" t="s">
        <v>1089</v>
      </c>
      <c r="L921" s="159" t="s">
        <v>5227</v>
      </c>
    </row>
    <row r="922" spans="1:12" ht="12">
      <c r="A922" s="593">
        <v>918</v>
      </c>
      <c r="B922" s="593" t="s">
        <v>5228</v>
      </c>
      <c r="C922" s="593" t="s">
        <v>2726</v>
      </c>
      <c r="D922" s="159" t="s">
        <v>5229</v>
      </c>
      <c r="E922" s="160">
        <v>1149.79</v>
      </c>
      <c r="F922" s="593">
        <v>4369548</v>
      </c>
      <c r="G922" s="159" t="s">
        <v>5230</v>
      </c>
      <c r="H922" s="159" t="s">
        <v>2729</v>
      </c>
      <c r="I922" s="595">
        <v>42527</v>
      </c>
      <c r="J922" s="595">
        <v>43622</v>
      </c>
      <c r="K922" s="159" t="s">
        <v>1182</v>
      </c>
      <c r="L922" s="159" t="s">
        <v>3524</v>
      </c>
    </row>
    <row r="923" spans="1:12" ht="12">
      <c r="A923" s="593">
        <v>919</v>
      </c>
      <c r="B923" s="593" t="s">
        <v>5231</v>
      </c>
      <c r="C923" s="593" t="s">
        <v>2726</v>
      </c>
      <c r="D923" s="159" t="s">
        <v>3227</v>
      </c>
      <c r="E923" s="160">
        <v>635.38</v>
      </c>
      <c r="F923" s="593">
        <v>5941601</v>
      </c>
      <c r="G923" s="159" t="s">
        <v>2617</v>
      </c>
      <c r="H923" s="159" t="s">
        <v>2729</v>
      </c>
      <c r="I923" s="595">
        <v>42528</v>
      </c>
      <c r="J923" s="595">
        <v>44719</v>
      </c>
      <c r="K923" s="159" t="s">
        <v>1137</v>
      </c>
      <c r="L923" s="159" t="s">
        <v>3652</v>
      </c>
    </row>
    <row r="924" spans="1:12" ht="12">
      <c r="A924" s="593">
        <v>920</v>
      </c>
      <c r="B924" s="593" t="s">
        <v>5232</v>
      </c>
      <c r="C924" s="593" t="s">
        <v>2726</v>
      </c>
      <c r="D924" s="159" t="s">
        <v>5233</v>
      </c>
      <c r="E924" s="160">
        <v>3049.9</v>
      </c>
      <c r="F924" s="593">
        <v>5881595</v>
      </c>
      <c r="G924" s="159" t="s">
        <v>5234</v>
      </c>
      <c r="H924" s="159" t="s">
        <v>2729</v>
      </c>
      <c r="I924" s="595">
        <v>42534</v>
      </c>
      <c r="J924" s="595">
        <v>44725</v>
      </c>
      <c r="K924" s="159" t="s">
        <v>1756</v>
      </c>
      <c r="L924" s="159" t="s">
        <v>2916</v>
      </c>
    </row>
    <row r="925" spans="1:12" ht="12">
      <c r="A925" s="593">
        <v>921</v>
      </c>
      <c r="B925" s="593" t="s">
        <v>5235</v>
      </c>
      <c r="C925" s="593" t="s">
        <v>2726</v>
      </c>
      <c r="D925" s="159" t="s">
        <v>5236</v>
      </c>
      <c r="E925" s="160">
        <v>1875.17</v>
      </c>
      <c r="F925" s="593">
        <v>5881595</v>
      </c>
      <c r="G925" s="159" t="s">
        <v>5234</v>
      </c>
      <c r="H925" s="159" t="s">
        <v>2729</v>
      </c>
      <c r="I925" s="595">
        <v>42534</v>
      </c>
      <c r="J925" s="595">
        <v>44725</v>
      </c>
      <c r="K925" s="159" t="s">
        <v>1756</v>
      </c>
      <c r="L925" s="159" t="s">
        <v>2916</v>
      </c>
    </row>
    <row r="926" spans="1:12" ht="12">
      <c r="A926" s="593">
        <v>922</v>
      </c>
      <c r="B926" s="593" t="s">
        <v>5237</v>
      </c>
      <c r="C926" s="593" t="s">
        <v>2726</v>
      </c>
      <c r="D926" s="159" t="s">
        <v>5238</v>
      </c>
      <c r="E926" s="160">
        <v>5038.0200000000004</v>
      </c>
      <c r="F926" s="593">
        <v>5456924</v>
      </c>
      <c r="G926" s="159" t="s">
        <v>5239</v>
      </c>
      <c r="H926" s="159" t="s">
        <v>2729</v>
      </c>
      <c r="I926" s="595">
        <v>42535</v>
      </c>
      <c r="J926" s="595">
        <v>44726</v>
      </c>
      <c r="K926" s="159" t="s">
        <v>1137</v>
      </c>
      <c r="L926" s="159" t="s">
        <v>2999</v>
      </c>
    </row>
    <row r="927" spans="1:12" ht="24">
      <c r="A927" s="593">
        <v>923</v>
      </c>
      <c r="B927" s="593" t="s">
        <v>5240</v>
      </c>
      <c r="C927" s="593" t="s">
        <v>2726</v>
      </c>
      <c r="D927" s="159" t="s">
        <v>5241</v>
      </c>
      <c r="E927" s="160">
        <v>2585.65</v>
      </c>
      <c r="F927" s="593">
        <v>2550466</v>
      </c>
      <c r="G927" s="159" t="s">
        <v>478</v>
      </c>
      <c r="H927" s="159" t="s">
        <v>2729</v>
      </c>
      <c r="I927" s="595">
        <v>42541</v>
      </c>
      <c r="J927" s="595">
        <v>43636</v>
      </c>
      <c r="K927" s="159" t="s">
        <v>1693</v>
      </c>
      <c r="L927" s="159" t="s">
        <v>2763</v>
      </c>
    </row>
    <row r="928" spans="1:12" ht="12">
      <c r="A928" s="593">
        <v>924</v>
      </c>
      <c r="B928" s="593" t="s">
        <v>5242</v>
      </c>
      <c r="C928" s="593" t="s">
        <v>2726</v>
      </c>
      <c r="D928" s="159" t="s">
        <v>781</v>
      </c>
      <c r="E928" s="160">
        <v>5522.41</v>
      </c>
      <c r="F928" s="593">
        <v>5124913</v>
      </c>
      <c r="G928" s="159" t="s">
        <v>958</v>
      </c>
      <c r="H928" s="159" t="s">
        <v>5243</v>
      </c>
      <c r="I928" s="595">
        <v>42544</v>
      </c>
      <c r="J928" s="595">
        <v>44735</v>
      </c>
      <c r="K928" s="159" t="s">
        <v>1681</v>
      </c>
      <c r="L928" s="159" t="s">
        <v>3530</v>
      </c>
    </row>
    <row r="929" spans="1:12" ht="12">
      <c r="A929" s="593">
        <v>925</v>
      </c>
      <c r="B929" s="593" t="s">
        <v>5244</v>
      </c>
      <c r="C929" s="593" t="s">
        <v>2726</v>
      </c>
      <c r="D929" s="159" t="s">
        <v>5245</v>
      </c>
      <c r="E929" s="160">
        <v>853.96</v>
      </c>
      <c r="F929" s="593">
        <v>6007805</v>
      </c>
      <c r="G929" s="159" t="s">
        <v>5246</v>
      </c>
      <c r="H929" s="159" t="s">
        <v>2729</v>
      </c>
      <c r="I929" s="595">
        <v>42544</v>
      </c>
      <c r="J929" s="595">
        <v>44735</v>
      </c>
      <c r="K929" s="159" t="s">
        <v>1165</v>
      </c>
      <c r="L929" s="159" t="s">
        <v>3475</v>
      </c>
    </row>
    <row r="930" spans="1:12" ht="24">
      <c r="A930" s="593">
        <v>926</v>
      </c>
      <c r="B930" s="593" t="s">
        <v>5247</v>
      </c>
      <c r="C930" s="593" t="s">
        <v>2726</v>
      </c>
      <c r="D930" s="159" t="s">
        <v>5248</v>
      </c>
      <c r="E930" s="160">
        <v>339.47</v>
      </c>
      <c r="F930" s="593">
        <v>5455219</v>
      </c>
      <c r="G930" s="159" t="s">
        <v>2349</v>
      </c>
      <c r="H930" s="159" t="s">
        <v>2729</v>
      </c>
      <c r="I930" s="595">
        <v>42544</v>
      </c>
      <c r="J930" s="595">
        <v>44735</v>
      </c>
      <c r="K930" s="159" t="s">
        <v>1681</v>
      </c>
      <c r="L930" s="159" t="s">
        <v>3530</v>
      </c>
    </row>
    <row r="931" spans="1:12" ht="12">
      <c r="A931" s="593">
        <v>927</v>
      </c>
      <c r="B931" s="593" t="s">
        <v>5249</v>
      </c>
      <c r="C931" s="593" t="s">
        <v>2726</v>
      </c>
      <c r="D931" s="159" t="s">
        <v>5250</v>
      </c>
      <c r="E931" s="160">
        <v>2626.55</v>
      </c>
      <c r="F931" s="593">
        <v>2819252</v>
      </c>
      <c r="G931" s="159" t="s">
        <v>5251</v>
      </c>
      <c r="H931" s="159" t="s">
        <v>2729</v>
      </c>
      <c r="I931" s="595">
        <v>42545</v>
      </c>
      <c r="J931" s="595">
        <v>44736</v>
      </c>
      <c r="K931" s="159" t="s">
        <v>1693</v>
      </c>
      <c r="L931" s="159" t="s">
        <v>5252</v>
      </c>
    </row>
    <row r="932" spans="1:12" ht="12">
      <c r="A932" s="593">
        <v>928</v>
      </c>
      <c r="B932" s="593" t="s">
        <v>5253</v>
      </c>
      <c r="C932" s="593" t="s">
        <v>2726</v>
      </c>
      <c r="D932" s="159" t="s">
        <v>5254</v>
      </c>
      <c r="E932" s="160">
        <v>671.43</v>
      </c>
      <c r="F932" s="593">
        <v>5040639</v>
      </c>
      <c r="G932" s="159" t="s">
        <v>5255</v>
      </c>
      <c r="H932" s="159" t="s">
        <v>2729</v>
      </c>
      <c r="I932" s="595">
        <v>42545</v>
      </c>
      <c r="J932" s="595">
        <v>43640</v>
      </c>
      <c r="K932" s="159" t="s">
        <v>1693</v>
      </c>
      <c r="L932" s="159" t="s">
        <v>3048</v>
      </c>
    </row>
    <row r="933" spans="1:12" ht="12">
      <c r="A933" s="593">
        <v>929</v>
      </c>
      <c r="B933" s="593" t="s">
        <v>5256</v>
      </c>
      <c r="C933" s="593" t="s">
        <v>2726</v>
      </c>
      <c r="D933" s="159" t="s">
        <v>5257</v>
      </c>
      <c r="E933" s="160">
        <v>2209.66</v>
      </c>
      <c r="F933" s="593">
        <v>6041132</v>
      </c>
      <c r="G933" s="159" t="s">
        <v>5258</v>
      </c>
      <c r="H933" s="159" t="s">
        <v>2729</v>
      </c>
      <c r="I933" s="595">
        <v>42548</v>
      </c>
      <c r="J933" s="595">
        <v>44739</v>
      </c>
      <c r="K933" s="159" t="s">
        <v>1681</v>
      </c>
      <c r="L933" s="159" t="s">
        <v>3530</v>
      </c>
    </row>
    <row r="934" spans="1:12" ht="12">
      <c r="A934" s="593">
        <v>930</v>
      </c>
      <c r="B934" s="593" t="s">
        <v>5259</v>
      </c>
      <c r="C934" s="593" t="s">
        <v>2726</v>
      </c>
      <c r="D934" s="159" t="s">
        <v>5260</v>
      </c>
      <c r="E934" s="160">
        <v>1879.89</v>
      </c>
      <c r="F934" s="593">
        <v>5108314</v>
      </c>
      <c r="G934" s="159" t="s">
        <v>5261</v>
      </c>
      <c r="H934" s="159" t="s">
        <v>2783</v>
      </c>
      <c r="I934" s="595">
        <v>42552</v>
      </c>
      <c r="J934" s="595">
        <v>44743</v>
      </c>
      <c r="K934" s="159" t="s">
        <v>2182</v>
      </c>
      <c r="L934" s="159" t="s">
        <v>1121</v>
      </c>
    </row>
    <row r="935" spans="1:12" ht="12">
      <c r="A935" s="593">
        <v>931</v>
      </c>
      <c r="B935" s="593" t="s">
        <v>5262</v>
      </c>
      <c r="C935" s="593" t="s">
        <v>2726</v>
      </c>
      <c r="D935" s="159" t="s">
        <v>4198</v>
      </c>
      <c r="E935" s="160">
        <v>4433.7299999999996</v>
      </c>
      <c r="F935" s="593">
        <v>5373298</v>
      </c>
      <c r="G935" s="159" t="s">
        <v>5263</v>
      </c>
      <c r="H935" s="159" t="s">
        <v>2729</v>
      </c>
      <c r="I935" s="595">
        <v>42556</v>
      </c>
      <c r="J935" s="595">
        <v>44747</v>
      </c>
      <c r="K935" s="159" t="s">
        <v>1693</v>
      </c>
      <c r="L935" s="159" t="s">
        <v>5217</v>
      </c>
    </row>
    <row r="936" spans="1:12" ht="12">
      <c r="A936" s="593">
        <v>932</v>
      </c>
      <c r="B936" s="593" t="s">
        <v>5264</v>
      </c>
      <c r="C936" s="593" t="s">
        <v>2726</v>
      </c>
      <c r="D936" s="159" t="s">
        <v>3101</v>
      </c>
      <c r="E936" s="160">
        <v>84.09</v>
      </c>
      <c r="F936" s="593">
        <v>2011239</v>
      </c>
      <c r="G936" s="159" t="s">
        <v>125</v>
      </c>
      <c r="H936" s="159" t="s">
        <v>3056</v>
      </c>
      <c r="I936" s="595">
        <v>42556</v>
      </c>
      <c r="J936" s="595">
        <v>44747</v>
      </c>
      <c r="K936" s="159" t="s">
        <v>1681</v>
      </c>
      <c r="L936" s="159" t="s">
        <v>3530</v>
      </c>
    </row>
    <row r="937" spans="1:12" ht="12">
      <c r="A937" s="593">
        <v>933</v>
      </c>
      <c r="B937" s="593" t="s">
        <v>5265</v>
      </c>
      <c r="C937" s="593" t="s">
        <v>2726</v>
      </c>
      <c r="D937" s="159" t="s">
        <v>5266</v>
      </c>
      <c r="E937" s="160">
        <v>300.82</v>
      </c>
      <c r="F937" s="593">
        <v>5654769</v>
      </c>
      <c r="G937" s="159" t="s">
        <v>5267</v>
      </c>
      <c r="H937" s="159" t="s">
        <v>2729</v>
      </c>
      <c r="I937" s="595">
        <v>42556</v>
      </c>
      <c r="J937" s="595">
        <v>44747</v>
      </c>
      <c r="K937" s="159" t="s">
        <v>1756</v>
      </c>
      <c r="L937" s="159" t="s">
        <v>2916</v>
      </c>
    </row>
    <row r="938" spans="1:12" ht="12">
      <c r="A938" s="593">
        <v>934</v>
      </c>
      <c r="B938" s="593" t="s">
        <v>5268</v>
      </c>
      <c r="C938" s="593" t="s">
        <v>2726</v>
      </c>
      <c r="D938" s="159" t="s">
        <v>5269</v>
      </c>
      <c r="E938" s="160">
        <v>26988.87</v>
      </c>
      <c r="F938" s="593">
        <v>5984696</v>
      </c>
      <c r="G938" s="159" t="s">
        <v>5270</v>
      </c>
      <c r="H938" s="159" t="s">
        <v>2729</v>
      </c>
      <c r="I938" s="595">
        <v>42557</v>
      </c>
      <c r="J938" s="595">
        <v>44748</v>
      </c>
      <c r="K938" s="159" t="s">
        <v>1153</v>
      </c>
      <c r="L938" s="159" t="s">
        <v>3105</v>
      </c>
    </row>
    <row r="939" spans="1:12" ht="12">
      <c r="A939" s="593">
        <v>935</v>
      </c>
      <c r="B939" s="593" t="s">
        <v>5271</v>
      </c>
      <c r="C939" s="593" t="s">
        <v>2726</v>
      </c>
      <c r="D939" s="159" t="s">
        <v>5272</v>
      </c>
      <c r="E939" s="160">
        <v>8865.19</v>
      </c>
      <c r="F939" s="593">
        <v>5958075</v>
      </c>
      <c r="G939" s="159" t="s">
        <v>5273</v>
      </c>
      <c r="H939" s="159" t="s">
        <v>2729</v>
      </c>
      <c r="I939" s="595">
        <v>42570</v>
      </c>
      <c r="J939" s="595">
        <v>44761</v>
      </c>
      <c r="K939" s="159" t="s">
        <v>1846</v>
      </c>
      <c r="L939" s="159" t="s">
        <v>5274</v>
      </c>
    </row>
    <row r="940" spans="1:12" ht="24">
      <c r="A940" s="593">
        <v>936</v>
      </c>
      <c r="B940" s="593" t="s">
        <v>5275</v>
      </c>
      <c r="C940" s="593" t="s">
        <v>2726</v>
      </c>
      <c r="D940" s="159" t="s">
        <v>5276</v>
      </c>
      <c r="E940" s="160">
        <v>4889.68</v>
      </c>
      <c r="F940" s="593">
        <v>2085976</v>
      </c>
      <c r="G940" s="159" t="s">
        <v>3027</v>
      </c>
      <c r="H940" s="159" t="s">
        <v>2729</v>
      </c>
      <c r="I940" s="595">
        <v>42570</v>
      </c>
      <c r="J940" s="595">
        <v>44761</v>
      </c>
      <c r="K940" s="159" t="s">
        <v>4808</v>
      </c>
      <c r="L940" s="159" t="s">
        <v>5277</v>
      </c>
    </row>
    <row r="941" spans="1:12" ht="12">
      <c r="A941" s="593">
        <v>937</v>
      </c>
      <c r="B941" s="593" t="s">
        <v>5278</v>
      </c>
      <c r="C941" s="593" t="s">
        <v>2726</v>
      </c>
      <c r="D941" s="159" t="s">
        <v>5279</v>
      </c>
      <c r="E941" s="160">
        <v>1884.75</v>
      </c>
      <c r="F941" s="593">
        <v>5324238</v>
      </c>
      <c r="G941" s="159" t="s">
        <v>5280</v>
      </c>
      <c r="H941" s="159" t="s">
        <v>2729</v>
      </c>
      <c r="I941" s="595">
        <v>42570</v>
      </c>
      <c r="J941" s="595">
        <v>44761</v>
      </c>
      <c r="K941" s="159" t="s">
        <v>1693</v>
      </c>
      <c r="L941" s="159" t="s">
        <v>2831</v>
      </c>
    </row>
    <row r="942" spans="1:12" ht="12">
      <c r="A942" s="593">
        <v>938</v>
      </c>
      <c r="B942" s="593" t="s">
        <v>5281</v>
      </c>
      <c r="C942" s="593" t="s">
        <v>2726</v>
      </c>
      <c r="D942" s="159" t="s">
        <v>4153</v>
      </c>
      <c r="E942" s="160">
        <v>853.91</v>
      </c>
      <c r="F942" s="593">
        <v>5076285</v>
      </c>
      <c r="G942" s="159" t="s">
        <v>600</v>
      </c>
      <c r="H942" s="159" t="s">
        <v>2729</v>
      </c>
      <c r="I942" s="595">
        <v>42570</v>
      </c>
      <c r="J942" s="595">
        <v>44761</v>
      </c>
      <c r="K942" s="159" t="s">
        <v>1756</v>
      </c>
      <c r="L942" s="159" t="s">
        <v>2916</v>
      </c>
    </row>
    <row r="943" spans="1:12" ht="24">
      <c r="A943" s="593">
        <v>939</v>
      </c>
      <c r="B943" s="593" t="s">
        <v>5282</v>
      </c>
      <c r="C943" s="593" t="s">
        <v>2726</v>
      </c>
      <c r="D943" s="159" t="s">
        <v>5032</v>
      </c>
      <c r="E943" s="160">
        <v>1026.33</v>
      </c>
      <c r="F943" s="593">
        <v>5996252</v>
      </c>
      <c r="G943" s="159" t="s">
        <v>5283</v>
      </c>
      <c r="H943" s="159" t="s">
        <v>2729</v>
      </c>
      <c r="I943" s="595">
        <v>42571</v>
      </c>
      <c r="J943" s="595">
        <v>44762</v>
      </c>
      <c r="K943" s="159" t="s">
        <v>5034</v>
      </c>
      <c r="L943" s="159" t="s">
        <v>5035</v>
      </c>
    </row>
    <row r="944" spans="1:12" ht="12">
      <c r="A944" s="593">
        <v>940</v>
      </c>
      <c r="B944" s="593" t="s">
        <v>5284</v>
      </c>
      <c r="C944" s="593" t="s">
        <v>2726</v>
      </c>
      <c r="D944" s="159" t="s">
        <v>4787</v>
      </c>
      <c r="E944" s="160">
        <v>103689.75</v>
      </c>
      <c r="F944" s="593">
        <v>2045931</v>
      </c>
      <c r="G944" s="159" t="s">
        <v>498</v>
      </c>
      <c r="H944" s="159" t="s">
        <v>2729</v>
      </c>
      <c r="I944" s="595">
        <v>42571</v>
      </c>
      <c r="J944" s="595">
        <v>44762</v>
      </c>
      <c r="K944" s="159" t="s">
        <v>1126</v>
      </c>
      <c r="L944" s="159" t="s">
        <v>5285</v>
      </c>
    </row>
    <row r="945" spans="1:12" ht="12">
      <c r="A945" s="593">
        <v>941</v>
      </c>
      <c r="B945" s="593" t="s">
        <v>5286</v>
      </c>
      <c r="C945" s="593" t="s">
        <v>2726</v>
      </c>
      <c r="D945" s="159" t="s">
        <v>2980</v>
      </c>
      <c r="E945" s="160">
        <v>1291.06</v>
      </c>
      <c r="F945" s="593">
        <v>5194032</v>
      </c>
      <c r="G945" s="159" t="s">
        <v>5287</v>
      </c>
      <c r="H945" s="159" t="s">
        <v>2729</v>
      </c>
      <c r="I945" s="595">
        <v>42573</v>
      </c>
      <c r="J945" s="595">
        <v>44764</v>
      </c>
      <c r="K945" s="159" t="s">
        <v>1153</v>
      </c>
      <c r="L945" s="159" t="s">
        <v>2889</v>
      </c>
    </row>
    <row r="946" spans="1:12" ht="12">
      <c r="A946" s="593">
        <v>942</v>
      </c>
      <c r="B946" s="593" t="s">
        <v>5288</v>
      </c>
      <c r="C946" s="593" t="s">
        <v>2726</v>
      </c>
      <c r="D946" s="159" t="s">
        <v>4653</v>
      </c>
      <c r="E946" s="160">
        <v>9180.6299999999992</v>
      </c>
      <c r="F946" s="593">
        <v>5435625</v>
      </c>
      <c r="G946" s="159" t="s">
        <v>5289</v>
      </c>
      <c r="H946" s="159" t="s">
        <v>2729</v>
      </c>
      <c r="I946" s="595">
        <v>42578</v>
      </c>
      <c r="J946" s="595">
        <v>44769</v>
      </c>
      <c r="K946" s="159" t="s">
        <v>1693</v>
      </c>
      <c r="L946" s="159" t="s">
        <v>4849</v>
      </c>
    </row>
    <row r="947" spans="1:12" ht="12">
      <c r="A947" s="593">
        <v>943</v>
      </c>
      <c r="B947" s="593" t="s">
        <v>5290</v>
      </c>
      <c r="C947" s="593" t="s">
        <v>2726</v>
      </c>
      <c r="D947" s="159" t="s">
        <v>5291</v>
      </c>
      <c r="E947" s="160">
        <v>2316.48</v>
      </c>
      <c r="F947" s="593">
        <v>5990602</v>
      </c>
      <c r="G947" s="159" t="s">
        <v>5292</v>
      </c>
      <c r="H947" s="159" t="s">
        <v>2729</v>
      </c>
      <c r="I947" s="595">
        <v>42578</v>
      </c>
      <c r="J947" s="595">
        <v>44769</v>
      </c>
      <c r="K947" s="159" t="s">
        <v>1693</v>
      </c>
      <c r="L947" s="159" t="s">
        <v>4995</v>
      </c>
    </row>
    <row r="948" spans="1:12" ht="12">
      <c r="A948" s="593">
        <v>944</v>
      </c>
      <c r="B948" s="593" t="s">
        <v>5293</v>
      </c>
      <c r="C948" s="593" t="s">
        <v>2726</v>
      </c>
      <c r="D948" s="159" t="s">
        <v>3983</v>
      </c>
      <c r="E948" s="160">
        <v>538.04999999999995</v>
      </c>
      <c r="F948" s="593">
        <v>6002129</v>
      </c>
      <c r="G948" s="159" t="s">
        <v>5294</v>
      </c>
      <c r="H948" s="159" t="s">
        <v>2729</v>
      </c>
      <c r="I948" s="595">
        <v>42578</v>
      </c>
      <c r="J948" s="595">
        <v>44769</v>
      </c>
      <c r="K948" s="159" t="s">
        <v>1693</v>
      </c>
      <c r="L948" s="159" t="s">
        <v>2831</v>
      </c>
    </row>
    <row r="949" spans="1:12" ht="12">
      <c r="A949" s="593">
        <v>945</v>
      </c>
      <c r="B949" s="593" t="s">
        <v>5295</v>
      </c>
      <c r="C949" s="593" t="s">
        <v>2726</v>
      </c>
      <c r="D949" s="159" t="s">
        <v>2831</v>
      </c>
      <c r="E949" s="160">
        <v>1047.71</v>
      </c>
      <c r="F949" s="593">
        <v>5318904</v>
      </c>
      <c r="G949" s="159" t="s">
        <v>5296</v>
      </c>
      <c r="H949" s="159" t="s">
        <v>2729</v>
      </c>
      <c r="I949" s="595">
        <v>42578</v>
      </c>
      <c r="J949" s="595">
        <v>44769</v>
      </c>
      <c r="K949" s="159" t="s">
        <v>1693</v>
      </c>
      <c r="L949" s="159" t="s">
        <v>2831</v>
      </c>
    </row>
    <row r="950" spans="1:12" ht="12">
      <c r="A950" s="593">
        <v>946</v>
      </c>
      <c r="B950" s="593" t="s">
        <v>5297</v>
      </c>
      <c r="C950" s="593" t="s">
        <v>2726</v>
      </c>
      <c r="D950" s="159" t="s">
        <v>3937</v>
      </c>
      <c r="E950" s="160">
        <v>1627.02</v>
      </c>
      <c r="F950" s="593">
        <v>5946239</v>
      </c>
      <c r="G950" s="159" t="s">
        <v>5298</v>
      </c>
      <c r="H950" s="159" t="s">
        <v>2729</v>
      </c>
      <c r="I950" s="595">
        <v>42578</v>
      </c>
      <c r="J950" s="595">
        <v>44769</v>
      </c>
      <c r="K950" s="159" t="s">
        <v>1693</v>
      </c>
      <c r="L950" s="159" t="s">
        <v>4849</v>
      </c>
    </row>
    <row r="951" spans="1:12" ht="24">
      <c r="A951" s="593">
        <v>947</v>
      </c>
      <c r="B951" s="593" t="s">
        <v>5299</v>
      </c>
      <c r="C951" s="593" t="s">
        <v>2726</v>
      </c>
      <c r="D951" s="159" t="s">
        <v>5300</v>
      </c>
      <c r="E951" s="160">
        <v>3980.09</v>
      </c>
      <c r="F951" s="593">
        <v>5990572</v>
      </c>
      <c r="G951" s="159" t="s">
        <v>5301</v>
      </c>
      <c r="H951" s="159" t="s">
        <v>2729</v>
      </c>
      <c r="I951" s="595">
        <v>42578</v>
      </c>
      <c r="J951" s="595">
        <v>44769</v>
      </c>
      <c r="K951" s="159" t="s">
        <v>3457</v>
      </c>
      <c r="L951" s="159" t="s">
        <v>5302</v>
      </c>
    </row>
    <row r="952" spans="1:12" ht="12">
      <c r="A952" s="593">
        <v>948</v>
      </c>
      <c r="B952" s="593" t="s">
        <v>5303</v>
      </c>
      <c r="C952" s="593" t="s">
        <v>2726</v>
      </c>
      <c r="D952" s="159" t="s">
        <v>2887</v>
      </c>
      <c r="E952" s="160">
        <v>3604.48</v>
      </c>
      <c r="F952" s="593">
        <v>5877164</v>
      </c>
      <c r="G952" s="159" t="s">
        <v>5304</v>
      </c>
      <c r="H952" s="159" t="s">
        <v>2729</v>
      </c>
      <c r="I952" s="595">
        <v>42578</v>
      </c>
      <c r="J952" s="595">
        <v>44769</v>
      </c>
      <c r="K952" s="159" t="s">
        <v>1137</v>
      </c>
      <c r="L952" s="159" t="s">
        <v>2999</v>
      </c>
    </row>
    <row r="953" spans="1:12" ht="12">
      <c r="A953" s="593">
        <v>949</v>
      </c>
      <c r="B953" s="593" t="s">
        <v>5305</v>
      </c>
      <c r="C953" s="593" t="s">
        <v>2726</v>
      </c>
      <c r="D953" s="159" t="s">
        <v>3438</v>
      </c>
      <c r="E953" s="160">
        <v>1705.57</v>
      </c>
      <c r="F953" s="593">
        <v>5849314</v>
      </c>
      <c r="G953" s="159" t="s">
        <v>4627</v>
      </c>
      <c r="H953" s="159" t="s">
        <v>2729</v>
      </c>
      <c r="I953" s="595">
        <v>42579</v>
      </c>
      <c r="J953" s="595">
        <v>44770</v>
      </c>
      <c r="K953" s="159" t="s">
        <v>1681</v>
      </c>
      <c r="L953" s="159" t="s">
        <v>3530</v>
      </c>
    </row>
    <row r="954" spans="1:12" ht="12">
      <c r="A954" s="593">
        <v>950</v>
      </c>
      <c r="B954" s="593" t="s">
        <v>5306</v>
      </c>
      <c r="C954" s="593" t="s">
        <v>2726</v>
      </c>
      <c r="D954" s="159" t="s">
        <v>5307</v>
      </c>
      <c r="E954" s="160">
        <v>1412.18</v>
      </c>
      <c r="F954" s="593">
        <v>6088937</v>
      </c>
      <c r="G954" s="159" t="s">
        <v>5308</v>
      </c>
      <c r="H954" s="159" t="s">
        <v>2729</v>
      </c>
      <c r="I954" s="595">
        <v>42584</v>
      </c>
      <c r="J954" s="595">
        <v>44775</v>
      </c>
      <c r="K954" s="159" t="s">
        <v>1693</v>
      </c>
      <c r="L954" s="159" t="s">
        <v>2965</v>
      </c>
    </row>
    <row r="955" spans="1:12" ht="12">
      <c r="A955" s="593">
        <v>951</v>
      </c>
      <c r="B955" s="593" t="s">
        <v>5309</v>
      </c>
      <c r="C955" s="593" t="s">
        <v>2726</v>
      </c>
      <c r="D955" s="159" t="s">
        <v>3602</v>
      </c>
      <c r="E955" s="160">
        <v>11638.93</v>
      </c>
      <c r="F955" s="593">
        <v>2773791</v>
      </c>
      <c r="G955" s="159" t="s">
        <v>4602</v>
      </c>
      <c r="H955" s="159" t="s">
        <v>2729</v>
      </c>
      <c r="I955" s="595">
        <v>42584</v>
      </c>
      <c r="J955" s="595">
        <v>44775</v>
      </c>
      <c r="K955" s="159" t="s">
        <v>1681</v>
      </c>
      <c r="L955" s="159" t="s">
        <v>3950</v>
      </c>
    </row>
    <row r="956" spans="1:12" ht="12">
      <c r="A956" s="593">
        <v>952</v>
      </c>
      <c r="B956" s="593" t="s">
        <v>5310</v>
      </c>
      <c r="C956" s="593" t="s">
        <v>2726</v>
      </c>
      <c r="D956" s="159" t="s">
        <v>3894</v>
      </c>
      <c r="E956" s="160">
        <v>19334.259999999998</v>
      </c>
      <c r="F956" s="593">
        <v>2773791</v>
      </c>
      <c r="G956" s="159" t="s">
        <v>4602</v>
      </c>
      <c r="H956" s="159" t="s">
        <v>2729</v>
      </c>
      <c r="I956" s="595">
        <v>42586</v>
      </c>
      <c r="J956" s="595">
        <v>44777</v>
      </c>
      <c r="K956" s="159" t="s">
        <v>1197</v>
      </c>
      <c r="L956" s="159" t="s">
        <v>2879</v>
      </c>
    </row>
    <row r="957" spans="1:12" ht="12">
      <c r="A957" s="593">
        <v>953</v>
      </c>
      <c r="B957" s="593" t="s">
        <v>5311</v>
      </c>
      <c r="C957" s="593" t="s">
        <v>2726</v>
      </c>
      <c r="D957" s="159" t="s">
        <v>3868</v>
      </c>
      <c r="E957" s="160">
        <v>1046.3900000000001</v>
      </c>
      <c r="F957" s="593">
        <v>5991676</v>
      </c>
      <c r="G957" s="159" t="s">
        <v>5312</v>
      </c>
      <c r="H957" s="159" t="s">
        <v>2729</v>
      </c>
      <c r="I957" s="595">
        <v>42586</v>
      </c>
      <c r="J957" s="595">
        <v>44777</v>
      </c>
      <c r="K957" s="159" t="s">
        <v>1693</v>
      </c>
      <c r="L957" s="159" t="s">
        <v>2831</v>
      </c>
    </row>
    <row r="958" spans="1:12" ht="12">
      <c r="A958" s="593">
        <v>954</v>
      </c>
      <c r="B958" s="593" t="s">
        <v>5313</v>
      </c>
      <c r="C958" s="593" t="s">
        <v>2726</v>
      </c>
      <c r="D958" s="159" t="s">
        <v>3894</v>
      </c>
      <c r="E958" s="160">
        <v>6866.84</v>
      </c>
      <c r="F958" s="593">
        <v>2773791</v>
      </c>
      <c r="G958" s="159" t="s">
        <v>4602</v>
      </c>
      <c r="H958" s="159" t="s">
        <v>2729</v>
      </c>
      <c r="I958" s="595">
        <v>42586</v>
      </c>
      <c r="J958" s="595">
        <v>44777</v>
      </c>
      <c r="K958" s="159" t="s">
        <v>1197</v>
      </c>
      <c r="L958" s="159" t="s">
        <v>2879</v>
      </c>
    </row>
    <row r="959" spans="1:12" ht="12">
      <c r="A959" s="593">
        <v>955</v>
      </c>
      <c r="B959" s="593" t="s">
        <v>5314</v>
      </c>
      <c r="C959" s="593" t="s">
        <v>2726</v>
      </c>
      <c r="D959" s="159" t="s">
        <v>5086</v>
      </c>
      <c r="E959" s="160">
        <v>746.32</v>
      </c>
      <c r="F959" s="593">
        <v>5087023</v>
      </c>
      <c r="G959" s="159" t="s">
        <v>5315</v>
      </c>
      <c r="H959" s="159" t="s">
        <v>2729</v>
      </c>
      <c r="I959" s="595">
        <v>42586</v>
      </c>
      <c r="J959" s="595">
        <v>44777</v>
      </c>
      <c r="K959" s="159" t="s">
        <v>1137</v>
      </c>
      <c r="L959" s="159" t="s">
        <v>2999</v>
      </c>
    </row>
    <row r="960" spans="1:12" ht="12">
      <c r="A960" s="593">
        <v>956</v>
      </c>
      <c r="B960" s="593" t="s">
        <v>5316</v>
      </c>
      <c r="C960" s="593" t="s">
        <v>2726</v>
      </c>
      <c r="D960" s="159" t="s">
        <v>3538</v>
      </c>
      <c r="E960" s="160">
        <v>645.54</v>
      </c>
      <c r="F960" s="593">
        <v>5162696</v>
      </c>
      <c r="G960" s="159" t="s">
        <v>5317</v>
      </c>
      <c r="H960" s="159" t="s">
        <v>2729</v>
      </c>
      <c r="I960" s="595">
        <v>42586</v>
      </c>
      <c r="J960" s="595">
        <v>44777</v>
      </c>
      <c r="K960" s="159" t="s">
        <v>1693</v>
      </c>
      <c r="L960" s="159" t="s">
        <v>2831</v>
      </c>
    </row>
    <row r="961" spans="1:12" ht="12">
      <c r="A961" s="593">
        <v>957</v>
      </c>
      <c r="B961" s="593" t="s">
        <v>5318</v>
      </c>
      <c r="C961" s="593" t="s">
        <v>2726</v>
      </c>
      <c r="D961" s="159" t="s">
        <v>5269</v>
      </c>
      <c r="E961" s="160">
        <v>2026.66</v>
      </c>
      <c r="F961" s="593">
        <v>5310598</v>
      </c>
      <c r="G961" s="159" t="s">
        <v>3180</v>
      </c>
      <c r="H961" s="159" t="s">
        <v>2783</v>
      </c>
      <c r="I961" s="595">
        <v>42586</v>
      </c>
      <c r="J961" s="595">
        <v>44777</v>
      </c>
      <c r="K961" s="159" t="s">
        <v>1153</v>
      </c>
      <c r="L961" s="159" t="s">
        <v>3105</v>
      </c>
    </row>
    <row r="962" spans="1:12" ht="12">
      <c r="A962" s="593">
        <v>958</v>
      </c>
      <c r="B962" s="593" t="s">
        <v>5319</v>
      </c>
      <c r="C962" s="593" t="s">
        <v>2726</v>
      </c>
      <c r="D962" s="159" t="s">
        <v>4393</v>
      </c>
      <c r="E962" s="160">
        <v>1533.31</v>
      </c>
      <c r="F962" s="593">
        <v>5950465</v>
      </c>
      <c r="G962" s="159" t="s">
        <v>4232</v>
      </c>
      <c r="H962" s="159" t="s">
        <v>2729</v>
      </c>
      <c r="I962" s="595">
        <v>42586</v>
      </c>
      <c r="J962" s="595">
        <v>44777</v>
      </c>
      <c r="K962" s="159" t="s">
        <v>1943</v>
      </c>
      <c r="L962" s="159" t="s">
        <v>3010</v>
      </c>
    </row>
    <row r="963" spans="1:12" ht="12">
      <c r="A963" s="593">
        <v>959</v>
      </c>
      <c r="B963" s="593" t="s">
        <v>5320</v>
      </c>
      <c r="C963" s="593" t="s">
        <v>2726</v>
      </c>
      <c r="D963" s="159" t="s">
        <v>3451</v>
      </c>
      <c r="E963" s="160">
        <v>1975.92</v>
      </c>
      <c r="F963" s="593">
        <v>5786606</v>
      </c>
      <c r="G963" s="159" t="s">
        <v>4196</v>
      </c>
      <c r="H963" s="159" t="s">
        <v>2729</v>
      </c>
      <c r="I963" s="595">
        <v>42587</v>
      </c>
      <c r="J963" s="595">
        <v>44778</v>
      </c>
      <c r="K963" s="159" t="s">
        <v>1693</v>
      </c>
      <c r="L963" s="159" t="s">
        <v>2831</v>
      </c>
    </row>
    <row r="964" spans="1:12" ht="12">
      <c r="A964" s="593">
        <v>960</v>
      </c>
      <c r="B964" s="593" t="s">
        <v>5321</v>
      </c>
      <c r="C964" s="593" t="s">
        <v>2726</v>
      </c>
      <c r="D964" s="159" t="s">
        <v>3245</v>
      </c>
      <c r="E964" s="160">
        <v>123.47</v>
      </c>
      <c r="F964" s="593">
        <v>5942136</v>
      </c>
      <c r="G964" s="159" t="s">
        <v>4978</v>
      </c>
      <c r="H964" s="159" t="s">
        <v>2729</v>
      </c>
      <c r="I964" s="595">
        <v>42587</v>
      </c>
      <c r="J964" s="595">
        <v>44778</v>
      </c>
      <c r="K964" s="159" t="s">
        <v>1943</v>
      </c>
      <c r="L964" s="159" t="s">
        <v>4326</v>
      </c>
    </row>
    <row r="965" spans="1:12" ht="12">
      <c r="A965" s="593">
        <v>961</v>
      </c>
      <c r="B965" s="593" t="s">
        <v>5322</v>
      </c>
      <c r="C965" s="593" t="s">
        <v>2726</v>
      </c>
      <c r="D965" s="159" t="s">
        <v>5323</v>
      </c>
      <c r="E965" s="160">
        <v>3977.38</v>
      </c>
      <c r="F965" s="593">
        <v>5942136</v>
      </c>
      <c r="G965" s="159" t="s">
        <v>4978</v>
      </c>
      <c r="H965" s="159" t="s">
        <v>2729</v>
      </c>
      <c r="I965" s="595">
        <v>42590</v>
      </c>
      <c r="J965" s="595">
        <v>44781</v>
      </c>
      <c r="K965" s="159" t="s">
        <v>1165</v>
      </c>
      <c r="L965" s="159" t="s">
        <v>3475</v>
      </c>
    </row>
    <row r="966" spans="1:12" ht="12">
      <c r="A966" s="593">
        <v>962</v>
      </c>
      <c r="B966" s="593" t="s">
        <v>5324</v>
      </c>
      <c r="C966" s="593" t="s">
        <v>2726</v>
      </c>
      <c r="D966" s="159" t="s">
        <v>5325</v>
      </c>
      <c r="E966" s="160">
        <v>262.64999999999998</v>
      </c>
      <c r="F966" s="593">
        <v>5287359</v>
      </c>
      <c r="G966" s="159" t="s">
        <v>5326</v>
      </c>
      <c r="H966" s="159" t="s">
        <v>2729</v>
      </c>
      <c r="I966" s="595">
        <v>42593</v>
      </c>
      <c r="J966" s="595">
        <v>44784</v>
      </c>
      <c r="K966" s="159" t="s">
        <v>1756</v>
      </c>
      <c r="L966" s="159" t="s">
        <v>2916</v>
      </c>
    </row>
    <row r="967" spans="1:12" ht="24">
      <c r="A967" s="593">
        <v>963</v>
      </c>
      <c r="B967" s="593" t="s">
        <v>5327</v>
      </c>
      <c r="C967" s="593" t="s">
        <v>2726</v>
      </c>
      <c r="D967" s="159" t="s">
        <v>4798</v>
      </c>
      <c r="E967" s="160">
        <v>3979.03</v>
      </c>
      <c r="F967" s="593">
        <v>5651581</v>
      </c>
      <c r="G967" s="159" t="s">
        <v>5328</v>
      </c>
      <c r="H967" s="159" t="s">
        <v>2729</v>
      </c>
      <c r="I967" s="595">
        <v>42597</v>
      </c>
      <c r="J967" s="595">
        <v>44788</v>
      </c>
      <c r="K967" s="159" t="s">
        <v>1846</v>
      </c>
      <c r="L967" s="159" t="s">
        <v>3976</v>
      </c>
    </row>
    <row r="968" spans="1:12" ht="12">
      <c r="A968" s="593">
        <v>964</v>
      </c>
      <c r="B968" s="593" t="s">
        <v>5329</v>
      </c>
      <c r="C968" s="593" t="s">
        <v>2726</v>
      </c>
      <c r="D968" s="159" t="s">
        <v>5330</v>
      </c>
      <c r="E968" s="160">
        <v>29723</v>
      </c>
      <c r="F968" s="593">
        <v>5921627</v>
      </c>
      <c r="G968" s="159" t="s">
        <v>4021</v>
      </c>
      <c r="H968" s="159" t="s">
        <v>2729</v>
      </c>
      <c r="I968" s="595">
        <v>42597</v>
      </c>
      <c r="J968" s="595">
        <v>44788</v>
      </c>
      <c r="K968" s="159" t="s">
        <v>1846</v>
      </c>
      <c r="L968" s="159" t="s">
        <v>3471</v>
      </c>
    </row>
    <row r="969" spans="1:12" ht="12">
      <c r="A969" s="593">
        <v>965</v>
      </c>
      <c r="B969" s="593" t="s">
        <v>5331</v>
      </c>
      <c r="C969" s="593" t="s">
        <v>2726</v>
      </c>
      <c r="D969" s="159" t="s">
        <v>5332</v>
      </c>
      <c r="E969" s="160">
        <v>15116.41</v>
      </c>
      <c r="F969" s="593">
        <v>5495296</v>
      </c>
      <c r="G969" s="159" t="s">
        <v>5333</v>
      </c>
      <c r="H969" s="159" t="s">
        <v>2783</v>
      </c>
      <c r="I969" s="595">
        <v>42684</v>
      </c>
      <c r="J969" s="595">
        <v>44875</v>
      </c>
      <c r="K969" s="159" t="s">
        <v>1943</v>
      </c>
      <c r="L969" s="159" t="s">
        <v>3010</v>
      </c>
    </row>
    <row r="970" spans="1:12" ht="12">
      <c r="A970" s="593">
        <v>966</v>
      </c>
      <c r="B970" s="593" t="s">
        <v>5334</v>
      </c>
      <c r="C970" s="593" t="s">
        <v>2726</v>
      </c>
      <c r="D970" s="159" t="s">
        <v>3036</v>
      </c>
      <c r="E970" s="160">
        <v>2576.21</v>
      </c>
      <c r="F970" s="593">
        <v>5669812</v>
      </c>
      <c r="G970" s="159" t="s">
        <v>5335</v>
      </c>
      <c r="H970" s="159" t="s">
        <v>2729</v>
      </c>
      <c r="I970" s="595">
        <v>42692</v>
      </c>
      <c r="J970" s="595">
        <v>44883</v>
      </c>
      <c r="K970" s="159" t="s">
        <v>1846</v>
      </c>
      <c r="L970" s="159" t="s">
        <v>3036</v>
      </c>
    </row>
    <row r="971" spans="1:12" ht="12">
      <c r="A971" s="593">
        <v>967</v>
      </c>
      <c r="B971" s="593" t="s">
        <v>5336</v>
      </c>
      <c r="C971" s="593" t="s">
        <v>2726</v>
      </c>
      <c r="D971" s="159" t="s">
        <v>2801</v>
      </c>
      <c r="E971" s="160">
        <v>1173.21</v>
      </c>
      <c r="F971" s="593">
        <v>5328772</v>
      </c>
      <c r="G971" s="159" t="s">
        <v>3728</v>
      </c>
      <c r="H971" s="159" t="s">
        <v>2783</v>
      </c>
      <c r="I971" s="595">
        <v>42705</v>
      </c>
      <c r="J971" s="595">
        <v>44896</v>
      </c>
      <c r="K971" s="159" t="s">
        <v>1693</v>
      </c>
      <c r="L971" s="159" t="s">
        <v>3207</v>
      </c>
    </row>
    <row r="972" spans="1:12" ht="12">
      <c r="A972" s="593">
        <v>968</v>
      </c>
      <c r="B972" s="593" t="s">
        <v>5337</v>
      </c>
      <c r="C972" s="593" t="s">
        <v>2726</v>
      </c>
      <c r="D972" s="159" t="s">
        <v>3983</v>
      </c>
      <c r="E972" s="160">
        <v>394</v>
      </c>
      <c r="F972" s="593">
        <v>4065115</v>
      </c>
      <c r="G972" s="159" t="s">
        <v>5338</v>
      </c>
      <c r="H972" s="159" t="s">
        <v>2729</v>
      </c>
      <c r="I972" s="595">
        <v>42709</v>
      </c>
      <c r="J972" s="595">
        <v>44900</v>
      </c>
      <c r="K972" s="159" t="s">
        <v>1182</v>
      </c>
      <c r="L972" s="159" t="s">
        <v>3598</v>
      </c>
    </row>
    <row r="973" spans="1:12" ht="12">
      <c r="A973" s="593">
        <v>969</v>
      </c>
      <c r="B973" s="593" t="s">
        <v>5339</v>
      </c>
      <c r="C973" s="593" t="s">
        <v>2726</v>
      </c>
      <c r="D973" s="159" t="s">
        <v>5340</v>
      </c>
      <c r="E973" s="160">
        <v>721.92</v>
      </c>
      <c r="F973" s="593">
        <v>5884098</v>
      </c>
      <c r="G973" s="159" t="s">
        <v>3844</v>
      </c>
      <c r="H973" s="159" t="s">
        <v>2729</v>
      </c>
      <c r="I973" s="595">
        <v>42726</v>
      </c>
      <c r="J973" s="595">
        <v>44917</v>
      </c>
      <c r="K973" s="159" t="s">
        <v>1846</v>
      </c>
      <c r="L973" s="159" t="s">
        <v>3686</v>
      </c>
    </row>
    <row r="974" spans="1:12" ht="24">
      <c r="A974" s="593">
        <v>970</v>
      </c>
      <c r="B974" s="593" t="s">
        <v>5341</v>
      </c>
      <c r="C974" s="593" t="s">
        <v>2726</v>
      </c>
      <c r="D974" s="159" t="s">
        <v>5342</v>
      </c>
      <c r="E974" s="160">
        <v>3585.26</v>
      </c>
      <c r="F974" s="593">
        <v>2729016</v>
      </c>
      <c r="G974" s="159" t="s">
        <v>5343</v>
      </c>
      <c r="H974" s="159" t="s">
        <v>2729</v>
      </c>
      <c r="I974" s="595">
        <v>42746</v>
      </c>
      <c r="J974" s="595">
        <v>43841</v>
      </c>
      <c r="K974" s="159" t="s">
        <v>1681</v>
      </c>
      <c r="L974" s="159" t="s">
        <v>2883</v>
      </c>
    </row>
    <row r="975" spans="1:12" ht="12">
      <c r="A975" s="593">
        <v>971</v>
      </c>
      <c r="B975" s="593" t="s">
        <v>5344</v>
      </c>
      <c r="C975" s="593" t="s">
        <v>2726</v>
      </c>
      <c r="D975" s="159" t="s">
        <v>4648</v>
      </c>
      <c r="E975" s="160">
        <v>188.09</v>
      </c>
      <c r="F975" s="593">
        <v>2004976</v>
      </c>
      <c r="G975" s="159" t="s">
        <v>5345</v>
      </c>
      <c r="H975" s="159" t="s">
        <v>2729</v>
      </c>
      <c r="I975" s="595">
        <v>42747</v>
      </c>
      <c r="J975" s="595">
        <v>44938</v>
      </c>
      <c r="K975" s="159" t="s">
        <v>1177</v>
      </c>
      <c r="L975" s="159" t="s">
        <v>3864</v>
      </c>
    </row>
    <row r="976" spans="1:12" ht="12">
      <c r="A976" s="593">
        <v>972</v>
      </c>
      <c r="B976" s="593" t="s">
        <v>5346</v>
      </c>
      <c r="C976" s="593" t="s">
        <v>2726</v>
      </c>
      <c r="D976" s="159" t="s">
        <v>5347</v>
      </c>
      <c r="E976" s="160">
        <v>3827.84</v>
      </c>
      <c r="F976" s="593">
        <v>6163513</v>
      </c>
      <c r="G976" s="159" t="s">
        <v>5348</v>
      </c>
      <c r="H976" s="159" t="s">
        <v>2783</v>
      </c>
      <c r="I976" s="595">
        <v>42779</v>
      </c>
      <c r="J976" s="595">
        <v>43874</v>
      </c>
      <c r="K976" s="159" t="s">
        <v>1137</v>
      </c>
      <c r="L976" s="159" t="s">
        <v>5349</v>
      </c>
    </row>
    <row r="977" spans="1:12" ht="12">
      <c r="A977" s="593">
        <v>973</v>
      </c>
      <c r="B977" s="593" t="s">
        <v>5350</v>
      </c>
      <c r="C977" s="593" t="s">
        <v>2726</v>
      </c>
      <c r="D977" s="159" t="s">
        <v>5351</v>
      </c>
      <c r="E977" s="160">
        <v>910.92</v>
      </c>
      <c r="F977" s="593">
        <v>6457266</v>
      </c>
      <c r="G977" s="159" t="s">
        <v>5352</v>
      </c>
      <c r="H977" s="159" t="s">
        <v>2729</v>
      </c>
      <c r="I977" s="595">
        <v>42780</v>
      </c>
      <c r="J977" s="595">
        <v>43875</v>
      </c>
      <c r="K977" s="159" t="s">
        <v>1182</v>
      </c>
      <c r="L977" s="159" t="s">
        <v>3524</v>
      </c>
    </row>
    <row r="978" spans="1:12" ht="12">
      <c r="A978" s="593">
        <v>974</v>
      </c>
      <c r="B978" s="593" t="s">
        <v>5353</v>
      </c>
      <c r="C978" s="593" t="s">
        <v>2726</v>
      </c>
      <c r="D978" s="159" t="s">
        <v>3834</v>
      </c>
      <c r="E978" s="160">
        <v>13137.43</v>
      </c>
      <c r="F978" s="593">
        <v>5606713</v>
      </c>
      <c r="G978" s="159" t="s">
        <v>5354</v>
      </c>
      <c r="H978" s="159" t="s">
        <v>2729</v>
      </c>
      <c r="I978" s="595">
        <v>42783</v>
      </c>
      <c r="J978" s="595">
        <v>43878</v>
      </c>
      <c r="K978" s="159" t="s">
        <v>1197</v>
      </c>
      <c r="L978" s="159" t="s">
        <v>5355</v>
      </c>
    </row>
    <row r="979" spans="1:12" ht="12">
      <c r="A979" s="593">
        <v>975</v>
      </c>
      <c r="B979" s="593" t="s">
        <v>5356</v>
      </c>
      <c r="C979" s="593" t="s">
        <v>2726</v>
      </c>
      <c r="D979" s="159" t="s">
        <v>5357</v>
      </c>
      <c r="E979" s="160">
        <v>424.24</v>
      </c>
      <c r="F979" s="593">
        <v>5935024</v>
      </c>
      <c r="G979" s="159" t="s">
        <v>5358</v>
      </c>
      <c r="H979" s="159" t="s">
        <v>2783</v>
      </c>
      <c r="I979" s="595">
        <v>42786</v>
      </c>
      <c r="J979" s="595">
        <v>43881</v>
      </c>
      <c r="K979" s="159" t="s">
        <v>2897</v>
      </c>
      <c r="L979" s="159" t="s">
        <v>3852</v>
      </c>
    </row>
    <row r="980" spans="1:12" ht="12">
      <c r="A980" s="593">
        <v>976</v>
      </c>
      <c r="B980" s="593" t="s">
        <v>5359</v>
      </c>
      <c r="C980" s="593" t="s">
        <v>2726</v>
      </c>
      <c r="D980" s="159" t="s">
        <v>5360</v>
      </c>
      <c r="E980" s="160">
        <v>16531.009999999998</v>
      </c>
      <c r="F980" s="593">
        <v>5229413</v>
      </c>
      <c r="G980" s="159" t="s">
        <v>5361</v>
      </c>
      <c r="H980" s="159" t="s">
        <v>2729</v>
      </c>
      <c r="I980" s="595">
        <v>42786</v>
      </c>
      <c r="J980" s="595">
        <v>43881</v>
      </c>
      <c r="K980" s="159" t="s">
        <v>1846</v>
      </c>
      <c r="L980" s="159" t="s">
        <v>3976</v>
      </c>
    </row>
    <row r="981" spans="1:12" ht="12">
      <c r="A981" s="593">
        <v>977</v>
      </c>
      <c r="B981" s="593" t="s">
        <v>5362</v>
      </c>
      <c r="C981" s="593" t="s">
        <v>2726</v>
      </c>
      <c r="D981" s="159" t="s">
        <v>3919</v>
      </c>
      <c r="E981" s="160">
        <v>10884.18</v>
      </c>
      <c r="F981" s="593">
        <v>5141583</v>
      </c>
      <c r="G981" s="159" t="s">
        <v>5363</v>
      </c>
      <c r="H981" s="159" t="s">
        <v>2783</v>
      </c>
      <c r="I981" s="595">
        <v>42788</v>
      </c>
      <c r="J981" s="595">
        <v>43883</v>
      </c>
      <c r="K981" s="159" t="s">
        <v>1846</v>
      </c>
      <c r="L981" s="159" t="s">
        <v>3014</v>
      </c>
    </row>
    <row r="982" spans="1:12" ht="12">
      <c r="A982" s="593">
        <v>978</v>
      </c>
      <c r="B982" s="593" t="s">
        <v>5364</v>
      </c>
      <c r="C982" s="593" t="s">
        <v>2726</v>
      </c>
      <c r="D982" s="159" t="s">
        <v>5365</v>
      </c>
      <c r="E982" s="160">
        <v>4401.22</v>
      </c>
      <c r="F982" s="593">
        <v>5387787</v>
      </c>
      <c r="G982" s="159" t="s">
        <v>5366</v>
      </c>
      <c r="H982" s="159" t="s">
        <v>2729</v>
      </c>
      <c r="I982" s="595">
        <v>42788</v>
      </c>
      <c r="J982" s="595">
        <v>43883</v>
      </c>
      <c r="K982" s="159" t="s">
        <v>1846</v>
      </c>
      <c r="L982" s="159" t="s">
        <v>3689</v>
      </c>
    </row>
    <row r="983" spans="1:12" ht="12">
      <c r="A983" s="593">
        <v>979</v>
      </c>
      <c r="B983" s="593" t="s">
        <v>5367</v>
      </c>
      <c r="C983" s="593" t="s">
        <v>2726</v>
      </c>
      <c r="D983" s="159" t="s">
        <v>3689</v>
      </c>
      <c r="E983" s="160">
        <v>3385.9</v>
      </c>
      <c r="F983" s="593">
        <v>5473543</v>
      </c>
      <c r="G983" s="159" t="s">
        <v>5368</v>
      </c>
      <c r="H983" s="159" t="s">
        <v>2729</v>
      </c>
      <c r="I983" s="595">
        <v>42809</v>
      </c>
      <c r="J983" s="595">
        <v>43905</v>
      </c>
      <c r="K983" s="159" t="s">
        <v>1846</v>
      </c>
      <c r="L983" s="159" t="s">
        <v>3689</v>
      </c>
    </row>
    <row r="984" spans="1:12" ht="12">
      <c r="A984" s="593">
        <v>980</v>
      </c>
      <c r="B984" s="593" t="s">
        <v>5369</v>
      </c>
      <c r="C984" s="593" t="s">
        <v>2726</v>
      </c>
      <c r="D984" s="159" t="s">
        <v>5370</v>
      </c>
      <c r="E984" s="160">
        <v>11263.45</v>
      </c>
      <c r="F984" s="593">
        <v>5412153</v>
      </c>
      <c r="G984" s="159" t="s">
        <v>5371</v>
      </c>
      <c r="H984" s="159" t="s">
        <v>2729</v>
      </c>
      <c r="I984" s="595">
        <v>42810</v>
      </c>
      <c r="J984" s="595">
        <v>43906</v>
      </c>
      <c r="K984" s="159" t="s">
        <v>1681</v>
      </c>
      <c r="L984" s="159" t="s">
        <v>4407</v>
      </c>
    </row>
    <row r="985" spans="1:12" ht="12">
      <c r="A985" s="593">
        <v>981</v>
      </c>
      <c r="B985" s="593" t="s">
        <v>5372</v>
      </c>
      <c r="C985" s="593" t="s">
        <v>2726</v>
      </c>
      <c r="D985" s="159" t="s">
        <v>3522</v>
      </c>
      <c r="E985" s="160">
        <v>19816.32</v>
      </c>
      <c r="F985" s="593">
        <v>5722438</v>
      </c>
      <c r="G985" s="159" t="s">
        <v>4948</v>
      </c>
      <c r="H985" s="159" t="s">
        <v>2729</v>
      </c>
      <c r="I985" s="595">
        <v>42850</v>
      </c>
      <c r="J985" s="595">
        <v>43946</v>
      </c>
      <c r="K985" s="159" t="s">
        <v>1846</v>
      </c>
      <c r="L985" s="159" t="s">
        <v>3689</v>
      </c>
    </row>
    <row r="986" spans="1:12" ht="12">
      <c r="A986" s="593">
        <v>982</v>
      </c>
      <c r="B986" s="593" t="s">
        <v>5373</v>
      </c>
      <c r="C986" s="593" t="s">
        <v>2726</v>
      </c>
      <c r="D986" s="159" t="s">
        <v>3522</v>
      </c>
      <c r="E986" s="160">
        <v>6447.47</v>
      </c>
      <c r="F986" s="593">
        <v>6165974</v>
      </c>
      <c r="G986" s="159" t="s">
        <v>5374</v>
      </c>
      <c r="H986" s="159" t="s">
        <v>2729</v>
      </c>
      <c r="I986" s="595">
        <v>42850</v>
      </c>
      <c r="J986" s="595">
        <v>43946</v>
      </c>
      <c r="K986" s="159" t="s">
        <v>1846</v>
      </c>
      <c r="L986" s="159" t="s">
        <v>3689</v>
      </c>
    </row>
    <row r="987" spans="1:12" ht="24">
      <c r="A987" s="593">
        <v>983</v>
      </c>
      <c r="B987" s="593" t="s">
        <v>5375</v>
      </c>
      <c r="C987" s="593" t="s">
        <v>2726</v>
      </c>
      <c r="D987" s="159" t="s">
        <v>3522</v>
      </c>
      <c r="E987" s="160">
        <v>3674.04</v>
      </c>
      <c r="F987" s="593">
        <v>6195822</v>
      </c>
      <c r="G987" s="159" t="s">
        <v>5376</v>
      </c>
      <c r="H987" s="159" t="s">
        <v>2729</v>
      </c>
      <c r="I987" s="595">
        <v>42850</v>
      </c>
      <c r="J987" s="595">
        <v>43946</v>
      </c>
      <c r="K987" s="159" t="s">
        <v>1846</v>
      </c>
      <c r="L987" s="159" t="s">
        <v>3689</v>
      </c>
    </row>
    <row r="988" spans="1:12" ht="12">
      <c r="A988" s="593">
        <v>984</v>
      </c>
      <c r="B988" s="593" t="s">
        <v>5377</v>
      </c>
      <c r="C988" s="593" t="s">
        <v>2726</v>
      </c>
      <c r="D988" s="159" t="s">
        <v>3034</v>
      </c>
      <c r="E988" s="160">
        <v>2148.19</v>
      </c>
      <c r="F988" s="593">
        <v>5722667</v>
      </c>
      <c r="G988" s="159" t="s">
        <v>5378</v>
      </c>
      <c r="H988" s="159" t="s">
        <v>2729</v>
      </c>
      <c r="I988" s="595">
        <v>42860</v>
      </c>
      <c r="J988" s="595">
        <v>43956</v>
      </c>
      <c r="K988" s="159" t="s">
        <v>1693</v>
      </c>
      <c r="L988" s="159" t="s">
        <v>5093</v>
      </c>
    </row>
    <row r="989" spans="1:12" ht="12">
      <c r="A989" s="593">
        <v>985</v>
      </c>
      <c r="B989" s="593" t="s">
        <v>5379</v>
      </c>
      <c r="C989" s="593" t="s">
        <v>2726</v>
      </c>
      <c r="D989" s="159" t="s">
        <v>5380</v>
      </c>
      <c r="E989" s="160">
        <v>2909.65</v>
      </c>
      <c r="F989" s="593">
        <v>5403219</v>
      </c>
      <c r="G989" s="159" t="s">
        <v>5381</v>
      </c>
      <c r="H989" s="159" t="s">
        <v>2729</v>
      </c>
      <c r="I989" s="595">
        <v>42864</v>
      </c>
      <c r="J989" s="595">
        <v>43960</v>
      </c>
      <c r="K989" s="159" t="s">
        <v>1846</v>
      </c>
      <c r="L989" s="159" t="s">
        <v>3471</v>
      </c>
    </row>
    <row r="990" spans="1:12" ht="12">
      <c r="A990" s="593">
        <v>986</v>
      </c>
      <c r="B990" s="593" t="s">
        <v>5382</v>
      </c>
      <c r="C990" s="593" t="s">
        <v>2726</v>
      </c>
      <c r="D990" s="159" t="s">
        <v>5383</v>
      </c>
      <c r="E990" s="160">
        <v>7261.61</v>
      </c>
      <c r="F990" s="593">
        <v>2095025</v>
      </c>
      <c r="G990" s="159" t="s">
        <v>4331</v>
      </c>
      <c r="H990" s="159" t="s">
        <v>2729</v>
      </c>
      <c r="I990" s="595">
        <v>42867</v>
      </c>
      <c r="J990" s="595">
        <v>43963</v>
      </c>
      <c r="K990" s="159" t="s">
        <v>1153</v>
      </c>
      <c r="L990" s="159" t="s">
        <v>3442</v>
      </c>
    </row>
    <row r="991" spans="1:12" ht="12">
      <c r="A991" s="593">
        <v>987</v>
      </c>
      <c r="B991" s="593" t="s">
        <v>5384</v>
      </c>
      <c r="C991" s="593" t="s">
        <v>2726</v>
      </c>
      <c r="D991" s="159" t="s">
        <v>5385</v>
      </c>
      <c r="E991" s="160">
        <v>1249.8599999999999</v>
      </c>
      <c r="F991" s="593">
        <v>6448054</v>
      </c>
      <c r="G991" s="159" t="s">
        <v>5386</v>
      </c>
      <c r="H991" s="159" t="s">
        <v>2729</v>
      </c>
      <c r="I991" s="595">
        <v>42867</v>
      </c>
      <c r="J991" s="595">
        <v>43963</v>
      </c>
      <c r="K991" s="159" t="s">
        <v>1177</v>
      </c>
      <c r="L991" s="159" t="s">
        <v>1153</v>
      </c>
    </row>
    <row r="992" spans="1:12" ht="36">
      <c r="A992" s="593">
        <v>988</v>
      </c>
      <c r="B992" s="593" t="s">
        <v>5387</v>
      </c>
      <c r="C992" s="593" t="s">
        <v>2726</v>
      </c>
      <c r="D992" s="159" t="s">
        <v>5388</v>
      </c>
      <c r="E992" s="160">
        <v>6831.21</v>
      </c>
      <c r="F992" s="593">
        <v>6287727</v>
      </c>
      <c r="G992" s="159" t="s">
        <v>542</v>
      </c>
      <c r="H992" s="159" t="s">
        <v>2729</v>
      </c>
      <c r="I992" s="595">
        <v>42873</v>
      </c>
      <c r="J992" s="595">
        <v>43969</v>
      </c>
      <c r="K992" s="159" t="s">
        <v>5389</v>
      </c>
      <c r="L992" s="159" t="s">
        <v>5390</v>
      </c>
    </row>
    <row r="993" spans="1:12" ht="12">
      <c r="A993" s="593">
        <v>989</v>
      </c>
      <c r="B993" s="593" t="s">
        <v>5391</v>
      </c>
      <c r="C993" s="593" t="s">
        <v>2726</v>
      </c>
      <c r="D993" s="159" t="s">
        <v>5392</v>
      </c>
      <c r="E993" s="160">
        <v>1305.3599999999999</v>
      </c>
      <c r="F993" s="593">
        <v>5096871</v>
      </c>
      <c r="G993" s="159" t="s">
        <v>2926</v>
      </c>
      <c r="H993" s="159" t="s">
        <v>2729</v>
      </c>
      <c r="I993" s="595">
        <v>42877</v>
      </c>
      <c r="J993" s="595">
        <v>43973</v>
      </c>
      <c r="K993" s="159" t="s">
        <v>1165</v>
      </c>
      <c r="L993" s="159" t="s">
        <v>3600</v>
      </c>
    </row>
    <row r="994" spans="1:12" ht="12">
      <c r="A994" s="593">
        <v>990</v>
      </c>
      <c r="B994" s="593" t="s">
        <v>5393</v>
      </c>
      <c r="C994" s="593" t="s">
        <v>2726</v>
      </c>
      <c r="D994" s="159" t="s">
        <v>5394</v>
      </c>
      <c r="E994" s="160">
        <v>3329.65</v>
      </c>
      <c r="F994" s="593">
        <v>5950538</v>
      </c>
      <c r="G994" s="159" t="s">
        <v>5395</v>
      </c>
      <c r="H994" s="159" t="s">
        <v>2729</v>
      </c>
      <c r="I994" s="595">
        <v>42877</v>
      </c>
      <c r="J994" s="595">
        <v>43973</v>
      </c>
      <c r="K994" s="159" t="s">
        <v>1693</v>
      </c>
      <c r="L994" s="159" t="s">
        <v>3729</v>
      </c>
    </row>
    <row r="995" spans="1:12" ht="12">
      <c r="A995" s="593">
        <v>991</v>
      </c>
      <c r="B995" s="593" t="s">
        <v>5396</v>
      </c>
      <c r="C995" s="593" t="s">
        <v>2726</v>
      </c>
      <c r="D995" s="159" t="s">
        <v>2831</v>
      </c>
      <c r="E995" s="160">
        <v>2759.35</v>
      </c>
      <c r="F995" s="593">
        <v>5980291</v>
      </c>
      <c r="G995" s="159" t="s">
        <v>5397</v>
      </c>
      <c r="H995" s="159" t="s">
        <v>2729</v>
      </c>
      <c r="I995" s="595">
        <v>42877</v>
      </c>
      <c r="J995" s="595">
        <v>43973</v>
      </c>
      <c r="K995" s="159" t="s">
        <v>1846</v>
      </c>
      <c r="L995" s="159" t="s">
        <v>3316</v>
      </c>
    </row>
    <row r="996" spans="1:12" ht="12">
      <c r="A996" s="593">
        <v>992</v>
      </c>
      <c r="B996" s="593" t="s">
        <v>5398</v>
      </c>
      <c r="C996" s="593" t="s">
        <v>2726</v>
      </c>
      <c r="D996" s="159" t="s">
        <v>4559</v>
      </c>
      <c r="E996" s="160">
        <v>15313.9</v>
      </c>
      <c r="F996" s="593">
        <v>2095025</v>
      </c>
      <c r="G996" s="159" t="s">
        <v>4331</v>
      </c>
      <c r="H996" s="159" t="s">
        <v>2729</v>
      </c>
      <c r="I996" s="595">
        <v>42879</v>
      </c>
      <c r="J996" s="595">
        <v>43975</v>
      </c>
      <c r="K996" s="159" t="s">
        <v>2897</v>
      </c>
      <c r="L996" s="159" t="s">
        <v>3591</v>
      </c>
    </row>
    <row r="997" spans="1:12" ht="12">
      <c r="A997" s="593">
        <v>993</v>
      </c>
      <c r="B997" s="593" t="s">
        <v>5399</v>
      </c>
      <c r="C997" s="593" t="s">
        <v>2726</v>
      </c>
      <c r="D997" s="159" t="s">
        <v>5400</v>
      </c>
      <c r="E997" s="160">
        <v>3570.35</v>
      </c>
      <c r="F997" s="593">
        <v>6172768</v>
      </c>
      <c r="G997" s="159" t="s">
        <v>155</v>
      </c>
      <c r="H997" s="159" t="s">
        <v>2738</v>
      </c>
      <c r="I997" s="595">
        <v>42885</v>
      </c>
      <c r="J997" s="595">
        <v>43981</v>
      </c>
      <c r="K997" s="159" t="s">
        <v>1126</v>
      </c>
      <c r="L997" s="159" t="s">
        <v>3129</v>
      </c>
    </row>
    <row r="998" spans="1:12" ht="12">
      <c r="A998" s="593">
        <v>994</v>
      </c>
      <c r="B998" s="593" t="s">
        <v>5401</v>
      </c>
      <c r="C998" s="593" t="s">
        <v>2726</v>
      </c>
      <c r="D998" s="159" t="s">
        <v>5402</v>
      </c>
      <c r="E998" s="160">
        <v>4719.92</v>
      </c>
      <c r="F998" s="593">
        <v>5754992</v>
      </c>
      <c r="G998" s="159" t="s">
        <v>5403</v>
      </c>
      <c r="H998" s="159" t="s">
        <v>2729</v>
      </c>
      <c r="I998" s="595">
        <v>42885</v>
      </c>
      <c r="J998" s="595">
        <v>43981</v>
      </c>
      <c r="K998" s="159" t="s">
        <v>1177</v>
      </c>
      <c r="L998" s="159" t="s">
        <v>4024</v>
      </c>
    </row>
    <row r="999" spans="1:12" ht="24">
      <c r="A999" s="593">
        <v>995</v>
      </c>
      <c r="B999" s="593" t="s">
        <v>5404</v>
      </c>
      <c r="C999" s="593" t="s">
        <v>2726</v>
      </c>
      <c r="D999" s="159" t="s">
        <v>5405</v>
      </c>
      <c r="E999" s="160">
        <v>6467.68</v>
      </c>
      <c r="F999" s="593">
        <v>5880785</v>
      </c>
      <c r="G999" s="159" t="s">
        <v>5406</v>
      </c>
      <c r="H999" s="159" t="s">
        <v>2729</v>
      </c>
      <c r="I999" s="595">
        <v>42898</v>
      </c>
      <c r="J999" s="595">
        <v>43994</v>
      </c>
      <c r="K999" s="159" t="s">
        <v>1197</v>
      </c>
      <c r="L999" s="159" t="s">
        <v>5355</v>
      </c>
    </row>
    <row r="1000" spans="1:12" ht="12">
      <c r="A1000" s="593">
        <v>996</v>
      </c>
      <c r="B1000" s="593" t="s">
        <v>5407</v>
      </c>
      <c r="C1000" s="593" t="s">
        <v>2726</v>
      </c>
      <c r="D1000" s="159" t="s">
        <v>4077</v>
      </c>
      <c r="E1000" s="160">
        <v>5945.12</v>
      </c>
      <c r="F1000" s="593">
        <v>6077455</v>
      </c>
      <c r="G1000" s="159" t="s">
        <v>5408</v>
      </c>
      <c r="H1000" s="159" t="s">
        <v>2729</v>
      </c>
      <c r="I1000" s="595">
        <v>42908</v>
      </c>
      <c r="J1000" s="595">
        <v>44004</v>
      </c>
      <c r="K1000" s="159" t="s">
        <v>1177</v>
      </c>
      <c r="L1000" s="159" t="s">
        <v>4079</v>
      </c>
    </row>
    <row r="1001" spans="1:12" ht="12">
      <c r="A1001" s="593">
        <v>997</v>
      </c>
      <c r="B1001" s="593" t="s">
        <v>5409</v>
      </c>
      <c r="C1001" s="593" t="s">
        <v>2726</v>
      </c>
      <c r="D1001" s="159" t="s">
        <v>5410</v>
      </c>
      <c r="E1001" s="160">
        <v>3401.02</v>
      </c>
      <c r="F1001" s="593">
        <v>6166318</v>
      </c>
      <c r="G1001" s="159" t="s">
        <v>5411</v>
      </c>
      <c r="H1001" s="159" t="s">
        <v>2729</v>
      </c>
      <c r="I1001" s="595">
        <v>42916</v>
      </c>
      <c r="J1001" s="595">
        <v>44012</v>
      </c>
      <c r="K1001" s="159" t="s">
        <v>1126</v>
      </c>
      <c r="L1001" s="159" t="s">
        <v>2969</v>
      </c>
    </row>
    <row r="1002" spans="1:12" ht="12">
      <c r="A1002" s="593">
        <v>998</v>
      </c>
      <c r="B1002" s="593" t="s">
        <v>5412</v>
      </c>
      <c r="C1002" s="593" t="s">
        <v>2726</v>
      </c>
      <c r="D1002" s="159" t="s">
        <v>3417</v>
      </c>
      <c r="E1002" s="160">
        <v>8269.7800000000007</v>
      </c>
      <c r="F1002" s="593">
        <v>6168019</v>
      </c>
      <c r="G1002" s="159" t="s">
        <v>5413</v>
      </c>
      <c r="H1002" s="159" t="s">
        <v>2729</v>
      </c>
      <c r="I1002" s="595">
        <v>42935</v>
      </c>
      <c r="J1002" s="595">
        <v>44031</v>
      </c>
      <c r="K1002" s="159" t="s">
        <v>1126</v>
      </c>
      <c r="L1002" s="159" t="s">
        <v>3259</v>
      </c>
    </row>
    <row r="1003" spans="1:12" ht="12">
      <c r="A1003" s="593">
        <v>999</v>
      </c>
      <c r="B1003" s="593" t="s">
        <v>5414</v>
      </c>
      <c r="C1003" s="593" t="s">
        <v>2726</v>
      </c>
      <c r="D1003" s="159" t="s">
        <v>4478</v>
      </c>
      <c r="E1003" s="160">
        <v>7577.53</v>
      </c>
      <c r="F1003" s="593">
        <v>2868687</v>
      </c>
      <c r="G1003" s="159" t="s">
        <v>5415</v>
      </c>
      <c r="H1003" s="159" t="s">
        <v>2729</v>
      </c>
      <c r="I1003" s="595">
        <v>42935</v>
      </c>
      <c r="J1003" s="595">
        <v>44031</v>
      </c>
      <c r="K1003" s="159" t="s">
        <v>1103</v>
      </c>
      <c r="L1003" s="159" t="s">
        <v>2941</v>
      </c>
    </row>
    <row r="1004" spans="1:12" ht="12">
      <c r="A1004" s="593">
        <v>1000</v>
      </c>
      <c r="B1004" s="593" t="s">
        <v>5416</v>
      </c>
      <c r="C1004" s="593" t="s">
        <v>2726</v>
      </c>
      <c r="D1004" s="159" t="s">
        <v>5417</v>
      </c>
      <c r="E1004" s="160">
        <v>765.04</v>
      </c>
      <c r="F1004" s="593">
        <v>6076408</v>
      </c>
      <c r="G1004" s="159" t="s">
        <v>5418</v>
      </c>
      <c r="H1004" s="159" t="s">
        <v>2729</v>
      </c>
      <c r="I1004" s="595">
        <v>42936</v>
      </c>
      <c r="J1004" s="595">
        <v>44032</v>
      </c>
      <c r="K1004" s="159" t="s">
        <v>1182</v>
      </c>
      <c r="L1004" s="159" t="s">
        <v>1182</v>
      </c>
    </row>
    <row r="1005" spans="1:12" ht="12">
      <c r="A1005" s="593">
        <v>1001</v>
      </c>
      <c r="B1005" s="593" t="s">
        <v>5419</v>
      </c>
      <c r="C1005" s="593" t="s">
        <v>2726</v>
      </c>
      <c r="D1005" s="159" t="s">
        <v>5420</v>
      </c>
      <c r="E1005" s="160">
        <v>5405.78</v>
      </c>
      <c r="F1005" s="593">
        <v>6006124</v>
      </c>
      <c r="G1005" s="159" t="s">
        <v>5421</v>
      </c>
      <c r="H1005" s="159" t="s">
        <v>2729</v>
      </c>
      <c r="I1005" s="595">
        <v>42942</v>
      </c>
      <c r="J1005" s="595">
        <v>44038</v>
      </c>
      <c r="K1005" s="159" t="s">
        <v>1182</v>
      </c>
      <c r="L1005" s="159" t="s">
        <v>4041</v>
      </c>
    </row>
    <row r="1006" spans="1:12" ht="12">
      <c r="A1006" s="593">
        <v>1002</v>
      </c>
      <c r="B1006" s="593" t="s">
        <v>5422</v>
      </c>
      <c r="C1006" s="593" t="s">
        <v>2726</v>
      </c>
      <c r="D1006" s="159" t="s">
        <v>5423</v>
      </c>
      <c r="E1006" s="160">
        <v>549.21</v>
      </c>
      <c r="F1006" s="593">
        <v>3753603</v>
      </c>
      <c r="G1006" s="159" t="s">
        <v>673</v>
      </c>
      <c r="H1006" s="159" t="s">
        <v>2729</v>
      </c>
      <c r="I1006" s="595">
        <v>42943</v>
      </c>
      <c r="J1006" s="595">
        <v>44039</v>
      </c>
      <c r="K1006" s="159" t="s">
        <v>1165</v>
      </c>
      <c r="L1006" s="159" t="s">
        <v>2052</v>
      </c>
    </row>
    <row r="1007" spans="1:12" ht="12">
      <c r="A1007" s="593">
        <v>1003</v>
      </c>
      <c r="B1007" s="593" t="s">
        <v>5424</v>
      </c>
      <c r="C1007" s="593" t="s">
        <v>2726</v>
      </c>
      <c r="D1007" s="159" t="s">
        <v>3868</v>
      </c>
      <c r="E1007" s="160">
        <v>14397.28</v>
      </c>
      <c r="F1007" s="593">
        <v>6118143</v>
      </c>
      <c r="G1007" s="159" t="s">
        <v>5425</v>
      </c>
      <c r="H1007" s="159" t="s">
        <v>2729</v>
      </c>
      <c r="I1007" s="595">
        <v>42943</v>
      </c>
      <c r="J1007" s="595">
        <v>44039</v>
      </c>
      <c r="K1007" s="159" t="s">
        <v>1103</v>
      </c>
      <c r="L1007" s="159" t="s">
        <v>3349</v>
      </c>
    </row>
    <row r="1008" spans="1:12" ht="12">
      <c r="A1008" s="593">
        <v>1004</v>
      </c>
      <c r="B1008" s="593" t="s">
        <v>5426</v>
      </c>
      <c r="C1008" s="593" t="s">
        <v>2726</v>
      </c>
      <c r="D1008" s="159" t="s">
        <v>5427</v>
      </c>
      <c r="E1008" s="160">
        <v>3921.28</v>
      </c>
      <c r="F1008" s="593">
        <v>6141536</v>
      </c>
      <c r="G1008" s="159" t="s">
        <v>5428</v>
      </c>
      <c r="H1008" s="159" t="s">
        <v>2729</v>
      </c>
      <c r="I1008" s="595">
        <v>42943</v>
      </c>
      <c r="J1008" s="595">
        <v>44039</v>
      </c>
      <c r="K1008" s="159" t="s">
        <v>1693</v>
      </c>
      <c r="L1008" s="159" t="s">
        <v>2763</v>
      </c>
    </row>
    <row r="1009" spans="1:12" ht="12">
      <c r="A1009" s="593">
        <v>1005</v>
      </c>
      <c r="B1009" s="593" t="s">
        <v>5429</v>
      </c>
      <c r="C1009" s="593" t="s">
        <v>2726</v>
      </c>
      <c r="D1009" s="159" t="s">
        <v>4198</v>
      </c>
      <c r="E1009" s="160">
        <v>6158.24</v>
      </c>
      <c r="F1009" s="593">
        <v>6314082</v>
      </c>
      <c r="G1009" s="159" t="s">
        <v>5430</v>
      </c>
      <c r="H1009" s="159" t="s">
        <v>2783</v>
      </c>
      <c r="I1009" s="595">
        <v>42963</v>
      </c>
      <c r="J1009" s="595">
        <v>44059</v>
      </c>
      <c r="K1009" s="159" t="s">
        <v>1846</v>
      </c>
      <c r="L1009" s="159" t="s">
        <v>3711</v>
      </c>
    </row>
    <row r="1010" spans="1:12" ht="12">
      <c r="A1010" s="593">
        <v>1006</v>
      </c>
      <c r="B1010" s="593" t="s">
        <v>5431</v>
      </c>
      <c r="C1010" s="593" t="s">
        <v>2726</v>
      </c>
      <c r="D1010" s="159" t="s">
        <v>2831</v>
      </c>
      <c r="E1010" s="160">
        <v>181.82</v>
      </c>
      <c r="F1010" s="593">
        <v>2057417</v>
      </c>
      <c r="G1010" s="159" t="s">
        <v>5212</v>
      </c>
      <c r="H1010" s="159" t="s">
        <v>2729</v>
      </c>
      <c r="I1010" s="595">
        <v>42979</v>
      </c>
      <c r="J1010" s="595">
        <v>44075</v>
      </c>
      <c r="K1010" s="159" t="s">
        <v>1165</v>
      </c>
      <c r="L1010" s="159" t="s">
        <v>3600</v>
      </c>
    </row>
    <row r="1011" spans="1:12" ht="12">
      <c r="A1011" s="593">
        <v>1007</v>
      </c>
      <c r="B1011" s="593" t="s">
        <v>5432</v>
      </c>
      <c r="C1011" s="593" t="s">
        <v>2726</v>
      </c>
      <c r="D1011" s="159" t="s">
        <v>5433</v>
      </c>
      <c r="E1011" s="160">
        <v>620.75</v>
      </c>
      <c r="F1011" s="593">
        <v>5387302</v>
      </c>
      <c r="G1011" s="159" t="s">
        <v>5434</v>
      </c>
      <c r="H1011" s="159" t="s">
        <v>2783</v>
      </c>
      <c r="I1011" s="595">
        <v>42984</v>
      </c>
      <c r="J1011" s="595">
        <v>44080</v>
      </c>
      <c r="K1011" s="159" t="s">
        <v>1126</v>
      </c>
      <c r="L1011" s="159" t="s">
        <v>2823</v>
      </c>
    </row>
    <row r="1012" spans="1:12" ht="12">
      <c r="A1012" s="593">
        <v>1008</v>
      </c>
      <c r="B1012" s="593" t="s">
        <v>5435</v>
      </c>
      <c r="C1012" s="593" t="s">
        <v>2726</v>
      </c>
      <c r="D1012" s="159" t="s">
        <v>3983</v>
      </c>
      <c r="E1012" s="160">
        <v>37.880000000000003</v>
      </c>
      <c r="F1012" s="593">
        <v>5971144</v>
      </c>
      <c r="G1012" s="159" t="s">
        <v>5436</v>
      </c>
      <c r="H1012" s="159" t="s">
        <v>2729</v>
      </c>
      <c r="I1012" s="595">
        <v>42989</v>
      </c>
      <c r="J1012" s="595">
        <v>44085</v>
      </c>
      <c r="K1012" s="159" t="s">
        <v>1165</v>
      </c>
      <c r="L1012" s="159" t="s">
        <v>2052</v>
      </c>
    </row>
    <row r="1013" spans="1:12" ht="12">
      <c r="A1013" s="593">
        <v>1009</v>
      </c>
      <c r="B1013" s="593" t="s">
        <v>5437</v>
      </c>
      <c r="C1013" s="593" t="s">
        <v>2726</v>
      </c>
      <c r="D1013" s="159" t="s">
        <v>5438</v>
      </c>
      <c r="E1013" s="160">
        <v>1399.3</v>
      </c>
      <c r="F1013" s="593">
        <v>2567741</v>
      </c>
      <c r="G1013" s="159" t="s">
        <v>5439</v>
      </c>
      <c r="H1013" s="159" t="s">
        <v>2729</v>
      </c>
      <c r="I1013" s="595">
        <v>42992</v>
      </c>
      <c r="J1013" s="595">
        <v>44088</v>
      </c>
      <c r="K1013" s="159" t="s">
        <v>1756</v>
      </c>
      <c r="L1013" s="159" t="s">
        <v>2916</v>
      </c>
    </row>
    <row r="1014" spans="1:12" ht="12">
      <c r="A1014" s="593">
        <v>1010</v>
      </c>
      <c r="B1014" s="593" t="s">
        <v>5440</v>
      </c>
      <c r="C1014" s="593" t="s">
        <v>2726</v>
      </c>
      <c r="D1014" s="159" t="s">
        <v>5441</v>
      </c>
      <c r="E1014" s="160">
        <v>1270.4100000000001</v>
      </c>
      <c r="F1014" s="593">
        <v>5663989</v>
      </c>
      <c r="G1014" s="159" t="s">
        <v>5442</v>
      </c>
      <c r="H1014" s="159" t="s">
        <v>2729</v>
      </c>
      <c r="I1014" s="595">
        <v>43003</v>
      </c>
      <c r="J1014" s="595">
        <v>44099</v>
      </c>
      <c r="K1014" s="159" t="s">
        <v>1103</v>
      </c>
      <c r="L1014" s="159" t="s">
        <v>3649</v>
      </c>
    </row>
    <row r="1015" spans="1:12" ht="12">
      <c r="A1015" s="593">
        <v>1011</v>
      </c>
      <c r="B1015" s="593" t="s">
        <v>5443</v>
      </c>
      <c r="C1015" s="593" t="s">
        <v>2726</v>
      </c>
      <c r="D1015" s="159" t="s">
        <v>5444</v>
      </c>
      <c r="E1015" s="160">
        <v>7696.98</v>
      </c>
      <c r="F1015" s="593">
        <v>2868687</v>
      </c>
      <c r="G1015" s="159" t="s">
        <v>5415</v>
      </c>
      <c r="H1015" s="159" t="s">
        <v>2729</v>
      </c>
      <c r="I1015" s="595">
        <v>43003</v>
      </c>
      <c r="J1015" s="595">
        <v>44099</v>
      </c>
      <c r="K1015" s="159" t="s">
        <v>1159</v>
      </c>
      <c r="L1015" s="159" t="s">
        <v>2871</v>
      </c>
    </row>
    <row r="1016" spans="1:12" ht="12">
      <c r="A1016" s="593">
        <v>1012</v>
      </c>
      <c r="B1016" s="593" t="s">
        <v>5445</v>
      </c>
      <c r="C1016" s="593" t="s">
        <v>2726</v>
      </c>
      <c r="D1016" s="159" t="s">
        <v>5446</v>
      </c>
      <c r="E1016" s="160">
        <v>14034.94</v>
      </c>
      <c r="F1016" s="593">
        <v>5097517</v>
      </c>
      <c r="G1016" s="159" t="s">
        <v>5447</v>
      </c>
      <c r="H1016" s="159" t="s">
        <v>2729</v>
      </c>
      <c r="I1016" s="595">
        <v>43003</v>
      </c>
      <c r="J1016" s="595">
        <v>44099</v>
      </c>
      <c r="K1016" s="159" t="s">
        <v>1153</v>
      </c>
      <c r="L1016" s="159" t="s">
        <v>3308</v>
      </c>
    </row>
    <row r="1017" spans="1:12" ht="12">
      <c r="A1017" s="593">
        <v>1013</v>
      </c>
      <c r="B1017" s="593" t="s">
        <v>5448</v>
      </c>
      <c r="C1017" s="593" t="s">
        <v>2726</v>
      </c>
      <c r="D1017" s="159" t="s">
        <v>5449</v>
      </c>
      <c r="E1017" s="160">
        <v>5929.95</v>
      </c>
      <c r="F1017" s="593">
        <v>5097517</v>
      </c>
      <c r="G1017" s="159" t="s">
        <v>5447</v>
      </c>
      <c r="H1017" s="159" t="s">
        <v>2729</v>
      </c>
      <c r="I1017" s="595">
        <v>43003</v>
      </c>
      <c r="J1017" s="595">
        <v>44099</v>
      </c>
      <c r="K1017" s="159" t="s">
        <v>1681</v>
      </c>
      <c r="L1017" s="159" t="s">
        <v>2883</v>
      </c>
    </row>
    <row r="1018" spans="1:12" ht="12">
      <c r="A1018" s="593">
        <v>1014</v>
      </c>
      <c r="B1018" s="593" t="s">
        <v>5450</v>
      </c>
      <c r="C1018" s="593" t="s">
        <v>2726</v>
      </c>
      <c r="D1018" s="159" t="s">
        <v>5451</v>
      </c>
      <c r="E1018" s="160">
        <v>7957.91</v>
      </c>
      <c r="F1018" s="593">
        <v>5097517</v>
      </c>
      <c r="G1018" s="159" t="s">
        <v>5447</v>
      </c>
      <c r="H1018" s="159" t="s">
        <v>2729</v>
      </c>
      <c r="I1018" s="595">
        <v>43003</v>
      </c>
      <c r="J1018" s="595">
        <v>44099</v>
      </c>
      <c r="K1018" s="159" t="s">
        <v>1148</v>
      </c>
      <c r="L1018" s="159" t="s">
        <v>5452</v>
      </c>
    </row>
    <row r="1019" spans="1:12" ht="12">
      <c r="A1019" s="593">
        <v>1015</v>
      </c>
      <c r="B1019" s="593" t="s">
        <v>5453</v>
      </c>
      <c r="C1019" s="593" t="s">
        <v>2726</v>
      </c>
      <c r="D1019" s="159" t="s">
        <v>5454</v>
      </c>
      <c r="E1019" s="160">
        <v>2883.34</v>
      </c>
      <c r="F1019" s="593">
        <v>5097517</v>
      </c>
      <c r="G1019" s="159" t="s">
        <v>5447</v>
      </c>
      <c r="H1019" s="159" t="s">
        <v>2729</v>
      </c>
      <c r="I1019" s="595">
        <v>43003</v>
      </c>
      <c r="J1019" s="595">
        <v>44099</v>
      </c>
      <c r="K1019" s="159" t="s">
        <v>1153</v>
      </c>
      <c r="L1019" s="159" t="s">
        <v>2768</v>
      </c>
    </row>
    <row r="1020" spans="1:12" ht="12">
      <c r="A1020" s="593">
        <v>1016</v>
      </c>
      <c r="B1020" s="593" t="s">
        <v>5455</v>
      </c>
      <c r="C1020" s="593" t="s">
        <v>2726</v>
      </c>
      <c r="D1020" s="159" t="s">
        <v>5456</v>
      </c>
      <c r="E1020" s="160">
        <v>8981.9599999999991</v>
      </c>
      <c r="F1020" s="593">
        <v>5097517</v>
      </c>
      <c r="G1020" s="159" t="s">
        <v>5447</v>
      </c>
      <c r="H1020" s="159" t="s">
        <v>2729</v>
      </c>
      <c r="I1020" s="595">
        <v>43003</v>
      </c>
      <c r="J1020" s="595">
        <v>44099</v>
      </c>
      <c r="K1020" s="159" t="s">
        <v>1153</v>
      </c>
      <c r="L1020" s="159" t="s">
        <v>5457</v>
      </c>
    </row>
    <row r="1021" spans="1:12" ht="12">
      <c r="A1021" s="593">
        <v>1017</v>
      </c>
      <c r="B1021" s="593" t="s">
        <v>5458</v>
      </c>
      <c r="C1021" s="593" t="s">
        <v>2726</v>
      </c>
      <c r="D1021" s="159" t="s">
        <v>5459</v>
      </c>
      <c r="E1021" s="160">
        <v>880.8</v>
      </c>
      <c r="F1021" s="593">
        <v>2868687</v>
      </c>
      <c r="G1021" s="159" t="s">
        <v>5415</v>
      </c>
      <c r="H1021" s="159" t="s">
        <v>2729</v>
      </c>
      <c r="I1021" s="595">
        <v>43003</v>
      </c>
      <c r="J1021" s="595">
        <v>44099</v>
      </c>
      <c r="K1021" s="159" t="s">
        <v>1159</v>
      </c>
      <c r="L1021" s="159" t="s">
        <v>2871</v>
      </c>
    </row>
    <row r="1022" spans="1:12" ht="12">
      <c r="A1022" s="593">
        <v>1018</v>
      </c>
      <c r="B1022" s="593" t="s">
        <v>5460</v>
      </c>
      <c r="C1022" s="593" t="s">
        <v>2726</v>
      </c>
      <c r="D1022" s="159" t="s">
        <v>5461</v>
      </c>
      <c r="E1022" s="160">
        <v>996.42</v>
      </c>
      <c r="F1022" s="593">
        <v>4280512</v>
      </c>
      <c r="G1022" s="159" t="s">
        <v>5462</v>
      </c>
      <c r="H1022" s="159" t="s">
        <v>2729</v>
      </c>
      <c r="I1022" s="595">
        <v>43003</v>
      </c>
      <c r="J1022" s="595">
        <v>44099</v>
      </c>
      <c r="K1022" s="159" t="s">
        <v>1182</v>
      </c>
      <c r="L1022" s="159" t="s">
        <v>3014</v>
      </c>
    </row>
    <row r="1023" spans="1:12" ht="12">
      <c r="A1023" s="593">
        <v>1019</v>
      </c>
      <c r="B1023" s="593" t="s">
        <v>5463</v>
      </c>
      <c r="C1023" s="593" t="s">
        <v>2726</v>
      </c>
      <c r="D1023" s="159" t="s">
        <v>5464</v>
      </c>
      <c r="E1023" s="160">
        <v>7864.94</v>
      </c>
      <c r="F1023" s="593">
        <v>5493781</v>
      </c>
      <c r="G1023" s="159" t="s">
        <v>5465</v>
      </c>
      <c r="H1023" s="159" t="s">
        <v>2729</v>
      </c>
      <c r="I1023" s="595">
        <v>43004</v>
      </c>
      <c r="J1023" s="595">
        <v>44100</v>
      </c>
      <c r="K1023" s="159" t="s">
        <v>1153</v>
      </c>
      <c r="L1023" s="159" t="s">
        <v>3308</v>
      </c>
    </row>
    <row r="1024" spans="1:12" ht="12">
      <c r="A1024" s="593">
        <v>1020</v>
      </c>
      <c r="B1024" s="593" t="s">
        <v>5466</v>
      </c>
      <c r="C1024" s="593" t="s">
        <v>2726</v>
      </c>
      <c r="D1024" s="159" t="s">
        <v>5467</v>
      </c>
      <c r="E1024" s="160">
        <v>214.51</v>
      </c>
      <c r="F1024" s="593">
        <v>5976367</v>
      </c>
      <c r="G1024" s="159" t="s">
        <v>5468</v>
      </c>
      <c r="H1024" s="159" t="s">
        <v>2729</v>
      </c>
      <c r="I1024" s="595">
        <v>43004</v>
      </c>
      <c r="J1024" s="595">
        <v>44100</v>
      </c>
      <c r="K1024" s="159" t="s">
        <v>1943</v>
      </c>
      <c r="L1024" s="159" t="s">
        <v>4393</v>
      </c>
    </row>
    <row r="1025" spans="1:12" ht="12">
      <c r="A1025" s="593">
        <v>1021</v>
      </c>
      <c r="B1025" s="593" t="s">
        <v>5469</v>
      </c>
      <c r="C1025" s="593" t="s">
        <v>2726</v>
      </c>
      <c r="D1025" s="159" t="s">
        <v>5470</v>
      </c>
      <c r="E1025" s="160">
        <v>1495.08</v>
      </c>
      <c r="F1025" s="593">
        <v>5976367</v>
      </c>
      <c r="G1025" s="159" t="s">
        <v>5468</v>
      </c>
      <c r="H1025" s="159" t="s">
        <v>2729</v>
      </c>
      <c r="I1025" s="595">
        <v>43004</v>
      </c>
      <c r="J1025" s="595">
        <v>44100</v>
      </c>
      <c r="K1025" s="159" t="s">
        <v>1693</v>
      </c>
      <c r="L1025" s="159" t="s">
        <v>2831</v>
      </c>
    </row>
    <row r="1026" spans="1:12" ht="12">
      <c r="A1026" s="593">
        <v>1022</v>
      </c>
      <c r="B1026" s="593" t="s">
        <v>5471</v>
      </c>
      <c r="C1026" s="593" t="s">
        <v>2726</v>
      </c>
      <c r="D1026" s="159" t="s">
        <v>5472</v>
      </c>
      <c r="E1026" s="160">
        <v>772.92</v>
      </c>
      <c r="F1026" s="593">
        <v>5977401</v>
      </c>
      <c r="G1026" s="159" t="s">
        <v>5473</v>
      </c>
      <c r="H1026" s="159" t="s">
        <v>2729</v>
      </c>
      <c r="I1026" s="595">
        <v>43004</v>
      </c>
      <c r="J1026" s="595">
        <v>44100</v>
      </c>
      <c r="K1026" s="159" t="s">
        <v>1693</v>
      </c>
      <c r="L1026" s="159" t="s">
        <v>2831</v>
      </c>
    </row>
    <row r="1027" spans="1:12" ht="12">
      <c r="A1027" s="593">
        <v>1023</v>
      </c>
      <c r="B1027" s="593" t="s">
        <v>5474</v>
      </c>
      <c r="C1027" s="593" t="s">
        <v>2726</v>
      </c>
      <c r="D1027" s="159" t="s">
        <v>5475</v>
      </c>
      <c r="E1027" s="160">
        <v>3892.35</v>
      </c>
      <c r="F1027" s="593">
        <v>5063795</v>
      </c>
      <c r="G1027" s="159" t="s">
        <v>5476</v>
      </c>
      <c r="H1027" s="159" t="s">
        <v>2729</v>
      </c>
      <c r="I1027" s="595">
        <v>43006</v>
      </c>
      <c r="J1027" s="595">
        <v>44102</v>
      </c>
      <c r="K1027" s="159" t="s">
        <v>1159</v>
      </c>
      <c r="L1027" s="159" t="s">
        <v>2871</v>
      </c>
    </row>
    <row r="1028" spans="1:12" ht="12">
      <c r="A1028" s="593">
        <v>1024</v>
      </c>
      <c r="B1028" s="593" t="s">
        <v>5477</v>
      </c>
      <c r="C1028" s="593" t="s">
        <v>2726</v>
      </c>
      <c r="D1028" s="159" t="s">
        <v>5478</v>
      </c>
      <c r="E1028" s="160">
        <v>1252.1400000000001</v>
      </c>
      <c r="F1028" s="593">
        <v>5063795</v>
      </c>
      <c r="G1028" s="159" t="s">
        <v>5476</v>
      </c>
      <c r="H1028" s="159" t="s">
        <v>2729</v>
      </c>
      <c r="I1028" s="595">
        <v>43006</v>
      </c>
      <c r="J1028" s="595">
        <v>44102</v>
      </c>
      <c r="K1028" s="159" t="s">
        <v>1159</v>
      </c>
      <c r="L1028" s="159" t="s">
        <v>2871</v>
      </c>
    </row>
    <row r="1029" spans="1:12" ht="12">
      <c r="A1029" s="593">
        <v>1025</v>
      </c>
      <c r="B1029" s="593" t="s">
        <v>5479</v>
      </c>
      <c r="C1029" s="593" t="s">
        <v>2726</v>
      </c>
      <c r="D1029" s="159" t="s">
        <v>3868</v>
      </c>
      <c r="E1029" s="160">
        <v>3695.82</v>
      </c>
      <c r="F1029" s="593">
        <v>5434041</v>
      </c>
      <c r="G1029" s="159" t="s">
        <v>5480</v>
      </c>
      <c r="H1029" s="159" t="s">
        <v>2729</v>
      </c>
      <c r="I1029" s="595">
        <v>43006</v>
      </c>
      <c r="J1029" s="595">
        <v>44102</v>
      </c>
      <c r="K1029" s="159" t="s">
        <v>2897</v>
      </c>
      <c r="L1029" s="159" t="s">
        <v>3852</v>
      </c>
    </row>
    <row r="1030" spans="1:12" ht="12">
      <c r="A1030" s="593">
        <v>1026</v>
      </c>
      <c r="B1030" s="593" t="s">
        <v>5481</v>
      </c>
      <c r="C1030" s="593" t="s">
        <v>2726</v>
      </c>
      <c r="D1030" s="159" t="s">
        <v>5482</v>
      </c>
      <c r="E1030" s="160">
        <v>588.87</v>
      </c>
      <c r="F1030" s="593">
        <v>5070678</v>
      </c>
      <c r="G1030" s="159" t="s">
        <v>5483</v>
      </c>
      <c r="H1030" s="159" t="s">
        <v>2729</v>
      </c>
      <c r="I1030" s="595">
        <v>43010</v>
      </c>
      <c r="J1030" s="595">
        <v>44106</v>
      </c>
      <c r="K1030" s="159" t="s">
        <v>1153</v>
      </c>
      <c r="L1030" s="159" t="s">
        <v>5484</v>
      </c>
    </row>
    <row r="1031" spans="1:12" ht="12">
      <c r="A1031" s="593">
        <v>1027</v>
      </c>
      <c r="B1031" s="593" t="s">
        <v>5485</v>
      </c>
      <c r="C1031" s="593" t="s">
        <v>2726</v>
      </c>
      <c r="D1031" s="159" t="s">
        <v>5486</v>
      </c>
      <c r="E1031" s="160">
        <v>702.77</v>
      </c>
      <c r="F1031" s="593">
        <v>6165451</v>
      </c>
      <c r="G1031" s="159" t="s">
        <v>5487</v>
      </c>
      <c r="H1031" s="159" t="s">
        <v>2729</v>
      </c>
      <c r="I1031" s="595">
        <v>43011</v>
      </c>
      <c r="J1031" s="595">
        <v>44107</v>
      </c>
      <c r="K1031" s="159" t="s">
        <v>1846</v>
      </c>
      <c r="L1031" s="159" t="s">
        <v>3014</v>
      </c>
    </row>
    <row r="1032" spans="1:12" ht="12">
      <c r="A1032" s="593">
        <v>1028</v>
      </c>
      <c r="B1032" s="593" t="s">
        <v>5488</v>
      </c>
      <c r="C1032" s="593" t="s">
        <v>2726</v>
      </c>
      <c r="D1032" s="159" t="s">
        <v>5489</v>
      </c>
      <c r="E1032" s="160">
        <v>5482.76</v>
      </c>
      <c r="F1032" s="593">
        <v>5542162</v>
      </c>
      <c r="G1032" s="159" t="s">
        <v>5490</v>
      </c>
      <c r="H1032" s="159" t="s">
        <v>2729</v>
      </c>
      <c r="I1032" s="595">
        <v>43024</v>
      </c>
      <c r="J1032" s="595">
        <v>44120</v>
      </c>
      <c r="K1032" s="159" t="s">
        <v>1197</v>
      </c>
      <c r="L1032" s="159" t="s">
        <v>3895</v>
      </c>
    </row>
    <row r="1033" spans="1:12" ht="24">
      <c r="A1033" s="593">
        <v>1029</v>
      </c>
      <c r="B1033" s="593" t="s">
        <v>5491</v>
      </c>
      <c r="C1033" s="593" t="s">
        <v>2726</v>
      </c>
      <c r="D1033" s="159" t="s">
        <v>3417</v>
      </c>
      <c r="E1033" s="160">
        <v>15823.54</v>
      </c>
      <c r="F1033" s="593">
        <v>6173462</v>
      </c>
      <c r="G1033" s="159" t="s">
        <v>5492</v>
      </c>
      <c r="H1033" s="159" t="s">
        <v>2729</v>
      </c>
      <c r="I1033" s="595">
        <v>43031</v>
      </c>
      <c r="J1033" s="595">
        <v>44127</v>
      </c>
      <c r="K1033" s="159" t="s">
        <v>1126</v>
      </c>
      <c r="L1033" s="159" t="s">
        <v>4011</v>
      </c>
    </row>
    <row r="1034" spans="1:12" ht="24">
      <c r="A1034" s="593">
        <v>1030</v>
      </c>
      <c r="B1034" s="593" t="s">
        <v>5493</v>
      </c>
      <c r="C1034" s="593" t="s">
        <v>2726</v>
      </c>
      <c r="D1034" s="159" t="s">
        <v>5494</v>
      </c>
      <c r="E1034" s="160">
        <v>29712.639999999999</v>
      </c>
      <c r="F1034" s="593">
        <v>6168019</v>
      </c>
      <c r="G1034" s="159" t="s">
        <v>5413</v>
      </c>
      <c r="H1034" s="159" t="s">
        <v>2729</v>
      </c>
      <c r="I1034" s="595">
        <v>43032</v>
      </c>
      <c r="J1034" s="595">
        <v>44128</v>
      </c>
      <c r="K1034" s="159" t="s">
        <v>1126</v>
      </c>
      <c r="L1034" s="159" t="s">
        <v>2859</v>
      </c>
    </row>
    <row r="1035" spans="1:12" ht="12">
      <c r="A1035" s="593">
        <v>1031</v>
      </c>
      <c r="B1035" s="593" t="s">
        <v>5495</v>
      </c>
      <c r="C1035" s="593" t="s">
        <v>2726</v>
      </c>
      <c r="D1035" s="159" t="s">
        <v>3316</v>
      </c>
      <c r="E1035" s="160">
        <v>24998.21</v>
      </c>
      <c r="F1035" s="593">
        <v>5416914</v>
      </c>
      <c r="G1035" s="159" t="s">
        <v>5496</v>
      </c>
      <c r="H1035" s="159" t="s">
        <v>2729</v>
      </c>
      <c r="I1035" s="595">
        <v>43032</v>
      </c>
      <c r="J1035" s="595">
        <v>44128</v>
      </c>
      <c r="K1035" s="159" t="s">
        <v>1846</v>
      </c>
      <c r="L1035" s="159" t="s">
        <v>5497</v>
      </c>
    </row>
    <row r="1036" spans="1:12" ht="24">
      <c r="A1036" s="593">
        <v>1032</v>
      </c>
      <c r="B1036" s="593" t="s">
        <v>5498</v>
      </c>
      <c r="C1036" s="593" t="s">
        <v>2726</v>
      </c>
      <c r="D1036" s="159" t="s">
        <v>5494</v>
      </c>
      <c r="E1036" s="160">
        <v>7581.57</v>
      </c>
      <c r="F1036" s="593">
        <v>3318486</v>
      </c>
      <c r="G1036" s="159" t="s">
        <v>5499</v>
      </c>
      <c r="H1036" s="159" t="s">
        <v>2729</v>
      </c>
      <c r="I1036" s="595">
        <v>43032</v>
      </c>
      <c r="J1036" s="595">
        <v>44128</v>
      </c>
      <c r="K1036" s="159" t="s">
        <v>1126</v>
      </c>
      <c r="L1036" s="159" t="s">
        <v>2859</v>
      </c>
    </row>
    <row r="1037" spans="1:12" ht="12">
      <c r="A1037" s="593">
        <v>1033</v>
      </c>
      <c r="B1037" s="593" t="s">
        <v>5500</v>
      </c>
      <c r="C1037" s="593" t="s">
        <v>2726</v>
      </c>
      <c r="D1037" s="159" t="s">
        <v>5501</v>
      </c>
      <c r="E1037" s="160">
        <v>733.85</v>
      </c>
      <c r="F1037" s="593">
        <v>3753298</v>
      </c>
      <c r="G1037" s="159" t="s">
        <v>5502</v>
      </c>
      <c r="H1037" s="159" t="s">
        <v>2729</v>
      </c>
      <c r="I1037" s="595">
        <v>43048</v>
      </c>
      <c r="J1037" s="595">
        <v>44144</v>
      </c>
      <c r="K1037" s="159" t="s">
        <v>1165</v>
      </c>
      <c r="L1037" s="159" t="s">
        <v>3600</v>
      </c>
    </row>
    <row r="1038" spans="1:12" ht="12">
      <c r="A1038" s="593">
        <v>1034</v>
      </c>
      <c r="B1038" s="593" t="s">
        <v>5503</v>
      </c>
      <c r="C1038" s="593" t="s">
        <v>2726</v>
      </c>
      <c r="D1038" s="159" t="s">
        <v>3471</v>
      </c>
      <c r="E1038" s="160">
        <v>328.23</v>
      </c>
      <c r="F1038" s="593">
        <v>5080444</v>
      </c>
      <c r="G1038" s="159" t="s">
        <v>5504</v>
      </c>
      <c r="H1038" s="159" t="s">
        <v>2729</v>
      </c>
      <c r="I1038" s="595">
        <v>43103</v>
      </c>
      <c r="J1038" s="595">
        <v>44199</v>
      </c>
      <c r="K1038" s="159" t="s">
        <v>1846</v>
      </c>
      <c r="L1038" s="159" t="s">
        <v>3471</v>
      </c>
    </row>
    <row r="1039" spans="1:12" ht="12">
      <c r="A1039" s="593">
        <v>1035</v>
      </c>
      <c r="B1039" s="593" t="s">
        <v>5505</v>
      </c>
      <c r="C1039" s="593" t="s">
        <v>2726</v>
      </c>
      <c r="D1039" s="159" t="s">
        <v>5506</v>
      </c>
      <c r="E1039" s="160">
        <v>5501.55</v>
      </c>
      <c r="F1039" s="593">
        <v>2816377</v>
      </c>
      <c r="G1039" s="159" t="s">
        <v>5507</v>
      </c>
      <c r="H1039" s="159" t="s">
        <v>2729</v>
      </c>
      <c r="I1039" s="595">
        <v>43125</v>
      </c>
      <c r="J1039" s="595">
        <v>44221</v>
      </c>
      <c r="K1039" s="159" t="s">
        <v>1182</v>
      </c>
      <c r="L1039" s="159" t="s">
        <v>2905</v>
      </c>
    </row>
    <row r="1040" spans="1:12" ht="12">
      <c r="A1040" s="593">
        <v>1036</v>
      </c>
      <c r="B1040" s="593" t="s">
        <v>5508</v>
      </c>
      <c r="C1040" s="593" t="s">
        <v>2726</v>
      </c>
      <c r="D1040" s="159" t="s">
        <v>5509</v>
      </c>
      <c r="E1040" s="160">
        <v>840.83</v>
      </c>
      <c r="F1040" s="593">
        <v>5866316</v>
      </c>
      <c r="G1040" s="159" t="s">
        <v>5510</v>
      </c>
      <c r="H1040" s="159" t="s">
        <v>2729</v>
      </c>
      <c r="I1040" s="595">
        <v>43130</v>
      </c>
      <c r="J1040" s="595">
        <v>44226</v>
      </c>
      <c r="K1040" s="159" t="s">
        <v>1693</v>
      </c>
      <c r="L1040" s="159" t="s">
        <v>2965</v>
      </c>
    </row>
    <row r="1041" spans="1:12" ht="12">
      <c r="A1041" s="593">
        <v>1037</v>
      </c>
      <c r="B1041" s="593" t="s">
        <v>5511</v>
      </c>
      <c r="C1041" s="593" t="s">
        <v>2726</v>
      </c>
      <c r="D1041" s="159" t="s">
        <v>5512</v>
      </c>
      <c r="E1041" s="160">
        <v>3279.22</v>
      </c>
      <c r="F1041" s="593">
        <v>5429617</v>
      </c>
      <c r="G1041" s="159" t="s">
        <v>3871</v>
      </c>
      <c r="H1041" s="159" t="s">
        <v>2729</v>
      </c>
      <c r="I1041" s="595">
        <v>43395</v>
      </c>
      <c r="J1041" s="595">
        <v>44491</v>
      </c>
      <c r="K1041" s="159" t="s">
        <v>1846</v>
      </c>
      <c r="L1041" s="159" t="s">
        <v>3316</v>
      </c>
    </row>
    <row r="1042" spans="1:12" ht="12">
      <c r="A1042" s="593">
        <v>1038</v>
      </c>
      <c r="B1042" s="593" t="s">
        <v>5513</v>
      </c>
      <c r="C1042" s="593" t="s">
        <v>2726</v>
      </c>
      <c r="D1042" s="159" t="s">
        <v>5514</v>
      </c>
      <c r="E1042" s="160">
        <v>4120.32</v>
      </c>
      <c r="F1042" s="593">
        <v>6322328</v>
      </c>
      <c r="G1042" s="159" t="s">
        <v>5515</v>
      </c>
      <c r="H1042" s="159" t="s">
        <v>2729</v>
      </c>
      <c r="I1042" s="595">
        <v>43395</v>
      </c>
      <c r="J1042" s="595">
        <v>44491</v>
      </c>
      <c r="K1042" s="159" t="s">
        <v>1137</v>
      </c>
      <c r="L1042" s="159" t="s">
        <v>5516</v>
      </c>
    </row>
    <row r="1043" spans="1:12" ht="12">
      <c r="A1043" s="593">
        <v>1039</v>
      </c>
      <c r="B1043" s="593" t="s">
        <v>5517</v>
      </c>
      <c r="C1043" s="593" t="s">
        <v>2726</v>
      </c>
      <c r="D1043" s="159" t="s">
        <v>5417</v>
      </c>
      <c r="E1043" s="160">
        <v>3007.46</v>
      </c>
      <c r="F1043" s="593">
        <v>6082513</v>
      </c>
      <c r="G1043" s="159" t="s">
        <v>5518</v>
      </c>
      <c r="H1043" s="159" t="s">
        <v>2729</v>
      </c>
      <c r="I1043" s="595">
        <v>43396</v>
      </c>
      <c r="J1043" s="595">
        <v>44492</v>
      </c>
      <c r="K1043" s="159" t="s">
        <v>1182</v>
      </c>
      <c r="L1043" s="159" t="s">
        <v>1182</v>
      </c>
    </row>
    <row r="1044" spans="1:12" ht="12">
      <c r="A1044" s="593">
        <v>1040</v>
      </c>
      <c r="B1044" s="593" t="s">
        <v>5519</v>
      </c>
      <c r="C1044" s="593" t="s">
        <v>2726</v>
      </c>
      <c r="D1044" s="159" t="s">
        <v>5520</v>
      </c>
      <c r="E1044" s="160">
        <v>7469.46</v>
      </c>
      <c r="F1044" s="593">
        <v>6173292</v>
      </c>
      <c r="G1044" s="159" t="s">
        <v>5521</v>
      </c>
      <c r="H1044" s="159" t="s">
        <v>2783</v>
      </c>
      <c r="I1044" s="595">
        <v>43396</v>
      </c>
      <c r="J1044" s="595">
        <v>44492</v>
      </c>
      <c r="K1044" s="159" t="s">
        <v>1159</v>
      </c>
      <c r="L1044" s="159" t="s">
        <v>2871</v>
      </c>
    </row>
    <row r="1045" spans="1:12" ht="12">
      <c r="A1045" s="593">
        <v>1041</v>
      </c>
      <c r="B1045" s="593" t="s">
        <v>5522</v>
      </c>
      <c r="C1045" s="593" t="s">
        <v>2726</v>
      </c>
      <c r="D1045" s="159" t="s">
        <v>3895</v>
      </c>
      <c r="E1045" s="160">
        <v>7378.46</v>
      </c>
      <c r="F1045" s="593">
        <v>5588871</v>
      </c>
      <c r="G1045" s="159" t="s">
        <v>5523</v>
      </c>
      <c r="H1045" s="159" t="s">
        <v>2729</v>
      </c>
      <c r="I1045" s="595">
        <v>43396</v>
      </c>
      <c r="J1045" s="595">
        <v>44492</v>
      </c>
      <c r="K1045" s="159" t="s">
        <v>1197</v>
      </c>
      <c r="L1045" s="159" t="s">
        <v>2879</v>
      </c>
    </row>
    <row r="1046" spans="1:12" ht="12">
      <c r="A1046" s="593">
        <v>1042</v>
      </c>
      <c r="B1046" s="593" t="s">
        <v>5524</v>
      </c>
      <c r="C1046" s="593" t="s">
        <v>2726</v>
      </c>
      <c r="D1046" s="159" t="s">
        <v>4230</v>
      </c>
      <c r="E1046" s="160">
        <v>7176.98</v>
      </c>
      <c r="F1046" s="593">
        <v>5436303</v>
      </c>
      <c r="G1046" s="159" t="s">
        <v>5525</v>
      </c>
      <c r="H1046" s="159" t="s">
        <v>2729</v>
      </c>
      <c r="I1046" s="595">
        <v>43396</v>
      </c>
      <c r="J1046" s="595">
        <v>44492</v>
      </c>
      <c r="K1046" s="159" t="s">
        <v>1159</v>
      </c>
      <c r="L1046" s="159" t="s">
        <v>2871</v>
      </c>
    </row>
    <row r="1047" spans="1:12" ht="12">
      <c r="A1047" s="593">
        <v>1043</v>
      </c>
      <c r="B1047" s="593" t="s">
        <v>5526</v>
      </c>
      <c r="C1047" s="593" t="s">
        <v>2726</v>
      </c>
      <c r="D1047" s="159" t="s">
        <v>5520</v>
      </c>
      <c r="E1047" s="160">
        <v>3124.13</v>
      </c>
      <c r="F1047" s="593">
        <v>5118344</v>
      </c>
      <c r="G1047" s="159" t="s">
        <v>5527</v>
      </c>
      <c r="H1047" s="159" t="s">
        <v>2729</v>
      </c>
      <c r="I1047" s="595">
        <v>43396</v>
      </c>
      <c r="J1047" s="595">
        <v>44492</v>
      </c>
      <c r="K1047" s="159" t="s">
        <v>1159</v>
      </c>
      <c r="L1047" s="159" t="s">
        <v>2871</v>
      </c>
    </row>
    <row r="1048" spans="1:12" ht="12">
      <c r="A1048" s="593">
        <v>1044</v>
      </c>
      <c r="B1048" s="593" t="s">
        <v>5528</v>
      </c>
      <c r="C1048" s="593" t="s">
        <v>2726</v>
      </c>
      <c r="D1048" s="159" t="s">
        <v>3558</v>
      </c>
      <c r="E1048" s="160">
        <v>9213.66</v>
      </c>
      <c r="F1048" s="593">
        <v>2785129</v>
      </c>
      <c r="G1048" s="159" t="s">
        <v>5529</v>
      </c>
      <c r="H1048" s="159" t="s">
        <v>2729</v>
      </c>
      <c r="I1048" s="595">
        <v>43398</v>
      </c>
      <c r="J1048" s="595">
        <v>44494</v>
      </c>
      <c r="K1048" s="159" t="s">
        <v>1846</v>
      </c>
      <c r="L1048" s="159" t="s">
        <v>3558</v>
      </c>
    </row>
    <row r="1049" spans="1:12" ht="12">
      <c r="A1049" s="593">
        <v>1045</v>
      </c>
      <c r="B1049" s="593" t="s">
        <v>5530</v>
      </c>
      <c r="C1049" s="593" t="s">
        <v>2726</v>
      </c>
      <c r="D1049" s="159" t="s">
        <v>5531</v>
      </c>
      <c r="E1049" s="160">
        <v>374.1</v>
      </c>
      <c r="F1049" s="593">
        <v>5222907</v>
      </c>
      <c r="G1049" s="159" t="s">
        <v>5532</v>
      </c>
      <c r="H1049" s="159" t="s">
        <v>2729</v>
      </c>
      <c r="I1049" s="595">
        <v>43419</v>
      </c>
      <c r="J1049" s="595">
        <v>44515</v>
      </c>
      <c r="K1049" s="159" t="s">
        <v>1943</v>
      </c>
      <c r="L1049" s="159" t="s">
        <v>2827</v>
      </c>
    </row>
    <row r="1050" spans="1:12" ht="12">
      <c r="A1050" s="593">
        <v>1046</v>
      </c>
      <c r="B1050" s="593" t="s">
        <v>5533</v>
      </c>
      <c r="C1050" s="593" t="s">
        <v>2726</v>
      </c>
      <c r="D1050" s="159" t="s">
        <v>5534</v>
      </c>
      <c r="E1050" s="160">
        <v>2497.5700000000002</v>
      </c>
      <c r="F1050" s="593">
        <v>5723876</v>
      </c>
      <c r="G1050" s="159" t="s">
        <v>5535</v>
      </c>
      <c r="H1050" s="159" t="s">
        <v>2729</v>
      </c>
      <c r="I1050" s="595">
        <v>43420</v>
      </c>
      <c r="J1050" s="595">
        <v>44516</v>
      </c>
      <c r="K1050" s="159" t="s">
        <v>1681</v>
      </c>
      <c r="L1050" s="159" t="s">
        <v>3530</v>
      </c>
    </row>
    <row r="1051" spans="1:12" ht="12">
      <c r="A1051" s="593">
        <v>1047</v>
      </c>
      <c r="B1051" s="593" t="s">
        <v>5536</v>
      </c>
      <c r="C1051" s="593" t="s">
        <v>2726</v>
      </c>
      <c r="D1051" s="159" t="s">
        <v>5537</v>
      </c>
      <c r="E1051" s="160">
        <v>712.58</v>
      </c>
      <c r="F1051" s="593">
        <v>6168078</v>
      </c>
      <c r="G1051" s="159" t="s">
        <v>5538</v>
      </c>
      <c r="H1051" s="159" t="s">
        <v>2729</v>
      </c>
      <c r="I1051" s="595">
        <v>43423</v>
      </c>
      <c r="J1051" s="595">
        <v>44519</v>
      </c>
      <c r="K1051" s="159" t="s">
        <v>1103</v>
      </c>
      <c r="L1051" s="159" t="s">
        <v>3492</v>
      </c>
    </row>
    <row r="1052" spans="1:12" ht="12">
      <c r="A1052" s="593">
        <v>1048</v>
      </c>
      <c r="B1052" s="593" t="s">
        <v>5539</v>
      </c>
      <c r="C1052" s="593" t="s">
        <v>2726</v>
      </c>
      <c r="D1052" s="159" t="s">
        <v>5540</v>
      </c>
      <c r="E1052" s="160">
        <v>4376.6099999999997</v>
      </c>
      <c r="F1052" s="593">
        <v>2104989</v>
      </c>
      <c r="G1052" s="159" t="s">
        <v>5541</v>
      </c>
      <c r="H1052" s="159" t="s">
        <v>2729</v>
      </c>
      <c r="I1052" s="595">
        <v>43425</v>
      </c>
      <c r="J1052" s="595">
        <v>44521</v>
      </c>
      <c r="K1052" s="159" t="s">
        <v>1137</v>
      </c>
      <c r="L1052" s="159" t="s">
        <v>2999</v>
      </c>
    </row>
    <row r="1053" spans="1:12" ht="12">
      <c r="A1053" s="593">
        <v>1049</v>
      </c>
      <c r="B1053" s="593" t="s">
        <v>5542</v>
      </c>
      <c r="C1053" s="593" t="s">
        <v>2726</v>
      </c>
      <c r="D1053" s="159" t="s">
        <v>5543</v>
      </c>
      <c r="E1053" s="160">
        <v>495.54</v>
      </c>
      <c r="F1053" s="593">
        <v>2104989</v>
      </c>
      <c r="G1053" s="159" t="s">
        <v>5541</v>
      </c>
      <c r="H1053" s="159" t="s">
        <v>2729</v>
      </c>
      <c r="I1053" s="595">
        <v>43425</v>
      </c>
      <c r="J1053" s="595">
        <v>44521</v>
      </c>
      <c r="K1053" s="159" t="s">
        <v>1137</v>
      </c>
      <c r="L1053" s="159" t="s">
        <v>2999</v>
      </c>
    </row>
    <row r="1054" spans="1:12" ht="12">
      <c r="A1054" s="593">
        <v>1050</v>
      </c>
      <c r="B1054" s="593" t="s">
        <v>5544</v>
      </c>
      <c r="C1054" s="593" t="s">
        <v>2726</v>
      </c>
      <c r="D1054" s="159" t="s">
        <v>5545</v>
      </c>
      <c r="E1054" s="160">
        <v>6331.04</v>
      </c>
      <c r="F1054" s="593">
        <v>5045894</v>
      </c>
      <c r="G1054" s="159" t="s">
        <v>4704</v>
      </c>
      <c r="H1054" s="159" t="s">
        <v>2729</v>
      </c>
      <c r="I1054" s="595">
        <v>43438</v>
      </c>
      <c r="J1054" s="595">
        <v>44534</v>
      </c>
      <c r="K1054" s="159" t="s">
        <v>1846</v>
      </c>
      <c r="L1054" s="159" t="s">
        <v>3014</v>
      </c>
    </row>
    <row r="1055" spans="1:12" ht="12">
      <c r="A1055" s="593">
        <v>1051</v>
      </c>
      <c r="B1055" s="593" t="s">
        <v>5546</v>
      </c>
      <c r="C1055" s="593" t="s">
        <v>2726</v>
      </c>
      <c r="D1055" s="159" t="s">
        <v>3142</v>
      </c>
      <c r="E1055" s="160">
        <v>5696.96</v>
      </c>
      <c r="F1055" s="593">
        <v>6183506</v>
      </c>
      <c r="G1055" s="159" t="s">
        <v>733</v>
      </c>
      <c r="H1055" s="159" t="s">
        <v>2729</v>
      </c>
      <c r="I1055" s="595">
        <v>43439</v>
      </c>
      <c r="J1055" s="595">
        <v>44535</v>
      </c>
      <c r="K1055" s="159" t="s">
        <v>1681</v>
      </c>
      <c r="L1055" s="159" t="s">
        <v>3530</v>
      </c>
    </row>
    <row r="1056" spans="1:12" ht="12">
      <c r="A1056" s="593">
        <v>1052</v>
      </c>
      <c r="B1056" s="593" t="s">
        <v>5547</v>
      </c>
      <c r="C1056" s="593" t="s">
        <v>2726</v>
      </c>
      <c r="D1056" s="159" t="s">
        <v>5548</v>
      </c>
      <c r="E1056" s="160">
        <v>959.38</v>
      </c>
      <c r="F1056" s="593">
        <v>5109418</v>
      </c>
      <c r="G1056" s="159" t="s">
        <v>5549</v>
      </c>
      <c r="H1056" s="159" t="s">
        <v>2729</v>
      </c>
      <c r="I1056" s="595">
        <v>43445</v>
      </c>
      <c r="J1056" s="595">
        <v>44541</v>
      </c>
      <c r="K1056" s="159" t="s">
        <v>1177</v>
      </c>
      <c r="L1056" s="159" t="s">
        <v>3931</v>
      </c>
    </row>
    <row r="1057" spans="1:12" ht="12">
      <c r="A1057" s="593">
        <v>1053</v>
      </c>
      <c r="B1057" s="593" t="s">
        <v>5550</v>
      </c>
      <c r="C1057" s="593" t="s">
        <v>2726</v>
      </c>
      <c r="D1057" s="159" t="s">
        <v>2801</v>
      </c>
      <c r="E1057" s="160">
        <v>1035.82</v>
      </c>
      <c r="F1057" s="593">
        <v>5556554</v>
      </c>
      <c r="G1057" s="159" t="s">
        <v>4240</v>
      </c>
      <c r="H1057" s="159" t="s">
        <v>2729</v>
      </c>
      <c r="I1057" s="595">
        <v>43453</v>
      </c>
      <c r="J1057" s="595">
        <v>44549</v>
      </c>
      <c r="K1057" s="159" t="s">
        <v>1943</v>
      </c>
      <c r="L1057" s="159" t="s">
        <v>3010</v>
      </c>
    </row>
    <row r="1058" spans="1:12" ht="12">
      <c r="A1058" s="593">
        <v>1054</v>
      </c>
      <c r="B1058" s="593" t="s">
        <v>5551</v>
      </c>
      <c r="C1058" s="593" t="s">
        <v>2726</v>
      </c>
      <c r="D1058" s="159" t="s">
        <v>3602</v>
      </c>
      <c r="E1058" s="160">
        <v>1896.24</v>
      </c>
      <c r="F1058" s="593">
        <v>2743744</v>
      </c>
      <c r="G1058" s="159" t="s">
        <v>449</v>
      </c>
      <c r="H1058" s="159" t="s">
        <v>2783</v>
      </c>
      <c r="I1058" s="595">
        <v>43454</v>
      </c>
      <c r="J1058" s="595">
        <v>44550</v>
      </c>
      <c r="K1058" s="159" t="s">
        <v>1693</v>
      </c>
      <c r="L1058" s="159" t="s">
        <v>5552</v>
      </c>
    </row>
    <row r="1059" spans="1:12" ht="12">
      <c r="A1059" s="593">
        <v>1055</v>
      </c>
      <c r="B1059" s="593" t="s">
        <v>5553</v>
      </c>
      <c r="C1059" s="593" t="s">
        <v>2726</v>
      </c>
      <c r="D1059" s="159" t="s">
        <v>5554</v>
      </c>
      <c r="E1059" s="160">
        <v>1421.89</v>
      </c>
      <c r="F1059" s="593">
        <v>5663989</v>
      </c>
      <c r="G1059" s="159" t="s">
        <v>5442</v>
      </c>
      <c r="H1059" s="159" t="s">
        <v>2729</v>
      </c>
      <c r="I1059" s="595">
        <v>43455</v>
      </c>
      <c r="J1059" s="595">
        <v>44551</v>
      </c>
      <c r="K1059" s="159" t="s">
        <v>1148</v>
      </c>
      <c r="L1059" s="159" t="s">
        <v>5555</v>
      </c>
    </row>
    <row r="1060" spans="1:12" ht="12">
      <c r="A1060" s="593">
        <v>1056</v>
      </c>
      <c r="B1060" s="593" t="s">
        <v>5556</v>
      </c>
      <c r="C1060" s="593" t="s">
        <v>2726</v>
      </c>
      <c r="D1060" s="159" t="s">
        <v>5557</v>
      </c>
      <c r="E1060" s="160">
        <v>70.760000000000005</v>
      </c>
      <c r="F1060" s="593">
        <v>5528437</v>
      </c>
      <c r="G1060" s="159" t="s">
        <v>5558</v>
      </c>
      <c r="H1060" s="159" t="s">
        <v>2729</v>
      </c>
      <c r="I1060" s="595">
        <v>43455</v>
      </c>
      <c r="J1060" s="595">
        <v>44551</v>
      </c>
      <c r="K1060" s="159" t="s">
        <v>1165</v>
      </c>
      <c r="L1060" s="159" t="s">
        <v>3600</v>
      </c>
    </row>
    <row r="1061" spans="1:12" ht="12">
      <c r="A1061" s="593">
        <v>1057</v>
      </c>
      <c r="B1061" s="593" t="s">
        <v>5559</v>
      </c>
      <c r="C1061" s="593" t="s">
        <v>2726</v>
      </c>
      <c r="D1061" s="159" t="s">
        <v>5560</v>
      </c>
      <c r="E1061" s="160">
        <v>81758.87</v>
      </c>
      <c r="F1061" s="593">
        <v>6233309</v>
      </c>
      <c r="G1061" s="159" t="s">
        <v>5561</v>
      </c>
      <c r="H1061" s="159" t="s">
        <v>2783</v>
      </c>
      <c r="I1061" s="595">
        <v>43468</v>
      </c>
      <c r="J1061" s="595">
        <v>44564</v>
      </c>
      <c r="K1061" s="159" t="s">
        <v>1159</v>
      </c>
      <c r="L1061" s="159" t="s">
        <v>5562</v>
      </c>
    </row>
    <row r="1062" spans="1:12" ht="12">
      <c r="A1062" s="593">
        <v>1058</v>
      </c>
      <c r="B1062" s="593" t="s">
        <v>5563</v>
      </c>
      <c r="C1062" s="593" t="s">
        <v>2726</v>
      </c>
      <c r="D1062" s="159" t="s">
        <v>3763</v>
      </c>
      <c r="E1062" s="160">
        <v>90.53</v>
      </c>
      <c r="F1062" s="593">
        <v>6207251</v>
      </c>
      <c r="G1062" s="159" t="s">
        <v>4564</v>
      </c>
      <c r="H1062" s="159" t="s">
        <v>2738</v>
      </c>
      <c r="I1062" s="595">
        <v>43468</v>
      </c>
      <c r="J1062" s="595">
        <v>44564</v>
      </c>
      <c r="K1062" s="159" t="s">
        <v>2897</v>
      </c>
      <c r="L1062" s="159" t="s">
        <v>3598</v>
      </c>
    </row>
    <row r="1063" spans="1:12" ht="12">
      <c r="A1063" s="593">
        <v>1059</v>
      </c>
      <c r="B1063" s="593" t="s">
        <v>5564</v>
      </c>
      <c r="C1063" s="593" t="s">
        <v>2726</v>
      </c>
      <c r="D1063" s="159" t="s">
        <v>5565</v>
      </c>
      <c r="E1063" s="160">
        <v>10788.33</v>
      </c>
      <c r="F1063" s="593">
        <v>6183506</v>
      </c>
      <c r="G1063" s="159" t="s">
        <v>733</v>
      </c>
      <c r="H1063" s="159" t="s">
        <v>2729</v>
      </c>
      <c r="I1063" s="595">
        <v>43472</v>
      </c>
      <c r="J1063" s="595">
        <v>44568</v>
      </c>
      <c r="K1063" s="159" t="s">
        <v>1846</v>
      </c>
      <c r="L1063" s="159" t="s">
        <v>4189</v>
      </c>
    </row>
    <row r="1064" spans="1:12" ht="12">
      <c r="A1064" s="593">
        <v>1060</v>
      </c>
      <c r="B1064" s="593" t="s">
        <v>5566</v>
      </c>
      <c r="C1064" s="593" t="s">
        <v>2726</v>
      </c>
      <c r="D1064" s="159" t="s">
        <v>5567</v>
      </c>
      <c r="E1064" s="160">
        <v>19080.009999999998</v>
      </c>
      <c r="F1064" s="593">
        <v>5429617</v>
      </c>
      <c r="G1064" s="159" t="s">
        <v>3871</v>
      </c>
      <c r="H1064" s="159" t="s">
        <v>2729</v>
      </c>
      <c r="I1064" s="595">
        <v>43473</v>
      </c>
      <c r="J1064" s="595">
        <v>44569</v>
      </c>
      <c r="K1064" s="159" t="s">
        <v>1846</v>
      </c>
      <c r="L1064" s="159" t="s">
        <v>3036</v>
      </c>
    </row>
    <row r="1065" spans="1:12" ht="12">
      <c r="A1065" s="593">
        <v>1061</v>
      </c>
      <c r="B1065" s="593" t="s">
        <v>5568</v>
      </c>
      <c r="C1065" s="593" t="s">
        <v>2726</v>
      </c>
      <c r="D1065" s="159" t="s">
        <v>4648</v>
      </c>
      <c r="E1065" s="160">
        <v>27211.85</v>
      </c>
      <c r="F1065" s="593">
        <v>5045894</v>
      </c>
      <c r="G1065" s="159" t="s">
        <v>4704</v>
      </c>
      <c r="H1065" s="159" t="s">
        <v>2729</v>
      </c>
      <c r="I1065" s="595">
        <v>43474</v>
      </c>
      <c r="J1065" s="595">
        <v>44570</v>
      </c>
      <c r="K1065" s="159" t="s">
        <v>1846</v>
      </c>
      <c r="L1065" s="159" t="s">
        <v>3036</v>
      </c>
    </row>
    <row r="1066" spans="1:12" ht="12">
      <c r="A1066" s="593">
        <v>1062</v>
      </c>
      <c r="B1066" s="593" t="s">
        <v>5569</v>
      </c>
      <c r="C1066" s="593" t="s">
        <v>2726</v>
      </c>
      <c r="D1066" s="159" t="s">
        <v>5570</v>
      </c>
      <c r="E1066" s="160">
        <v>7625.06</v>
      </c>
      <c r="F1066" s="593">
        <v>5459699</v>
      </c>
      <c r="G1066" s="159" t="s">
        <v>5571</v>
      </c>
      <c r="H1066" s="159" t="s">
        <v>2729</v>
      </c>
      <c r="I1066" s="595">
        <v>43474</v>
      </c>
      <c r="J1066" s="595">
        <v>44570</v>
      </c>
      <c r="K1066" s="159" t="s">
        <v>1159</v>
      </c>
      <c r="L1066" s="159" t="s">
        <v>2871</v>
      </c>
    </row>
    <row r="1067" spans="1:12" ht="12">
      <c r="A1067" s="593">
        <v>1063</v>
      </c>
      <c r="B1067" s="593" t="s">
        <v>5572</v>
      </c>
      <c r="C1067" s="593" t="s">
        <v>2726</v>
      </c>
      <c r="D1067" s="159" t="s">
        <v>3227</v>
      </c>
      <c r="E1067" s="160">
        <v>1711.81</v>
      </c>
      <c r="F1067" s="593">
        <v>5990661</v>
      </c>
      <c r="G1067" s="159" t="s">
        <v>5573</v>
      </c>
      <c r="H1067" s="159" t="s">
        <v>2729</v>
      </c>
      <c r="I1067" s="595">
        <v>43474</v>
      </c>
      <c r="J1067" s="595">
        <v>44570</v>
      </c>
      <c r="K1067" s="159" t="s">
        <v>1846</v>
      </c>
      <c r="L1067" s="159" t="s">
        <v>3976</v>
      </c>
    </row>
    <row r="1068" spans="1:12" ht="12">
      <c r="A1068" s="593">
        <v>1064</v>
      </c>
      <c r="B1068" s="593" t="s">
        <v>5574</v>
      </c>
      <c r="C1068" s="593" t="s">
        <v>2726</v>
      </c>
      <c r="D1068" s="159" t="s">
        <v>5575</v>
      </c>
      <c r="E1068" s="160">
        <v>1614.4</v>
      </c>
      <c r="F1068" s="593">
        <v>6087892</v>
      </c>
      <c r="G1068" s="159" t="s">
        <v>5576</v>
      </c>
      <c r="H1068" s="159" t="s">
        <v>2729</v>
      </c>
      <c r="I1068" s="595">
        <v>43483</v>
      </c>
      <c r="J1068" s="595">
        <v>44579</v>
      </c>
      <c r="K1068" s="159" t="s">
        <v>1182</v>
      </c>
      <c r="L1068" s="159" t="s">
        <v>4163</v>
      </c>
    </row>
    <row r="1069" spans="1:12" ht="12">
      <c r="A1069" s="593">
        <v>1065</v>
      </c>
      <c r="B1069" s="593" t="s">
        <v>5577</v>
      </c>
      <c r="C1069" s="593" t="s">
        <v>2726</v>
      </c>
      <c r="D1069" s="159" t="s">
        <v>5578</v>
      </c>
      <c r="E1069" s="160">
        <v>3404.57</v>
      </c>
      <c r="F1069" s="593">
        <v>6207235</v>
      </c>
      <c r="G1069" s="159" t="s">
        <v>5579</v>
      </c>
      <c r="H1069" s="159" t="s">
        <v>2729</v>
      </c>
      <c r="I1069" s="595">
        <v>43487</v>
      </c>
      <c r="J1069" s="595">
        <v>44583</v>
      </c>
      <c r="K1069" s="159" t="s">
        <v>3855</v>
      </c>
      <c r="L1069" s="159" t="s">
        <v>3928</v>
      </c>
    </row>
    <row r="1070" spans="1:12" ht="12">
      <c r="A1070" s="593">
        <v>1066</v>
      </c>
      <c r="B1070" s="593" t="s">
        <v>5580</v>
      </c>
      <c r="C1070" s="593" t="s">
        <v>2726</v>
      </c>
      <c r="D1070" s="159" t="s">
        <v>4648</v>
      </c>
      <c r="E1070" s="160">
        <v>2896.82</v>
      </c>
      <c r="F1070" s="593">
        <v>2762412</v>
      </c>
      <c r="G1070" s="159" t="s">
        <v>773</v>
      </c>
      <c r="H1070" s="159" t="s">
        <v>2729</v>
      </c>
      <c r="I1070" s="595">
        <v>43489</v>
      </c>
      <c r="J1070" s="595">
        <v>44585</v>
      </c>
      <c r="K1070" s="159" t="s">
        <v>1177</v>
      </c>
      <c r="L1070" s="159" t="s">
        <v>3828</v>
      </c>
    </row>
    <row r="1071" spans="1:12" ht="24">
      <c r="A1071" s="593">
        <v>1067</v>
      </c>
      <c r="B1071" s="593" t="s">
        <v>5581</v>
      </c>
      <c r="C1071" s="593" t="s">
        <v>2726</v>
      </c>
      <c r="D1071" s="159" t="s">
        <v>5582</v>
      </c>
      <c r="E1071" s="160">
        <v>4792.2299999999996</v>
      </c>
      <c r="F1071" s="593">
        <v>6299385</v>
      </c>
      <c r="G1071" s="159" t="s">
        <v>5583</v>
      </c>
      <c r="H1071" s="159" t="s">
        <v>2729</v>
      </c>
      <c r="I1071" s="595">
        <v>43489</v>
      </c>
      <c r="J1071" s="595">
        <v>44585</v>
      </c>
      <c r="K1071" s="159" t="s">
        <v>1182</v>
      </c>
      <c r="L1071" s="159" t="s">
        <v>4256</v>
      </c>
    </row>
    <row r="1072" spans="1:12" ht="12">
      <c r="A1072" s="593">
        <v>1068</v>
      </c>
      <c r="B1072" s="593" t="s">
        <v>5584</v>
      </c>
      <c r="C1072" s="593" t="s">
        <v>2726</v>
      </c>
      <c r="D1072" s="159" t="s">
        <v>4826</v>
      </c>
      <c r="E1072" s="160">
        <v>173.31</v>
      </c>
      <c r="F1072" s="593">
        <v>5076285</v>
      </c>
      <c r="G1072" s="159" t="s">
        <v>600</v>
      </c>
      <c r="H1072" s="159" t="s">
        <v>2729</v>
      </c>
      <c r="I1072" s="595">
        <v>43494</v>
      </c>
      <c r="J1072" s="595">
        <v>44590</v>
      </c>
      <c r="K1072" s="159" t="s">
        <v>1756</v>
      </c>
      <c r="L1072" s="159" t="s">
        <v>2916</v>
      </c>
    </row>
    <row r="1073" spans="1:12" ht="12">
      <c r="A1073" s="593">
        <v>1069</v>
      </c>
      <c r="B1073" s="593" t="s">
        <v>5585</v>
      </c>
      <c r="C1073" s="593" t="s">
        <v>2726</v>
      </c>
      <c r="D1073" s="159" t="s">
        <v>5586</v>
      </c>
      <c r="E1073" s="160">
        <v>765.71</v>
      </c>
      <c r="F1073" s="593">
        <v>5199409</v>
      </c>
      <c r="G1073" s="159" t="s">
        <v>5587</v>
      </c>
      <c r="H1073" s="159" t="s">
        <v>2729</v>
      </c>
      <c r="I1073" s="595">
        <v>43515</v>
      </c>
      <c r="J1073" s="595">
        <v>44611</v>
      </c>
      <c r="K1073" s="159" t="s">
        <v>1182</v>
      </c>
      <c r="L1073" s="159" t="s">
        <v>4256</v>
      </c>
    </row>
    <row r="1074" spans="1:12" ht="12">
      <c r="A1074" s="593">
        <v>1070</v>
      </c>
      <c r="B1074" s="593" t="s">
        <v>5588</v>
      </c>
      <c r="C1074" s="593" t="s">
        <v>2726</v>
      </c>
      <c r="D1074" s="159" t="s">
        <v>5589</v>
      </c>
      <c r="E1074" s="160">
        <v>9097.2800000000007</v>
      </c>
      <c r="F1074" s="593">
        <v>6183506</v>
      </c>
      <c r="G1074" s="159" t="s">
        <v>733</v>
      </c>
      <c r="H1074" s="159" t="s">
        <v>2729</v>
      </c>
      <c r="I1074" s="595">
        <v>43516</v>
      </c>
      <c r="J1074" s="595">
        <v>44612</v>
      </c>
      <c r="K1074" s="159" t="s">
        <v>1681</v>
      </c>
      <c r="L1074" s="159" t="s">
        <v>2730</v>
      </c>
    </row>
    <row r="1075" spans="1:12" ht="12">
      <c r="A1075" s="593">
        <v>1071</v>
      </c>
      <c r="B1075" s="593" t="s">
        <v>5590</v>
      </c>
      <c r="C1075" s="593" t="s">
        <v>2726</v>
      </c>
      <c r="D1075" s="159" t="s">
        <v>4484</v>
      </c>
      <c r="E1075" s="160">
        <v>9587.83</v>
      </c>
      <c r="F1075" s="593">
        <v>2344343</v>
      </c>
      <c r="G1075" s="159" t="s">
        <v>728</v>
      </c>
      <c r="H1075" s="159" t="s">
        <v>2729</v>
      </c>
      <c r="I1075" s="595">
        <v>43516</v>
      </c>
      <c r="J1075" s="595">
        <v>44612</v>
      </c>
      <c r="K1075" s="159" t="s">
        <v>1681</v>
      </c>
      <c r="L1075" s="159" t="s">
        <v>2883</v>
      </c>
    </row>
    <row r="1076" spans="1:12" ht="12">
      <c r="A1076" s="593">
        <v>1072</v>
      </c>
      <c r="B1076" s="593" t="s">
        <v>5591</v>
      </c>
      <c r="C1076" s="593" t="s">
        <v>2726</v>
      </c>
      <c r="D1076" s="159" t="s">
        <v>5592</v>
      </c>
      <c r="E1076" s="160">
        <v>18048.61</v>
      </c>
      <c r="F1076" s="593">
        <v>5990661</v>
      </c>
      <c r="G1076" s="159" t="s">
        <v>5573</v>
      </c>
      <c r="H1076" s="159" t="s">
        <v>2729</v>
      </c>
      <c r="I1076" s="595">
        <v>43516</v>
      </c>
      <c r="J1076" s="595">
        <v>44612</v>
      </c>
      <c r="K1076" s="159" t="s">
        <v>1846</v>
      </c>
      <c r="L1076" s="159" t="s">
        <v>5593</v>
      </c>
    </row>
    <row r="1077" spans="1:12" ht="12">
      <c r="A1077" s="593">
        <v>1073</v>
      </c>
      <c r="B1077" s="593" t="s">
        <v>5594</v>
      </c>
      <c r="C1077" s="593" t="s">
        <v>2726</v>
      </c>
      <c r="D1077" s="159" t="s">
        <v>5595</v>
      </c>
      <c r="E1077" s="160">
        <v>13995.9</v>
      </c>
      <c r="F1077" s="593">
        <v>6207626</v>
      </c>
      <c r="G1077" s="159" t="s">
        <v>5596</v>
      </c>
      <c r="H1077" s="159" t="s">
        <v>2729</v>
      </c>
      <c r="I1077" s="595">
        <v>43538</v>
      </c>
      <c r="J1077" s="595">
        <v>44634</v>
      </c>
      <c r="K1077" s="159" t="s">
        <v>1153</v>
      </c>
      <c r="L1077" s="159" t="s">
        <v>2941</v>
      </c>
    </row>
    <row r="1078" spans="1:12" ht="12">
      <c r="A1078" s="593">
        <v>1074</v>
      </c>
      <c r="B1078" s="593" t="s">
        <v>5597</v>
      </c>
      <c r="C1078" s="593" t="s">
        <v>2726</v>
      </c>
      <c r="D1078" s="159" t="s">
        <v>5598</v>
      </c>
      <c r="E1078" s="160">
        <v>6108.87</v>
      </c>
      <c r="F1078" s="593">
        <v>6170757</v>
      </c>
      <c r="G1078" s="159" t="s">
        <v>5599</v>
      </c>
      <c r="H1078" s="159" t="s">
        <v>2729</v>
      </c>
      <c r="I1078" s="595">
        <v>43542</v>
      </c>
      <c r="J1078" s="595">
        <v>44638</v>
      </c>
      <c r="K1078" s="159" t="s">
        <v>1153</v>
      </c>
      <c r="L1078" s="159" t="s">
        <v>3194</v>
      </c>
    </row>
    <row r="1079" spans="1:12" ht="24">
      <c r="A1079" s="593">
        <v>1075</v>
      </c>
      <c r="B1079" s="593" t="s">
        <v>5600</v>
      </c>
      <c r="C1079" s="593" t="s">
        <v>2726</v>
      </c>
      <c r="D1079" s="159" t="s">
        <v>5601</v>
      </c>
      <c r="E1079" s="160">
        <v>3871.11</v>
      </c>
      <c r="F1079" s="593">
        <v>5418925</v>
      </c>
      <c r="G1079" s="159" t="s">
        <v>5602</v>
      </c>
      <c r="H1079" s="159" t="s">
        <v>2783</v>
      </c>
      <c r="I1079" s="595">
        <v>43542</v>
      </c>
      <c r="J1079" s="595">
        <v>44638</v>
      </c>
      <c r="K1079" s="159" t="s">
        <v>1681</v>
      </c>
      <c r="L1079" s="159" t="s">
        <v>5603</v>
      </c>
    </row>
    <row r="1080" spans="1:12" ht="12">
      <c r="A1080" s="593">
        <v>1076</v>
      </c>
      <c r="B1080" s="593" t="s">
        <v>5604</v>
      </c>
      <c r="C1080" s="593" t="s">
        <v>2726</v>
      </c>
      <c r="D1080" s="159" t="s">
        <v>5605</v>
      </c>
      <c r="E1080" s="160">
        <v>7740.78</v>
      </c>
      <c r="F1080" s="593">
        <v>5373298</v>
      </c>
      <c r="G1080" s="159" t="s">
        <v>5263</v>
      </c>
      <c r="H1080" s="159" t="s">
        <v>2729</v>
      </c>
      <c r="I1080" s="595">
        <v>43543</v>
      </c>
      <c r="J1080" s="595">
        <v>44639</v>
      </c>
      <c r="K1080" s="159" t="s">
        <v>1177</v>
      </c>
      <c r="L1080" s="159" t="s">
        <v>1153</v>
      </c>
    </row>
    <row r="1081" spans="1:12" ht="24">
      <c r="A1081" s="593">
        <v>1077</v>
      </c>
      <c r="B1081" s="593" t="s">
        <v>5606</v>
      </c>
      <c r="C1081" s="593" t="s">
        <v>2726</v>
      </c>
      <c r="D1081" s="159" t="s">
        <v>4484</v>
      </c>
      <c r="E1081" s="160">
        <v>1153.7</v>
      </c>
      <c r="F1081" s="593">
        <v>2104989</v>
      </c>
      <c r="G1081" s="159" t="s">
        <v>5541</v>
      </c>
      <c r="H1081" s="159" t="s">
        <v>2729</v>
      </c>
      <c r="I1081" s="595">
        <v>43545</v>
      </c>
      <c r="J1081" s="595">
        <v>44641</v>
      </c>
      <c r="K1081" s="159" t="s">
        <v>4966</v>
      </c>
      <c r="L1081" s="159" t="s">
        <v>4967</v>
      </c>
    </row>
    <row r="1082" spans="1:12" ht="12">
      <c r="A1082" s="593">
        <v>1078</v>
      </c>
      <c r="B1082" s="593" t="s">
        <v>5607</v>
      </c>
      <c r="C1082" s="593" t="s">
        <v>2726</v>
      </c>
      <c r="D1082" s="159" t="s">
        <v>5608</v>
      </c>
      <c r="E1082" s="160">
        <v>8313.1299999999992</v>
      </c>
      <c r="F1082" s="593">
        <v>6249264</v>
      </c>
      <c r="G1082" s="159" t="s">
        <v>747</v>
      </c>
      <c r="H1082" s="159" t="s">
        <v>2783</v>
      </c>
      <c r="I1082" s="595">
        <v>43549</v>
      </c>
      <c r="J1082" s="595">
        <v>44645</v>
      </c>
      <c r="K1082" s="159" t="s">
        <v>1137</v>
      </c>
      <c r="L1082" s="159" t="s">
        <v>5609</v>
      </c>
    </row>
    <row r="1083" spans="1:12" ht="12">
      <c r="A1083" s="593">
        <v>1079</v>
      </c>
      <c r="B1083" s="593" t="s">
        <v>5610</v>
      </c>
      <c r="C1083" s="593" t="s">
        <v>2726</v>
      </c>
      <c r="D1083" s="159" t="s">
        <v>5611</v>
      </c>
      <c r="E1083" s="160">
        <v>4378.07</v>
      </c>
      <c r="F1083" s="593">
        <v>2837129</v>
      </c>
      <c r="G1083" s="159" t="s">
        <v>2651</v>
      </c>
      <c r="H1083" s="159" t="s">
        <v>2729</v>
      </c>
      <c r="I1083" s="595">
        <v>43549</v>
      </c>
      <c r="J1083" s="595">
        <v>44645</v>
      </c>
      <c r="K1083" s="159" t="s">
        <v>1681</v>
      </c>
      <c r="L1083" s="159" t="s">
        <v>3003</v>
      </c>
    </row>
    <row r="1084" spans="1:12" ht="12">
      <c r="A1084" s="593">
        <v>1080</v>
      </c>
      <c r="B1084" s="593" t="s">
        <v>5612</v>
      </c>
      <c r="C1084" s="593" t="s">
        <v>2726</v>
      </c>
      <c r="D1084" s="159" t="s">
        <v>5613</v>
      </c>
      <c r="E1084" s="160">
        <v>1256.76</v>
      </c>
      <c r="F1084" s="593">
        <v>3613801</v>
      </c>
      <c r="G1084" s="159" t="s">
        <v>5614</v>
      </c>
      <c r="H1084" s="159" t="s">
        <v>2729</v>
      </c>
      <c r="I1084" s="595">
        <v>43551</v>
      </c>
      <c r="J1084" s="595">
        <v>44647</v>
      </c>
      <c r="K1084" s="159" t="s">
        <v>1126</v>
      </c>
      <c r="L1084" s="159" t="s">
        <v>2969</v>
      </c>
    </row>
    <row r="1085" spans="1:12" ht="24">
      <c r="A1085" s="593">
        <v>1081</v>
      </c>
      <c r="B1085" s="593" t="s">
        <v>5615</v>
      </c>
      <c r="C1085" s="593" t="s">
        <v>2726</v>
      </c>
      <c r="D1085" s="159" t="s">
        <v>5616</v>
      </c>
      <c r="E1085" s="160">
        <v>4114.7</v>
      </c>
      <c r="F1085" s="593">
        <v>5162696</v>
      </c>
      <c r="G1085" s="159" t="s">
        <v>5317</v>
      </c>
      <c r="H1085" s="159" t="s">
        <v>2729</v>
      </c>
      <c r="I1085" s="595">
        <v>43552</v>
      </c>
      <c r="J1085" s="595">
        <v>44648</v>
      </c>
      <c r="K1085" s="159" t="s">
        <v>1693</v>
      </c>
      <c r="L1085" s="159" t="s">
        <v>5617</v>
      </c>
    </row>
    <row r="1086" spans="1:12" ht="12">
      <c r="A1086" s="593">
        <v>1082</v>
      </c>
      <c r="B1086" s="593" t="s">
        <v>5618</v>
      </c>
      <c r="C1086" s="593" t="s">
        <v>2726</v>
      </c>
      <c r="D1086" s="159" t="s">
        <v>5619</v>
      </c>
      <c r="E1086" s="160">
        <v>3486.61</v>
      </c>
      <c r="F1086" s="593">
        <v>6395805</v>
      </c>
      <c r="G1086" s="159" t="s">
        <v>5620</v>
      </c>
      <c r="H1086" s="159" t="s">
        <v>2783</v>
      </c>
      <c r="I1086" s="595">
        <v>43552</v>
      </c>
      <c r="J1086" s="595">
        <v>44648</v>
      </c>
      <c r="K1086" s="159" t="s">
        <v>1159</v>
      </c>
      <c r="L1086" s="159" t="s">
        <v>2871</v>
      </c>
    </row>
    <row r="1087" spans="1:12" ht="12">
      <c r="A1087" s="593">
        <v>1083</v>
      </c>
      <c r="B1087" s="593" t="s">
        <v>5621</v>
      </c>
      <c r="C1087" s="593" t="s">
        <v>2726</v>
      </c>
      <c r="D1087" s="159" t="s">
        <v>5622</v>
      </c>
      <c r="E1087" s="160">
        <v>31611.47</v>
      </c>
      <c r="F1087" s="593">
        <v>5107733</v>
      </c>
      <c r="G1087" s="159" t="s">
        <v>5623</v>
      </c>
      <c r="H1087" s="159" t="s">
        <v>2729</v>
      </c>
      <c r="I1087" s="595">
        <v>43558</v>
      </c>
      <c r="J1087" s="595">
        <v>44654</v>
      </c>
      <c r="K1087" s="159" t="s">
        <v>1148</v>
      </c>
      <c r="L1087" s="159" t="s">
        <v>5624</v>
      </c>
    </row>
    <row r="1088" spans="1:12" ht="12">
      <c r="A1088" s="593">
        <v>1084</v>
      </c>
      <c r="B1088" s="593" t="s">
        <v>5625</v>
      </c>
      <c r="C1088" s="593" t="s">
        <v>2726</v>
      </c>
      <c r="D1088" s="159" t="s">
        <v>3227</v>
      </c>
      <c r="E1088" s="160">
        <v>3306.27</v>
      </c>
      <c r="F1088" s="593">
        <v>5418925</v>
      </c>
      <c r="G1088" s="159" t="s">
        <v>5602</v>
      </c>
      <c r="H1088" s="159" t="s">
        <v>2783</v>
      </c>
      <c r="I1088" s="595">
        <v>43564</v>
      </c>
      <c r="J1088" s="595">
        <v>44660</v>
      </c>
      <c r="K1088" s="159" t="s">
        <v>1681</v>
      </c>
      <c r="L1088" s="159" t="s">
        <v>4322</v>
      </c>
    </row>
    <row r="1089" spans="1:12" ht="12">
      <c r="A1089" s="593">
        <v>1085</v>
      </c>
      <c r="B1089" s="593" t="s">
        <v>5626</v>
      </c>
      <c r="C1089" s="593" t="s">
        <v>2726</v>
      </c>
      <c r="D1089" s="159" t="s">
        <v>5627</v>
      </c>
      <c r="E1089" s="160">
        <v>6695.77</v>
      </c>
      <c r="F1089" s="593">
        <v>5199409</v>
      </c>
      <c r="G1089" s="159" t="s">
        <v>5587</v>
      </c>
      <c r="H1089" s="159" t="s">
        <v>2729</v>
      </c>
      <c r="I1089" s="595">
        <v>43572</v>
      </c>
      <c r="J1089" s="595">
        <v>44668</v>
      </c>
      <c r="K1089" s="159" t="s">
        <v>1159</v>
      </c>
      <c r="L1089" s="159" t="s">
        <v>2871</v>
      </c>
    </row>
    <row r="1090" spans="1:12" ht="12">
      <c r="A1090" s="593">
        <v>1086</v>
      </c>
      <c r="B1090" s="593" t="s">
        <v>5628</v>
      </c>
      <c r="C1090" s="593" t="s">
        <v>2726</v>
      </c>
      <c r="D1090" s="159" t="s">
        <v>5629</v>
      </c>
      <c r="E1090" s="160">
        <v>11207.47</v>
      </c>
      <c r="F1090" s="593">
        <v>5325463</v>
      </c>
      <c r="G1090" s="159" t="s">
        <v>5630</v>
      </c>
      <c r="H1090" s="159" t="s">
        <v>2729</v>
      </c>
      <c r="I1090" s="595">
        <v>43577</v>
      </c>
      <c r="J1090" s="595">
        <v>44673</v>
      </c>
      <c r="K1090" s="159" t="s">
        <v>1126</v>
      </c>
      <c r="L1090" s="159" t="s">
        <v>5631</v>
      </c>
    </row>
    <row r="1091" spans="1:12" ht="12">
      <c r="A1091" s="593">
        <v>1087</v>
      </c>
      <c r="B1091" s="593" t="s">
        <v>5632</v>
      </c>
      <c r="C1091" s="593" t="s">
        <v>2726</v>
      </c>
      <c r="D1091" s="159" t="s">
        <v>4478</v>
      </c>
      <c r="E1091" s="160">
        <v>3643.77</v>
      </c>
      <c r="F1091" s="593">
        <v>6010822</v>
      </c>
      <c r="G1091" s="159" t="s">
        <v>5226</v>
      </c>
      <c r="H1091" s="159" t="s">
        <v>2729</v>
      </c>
      <c r="I1091" s="595">
        <v>43578</v>
      </c>
      <c r="J1091" s="595">
        <v>44674</v>
      </c>
      <c r="K1091" s="159" t="s">
        <v>1177</v>
      </c>
      <c r="L1091" s="159" t="s">
        <v>5633</v>
      </c>
    </row>
    <row r="1092" spans="1:12" ht="12">
      <c r="A1092" s="593">
        <v>1088</v>
      </c>
      <c r="B1092" s="593" t="s">
        <v>5634</v>
      </c>
      <c r="C1092" s="593" t="s">
        <v>2726</v>
      </c>
      <c r="D1092" s="159" t="s">
        <v>3019</v>
      </c>
      <c r="E1092" s="160">
        <v>8085.72</v>
      </c>
      <c r="F1092" s="593">
        <v>6052118</v>
      </c>
      <c r="G1092" s="159" t="s">
        <v>5635</v>
      </c>
      <c r="H1092" s="159" t="s">
        <v>2729</v>
      </c>
      <c r="I1092" s="595">
        <v>43580</v>
      </c>
      <c r="J1092" s="595">
        <v>44676</v>
      </c>
      <c r="K1092" s="159" t="s">
        <v>1182</v>
      </c>
      <c r="L1092" s="159" t="s">
        <v>3318</v>
      </c>
    </row>
    <row r="1093" spans="1:12" ht="12">
      <c r="A1093" s="593">
        <v>1089</v>
      </c>
      <c r="B1093" s="593" t="s">
        <v>5636</v>
      </c>
      <c r="C1093" s="593" t="s">
        <v>2726</v>
      </c>
      <c r="D1093" s="159" t="s">
        <v>3976</v>
      </c>
      <c r="E1093" s="160">
        <v>17685.87</v>
      </c>
      <c r="F1093" s="593">
        <v>5546753</v>
      </c>
      <c r="G1093" s="159" t="s">
        <v>5637</v>
      </c>
      <c r="H1093" s="159" t="s">
        <v>2729</v>
      </c>
      <c r="I1093" s="595">
        <v>43592</v>
      </c>
      <c r="J1093" s="595">
        <v>44688</v>
      </c>
      <c r="K1093" s="159" t="s">
        <v>2897</v>
      </c>
      <c r="L1093" s="159" t="s">
        <v>3116</v>
      </c>
    </row>
    <row r="1094" spans="1:12" ht="12">
      <c r="A1094" s="593">
        <v>1090</v>
      </c>
      <c r="B1094" s="593" t="s">
        <v>5638</v>
      </c>
      <c r="C1094" s="593" t="s">
        <v>2726</v>
      </c>
      <c r="D1094" s="159" t="s">
        <v>3624</v>
      </c>
      <c r="E1094" s="160">
        <v>4845.9399999999996</v>
      </c>
      <c r="F1094" s="593">
        <v>5506816</v>
      </c>
      <c r="G1094" s="159" t="s">
        <v>5639</v>
      </c>
      <c r="H1094" s="159" t="s">
        <v>2729</v>
      </c>
      <c r="I1094" s="595">
        <v>43598</v>
      </c>
      <c r="J1094" s="595">
        <v>44694</v>
      </c>
      <c r="K1094" s="159" t="s">
        <v>1159</v>
      </c>
      <c r="L1094" s="159" t="s">
        <v>2871</v>
      </c>
    </row>
    <row r="1095" spans="1:12" ht="12">
      <c r="A1095" s="593">
        <v>1091</v>
      </c>
      <c r="B1095" s="593" t="s">
        <v>5640</v>
      </c>
      <c r="C1095" s="593" t="s">
        <v>2726</v>
      </c>
      <c r="D1095" s="159" t="s">
        <v>3900</v>
      </c>
      <c r="E1095" s="160">
        <v>11429.43</v>
      </c>
      <c r="F1095" s="593">
        <v>5965896</v>
      </c>
      <c r="G1095" s="159" t="s">
        <v>5641</v>
      </c>
      <c r="H1095" s="159" t="s">
        <v>2729</v>
      </c>
      <c r="I1095" s="595">
        <v>43621</v>
      </c>
      <c r="J1095" s="595">
        <v>44717</v>
      </c>
      <c r="K1095" s="159" t="s">
        <v>1177</v>
      </c>
      <c r="L1095" s="159" t="s">
        <v>4024</v>
      </c>
    </row>
    <row r="1096" spans="1:12" ht="12">
      <c r="A1096" s="593">
        <v>1092</v>
      </c>
      <c r="B1096" s="593" t="s">
        <v>5642</v>
      </c>
      <c r="C1096" s="593" t="s">
        <v>2726</v>
      </c>
      <c r="D1096" s="159" t="s">
        <v>5643</v>
      </c>
      <c r="E1096" s="160">
        <v>1528.59</v>
      </c>
      <c r="F1096" s="593">
        <v>6215769</v>
      </c>
      <c r="G1096" s="159" t="s">
        <v>5644</v>
      </c>
      <c r="H1096" s="159" t="s">
        <v>2783</v>
      </c>
      <c r="I1096" s="595">
        <v>43621</v>
      </c>
      <c r="J1096" s="595">
        <v>44717</v>
      </c>
      <c r="K1096" s="159" t="s">
        <v>1153</v>
      </c>
      <c r="L1096" s="159" t="s">
        <v>3550</v>
      </c>
    </row>
    <row r="1097" spans="1:12" ht="12">
      <c r="A1097" s="593">
        <v>1093</v>
      </c>
      <c r="B1097" s="593" t="s">
        <v>5645</v>
      </c>
      <c r="C1097" s="593" t="s">
        <v>2726</v>
      </c>
      <c r="D1097" s="159" t="s">
        <v>5646</v>
      </c>
      <c r="E1097" s="160">
        <v>9435.5400000000009</v>
      </c>
      <c r="F1097" s="593">
        <v>6271642</v>
      </c>
      <c r="G1097" s="159" t="s">
        <v>530</v>
      </c>
      <c r="H1097" s="159" t="s">
        <v>2738</v>
      </c>
      <c r="I1097" s="595">
        <v>43623</v>
      </c>
      <c r="J1097" s="595">
        <v>44719</v>
      </c>
      <c r="K1097" s="159" t="s">
        <v>1681</v>
      </c>
      <c r="L1097" s="159" t="s">
        <v>4407</v>
      </c>
    </row>
    <row r="1098" spans="1:12" ht="12">
      <c r="A1098" s="593">
        <v>1094</v>
      </c>
      <c r="B1098" s="593" t="s">
        <v>5647</v>
      </c>
      <c r="C1098" s="593" t="s">
        <v>2726</v>
      </c>
      <c r="D1098" s="159" t="s">
        <v>5648</v>
      </c>
      <c r="E1098" s="160">
        <v>990.94</v>
      </c>
      <c r="F1098" s="593">
        <v>6250483</v>
      </c>
      <c r="G1098" s="159" t="s">
        <v>5649</v>
      </c>
      <c r="H1098" s="159" t="s">
        <v>2783</v>
      </c>
      <c r="I1098" s="595">
        <v>43627</v>
      </c>
      <c r="J1098" s="595">
        <v>44723</v>
      </c>
      <c r="K1098" s="159" t="s">
        <v>1182</v>
      </c>
      <c r="L1098" s="159" t="s">
        <v>2905</v>
      </c>
    </row>
    <row r="1099" spans="1:12" ht="12">
      <c r="A1099" s="593">
        <v>1095</v>
      </c>
      <c r="B1099" s="593" t="s">
        <v>5650</v>
      </c>
      <c r="C1099" s="593" t="s">
        <v>2726</v>
      </c>
      <c r="D1099" s="159" t="s">
        <v>5651</v>
      </c>
      <c r="E1099" s="160">
        <v>2570.9899999999998</v>
      </c>
      <c r="F1099" s="593">
        <v>5298091</v>
      </c>
      <c r="G1099" s="159" t="s">
        <v>5652</v>
      </c>
      <c r="H1099" s="159" t="s">
        <v>2729</v>
      </c>
      <c r="I1099" s="595">
        <v>43635</v>
      </c>
      <c r="J1099" s="595">
        <v>44731</v>
      </c>
      <c r="K1099" s="159" t="s">
        <v>1177</v>
      </c>
      <c r="L1099" s="159" t="s">
        <v>3860</v>
      </c>
    </row>
    <row r="1100" spans="1:12" ht="12">
      <c r="A1100" s="593">
        <v>1096</v>
      </c>
      <c r="B1100" s="593" t="s">
        <v>5653</v>
      </c>
      <c r="C1100" s="593" t="s">
        <v>2726</v>
      </c>
      <c r="D1100" s="159" t="s">
        <v>4910</v>
      </c>
      <c r="E1100" s="160">
        <v>1573.59</v>
      </c>
      <c r="F1100" s="593">
        <v>6170757</v>
      </c>
      <c r="G1100" s="159" t="s">
        <v>5599</v>
      </c>
      <c r="H1100" s="159" t="s">
        <v>2729</v>
      </c>
      <c r="I1100" s="595">
        <v>43636</v>
      </c>
      <c r="J1100" s="595">
        <v>44732</v>
      </c>
      <c r="K1100" s="159" t="s">
        <v>1756</v>
      </c>
      <c r="L1100" s="159" t="s">
        <v>2916</v>
      </c>
    </row>
    <row r="1101" spans="1:12" ht="12">
      <c r="A1101" s="593">
        <v>1097</v>
      </c>
      <c r="B1101" s="593" t="s">
        <v>5654</v>
      </c>
      <c r="C1101" s="593" t="s">
        <v>2726</v>
      </c>
      <c r="D1101" s="159" t="s">
        <v>5655</v>
      </c>
      <c r="E1101" s="160">
        <v>4534.07</v>
      </c>
      <c r="F1101" s="593">
        <v>5434041</v>
      </c>
      <c r="G1101" s="159" t="s">
        <v>5480</v>
      </c>
      <c r="H1101" s="159" t="s">
        <v>2729</v>
      </c>
      <c r="I1101" s="595">
        <v>43636</v>
      </c>
      <c r="J1101" s="595">
        <v>44732</v>
      </c>
      <c r="K1101" s="159" t="s">
        <v>1182</v>
      </c>
      <c r="L1101" s="159" t="s">
        <v>1182</v>
      </c>
    </row>
    <row r="1102" spans="1:12" ht="12">
      <c r="A1102" s="593">
        <v>1098</v>
      </c>
      <c r="B1102" s="593" t="s">
        <v>5656</v>
      </c>
      <c r="C1102" s="593" t="s">
        <v>2726</v>
      </c>
      <c r="D1102" s="159" t="s">
        <v>5657</v>
      </c>
      <c r="E1102" s="160">
        <v>515.95000000000005</v>
      </c>
      <c r="F1102" s="593">
        <v>5515882</v>
      </c>
      <c r="G1102" s="159" t="s">
        <v>572</v>
      </c>
      <c r="H1102" s="159" t="s">
        <v>2729</v>
      </c>
      <c r="I1102" s="595">
        <v>43640</v>
      </c>
      <c r="J1102" s="595">
        <v>44736</v>
      </c>
      <c r="K1102" s="159" t="s">
        <v>1756</v>
      </c>
      <c r="L1102" s="159" t="s">
        <v>2916</v>
      </c>
    </row>
    <row r="1103" spans="1:12" ht="12">
      <c r="A1103" s="593">
        <v>1099</v>
      </c>
      <c r="B1103" s="593" t="s">
        <v>5658</v>
      </c>
      <c r="C1103" s="593" t="s">
        <v>2726</v>
      </c>
      <c r="D1103" s="159" t="s">
        <v>5659</v>
      </c>
      <c r="E1103" s="160">
        <v>619.13</v>
      </c>
      <c r="F1103" s="593">
        <v>5731836</v>
      </c>
      <c r="G1103" s="159" t="s">
        <v>5660</v>
      </c>
      <c r="H1103" s="159" t="s">
        <v>2729</v>
      </c>
      <c r="I1103" s="595">
        <v>43642</v>
      </c>
      <c r="J1103" s="595">
        <v>44738</v>
      </c>
      <c r="K1103" s="159" t="s">
        <v>1693</v>
      </c>
      <c r="L1103" s="159" t="s">
        <v>3405</v>
      </c>
    </row>
    <row r="1104" spans="1:12" ht="24">
      <c r="A1104" s="593">
        <v>1100</v>
      </c>
      <c r="B1104" s="593" t="s">
        <v>5661</v>
      </c>
      <c r="C1104" s="593" t="s">
        <v>2726</v>
      </c>
      <c r="D1104" s="159" t="s">
        <v>3423</v>
      </c>
      <c r="E1104" s="160">
        <v>16413.490000000002</v>
      </c>
      <c r="F1104" s="593">
        <v>5535271</v>
      </c>
      <c r="G1104" s="159" t="s">
        <v>5662</v>
      </c>
      <c r="H1104" s="159" t="s">
        <v>2729</v>
      </c>
      <c r="I1104" s="595">
        <v>43643</v>
      </c>
      <c r="J1104" s="595">
        <v>44739</v>
      </c>
      <c r="K1104" s="159" t="s">
        <v>5663</v>
      </c>
      <c r="L1104" s="159" t="s">
        <v>5664</v>
      </c>
    </row>
    <row r="1105" spans="1:12" ht="12">
      <c r="A1105" s="593">
        <v>1101</v>
      </c>
      <c r="B1105" s="593" t="s">
        <v>5665</v>
      </c>
      <c r="C1105" s="593" t="s">
        <v>2726</v>
      </c>
      <c r="D1105" s="159" t="s">
        <v>5666</v>
      </c>
      <c r="E1105" s="160">
        <v>15825.96</v>
      </c>
      <c r="F1105" s="593">
        <v>5454468</v>
      </c>
      <c r="G1105" s="159" t="s">
        <v>5667</v>
      </c>
      <c r="H1105" s="159" t="s">
        <v>2729</v>
      </c>
      <c r="I1105" s="595">
        <v>43643</v>
      </c>
      <c r="J1105" s="595">
        <v>44739</v>
      </c>
      <c r="K1105" s="159" t="s">
        <v>2897</v>
      </c>
      <c r="L1105" s="159" t="s">
        <v>5668</v>
      </c>
    </row>
    <row r="1106" spans="1:12" ht="12">
      <c r="A1106" s="593">
        <v>1102</v>
      </c>
      <c r="B1106" s="593" t="s">
        <v>5669</v>
      </c>
      <c r="C1106" s="593" t="s">
        <v>2726</v>
      </c>
      <c r="D1106" s="159" t="s">
        <v>5670</v>
      </c>
      <c r="E1106" s="160">
        <v>133.22</v>
      </c>
      <c r="F1106" s="593">
        <v>2588641</v>
      </c>
      <c r="G1106" s="159" t="s">
        <v>5671</v>
      </c>
      <c r="H1106" s="159" t="s">
        <v>2729</v>
      </c>
      <c r="I1106" s="595">
        <v>43647</v>
      </c>
      <c r="J1106" s="595">
        <v>44743</v>
      </c>
      <c r="K1106" s="159" t="s">
        <v>1756</v>
      </c>
      <c r="L1106" s="159" t="s">
        <v>2916</v>
      </c>
    </row>
    <row r="1107" spans="1:12" ht="12">
      <c r="A1107" s="593">
        <v>1103</v>
      </c>
      <c r="B1107" s="593" t="s">
        <v>5672</v>
      </c>
      <c r="C1107" s="593" t="s">
        <v>2726</v>
      </c>
      <c r="D1107" s="159" t="s">
        <v>5673</v>
      </c>
      <c r="E1107" s="160">
        <v>2556.6799999999998</v>
      </c>
      <c r="F1107" s="593">
        <v>5081335</v>
      </c>
      <c r="G1107" s="159" t="s">
        <v>5674</v>
      </c>
      <c r="H1107" s="159" t="s">
        <v>2729</v>
      </c>
      <c r="I1107" s="595">
        <v>43662</v>
      </c>
      <c r="J1107" s="595">
        <v>44758</v>
      </c>
      <c r="K1107" s="159" t="s">
        <v>1126</v>
      </c>
      <c r="L1107" s="159" t="s">
        <v>4011</v>
      </c>
    </row>
    <row r="1108" spans="1:12" ht="12">
      <c r="A1108" s="593">
        <v>1104</v>
      </c>
      <c r="B1108" s="593" t="s">
        <v>5675</v>
      </c>
      <c r="C1108" s="593" t="s">
        <v>2726</v>
      </c>
      <c r="D1108" s="159" t="s">
        <v>3641</v>
      </c>
      <c r="E1108" s="160">
        <v>585.26</v>
      </c>
      <c r="F1108" s="593">
        <v>5162696</v>
      </c>
      <c r="G1108" s="159" t="s">
        <v>5317</v>
      </c>
      <c r="H1108" s="159" t="s">
        <v>2729</v>
      </c>
      <c r="I1108" s="595">
        <v>43665</v>
      </c>
      <c r="J1108" s="595">
        <v>44761</v>
      </c>
      <c r="K1108" s="159" t="s">
        <v>1137</v>
      </c>
      <c r="L1108" s="159" t="s">
        <v>5349</v>
      </c>
    </row>
    <row r="1109" spans="1:12" ht="12">
      <c r="A1109" s="593">
        <v>1105</v>
      </c>
      <c r="B1109" s="593" t="s">
        <v>5676</v>
      </c>
      <c r="C1109" s="593" t="s">
        <v>2726</v>
      </c>
      <c r="D1109" s="159" t="s">
        <v>5677</v>
      </c>
      <c r="E1109" s="160">
        <v>1428.4</v>
      </c>
      <c r="F1109" s="593">
        <v>6010822</v>
      </c>
      <c r="G1109" s="159" t="s">
        <v>5226</v>
      </c>
      <c r="H1109" s="159" t="s">
        <v>2729</v>
      </c>
      <c r="I1109" s="595">
        <v>43665</v>
      </c>
      <c r="J1109" s="595">
        <v>44761</v>
      </c>
      <c r="K1109" s="159" t="s">
        <v>1137</v>
      </c>
      <c r="L1109" s="159" t="s">
        <v>5678</v>
      </c>
    </row>
    <row r="1110" spans="1:12" ht="12">
      <c r="A1110" s="593">
        <v>1106</v>
      </c>
      <c r="B1110" s="593" t="s">
        <v>5679</v>
      </c>
      <c r="C1110" s="593" t="s">
        <v>2726</v>
      </c>
      <c r="D1110" s="159" t="s">
        <v>5680</v>
      </c>
      <c r="E1110" s="160">
        <v>1651.02</v>
      </c>
      <c r="F1110" s="593">
        <v>5735351</v>
      </c>
      <c r="G1110" s="159" t="s">
        <v>5681</v>
      </c>
      <c r="H1110" s="159" t="s">
        <v>2729</v>
      </c>
      <c r="I1110" s="595">
        <v>43676</v>
      </c>
      <c r="J1110" s="595">
        <v>44772</v>
      </c>
      <c r="K1110" s="159" t="s">
        <v>1756</v>
      </c>
      <c r="L1110" s="159" t="s">
        <v>5682</v>
      </c>
    </row>
    <row r="1111" spans="1:12" ht="12">
      <c r="A1111" s="593">
        <v>1107</v>
      </c>
      <c r="B1111" s="593" t="s">
        <v>5683</v>
      </c>
      <c r="C1111" s="593" t="s">
        <v>2726</v>
      </c>
      <c r="D1111" s="159" t="s">
        <v>5684</v>
      </c>
      <c r="E1111" s="160">
        <v>2366.86</v>
      </c>
      <c r="F1111" s="593">
        <v>2872943</v>
      </c>
      <c r="G1111" s="159" t="s">
        <v>691</v>
      </c>
      <c r="H1111" s="159" t="s">
        <v>2729</v>
      </c>
      <c r="I1111" s="595">
        <v>43677</v>
      </c>
      <c r="J1111" s="595">
        <v>44773</v>
      </c>
      <c r="K1111" s="159" t="s">
        <v>1165</v>
      </c>
      <c r="L1111" s="159" t="s">
        <v>3600</v>
      </c>
    </row>
    <row r="1112" spans="1:12" ht="12">
      <c r="A1112" s="593">
        <v>1108</v>
      </c>
      <c r="B1112" s="593" t="s">
        <v>5685</v>
      </c>
      <c r="C1112" s="593" t="s">
        <v>2726</v>
      </c>
      <c r="D1112" s="159" t="s">
        <v>5686</v>
      </c>
      <c r="E1112" s="160">
        <v>1701.8</v>
      </c>
      <c r="F1112" s="593">
        <v>6207642</v>
      </c>
      <c r="G1112" s="159" t="s">
        <v>5687</v>
      </c>
      <c r="H1112" s="159" t="s">
        <v>2729</v>
      </c>
      <c r="I1112" s="595">
        <v>43677</v>
      </c>
      <c r="J1112" s="595">
        <v>44773</v>
      </c>
      <c r="K1112" s="159" t="s">
        <v>1103</v>
      </c>
      <c r="L1112" s="159" t="s">
        <v>5688</v>
      </c>
    </row>
    <row r="1113" spans="1:12" ht="12">
      <c r="A1113" s="593">
        <v>1109</v>
      </c>
      <c r="B1113" s="593" t="s">
        <v>5689</v>
      </c>
      <c r="C1113" s="593" t="s">
        <v>2726</v>
      </c>
      <c r="D1113" s="159" t="s">
        <v>5540</v>
      </c>
      <c r="E1113" s="160">
        <v>3718.95</v>
      </c>
      <c r="F1113" s="593">
        <v>6471919</v>
      </c>
      <c r="G1113" s="159" t="s">
        <v>5690</v>
      </c>
      <c r="H1113" s="159" t="s">
        <v>2729</v>
      </c>
      <c r="I1113" s="595">
        <v>43682</v>
      </c>
      <c r="J1113" s="595">
        <v>44778</v>
      </c>
      <c r="K1113" s="159" t="s">
        <v>1137</v>
      </c>
      <c r="L1113" s="159" t="s">
        <v>5691</v>
      </c>
    </row>
    <row r="1114" spans="1:12" ht="12">
      <c r="A1114" s="593">
        <v>1110</v>
      </c>
      <c r="B1114" s="593" t="s">
        <v>5692</v>
      </c>
      <c r="C1114" s="593" t="s">
        <v>2726</v>
      </c>
      <c r="D1114" s="159" t="s">
        <v>3993</v>
      </c>
      <c r="E1114" s="160">
        <v>12621.77</v>
      </c>
      <c r="F1114" s="593">
        <v>5993288</v>
      </c>
      <c r="G1114" s="159" t="s">
        <v>5693</v>
      </c>
      <c r="H1114" s="159" t="s">
        <v>2729</v>
      </c>
      <c r="I1114" s="595">
        <v>43684</v>
      </c>
      <c r="J1114" s="595">
        <v>44780</v>
      </c>
      <c r="K1114" s="159" t="s">
        <v>1197</v>
      </c>
      <c r="L1114" s="159" t="s">
        <v>2750</v>
      </c>
    </row>
    <row r="1115" spans="1:12" ht="12">
      <c r="A1115" s="593">
        <v>1111</v>
      </c>
      <c r="B1115" s="593" t="s">
        <v>5694</v>
      </c>
      <c r="C1115" s="593" t="s">
        <v>2726</v>
      </c>
      <c r="D1115" s="159" t="s">
        <v>5695</v>
      </c>
      <c r="E1115" s="160">
        <v>2160.0700000000002</v>
      </c>
      <c r="F1115" s="593">
        <v>6243894</v>
      </c>
      <c r="G1115" s="159" t="s">
        <v>5696</v>
      </c>
      <c r="H1115" s="159" t="s">
        <v>2729</v>
      </c>
      <c r="I1115" s="595">
        <v>43684</v>
      </c>
      <c r="J1115" s="595">
        <v>44780</v>
      </c>
      <c r="K1115" s="159" t="s">
        <v>1182</v>
      </c>
      <c r="L1115" s="159" t="s">
        <v>3014</v>
      </c>
    </row>
    <row r="1116" spans="1:12" ht="12">
      <c r="A1116" s="593">
        <v>1112</v>
      </c>
      <c r="B1116" s="593" t="s">
        <v>5697</v>
      </c>
      <c r="C1116" s="593" t="s">
        <v>2726</v>
      </c>
      <c r="D1116" s="159" t="s">
        <v>5698</v>
      </c>
      <c r="E1116" s="160">
        <v>7319.38</v>
      </c>
      <c r="F1116" s="593">
        <v>6439543</v>
      </c>
      <c r="G1116" s="159" t="s">
        <v>5699</v>
      </c>
      <c r="H1116" s="159" t="s">
        <v>2729</v>
      </c>
      <c r="I1116" s="595">
        <v>43685</v>
      </c>
      <c r="J1116" s="595">
        <v>44781</v>
      </c>
      <c r="K1116" s="159" t="s">
        <v>1693</v>
      </c>
      <c r="L1116" s="159" t="s">
        <v>5700</v>
      </c>
    </row>
    <row r="1117" spans="1:12" ht="12">
      <c r="A1117" s="593">
        <v>1113</v>
      </c>
      <c r="B1117" s="593" t="s">
        <v>5701</v>
      </c>
      <c r="C1117" s="593" t="s">
        <v>2726</v>
      </c>
      <c r="D1117" s="159" t="s">
        <v>5702</v>
      </c>
      <c r="E1117" s="160">
        <v>40.94</v>
      </c>
      <c r="F1117" s="593">
        <v>5228506</v>
      </c>
      <c r="G1117" s="159" t="s">
        <v>5703</v>
      </c>
      <c r="H1117" s="159" t="s">
        <v>2729</v>
      </c>
      <c r="I1117" s="595">
        <v>43689</v>
      </c>
      <c r="J1117" s="595">
        <v>44785</v>
      </c>
      <c r="K1117" s="159" t="s">
        <v>1165</v>
      </c>
      <c r="L1117" s="159" t="s">
        <v>3245</v>
      </c>
    </row>
    <row r="1118" spans="1:12" ht="12">
      <c r="A1118" s="593">
        <v>1114</v>
      </c>
      <c r="B1118" s="593" t="s">
        <v>5704</v>
      </c>
      <c r="C1118" s="593" t="s">
        <v>2726</v>
      </c>
      <c r="D1118" s="159" t="s">
        <v>5705</v>
      </c>
      <c r="E1118" s="160">
        <v>413.82</v>
      </c>
      <c r="F1118" s="593">
        <v>6443826</v>
      </c>
      <c r="G1118" s="159" t="s">
        <v>5706</v>
      </c>
      <c r="H1118" s="159" t="s">
        <v>2729</v>
      </c>
      <c r="I1118" s="595">
        <v>43693</v>
      </c>
      <c r="J1118" s="595">
        <v>44789</v>
      </c>
      <c r="K1118" s="159" t="s">
        <v>1756</v>
      </c>
      <c r="L1118" s="159" t="s">
        <v>2811</v>
      </c>
    </row>
    <row r="1119" spans="1:12" ht="12">
      <c r="A1119" s="593">
        <v>1115</v>
      </c>
      <c r="B1119" s="593" t="s">
        <v>5707</v>
      </c>
      <c r="C1119" s="593" t="s">
        <v>2726</v>
      </c>
      <c r="D1119" s="159" t="s">
        <v>5708</v>
      </c>
      <c r="E1119" s="160">
        <v>25013.81</v>
      </c>
      <c r="F1119" s="593">
        <v>5418674</v>
      </c>
      <c r="G1119" s="159" t="s">
        <v>5709</v>
      </c>
      <c r="H1119" s="159" t="s">
        <v>2729</v>
      </c>
      <c r="I1119" s="595">
        <v>43693</v>
      </c>
      <c r="J1119" s="595">
        <v>44789</v>
      </c>
      <c r="K1119" s="159" t="s">
        <v>1177</v>
      </c>
      <c r="L1119" s="159" t="s">
        <v>3864</v>
      </c>
    </row>
    <row r="1120" spans="1:12" ht="12">
      <c r="A1120" s="593">
        <v>1116</v>
      </c>
      <c r="B1120" s="593" t="s">
        <v>5710</v>
      </c>
      <c r="C1120" s="593" t="s">
        <v>2726</v>
      </c>
      <c r="D1120" s="159" t="s">
        <v>5711</v>
      </c>
      <c r="E1120" s="160">
        <v>431.6</v>
      </c>
      <c r="F1120" s="593">
        <v>5789931</v>
      </c>
      <c r="G1120" s="159" t="s">
        <v>5712</v>
      </c>
      <c r="H1120" s="159" t="s">
        <v>2729</v>
      </c>
      <c r="I1120" s="595">
        <v>43720</v>
      </c>
      <c r="J1120" s="595">
        <v>44816</v>
      </c>
      <c r="K1120" s="159" t="s">
        <v>1177</v>
      </c>
      <c r="L1120" s="159" t="s">
        <v>4079</v>
      </c>
    </row>
    <row r="1121" spans="1:12" ht="12">
      <c r="A1121" s="593">
        <v>1117</v>
      </c>
      <c r="B1121" s="593" t="s">
        <v>5713</v>
      </c>
      <c r="C1121" s="593" t="s">
        <v>2726</v>
      </c>
      <c r="D1121" s="159" t="s">
        <v>4133</v>
      </c>
      <c r="E1121" s="160">
        <v>143.86000000000001</v>
      </c>
      <c r="F1121" s="593">
        <v>6010822</v>
      </c>
      <c r="G1121" s="159" t="s">
        <v>5226</v>
      </c>
      <c r="H1121" s="159" t="s">
        <v>2729</v>
      </c>
      <c r="I1121" s="595">
        <v>43720</v>
      </c>
      <c r="J1121" s="595">
        <v>44816</v>
      </c>
      <c r="K1121" s="159" t="s">
        <v>1846</v>
      </c>
      <c r="L1121" s="159" t="s">
        <v>4133</v>
      </c>
    </row>
    <row r="1122" spans="1:12" ht="12">
      <c r="A1122" s="593">
        <v>1118</v>
      </c>
      <c r="B1122" s="593" t="s">
        <v>5714</v>
      </c>
      <c r="C1122" s="593" t="s">
        <v>2726</v>
      </c>
      <c r="D1122" s="159" t="s">
        <v>3746</v>
      </c>
      <c r="E1122" s="160">
        <v>1046.0899999999999</v>
      </c>
      <c r="F1122" s="593">
        <v>5903203</v>
      </c>
      <c r="G1122" s="159" t="s">
        <v>5715</v>
      </c>
      <c r="H1122" s="159" t="s">
        <v>2729</v>
      </c>
      <c r="I1122" s="595">
        <v>43724</v>
      </c>
      <c r="J1122" s="595">
        <v>44820</v>
      </c>
      <c r="K1122" s="159" t="s">
        <v>1197</v>
      </c>
      <c r="L1122" s="159" t="s">
        <v>5716</v>
      </c>
    </row>
    <row r="1123" spans="1:12" ht="12">
      <c r="A1123" s="593">
        <v>1119</v>
      </c>
      <c r="B1123" s="593" t="s">
        <v>5717</v>
      </c>
      <c r="C1123" s="593" t="s">
        <v>2726</v>
      </c>
      <c r="D1123" s="159" t="s">
        <v>4763</v>
      </c>
      <c r="E1123" s="160">
        <v>1074.51</v>
      </c>
      <c r="F1123" s="593">
        <v>5434041</v>
      </c>
      <c r="G1123" s="159" t="s">
        <v>5480</v>
      </c>
      <c r="H1123" s="159" t="s">
        <v>2729</v>
      </c>
      <c r="I1123" s="595">
        <v>43727</v>
      </c>
      <c r="J1123" s="595">
        <v>44823</v>
      </c>
      <c r="K1123" s="159" t="s">
        <v>1137</v>
      </c>
      <c r="L1123" s="159" t="s">
        <v>5349</v>
      </c>
    </row>
    <row r="1124" spans="1:12" ht="12">
      <c r="A1124" s="593">
        <v>1120</v>
      </c>
      <c r="B1124" s="593" t="s">
        <v>5718</v>
      </c>
      <c r="C1124" s="593" t="s">
        <v>2726</v>
      </c>
      <c r="D1124" s="159" t="s">
        <v>5719</v>
      </c>
      <c r="E1124" s="160">
        <v>2858.32</v>
      </c>
      <c r="F1124" s="593">
        <v>5298091</v>
      </c>
      <c r="G1124" s="159" t="s">
        <v>5652</v>
      </c>
      <c r="H1124" s="159" t="s">
        <v>2729</v>
      </c>
      <c r="I1124" s="595">
        <v>43727</v>
      </c>
      <c r="J1124" s="595">
        <v>44823</v>
      </c>
      <c r="K1124" s="159" t="s">
        <v>1681</v>
      </c>
      <c r="L1124" s="159" t="s">
        <v>4407</v>
      </c>
    </row>
    <row r="1125" spans="1:12" ht="24">
      <c r="A1125" s="593">
        <v>1121</v>
      </c>
      <c r="B1125" s="593" t="s">
        <v>5720</v>
      </c>
      <c r="C1125" s="593" t="s">
        <v>2726</v>
      </c>
      <c r="D1125" s="159" t="s">
        <v>5721</v>
      </c>
      <c r="E1125" s="160">
        <v>7044.8</v>
      </c>
      <c r="F1125" s="593">
        <v>6316719</v>
      </c>
      <c r="G1125" s="159" t="s">
        <v>5722</v>
      </c>
      <c r="H1125" s="159" t="s">
        <v>2783</v>
      </c>
      <c r="I1125" s="595">
        <v>43728</v>
      </c>
      <c r="J1125" s="595">
        <v>44824</v>
      </c>
      <c r="K1125" s="159" t="s">
        <v>1159</v>
      </c>
      <c r="L1125" s="159" t="s">
        <v>2844</v>
      </c>
    </row>
    <row r="1126" spans="1:12" ht="12">
      <c r="A1126" s="593">
        <v>1122</v>
      </c>
      <c r="B1126" s="593" t="s">
        <v>5723</v>
      </c>
      <c r="C1126" s="593" t="s">
        <v>2726</v>
      </c>
      <c r="D1126" s="159" t="s">
        <v>5724</v>
      </c>
      <c r="E1126" s="160">
        <v>10236.799999999999</v>
      </c>
      <c r="F1126" s="593">
        <v>5298091</v>
      </c>
      <c r="G1126" s="159" t="s">
        <v>5652</v>
      </c>
      <c r="H1126" s="159" t="s">
        <v>2729</v>
      </c>
      <c r="I1126" s="595">
        <v>43731</v>
      </c>
      <c r="J1126" s="595">
        <v>44827</v>
      </c>
      <c r="K1126" s="159" t="s">
        <v>1681</v>
      </c>
      <c r="L1126" s="159" t="s">
        <v>5725</v>
      </c>
    </row>
    <row r="1127" spans="1:12" ht="12">
      <c r="A1127" s="593">
        <v>1123</v>
      </c>
      <c r="B1127" s="593" t="s">
        <v>5726</v>
      </c>
      <c r="C1127" s="593" t="s">
        <v>2726</v>
      </c>
      <c r="D1127" s="159" t="s">
        <v>5727</v>
      </c>
      <c r="E1127" s="160">
        <v>1226.71</v>
      </c>
      <c r="F1127" s="593">
        <v>5256267</v>
      </c>
      <c r="G1127" s="159" t="s">
        <v>5728</v>
      </c>
      <c r="H1127" s="159" t="s">
        <v>2729</v>
      </c>
      <c r="I1127" s="595">
        <v>43735</v>
      </c>
      <c r="J1127" s="595">
        <v>44831</v>
      </c>
      <c r="K1127" s="159" t="s">
        <v>1182</v>
      </c>
      <c r="L1127" s="159" t="s">
        <v>3598</v>
      </c>
    </row>
    <row r="1128" spans="1:12" ht="12">
      <c r="A1128" s="593">
        <v>1124</v>
      </c>
      <c r="B1128" s="593" t="s">
        <v>5729</v>
      </c>
      <c r="C1128" s="593" t="s">
        <v>2726</v>
      </c>
      <c r="D1128" s="159" t="s">
        <v>4263</v>
      </c>
      <c r="E1128" s="160">
        <v>244.53</v>
      </c>
      <c r="F1128" s="593">
        <v>6014801</v>
      </c>
      <c r="G1128" s="159" t="s">
        <v>5730</v>
      </c>
      <c r="H1128" s="159" t="s">
        <v>2729</v>
      </c>
      <c r="I1128" s="595">
        <v>43739</v>
      </c>
      <c r="J1128" s="595">
        <v>44835</v>
      </c>
      <c r="K1128" s="159" t="s">
        <v>1846</v>
      </c>
      <c r="L1128" s="159" t="s">
        <v>3316</v>
      </c>
    </row>
    <row r="1129" spans="1:12" ht="12">
      <c r="A1129" s="593">
        <v>1125</v>
      </c>
      <c r="B1129" s="593" t="s">
        <v>5731</v>
      </c>
      <c r="C1129" s="593" t="s">
        <v>2726</v>
      </c>
      <c r="D1129" s="159" t="s">
        <v>3900</v>
      </c>
      <c r="E1129" s="160">
        <v>14901.07</v>
      </c>
      <c r="F1129" s="593">
        <v>6258832</v>
      </c>
      <c r="G1129" s="159" t="s">
        <v>5732</v>
      </c>
      <c r="H1129" s="159" t="s">
        <v>2729</v>
      </c>
      <c r="I1129" s="595">
        <v>43754</v>
      </c>
      <c r="J1129" s="595">
        <v>44850</v>
      </c>
      <c r="K1129" s="159" t="s">
        <v>1681</v>
      </c>
      <c r="L1129" s="159" t="s">
        <v>5603</v>
      </c>
    </row>
    <row r="1130" spans="1:12" ht="12">
      <c r="A1130" s="593">
        <v>1126</v>
      </c>
      <c r="B1130" s="593" t="s">
        <v>5733</v>
      </c>
      <c r="C1130" s="593" t="s">
        <v>2726</v>
      </c>
      <c r="D1130" s="159" t="s">
        <v>5734</v>
      </c>
      <c r="E1130" s="160">
        <v>14484.58</v>
      </c>
      <c r="F1130" s="593">
        <v>6177026</v>
      </c>
      <c r="G1130" s="159" t="s">
        <v>5735</v>
      </c>
      <c r="H1130" s="159" t="s">
        <v>2729</v>
      </c>
      <c r="I1130" s="595">
        <v>43804</v>
      </c>
      <c r="J1130" s="595">
        <v>44900</v>
      </c>
      <c r="K1130" s="159" t="s">
        <v>2897</v>
      </c>
      <c r="L1130" s="159" t="s">
        <v>3852</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2FCF9-BD4A-421A-9D6F-C453BD98CE64}">
  <dimension ref="A1:L1672"/>
  <sheetViews>
    <sheetView workbookViewId="0">
      <selection activeCell="A2" sqref="A2"/>
    </sheetView>
  </sheetViews>
  <sheetFormatPr defaultColWidth="9.28515625" defaultRowHeight="12"/>
  <cols>
    <col min="1" max="1" width="5.42578125" style="4" customWidth="1"/>
    <col min="2" max="2" width="12" style="4" customWidth="1"/>
    <col min="3" max="3" width="15.42578125" style="4" customWidth="1"/>
    <col min="4" max="4" width="24.140625" style="68" customWidth="1"/>
    <col min="5" max="5" width="8.5703125" style="69" customWidth="1"/>
    <col min="6" max="6" width="13.28515625" style="69" customWidth="1"/>
    <col min="7" max="7" width="25" style="69" customWidth="1"/>
    <col min="8" max="8" width="26.28515625" style="69" customWidth="1"/>
    <col min="9" max="9" width="10.28515625" style="69" customWidth="1"/>
    <col min="10" max="10" width="9.85546875" style="69" customWidth="1"/>
    <col min="11" max="11" width="12" style="69" customWidth="1"/>
    <col min="12" max="12" width="10.7109375" style="4" customWidth="1"/>
    <col min="13" max="16384" width="9.28515625" style="4"/>
  </cols>
  <sheetData>
    <row r="1" spans="1:12" ht="12.75">
      <c r="A1" s="26" t="s">
        <v>5736</v>
      </c>
      <c r="H1" s="697"/>
    </row>
    <row r="3" spans="1:12" s="70" customFormat="1" ht="36">
      <c r="A3" s="295" t="s">
        <v>1</v>
      </c>
      <c r="B3" s="295" t="s">
        <v>2715</v>
      </c>
      <c r="C3" s="295" t="s">
        <v>2716</v>
      </c>
      <c r="D3" s="295" t="s">
        <v>2717</v>
      </c>
      <c r="E3" s="295" t="s">
        <v>2718</v>
      </c>
      <c r="F3" s="295" t="s">
        <v>2719</v>
      </c>
      <c r="G3" s="295" t="s">
        <v>2720</v>
      </c>
      <c r="H3" s="295" t="s">
        <v>2721</v>
      </c>
      <c r="I3" s="295" t="s">
        <v>2722</v>
      </c>
      <c r="J3" s="295" t="s">
        <v>2723</v>
      </c>
      <c r="K3" s="295" t="s">
        <v>1673</v>
      </c>
      <c r="L3" s="295" t="s">
        <v>2724</v>
      </c>
    </row>
    <row r="4" spans="1:12">
      <c r="A4" s="599">
        <v>1</v>
      </c>
      <c r="B4" s="599" t="s">
        <v>5737</v>
      </c>
      <c r="C4" s="599" t="s">
        <v>5738</v>
      </c>
      <c r="D4" s="596" t="s">
        <v>3405</v>
      </c>
      <c r="E4" s="597">
        <v>3.36</v>
      </c>
      <c r="F4" s="598">
        <v>2025752</v>
      </c>
      <c r="G4" s="596" t="s">
        <v>5739</v>
      </c>
      <c r="H4" s="596" t="s">
        <v>2729</v>
      </c>
      <c r="I4" s="600">
        <v>34292</v>
      </c>
      <c r="J4" s="600">
        <v>45249</v>
      </c>
      <c r="K4" s="596" t="s">
        <v>1089</v>
      </c>
      <c r="L4" s="596" t="s">
        <v>5740</v>
      </c>
    </row>
    <row r="5" spans="1:12" ht="24">
      <c r="A5" s="599">
        <v>2</v>
      </c>
      <c r="B5" s="599" t="s">
        <v>5741</v>
      </c>
      <c r="C5" s="599" t="s">
        <v>5738</v>
      </c>
      <c r="D5" s="596" t="s">
        <v>5742</v>
      </c>
      <c r="E5" s="597">
        <v>167.59</v>
      </c>
      <c r="F5" s="598">
        <v>2550245</v>
      </c>
      <c r="G5" s="596" t="s">
        <v>5743</v>
      </c>
      <c r="H5" s="596" t="s">
        <v>2738</v>
      </c>
      <c r="I5" s="600">
        <v>34730</v>
      </c>
      <c r="J5" s="600">
        <v>45688</v>
      </c>
      <c r="K5" s="596" t="s">
        <v>1103</v>
      </c>
      <c r="L5" s="596" t="s">
        <v>2941</v>
      </c>
    </row>
    <row r="6" spans="1:12">
      <c r="A6" s="599">
        <v>3</v>
      </c>
      <c r="B6" s="599" t="s">
        <v>5744</v>
      </c>
      <c r="C6" s="599" t="s">
        <v>5738</v>
      </c>
      <c r="D6" s="596" t="s">
        <v>5745</v>
      </c>
      <c r="E6" s="597">
        <v>26.69</v>
      </c>
      <c r="F6" s="598">
        <v>5319331</v>
      </c>
      <c r="G6" s="596" t="s">
        <v>5746</v>
      </c>
      <c r="H6" s="596" t="s">
        <v>2729</v>
      </c>
      <c r="I6" s="600">
        <v>34837</v>
      </c>
      <c r="J6" s="600">
        <v>45795</v>
      </c>
      <c r="K6" s="596" t="s">
        <v>1103</v>
      </c>
      <c r="L6" s="596" t="s">
        <v>3044</v>
      </c>
    </row>
    <row r="7" spans="1:12">
      <c r="A7" s="599">
        <v>4</v>
      </c>
      <c r="B7" s="599" t="s">
        <v>5747</v>
      </c>
      <c r="C7" s="599" t="s">
        <v>5738</v>
      </c>
      <c r="D7" s="596" t="s">
        <v>5748</v>
      </c>
      <c r="E7" s="597">
        <v>40.31</v>
      </c>
      <c r="F7" s="598">
        <v>2027194</v>
      </c>
      <c r="G7" s="596" t="s">
        <v>3088</v>
      </c>
      <c r="H7" s="596" t="s">
        <v>2729</v>
      </c>
      <c r="I7" s="600">
        <v>34837</v>
      </c>
      <c r="J7" s="600">
        <v>45795</v>
      </c>
      <c r="K7" s="596" t="s">
        <v>2182</v>
      </c>
      <c r="L7" s="596" t="s">
        <v>1121</v>
      </c>
    </row>
    <row r="8" spans="1:12">
      <c r="A8" s="599">
        <v>5</v>
      </c>
      <c r="B8" s="599" t="s">
        <v>5749</v>
      </c>
      <c r="C8" s="599" t="s">
        <v>5738</v>
      </c>
      <c r="D8" s="596" t="s">
        <v>5750</v>
      </c>
      <c r="E8" s="597">
        <v>4.3499999999999996</v>
      </c>
      <c r="F8" s="598">
        <v>2027194</v>
      </c>
      <c r="G8" s="596" t="s">
        <v>3088</v>
      </c>
      <c r="H8" s="596" t="s">
        <v>2729</v>
      </c>
      <c r="I8" s="600">
        <v>34837</v>
      </c>
      <c r="J8" s="600">
        <v>45795</v>
      </c>
      <c r="K8" s="596" t="s">
        <v>2182</v>
      </c>
      <c r="L8" s="596" t="s">
        <v>2192</v>
      </c>
    </row>
    <row r="9" spans="1:12">
      <c r="A9" s="599">
        <v>6</v>
      </c>
      <c r="B9" s="599" t="s">
        <v>5751</v>
      </c>
      <c r="C9" s="599" t="s">
        <v>5738</v>
      </c>
      <c r="D9" s="596" t="s">
        <v>5752</v>
      </c>
      <c r="E9" s="597">
        <v>104.9</v>
      </c>
      <c r="F9" s="598">
        <v>2001454</v>
      </c>
      <c r="G9" s="596" t="s">
        <v>5753</v>
      </c>
      <c r="H9" s="596" t="s">
        <v>5754</v>
      </c>
      <c r="I9" s="600">
        <v>34839</v>
      </c>
      <c r="J9" s="600">
        <v>45797</v>
      </c>
      <c r="K9" s="596" t="s">
        <v>1177</v>
      </c>
      <c r="L9" s="596" t="s">
        <v>4079</v>
      </c>
    </row>
    <row r="10" spans="1:12">
      <c r="A10" s="599">
        <v>7</v>
      </c>
      <c r="B10" s="599" t="s">
        <v>5755</v>
      </c>
      <c r="C10" s="599" t="s">
        <v>5738</v>
      </c>
      <c r="D10" s="596" t="s">
        <v>3477</v>
      </c>
      <c r="E10" s="597">
        <v>99.5</v>
      </c>
      <c r="F10" s="598">
        <v>2019086</v>
      </c>
      <c r="G10" s="596" t="s">
        <v>3474</v>
      </c>
      <c r="H10" s="596" t="s">
        <v>2729</v>
      </c>
      <c r="I10" s="600">
        <v>34841</v>
      </c>
      <c r="J10" s="600">
        <v>45799</v>
      </c>
      <c r="K10" s="596" t="s">
        <v>1165</v>
      </c>
      <c r="L10" s="596" t="s">
        <v>3475</v>
      </c>
    </row>
    <row r="11" spans="1:12">
      <c r="A11" s="599">
        <v>8</v>
      </c>
      <c r="B11" s="599" t="s">
        <v>5756</v>
      </c>
      <c r="C11" s="599" t="s">
        <v>5738</v>
      </c>
      <c r="D11" s="596" t="s">
        <v>5757</v>
      </c>
      <c r="E11" s="597">
        <v>27.5</v>
      </c>
      <c r="F11" s="598">
        <v>2081547</v>
      </c>
      <c r="G11" s="596" t="s">
        <v>5758</v>
      </c>
      <c r="H11" s="596" t="s">
        <v>2729</v>
      </c>
      <c r="I11" s="600">
        <v>34842</v>
      </c>
      <c r="J11" s="600">
        <v>45800</v>
      </c>
      <c r="K11" s="596" t="s">
        <v>1165</v>
      </c>
      <c r="L11" s="596" t="s">
        <v>3485</v>
      </c>
    </row>
    <row r="12" spans="1:12">
      <c r="A12" s="599">
        <v>9</v>
      </c>
      <c r="B12" s="599" t="s">
        <v>5759</v>
      </c>
      <c r="C12" s="599" t="s">
        <v>5738</v>
      </c>
      <c r="D12" s="596" t="s">
        <v>5760</v>
      </c>
      <c r="E12" s="597">
        <v>131.9</v>
      </c>
      <c r="F12" s="598">
        <v>2695421</v>
      </c>
      <c r="G12" s="596" t="s">
        <v>5761</v>
      </c>
      <c r="H12" s="596" t="s">
        <v>2729</v>
      </c>
      <c r="I12" s="600">
        <v>34842</v>
      </c>
      <c r="J12" s="600">
        <v>45800</v>
      </c>
      <c r="K12" s="596" t="s">
        <v>1165</v>
      </c>
      <c r="L12" s="596" t="s">
        <v>3485</v>
      </c>
    </row>
    <row r="13" spans="1:12">
      <c r="A13" s="599">
        <v>10</v>
      </c>
      <c r="B13" s="599" t="s">
        <v>5762</v>
      </c>
      <c r="C13" s="599" t="s">
        <v>5738</v>
      </c>
      <c r="D13" s="596" t="s">
        <v>5763</v>
      </c>
      <c r="E13" s="597">
        <v>49.26</v>
      </c>
      <c r="F13" s="598">
        <v>2081547</v>
      </c>
      <c r="G13" s="596" t="s">
        <v>5758</v>
      </c>
      <c r="H13" s="596" t="s">
        <v>2729</v>
      </c>
      <c r="I13" s="600">
        <v>34842</v>
      </c>
      <c r="J13" s="600">
        <v>45800</v>
      </c>
      <c r="K13" s="596" t="s">
        <v>1165</v>
      </c>
      <c r="L13" s="596" t="s">
        <v>3485</v>
      </c>
    </row>
    <row r="14" spans="1:12">
      <c r="A14" s="599">
        <v>11</v>
      </c>
      <c r="B14" s="599" t="s">
        <v>5764</v>
      </c>
      <c r="C14" s="599" t="s">
        <v>5738</v>
      </c>
      <c r="D14" s="596" t="s">
        <v>5765</v>
      </c>
      <c r="E14" s="597">
        <v>97.55</v>
      </c>
      <c r="F14" s="598">
        <v>2054701</v>
      </c>
      <c r="G14" s="596" t="s">
        <v>5766</v>
      </c>
      <c r="H14" s="596" t="s">
        <v>2729</v>
      </c>
      <c r="I14" s="600">
        <v>34842</v>
      </c>
      <c r="J14" s="600">
        <v>45800</v>
      </c>
      <c r="K14" s="596" t="s">
        <v>1165</v>
      </c>
      <c r="L14" s="596" t="s">
        <v>3485</v>
      </c>
    </row>
    <row r="15" spans="1:12">
      <c r="A15" s="599">
        <v>12</v>
      </c>
      <c r="B15" s="599" t="s">
        <v>5767</v>
      </c>
      <c r="C15" s="599" t="s">
        <v>5738</v>
      </c>
      <c r="D15" s="596" t="s">
        <v>4245</v>
      </c>
      <c r="E15" s="597">
        <v>8.09</v>
      </c>
      <c r="F15" s="598">
        <v>2305097</v>
      </c>
      <c r="G15" s="596" t="s">
        <v>5768</v>
      </c>
      <c r="H15" s="596" t="s">
        <v>5769</v>
      </c>
      <c r="I15" s="600">
        <v>34842</v>
      </c>
      <c r="J15" s="600">
        <v>45800</v>
      </c>
      <c r="K15" s="596" t="s">
        <v>1681</v>
      </c>
      <c r="L15" s="596" t="s">
        <v>3950</v>
      </c>
    </row>
    <row r="16" spans="1:12">
      <c r="A16" s="599">
        <v>13</v>
      </c>
      <c r="B16" s="599" t="s">
        <v>5770</v>
      </c>
      <c r="C16" s="599" t="s">
        <v>5738</v>
      </c>
      <c r="D16" s="596" t="s">
        <v>5771</v>
      </c>
      <c r="E16" s="597">
        <v>112.64</v>
      </c>
      <c r="F16" s="598">
        <v>5470862</v>
      </c>
      <c r="G16" s="596" t="s">
        <v>5772</v>
      </c>
      <c r="H16" s="596" t="s">
        <v>2729</v>
      </c>
      <c r="I16" s="600">
        <v>34859</v>
      </c>
      <c r="J16" s="600">
        <v>45817</v>
      </c>
      <c r="K16" s="596" t="s">
        <v>1681</v>
      </c>
      <c r="L16" s="596" t="s">
        <v>3530</v>
      </c>
    </row>
    <row r="17" spans="1:12">
      <c r="A17" s="599">
        <v>14</v>
      </c>
      <c r="B17" s="599" t="s">
        <v>5773</v>
      </c>
      <c r="C17" s="599" t="s">
        <v>5738</v>
      </c>
      <c r="D17" s="596" t="s">
        <v>5774</v>
      </c>
      <c r="E17" s="597">
        <v>72.05</v>
      </c>
      <c r="F17" s="598">
        <v>2618532</v>
      </c>
      <c r="G17" s="596" t="s">
        <v>5775</v>
      </c>
      <c r="H17" s="596" t="s">
        <v>2729</v>
      </c>
      <c r="I17" s="600">
        <v>34859</v>
      </c>
      <c r="J17" s="600">
        <v>45817</v>
      </c>
      <c r="K17" s="596" t="s">
        <v>1681</v>
      </c>
      <c r="L17" s="596" t="s">
        <v>3530</v>
      </c>
    </row>
    <row r="18" spans="1:12">
      <c r="A18" s="599">
        <v>15</v>
      </c>
      <c r="B18" s="599" t="s">
        <v>5776</v>
      </c>
      <c r="C18" s="599" t="s">
        <v>5738</v>
      </c>
      <c r="D18" s="596" t="s">
        <v>4214</v>
      </c>
      <c r="E18" s="597">
        <v>8.56</v>
      </c>
      <c r="F18" s="598">
        <v>6140963</v>
      </c>
      <c r="G18" s="596" t="s">
        <v>5777</v>
      </c>
      <c r="H18" s="596" t="s">
        <v>2729</v>
      </c>
      <c r="I18" s="600">
        <v>34859</v>
      </c>
      <c r="J18" s="600">
        <v>45817</v>
      </c>
      <c r="K18" s="596" t="s">
        <v>1165</v>
      </c>
      <c r="L18" s="596" t="s">
        <v>3600</v>
      </c>
    </row>
    <row r="19" spans="1:12">
      <c r="A19" s="599">
        <v>16</v>
      </c>
      <c r="B19" s="599" t="s">
        <v>5778</v>
      </c>
      <c r="C19" s="599" t="s">
        <v>5738</v>
      </c>
      <c r="D19" s="596" t="s">
        <v>5779</v>
      </c>
      <c r="E19" s="597">
        <v>224.99</v>
      </c>
      <c r="F19" s="598">
        <v>3557588</v>
      </c>
      <c r="G19" s="596" t="s">
        <v>5780</v>
      </c>
      <c r="H19" s="596" t="s">
        <v>2729</v>
      </c>
      <c r="I19" s="600">
        <v>34859</v>
      </c>
      <c r="J19" s="600">
        <v>45817</v>
      </c>
      <c r="K19" s="596" t="s">
        <v>1681</v>
      </c>
      <c r="L19" s="596" t="s">
        <v>3530</v>
      </c>
    </row>
    <row r="20" spans="1:12">
      <c r="A20" s="599">
        <v>17</v>
      </c>
      <c r="B20" s="599" t="s">
        <v>5781</v>
      </c>
      <c r="C20" s="599" t="s">
        <v>5738</v>
      </c>
      <c r="D20" s="596" t="s">
        <v>5782</v>
      </c>
      <c r="E20" s="597">
        <v>148.44999999999999</v>
      </c>
      <c r="F20" s="598">
        <v>3555763</v>
      </c>
      <c r="G20" s="596" t="s">
        <v>5783</v>
      </c>
      <c r="H20" s="596" t="s">
        <v>2729</v>
      </c>
      <c r="I20" s="600">
        <v>34859</v>
      </c>
      <c r="J20" s="600">
        <v>45817</v>
      </c>
      <c r="K20" s="596" t="s">
        <v>1148</v>
      </c>
      <c r="L20" s="596" t="s">
        <v>1024</v>
      </c>
    </row>
    <row r="21" spans="1:12">
      <c r="A21" s="599">
        <v>18</v>
      </c>
      <c r="B21" s="599" t="s">
        <v>5784</v>
      </c>
      <c r="C21" s="599" t="s">
        <v>5738</v>
      </c>
      <c r="D21" s="596" t="s">
        <v>5779</v>
      </c>
      <c r="E21" s="597">
        <v>103.47</v>
      </c>
      <c r="F21" s="598">
        <v>3738191</v>
      </c>
      <c r="G21" s="596" t="s">
        <v>5785</v>
      </c>
      <c r="H21" s="596" t="s">
        <v>2729</v>
      </c>
      <c r="I21" s="600">
        <v>34859</v>
      </c>
      <c r="J21" s="600">
        <v>45817</v>
      </c>
      <c r="K21" s="596" t="s">
        <v>1681</v>
      </c>
      <c r="L21" s="596" t="s">
        <v>3530</v>
      </c>
    </row>
    <row r="22" spans="1:12">
      <c r="A22" s="599">
        <v>19</v>
      </c>
      <c r="B22" s="599" t="s">
        <v>5786</v>
      </c>
      <c r="C22" s="599" t="s">
        <v>5738</v>
      </c>
      <c r="D22" s="596" t="s">
        <v>5787</v>
      </c>
      <c r="E22" s="597">
        <v>72.739999999999995</v>
      </c>
      <c r="F22" s="598">
        <v>3553779</v>
      </c>
      <c r="G22" s="596" t="s">
        <v>5788</v>
      </c>
      <c r="H22" s="596" t="s">
        <v>2729</v>
      </c>
      <c r="I22" s="600">
        <v>34859</v>
      </c>
      <c r="J22" s="600">
        <v>45817</v>
      </c>
      <c r="K22" s="596" t="s">
        <v>1148</v>
      </c>
      <c r="L22" s="596" t="s">
        <v>1024</v>
      </c>
    </row>
    <row r="23" spans="1:12">
      <c r="A23" s="599">
        <v>20</v>
      </c>
      <c r="B23" s="599" t="s">
        <v>5789</v>
      </c>
      <c r="C23" s="599" t="s">
        <v>5738</v>
      </c>
      <c r="D23" s="596" t="s">
        <v>5787</v>
      </c>
      <c r="E23" s="597">
        <v>303.27</v>
      </c>
      <c r="F23" s="598">
        <v>3555763</v>
      </c>
      <c r="G23" s="596" t="s">
        <v>5783</v>
      </c>
      <c r="H23" s="596" t="s">
        <v>2729</v>
      </c>
      <c r="I23" s="600">
        <v>34859</v>
      </c>
      <c r="J23" s="600">
        <v>45817</v>
      </c>
      <c r="K23" s="596" t="s">
        <v>1148</v>
      </c>
      <c r="L23" s="596" t="s">
        <v>1024</v>
      </c>
    </row>
    <row r="24" spans="1:12">
      <c r="A24" s="599">
        <v>21</v>
      </c>
      <c r="B24" s="599" t="s">
        <v>5790</v>
      </c>
      <c r="C24" s="599" t="s">
        <v>5738</v>
      </c>
      <c r="D24" s="596" t="s">
        <v>5791</v>
      </c>
      <c r="E24" s="597">
        <v>433.64</v>
      </c>
      <c r="F24" s="598">
        <v>2041391</v>
      </c>
      <c r="G24" s="596" t="s">
        <v>5792</v>
      </c>
      <c r="H24" s="596" t="s">
        <v>2729</v>
      </c>
      <c r="I24" s="600">
        <v>34872</v>
      </c>
      <c r="J24" s="600">
        <v>45830</v>
      </c>
      <c r="K24" s="596" t="s">
        <v>1693</v>
      </c>
      <c r="L24" s="596" t="s">
        <v>2921</v>
      </c>
    </row>
    <row r="25" spans="1:12">
      <c r="A25" s="599">
        <v>22</v>
      </c>
      <c r="B25" s="599" t="s">
        <v>5793</v>
      </c>
      <c r="C25" s="599" t="s">
        <v>5738</v>
      </c>
      <c r="D25" s="596" t="s">
        <v>5794</v>
      </c>
      <c r="E25" s="597">
        <v>11.67</v>
      </c>
      <c r="F25" s="598">
        <v>2873575</v>
      </c>
      <c r="G25" s="596" t="s">
        <v>5795</v>
      </c>
      <c r="H25" s="596" t="s">
        <v>2729</v>
      </c>
      <c r="I25" s="600">
        <v>34877</v>
      </c>
      <c r="J25" s="600">
        <v>45835</v>
      </c>
      <c r="K25" s="596" t="s">
        <v>1693</v>
      </c>
      <c r="L25" s="596" t="s">
        <v>2831</v>
      </c>
    </row>
    <row r="26" spans="1:12">
      <c r="A26" s="599">
        <v>23</v>
      </c>
      <c r="B26" s="599" t="s">
        <v>5796</v>
      </c>
      <c r="C26" s="599" t="s">
        <v>5738</v>
      </c>
      <c r="D26" s="596" t="s">
        <v>445</v>
      </c>
      <c r="E26" s="597">
        <v>89.73</v>
      </c>
      <c r="F26" s="598">
        <v>2034859</v>
      </c>
      <c r="G26" s="596" t="s">
        <v>445</v>
      </c>
      <c r="H26" s="596" t="s">
        <v>5754</v>
      </c>
      <c r="I26" s="600">
        <v>34878</v>
      </c>
      <c r="J26" s="600">
        <v>45836</v>
      </c>
      <c r="K26" s="596" t="s">
        <v>1187</v>
      </c>
      <c r="L26" s="596" t="s">
        <v>3369</v>
      </c>
    </row>
    <row r="27" spans="1:12">
      <c r="A27" s="599">
        <v>24</v>
      </c>
      <c r="B27" s="599" t="s">
        <v>5797</v>
      </c>
      <c r="C27" s="599" t="s">
        <v>5738</v>
      </c>
      <c r="D27" s="596" t="s">
        <v>4551</v>
      </c>
      <c r="E27" s="597">
        <v>31.97</v>
      </c>
      <c r="F27" s="598">
        <v>2682702</v>
      </c>
      <c r="G27" s="596" t="s">
        <v>5798</v>
      </c>
      <c r="H27" s="596" t="s">
        <v>2729</v>
      </c>
      <c r="I27" s="600">
        <v>34889</v>
      </c>
      <c r="J27" s="600">
        <v>45847</v>
      </c>
      <c r="K27" s="596" t="s">
        <v>2182</v>
      </c>
      <c r="L27" s="596" t="s">
        <v>5799</v>
      </c>
    </row>
    <row r="28" spans="1:12">
      <c r="A28" s="599">
        <v>25</v>
      </c>
      <c r="B28" s="599" t="s">
        <v>5800</v>
      </c>
      <c r="C28" s="599" t="s">
        <v>5738</v>
      </c>
      <c r="D28" s="596" t="s">
        <v>5801</v>
      </c>
      <c r="E28" s="597">
        <v>29.01</v>
      </c>
      <c r="F28" s="598">
        <v>2640635</v>
      </c>
      <c r="G28" s="596" t="s">
        <v>5802</v>
      </c>
      <c r="H28" s="596" t="s">
        <v>2729</v>
      </c>
      <c r="I28" s="600">
        <v>34889</v>
      </c>
      <c r="J28" s="600">
        <v>45847</v>
      </c>
      <c r="K28" s="596" t="s">
        <v>2182</v>
      </c>
      <c r="L28" s="596" t="s">
        <v>1121</v>
      </c>
    </row>
    <row r="29" spans="1:12">
      <c r="A29" s="599">
        <v>26</v>
      </c>
      <c r="B29" s="599" t="s">
        <v>5803</v>
      </c>
      <c r="C29" s="599" t="s">
        <v>5738</v>
      </c>
      <c r="D29" s="596" t="s">
        <v>5801</v>
      </c>
      <c r="E29" s="597">
        <v>55.76</v>
      </c>
      <c r="F29" s="598">
        <v>5443431</v>
      </c>
      <c r="G29" s="596" t="s">
        <v>5804</v>
      </c>
      <c r="H29" s="596" t="s">
        <v>2729</v>
      </c>
      <c r="I29" s="600">
        <v>34889</v>
      </c>
      <c r="J29" s="600">
        <v>45847</v>
      </c>
      <c r="K29" s="596" t="s">
        <v>2182</v>
      </c>
      <c r="L29" s="596" t="s">
        <v>1121</v>
      </c>
    </row>
    <row r="30" spans="1:12">
      <c r="A30" s="599">
        <v>27</v>
      </c>
      <c r="B30" s="599" t="s">
        <v>5805</v>
      </c>
      <c r="C30" s="599" t="s">
        <v>5738</v>
      </c>
      <c r="D30" s="596" t="s">
        <v>2863</v>
      </c>
      <c r="E30" s="597">
        <v>21.74</v>
      </c>
      <c r="F30" s="598">
        <v>2868687</v>
      </c>
      <c r="G30" s="596" t="s">
        <v>5415</v>
      </c>
      <c r="H30" s="596" t="s">
        <v>2729</v>
      </c>
      <c r="I30" s="600">
        <v>34899</v>
      </c>
      <c r="J30" s="600">
        <v>45857</v>
      </c>
      <c r="K30" s="596" t="s">
        <v>1165</v>
      </c>
      <c r="L30" s="596" t="s">
        <v>2863</v>
      </c>
    </row>
    <row r="31" spans="1:12" ht="24">
      <c r="A31" s="599">
        <v>28</v>
      </c>
      <c r="B31" s="599" t="s">
        <v>5806</v>
      </c>
      <c r="C31" s="599" t="s">
        <v>5738</v>
      </c>
      <c r="D31" s="596" t="s">
        <v>5807</v>
      </c>
      <c r="E31" s="597">
        <v>8.92</v>
      </c>
      <c r="F31" s="598">
        <v>2108291</v>
      </c>
      <c r="G31" s="596" t="s">
        <v>5808</v>
      </c>
      <c r="H31" s="596" t="s">
        <v>2783</v>
      </c>
      <c r="I31" s="600">
        <v>34902</v>
      </c>
      <c r="J31" s="600">
        <v>45860</v>
      </c>
      <c r="K31" s="596" t="s">
        <v>1165</v>
      </c>
      <c r="L31" s="596" t="s">
        <v>3485</v>
      </c>
    </row>
    <row r="32" spans="1:12" ht="24">
      <c r="A32" s="599">
        <v>29</v>
      </c>
      <c r="B32" s="599" t="s">
        <v>5809</v>
      </c>
      <c r="C32" s="599" t="s">
        <v>5738</v>
      </c>
      <c r="D32" s="596" t="s">
        <v>5810</v>
      </c>
      <c r="E32" s="597">
        <v>17.329999999999998</v>
      </c>
      <c r="F32" s="598">
        <v>2108291</v>
      </c>
      <c r="G32" s="596" t="s">
        <v>5808</v>
      </c>
      <c r="H32" s="596" t="s">
        <v>2783</v>
      </c>
      <c r="I32" s="600">
        <v>34902</v>
      </c>
      <c r="J32" s="600">
        <v>45860</v>
      </c>
      <c r="K32" s="596" t="s">
        <v>1165</v>
      </c>
      <c r="L32" s="596" t="s">
        <v>3485</v>
      </c>
    </row>
    <row r="33" spans="1:12" ht="24">
      <c r="A33" s="599">
        <v>30</v>
      </c>
      <c r="B33" s="599" t="s">
        <v>5811</v>
      </c>
      <c r="C33" s="599" t="s">
        <v>5738</v>
      </c>
      <c r="D33" s="596" t="s">
        <v>5812</v>
      </c>
      <c r="E33" s="597">
        <v>40.64</v>
      </c>
      <c r="F33" s="598">
        <v>2094533</v>
      </c>
      <c r="G33" s="596" t="s">
        <v>5813</v>
      </c>
      <c r="H33" s="596" t="s">
        <v>2783</v>
      </c>
      <c r="I33" s="600">
        <v>34906</v>
      </c>
      <c r="J33" s="600">
        <v>45864</v>
      </c>
      <c r="K33" s="596" t="s">
        <v>1165</v>
      </c>
      <c r="L33" s="596" t="s">
        <v>3600</v>
      </c>
    </row>
    <row r="34" spans="1:12">
      <c r="A34" s="599">
        <v>31</v>
      </c>
      <c r="B34" s="599" t="s">
        <v>5814</v>
      </c>
      <c r="C34" s="599" t="s">
        <v>5738</v>
      </c>
      <c r="D34" s="596" t="s">
        <v>5815</v>
      </c>
      <c r="E34" s="597">
        <v>30.53</v>
      </c>
      <c r="F34" s="598">
        <v>5045894</v>
      </c>
      <c r="G34" s="596" t="s">
        <v>4704</v>
      </c>
      <c r="H34" s="596" t="s">
        <v>2729</v>
      </c>
      <c r="I34" s="600">
        <v>34911</v>
      </c>
      <c r="J34" s="600">
        <v>45869</v>
      </c>
      <c r="K34" s="596" t="s">
        <v>1693</v>
      </c>
      <c r="L34" s="596" t="s">
        <v>2763</v>
      </c>
    </row>
    <row r="35" spans="1:12">
      <c r="A35" s="599">
        <v>32</v>
      </c>
      <c r="B35" s="599" t="s">
        <v>5816</v>
      </c>
      <c r="C35" s="599" t="s">
        <v>5738</v>
      </c>
      <c r="D35" s="596" t="s">
        <v>3400</v>
      </c>
      <c r="E35" s="597">
        <v>8.9600000000000009</v>
      </c>
      <c r="F35" s="598">
        <v>6183506</v>
      </c>
      <c r="G35" s="596" t="s">
        <v>733</v>
      </c>
      <c r="H35" s="596" t="s">
        <v>2729</v>
      </c>
      <c r="I35" s="600">
        <v>34911</v>
      </c>
      <c r="J35" s="600">
        <v>45869</v>
      </c>
      <c r="K35" s="596" t="s">
        <v>1693</v>
      </c>
      <c r="L35" s="596" t="s">
        <v>2763</v>
      </c>
    </row>
    <row r="36" spans="1:12">
      <c r="A36" s="599">
        <v>33</v>
      </c>
      <c r="B36" s="599" t="s">
        <v>5817</v>
      </c>
      <c r="C36" s="599" t="s">
        <v>5738</v>
      </c>
      <c r="D36" s="596" t="s">
        <v>5818</v>
      </c>
      <c r="E36" s="597">
        <v>14.16</v>
      </c>
      <c r="F36" s="598">
        <v>2550466</v>
      </c>
      <c r="G36" s="596" t="s">
        <v>478</v>
      </c>
      <c r="H36" s="596" t="s">
        <v>2729</v>
      </c>
      <c r="I36" s="600">
        <v>34928</v>
      </c>
      <c r="J36" s="600">
        <v>45886</v>
      </c>
      <c r="K36" s="596" t="s">
        <v>1126</v>
      </c>
      <c r="L36" s="596" t="s">
        <v>2867</v>
      </c>
    </row>
    <row r="37" spans="1:12">
      <c r="A37" s="599">
        <v>34</v>
      </c>
      <c r="B37" s="599" t="s">
        <v>5819</v>
      </c>
      <c r="C37" s="599" t="s">
        <v>5738</v>
      </c>
      <c r="D37" s="596" t="s">
        <v>3340</v>
      </c>
      <c r="E37" s="597">
        <v>5.66</v>
      </c>
      <c r="F37" s="598">
        <v>2550466</v>
      </c>
      <c r="G37" s="596" t="s">
        <v>478</v>
      </c>
      <c r="H37" s="596" t="s">
        <v>2729</v>
      </c>
      <c r="I37" s="600">
        <v>34928</v>
      </c>
      <c r="J37" s="600">
        <v>45886</v>
      </c>
      <c r="K37" s="596" t="s">
        <v>1126</v>
      </c>
      <c r="L37" s="596" t="s">
        <v>2867</v>
      </c>
    </row>
    <row r="38" spans="1:12">
      <c r="A38" s="599">
        <v>35</v>
      </c>
      <c r="B38" s="599" t="s">
        <v>5820</v>
      </c>
      <c r="C38" s="599" t="s">
        <v>5738</v>
      </c>
      <c r="D38" s="596" t="s">
        <v>5821</v>
      </c>
      <c r="E38" s="597">
        <v>19.989999999999998</v>
      </c>
      <c r="F38" s="598">
        <v>2550466</v>
      </c>
      <c r="G38" s="596" t="s">
        <v>478</v>
      </c>
      <c r="H38" s="596" t="s">
        <v>2729</v>
      </c>
      <c r="I38" s="600">
        <v>34928</v>
      </c>
      <c r="J38" s="600">
        <v>45886</v>
      </c>
      <c r="K38" s="596" t="s">
        <v>1126</v>
      </c>
      <c r="L38" s="596" t="s">
        <v>3265</v>
      </c>
    </row>
    <row r="39" spans="1:12" ht="24">
      <c r="A39" s="599">
        <v>36</v>
      </c>
      <c r="B39" s="599" t="s">
        <v>5822</v>
      </c>
      <c r="C39" s="599" t="s">
        <v>5738</v>
      </c>
      <c r="D39" s="596" t="s">
        <v>3548</v>
      </c>
      <c r="E39" s="597">
        <v>69.349999999999994</v>
      </c>
      <c r="F39" s="598">
        <v>2550466</v>
      </c>
      <c r="G39" s="596" t="s">
        <v>478</v>
      </c>
      <c r="H39" s="596" t="s">
        <v>2729</v>
      </c>
      <c r="I39" s="600">
        <v>34929</v>
      </c>
      <c r="J39" s="600">
        <v>45887</v>
      </c>
      <c r="K39" s="596" t="s">
        <v>1943</v>
      </c>
      <c r="L39" s="596" t="s">
        <v>4282</v>
      </c>
    </row>
    <row r="40" spans="1:12" ht="24">
      <c r="A40" s="599">
        <v>37</v>
      </c>
      <c r="B40" s="599" t="s">
        <v>5823</v>
      </c>
      <c r="C40" s="599" t="s">
        <v>5738</v>
      </c>
      <c r="D40" s="596" t="s">
        <v>5824</v>
      </c>
      <c r="E40" s="597">
        <v>503.43</v>
      </c>
      <c r="F40" s="598">
        <v>2550466</v>
      </c>
      <c r="G40" s="596" t="s">
        <v>478</v>
      </c>
      <c r="H40" s="596" t="s">
        <v>2729</v>
      </c>
      <c r="I40" s="600">
        <v>34929</v>
      </c>
      <c r="J40" s="600">
        <v>45887</v>
      </c>
      <c r="K40" s="596" t="s">
        <v>2745</v>
      </c>
      <c r="L40" s="596" t="s">
        <v>5825</v>
      </c>
    </row>
    <row r="41" spans="1:12">
      <c r="A41" s="599">
        <v>38</v>
      </c>
      <c r="B41" s="599" t="s">
        <v>5826</v>
      </c>
      <c r="C41" s="599" t="s">
        <v>5738</v>
      </c>
      <c r="D41" s="596" t="s">
        <v>4296</v>
      </c>
      <c r="E41" s="597">
        <v>371.41</v>
      </c>
      <c r="F41" s="598">
        <v>2550466</v>
      </c>
      <c r="G41" s="596" t="s">
        <v>478</v>
      </c>
      <c r="H41" s="596" t="s">
        <v>2729</v>
      </c>
      <c r="I41" s="600">
        <v>34929</v>
      </c>
      <c r="J41" s="600">
        <v>45887</v>
      </c>
      <c r="K41" s="596" t="s">
        <v>1943</v>
      </c>
      <c r="L41" s="596" t="s">
        <v>4296</v>
      </c>
    </row>
    <row r="42" spans="1:12" ht="24">
      <c r="A42" s="599">
        <v>39</v>
      </c>
      <c r="B42" s="599" t="s">
        <v>5827</v>
      </c>
      <c r="C42" s="599" t="s">
        <v>5738</v>
      </c>
      <c r="D42" s="596" t="s">
        <v>5828</v>
      </c>
      <c r="E42" s="597">
        <v>202.34</v>
      </c>
      <c r="F42" s="598">
        <v>2570769</v>
      </c>
      <c r="G42" s="596" t="s">
        <v>5829</v>
      </c>
      <c r="H42" s="596" t="s">
        <v>2738</v>
      </c>
      <c r="I42" s="600">
        <v>34936</v>
      </c>
      <c r="J42" s="600">
        <v>45894</v>
      </c>
      <c r="K42" s="596" t="s">
        <v>1165</v>
      </c>
      <c r="L42" s="596" t="s">
        <v>3485</v>
      </c>
    </row>
    <row r="43" spans="1:12">
      <c r="A43" s="599">
        <v>40</v>
      </c>
      <c r="B43" s="599" t="s">
        <v>5830</v>
      </c>
      <c r="C43" s="599" t="s">
        <v>5738</v>
      </c>
      <c r="D43" s="596" t="s">
        <v>5831</v>
      </c>
      <c r="E43" s="597">
        <v>12.77</v>
      </c>
      <c r="F43" s="598">
        <v>2344343</v>
      </c>
      <c r="G43" s="596" t="s">
        <v>728</v>
      </c>
      <c r="H43" s="596" t="s">
        <v>2729</v>
      </c>
      <c r="I43" s="600">
        <v>34936</v>
      </c>
      <c r="J43" s="600">
        <v>45894</v>
      </c>
      <c r="K43" s="596" t="s">
        <v>1165</v>
      </c>
      <c r="L43" s="596" t="s">
        <v>3485</v>
      </c>
    </row>
    <row r="44" spans="1:12">
      <c r="A44" s="599">
        <v>41</v>
      </c>
      <c r="B44" s="599" t="s">
        <v>5832</v>
      </c>
      <c r="C44" s="599" t="s">
        <v>5738</v>
      </c>
      <c r="D44" s="596" t="s">
        <v>5833</v>
      </c>
      <c r="E44" s="597">
        <v>26.43</v>
      </c>
      <c r="F44" s="598">
        <v>3737373</v>
      </c>
      <c r="G44" s="596" t="s">
        <v>5834</v>
      </c>
      <c r="H44" s="596" t="s">
        <v>2729</v>
      </c>
      <c r="I44" s="600">
        <v>34936</v>
      </c>
      <c r="J44" s="600">
        <v>45894</v>
      </c>
      <c r="K44" s="596" t="s">
        <v>1165</v>
      </c>
      <c r="L44" s="596" t="s">
        <v>3485</v>
      </c>
    </row>
    <row r="45" spans="1:12" ht="24">
      <c r="A45" s="599">
        <v>42</v>
      </c>
      <c r="B45" s="599" t="s">
        <v>5835</v>
      </c>
      <c r="C45" s="599" t="s">
        <v>5738</v>
      </c>
      <c r="D45" s="596" t="s">
        <v>5836</v>
      </c>
      <c r="E45" s="597">
        <v>41.11</v>
      </c>
      <c r="F45" s="598">
        <v>5231337</v>
      </c>
      <c r="G45" s="596" t="s">
        <v>5837</v>
      </c>
      <c r="H45" s="596" t="s">
        <v>2783</v>
      </c>
      <c r="I45" s="600">
        <v>34936</v>
      </c>
      <c r="J45" s="600">
        <v>45894</v>
      </c>
      <c r="K45" s="596" t="s">
        <v>1165</v>
      </c>
      <c r="L45" s="596" t="s">
        <v>3485</v>
      </c>
    </row>
    <row r="46" spans="1:12" ht="24">
      <c r="A46" s="599">
        <v>43</v>
      </c>
      <c r="B46" s="599" t="s">
        <v>5838</v>
      </c>
      <c r="C46" s="599" t="s">
        <v>5738</v>
      </c>
      <c r="D46" s="596" t="s">
        <v>5839</v>
      </c>
      <c r="E46" s="597">
        <v>276.91000000000003</v>
      </c>
      <c r="F46" s="598">
        <v>2016656</v>
      </c>
      <c r="G46" s="596" t="s">
        <v>5840</v>
      </c>
      <c r="H46" s="596" t="s">
        <v>5243</v>
      </c>
      <c r="I46" s="600">
        <v>34950</v>
      </c>
      <c r="J46" s="600">
        <v>45908</v>
      </c>
      <c r="K46" s="596" t="s">
        <v>1153</v>
      </c>
      <c r="L46" s="596" t="s">
        <v>4534</v>
      </c>
    </row>
    <row r="47" spans="1:12">
      <c r="A47" s="599">
        <v>44</v>
      </c>
      <c r="B47" s="599" t="s">
        <v>5841</v>
      </c>
      <c r="C47" s="599" t="s">
        <v>5738</v>
      </c>
      <c r="D47" s="596" t="s">
        <v>5842</v>
      </c>
      <c r="E47" s="597">
        <v>91.16</v>
      </c>
      <c r="F47" s="598">
        <v>2095025</v>
      </c>
      <c r="G47" s="596" t="s">
        <v>4331</v>
      </c>
      <c r="H47" s="596" t="s">
        <v>2729</v>
      </c>
      <c r="I47" s="600">
        <v>34980</v>
      </c>
      <c r="J47" s="600">
        <v>45938</v>
      </c>
      <c r="K47" s="596" t="s">
        <v>1153</v>
      </c>
      <c r="L47" s="596" t="s">
        <v>2768</v>
      </c>
    </row>
    <row r="48" spans="1:12">
      <c r="A48" s="599">
        <v>45</v>
      </c>
      <c r="B48" s="599" t="s">
        <v>5843</v>
      </c>
      <c r="C48" s="599" t="s">
        <v>5738</v>
      </c>
      <c r="D48" s="596" t="s">
        <v>5844</v>
      </c>
      <c r="E48" s="597">
        <v>178.12</v>
      </c>
      <c r="F48" s="598">
        <v>2091798</v>
      </c>
      <c r="G48" s="596" t="s">
        <v>5845</v>
      </c>
      <c r="H48" s="596" t="s">
        <v>2729</v>
      </c>
      <c r="I48" s="600">
        <v>34986</v>
      </c>
      <c r="J48" s="600">
        <v>45944</v>
      </c>
      <c r="K48" s="596" t="s">
        <v>1693</v>
      </c>
      <c r="L48" s="596" t="s">
        <v>2763</v>
      </c>
    </row>
    <row r="49" spans="1:12">
      <c r="A49" s="599">
        <v>46</v>
      </c>
      <c r="B49" s="599" t="s">
        <v>5846</v>
      </c>
      <c r="C49" s="599" t="s">
        <v>5738</v>
      </c>
      <c r="D49" s="596" t="s">
        <v>5844</v>
      </c>
      <c r="E49" s="597">
        <v>81.540000000000006</v>
      </c>
      <c r="F49" s="598">
        <v>5935539</v>
      </c>
      <c r="G49" s="596" t="s">
        <v>5157</v>
      </c>
      <c r="H49" s="596" t="s">
        <v>2729</v>
      </c>
      <c r="I49" s="600">
        <v>34986</v>
      </c>
      <c r="J49" s="600">
        <v>45944</v>
      </c>
      <c r="K49" s="596" t="s">
        <v>1693</v>
      </c>
      <c r="L49" s="596" t="s">
        <v>2763</v>
      </c>
    </row>
    <row r="50" spans="1:12">
      <c r="A50" s="599">
        <v>47</v>
      </c>
      <c r="B50" s="599" t="s">
        <v>5847</v>
      </c>
      <c r="C50" s="599" t="s">
        <v>5738</v>
      </c>
      <c r="D50" s="596" t="s">
        <v>5844</v>
      </c>
      <c r="E50" s="597">
        <v>228.21</v>
      </c>
      <c r="F50" s="598">
        <v>5586879</v>
      </c>
      <c r="G50" s="596" t="s">
        <v>5848</v>
      </c>
      <c r="H50" s="596" t="s">
        <v>2729</v>
      </c>
      <c r="I50" s="600">
        <v>34986</v>
      </c>
      <c r="J50" s="600">
        <v>45944</v>
      </c>
      <c r="K50" s="596" t="s">
        <v>1693</v>
      </c>
      <c r="L50" s="596" t="s">
        <v>2763</v>
      </c>
    </row>
    <row r="51" spans="1:12">
      <c r="A51" s="599">
        <v>48</v>
      </c>
      <c r="B51" s="599" t="s">
        <v>5849</v>
      </c>
      <c r="C51" s="599" t="s">
        <v>5738</v>
      </c>
      <c r="D51" s="596" t="s">
        <v>5850</v>
      </c>
      <c r="E51" s="597">
        <v>56.96</v>
      </c>
      <c r="F51" s="598">
        <v>5229049</v>
      </c>
      <c r="G51" s="596" t="s">
        <v>5851</v>
      </c>
      <c r="H51" s="596" t="s">
        <v>2729</v>
      </c>
      <c r="I51" s="600">
        <v>35026</v>
      </c>
      <c r="J51" s="600">
        <v>45984</v>
      </c>
      <c r="K51" s="596" t="s">
        <v>1693</v>
      </c>
      <c r="L51" s="596" t="s">
        <v>2763</v>
      </c>
    </row>
    <row r="52" spans="1:12">
      <c r="A52" s="599">
        <v>49</v>
      </c>
      <c r="B52" s="599" t="s">
        <v>5852</v>
      </c>
      <c r="C52" s="599" t="s">
        <v>5738</v>
      </c>
      <c r="D52" s="596" t="s">
        <v>3207</v>
      </c>
      <c r="E52" s="597">
        <v>57.34</v>
      </c>
      <c r="F52" s="598">
        <v>2643928</v>
      </c>
      <c r="G52" s="596" t="s">
        <v>5853</v>
      </c>
      <c r="H52" s="596" t="s">
        <v>5754</v>
      </c>
      <c r="I52" s="600">
        <v>35027</v>
      </c>
      <c r="J52" s="600">
        <v>45985</v>
      </c>
      <c r="K52" s="596" t="s">
        <v>1943</v>
      </c>
      <c r="L52" s="596" t="s">
        <v>3010</v>
      </c>
    </row>
    <row r="53" spans="1:12" ht="24">
      <c r="A53" s="599">
        <v>50</v>
      </c>
      <c r="B53" s="599" t="s">
        <v>5854</v>
      </c>
      <c r="C53" s="599" t="s">
        <v>5738</v>
      </c>
      <c r="D53" s="596" t="s">
        <v>5855</v>
      </c>
      <c r="E53" s="597">
        <v>89.3</v>
      </c>
      <c r="F53" s="598">
        <v>2571498</v>
      </c>
      <c r="G53" s="596" t="s">
        <v>5856</v>
      </c>
      <c r="H53" s="596" t="s">
        <v>2783</v>
      </c>
      <c r="I53" s="600">
        <v>35051</v>
      </c>
      <c r="J53" s="600">
        <v>46009</v>
      </c>
      <c r="K53" s="596" t="s">
        <v>1693</v>
      </c>
      <c r="L53" s="596" t="s">
        <v>2763</v>
      </c>
    </row>
    <row r="54" spans="1:12" ht="24">
      <c r="A54" s="599">
        <v>51</v>
      </c>
      <c r="B54" s="599" t="s">
        <v>5857</v>
      </c>
      <c r="C54" s="599" t="s">
        <v>5738</v>
      </c>
      <c r="D54" s="596" t="s">
        <v>875</v>
      </c>
      <c r="E54" s="597">
        <v>13.36</v>
      </c>
      <c r="F54" s="598">
        <v>5179173</v>
      </c>
      <c r="G54" s="596" t="s">
        <v>5858</v>
      </c>
      <c r="H54" s="596" t="s">
        <v>2729</v>
      </c>
      <c r="I54" s="600">
        <v>35051</v>
      </c>
      <c r="J54" s="600">
        <v>46009</v>
      </c>
      <c r="K54" s="596" t="s">
        <v>2182</v>
      </c>
      <c r="L54" s="596" t="s">
        <v>3567</v>
      </c>
    </row>
    <row r="55" spans="1:12" ht="24">
      <c r="A55" s="599">
        <v>52</v>
      </c>
      <c r="B55" s="599" t="s">
        <v>5859</v>
      </c>
      <c r="C55" s="599" t="s">
        <v>5738</v>
      </c>
      <c r="D55" s="596" t="s">
        <v>5860</v>
      </c>
      <c r="E55" s="597">
        <v>60.07</v>
      </c>
      <c r="F55" s="598">
        <v>2571498</v>
      </c>
      <c r="G55" s="596" t="s">
        <v>5856</v>
      </c>
      <c r="H55" s="596" t="s">
        <v>2783</v>
      </c>
      <c r="I55" s="600">
        <v>35051</v>
      </c>
      <c r="J55" s="600">
        <v>46009</v>
      </c>
      <c r="K55" s="596" t="s">
        <v>1693</v>
      </c>
      <c r="L55" s="596" t="s">
        <v>2763</v>
      </c>
    </row>
    <row r="56" spans="1:12">
      <c r="A56" s="599">
        <v>53</v>
      </c>
      <c r="B56" s="599" t="s">
        <v>5861</v>
      </c>
      <c r="C56" s="599" t="s">
        <v>5738</v>
      </c>
      <c r="D56" s="596" t="s">
        <v>5855</v>
      </c>
      <c r="E56" s="597">
        <v>76.040000000000006</v>
      </c>
      <c r="F56" s="598">
        <v>2819996</v>
      </c>
      <c r="G56" s="596" t="s">
        <v>737</v>
      </c>
      <c r="H56" s="596" t="s">
        <v>2729</v>
      </c>
      <c r="I56" s="600">
        <v>35051</v>
      </c>
      <c r="J56" s="600">
        <v>46009</v>
      </c>
      <c r="K56" s="596" t="s">
        <v>1693</v>
      </c>
      <c r="L56" s="596" t="s">
        <v>2763</v>
      </c>
    </row>
    <row r="57" spans="1:12">
      <c r="A57" s="599">
        <v>54</v>
      </c>
      <c r="B57" s="599" t="s">
        <v>5862</v>
      </c>
      <c r="C57" s="599" t="s">
        <v>5738</v>
      </c>
      <c r="D57" s="596" t="s">
        <v>5863</v>
      </c>
      <c r="E57" s="597">
        <v>28.53</v>
      </c>
      <c r="F57" s="598">
        <v>6296424</v>
      </c>
      <c r="G57" s="596" t="s">
        <v>5864</v>
      </c>
      <c r="H57" s="596" t="s">
        <v>2729</v>
      </c>
      <c r="I57" s="600">
        <v>35054</v>
      </c>
      <c r="J57" s="600">
        <v>46012</v>
      </c>
      <c r="K57" s="596" t="s">
        <v>2182</v>
      </c>
      <c r="L57" s="596" t="s">
        <v>5799</v>
      </c>
    </row>
    <row r="58" spans="1:12">
      <c r="A58" s="599">
        <v>55</v>
      </c>
      <c r="B58" s="599" t="s">
        <v>5865</v>
      </c>
      <c r="C58" s="599" t="s">
        <v>5738</v>
      </c>
      <c r="D58" s="596" t="s">
        <v>5866</v>
      </c>
      <c r="E58" s="597">
        <v>127.21</v>
      </c>
      <c r="F58" s="598">
        <v>2054701</v>
      </c>
      <c r="G58" s="596" t="s">
        <v>5766</v>
      </c>
      <c r="H58" s="596" t="s">
        <v>2729</v>
      </c>
      <c r="I58" s="600">
        <v>35058</v>
      </c>
      <c r="J58" s="600">
        <v>46016</v>
      </c>
      <c r="K58" s="596" t="s">
        <v>1165</v>
      </c>
      <c r="L58" s="596" t="s">
        <v>3245</v>
      </c>
    </row>
    <row r="59" spans="1:12">
      <c r="A59" s="599">
        <v>56</v>
      </c>
      <c r="B59" s="599" t="s">
        <v>5867</v>
      </c>
      <c r="C59" s="599" t="s">
        <v>5738</v>
      </c>
      <c r="D59" s="596" t="s">
        <v>3059</v>
      </c>
      <c r="E59" s="597">
        <v>51.47</v>
      </c>
      <c r="F59" s="598">
        <v>2551764</v>
      </c>
      <c r="G59" s="596" t="s">
        <v>5868</v>
      </c>
      <c r="H59" s="596" t="s">
        <v>2729</v>
      </c>
      <c r="I59" s="600">
        <v>35059</v>
      </c>
      <c r="J59" s="600">
        <v>46017</v>
      </c>
      <c r="K59" s="596" t="s">
        <v>1943</v>
      </c>
      <c r="L59" s="596" t="s">
        <v>3781</v>
      </c>
    </row>
    <row r="60" spans="1:12">
      <c r="A60" s="599">
        <v>57</v>
      </c>
      <c r="B60" s="599" t="s">
        <v>5869</v>
      </c>
      <c r="C60" s="599" t="s">
        <v>5738</v>
      </c>
      <c r="D60" s="596" t="s">
        <v>225</v>
      </c>
      <c r="E60" s="597">
        <v>581.74</v>
      </c>
      <c r="F60" s="598">
        <v>2014491</v>
      </c>
      <c r="G60" s="596" t="s">
        <v>225</v>
      </c>
      <c r="H60" s="596" t="s">
        <v>5754</v>
      </c>
      <c r="I60" s="600">
        <v>35091</v>
      </c>
      <c r="J60" s="600">
        <v>46049</v>
      </c>
      <c r="K60" s="596" t="s">
        <v>1148</v>
      </c>
      <c r="L60" s="596" t="s">
        <v>4050</v>
      </c>
    </row>
    <row r="61" spans="1:12">
      <c r="A61" s="599">
        <v>58</v>
      </c>
      <c r="B61" s="599" t="s">
        <v>5870</v>
      </c>
      <c r="C61" s="599" t="s">
        <v>5738</v>
      </c>
      <c r="D61" s="596" t="s">
        <v>5871</v>
      </c>
      <c r="E61" s="597">
        <v>54.53</v>
      </c>
      <c r="F61" s="598">
        <v>2839385</v>
      </c>
      <c r="G61" s="596" t="s">
        <v>768</v>
      </c>
      <c r="H61" s="596" t="s">
        <v>2729</v>
      </c>
      <c r="I61" s="600">
        <v>35095</v>
      </c>
      <c r="J61" s="600">
        <v>46053</v>
      </c>
      <c r="K61" s="596" t="s">
        <v>2182</v>
      </c>
      <c r="L61" s="596" t="s">
        <v>5799</v>
      </c>
    </row>
    <row r="62" spans="1:12" ht="24">
      <c r="A62" s="599">
        <v>59</v>
      </c>
      <c r="B62" s="599" t="s">
        <v>5872</v>
      </c>
      <c r="C62" s="599" t="s">
        <v>5738</v>
      </c>
      <c r="D62" s="596" t="s">
        <v>5873</v>
      </c>
      <c r="E62" s="597">
        <v>829.5</v>
      </c>
      <c r="F62" s="598">
        <v>2550245</v>
      </c>
      <c r="G62" s="596" t="s">
        <v>5743</v>
      </c>
      <c r="H62" s="596" t="s">
        <v>2738</v>
      </c>
      <c r="I62" s="600">
        <v>35107</v>
      </c>
      <c r="J62" s="600">
        <v>46065</v>
      </c>
      <c r="K62" s="596" t="s">
        <v>1103</v>
      </c>
      <c r="L62" s="596" t="s">
        <v>3044</v>
      </c>
    </row>
    <row r="63" spans="1:12">
      <c r="A63" s="599">
        <v>60</v>
      </c>
      <c r="B63" s="599" t="s">
        <v>5874</v>
      </c>
      <c r="C63" s="599" t="s">
        <v>5738</v>
      </c>
      <c r="D63" s="596" t="s">
        <v>5875</v>
      </c>
      <c r="E63" s="597">
        <v>6.81</v>
      </c>
      <c r="F63" s="598">
        <v>2550466</v>
      </c>
      <c r="G63" s="596" t="s">
        <v>478</v>
      </c>
      <c r="H63" s="596" t="s">
        <v>2729</v>
      </c>
      <c r="I63" s="600">
        <v>35130</v>
      </c>
      <c r="J63" s="600">
        <v>46087</v>
      </c>
      <c r="K63" s="596" t="s">
        <v>1126</v>
      </c>
      <c r="L63" s="596" t="s">
        <v>3265</v>
      </c>
    </row>
    <row r="64" spans="1:12" ht="24">
      <c r="A64" s="599">
        <v>61</v>
      </c>
      <c r="B64" s="599" t="s">
        <v>5876</v>
      </c>
      <c r="C64" s="599" t="s">
        <v>5738</v>
      </c>
      <c r="D64" s="596" t="s">
        <v>5575</v>
      </c>
      <c r="E64" s="597">
        <v>16</v>
      </c>
      <c r="F64" s="598">
        <v>2027194</v>
      </c>
      <c r="G64" s="596" t="s">
        <v>3088</v>
      </c>
      <c r="H64" s="596" t="s">
        <v>2729</v>
      </c>
      <c r="I64" s="600">
        <v>35138</v>
      </c>
      <c r="J64" s="600">
        <v>46095</v>
      </c>
      <c r="K64" s="596" t="s">
        <v>1126</v>
      </c>
      <c r="L64" s="596" t="s">
        <v>2823</v>
      </c>
    </row>
    <row r="65" spans="1:12" ht="36">
      <c r="A65" s="599">
        <v>62</v>
      </c>
      <c r="B65" s="599" t="s">
        <v>5877</v>
      </c>
      <c r="C65" s="599" t="s">
        <v>5738</v>
      </c>
      <c r="D65" s="596" t="s">
        <v>5878</v>
      </c>
      <c r="E65" s="597">
        <v>2540.91</v>
      </c>
      <c r="F65" s="598">
        <v>2074192</v>
      </c>
      <c r="G65" s="596" t="s">
        <v>5879</v>
      </c>
      <c r="H65" s="596" t="s">
        <v>5880</v>
      </c>
      <c r="I65" s="600">
        <v>35161</v>
      </c>
      <c r="J65" s="600">
        <v>46118</v>
      </c>
      <c r="K65" s="596" t="s">
        <v>2052</v>
      </c>
      <c r="L65" s="596" t="s">
        <v>5881</v>
      </c>
    </row>
    <row r="66" spans="1:12">
      <c r="A66" s="599">
        <v>63</v>
      </c>
      <c r="B66" s="599" t="s">
        <v>5882</v>
      </c>
      <c r="C66" s="599" t="s">
        <v>5738</v>
      </c>
      <c r="D66" s="596" t="s">
        <v>5883</v>
      </c>
      <c r="E66" s="597">
        <v>454.76</v>
      </c>
      <c r="F66" s="598">
        <v>2029278</v>
      </c>
      <c r="G66" s="596" t="s">
        <v>503</v>
      </c>
      <c r="H66" s="596" t="s">
        <v>2729</v>
      </c>
      <c r="I66" s="600">
        <v>35177</v>
      </c>
      <c r="J66" s="600">
        <v>46134</v>
      </c>
      <c r="K66" s="596" t="s">
        <v>1693</v>
      </c>
      <c r="L66" s="596" t="s">
        <v>2763</v>
      </c>
    </row>
    <row r="67" spans="1:12" ht="24">
      <c r="A67" s="599">
        <v>64</v>
      </c>
      <c r="B67" s="599" t="s">
        <v>5884</v>
      </c>
      <c r="C67" s="599" t="s">
        <v>5738</v>
      </c>
      <c r="D67" s="596" t="s">
        <v>5885</v>
      </c>
      <c r="E67" s="597">
        <v>7.12</v>
      </c>
      <c r="F67" s="598">
        <v>5076285</v>
      </c>
      <c r="G67" s="596" t="s">
        <v>600</v>
      </c>
      <c r="H67" s="596" t="s">
        <v>2729</v>
      </c>
      <c r="I67" s="600">
        <v>35179</v>
      </c>
      <c r="J67" s="600">
        <v>46136</v>
      </c>
      <c r="K67" s="596" t="s">
        <v>1756</v>
      </c>
      <c r="L67" s="596" t="s">
        <v>2916</v>
      </c>
    </row>
    <row r="68" spans="1:12" ht="24">
      <c r="A68" s="599">
        <v>65</v>
      </c>
      <c r="B68" s="599" t="s">
        <v>5886</v>
      </c>
      <c r="C68" s="599" t="s">
        <v>5738</v>
      </c>
      <c r="D68" s="596" t="s">
        <v>5766</v>
      </c>
      <c r="E68" s="597">
        <v>415.9</v>
      </c>
      <c r="F68" s="598">
        <v>2108291</v>
      </c>
      <c r="G68" s="596" t="s">
        <v>5808</v>
      </c>
      <c r="H68" s="596" t="s">
        <v>2783</v>
      </c>
      <c r="I68" s="600">
        <v>35197</v>
      </c>
      <c r="J68" s="600">
        <v>46154</v>
      </c>
      <c r="K68" s="596" t="s">
        <v>1165</v>
      </c>
      <c r="L68" s="596" t="s">
        <v>3245</v>
      </c>
    </row>
    <row r="69" spans="1:12">
      <c r="A69" s="599">
        <v>66</v>
      </c>
      <c r="B69" s="599" t="s">
        <v>5887</v>
      </c>
      <c r="C69" s="599" t="s">
        <v>5738</v>
      </c>
      <c r="D69" s="596" t="s">
        <v>5888</v>
      </c>
      <c r="E69" s="597">
        <v>34.380000000000003</v>
      </c>
      <c r="F69" s="598">
        <v>2029278</v>
      </c>
      <c r="G69" s="596" t="s">
        <v>503</v>
      </c>
      <c r="H69" s="596" t="s">
        <v>2729</v>
      </c>
      <c r="I69" s="600">
        <v>35208</v>
      </c>
      <c r="J69" s="600">
        <v>46165</v>
      </c>
      <c r="K69" s="596" t="s">
        <v>1165</v>
      </c>
      <c r="L69" s="596" t="s">
        <v>2863</v>
      </c>
    </row>
    <row r="70" spans="1:12" ht="24">
      <c r="A70" s="599">
        <v>67</v>
      </c>
      <c r="B70" s="599" t="s">
        <v>5889</v>
      </c>
      <c r="C70" s="599" t="s">
        <v>5738</v>
      </c>
      <c r="D70" s="596" t="s">
        <v>5890</v>
      </c>
      <c r="E70" s="597">
        <v>15.89</v>
      </c>
      <c r="F70" s="598">
        <v>2554518</v>
      </c>
      <c r="G70" s="596" t="s">
        <v>495</v>
      </c>
      <c r="H70" s="596" t="s">
        <v>2729</v>
      </c>
      <c r="I70" s="600">
        <v>35208</v>
      </c>
      <c r="J70" s="600">
        <v>45435</v>
      </c>
      <c r="K70" s="596" t="s">
        <v>1693</v>
      </c>
      <c r="L70" s="596" t="s">
        <v>2763</v>
      </c>
    </row>
    <row r="71" spans="1:12">
      <c r="A71" s="599">
        <v>68</v>
      </c>
      <c r="B71" s="599" t="s">
        <v>5891</v>
      </c>
      <c r="C71" s="599" t="s">
        <v>5738</v>
      </c>
      <c r="D71" s="596" t="s">
        <v>5892</v>
      </c>
      <c r="E71" s="597">
        <v>145.41999999999999</v>
      </c>
      <c r="F71" s="598">
        <v>2100231</v>
      </c>
      <c r="G71" s="596" t="s">
        <v>5893</v>
      </c>
      <c r="H71" s="596" t="s">
        <v>2729</v>
      </c>
      <c r="I71" s="600">
        <v>35240</v>
      </c>
      <c r="J71" s="600">
        <v>46197</v>
      </c>
      <c r="K71" s="596" t="s">
        <v>1756</v>
      </c>
      <c r="L71" s="596" t="s">
        <v>2916</v>
      </c>
    </row>
    <row r="72" spans="1:12" ht="24">
      <c r="A72" s="599">
        <v>69</v>
      </c>
      <c r="B72" s="599" t="s">
        <v>5894</v>
      </c>
      <c r="C72" s="599" t="s">
        <v>5738</v>
      </c>
      <c r="D72" s="596" t="s">
        <v>5895</v>
      </c>
      <c r="E72" s="597">
        <v>15</v>
      </c>
      <c r="F72" s="598">
        <v>5292638</v>
      </c>
      <c r="G72" s="596" t="s">
        <v>5896</v>
      </c>
      <c r="H72" s="596" t="s">
        <v>2729</v>
      </c>
      <c r="I72" s="600">
        <v>35240</v>
      </c>
      <c r="J72" s="600">
        <v>46197</v>
      </c>
      <c r="K72" s="596" t="s">
        <v>1693</v>
      </c>
      <c r="L72" s="596" t="s">
        <v>2763</v>
      </c>
    </row>
    <row r="73" spans="1:12">
      <c r="A73" s="599">
        <v>70</v>
      </c>
      <c r="B73" s="599" t="s">
        <v>5897</v>
      </c>
      <c r="C73" s="599" t="s">
        <v>5738</v>
      </c>
      <c r="D73" s="596" t="s">
        <v>5898</v>
      </c>
      <c r="E73" s="597">
        <v>4.58</v>
      </c>
      <c r="F73" s="598">
        <v>2091283</v>
      </c>
      <c r="G73" s="596" t="s">
        <v>5899</v>
      </c>
      <c r="H73" s="596" t="s">
        <v>3056</v>
      </c>
      <c r="I73" s="600">
        <v>35245</v>
      </c>
      <c r="J73" s="600">
        <v>46202</v>
      </c>
      <c r="K73" s="596" t="s">
        <v>1693</v>
      </c>
      <c r="L73" s="596" t="s">
        <v>2831</v>
      </c>
    </row>
    <row r="74" spans="1:12">
      <c r="A74" s="599">
        <v>71</v>
      </c>
      <c r="B74" s="599" t="s">
        <v>5900</v>
      </c>
      <c r="C74" s="599" t="s">
        <v>5738</v>
      </c>
      <c r="D74" s="596" t="s">
        <v>5074</v>
      </c>
      <c r="E74" s="597">
        <v>2.41</v>
      </c>
      <c r="F74" s="598">
        <v>5124913</v>
      </c>
      <c r="G74" s="596" t="s">
        <v>958</v>
      </c>
      <c r="H74" s="596" t="s">
        <v>5243</v>
      </c>
      <c r="I74" s="600">
        <v>35252</v>
      </c>
      <c r="J74" s="600">
        <v>46209</v>
      </c>
      <c r="K74" s="596" t="s">
        <v>2897</v>
      </c>
      <c r="L74" s="596" t="s">
        <v>3591</v>
      </c>
    </row>
    <row r="75" spans="1:12">
      <c r="A75" s="599">
        <v>72</v>
      </c>
      <c r="B75" s="599" t="s">
        <v>5901</v>
      </c>
      <c r="C75" s="599" t="s">
        <v>5738</v>
      </c>
      <c r="D75" s="596" t="s">
        <v>5902</v>
      </c>
      <c r="E75" s="597">
        <v>1.81</v>
      </c>
      <c r="F75" s="598">
        <v>2025299</v>
      </c>
      <c r="G75" s="596" t="s">
        <v>5903</v>
      </c>
      <c r="H75" s="596" t="s">
        <v>2729</v>
      </c>
      <c r="I75" s="600">
        <v>35255</v>
      </c>
      <c r="J75" s="600">
        <v>46212</v>
      </c>
      <c r="K75" s="596" t="s">
        <v>437</v>
      </c>
      <c r="L75" s="596" t="s">
        <v>3134</v>
      </c>
    </row>
    <row r="76" spans="1:12">
      <c r="A76" s="599">
        <v>73</v>
      </c>
      <c r="B76" s="599" t="s">
        <v>5904</v>
      </c>
      <c r="C76" s="599" t="s">
        <v>5738</v>
      </c>
      <c r="D76" s="596" t="s">
        <v>3081</v>
      </c>
      <c r="E76" s="597">
        <v>8.3800000000000008</v>
      </c>
      <c r="F76" s="598">
        <v>2550466</v>
      </c>
      <c r="G76" s="596" t="s">
        <v>478</v>
      </c>
      <c r="H76" s="596" t="s">
        <v>2729</v>
      </c>
      <c r="I76" s="600">
        <v>35266</v>
      </c>
      <c r="J76" s="600">
        <v>46223</v>
      </c>
      <c r="K76" s="596" t="s">
        <v>1126</v>
      </c>
      <c r="L76" s="596" t="s">
        <v>3081</v>
      </c>
    </row>
    <row r="77" spans="1:12">
      <c r="A77" s="599">
        <v>74</v>
      </c>
      <c r="B77" s="599" t="s">
        <v>5905</v>
      </c>
      <c r="C77" s="599" t="s">
        <v>5738</v>
      </c>
      <c r="D77" s="596" t="s">
        <v>5906</v>
      </c>
      <c r="E77" s="597">
        <v>8.67</v>
      </c>
      <c r="F77" s="598">
        <v>5073189</v>
      </c>
      <c r="G77" s="596" t="s">
        <v>5907</v>
      </c>
      <c r="H77" s="596" t="s">
        <v>2729</v>
      </c>
      <c r="I77" s="600">
        <v>35266</v>
      </c>
      <c r="J77" s="600">
        <v>46223</v>
      </c>
      <c r="K77" s="596" t="s">
        <v>1693</v>
      </c>
      <c r="L77" s="596" t="s">
        <v>2763</v>
      </c>
    </row>
    <row r="78" spans="1:12">
      <c r="A78" s="599">
        <v>75</v>
      </c>
      <c r="B78" s="599" t="s">
        <v>5908</v>
      </c>
      <c r="C78" s="599" t="s">
        <v>5738</v>
      </c>
      <c r="D78" s="596" t="s">
        <v>5909</v>
      </c>
      <c r="E78" s="597">
        <v>22.65</v>
      </c>
      <c r="F78" s="598">
        <v>5076285</v>
      </c>
      <c r="G78" s="596" t="s">
        <v>600</v>
      </c>
      <c r="H78" s="596" t="s">
        <v>2729</v>
      </c>
      <c r="I78" s="600">
        <v>35268</v>
      </c>
      <c r="J78" s="600">
        <v>46225</v>
      </c>
      <c r="K78" s="596" t="s">
        <v>1693</v>
      </c>
      <c r="L78" s="596" t="s">
        <v>2763</v>
      </c>
    </row>
    <row r="79" spans="1:12">
      <c r="A79" s="599">
        <v>76</v>
      </c>
      <c r="B79" s="599" t="s">
        <v>5910</v>
      </c>
      <c r="C79" s="599" t="s">
        <v>5738</v>
      </c>
      <c r="D79" s="596" t="s">
        <v>5911</v>
      </c>
      <c r="E79" s="597">
        <v>56.09</v>
      </c>
      <c r="F79" s="598">
        <v>5292026</v>
      </c>
      <c r="G79" s="596" t="s">
        <v>5912</v>
      </c>
      <c r="H79" s="596" t="s">
        <v>2729</v>
      </c>
      <c r="I79" s="600">
        <v>35268</v>
      </c>
      <c r="J79" s="600">
        <v>46225</v>
      </c>
      <c r="K79" s="596" t="s">
        <v>1126</v>
      </c>
      <c r="L79" s="596" t="s">
        <v>2294</v>
      </c>
    </row>
    <row r="80" spans="1:12" ht="24">
      <c r="A80" s="599">
        <v>77</v>
      </c>
      <c r="B80" s="599" t="s">
        <v>5913</v>
      </c>
      <c r="C80" s="599" t="s">
        <v>5738</v>
      </c>
      <c r="D80" s="596" t="s">
        <v>5914</v>
      </c>
      <c r="E80" s="597">
        <v>104.91</v>
      </c>
      <c r="F80" s="598">
        <v>2027194</v>
      </c>
      <c r="G80" s="596" t="s">
        <v>3088</v>
      </c>
      <c r="H80" s="596" t="s">
        <v>2729</v>
      </c>
      <c r="I80" s="600">
        <v>35268</v>
      </c>
      <c r="J80" s="600">
        <v>46225</v>
      </c>
      <c r="K80" s="596" t="s">
        <v>1693</v>
      </c>
      <c r="L80" s="596" t="s">
        <v>2965</v>
      </c>
    </row>
    <row r="81" spans="1:12" ht="24">
      <c r="A81" s="599">
        <v>78</v>
      </c>
      <c r="B81" s="599" t="s">
        <v>5915</v>
      </c>
      <c r="C81" s="599" t="s">
        <v>5738</v>
      </c>
      <c r="D81" s="596" t="s">
        <v>5916</v>
      </c>
      <c r="E81" s="597">
        <v>440.87</v>
      </c>
      <c r="F81" s="598">
        <v>5906865</v>
      </c>
      <c r="G81" s="596" t="s">
        <v>5917</v>
      </c>
      <c r="H81" s="596" t="s">
        <v>2729</v>
      </c>
      <c r="I81" s="600">
        <v>35268</v>
      </c>
      <c r="J81" s="600">
        <v>46225</v>
      </c>
      <c r="K81" s="596" t="s">
        <v>2745</v>
      </c>
      <c r="L81" s="596" t="s">
        <v>5825</v>
      </c>
    </row>
    <row r="82" spans="1:12" ht="24">
      <c r="A82" s="599">
        <v>79</v>
      </c>
      <c r="B82" s="599" t="s">
        <v>5918</v>
      </c>
      <c r="C82" s="599" t="s">
        <v>5738</v>
      </c>
      <c r="D82" s="596" t="s">
        <v>5919</v>
      </c>
      <c r="E82" s="597">
        <v>86.57</v>
      </c>
      <c r="F82" s="598">
        <v>2550245</v>
      </c>
      <c r="G82" s="596" t="s">
        <v>5743</v>
      </c>
      <c r="H82" s="596" t="s">
        <v>2738</v>
      </c>
      <c r="I82" s="600">
        <v>35268</v>
      </c>
      <c r="J82" s="600">
        <v>46225</v>
      </c>
      <c r="K82" s="596" t="s">
        <v>1103</v>
      </c>
      <c r="L82" s="596" t="s">
        <v>3649</v>
      </c>
    </row>
    <row r="83" spans="1:12" ht="24">
      <c r="A83" s="599">
        <v>80</v>
      </c>
      <c r="B83" s="599" t="s">
        <v>5920</v>
      </c>
      <c r="C83" s="599" t="s">
        <v>5738</v>
      </c>
      <c r="D83" s="596" t="s">
        <v>5921</v>
      </c>
      <c r="E83" s="597">
        <v>103.76</v>
      </c>
      <c r="F83" s="598">
        <v>5898749</v>
      </c>
      <c r="G83" s="596" t="s">
        <v>906</v>
      </c>
      <c r="H83" s="596" t="s">
        <v>2729</v>
      </c>
      <c r="I83" s="600">
        <v>35270</v>
      </c>
      <c r="J83" s="600">
        <v>46227</v>
      </c>
      <c r="K83" s="596" t="s">
        <v>1693</v>
      </c>
      <c r="L83" s="596" t="s">
        <v>2763</v>
      </c>
    </row>
    <row r="84" spans="1:12">
      <c r="A84" s="599">
        <v>81</v>
      </c>
      <c r="B84" s="599" t="s">
        <v>5922</v>
      </c>
      <c r="C84" s="599" t="s">
        <v>5738</v>
      </c>
      <c r="D84" s="596" t="s">
        <v>5923</v>
      </c>
      <c r="E84" s="597">
        <v>30.54</v>
      </c>
      <c r="F84" s="598">
        <v>2068478</v>
      </c>
      <c r="G84" s="596" t="s">
        <v>5924</v>
      </c>
      <c r="H84" s="596" t="s">
        <v>5754</v>
      </c>
      <c r="I84" s="600">
        <v>35287</v>
      </c>
      <c r="J84" s="600">
        <v>46244</v>
      </c>
      <c r="K84" s="596" t="s">
        <v>437</v>
      </c>
      <c r="L84" s="596" t="s">
        <v>5925</v>
      </c>
    </row>
    <row r="85" spans="1:12">
      <c r="A85" s="599">
        <v>82</v>
      </c>
      <c r="B85" s="599" t="s">
        <v>5926</v>
      </c>
      <c r="C85" s="599" t="s">
        <v>5738</v>
      </c>
      <c r="D85" s="596" t="s">
        <v>3081</v>
      </c>
      <c r="E85" s="597">
        <v>35.5</v>
      </c>
      <c r="F85" s="598">
        <v>2550466</v>
      </c>
      <c r="G85" s="596" t="s">
        <v>478</v>
      </c>
      <c r="H85" s="596" t="s">
        <v>2729</v>
      </c>
      <c r="I85" s="600">
        <v>35352</v>
      </c>
      <c r="J85" s="600">
        <v>50345</v>
      </c>
      <c r="K85" s="596" t="s">
        <v>1126</v>
      </c>
      <c r="L85" s="596" t="s">
        <v>3081</v>
      </c>
    </row>
    <row r="86" spans="1:12" ht="24">
      <c r="A86" s="599">
        <v>83</v>
      </c>
      <c r="B86" s="599" t="s">
        <v>5927</v>
      </c>
      <c r="C86" s="599" t="s">
        <v>5738</v>
      </c>
      <c r="D86" s="596" t="s">
        <v>5928</v>
      </c>
      <c r="E86" s="597">
        <v>1015.26</v>
      </c>
      <c r="F86" s="598">
        <v>2029278</v>
      </c>
      <c r="G86" s="596" t="s">
        <v>503</v>
      </c>
      <c r="H86" s="596" t="s">
        <v>2729</v>
      </c>
      <c r="I86" s="600">
        <v>35352</v>
      </c>
      <c r="J86" s="600">
        <v>46309</v>
      </c>
      <c r="K86" s="596" t="s">
        <v>2745</v>
      </c>
      <c r="L86" s="596" t="s">
        <v>5825</v>
      </c>
    </row>
    <row r="87" spans="1:12">
      <c r="A87" s="599">
        <v>84</v>
      </c>
      <c r="B87" s="599" t="s">
        <v>5929</v>
      </c>
      <c r="C87" s="599" t="s">
        <v>5738</v>
      </c>
      <c r="D87" s="596" t="s">
        <v>5930</v>
      </c>
      <c r="E87" s="597">
        <v>71.95</v>
      </c>
      <c r="F87" s="598">
        <v>2007126</v>
      </c>
      <c r="G87" s="596" t="s">
        <v>5931</v>
      </c>
      <c r="H87" s="596" t="s">
        <v>2729</v>
      </c>
      <c r="I87" s="600">
        <v>35366</v>
      </c>
      <c r="J87" s="600">
        <v>46323</v>
      </c>
      <c r="K87" s="596" t="s">
        <v>1103</v>
      </c>
      <c r="L87" s="596" t="s">
        <v>3044</v>
      </c>
    </row>
    <row r="88" spans="1:12">
      <c r="A88" s="599">
        <v>85</v>
      </c>
      <c r="B88" s="599" t="s">
        <v>5932</v>
      </c>
      <c r="C88" s="599" t="s">
        <v>5738</v>
      </c>
      <c r="D88" s="596" t="s">
        <v>3134</v>
      </c>
      <c r="E88" s="597">
        <v>198.84</v>
      </c>
      <c r="F88" s="598">
        <v>5108543</v>
      </c>
      <c r="G88" s="596" t="s">
        <v>5933</v>
      </c>
      <c r="H88" s="596" t="s">
        <v>2729</v>
      </c>
      <c r="I88" s="600">
        <v>35366</v>
      </c>
      <c r="J88" s="600">
        <v>46323</v>
      </c>
      <c r="K88" s="596" t="s">
        <v>437</v>
      </c>
      <c r="L88" s="596" t="s">
        <v>3134</v>
      </c>
    </row>
    <row r="89" spans="1:12" ht="24">
      <c r="A89" s="599">
        <v>86</v>
      </c>
      <c r="B89" s="599" t="s">
        <v>5934</v>
      </c>
      <c r="C89" s="599" t="s">
        <v>5738</v>
      </c>
      <c r="D89" s="596" t="s">
        <v>5935</v>
      </c>
      <c r="E89" s="597">
        <v>18.88</v>
      </c>
      <c r="F89" s="598">
        <v>5352959</v>
      </c>
      <c r="G89" s="596" t="s">
        <v>5936</v>
      </c>
      <c r="H89" s="596" t="s">
        <v>2783</v>
      </c>
      <c r="I89" s="600">
        <v>35417</v>
      </c>
      <c r="J89" s="600">
        <v>46374</v>
      </c>
      <c r="K89" s="596" t="s">
        <v>1943</v>
      </c>
      <c r="L89" s="596" t="s">
        <v>2784</v>
      </c>
    </row>
    <row r="90" spans="1:12">
      <c r="A90" s="599">
        <v>87</v>
      </c>
      <c r="B90" s="599" t="s">
        <v>5937</v>
      </c>
      <c r="C90" s="599" t="s">
        <v>5738</v>
      </c>
      <c r="D90" s="596" t="s">
        <v>3438</v>
      </c>
      <c r="E90" s="597">
        <v>26.59</v>
      </c>
      <c r="F90" s="598">
        <v>5935539</v>
      </c>
      <c r="G90" s="596" t="s">
        <v>5157</v>
      </c>
      <c r="H90" s="596" t="s">
        <v>2729</v>
      </c>
      <c r="I90" s="600">
        <v>35436</v>
      </c>
      <c r="J90" s="600">
        <v>46393</v>
      </c>
      <c r="K90" s="596" t="s">
        <v>1693</v>
      </c>
      <c r="L90" s="596" t="s">
        <v>2763</v>
      </c>
    </row>
    <row r="91" spans="1:12" ht="36">
      <c r="A91" s="599">
        <v>88</v>
      </c>
      <c r="B91" s="599" t="s">
        <v>5938</v>
      </c>
      <c r="C91" s="599" t="s">
        <v>5738</v>
      </c>
      <c r="D91" s="596" t="s">
        <v>5939</v>
      </c>
      <c r="E91" s="597">
        <v>265.49</v>
      </c>
      <c r="F91" s="598">
        <v>2027194</v>
      </c>
      <c r="G91" s="596" t="s">
        <v>3088</v>
      </c>
      <c r="H91" s="596" t="s">
        <v>2729</v>
      </c>
      <c r="I91" s="600">
        <v>35490</v>
      </c>
      <c r="J91" s="600">
        <v>46447</v>
      </c>
      <c r="K91" s="596" t="s">
        <v>5663</v>
      </c>
      <c r="L91" s="596" t="s">
        <v>5940</v>
      </c>
    </row>
    <row r="92" spans="1:12" ht="24">
      <c r="A92" s="599">
        <v>89</v>
      </c>
      <c r="B92" s="599" t="s">
        <v>5941</v>
      </c>
      <c r="C92" s="599" t="s">
        <v>5738</v>
      </c>
      <c r="D92" s="596" t="s">
        <v>5942</v>
      </c>
      <c r="E92" s="597">
        <v>108.6</v>
      </c>
      <c r="F92" s="598">
        <v>2112868</v>
      </c>
      <c r="G92" s="596" t="s">
        <v>2806</v>
      </c>
      <c r="H92" s="596" t="s">
        <v>2783</v>
      </c>
      <c r="I92" s="600">
        <v>35495</v>
      </c>
      <c r="J92" s="600">
        <v>46452</v>
      </c>
      <c r="K92" s="596" t="s">
        <v>1693</v>
      </c>
      <c r="L92" s="596" t="s">
        <v>2763</v>
      </c>
    </row>
    <row r="93" spans="1:12" ht="24">
      <c r="A93" s="599">
        <v>90</v>
      </c>
      <c r="B93" s="599" t="s">
        <v>5943</v>
      </c>
      <c r="C93" s="599" t="s">
        <v>5738</v>
      </c>
      <c r="D93" s="596" t="s">
        <v>5944</v>
      </c>
      <c r="E93" s="597">
        <v>70.959999999999994</v>
      </c>
      <c r="F93" s="598">
        <v>6112455</v>
      </c>
      <c r="G93" s="596" t="s">
        <v>5945</v>
      </c>
      <c r="H93" s="596" t="s">
        <v>2729</v>
      </c>
      <c r="I93" s="600">
        <v>35517</v>
      </c>
      <c r="J93" s="600">
        <v>46474</v>
      </c>
      <c r="K93" s="596" t="s">
        <v>1137</v>
      </c>
      <c r="L93" s="596" t="s">
        <v>3120</v>
      </c>
    </row>
    <row r="94" spans="1:12" ht="24">
      <c r="A94" s="599">
        <v>91</v>
      </c>
      <c r="B94" s="599" t="s">
        <v>5946</v>
      </c>
      <c r="C94" s="599" t="s">
        <v>5738</v>
      </c>
      <c r="D94" s="596" t="s">
        <v>5947</v>
      </c>
      <c r="E94" s="597">
        <v>85.27</v>
      </c>
      <c r="F94" s="598">
        <v>5292026</v>
      </c>
      <c r="G94" s="596" t="s">
        <v>5912</v>
      </c>
      <c r="H94" s="596" t="s">
        <v>2729</v>
      </c>
      <c r="I94" s="600">
        <v>35517</v>
      </c>
      <c r="J94" s="600">
        <v>46474</v>
      </c>
      <c r="K94" s="596" t="s">
        <v>1137</v>
      </c>
      <c r="L94" s="596" t="s">
        <v>3120</v>
      </c>
    </row>
    <row r="95" spans="1:12" ht="24">
      <c r="A95" s="599">
        <v>92</v>
      </c>
      <c r="B95" s="599" t="s">
        <v>5948</v>
      </c>
      <c r="C95" s="599" t="s">
        <v>5738</v>
      </c>
      <c r="D95" s="596" t="s">
        <v>5949</v>
      </c>
      <c r="E95" s="597">
        <v>86.29</v>
      </c>
      <c r="F95" s="598">
        <v>2557339</v>
      </c>
      <c r="G95" s="596" t="s">
        <v>5950</v>
      </c>
      <c r="H95" s="596" t="s">
        <v>2738</v>
      </c>
      <c r="I95" s="600">
        <v>35523</v>
      </c>
      <c r="J95" s="600">
        <v>46480</v>
      </c>
      <c r="K95" s="596" t="s">
        <v>1089</v>
      </c>
      <c r="L95" s="596" t="s">
        <v>3740</v>
      </c>
    </row>
    <row r="96" spans="1:12">
      <c r="A96" s="599">
        <v>93</v>
      </c>
      <c r="B96" s="599" t="s">
        <v>5951</v>
      </c>
      <c r="C96" s="599" t="s">
        <v>5738</v>
      </c>
      <c r="D96" s="596" t="s">
        <v>5952</v>
      </c>
      <c r="E96" s="597">
        <v>218.81</v>
      </c>
      <c r="F96" s="598">
        <v>5468582</v>
      </c>
      <c r="G96" s="596" t="s">
        <v>5953</v>
      </c>
      <c r="H96" s="596" t="s">
        <v>2729</v>
      </c>
      <c r="I96" s="600">
        <v>35555</v>
      </c>
      <c r="J96" s="600">
        <v>46512</v>
      </c>
      <c r="K96" s="596" t="s">
        <v>1943</v>
      </c>
      <c r="L96" s="596" t="s">
        <v>3781</v>
      </c>
    </row>
    <row r="97" spans="1:12">
      <c r="A97" s="599">
        <v>94</v>
      </c>
      <c r="B97" s="599" t="s">
        <v>5954</v>
      </c>
      <c r="C97" s="599" t="s">
        <v>5738</v>
      </c>
      <c r="D97" s="596" t="s">
        <v>5955</v>
      </c>
      <c r="E97" s="597">
        <v>35.33</v>
      </c>
      <c r="F97" s="598">
        <v>2854384</v>
      </c>
      <c r="G97" s="596" t="s">
        <v>5956</v>
      </c>
      <c r="H97" s="596" t="s">
        <v>2729</v>
      </c>
      <c r="I97" s="600">
        <v>35555</v>
      </c>
      <c r="J97" s="600">
        <v>46512</v>
      </c>
      <c r="K97" s="596" t="s">
        <v>1153</v>
      </c>
      <c r="L97" s="596" t="s">
        <v>2768</v>
      </c>
    </row>
    <row r="98" spans="1:12" ht="24">
      <c r="A98" s="599">
        <v>95</v>
      </c>
      <c r="B98" s="599" t="s">
        <v>5957</v>
      </c>
      <c r="C98" s="599" t="s">
        <v>5738</v>
      </c>
      <c r="D98" s="596" t="s">
        <v>5766</v>
      </c>
      <c r="E98" s="597">
        <v>1818.65</v>
      </c>
      <c r="F98" s="598">
        <v>2108291</v>
      </c>
      <c r="G98" s="596" t="s">
        <v>5808</v>
      </c>
      <c r="H98" s="596" t="s">
        <v>2783</v>
      </c>
      <c r="I98" s="600">
        <v>35562</v>
      </c>
      <c r="J98" s="600">
        <v>46519</v>
      </c>
      <c r="K98" s="596" t="s">
        <v>1165</v>
      </c>
      <c r="L98" s="596" t="s">
        <v>3245</v>
      </c>
    </row>
    <row r="99" spans="1:12" ht="24">
      <c r="A99" s="599">
        <v>96</v>
      </c>
      <c r="B99" s="599" t="s">
        <v>5958</v>
      </c>
      <c r="C99" s="599" t="s">
        <v>5738</v>
      </c>
      <c r="D99" s="596" t="s">
        <v>3811</v>
      </c>
      <c r="E99" s="597">
        <v>101.58</v>
      </c>
      <c r="F99" s="598">
        <v>2830213</v>
      </c>
      <c r="G99" s="596" t="s">
        <v>885</v>
      </c>
      <c r="H99" s="596" t="s">
        <v>2783</v>
      </c>
      <c r="I99" s="600">
        <v>35570</v>
      </c>
      <c r="J99" s="600">
        <v>46527</v>
      </c>
      <c r="K99" s="596" t="s">
        <v>1681</v>
      </c>
      <c r="L99" s="596" t="s">
        <v>2730</v>
      </c>
    </row>
    <row r="100" spans="1:12">
      <c r="A100" s="599">
        <v>97</v>
      </c>
      <c r="B100" s="599" t="s">
        <v>5959</v>
      </c>
      <c r="C100" s="599" t="s">
        <v>5738</v>
      </c>
      <c r="D100" s="596" t="s">
        <v>5960</v>
      </c>
      <c r="E100" s="597">
        <v>73.790000000000006</v>
      </c>
      <c r="F100" s="598">
        <v>2086166</v>
      </c>
      <c r="G100" s="596" t="s">
        <v>5961</v>
      </c>
      <c r="H100" s="596" t="s">
        <v>2729</v>
      </c>
      <c r="I100" s="600">
        <v>35593</v>
      </c>
      <c r="J100" s="600">
        <v>46550</v>
      </c>
      <c r="K100" s="596" t="s">
        <v>1693</v>
      </c>
      <c r="L100" s="596" t="s">
        <v>2921</v>
      </c>
    </row>
    <row r="101" spans="1:12" ht="24">
      <c r="A101" s="599">
        <v>98</v>
      </c>
      <c r="B101" s="599" t="s">
        <v>5962</v>
      </c>
      <c r="C101" s="599" t="s">
        <v>5738</v>
      </c>
      <c r="D101" s="596" t="s">
        <v>5963</v>
      </c>
      <c r="E101" s="597">
        <v>40.64</v>
      </c>
      <c r="F101" s="598">
        <v>5396786</v>
      </c>
      <c r="G101" s="596" t="s">
        <v>5964</v>
      </c>
      <c r="H101" s="596" t="s">
        <v>2729</v>
      </c>
      <c r="I101" s="600">
        <v>35593</v>
      </c>
      <c r="J101" s="600">
        <v>46550</v>
      </c>
      <c r="K101" s="596" t="s">
        <v>1148</v>
      </c>
      <c r="L101" s="596" t="s">
        <v>5555</v>
      </c>
    </row>
    <row r="102" spans="1:12">
      <c r="A102" s="599">
        <v>99</v>
      </c>
      <c r="B102" s="599" t="s">
        <v>5965</v>
      </c>
      <c r="C102" s="599" t="s">
        <v>5738</v>
      </c>
      <c r="D102" s="596" t="s">
        <v>5966</v>
      </c>
      <c r="E102" s="597">
        <v>156.22</v>
      </c>
      <c r="F102" s="598">
        <v>5744563</v>
      </c>
      <c r="G102" s="596" t="s">
        <v>5967</v>
      </c>
      <c r="H102" s="596" t="s">
        <v>2729</v>
      </c>
      <c r="I102" s="600">
        <v>35593</v>
      </c>
      <c r="J102" s="600">
        <v>50203</v>
      </c>
      <c r="K102" s="596" t="s">
        <v>1693</v>
      </c>
      <c r="L102" s="596" t="s">
        <v>2921</v>
      </c>
    </row>
    <row r="103" spans="1:12" ht="24">
      <c r="A103" s="599">
        <v>100</v>
      </c>
      <c r="B103" s="599" t="s">
        <v>5968</v>
      </c>
      <c r="C103" s="599" t="s">
        <v>5738</v>
      </c>
      <c r="D103" s="596" t="s">
        <v>5969</v>
      </c>
      <c r="E103" s="597">
        <v>36.22</v>
      </c>
      <c r="F103" s="598">
        <v>5007127</v>
      </c>
      <c r="G103" s="596" t="s">
        <v>2352</v>
      </c>
      <c r="H103" s="596" t="s">
        <v>2783</v>
      </c>
      <c r="I103" s="600">
        <v>35594</v>
      </c>
      <c r="J103" s="600">
        <v>46551</v>
      </c>
      <c r="K103" s="596" t="s">
        <v>1165</v>
      </c>
      <c r="L103" s="596" t="s">
        <v>3485</v>
      </c>
    </row>
    <row r="104" spans="1:12" ht="24">
      <c r="A104" s="599">
        <v>101</v>
      </c>
      <c r="B104" s="599" t="s">
        <v>5970</v>
      </c>
      <c r="C104" s="599" t="s">
        <v>5738</v>
      </c>
      <c r="D104" s="596" t="s">
        <v>5969</v>
      </c>
      <c r="E104" s="597">
        <v>156.28</v>
      </c>
      <c r="F104" s="598">
        <v>5007127</v>
      </c>
      <c r="G104" s="596" t="s">
        <v>2352</v>
      </c>
      <c r="H104" s="596" t="s">
        <v>2783</v>
      </c>
      <c r="I104" s="600">
        <v>35594</v>
      </c>
      <c r="J104" s="600">
        <v>46551</v>
      </c>
      <c r="K104" s="596" t="s">
        <v>1165</v>
      </c>
      <c r="L104" s="596" t="s">
        <v>3485</v>
      </c>
    </row>
    <row r="105" spans="1:12">
      <c r="A105" s="599">
        <v>102</v>
      </c>
      <c r="B105" s="599" t="s">
        <v>5971</v>
      </c>
      <c r="C105" s="599" t="s">
        <v>5738</v>
      </c>
      <c r="D105" s="596" t="s">
        <v>5972</v>
      </c>
      <c r="E105" s="597">
        <v>342.91</v>
      </c>
      <c r="F105" s="598">
        <v>2765853</v>
      </c>
      <c r="G105" s="596" t="s">
        <v>5973</v>
      </c>
      <c r="H105" s="596" t="s">
        <v>2729</v>
      </c>
      <c r="I105" s="600">
        <v>35594</v>
      </c>
      <c r="J105" s="600">
        <v>46551</v>
      </c>
      <c r="K105" s="596" t="s">
        <v>1693</v>
      </c>
      <c r="L105" s="596" t="s">
        <v>3257</v>
      </c>
    </row>
    <row r="106" spans="1:12" ht="24">
      <c r="A106" s="599">
        <v>103</v>
      </c>
      <c r="B106" s="599" t="s">
        <v>5974</v>
      </c>
      <c r="C106" s="599" t="s">
        <v>5738</v>
      </c>
      <c r="D106" s="596" t="s">
        <v>5975</v>
      </c>
      <c r="E106" s="597">
        <v>42.98</v>
      </c>
      <c r="F106" s="598">
        <v>2066866</v>
      </c>
      <c r="G106" s="596" t="s">
        <v>5976</v>
      </c>
      <c r="H106" s="596" t="s">
        <v>2729</v>
      </c>
      <c r="I106" s="600">
        <v>35594</v>
      </c>
      <c r="J106" s="600">
        <v>46551</v>
      </c>
      <c r="K106" s="596" t="s">
        <v>1165</v>
      </c>
      <c r="L106" s="596" t="s">
        <v>3485</v>
      </c>
    </row>
    <row r="107" spans="1:12" ht="24">
      <c r="A107" s="599">
        <v>104</v>
      </c>
      <c r="B107" s="599" t="s">
        <v>5977</v>
      </c>
      <c r="C107" s="599" t="s">
        <v>5738</v>
      </c>
      <c r="D107" s="596" t="s">
        <v>5978</v>
      </c>
      <c r="E107" s="597">
        <v>2.0099999999999998</v>
      </c>
      <c r="F107" s="598">
        <v>2030624</v>
      </c>
      <c r="G107" s="596" t="s">
        <v>5979</v>
      </c>
      <c r="H107" s="596" t="s">
        <v>2729</v>
      </c>
      <c r="I107" s="600">
        <v>35601</v>
      </c>
      <c r="J107" s="600">
        <v>46558</v>
      </c>
      <c r="K107" s="596" t="s">
        <v>2052</v>
      </c>
      <c r="L107" s="596" t="s">
        <v>5688</v>
      </c>
    </row>
    <row r="108" spans="1:12" ht="24">
      <c r="A108" s="599">
        <v>105</v>
      </c>
      <c r="B108" s="599" t="s">
        <v>5980</v>
      </c>
      <c r="C108" s="599" t="s">
        <v>5738</v>
      </c>
      <c r="D108" s="596" t="s">
        <v>5981</v>
      </c>
      <c r="E108" s="597">
        <v>1398.55</v>
      </c>
      <c r="F108" s="598">
        <v>2094533</v>
      </c>
      <c r="G108" s="596" t="s">
        <v>5813</v>
      </c>
      <c r="H108" s="596" t="s">
        <v>2783</v>
      </c>
      <c r="I108" s="600">
        <v>35602</v>
      </c>
      <c r="J108" s="600">
        <v>46559</v>
      </c>
      <c r="K108" s="596" t="s">
        <v>1165</v>
      </c>
      <c r="L108" s="596" t="s">
        <v>4666</v>
      </c>
    </row>
    <row r="109" spans="1:12">
      <c r="A109" s="599">
        <v>106</v>
      </c>
      <c r="B109" s="599" t="s">
        <v>5982</v>
      </c>
      <c r="C109" s="599" t="s">
        <v>5738</v>
      </c>
      <c r="D109" s="596" t="s">
        <v>5983</v>
      </c>
      <c r="E109" s="597">
        <v>369.47</v>
      </c>
      <c r="F109" s="598">
        <v>2819996</v>
      </c>
      <c r="G109" s="596" t="s">
        <v>737</v>
      </c>
      <c r="H109" s="596" t="s">
        <v>2729</v>
      </c>
      <c r="I109" s="600">
        <v>35632</v>
      </c>
      <c r="J109" s="600">
        <v>46589</v>
      </c>
      <c r="K109" s="596" t="s">
        <v>1693</v>
      </c>
      <c r="L109" s="596" t="s">
        <v>2763</v>
      </c>
    </row>
    <row r="110" spans="1:12" ht="24">
      <c r="A110" s="599">
        <v>107</v>
      </c>
      <c r="B110" s="599" t="s">
        <v>5984</v>
      </c>
      <c r="C110" s="599" t="s">
        <v>5738</v>
      </c>
      <c r="D110" s="596" t="s">
        <v>5985</v>
      </c>
      <c r="E110" s="597">
        <v>375.18</v>
      </c>
      <c r="F110" s="598">
        <v>2839717</v>
      </c>
      <c r="G110" s="596" t="s">
        <v>711</v>
      </c>
      <c r="H110" s="596" t="s">
        <v>2783</v>
      </c>
      <c r="I110" s="600">
        <v>35641</v>
      </c>
      <c r="J110" s="600">
        <v>46598</v>
      </c>
      <c r="K110" s="596" t="s">
        <v>1693</v>
      </c>
      <c r="L110" s="596" t="s">
        <v>2875</v>
      </c>
    </row>
    <row r="111" spans="1:12" ht="24">
      <c r="A111" s="599">
        <v>108</v>
      </c>
      <c r="B111" s="599" t="s">
        <v>5986</v>
      </c>
      <c r="C111" s="599" t="s">
        <v>5738</v>
      </c>
      <c r="D111" s="596" t="s">
        <v>5987</v>
      </c>
      <c r="E111" s="597">
        <v>19.07</v>
      </c>
      <c r="F111" s="598">
        <v>2095025</v>
      </c>
      <c r="G111" s="596" t="s">
        <v>4331</v>
      </c>
      <c r="H111" s="596" t="s">
        <v>2729</v>
      </c>
      <c r="I111" s="600">
        <v>35642</v>
      </c>
      <c r="J111" s="600">
        <v>46599</v>
      </c>
      <c r="K111" s="596" t="s">
        <v>1126</v>
      </c>
      <c r="L111" s="596" t="s">
        <v>3129</v>
      </c>
    </row>
    <row r="112" spans="1:12" ht="24">
      <c r="A112" s="599">
        <v>109</v>
      </c>
      <c r="B112" s="599" t="s">
        <v>5988</v>
      </c>
      <c r="C112" s="599" t="s">
        <v>5738</v>
      </c>
      <c r="D112" s="596" t="s">
        <v>5989</v>
      </c>
      <c r="E112" s="597">
        <v>38.78</v>
      </c>
      <c r="F112" s="598">
        <v>2548747</v>
      </c>
      <c r="G112" s="596" t="s">
        <v>821</v>
      </c>
      <c r="H112" s="596" t="s">
        <v>2738</v>
      </c>
      <c r="I112" s="600">
        <v>35655</v>
      </c>
      <c r="J112" s="600">
        <v>46612</v>
      </c>
      <c r="K112" s="596" t="s">
        <v>1159</v>
      </c>
      <c r="L112" s="596" t="s">
        <v>1159</v>
      </c>
    </row>
    <row r="113" spans="1:12">
      <c r="A113" s="599">
        <v>110</v>
      </c>
      <c r="B113" s="599" t="s">
        <v>5990</v>
      </c>
      <c r="C113" s="599" t="s">
        <v>5738</v>
      </c>
      <c r="D113" s="596" t="s">
        <v>5684</v>
      </c>
      <c r="E113" s="597">
        <v>71.760000000000005</v>
      </c>
      <c r="F113" s="598">
        <v>2099551</v>
      </c>
      <c r="G113" s="596" t="s">
        <v>5991</v>
      </c>
      <c r="H113" s="596" t="s">
        <v>2729</v>
      </c>
      <c r="I113" s="600">
        <v>35704</v>
      </c>
      <c r="J113" s="600">
        <v>46661</v>
      </c>
      <c r="K113" s="596" t="s">
        <v>2182</v>
      </c>
      <c r="L113" s="596" t="s">
        <v>5799</v>
      </c>
    </row>
    <row r="114" spans="1:12" ht="24">
      <c r="A114" s="599">
        <v>111</v>
      </c>
      <c r="B114" s="599" t="s">
        <v>5992</v>
      </c>
      <c r="C114" s="599" t="s">
        <v>5738</v>
      </c>
      <c r="D114" s="596" t="s">
        <v>5993</v>
      </c>
      <c r="E114" s="597">
        <v>85.39</v>
      </c>
      <c r="F114" s="598">
        <v>5099005</v>
      </c>
      <c r="G114" s="596" t="s">
        <v>2787</v>
      </c>
      <c r="H114" s="596" t="s">
        <v>2729</v>
      </c>
      <c r="I114" s="600">
        <v>35704</v>
      </c>
      <c r="J114" s="600">
        <v>46661</v>
      </c>
      <c r="K114" s="596" t="s">
        <v>1153</v>
      </c>
      <c r="L114" s="596" t="s">
        <v>2788</v>
      </c>
    </row>
    <row r="115" spans="1:12">
      <c r="A115" s="599">
        <v>112</v>
      </c>
      <c r="B115" s="599" t="s">
        <v>5994</v>
      </c>
      <c r="C115" s="599" t="s">
        <v>5738</v>
      </c>
      <c r="D115" s="596" t="s">
        <v>3400</v>
      </c>
      <c r="E115" s="597">
        <v>24.03</v>
      </c>
      <c r="F115" s="598">
        <v>5076285</v>
      </c>
      <c r="G115" s="596" t="s">
        <v>600</v>
      </c>
      <c r="H115" s="596" t="s">
        <v>2729</v>
      </c>
      <c r="I115" s="600">
        <v>35731</v>
      </c>
      <c r="J115" s="600">
        <v>46688</v>
      </c>
      <c r="K115" s="596" t="s">
        <v>1756</v>
      </c>
      <c r="L115" s="596" t="s">
        <v>2916</v>
      </c>
    </row>
    <row r="116" spans="1:12" ht="24">
      <c r="A116" s="599">
        <v>113</v>
      </c>
      <c r="B116" s="599" t="s">
        <v>5995</v>
      </c>
      <c r="C116" s="599" t="s">
        <v>5738</v>
      </c>
      <c r="D116" s="596" t="s">
        <v>5996</v>
      </c>
      <c r="E116" s="597">
        <v>24.46</v>
      </c>
      <c r="F116" s="598">
        <v>2075652</v>
      </c>
      <c r="G116" s="596" t="s">
        <v>5996</v>
      </c>
      <c r="H116" s="596" t="s">
        <v>2783</v>
      </c>
      <c r="I116" s="600">
        <v>35748</v>
      </c>
      <c r="J116" s="600">
        <v>46705</v>
      </c>
      <c r="K116" s="596" t="s">
        <v>1693</v>
      </c>
      <c r="L116" s="596" t="s">
        <v>2763</v>
      </c>
    </row>
    <row r="117" spans="1:12">
      <c r="A117" s="599">
        <v>114</v>
      </c>
      <c r="B117" s="599" t="s">
        <v>5997</v>
      </c>
      <c r="C117" s="599" t="s">
        <v>5738</v>
      </c>
      <c r="D117" s="596" t="s">
        <v>5998</v>
      </c>
      <c r="E117" s="597">
        <v>9.0299999999999994</v>
      </c>
      <c r="F117" s="598">
        <v>5271126</v>
      </c>
      <c r="G117" s="596" t="s">
        <v>5999</v>
      </c>
      <c r="H117" s="596" t="s">
        <v>2729</v>
      </c>
      <c r="I117" s="600">
        <v>35748</v>
      </c>
      <c r="J117" s="600">
        <v>46705</v>
      </c>
      <c r="K117" s="596" t="s">
        <v>1165</v>
      </c>
      <c r="L117" s="596" t="s">
        <v>3245</v>
      </c>
    </row>
    <row r="118" spans="1:12">
      <c r="A118" s="599">
        <v>115</v>
      </c>
      <c r="B118" s="599" t="s">
        <v>6000</v>
      </c>
      <c r="C118" s="599" t="s">
        <v>5738</v>
      </c>
      <c r="D118" s="596" t="s">
        <v>6001</v>
      </c>
      <c r="E118" s="597">
        <v>37.96</v>
      </c>
      <c r="F118" s="598">
        <v>2041278</v>
      </c>
      <c r="G118" s="596" t="s">
        <v>6002</v>
      </c>
      <c r="H118" s="596" t="s">
        <v>2729</v>
      </c>
      <c r="I118" s="600">
        <v>35749</v>
      </c>
      <c r="J118" s="600">
        <v>46706</v>
      </c>
      <c r="K118" s="596" t="s">
        <v>1693</v>
      </c>
      <c r="L118" s="596" t="s">
        <v>2831</v>
      </c>
    </row>
    <row r="119" spans="1:12" ht="24">
      <c r="A119" s="599">
        <v>116</v>
      </c>
      <c r="B119" s="599" t="s">
        <v>6003</v>
      </c>
      <c r="C119" s="599" t="s">
        <v>5738</v>
      </c>
      <c r="D119" s="596" t="s">
        <v>6004</v>
      </c>
      <c r="E119" s="597">
        <v>72.89</v>
      </c>
      <c r="F119" s="598">
        <v>5335132</v>
      </c>
      <c r="G119" s="596" t="s">
        <v>6005</v>
      </c>
      <c r="H119" s="596" t="s">
        <v>2729</v>
      </c>
      <c r="I119" s="600">
        <v>35768</v>
      </c>
      <c r="J119" s="600">
        <v>46726</v>
      </c>
      <c r="K119" s="596" t="s">
        <v>1177</v>
      </c>
      <c r="L119" s="596" t="s">
        <v>3998</v>
      </c>
    </row>
    <row r="120" spans="1:12" ht="24">
      <c r="A120" s="599">
        <v>117</v>
      </c>
      <c r="B120" s="599" t="s">
        <v>6006</v>
      </c>
      <c r="C120" s="599" t="s">
        <v>5738</v>
      </c>
      <c r="D120" s="596" t="s">
        <v>675</v>
      </c>
      <c r="E120" s="597">
        <v>55.01</v>
      </c>
      <c r="F120" s="598">
        <v>2012251</v>
      </c>
      <c r="G120" s="596" t="s">
        <v>4692</v>
      </c>
      <c r="H120" s="596" t="s">
        <v>2729</v>
      </c>
      <c r="I120" s="600">
        <v>35777</v>
      </c>
      <c r="J120" s="600">
        <v>46734</v>
      </c>
      <c r="K120" s="596" t="s">
        <v>1137</v>
      </c>
      <c r="L120" s="596" t="s">
        <v>3028</v>
      </c>
    </row>
    <row r="121" spans="1:12" ht="24">
      <c r="A121" s="599">
        <v>118</v>
      </c>
      <c r="B121" s="599" t="s">
        <v>6007</v>
      </c>
      <c r="C121" s="599" t="s">
        <v>5738</v>
      </c>
      <c r="D121" s="596" t="s">
        <v>6008</v>
      </c>
      <c r="E121" s="597">
        <v>53.81</v>
      </c>
      <c r="F121" s="598">
        <v>2027194</v>
      </c>
      <c r="G121" s="596" t="s">
        <v>3088</v>
      </c>
      <c r="H121" s="596" t="s">
        <v>2729</v>
      </c>
      <c r="I121" s="600">
        <v>35777</v>
      </c>
      <c r="J121" s="600">
        <v>46734</v>
      </c>
      <c r="K121" s="596" t="s">
        <v>437</v>
      </c>
      <c r="L121" s="596" t="s">
        <v>3057</v>
      </c>
    </row>
    <row r="122" spans="1:12">
      <c r="A122" s="599">
        <v>119</v>
      </c>
      <c r="B122" s="599" t="s">
        <v>6009</v>
      </c>
      <c r="C122" s="599" t="s">
        <v>5738</v>
      </c>
      <c r="D122" s="596" t="s">
        <v>6010</v>
      </c>
      <c r="E122" s="597">
        <v>62.84</v>
      </c>
      <c r="F122" s="598">
        <v>2067684</v>
      </c>
      <c r="G122" s="596" t="s">
        <v>6011</v>
      </c>
      <c r="H122" s="596" t="s">
        <v>2729</v>
      </c>
      <c r="I122" s="600">
        <v>35789</v>
      </c>
      <c r="J122" s="600">
        <v>46746</v>
      </c>
      <c r="K122" s="596" t="s">
        <v>1177</v>
      </c>
      <c r="L122" s="596" t="s">
        <v>3132</v>
      </c>
    </row>
    <row r="123" spans="1:12" ht="24">
      <c r="A123" s="599">
        <v>120</v>
      </c>
      <c r="B123" s="599" t="s">
        <v>6012</v>
      </c>
      <c r="C123" s="599" t="s">
        <v>5738</v>
      </c>
      <c r="D123" s="596" t="s">
        <v>6008</v>
      </c>
      <c r="E123" s="597">
        <v>30.95</v>
      </c>
      <c r="F123" s="598">
        <v>2091283</v>
      </c>
      <c r="G123" s="596" t="s">
        <v>5899</v>
      </c>
      <c r="H123" s="596" t="s">
        <v>3056</v>
      </c>
      <c r="I123" s="600">
        <v>35789</v>
      </c>
      <c r="J123" s="600">
        <v>46746</v>
      </c>
      <c r="K123" s="596" t="s">
        <v>437</v>
      </c>
      <c r="L123" s="596" t="s">
        <v>3057</v>
      </c>
    </row>
    <row r="124" spans="1:12">
      <c r="A124" s="599">
        <v>121</v>
      </c>
      <c r="B124" s="599" t="s">
        <v>6013</v>
      </c>
      <c r="C124" s="599" t="s">
        <v>5738</v>
      </c>
      <c r="D124" s="596" t="s">
        <v>3134</v>
      </c>
      <c r="E124" s="597">
        <v>18.350000000000001</v>
      </c>
      <c r="F124" s="598">
        <v>2542315</v>
      </c>
      <c r="G124" s="596" t="s">
        <v>6014</v>
      </c>
      <c r="H124" s="596" t="s">
        <v>2729</v>
      </c>
      <c r="I124" s="600">
        <v>35789</v>
      </c>
      <c r="J124" s="600">
        <v>46746</v>
      </c>
      <c r="K124" s="596" t="s">
        <v>437</v>
      </c>
      <c r="L124" s="596" t="s">
        <v>3134</v>
      </c>
    </row>
    <row r="125" spans="1:12">
      <c r="A125" s="599">
        <v>122</v>
      </c>
      <c r="B125" s="599" t="s">
        <v>6015</v>
      </c>
      <c r="C125" s="599" t="s">
        <v>5738</v>
      </c>
      <c r="D125" s="596" t="s">
        <v>6016</v>
      </c>
      <c r="E125" s="597">
        <v>24.68</v>
      </c>
      <c r="F125" s="598">
        <v>2044838</v>
      </c>
      <c r="G125" s="596" t="s">
        <v>6017</v>
      </c>
      <c r="H125" s="596" t="s">
        <v>2729</v>
      </c>
      <c r="I125" s="600">
        <v>35794</v>
      </c>
      <c r="J125" s="600">
        <v>46751</v>
      </c>
      <c r="K125" s="596" t="s">
        <v>437</v>
      </c>
      <c r="L125" s="596" t="s">
        <v>3134</v>
      </c>
    </row>
    <row r="126" spans="1:12">
      <c r="A126" s="599">
        <v>123</v>
      </c>
      <c r="B126" s="599" t="s">
        <v>6018</v>
      </c>
      <c r="C126" s="599" t="s">
        <v>5738</v>
      </c>
      <c r="D126" s="596" t="s">
        <v>880</v>
      </c>
      <c r="E126" s="597">
        <v>90.94</v>
      </c>
      <c r="F126" s="598">
        <v>2004879</v>
      </c>
      <c r="G126" s="596" t="s">
        <v>880</v>
      </c>
      <c r="H126" s="596" t="s">
        <v>5754</v>
      </c>
      <c r="I126" s="600">
        <v>35794</v>
      </c>
      <c r="J126" s="600">
        <v>46751</v>
      </c>
      <c r="K126" s="596" t="s">
        <v>1118</v>
      </c>
      <c r="L126" s="596" t="s">
        <v>6019</v>
      </c>
    </row>
    <row r="127" spans="1:12">
      <c r="A127" s="599">
        <v>124</v>
      </c>
      <c r="B127" s="599" t="s">
        <v>6020</v>
      </c>
      <c r="C127" s="599" t="s">
        <v>5738</v>
      </c>
      <c r="D127" s="596" t="s">
        <v>6021</v>
      </c>
      <c r="E127" s="597">
        <v>25</v>
      </c>
      <c r="F127" s="598">
        <v>2862468</v>
      </c>
      <c r="G127" s="596" t="s">
        <v>3784</v>
      </c>
      <c r="H127" s="596" t="s">
        <v>2729</v>
      </c>
      <c r="I127" s="600">
        <v>35794</v>
      </c>
      <c r="J127" s="600">
        <v>46751</v>
      </c>
      <c r="K127" s="596" t="s">
        <v>1846</v>
      </c>
      <c r="L127" s="596" t="s">
        <v>4127</v>
      </c>
    </row>
    <row r="128" spans="1:12">
      <c r="A128" s="599">
        <v>125</v>
      </c>
      <c r="B128" s="599" t="s">
        <v>6022</v>
      </c>
      <c r="C128" s="599" t="s">
        <v>5738</v>
      </c>
      <c r="D128" s="596" t="s">
        <v>2891</v>
      </c>
      <c r="E128" s="597">
        <v>31.2</v>
      </c>
      <c r="F128" s="598">
        <v>2053179</v>
      </c>
      <c r="G128" s="596" t="s">
        <v>6023</v>
      </c>
      <c r="H128" s="596" t="s">
        <v>2729</v>
      </c>
      <c r="I128" s="600">
        <v>35810</v>
      </c>
      <c r="J128" s="600">
        <v>46767</v>
      </c>
      <c r="K128" s="596" t="s">
        <v>1693</v>
      </c>
      <c r="L128" s="596" t="s">
        <v>2831</v>
      </c>
    </row>
    <row r="129" spans="1:12">
      <c r="A129" s="599">
        <v>126</v>
      </c>
      <c r="B129" s="599" t="s">
        <v>6024</v>
      </c>
      <c r="C129" s="599" t="s">
        <v>5738</v>
      </c>
      <c r="D129" s="596" t="s">
        <v>4338</v>
      </c>
      <c r="E129" s="597">
        <v>26.16</v>
      </c>
      <c r="F129" s="598">
        <v>2112183</v>
      </c>
      <c r="G129" s="596" t="s">
        <v>6025</v>
      </c>
      <c r="H129" s="596" t="s">
        <v>2729</v>
      </c>
      <c r="I129" s="600">
        <v>35810</v>
      </c>
      <c r="J129" s="600">
        <v>46767</v>
      </c>
      <c r="K129" s="596" t="s">
        <v>1165</v>
      </c>
      <c r="L129" s="596" t="s">
        <v>3024</v>
      </c>
    </row>
    <row r="130" spans="1:12">
      <c r="A130" s="599">
        <v>127</v>
      </c>
      <c r="B130" s="599" t="s">
        <v>6026</v>
      </c>
      <c r="C130" s="599" t="s">
        <v>5738</v>
      </c>
      <c r="D130" s="596" t="s">
        <v>6027</v>
      </c>
      <c r="E130" s="597">
        <v>25.7</v>
      </c>
      <c r="F130" s="598">
        <v>2025833</v>
      </c>
      <c r="G130" s="596" t="s">
        <v>6028</v>
      </c>
      <c r="H130" s="596" t="s">
        <v>2729</v>
      </c>
      <c r="I130" s="600">
        <v>35810</v>
      </c>
      <c r="J130" s="600">
        <v>46767</v>
      </c>
      <c r="K130" s="596" t="s">
        <v>1693</v>
      </c>
      <c r="L130" s="596" t="s">
        <v>3036</v>
      </c>
    </row>
    <row r="131" spans="1:12">
      <c r="A131" s="599">
        <v>128</v>
      </c>
      <c r="B131" s="599" t="s">
        <v>6029</v>
      </c>
      <c r="C131" s="599" t="s">
        <v>5738</v>
      </c>
      <c r="D131" s="596" t="s">
        <v>6030</v>
      </c>
      <c r="E131" s="597">
        <v>829.22</v>
      </c>
      <c r="F131" s="598">
        <v>2819996</v>
      </c>
      <c r="G131" s="596" t="s">
        <v>737</v>
      </c>
      <c r="H131" s="596" t="s">
        <v>2729</v>
      </c>
      <c r="I131" s="600">
        <v>35810</v>
      </c>
      <c r="J131" s="600">
        <v>46767</v>
      </c>
      <c r="K131" s="596" t="s">
        <v>1693</v>
      </c>
      <c r="L131" s="596" t="s">
        <v>2763</v>
      </c>
    </row>
    <row r="132" spans="1:12">
      <c r="A132" s="599">
        <v>129</v>
      </c>
      <c r="B132" s="599" t="s">
        <v>6031</v>
      </c>
      <c r="C132" s="599" t="s">
        <v>5738</v>
      </c>
      <c r="D132" s="596" t="s">
        <v>3600</v>
      </c>
      <c r="E132" s="597">
        <v>27.77</v>
      </c>
      <c r="F132" s="598">
        <v>2574233</v>
      </c>
      <c r="G132" s="596" t="s">
        <v>6032</v>
      </c>
      <c r="H132" s="596" t="s">
        <v>2729</v>
      </c>
      <c r="I132" s="600">
        <v>35818</v>
      </c>
      <c r="J132" s="600">
        <v>46775</v>
      </c>
      <c r="K132" s="596" t="s">
        <v>1693</v>
      </c>
      <c r="L132" s="596" t="s">
        <v>2763</v>
      </c>
    </row>
    <row r="133" spans="1:12">
      <c r="A133" s="599">
        <v>130</v>
      </c>
      <c r="B133" s="599" t="s">
        <v>6033</v>
      </c>
      <c r="C133" s="599" t="s">
        <v>5738</v>
      </c>
      <c r="D133" s="596" t="s">
        <v>3600</v>
      </c>
      <c r="E133" s="597">
        <v>14.68</v>
      </c>
      <c r="F133" s="598">
        <v>5938988</v>
      </c>
      <c r="G133" s="596" t="s">
        <v>6034</v>
      </c>
      <c r="H133" s="596" t="s">
        <v>2729</v>
      </c>
      <c r="I133" s="600">
        <v>35818</v>
      </c>
      <c r="J133" s="600">
        <v>46775</v>
      </c>
      <c r="K133" s="596" t="s">
        <v>1693</v>
      </c>
      <c r="L133" s="596" t="s">
        <v>2763</v>
      </c>
    </row>
    <row r="134" spans="1:12" ht="24">
      <c r="A134" s="599">
        <v>131</v>
      </c>
      <c r="B134" s="599" t="s">
        <v>6035</v>
      </c>
      <c r="C134" s="599" t="s">
        <v>5738</v>
      </c>
      <c r="D134" s="596" t="s">
        <v>5325</v>
      </c>
      <c r="E134" s="597">
        <v>19.04</v>
      </c>
      <c r="F134" s="598">
        <v>2661861</v>
      </c>
      <c r="G134" s="596" t="s">
        <v>6036</v>
      </c>
      <c r="H134" s="596" t="s">
        <v>2729</v>
      </c>
      <c r="I134" s="600">
        <v>35832</v>
      </c>
      <c r="J134" s="600">
        <v>46789</v>
      </c>
      <c r="K134" s="596" t="s">
        <v>2745</v>
      </c>
      <c r="L134" s="596" t="s">
        <v>5825</v>
      </c>
    </row>
    <row r="135" spans="1:12">
      <c r="A135" s="599">
        <v>132</v>
      </c>
      <c r="B135" s="599" t="s">
        <v>6037</v>
      </c>
      <c r="C135" s="599" t="s">
        <v>5738</v>
      </c>
      <c r="D135" s="596" t="s">
        <v>6038</v>
      </c>
      <c r="E135" s="597">
        <v>28.23</v>
      </c>
      <c r="F135" s="598">
        <v>2107961</v>
      </c>
      <c r="G135" s="596" t="s">
        <v>6039</v>
      </c>
      <c r="H135" s="596" t="s">
        <v>2729</v>
      </c>
      <c r="I135" s="600">
        <v>35846</v>
      </c>
      <c r="J135" s="600">
        <v>50352</v>
      </c>
      <c r="K135" s="596" t="s">
        <v>1756</v>
      </c>
      <c r="L135" s="596" t="s">
        <v>2916</v>
      </c>
    </row>
    <row r="136" spans="1:12">
      <c r="A136" s="599">
        <v>133</v>
      </c>
      <c r="B136" s="599" t="s">
        <v>6040</v>
      </c>
      <c r="C136" s="599" t="s">
        <v>5738</v>
      </c>
      <c r="D136" s="596" t="s">
        <v>3134</v>
      </c>
      <c r="E136" s="597">
        <v>25.72</v>
      </c>
      <c r="F136" s="598">
        <v>2025736</v>
      </c>
      <c r="G136" s="596" t="s">
        <v>6041</v>
      </c>
      <c r="H136" s="596" t="s">
        <v>2729</v>
      </c>
      <c r="I136" s="600">
        <v>35846</v>
      </c>
      <c r="J136" s="600">
        <v>46803</v>
      </c>
      <c r="K136" s="596" t="s">
        <v>437</v>
      </c>
      <c r="L136" s="596" t="s">
        <v>3134</v>
      </c>
    </row>
    <row r="137" spans="1:12">
      <c r="A137" s="599">
        <v>134</v>
      </c>
      <c r="B137" s="599" t="s">
        <v>6042</v>
      </c>
      <c r="C137" s="599" t="s">
        <v>5738</v>
      </c>
      <c r="D137" s="596" t="s">
        <v>6043</v>
      </c>
      <c r="E137" s="597">
        <v>37.119999999999997</v>
      </c>
      <c r="F137" s="598">
        <v>2121174</v>
      </c>
      <c r="G137" s="596" t="s">
        <v>6044</v>
      </c>
      <c r="H137" s="596" t="s">
        <v>2729</v>
      </c>
      <c r="I137" s="600">
        <v>35852</v>
      </c>
      <c r="J137" s="600">
        <v>46809</v>
      </c>
      <c r="K137" s="596" t="s">
        <v>1177</v>
      </c>
      <c r="L137" s="596" t="s">
        <v>4079</v>
      </c>
    </row>
    <row r="138" spans="1:12">
      <c r="A138" s="599">
        <v>135</v>
      </c>
      <c r="B138" s="599" t="s">
        <v>6045</v>
      </c>
      <c r="C138" s="599" t="s">
        <v>5738</v>
      </c>
      <c r="D138" s="596" t="s">
        <v>6046</v>
      </c>
      <c r="E138" s="597">
        <v>49.2</v>
      </c>
      <c r="F138" s="598">
        <v>2587645</v>
      </c>
      <c r="G138" s="596" t="s">
        <v>657</v>
      </c>
      <c r="H138" s="596" t="s">
        <v>2729</v>
      </c>
      <c r="I138" s="600">
        <v>35874</v>
      </c>
      <c r="J138" s="600">
        <v>46832</v>
      </c>
      <c r="K138" s="596" t="s">
        <v>2897</v>
      </c>
      <c r="L138" s="596" t="s">
        <v>3852</v>
      </c>
    </row>
    <row r="139" spans="1:12" ht="24">
      <c r="A139" s="599">
        <v>136</v>
      </c>
      <c r="B139" s="599" t="s">
        <v>6047</v>
      </c>
      <c r="C139" s="599" t="s">
        <v>5738</v>
      </c>
      <c r="D139" s="596" t="s">
        <v>6048</v>
      </c>
      <c r="E139" s="597">
        <v>135.1</v>
      </c>
      <c r="F139" s="598">
        <v>2641984</v>
      </c>
      <c r="G139" s="596" t="s">
        <v>6049</v>
      </c>
      <c r="H139" s="596" t="s">
        <v>2729</v>
      </c>
      <c r="I139" s="600">
        <v>35881</v>
      </c>
      <c r="J139" s="600">
        <v>46839</v>
      </c>
      <c r="K139" s="596" t="s">
        <v>1165</v>
      </c>
      <c r="L139" s="596" t="s">
        <v>6050</v>
      </c>
    </row>
    <row r="140" spans="1:12">
      <c r="A140" s="599">
        <v>137</v>
      </c>
      <c r="B140" s="599" t="s">
        <v>6051</v>
      </c>
      <c r="C140" s="599" t="s">
        <v>5738</v>
      </c>
      <c r="D140" s="596" t="s">
        <v>6052</v>
      </c>
      <c r="E140" s="597">
        <v>104.47</v>
      </c>
      <c r="F140" s="598">
        <v>5051134</v>
      </c>
      <c r="G140" s="596" t="s">
        <v>485</v>
      </c>
      <c r="H140" s="596" t="s">
        <v>2729</v>
      </c>
      <c r="I140" s="600">
        <v>35892</v>
      </c>
      <c r="J140" s="600">
        <v>46850</v>
      </c>
      <c r="K140" s="596" t="s">
        <v>1693</v>
      </c>
      <c r="L140" s="596" t="s">
        <v>3405</v>
      </c>
    </row>
    <row r="141" spans="1:12" ht="24">
      <c r="A141" s="599">
        <v>138</v>
      </c>
      <c r="B141" s="599" t="s">
        <v>6053</v>
      </c>
      <c r="C141" s="599" t="s">
        <v>5738</v>
      </c>
      <c r="D141" s="596" t="s">
        <v>6054</v>
      </c>
      <c r="E141" s="597">
        <v>10.42</v>
      </c>
      <c r="F141" s="598">
        <v>2152924</v>
      </c>
      <c r="G141" s="596" t="s">
        <v>6055</v>
      </c>
      <c r="H141" s="596" t="s">
        <v>2783</v>
      </c>
      <c r="I141" s="600">
        <v>35898</v>
      </c>
      <c r="J141" s="600">
        <v>46856</v>
      </c>
      <c r="K141" s="596" t="s">
        <v>437</v>
      </c>
      <c r="L141" s="596" t="s">
        <v>3134</v>
      </c>
    </row>
    <row r="142" spans="1:12" ht="24">
      <c r="A142" s="599">
        <v>139</v>
      </c>
      <c r="B142" s="599" t="s">
        <v>6056</v>
      </c>
      <c r="C142" s="599" t="s">
        <v>5738</v>
      </c>
      <c r="D142" s="596" t="s">
        <v>6057</v>
      </c>
      <c r="E142" s="597">
        <v>22.62</v>
      </c>
      <c r="F142" s="598">
        <v>2076675</v>
      </c>
      <c r="G142" s="596" t="s">
        <v>6058</v>
      </c>
      <c r="H142" s="596" t="s">
        <v>3780</v>
      </c>
      <c r="I142" s="600">
        <v>35901</v>
      </c>
      <c r="J142" s="600">
        <v>46859</v>
      </c>
      <c r="K142" s="596" t="s">
        <v>1126</v>
      </c>
      <c r="L142" s="596" t="s">
        <v>3129</v>
      </c>
    </row>
    <row r="143" spans="1:12" ht="24">
      <c r="A143" s="599">
        <v>140</v>
      </c>
      <c r="B143" s="599" t="s">
        <v>6059</v>
      </c>
      <c r="C143" s="599" t="s">
        <v>5738</v>
      </c>
      <c r="D143" s="596" t="s">
        <v>3288</v>
      </c>
      <c r="E143" s="597">
        <v>10.26</v>
      </c>
      <c r="F143" s="598">
        <v>2598477</v>
      </c>
      <c r="G143" s="596" t="s">
        <v>6060</v>
      </c>
      <c r="H143" s="596" t="s">
        <v>2738</v>
      </c>
      <c r="I143" s="600">
        <v>35901</v>
      </c>
      <c r="J143" s="600">
        <v>46859</v>
      </c>
      <c r="K143" s="596" t="s">
        <v>437</v>
      </c>
      <c r="L143" s="596" t="s">
        <v>3057</v>
      </c>
    </row>
    <row r="144" spans="1:12" ht="24">
      <c r="A144" s="599">
        <v>141</v>
      </c>
      <c r="B144" s="599" t="s">
        <v>6061</v>
      </c>
      <c r="C144" s="599" t="s">
        <v>5738</v>
      </c>
      <c r="D144" s="596" t="s">
        <v>6062</v>
      </c>
      <c r="E144" s="597">
        <v>151.57</v>
      </c>
      <c r="F144" s="598">
        <v>2317265</v>
      </c>
      <c r="G144" s="596" t="s">
        <v>6063</v>
      </c>
      <c r="H144" s="596" t="s">
        <v>2729</v>
      </c>
      <c r="I144" s="600">
        <v>35905</v>
      </c>
      <c r="J144" s="600">
        <v>46863</v>
      </c>
      <c r="K144" s="596" t="s">
        <v>1197</v>
      </c>
      <c r="L144" s="596" t="s">
        <v>6064</v>
      </c>
    </row>
    <row r="145" spans="1:12">
      <c r="A145" s="599">
        <v>142</v>
      </c>
      <c r="B145" s="599" t="s">
        <v>6065</v>
      </c>
      <c r="C145" s="599" t="s">
        <v>5738</v>
      </c>
      <c r="D145" s="596" t="s">
        <v>3900</v>
      </c>
      <c r="E145" s="597">
        <v>125.26</v>
      </c>
      <c r="F145" s="598">
        <v>5076285</v>
      </c>
      <c r="G145" s="596" t="s">
        <v>600</v>
      </c>
      <c r="H145" s="596" t="s">
        <v>2729</v>
      </c>
      <c r="I145" s="600">
        <v>35906</v>
      </c>
      <c r="J145" s="600">
        <v>46864</v>
      </c>
      <c r="K145" s="596" t="s">
        <v>1693</v>
      </c>
      <c r="L145" s="596" t="s">
        <v>2763</v>
      </c>
    </row>
    <row r="146" spans="1:12">
      <c r="A146" s="599">
        <v>143</v>
      </c>
      <c r="B146" s="599" t="s">
        <v>6066</v>
      </c>
      <c r="C146" s="599" t="s">
        <v>5738</v>
      </c>
      <c r="D146" s="596" t="s">
        <v>6067</v>
      </c>
      <c r="E146" s="597">
        <v>65.59</v>
      </c>
      <c r="F146" s="598">
        <v>2121174</v>
      </c>
      <c r="G146" s="596" t="s">
        <v>6044</v>
      </c>
      <c r="H146" s="596" t="s">
        <v>2729</v>
      </c>
      <c r="I146" s="600">
        <v>35911</v>
      </c>
      <c r="J146" s="600">
        <v>46869</v>
      </c>
      <c r="K146" s="596" t="s">
        <v>1177</v>
      </c>
      <c r="L146" s="596" t="s">
        <v>1153</v>
      </c>
    </row>
    <row r="147" spans="1:12" ht="24">
      <c r="A147" s="599">
        <v>144</v>
      </c>
      <c r="B147" s="599" t="s">
        <v>6068</v>
      </c>
      <c r="C147" s="599" t="s">
        <v>5738</v>
      </c>
      <c r="D147" s="596" t="s">
        <v>6069</v>
      </c>
      <c r="E147" s="597">
        <v>213.5</v>
      </c>
      <c r="F147" s="598">
        <v>5068827</v>
      </c>
      <c r="G147" s="596" t="s">
        <v>6070</v>
      </c>
      <c r="H147" s="596" t="s">
        <v>2783</v>
      </c>
      <c r="I147" s="600">
        <v>35945</v>
      </c>
      <c r="J147" s="600">
        <v>46903</v>
      </c>
      <c r="K147" s="596" t="s">
        <v>1165</v>
      </c>
      <c r="L147" s="596" t="s">
        <v>6071</v>
      </c>
    </row>
    <row r="148" spans="1:12">
      <c r="A148" s="599">
        <v>145</v>
      </c>
      <c r="B148" s="599" t="s">
        <v>6072</v>
      </c>
      <c r="C148" s="599" t="s">
        <v>5738</v>
      </c>
      <c r="D148" s="596" t="s">
        <v>6073</v>
      </c>
      <c r="E148" s="597">
        <v>25.56</v>
      </c>
      <c r="F148" s="598">
        <v>5274761</v>
      </c>
      <c r="G148" s="596" t="s">
        <v>6074</v>
      </c>
      <c r="H148" s="596" t="s">
        <v>2729</v>
      </c>
      <c r="I148" s="600">
        <v>35961</v>
      </c>
      <c r="J148" s="600">
        <v>46919</v>
      </c>
      <c r="K148" s="596" t="s">
        <v>1165</v>
      </c>
      <c r="L148" s="596" t="s">
        <v>3464</v>
      </c>
    </row>
    <row r="149" spans="1:12">
      <c r="A149" s="599">
        <v>146</v>
      </c>
      <c r="B149" s="599" t="s">
        <v>6075</v>
      </c>
      <c r="C149" s="599" t="s">
        <v>5738</v>
      </c>
      <c r="D149" s="596" t="s">
        <v>4245</v>
      </c>
      <c r="E149" s="597">
        <v>46.98</v>
      </c>
      <c r="F149" s="598">
        <v>2585367</v>
      </c>
      <c r="G149" s="596" t="s">
        <v>6076</v>
      </c>
      <c r="H149" s="596" t="s">
        <v>2729</v>
      </c>
      <c r="I149" s="600">
        <v>35971</v>
      </c>
      <c r="J149" s="600">
        <v>46929</v>
      </c>
      <c r="K149" s="596" t="s">
        <v>1681</v>
      </c>
      <c r="L149" s="596" t="s">
        <v>3950</v>
      </c>
    </row>
    <row r="150" spans="1:12">
      <c r="A150" s="599">
        <v>147</v>
      </c>
      <c r="B150" s="599" t="s">
        <v>6077</v>
      </c>
      <c r="C150" s="599" t="s">
        <v>5738</v>
      </c>
      <c r="D150" s="596" t="s">
        <v>6078</v>
      </c>
      <c r="E150" s="597">
        <v>166.55</v>
      </c>
      <c r="F150" s="598">
        <v>2698161</v>
      </c>
      <c r="G150" s="596" t="s">
        <v>6079</v>
      </c>
      <c r="H150" s="596" t="s">
        <v>2729</v>
      </c>
      <c r="I150" s="600">
        <v>35986</v>
      </c>
      <c r="J150" s="600">
        <v>46944</v>
      </c>
      <c r="K150" s="596" t="s">
        <v>1165</v>
      </c>
      <c r="L150" s="596" t="s">
        <v>3485</v>
      </c>
    </row>
    <row r="151" spans="1:12" ht="24">
      <c r="A151" s="599">
        <v>148</v>
      </c>
      <c r="B151" s="599" t="s">
        <v>6080</v>
      </c>
      <c r="C151" s="599" t="s">
        <v>5738</v>
      </c>
      <c r="D151" s="596" t="s">
        <v>3134</v>
      </c>
      <c r="E151" s="597">
        <v>43.32</v>
      </c>
      <c r="F151" s="598">
        <v>5171881</v>
      </c>
      <c r="G151" s="596" t="s">
        <v>6081</v>
      </c>
      <c r="H151" s="596" t="s">
        <v>2738</v>
      </c>
      <c r="I151" s="600">
        <v>36004</v>
      </c>
      <c r="J151" s="600">
        <v>46962</v>
      </c>
      <c r="K151" s="596" t="s">
        <v>437</v>
      </c>
      <c r="L151" s="596" t="s">
        <v>3134</v>
      </c>
    </row>
    <row r="152" spans="1:12" ht="24">
      <c r="A152" s="599">
        <v>149</v>
      </c>
      <c r="B152" s="599" t="s">
        <v>6082</v>
      </c>
      <c r="C152" s="599" t="s">
        <v>5738</v>
      </c>
      <c r="D152" s="596" t="s">
        <v>6083</v>
      </c>
      <c r="E152" s="597">
        <v>218.02</v>
      </c>
      <c r="F152" s="598">
        <v>2570769</v>
      </c>
      <c r="G152" s="596" t="s">
        <v>5829</v>
      </c>
      <c r="H152" s="596" t="s">
        <v>2738</v>
      </c>
      <c r="I152" s="600">
        <v>36018</v>
      </c>
      <c r="J152" s="600">
        <v>46976</v>
      </c>
      <c r="K152" s="596" t="s">
        <v>1165</v>
      </c>
      <c r="L152" s="596" t="s">
        <v>3485</v>
      </c>
    </row>
    <row r="153" spans="1:12">
      <c r="A153" s="599">
        <v>150</v>
      </c>
      <c r="B153" s="599" t="s">
        <v>6084</v>
      </c>
      <c r="C153" s="599" t="s">
        <v>5738</v>
      </c>
      <c r="D153" s="596" t="s">
        <v>5102</v>
      </c>
      <c r="E153" s="597">
        <v>160.59</v>
      </c>
      <c r="F153" s="598">
        <v>2100231</v>
      </c>
      <c r="G153" s="596" t="s">
        <v>5893</v>
      </c>
      <c r="H153" s="596" t="s">
        <v>2729</v>
      </c>
      <c r="I153" s="600">
        <v>36027</v>
      </c>
      <c r="J153" s="600">
        <v>46985</v>
      </c>
      <c r="K153" s="596" t="s">
        <v>1756</v>
      </c>
      <c r="L153" s="596" t="s">
        <v>2916</v>
      </c>
    </row>
    <row r="154" spans="1:12">
      <c r="A154" s="599">
        <v>151</v>
      </c>
      <c r="B154" s="599" t="s">
        <v>6085</v>
      </c>
      <c r="C154" s="599" t="s">
        <v>5738</v>
      </c>
      <c r="D154" s="596" t="s">
        <v>6086</v>
      </c>
      <c r="E154" s="597">
        <v>13.44</v>
      </c>
      <c r="F154" s="598">
        <v>2064766</v>
      </c>
      <c r="G154" s="596" t="s">
        <v>6087</v>
      </c>
      <c r="H154" s="596" t="s">
        <v>2729</v>
      </c>
      <c r="I154" s="600">
        <v>36048</v>
      </c>
      <c r="J154" s="600">
        <v>53352</v>
      </c>
      <c r="K154" s="596" t="s">
        <v>437</v>
      </c>
      <c r="L154" s="596" t="s">
        <v>6088</v>
      </c>
    </row>
    <row r="155" spans="1:12">
      <c r="A155" s="599">
        <v>152</v>
      </c>
      <c r="B155" s="599" t="s">
        <v>6089</v>
      </c>
      <c r="C155" s="599" t="s">
        <v>5738</v>
      </c>
      <c r="D155" s="596" t="s">
        <v>6090</v>
      </c>
      <c r="E155" s="597">
        <v>23.29</v>
      </c>
      <c r="F155" s="598">
        <v>2067544</v>
      </c>
      <c r="G155" s="596" t="s">
        <v>6091</v>
      </c>
      <c r="H155" s="596" t="s">
        <v>2729</v>
      </c>
      <c r="I155" s="600">
        <v>36067</v>
      </c>
      <c r="J155" s="600">
        <v>47025</v>
      </c>
      <c r="K155" s="596" t="s">
        <v>1187</v>
      </c>
      <c r="L155" s="596" t="s">
        <v>6092</v>
      </c>
    </row>
    <row r="156" spans="1:12" ht="24">
      <c r="A156" s="599">
        <v>153</v>
      </c>
      <c r="B156" s="599" t="s">
        <v>6093</v>
      </c>
      <c r="C156" s="599" t="s">
        <v>5738</v>
      </c>
      <c r="D156" s="596" t="s">
        <v>6094</v>
      </c>
      <c r="E156" s="597">
        <v>74.08</v>
      </c>
      <c r="F156" s="598">
        <v>2010895</v>
      </c>
      <c r="G156" s="596" t="s">
        <v>525</v>
      </c>
      <c r="H156" s="596" t="s">
        <v>2729</v>
      </c>
      <c r="I156" s="600">
        <v>36069</v>
      </c>
      <c r="J156" s="600">
        <v>47027</v>
      </c>
      <c r="K156" s="596" t="s">
        <v>1681</v>
      </c>
      <c r="L156" s="596" t="s">
        <v>6095</v>
      </c>
    </row>
    <row r="157" spans="1:12">
      <c r="A157" s="599">
        <v>154</v>
      </c>
      <c r="B157" s="599" t="s">
        <v>6096</v>
      </c>
      <c r="C157" s="599" t="s">
        <v>5738</v>
      </c>
      <c r="D157" s="596" t="s">
        <v>6097</v>
      </c>
      <c r="E157" s="597">
        <v>24.82</v>
      </c>
      <c r="F157" s="598">
        <v>2001454</v>
      </c>
      <c r="G157" s="596" t="s">
        <v>5753</v>
      </c>
      <c r="H157" s="596" t="s">
        <v>5754</v>
      </c>
      <c r="I157" s="600">
        <v>36070</v>
      </c>
      <c r="J157" s="600">
        <v>47028</v>
      </c>
      <c r="K157" s="596" t="s">
        <v>1177</v>
      </c>
      <c r="L157" s="596" t="s">
        <v>4079</v>
      </c>
    </row>
    <row r="158" spans="1:12" ht="24">
      <c r="A158" s="599">
        <v>155</v>
      </c>
      <c r="B158" s="599" t="s">
        <v>6098</v>
      </c>
      <c r="C158" s="599" t="s">
        <v>5738</v>
      </c>
      <c r="D158" s="596" t="s">
        <v>6099</v>
      </c>
      <c r="E158" s="597">
        <v>1444.06</v>
      </c>
      <c r="F158" s="598">
        <v>2008572</v>
      </c>
      <c r="G158" s="596" t="s">
        <v>187</v>
      </c>
      <c r="H158" s="596" t="s">
        <v>5754</v>
      </c>
      <c r="I158" s="600">
        <v>36077</v>
      </c>
      <c r="J158" s="600">
        <v>47035</v>
      </c>
      <c r="K158" s="596" t="s">
        <v>3352</v>
      </c>
      <c r="L158" s="596" t="s">
        <v>6100</v>
      </c>
    </row>
    <row r="159" spans="1:12">
      <c r="A159" s="599">
        <v>156</v>
      </c>
      <c r="B159" s="599" t="s">
        <v>6101</v>
      </c>
      <c r="C159" s="599" t="s">
        <v>5738</v>
      </c>
      <c r="D159" s="596" t="s">
        <v>6102</v>
      </c>
      <c r="E159" s="597">
        <v>92.01</v>
      </c>
      <c r="F159" s="598">
        <v>2011239</v>
      </c>
      <c r="G159" s="596" t="s">
        <v>125</v>
      </c>
      <c r="H159" s="596" t="s">
        <v>3056</v>
      </c>
      <c r="I159" s="600">
        <v>36097</v>
      </c>
      <c r="J159" s="600">
        <v>47055</v>
      </c>
      <c r="K159" s="596" t="s">
        <v>1681</v>
      </c>
      <c r="L159" s="596" t="s">
        <v>4393</v>
      </c>
    </row>
    <row r="160" spans="1:12" ht="24">
      <c r="A160" s="599">
        <v>157</v>
      </c>
      <c r="B160" s="599" t="s">
        <v>6103</v>
      </c>
      <c r="C160" s="599" t="s">
        <v>5738</v>
      </c>
      <c r="D160" s="596" t="s">
        <v>6104</v>
      </c>
      <c r="E160" s="597">
        <v>27.09</v>
      </c>
      <c r="F160" s="598">
        <v>2639815</v>
      </c>
      <c r="G160" s="596" t="s">
        <v>6105</v>
      </c>
      <c r="H160" s="596" t="s">
        <v>2729</v>
      </c>
      <c r="I160" s="600">
        <v>36101</v>
      </c>
      <c r="J160" s="600">
        <v>47059</v>
      </c>
      <c r="K160" s="596" t="s">
        <v>1137</v>
      </c>
      <c r="L160" s="596" t="s">
        <v>5678</v>
      </c>
    </row>
    <row r="161" spans="1:12" ht="24">
      <c r="A161" s="599">
        <v>158</v>
      </c>
      <c r="B161" s="599" t="s">
        <v>6106</v>
      </c>
      <c r="C161" s="599" t="s">
        <v>5738</v>
      </c>
      <c r="D161" s="596" t="s">
        <v>6107</v>
      </c>
      <c r="E161" s="597">
        <v>87.42</v>
      </c>
      <c r="F161" s="598">
        <v>2544938</v>
      </c>
      <c r="G161" s="596" t="s">
        <v>6108</v>
      </c>
      <c r="H161" s="596" t="s">
        <v>2738</v>
      </c>
      <c r="I161" s="600">
        <v>36136</v>
      </c>
      <c r="J161" s="600">
        <v>47094</v>
      </c>
      <c r="K161" s="596" t="s">
        <v>1165</v>
      </c>
      <c r="L161" s="596" t="s">
        <v>2863</v>
      </c>
    </row>
    <row r="162" spans="1:12" ht="24">
      <c r="A162" s="599">
        <v>159</v>
      </c>
      <c r="B162" s="599" t="s">
        <v>6109</v>
      </c>
      <c r="C162" s="599" t="s">
        <v>5738</v>
      </c>
      <c r="D162" s="596" t="s">
        <v>6110</v>
      </c>
      <c r="E162" s="597">
        <v>28.8</v>
      </c>
      <c r="F162" s="598">
        <v>5141583</v>
      </c>
      <c r="G162" s="596" t="s">
        <v>5363</v>
      </c>
      <c r="H162" s="596" t="s">
        <v>2783</v>
      </c>
      <c r="I162" s="600">
        <v>36159</v>
      </c>
      <c r="J162" s="600">
        <v>47117</v>
      </c>
      <c r="K162" s="596" t="s">
        <v>1182</v>
      </c>
      <c r="L162" s="596" t="s">
        <v>2905</v>
      </c>
    </row>
    <row r="163" spans="1:12">
      <c r="A163" s="599">
        <v>160</v>
      </c>
      <c r="B163" s="599" t="s">
        <v>6111</v>
      </c>
      <c r="C163" s="599" t="s">
        <v>5738</v>
      </c>
      <c r="D163" s="596" t="s">
        <v>6112</v>
      </c>
      <c r="E163" s="597">
        <v>25.21</v>
      </c>
      <c r="F163" s="598">
        <v>2551764</v>
      </c>
      <c r="G163" s="596" t="s">
        <v>5868</v>
      </c>
      <c r="H163" s="596" t="s">
        <v>2729</v>
      </c>
      <c r="I163" s="600">
        <v>36229</v>
      </c>
      <c r="J163" s="600">
        <v>47187</v>
      </c>
      <c r="K163" s="596" t="s">
        <v>1943</v>
      </c>
      <c r="L163" s="596" t="s">
        <v>3781</v>
      </c>
    </row>
    <row r="164" spans="1:12">
      <c r="A164" s="599">
        <v>161</v>
      </c>
      <c r="B164" s="599" t="s">
        <v>6113</v>
      </c>
      <c r="C164" s="599" t="s">
        <v>5738</v>
      </c>
      <c r="D164" s="596" t="s">
        <v>6114</v>
      </c>
      <c r="E164" s="597">
        <v>39.200000000000003</v>
      </c>
      <c r="F164" s="598">
        <v>2661128</v>
      </c>
      <c r="G164" s="596" t="s">
        <v>781</v>
      </c>
      <c r="H164" s="596" t="s">
        <v>2729</v>
      </c>
      <c r="I164" s="600">
        <v>36234</v>
      </c>
      <c r="J164" s="600">
        <v>47192</v>
      </c>
      <c r="K164" s="596" t="s">
        <v>1177</v>
      </c>
      <c r="L164" s="596" t="s">
        <v>2893</v>
      </c>
    </row>
    <row r="165" spans="1:12" ht="24">
      <c r="A165" s="599">
        <v>162</v>
      </c>
      <c r="B165" s="599" t="s">
        <v>6115</v>
      </c>
      <c r="C165" s="599" t="s">
        <v>5738</v>
      </c>
      <c r="D165" s="596" t="s">
        <v>6116</v>
      </c>
      <c r="E165" s="597">
        <v>40.369999999999997</v>
      </c>
      <c r="F165" s="598">
        <v>2885565</v>
      </c>
      <c r="G165" s="596" t="s">
        <v>6117</v>
      </c>
      <c r="H165" s="596" t="s">
        <v>2729</v>
      </c>
      <c r="I165" s="600">
        <v>36250</v>
      </c>
      <c r="J165" s="600">
        <v>47208</v>
      </c>
      <c r="K165" s="596" t="s">
        <v>1137</v>
      </c>
      <c r="L165" s="596" t="s">
        <v>2965</v>
      </c>
    </row>
    <row r="166" spans="1:12">
      <c r="A166" s="599">
        <v>163</v>
      </c>
      <c r="B166" s="599" t="s">
        <v>6118</v>
      </c>
      <c r="C166" s="599" t="s">
        <v>5738</v>
      </c>
      <c r="D166" s="596" t="s">
        <v>875</v>
      </c>
      <c r="E166" s="597">
        <v>1767.19</v>
      </c>
      <c r="F166" s="598">
        <v>2050374</v>
      </c>
      <c r="G166" s="596" t="s">
        <v>875</v>
      </c>
      <c r="H166" s="596" t="s">
        <v>5754</v>
      </c>
      <c r="I166" s="600">
        <v>36270</v>
      </c>
      <c r="J166" s="600">
        <v>47228</v>
      </c>
      <c r="K166" s="596" t="s">
        <v>2182</v>
      </c>
      <c r="L166" s="596" t="s">
        <v>5799</v>
      </c>
    </row>
    <row r="167" spans="1:12">
      <c r="A167" s="599">
        <v>164</v>
      </c>
      <c r="B167" s="599" t="s">
        <v>6119</v>
      </c>
      <c r="C167" s="599" t="s">
        <v>5738</v>
      </c>
      <c r="D167" s="596" t="s">
        <v>5955</v>
      </c>
      <c r="E167" s="597">
        <v>28.5</v>
      </c>
      <c r="F167" s="598">
        <v>2295954</v>
      </c>
      <c r="G167" s="596" t="s">
        <v>6120</v>
      </c>
      <c r="H167" s="596" t="s">
        <v>2729</v>
      </c>
      <c r="I167" s="600">
        <v>36270</v>
      </c>
      <c r="J167" s="600">
        <v>47228</v>
      </c>
      <c r="K167" s="596" t="s">
        <v>1153</v>
      </c>
      <c r="L167" s="596" t="s">
        <v>2768</v>
      </c>
    </row>
    <row r="168" spans="1:12">
      <c r="A168" s="599">
        <v>165</v>
      </c>
      <c r="B168" s="599" t="s">
        <v>6121</v>
      </c>
      <c r="C168" s="599" t="s">
        <v>5738</v>
      </c>
      <c r="D168" s="596" t="s">
        <v>6122</v>
      </c>
      <c r="E168" s="597">
        <v>100.75</v>
      </c>
      <c r="F168" s="598">
        <v>2565587</v>
      </c>
      <c r="G168" s="596" t="s">
        <v>6123</v>
      </c>
      <c r="H168" s="596" t="s">
        <v>2729</v>
      </c>
      <c r="I168" s="600">
        <v>36293</v>
      </c>
      <c r="J168" s="600">
        <v>47251</v>
      </c>
      <c r="K168" s="596" t="s">
        <v>1693</v>
      </c>
      <c r="L168" s="596" t="s">
        <v>3036</v>
      </c>
    </row>
    <row r="169" spans="1:12" ht="24">
      <c r="A169" s="599">
        <v>166</v>
      </c>
      <c r="B169" s="599" t="s">
        <v>6124</v>
      </c>
      <c r="C169" s="599" t="s">
        <v>5738</v>
      </c>
      <c r="D169" s="596" t="s">
        <v>6125</v>
      </c>
      <c r="E169" s="597">
        <v>33.24</v>
      </c>
      <c r="F169" s="598">
        <v>5006864</v>
      </c>
      <c r="G169" s="596" t="s">
        <v>6126</v>
      </c>
      <c r="H169" s="596" t="s">
        <v>2783</v>
      </c>
      <c r="I169" s="600">
        <v>36297</v>
      </c>
      <c r="J169" s="600">
        <v>47255</v>
      </c>
      <c r="K169" s="596" t="s">
        <v>1126</v>
      </c>
      <c r="L169" s="596" t="s">
        <v>3265</v>
      </c>
    </row>
    <row r="170" spans="1:12" ht="24">
      <c r="A170" s="599">
        <v>167</v>
      </c>
      <c r="B170" s="599" t="s">
        <v>6127</v>
      </c>
      <c r="C170" s="599" t="s">
        <v>5738</v>
      </c>
      <c r="D170" s="596" t="s">
        <v>6128</v>
      </c>
      <c r="E170" s="597">
        <v>40.869999999999997</v>
      </c>
      <c r="F170" s="598">
        <v>5141583</v>
      </c>
      <c r="G170" s="596" t="s">
        <v>5363</v>
      </c>
      <c r="H170" s="596" t="s">
        <v>2783</v>
      </c>
      <c r="I170" s="600">
        <v>36305</v>
      </c>
      <c r="J170" s="600">
        <v>47263</v>
      </c>
      <c r="K170" s="596" t="s">
        <v>1182</v>
      </c>
      <c r="L170" s="596" t="s">
        <v>2905</v>
      </c>
    </row>
    <row r="171" spans="1:12">
      <c r="A171" s="599">
        <v>168</v>
      </c>
      <c r="B171" s="599" t="s">
        <v>6129</v>
      </c>
      <c r="C171" s="599" t="s">
        <v>5738</v>
      </c>
      <c r="D171" s="596" t="s">
        <v>6130</v>
      </c>
      <c r="E171" s="597">
        <v>42.69</v>
      </c>
      <c r="F171" s="598">
        <v>5294495</v>
      </c>
      <c r="G171" s="596" t="s">
        <v>6131</v>
      </c>
      <c r="H171" s="596" t="s">
        <v>2729</v>
      </c>
      <c r="I171" s="600">
        <v>36342</v>
      </c>
      <c r="J171" s="600">
        <v>47300</v>
      </c>
      <c r="K171" s="596" t="s">
        <v>1846</v>
      </c>
      <c r="L171" s="596" t="s">
        <v>4133</v>
      </c>
    </row>
    <row r="172" spans="1:12">
      <c r="A172" s="599">
        <v>169</v>
      </c>
      <c r="B172" s="599" t="s">
        <v>6132</v>
      </c>
      <c r="C172" s="599" t="s">
        <v>5738</v>
      </c>
      <c r="D172" s="596" t="s">
        <v>6133</v>
      </c>
      <c r="E172" s="597">
        <v>26.52</v>
      </c>
      <c r="F172" s="598">
        <v>5034868</v>
      </c>
      <c r="G172" s="596" t="s">
        <v>6134</v>
      </c>
      <c r="H172" s="596" t="s">
        <v>2729</v>
      </c>
      <c r="I172" s="600">
        <v>36357</v>
      </c>
      <c r="J172" s="600">
        <v>47315</v>
      </c>
      <c r="K172" s="596" t="s">
        <v>1693</v>
      </c>
      <c r="L172" s="596" t="s">
        <v>2831</v>
      </c>
    </row>
    <row r="173" spans="1:12">
      <c r="A173" s="599">
        <v>170</v>
      </c>
      <c r="B173" s="599" t="s">
        <v>6135</v>
      </c>
      <c r="C173" s="599" t="s">
        <v>5738</v>
      </c>
      <c r="D173" s="596" t="s">
        <v>6136</v>
      </c>
      <c r="E173" s="597">
        <v>132.1</v>
      </c>
      <c r="F173" s="598">
        <v>2067439</v>
      </c>
      <c r="G173" s="596" t="s">
        <v>6137</v>
      </c>
      <c r="H173" s="596" t="s">
        <v>2729</v>
      </c>
      <c r="I173" s="600">
        <v>36360</v>
      </c>
      <c r="J173" s="600">
        <v>47318</v>
      </c>
      <c r="K173" s="596" t="s">
        <v>1159</v>
      </c>
      <c r="L173" s="596" t="s">
        <v>5074</v>
      </c>
    </row>
    <row r="174" spans="1:12" ht="24">
      <c r="A174" s="599">
        <v>171</v>
      </c>
      <c r="B174" s="599" t="s">
        <v>6138</v>
      </c>
      <c r="C174" s="599" t="s">
        <v>5738</v>
      </c>
      <c r="D174" s="596" t="s">
        <v>5866</v>
      </c>
      <c r="E174" s="597">
        <v>103.08</v>
      </c>
      <c r="F174" s="598">
        <v>2027194</v>
      </c>
      <c r="G174" s="596" t="s">
        <v>3088</v>
      </c>
      <c r="H174" s="596" t="s">
        <v>2729</v>
      </c>
      <c r="I174" s="600">
        <v>36364</v>
      </c>
      <c r="J174" s="600">
        <v>47322</v>
      </c>
      <c r="K174" s="596" t="s">
        <v>1126</v>
      </c>
      <c r="L174" s="596" t="s">
        <v>3129</v>
      </c>
    </row>
    <row r="175" spans="1:12">
      <c r="A175" s="599">
        <v>172</v>
      </c>
      <c r="B175" s="599" t="s">
        <v>6139</v>
      </c>
      <c r="C175" s="599" t="s">
        <v>5738</v>
      </c>
      <c r="D175" s="596" t="s">
        <v>6140</v>
      </c>
      <c r="E175" s="597">
        <v>153.41</v>
      </c>
      <c r="F175" s="598">
        <v>5005094</v>
      </c>
      <c r="G175" s="596" t="s">
        <v>178</v>
      </c>
      <c r="H175" s="596" t="s">
        <v>2729</v>
      </c>
      <c r="I175" s="600">
        <v>36369</v>
      </c>
      <c r="J175" s="600">
        <v>47327</v>
      </c>
      <c r="K175" s="596" t="s">
        <v>1756</v>
      </c>
      <c r="L175" s="596" t="s">
        <v>3112</v>
      </c>
    </row>
    <row r="176" spans="1:12">
      <c r="A176" s="599">
        <v>173</v>
      </c>
      <c r="B176" s="599" t="s">
        <v>6141</v>
      </c>
      <c r="C176" s="599" t="s">
        <v>5738</v>
      </c>
      <c r="D176" s="596" t="s">
        <v>6142</v>
      </c>
      <c r="E176" s="597">
        <v>166.08</v>
      </c>
      <c r="F176" s="598">
        <v>6130062</v>
      </c>
      <c r="G176" s="596" t="s">
        <v>6143</v>
      </c>
      <c r="H176" s="596" t="s">
        <v>2729</v>
      </c>
      <c r="I176" s="600">
        <v>36371</v>
      </c>
      <c r="J176" s="600">
        <v>47329</v>
      </c>
      <c r="K176" s="596" t="s">
        <v>1693</v>
      </c>
      <c r="L176" s="596" t="s">
        <v>2763</v>
      </c>
    </row>
    <row r="177" spans="1:12">
      <c r="A177" s="599">
        <v>174</v>
      </c>
      <c r="B177" s="599" t="s">
        <v>6144</v>
      </c>
      <c r="C177" s="599" t="s">
        <v>5738</v>
      </c>
      <c r="D177" s="596" t="s">
        <v>2866</v>
      </c>
      <c r="E177" s="597">
        <v>27.45</v>
      </c>
      <c r="F177" s="598">
        <v>2051273</v>
      </c>
      <c r="G177" s="596" t="s">
        <v>6145</v>
      </c>
      <c r="H177" s="596" t="s">
        <v>2729</v>
      </c>
      <c r="I177" s="600">
        <v>36382</v>
      </c>
      <c r="J177" s="600">
        <v>47340</v>
      </c>
      <c r="K177" s="596" t="s">
        <v>2182</v>
      </c>
      <c r="L177" s="596" t="s">
        <v>2192</v>
      </c>
    </row>
    <row r="178" spans="1:12">
      <c r="A178" s="599">
        <v>175</v>
      </c>
      <c r="B178" s="599" t="s">
        <v>6146</v>
      </c>
      <c r="C178" s="599" t="s">
        <v>5738</v>
      </c>
      <c r="D178" s="596" t="s">
        <v>6147</v>
      </c>
      <c r="E178" s="597">
        <v>25.24</v>
      </c>
      <c r="F178" s="598">
        <v>2590565</v>
      </c>
      <c r="G178" s="596" t="s">
        <v>6148</v>
      </c>
      <c r="H178" s="596" t="s">
        <v>2729</v>
      </c>
      <c r="I178" s="600">
        <v>36392</v>
      </c>
      <c r="J178" s="600">
        <v>47350</v>
      </c>
      <c r="K178" s="596" t="s">
        <v>1165</v>
      </c>
      <c r="L178" s="596" t="s">
        <v>3600</v>
      </c>
    </row>
    <row r="179" spans="1:12">
      <c r="A179" s="599">
        <v>176</v>
      </c>
      <c r="B179" s="599" t="s">
        <v>6149</v>
      </c>
      <c r="C179" s="599" t="s">
        <v>5738</v>
      </c>
      <c r="D179" s="596" t="s">
        <v>6150</v>
      </c>
      <c r="E179" s="597">
        <v>15.92</v>
      </c>
      <c r="F179" s="598">
        <v>2774771</v>
      </c>
      <c r="G179" s="596" t="s">
        <v>6151</v>
      </c>
      <c r="H179" s="596" t="s">
        <v>2729</v>
      </c>
      <c r="I179" s="600">
        <v>36397</v>
      </c>
      <c r="J179" s="600">
        <v>48031</v>
      </c>
      <c r="K179" s="596" t="s">
        <v>2182</v>
      </c>
      <c r="L179" s="596" t="s">
        <v>1121</v>
      </c>
    </row>
    <row r="180" spans="1:12">
      <c r="A180" s="599">
        <v>177</v>
      </c>
      <c r="B180" s="599" t="s">
        <v>6152</v>
      </c>
      <c r="C180" s="599" t="s">
        <v>5738</v>
      </c>
      <c r="D180" s="596" t="s">
        <v>6153</v>
      </c>
      <c r="E180" s="597">
        <v>27.3</v>
      </c>
      <c r="F180" s="598">
        <v>2577992</v>
      </c>
      <c r="G180" s="596" t="s">
        <v>6154</v>
      </c>
      <c r="H180" s="596" t="s">
        <v>2729</v>
      </c>
      <c r="I180" s="600">
        <v>36403</v>
      </c>
      <c r="J180" s="600">
        <v>47361</v>
      </c>
      <c r="K180" s="596" t="s">
        <v>1693</v>
      </c>
      <c r="L180" s="596" t="s">
        <v>3036</v>
      </c>
    </row>
    <row r="181" spans="1:12">
      <c r="A181" s="599">
        <v>178</v>
      </c>
      <c r="B181" s="599" t="s">
        <v>6155</v>
      </c>
      <c r="C181" s="599" t="s">
        <v>5738</v>
      </c>
      <c r="D181" s="596" t="s">
        <v>6156</v>
      </c>
      <c r="E181" s="597">
        <v>11.48</v>
      </c>
      <c r="F181" s="598">
        <v>2741288</v>
      </c>
      <c r="G181" s="596" t="s">
        <v>6157</v>
      </c>
      <c r="H181" s="596" t="s">
        <v>2729</v>
      </c>
      <c r="I181" s="600">
        <v>36453</v>
      </c>
      <c r="J181" s="600">
        <v>47411</v>
      </c>
      <c r="K181" s="596" t="s">
        <v>437</v>
      </c>
      <c r="L181" s="596" t="s">
        <v>3134</v>
      </c>
    </row>
    <row r="182" spans="1:12">
      <c r="A182" s="599">
        <v>179</v>
      </c>
      <c r="B182" s="599" t="s">
        <v>6158</v>
      </c>
      <c r="C182" s="599" t="s">
        <v>5738</v>
      </c>
      <c r="D182" s="596" t="s">
        <v>6159</v>
      </c>
      <c r="E182" s="597">
        <v>25.6</v>
      </c>
      <c r="F182" s="598">
        <v>2808676</v>
      </c>
      <c r="G182" s="596" t="s">
        <v>6160</v>
      </c>
      <c r="H182" s="596" t="s">
        <v>2729</v>
      </c>
      <c r="I182" s="600">
        <v>36453</v>
      </c>
      <c r="J182" s="600">
        <v>47411</v>
      </c>
      <c r="K182" s="596" t="s">
        <v>437</v>
      </c>
      <c r="L182" s="596" t="s">
        <v>3134</v>
      </c>
    </row>
    <row r="183" spans="1:12">
      <c r="A183" s="599">
        <v>180</v>
      </c>
      <c r="B183" s="599" t="s">
        <v>6161</v>
      </c>
      <c r="C183" s="599" t="s">
        <v>5738</v>
      </c>
      <c r="D183" s="596" t="s">
        <v>6162</v>
      </c>
      <c r="E183" s="597">
        <v>13.82</v>
      </c>
      <c r="F183" s="598">
        <v>2851768</v>
      </c>
      <c r="G183" s="596" t="s">
        <v>6163</v>
      </c>
      <c r="H183" s="596" t="s">
        <v>2729</v>
      </c>
      <c r="I183" s="600">
        <v>36453</v>
      </c>
      <c r="J183" s="600">
        <v>47411</v>
      </c>
      <c r="K183" s="596" t="s">
        <v>437</v>
      </c>
      <c r="L183" s="596" t="s">
        <v>3134</v>
      </c>
    </row>
    <row r="184" spans="1:12">
      <c r="A184" s="599">
        <v>181</v>
      </c>
      <c r="B184" s="599" t="s">
        <v>6164</v>
      </c>
      <c r="C184" s="599" t="s">
        <v>5738</v>
      </c>
      <c r="D184" s="596" t="s">
        <v>6159</v>
      </c>
      <c r="E184" s="597">
        <v>40.299999999999997</v>
      </c>
      <c r="F184" s="598">
        <v>2851768</v>
      </c>
      <c r="G184" s="596" t="s">
        <v>6163</v>
      </c>
      <c r="H184" s="596" t="s">
        <v>2729</v>
      </c>
      <c r="I184" s="600">
        <v>36453</v>
      </c>
      <c r="J184" s="600">
        <v>47411</v>
      </c>
      <c r="K184" s="596" t="s">
        <v>437</v>
      </c>
      <c r="L184" s="596" t="s">
        <v>3134</v>
      </c>
    </row>
    <row r="185" spans="1:12">
      <c r="A185" s="599">
        <v>182</v>
      </c>
      <c r="B185" s="599" t="s">
        <v>6165</v>
      </c>
      <c r="C185" s="599" t="s">
        <v>5738</v>
      </c>
      <c r="D185" s="596" t="s">
        <v>5952</v>
      </c>
      <c r="E185" s="597">
        <v>115.19</v>
      </c>
      <c r="F185" s="598">
        <v>5468582</v>
      </c>
      <c r="G185" s="596" t="s">
        <v>5953</v>
      </c>
      <c r="H185" s="596" t="s">
        <v>2729</v>
      </c>
      <c r="I185" s="600">
        <v>36462</v>
      </c>
      <c r="J185" s="600">
        <v>47420</v>
      </c>
      <c r="K185" s="596" t="s">
        <v>1943</v>
      </c>
      <c r="L185" s="596" t="s">
        <v>3781</v>
      </c>
    </row>
    <row r="186" spans="1:12" ht="24">
      <c r="A186" s="599">
        <v>183</v>
      </c>
      <c r="B186" s="599" t="s">
        <v>6166</v>
      </c>
      <c r="C186" s="599" t="s">
        <v>5738</v>
      </c>
      <c r="D186" s="596" t="s">
        <v>6167</v>
      </c>
      <c r="E186" s="597">
        <v>32.880000000000003</v>
      </c>
      <c r="F186" s="598">
        <v>2626489</v>
      </c>
      <c r="G186" s="596" t="s">
        <v>6168</v>
      </c>
      <c r="H186" s="596" t="s">
        <v>2729</v>
      </c>
      <c r="I186" s="600">
        <v>36479</v>
      </c>
      <c r="J186" s="600">
        <v>47437</v>
      </c>
      <c r="K186" s="596" t="s">
        <v>1943</v>
      </c>
      <c r="L186" s="596" t="s">
        <v>2784</v>
      </c>
    </row>
    <row r="187" spans="1:12" ht="24">
      <c r="A187" s="599">
        <v>184</v>
      </c>
      <c r="B187" s="599" t="s">
        <v>6169</v>
      </c>
      <c r="C187" s="599" t="s">
        <v>5738</v>
      </c>
      <c r="D187" s="596" t="s">
        <v>6170</v>
      </c>
      <c r="E187" s="597">
        <v>530.24</v>
      </c>
      <c r="F187" s="598">
        <v>2094533</v>
      </c>
      <c r="G187" s="596" t="s">
        <v>5813</v>
      </c>
      <c r="H187" s="596" t="s">
        <v>2783</v>
      </c>
      <c r="I187" s="600">
        <v>36492</v>
      </c>
      <c r="J187" s="600">
        <v>47450</v>
      </c>
      <c r="K187" s="596" t="s">
        <v>1165</v>
      </c>
      <c r="L187" s="596" t="s">
        <v>3600</v>
      </c>
    </row>
    <row r="188" spans="1:12" ht="24">
      <c r="A188" s="599">
        <v>185</v>
      </c>
      <c r="B188" s="599" t="s">
        <v>6171</v>
      </c>
      <c r="C188" s="599" t="s">
        <v>5738</v>
      </c>
      <c r="D188" s="596" t="s">
        <v>6170</v>
      </c>
      <c r="E188" s="597">
        <v>642.64</v>
      </c>
      <c r="F188" s="598">
        <v>2094533</v>
      </c>
      <c r="G188" s="596" t="s">
        <v>5813</v>
      </c>
      <c r="H188" s="596" t="s">
        <v>2783</v>
      </c>
      <c r="I188" s="600">
        <v>36500</v>
      </c>
      <c r="J188" s="600">
        <v>47458</v>
      </c>
      <c r="K188" s="596" t="s">
        <v>1165</v>
      </c>
      <c r="L188" s="596" t="s">
        <v>4666</v>
      </c>
    </row>
    <row r="189" spans="1:12" ht="24">
      <c r="A189" s="599">
        <v>186</v>
      </c>
      <c r="B189" s="599" t="s">
        <v>6172</v>
      </c>
      <c r="C189" s="599" t="s">
        <v>5738</v>
      </c>
      <c r="D189" s="596" t="s">
        <v>6173</v>
      </c>
      <c r="E189" s="597">
        <v>136.46</v>
      </c>
      <c r="F189" s="598">
        <v>6174248</v>
      </c>
      <c r="G189" s="596" t="s">
        <v>6174</v>
      </c>
      <c r="H189" s="596" t="s">
        <v>2783</v>
      </c>
      <c r="I189" s="600">
        <v>36511</v>
      </c>
      <c r="J189" s="600">
        <v>47469</v>
      </c>
      <c r="K189" s="596" t="s">
        <v>1693</v>
      </c>
      <c r="L189" s="596" t="s">
        <v>2921</v>
      </c>
    </row>
    <row r="190" spans="1:12">
      <c r="A190" s="599">
        <v>187</v>
      </c>
      <c r="B190" s="599" t="s">
        <v>6175</v>
      </c>
      <c r="C190" s="599" t="s">
        <v>5738</v>
      </c>
      <c r="D190" s="596" t="s">
        <v>6176</v>
      </c>
      <c r="E190" s="597">
        <v>35.29</v>
      </c>
      <c r="F190" s="598">
        <v>2016931</v>
      </c>
      <c r="G190" s="596" t="s">
        <v>6177</v>
      </c>
      <c r="H190" s="596" t="s">
        <v>5754</v>
      </c>
      <c r="I190" s="600">
        <v>36545</v>
      </c>
      <c r="J190" s="600">
        <v>47503</v>
      </c>
      <c r="K190" s="596" t="s">
        <v>1159</v>
      </c>
      <c r="L190" s="596" t="s">
        <v>1159</v>
      </c>
    </row>
    <row r="191" spans="1:12">
      <c r="A191" s="599">
        <v>188</v>
      </c>
      <c r="B191" s="599" t="s">
        <v>6178</v>
      </c>
      <c r="C191" s="599" t="s">
        <v>5738</v>
      </c>
      <c r="D191" s="596" t="s">
        <v>6179</v>
      </c>
      <c r="E191" s="597">
        <v>93.46</v>
      </c>
      <c r="F191" s="598">
        <v>2816555</v>
      </c>
      <c r="G191" s="596" t="s">
        <v>6180</v>
      </c>
      <c r="H191" s="596" t="s">
        <v>2729</v>
      </c>
      <c r="I191" s="600">
        <v>36605</v>
      </c>
      <c r="J191" s="600">
        <v>47562</v>
      </c>
      <c r="K191" s="596" t="s">
        <v>1693</v>
      </c>
      <c r="L191" s="596" t="s">
        <v>2921</v>
      </c>
    </row>
    <row r="192" spans="1:12" ht="24">
      <c r="A192" s="599">
        <v>189</v>
      </c>
      <c r="B192" s="599" t="s">
        <v>6181</v>
      </c>
      <c r="C192" s="599" t="s">
        <v>5738</v>
      </c>
      <c r="D192" s="596" t="s">
        <v>3602</v>
      </c>
      <c r="E192" s="597">
        <v>29.84</v>
      </c>
      <c r="F192" s="598">
        <v>2839121</v>
      </c>
      <c r="G192" s="596" t="s">
        <v>6182</v>
      </c>
      <c r="H192" s="596" t="s">
        <v>2729</v>
      </c>
      <c r="I192" s="600">
        <v>36633</v>
      </c>
      <c r="J192" s="600">
        <v>47590</v>
      </c>
      <c r="K192" s="596" t="s">
        <v>1126</v>
      </c>
      <c r="L192" s="596" t="s">
        <v>3129</v>
      </c>
    </row>
    <row r="193" spans="1:12">
      <c r="A193" s="599">
        <v>190</v>
      </c>
      <c r="B193" s="599" t="s">
        <v>6183</v>
      </c>
      <c r="C193" s="599" t="s">
        <v>5738</v>
      </c>
      <c r="D193" s="596" t="s">
        <v>6184</v>
      </c>
      <c r="E193" s="597">
        <v>59.81</v>
      </c>
      <c r="F193" s="598">
        <v>2716682</v>
      </c>
      <c r="G193" s="596" t="s">
        <v>6185</v>
      </c>
      <c r="H193" s="596" t="s">
        <v>2729</v>
      </c>
      <c r="I193" s="600">
        <v>36643</v>
      </c>
      <c r="J193" s="600">
        <v>47600</v>
      </c>
      <c r="K193" s="596" t="s">
        <v>1103</v>
      </c>
      <c r="L193" s="596" t="s">
        <v>3649</v>
      </c>
    </row>
    <row r="194" spans="1:12">
      <c r="A194" s="599">
        <v>191</v>
      </c>
      <c r="B194" s="599" t="s">
        <v>6186</v>
      </c>
      <c r="C194" s="599" t="s">
        <v>5738</v>
      </c>
      <c r="D194" s="596" t="s">
        <v>6187</v>
      </c>
      <c r="E194" s="597">
        <v>286.32</v>
      </c>
      <c r="F194" s="598">
        <v>5093902</v>
      </c>
      <c r="G194" s="596" t="s">
        <v>6188</v>
      </c>
      <c r="H194" s="596" t="s">
        <v>2729</v>
      </c>
      <c r="I194" s="600">
        <v>36644</v>
      </c>
      <c r="J194" s="600">
        <v>47601</v>
      </c>
      <c r="K194" s="596" t="s">
        <v>1943</v>
      </c>
      <c r="L194" s="596" t="s">
        <v>3622</v>
      </c>
    </row>
    <row r="195" spans="1:12">
      <c r="A195" s="599">
        <v>192</v>
      </c>
      <c r="B195" s="599" t="s">
        <v>6189</v>
      </c>
      <c r="C195" s="599" t="s">
        <v>5738</v>
      </c>
      <c r="D195" s="596" t="s">
        <v>6190</v>
      </c>
      <c r="E195" s="597">
        <v>178.08</v>
      </c>
      <c r="F195" s="598">
        <v>5320798</v>
      </c>
      <c r="G195" s="596" t="s">
        <v>6191</v>
      </c>
      <c r="H195" s="596" t="s">
        <v>2729</v>
      </c>
      <c r="I195" s="600">
        <v>36651</v>
      </c>
      <c r="J195" s="600">
        <v>47608</v>
      </c>
      <c r="K195" s="596" t="s">
        <v>1103</v>
      </c>
      <c r="L195" s="596" t="s">
        <v>3649</v>
      </c>
    </row>
    <row r="196" spans="1:12">
      <c r="A196" s="599">
        <v>193</v>
      </c>
      <c r="B196" s="599" t="s">
        <v>6192</v>
      </c>
      <c r="C196" s="599" t="s">
        <v>5738</v>
      </c>
      <c r="D196" s="596" t="s">
        <v>6193</v>
      </c>
      <c r="E196" s="597">
        <v>28.28</v>
      </c>
      <c r="F196" s="598">
        <v>2574209</v>
      </c>
      <c r="G196" s="596" t="s">
        <v>6194</v>
      </c>
      <c r="H196" s="596" t="s">
        <v>2729</v>
      </c>
      <c r="I196" s="600">
        <v>36651</v>
      </c>
      <c r="J196" s="600">
        <v>47608</v>
      </c>
      <c r="K196" s="596" t="s">
        <v>1165</v>
      </c>
      <c r="L196" s="596" t="s">
        <v>3245</v>
      </c>
    </row>
    <row r="197" spans="1:12">
      <c r="A197" s="599">
        <v>194</v>
      </c>
      <c r="B197" s="599" t="s">
        <v>6195</v>
      </c>
      <c r="C197" s="599" t="s">
        <v>5738</v>
      </c>
      <c r="D197" s="596" t="s">
        <v>6196</v>
      </c>
      <c r="E197" s="597">
        <v>20.29</v>
      </c>
      <c r="F197" s="598">
        <v>2884259</v>
      </c>
      <c r="G197" s="596" t="s">
        <v>6197</v>
      </c>
      <c r="H197" s="596" t="s">
        <v>2729</v>
      </c>
      <c r="I197" s="600">
        <v>36682</v>
      </c>
      <c r="J197" s="600">
        <v>47639</v>
      </c>
      <c r="K197" s="596" t="s">
        <v>1126</v>
      </c>
      <c r="L197" s="596" t="s">
        <v>3081</v>
      </c>
    </row>
    <row r="198" spans="1:12" ht="24">
      <c r="A198" s="599">
        <v>195</v>
      </c>
      <c r="B198" s="599" t="s">
        <v>6198</v>
      </c>
      <c r="C198" s="599" t="s">
        <v>5738</v>
      </c>
      <c r="D198" s="596" t="s">
        <v>6199</v>
      </c>
      <c r="E198" s="597">
        <v>39.36</v>
      </c>
      <c r="F198" s="598">
        <v>5182212</v>
      </c>
      <c r="G198" s="596" t="s">
        <v>3137</v>
      </c>
      <c r="H198" s="596" t="s">
        <v>2783</v>
      </c>
      <c r="I198" s="600">
        <v>36686</v>
      </c>
      <c r="J198" s="600">
        <v>47643</v>
      </c>
      <c r="K198" s="596" t="s">
        <v>1756</v>
      </c>
      <c r="L198" s="596" t="s">
        <v>3024</v>
      </c>
    </row>
    <row r="199" spans="1:12" ht="24">
      <c r="A199" s="599">
        <v>196</v>
      </c>
      <c r="B199" s="599" t="s">
        <v>6200</v>
      </c>
      <c r="C199" s="599" t="s">
        <v>5738</v>
      </c>
      <c r="D199" s="596" t="s">
        <v>6201</v>
      </c>
      <c r="E199" s="597">
        <v>201.83</v>
      </c>
      <c r="F199" s="598">
        <v>5282586</v>
      </c>
      <c r="G199" s="596" t="s">
        <v>6202</v>
      </c>
      <c r="H199" s="596" t="s">
        <v>2729</v>
      </c>
      <c r="I199" s="600">
        <v>36696</v>
      </c>
      <c r="J199" s="600">
        <v>47653</v>
      </c>
      <c r="K199" s="596" t="s">
        <v>1693</v>
      </c>
      <c r="L199" s="596" t="s">
        <v>2921</v>
      </c>
    </row>
    <row r="200" spans="1:12">
      <c r="A200" s="599">
        <v>197</v>
      </c>
      <c r="B200" s="599" t="s">
        <v>6203</v>
      </c>
      <c r="C200" s="599" t="s">
        <v>5738</v>
      </c>
      <c r="D200" s="596" t="s">
        <v>6204</v>
      </c>
      <c r="E200" s="597">
        <v>28.9</v>
      </c>
      <c r="F200" s="598">
        <v>2569477</v>
      </c>
      <c r="G200" s="596" t="s">
        <v>6205</v>
      </c>
      <c r="H200" s="596" t="s">
        <v>2729</v>
      </c>
      <c r="I200" s="600">
        <v>36717</v>
      </c>
      <c r="J200" s="600">
        <v>47674</v>
      </c>
      <c r="K200" s="596" t="s">
        <v>1126</v>
      </c>
      <c r="L200" s="596" t="s">
        <v>3081</v>
      </c>
    </row>
    <row r="201" spans="1:12" ht="24">
      <c r="A201" s="599">
        <v>198</v>
      </c>
      <c r="B201" s="599" t="s">
        <v>6206</v>
      </c>
      <c r="C201" s="599" t="s">
        <v>5738</v>
      </c>
      <c r="D201" s="596" t="s">
        <v>6207</v>
      </c>
      <c r="E201" s="597">
        <v>118.43</v>
      </c>
      <c r="F201" s="598">
        <v>2095025</v>
      </c>
      <c r="G201" s="596" t="s">
        <v>4331</v>
      </c>
      <c r="H201" s="596" t="s">
        <v>2729</v>
      </c>
      <c r="I201" s="600">
        <v>36755</v>
      </c>
      <c r="J201" s="600">
        <v>47713</v>
      </c>
      <c r="K201" s="596" t="s">
        <v>1126</v>
      </c>
      <c r="L201" s="596" t="s">
        <v>3129</v>
      </c>
    </row>
    <row r="202" spans="1:12">
      <c r="A202" s="599">
        <v>199</v>
      </c>
      <c r="B202" s="599" t="s">
        <v>6208</v>
      </c>
      <c r="C202" s="599" t="s">
        <v>5738</v>
      </c>
      <c r="D202" s="596" t="s">
        <v>2976</v>
      </c>
      <c r="E202" s="597">
        <v>25.75</v>
      </c>
      <c r="F202" s="598">
        <v>4377443</v>
      </c>
      <c r="G202" s="596" t="s">
        <v>6209</v>
      </c>
      <c r="H202" s="596" t="s">
        <v>2729</v>
      </c>
      <c r="I202" s="600">
        <v>36791</v>
      </c>
      <c r="J202" s="600">
        <v>47748</v>
      </c>
      <c r="K202" s="596" t="s">
        <v>1756</v>
      </c>
      <c r="L202" s="596" t="s">
        <v>2052</v>
      </c>
    </row>
    <row r="203" spans="1:12">
      <c r="A203" s="599">
        <v>200</v>
      </c>
      <c r="B203" s="599" t="s">
        <v>6210</v>
      </c>
      <c r="C203" s="599" t="s">
        <v>5738</v>
      </c>
      <c r="D203" s="596" t="s">
        <v>6211</v>
      </c>
      <c r="E203" s="597">
        <v>50.6</v>
      </c>
      <c r="F203" s="598">
        <v>2663937</v>
      </c>
      <c r="G203" s="596" t="s">
        <v>6212</v>
      </c>
      <c r="H203" s="596" t="s">
        <v>2729</v>
      </c>
      <c r="I203" s="600">
        <v>36794</v>
      </c>
      <c r="J203" s="600">
        <v>47751</v>
      </c>
      <c r="K203" s="596" t="s">
        <v>1165</v>
      </c>
      <c r="L203" s="596" t="s">
        <v>3245</v>
      </c>
    </row>
    <row r="204" spans="1:12">
      <c r="A204" s="599">
        <v>201</v>
      </c>
      <c r="B204" s="599" t="s">
        <v>6213</v>
      </c>
      <c r="C204" s="599" t="s">
        <v>5738</v>
      </c>
      <c r="D204" s="596" t="s">
        <v>3340</v>
      </c>
      <c r="E204" s="597">
        <v>26.64</v>
      </c>
      <c r="F204" s="598">
        <v>2738961</v>
      </c>
      <c r="G204" s="596" t="s">
        <v>6214</v>
      </c>
      <c r="H204" s="596" t="s">
        <v>2729</v>
      </c>
      <c r="I204" s="600">
        <v>36913</v>
      </c>
      <c r="J204" s="600">
        <v>47870</v>
      </c>
      <c r="K204" s="596" t="s">
        <v>1165</v>
      </c>
      <c r="L204" s="596" t="s">
        <v>2052</v>
      </c>
    </row>
    <row r="205" spans="1:12" ht="24">
      <c r="A205" s="599">
        <v>202</v>
      </c>
      <c r="B205" s="599" t="s">
        <v>6215</v>
      </c>
      <c r="C205" s="599" t="s">
        <v>5738</v>
      </c>
      <c r="D205" s="596" t="s">
        <v>6216</v>
      </c>
      <c r="E205" s="597">
        <v>38.200000000000003</v>
      </c>
      <c r="F205" s="598">
        <v>5141583</v>
      </c>
      <c r="G205" s="596" t="s">
        <v>5363</v>
      </c>
      <c r="H205" s="596" t="s">
        <v>2783</v>
      </c>
      <c r="I205" s="600">
        <v>36917</v>
      </c>
      <c r="J205" s="600">
        <v>47874</v>
      </c>
      <c r="K205" s="596" t="s">
        <v>1182</v>
      </c>
      <c r="L205" s="596" t="s">
        <v>3357</v>
      </c>
    </row>
    <row r="206" spans="1:12">
      <c r="A206" s="599">
        <v>203</v>
      </c>
      <c r="B206" s="599" t="s">
        <v>6217</v>
      </c>
      <c r="C206" s="599" t="s">
        <v>5738</v>
      </c>
      <c r="D206" s="596" t="s">
        <v>6218</v>
      </c>
      <c r="E206" s="597">
        <v>235.57</v>
      </c>
      <c r="F206" s="598">
        <v>5407761</v>
      </c>
      <c r="G206" s="596" t="s">
        <v>3497</v>
      </c>
      <c r="H206" s="596" t="s">
        <v>2729</v>
      </c>
      <c r="I206" s="600">
        <v>36958</v>
      </c>
      <c r="J206" s="600">
        <v>47915</v>
      </c>
      <c r="K206" s="596" t="s">
        <v>1103</v>
      </c>
      <c r="L206" s="596" t="s">
        <v>3338</v>
      </c>
    </row>
    <row r="207" spans="1:12">
      <c r="A207" s="599">
        <v>204</v>
      </c>
      <c r="B207" s="599" t="s">
        <v>6219</v>
      </c>
      <c r="C207" s="599" t="s">
        <v>5738</v>
      </c>
      <c r="D207" s="596" t="s">
        <v>3407</v>
      </c>
      <c r="E207" s="597">
        <v>6.76</v>
      </c>
      <c r="F207" s="598">
        <v>2809621</v>
      </c>
      <c r="G207" s="596" t="s">
        <v>6220</v>
      </c>
      <c r="H207" s="596" t="s">
        <v>2729</v>
      </c>
      <c r="I207" s="600">
        <v>36962</v>
      </c>
      <c r="J207" s="600">
        <v>47919</v>
      </c>
      <c r="K207" s="596" t="s">
        <v>437</v>
      </c>
      <c r="L207" s="596" t="s">
        <v>3134</v>
      </c>
    </row>
    <row r="208" spans="1:12">
      <c r="A208" s="599">
        <v>205</v>
      </c>
      <c r="B208" s="599" t="s">
        <v>6221</v>
      </c>
      <c r="C208" s="599" t="s">
        <v>5738</v>
      </c>
      <c r="D208" s="596" t="s">
        <v>3407</v>
      </c>
      <c r="E208" s="597">
        <v>13.13</v>
      </c>
      <c r="F208" s="598">
        <v>2703068</v>
      </c>
      <c r="G208" s="596" t="s">
        <v>6222</v>
      </c>
      <c r="H208" s="596" t="s">
        <v>2729</v>
      </c>
      <c r="I208" s="600">
        <v>36962</v>
      </c>
      <c r="J208" s="600">
        <v>47935</v>
      </c>
      <c r="K208" s="596" t="s">
        <v>437</v>
      </c>
      <c r="L208" s="596" t="s">
        <v>3134</v>
      </c>
    </row>
    <row r="209" spans="1:12" ht="24">
      <c r="A209" s="599">
        <v>206</v>
      </c>
      <c r="B209" s="599" t="s">
        <v>6223</v>
      </c>
      <c r="C209" s="599" t="s">
        <v>5738</v>
      </c>
      <c r="D209" s="596" t="s">
        <v>2933</v>
      </c>
      <c r="E209" s="597">
        <v>766.24</v>
      </c>
      <c r="F209" s="598">
        <v>5068762</v>
      </c>
      <c r="G209" s="596" t="s">
        <v>6224</v>
      </c>
      <c r="H209" s="596" t="s">
        <v>2783</v>
      </c>
      <c r="I209" s="600">
        <v>36962</v>
      </c>
      <c r="J209" s="600">
        <v>47919</v>
      </c>
      <c r="K209" s="596" t="s">
        <v>1943</v>
      </c>
      <c r="L209" s="596" t="s">
        <v>2784</v>
      </c>
    </row>
    <row r="210" spans="1:12">
      <c r="A210" s="599">
        <v>207</v>
      </c>
      <c r="B210" s="599" t="s">
        <v>6225</v>
      </c>
      <c r="C210" s="599" t="s">
        <v>5738</v>
      </c>
      <c r="D210" s="596" t="s">
        <v>6226</v>
      </c>
      <c r="E210" s="597">
        <v>10.69</v>
      </c>
      <c r="F210" s="598">
        <v>5200288</v>
      </c>
      <c r="G210" s="596" t="s">
        <v>6227</v>
      </c>
      <c r="H210" s="596" t="s">
        <v>2729</v>
      </c>
      <c r="I210" s="600">
        <v>36962</v>
      </c>
      <c r="J210" s="600">
        <v>50080</v>
      </c>
      <c r="K210" s="596" t="s">
        <v>437</v>
      </c>
      <c r="L210" s="596" t="s">
        <v>3134</v>
      </c>
    </row>
    <row r="211" spans="1:12" ht="24">
      <c r="A211" s="599">
        <v>208</v>
      </c>
      <c r="B211" s="599" t="s">
        <v>6228</v>
      </c>
      <c r="C211" s="599" t="s">
        <v>5738</v>
      </c>
      <c r="D211" s="596" t="s">
        <v>6229</v>
      </c>
      <c r="E211" s="597">
        <v>757.91</v>
      </c>
      <c r="F211" s="598">
        <v>2054701</v>
      </c>
      <c r="G211" s="596" t="s">
        <v>5766</v>
      </c>
      <c r="H211" s="596" t="s">
        <v>2729</v>
      </c>
      <c r="I211" s="600">
        <v>36969</v>
      </c>
      <c r="J211" s="600">
        <v>47926</v>
      </c>
      <c r="K211" s="596" t="s">
        <v>6230</v>
      </c>
      <c r="L211" s="596" t="s">
        <v>6231</v>
      </c>
    </row>
    <row r="212" spans="1:12" ht="24">
      <c r="A212" s="599">
        <v>209</v>
      </c>
      <c r="B212" s="599" t="s">
        <v>6232</v>
      </c>
      <c r="C212" s="599" t="s">
        <v>5738</v>
      </c>
      <c r="D212" s="596" t="s">
        <v>6233</v>
      </c>
      <c r="E212" s="597">
        <v>380.32</v>
      </c>
      <c r="F212" s="598">
        <v>2763788</v>
      </c>
      <c r="G212" s="596" t="s">
        <v>6234</v>
      </c>
      <c r="H212" s="596" t="s">
        <v>2729</v>
      </c>
      <c r="I212" s="600">
        <v>36976</v>
      </c>
      <c r="J212" s="600">
        <v>47933</v>
      </c>
      <c r="K212" s="596" t="s">
        <v>1681</v>
      </c>
      <c r="L212" s="596" t="s">
        <v>3530</v>
      </c>
    </row>
    <row r="213" spans="1:12">
      <c r="A213" s="599">
        <v>210</v>
      </c>
      <c r="B213" s="599" t="s">
        <v>6235</v>
      </c>
      <c r="C213" s="599" t="s">
        <v>5738</v>
      </c>
      <c r="D213" s="596" t="s">
        <v>6236</v>
      </c>
      <c r="E213" s="597">
        <v>93.87</v>
      </c>
      <c r="F213" s="598">
        <v>5098181</v>
      </c>
      <c r="G213" s="596" t="s">
        <v>6237</v>
      </c>
      <c r="H213" s="596" t="s">
        <v>2729</v>
      </c>
      <c r="I213" s="600">
        <v>36984</v>
      </c>
      <c r="J213" s="600">
        <v>47941</v>
      </c>
      <c r="K213" s="596" t="s">
        <v>1943</v>
      </c>
      <c r="L213" s="596" t="s">
        <v>6238</v>
      </c>
    </row>
    <row r="214" spans="1:12">
      <c r="A214" s="599">
        <v>211</v>
      </c>
      <c r="B214" s="599" t="s">
        <v>6239</v>
      </c>
      <c r="C214" s="599" t="s">
        <v>5738</v>
      </c>
      <c r="D214" s="596" t="s">
        <v>6240</v>
      </c>
      <c r="E214" s="597">
        <v>25.87</v>
      </c>
      <c r="F214" s="598">
        <v>2812886</v>
      </c>
      <c r="G214" s="596" t="s">
        <v>6241</v>
      </c>
      <c r="H214" s="596" t="s">
        <v>2729</v>
      </c>
      <c r="I214" s="600">
        <v>36994</v>
      </c>
      <c r="J214" s="600">
        <v>47951</v>
      </c>
      <c r="K214" s="596" t="s">
        <v>2182</v>
      </c>
      <c r="L214" s="596" t="s">
        <v>1121</v>
      </c>
    </row>
    <row r="215" spans="1:12">
      <c r="A215" s="599">
        <v>212</v>
      </c>
      <c r="B215" s="599" t="s">
        <v>6242</v>
      </c>
      <c r="C215" s="599" t="s">
        <v>5738</v>
      </c>
      <c r="D215" s="596" t="s">
        <v>4214</v>
      </c>
      <c r="E215" s="597">
        <v>11.97</v>
      </c>
      <c r="F215" s="598">
        <v>2577453</v>
      </c>
      <c r="G215" s="596" t="s">
        <v>6243</v>
      </c>
      <c r="H215" s="596" t="s">
        <v>2729</v>
      </c>
      <c r="I215" s="600">
        <v>36999</v>
      </c>
      <c r="J215" s="600">
        <v>47956</v>
      </c>
      <c r="K215" s="596" t="s">
        <v>1165</v>
      </c>
      <c r="L215" s="596" t="s">
        <v>3600</v>
      </c>
    </row>
    <row r="216" spans="1:12">
      <c r="A216" s="599">
        <v>213</v>
      </c>
      <c r="B216" s="599" t="s">
        <v>6244</v>
      </c>
      <c r="C216" s="599" t="s">
        <v>5738</v>
      </c>
      <c r="D216" s="596" t="s">
        <v>6245</v>
      </c>
      <c r="E216" s="597">
        <v>127.2</v>
      </c>
      <c r="F216" s="598">
        <v>2761319</v>
      </c>
      <c r="G216" s="596" t="s">
        <v>6246</v>
      </c>
      <c r="H216" s="596" t="s">
        <v>2729</v>
      </c>
      <c r="I216" s="600">
        <v>37000</v>
      </c>
      <c r="J216" s="600">
        <v>47957</v>
      </c>
      <c r="K216" s="596" t="s">
        <v>1165</v>
      </c>
      <c r="L216" s="596" t="s">
        <v>3600</v>
      </c>
    </row>
    <row r="217" spans="1:12" ht="24">
      <c r="A217" s="599">
        <v>214</v>
      </c>
      <c r="B217" s="599" t="s">
        <v>6247</v>
      </c>
      <c r="C217" s="599" t="s">
        <v>5738</v>
      </c>
      <c r="D217" s="596" t="s">
        <v>6248</v>
      </c>
      <c r="E217" s="597">
        <v>118.6</v>
      </c>
      <c r="F217" s="598">
        <v>5122392</v>
      </c>
      <c r="G217" s="596" t="s">
        <v>6249</v>
      </c>
      <c r="H217" s="596" t="s">
        <v>2783</v>
      </c>
      <c r="I217" s="600">
        <v>37001</v>
      </c>
      <c r="J217" s="600">
        <v>47958</v>
      </c>
      <c r="K217" s="596" t="s">
        <v>1159</v>
      </c>
      <c r="L217" s="596" t="s">
        <v>2844</v>
      </c>
    </row>
    <row r="218" spans="1:12">
      <c r="A218" s="599">
        <v>215</v>
      </c>
      <c r="B218" s="599" t="s">
        <v>6250</v>
      </c>
      <c r="C218" s="599" t="s">
        <v>5738</v>
      </c>
      <c r="D218" s="596" t="s">
        <v>6251</v>
      </c>
      <c r="E218" s="597">
        <v>83.03</v>
      </c>
      <c r="F218" s="598">
        <v>2682869</v>
      </c>
      <c r="G218" s="596" t="s">
        <v>6252</v>
      </c>
      <c r="H218" s="596" t="s">
        <v>2729</v>
      </c>
      <c r="I218" s="600">
        <v>37001</v>
      </c>
      <c r="J218" s="600">
        <v>47958</v>
      </c>
      <c r="K218" s="596" t="s">
        <v>1681</v>
      </c>
      <c r="L218" s="596" t="s">
        <v>3530</v>
      </c>
    </row>
    <row r="219" spans="1:12">
      <c r="A219" s="599">
        <v>216</v>
      </c>
      <c r="B219" s="599" t="s">
        <v>6253</v>
      </c>
      <c r="C219" s="599" t="s">
        <v>5738</v>
      </c>
      <c r="D219" s="596" t="s">
        <v>3983</v>
      </c>
      <c r="E219" s="597">
        <v>37.619999999999997</v>
      </c>
      <c r="F219" s="598">
        <v>2744937</v>
      </c>
      <c r="G219" s="596" t="s">
        <v>6254</v>
      </c>
      <c r="H219" s="596" t="s">
        <v>2729</v>
      </c>
      <c r="I219" s="600">
        <v>37001</v>
      </c>
      <c r="J219" s="600">
        <v>47958</v>
      </c>
      <c r="K219" s="596" t="s">
        <v>1165</v>
      </c>
      <c r="L219" s="596" t="s">
        <v>2052</v>
      </c>
    </row>
    <row r="220" spans="1:12">
      <c r="A220" s="599">
        <v>217</v>
      </c>
      <c r="B220" s="599" t="s">
        <v>6255</v>
      </c>
      <c r="C220" s="599" t="s">
        <v>5738</v>
      </c>
      <c r="D220" s="596" t="s">
        <v>6251</v>
      </c>
      <c r="E220" s="597">
        <v>109.39</v>
      </c>
      <c r="F220" s="598">
        <v>2682869</v>
      </c>
      <c r="G220" s="596" t="s">
        <v>6252</v>
      </c>
      <c r="H220" s="596" t="s">
        <v>2729</v>
      </c>
      <c r="I220" s="600">
        <v>37001</v>
      </c>
      <c r="J220" s="600">
        <v>47958</v>
      </c>
      <c r="K220" s="596" t="s">
        <v>1681</v>
      </c>
      <c r="L220" s="596" t="s">
        <v>3530</v>
      </c>
    </row>
    <row r="221" spans="1:12" ht="24">
      <c r="A221" s="599">
        <v>218</v>
      </c>
      <c r="B221" s="599" t="s">
        <v>6256</v>
      </c>
      <c r="C221" s="599" t="s">
        <v>5738</v>
      </c>
      <c r="D221" s="596" t="s">
        <v>452</v>
      </c>
      <c r="E221" s="597">
        <v>25.63</v>
      </c>
      <c r="F221" s="598">
        <v>2630028</v>
      </c>
      <c r="G221" s="596" t="s">
        <v>6257</v>
      </c>
      <c r="H221" s="596" t="s">
        <v>2738</v>
      </c>
      <c r="I221" s="600">
        <v>37007</v>
      </c>
      <c r="J221" s="600">
        <v>47964</v>
      </c>
      <c r="K221" s="596" t="s">
        <v>437</v>
      </c>
      <c r="L221" s="596" t="s">
        <v>6088</v>
      </c>
    </row>
    <row r="222" spans="1:12">
      <c r="A222" s="599">
        <v>219</v>
      </c>
      <c r="B222" s="599" t="s">
        <v>6258</v>
      </c>
      <c r="C222" s="599" t="s">
        <v>5738</v>
      </c>
      <c r="D222" s="596" t="s">
        <v>6259</v>
      </c>
      <c r="E222" s="597">
        <v>25.88</v>
      </c>
      <c r="F222" s="598">
        <v>2049902</v>
      </c>
      <c r="G222" s="596" t="s">
        <v>6260</v>
      </c>
      <c r="H222" s="596" t="s">
        <v>2729</v>
      </c>
      <c r="I222" s="600">
        <v>37008</v>
      </c>
      <c r="J222" s="600">
        <v>47965</v>
      </c>
      <c r="K222" s="596" t="s">
        <v>437</v>
      </c>
      <c r="L222" s="596" t="s">
        <v>3134</v>
      </c>
    </row>
    <row r="223" spans="1:12">
      <c r="A223" s="599">
        <v>220</v>
      </c>
      <c r="B223" s="599" t="s">
        <v>6261</v>
      </c>
      <c r="C223" s="599" t="s">
        <v>5738</v>
      </c>
      <c r="D223" s="596" t="s">
        <v>6262</v>
      </c>
      <c r="E223" s="597">
        <v>27.61</v>
      </c>
      <c r="F223" s="598">
        <v>2881934</v>
      </c>
      <c r="G223" s="596" t="s">
        <v>6263</v>
      </c>
      <c r="H223" s="596" t="s">
        <v>2729</v>
      </c>
      <c r="I223" s="600">
        <v>37011</v>
      </c>
      <c r="J223" s="600">
        <v>49438</v>
      </c>
      <c r="K223" s="596" t="s">
        <v>1165</v>
      </c>
      <c r="L223" s="596" t="s">
        <v>3485</v>
      </c>
    </row>
    <row r="224" spans="1:12">
      <c r="A224" s="599">
        <v>221</v>
      </c>
      <c r="B224" s="599" t="s">
        <v>6264</v>
      </c>
      <c r="C224" s="599" t="s">
        <v>5738</v>
      </c>
      <c r="D224" s="596" t="s">
        <v>6265</v>
      </c>
      <c r="E224" s="597">
        <v>26.68</v>
      </c>
      <c r="F224" s="598">
        <v>5055075</v>
      </c>
      <c r="G224" s="596" t="s">
        <v>6266</v>
      </c>
      <c r="H224" s="596" t="s">
        <v>2729</v>
      </c>
      <c r="I224" s="600">
        <v>37014</v>
      </c>
      <c r="J224" s="600">
        <v>47971</v>
      </c>
      <c r="K224" s="596" t="s">
        <v>1187</v>
      </c>
      <c r="L224" s="596" t="s">
        <v>6267</v>
      </c>
    </row>
    <row r="225" spans="1:12">
      <c r="A225" s="599">
        <v>222</v>
      </c>
      <c r="B225" s="599" t="s">
        <v>6268</v>
      </c>
      <c r="C225" s="599" t="s">
        <v>5738</v>
      </c>
      <c r="D225" s="596" t="s">
        <v>6269</v>
      </c>
      <c r="E225" s="597">
        <v>25.24</v>
      </c>
      <c r="F225" s="598">
        <v>4377443</v>
      </c>
      <c r="G225" s="596" t="s">
        <v>6209</v>
      </c>
      <c r="H225" s="596" t="s">
        <v>2729</v>
      </c>
      <c r="I225" s="600">
        <v>37021</v>
      </c>
      <c r="J225" s="600">
        <v>47978</v>
      </c>
      <c r="K225" s="596" t="s">
        <v>1756</v>
      </c>
      <c r="L225" s="596" t="s">
        <v>2052</v>
      </c>
    </row>
    <row r="226" spans="1:12">
      <c r="A226" s="599">
        <v>223</v>
      </c>
      <c r="B226" s="599" t="s">
        <v>6270</v>
      </c>
      <c r="C226" s="599" t="s">
        <v>5738</v>
      </c>
      <c r="D226" s="596" t="s">
        <v>6271</v>
      </c>
      <c r="E226" s="597">
        <v>32.65</v>
      </c>
      <c r="F226" s="598">
        <v>5051134</v>
      </c>
      <c r="G226" s="596" t="s">
        <v>485</v>
      </c>
      <c r="H226" s="596" t="s">
        <v>2729</v>
      </c>
      <c r="I226" s="600">
        <v>37022</v>
      </c>
      <c r="J226" s="600">
        <v>47979</v>
      </c>
      <c r="K226" s="596" t="s">
        <v>1693</v>
      </c>
      <c r="L226" s="596" t="s">
        <v>3405</v>
      </c>
    </row>
    <row r="227" spans="1:12">
      <c r="A227" s="599">
        <v>224</v>
      </c>
      <c r="B227" s="599" t="s">
        <v>6272</v>
      </c>
      <c r="C227" s="599" t="s">
        <v>5738</v>
      </c>
      <c r="D227" s="596" t="s">
        <v>6273</v>
      </c>
      <c r="E227" s="597">
        <v>31.25</v>
      </c>
      <c r="F227" s="598">
        <v>2039389</v>
      </c>
      <c r="G227" s="596" t="s">
        <v>6274</v>
      </c>
      <c r="H227" s="596" t="s">
        <v>2729</v>
      </c>
      <c r="I227" s="600">
        <v>37032</v>
      </c>
      <c r="J227" s="600">
        <v>47989</v>
      </c>
      <c r="K227" s="596" t="s">
        <v>1126</v>
      </c>
      <c r="L227" s="596" t="s">
        <v>2867</v>
      </c>
    </row>
    <row r="228" spans="1:12">
      <c r="A228" s="599">
        <v>225</v>
      </c>
      <c r="B228" s="599" t="s">
        <v>6275</v>
      </c>
      <c r="C228" s="599" t="s">
        <v>5738</v>
      </c>
      <c r="D228" s="596" t="s">
        <v>5570</v>
      </c>
      <c r="E228" s="597">
        <v>32.99</v>
      </c>
      <c r="F228" s="598">
        <v>2609436</v>
      </c>
      <c r="G228" s="596" t="s">
        <v>6276</v>
      </c>
      <c r="H228" s="596" t="s">
        <v>2729</v>
      </c>
      <c r="I228" s="600">
        <v>37054</v>
      </c>
      <c r="J228" s="600">
        <v>48011</v>
      </c>
      <c r="K228" s="596" t="s">
        <v>1943</v>
      </c>
      <c r="L228" s="596" t="s">
        <v>2192</v>
      </c>
    </row>
    <row r="229" spans="1:12" ht="24">
      <c r="A229" s="599">
        <v>226</v>
      </c>
      <c r="B229" s="599" t="s">
        <v>6277</v>
      </c>
      <c r="C229" s="599" t="s">
        <v>5738</v>
      </c>
      <c r="D229" s="596" t="s">
        <v>6278</v>
      </c>
      <c r="E229" s="597">
        <v>29.29</v>
      </c>
      <c r="F229" s="598">
        <v>5286808</v>
      </c>
      <c r="G229" s="596" t="s">
        <v>6279</v>
      </c>
      <c r="H229" s="596" t="s">
        <v>2783</v>
      </c>
      <c r="I229" s="600">
        <v>37081</v>
      </c>
      <c r="J229" s="600">
        <v>48038</v>
      </c>
      <c r="K229" s="596" t="s">
        <v>2897</v>
      </c>
      <c r="L229" s="596" t="s">
        <v>3591</v>
      </c>
    </row>
    <row r="230" spans="1:12" ht="24">
      <c r="A230" s="599">
        <v>227</v>
      </c>
      <c r="B230" s="599" t="s">
        <v>6280</v>
      </c>
      <c r="C230" s="599" t="s">
        <v>5738</v>
      </c>
      <c r="D230" s="596" t="s">
        <v>6281</v>
      </c>
      <c r="E230" s="597">
        <v>814.5</v>
      </c>
      <c r="F230" s="598">
        <v>2662647</v>
      </c>
      <c r="G230" s="596" t="s">
        <v>3611</v>
      </c>
      <c r="H230" s="596" t="s">
        <v>2738</v>
      </c>
      <c r="I230" s="600">
        <v>37081</v>
      </c>
      <c r="J230" s="600">
        <v>48038</v>
      </c>
      <c r="K230" s="596" t="s">
        <v>1177</v>
      </c>
      <c r="L230" s="596" t="s">
        <v>2893</v>
      </c>
    </row>
    <row r="231" spans="1:12" ht="24">
      <c r="A231" s="599">
        <v>228</v>
      </c>
      <c r="B231" s="599" t="s">
        <v>6282</v>
      </c>
      <c r="C231" s="599" t="s">
        <v>5738</v>
      </c>
      <c r="D231" s="596" t="s">
        <v>6283</v>
      </c>
      <c r="E231" s="597">
        <v>13</v>
      </c>
      <c r="F231" s="598">
        <v>2786184</v>
      </c>
      <c r="G231" s="596" t="s">
        <v>6284</v>
      </c>
      <c r="H231" s="596" t="s">
        <v>2729</v>
      </c>
      <c r="I231" s="600">
        <v>37081</v>
      </c>
      <c r="J231" s="600">
        <v>48038</v>
      </c>
      <c r="K231" s="596" t="s">
        <v>437</v>
      </c>
      <c r="L231" s="596" t="s">
        <v>3057</v>
      </c>
    </row>
    <row r="232" spans="1:12" ht="24">
      <c r="A232" s="599">
        <v>229</v>
      </c>
      <c r="B232" s="599" t="s">
        <v>6285</v>
      </c>
      <c r="C232" s="599" t="s">
        <v>5738</v>
      </c>
      <c r="D232" s="596" t="s">
        <v>6286</v>
      </c>
      <c r="E232" s="597">
        <v>45.1</v>
      </c>
      <c r="F232" s="598">
        <v>6173136</v>
      </c>
      <c r="G232" s="596" t="s">
        <v>6287</v>
      </c>
      <c r="H232" s="596" t="s">
        <v>2729</v>
      </c>
      <c r="I232" s="600">
        <v>37082</v>
      </c>
      <c r="J232" s="600">
        <v>48039</v>
      </c>
      <c r="K232" s="596" t="s">
        <v>1165</v>
      </c>
      <c r="L232" s="596" t="s">
        <v>3485</v>
      </c>
    </row>
    <row r="233" spans="1:12">
      <c r="A233" s="599">
        <v>230</v>
      </c>
      <c r="B233" s="599" t="s">
        <v>6288</v>
      </c>
      <c r="C233" s="599" t="s">
        <v>5738</v>
      </c>
      <c r="D233" s="596" t="s">
        <v>6289</v>
      </c>
      <c r="E233" s="597">
        <v>29.21</v>
      </c>
      <c r="F233" s="598">
        <v>5201152</v>
      </c>
      <c r="G233" s="596" t="s">
        <v>6290</v>
      </c>
      <c r="H233" s="596" t="s">
        <v>2729</v>
      </c>
      <c r="I233" s="600">
        <v>37088</v>
      </c>
      <c r="J233" s="600">
        <v>48045</v>
      </c>
      <c r="K233" s="596" t="s">
        <v>1943</v>
      </c>
      <c r="L233" s="596" t="s">
        <v>2192</v>
      </c>
    </row>
    <row r="234" spans="1:12">
      <c r="A234" s="599">
        <v>231</v>
      </c>
      <c r="B234" s="599" t="s">
        <v>6291</v>
      </c>
      <c r="C234" s="599" t="s">
        <v>5738</v>
      </c>
      <c r="D234" s="596" t="s">
        <v>3263</v>
      </c>
      <c r="E234" s="597">
        <v>31.68</v>
      </c>
      <c r="F234" s="598">
        <v>5107377</v>
      </c>
      <c r="G234" s="596" t="s">
        <v>6292</v>
      </c>
      <c r="H234" s="596" t="s">
        <v>2729</v>
      </c>
      <c r="I234" s="600">
        <v>37104</v>
      </c>
      <c r="J234" s="600">
        <v>48061</v>
      </c>
      <c r="K234" s="596" t="s">
        <v>1126</v>
      </c>
      <c r="L234" s="596" t="s">
        <v>3265</v>
      </c>
    </row>
    <row r="235" spans="1:12">
      <c r="A235" s="599">
        <v>232</v>
      </c>
      <c r="B235" s="599" t="s">
        <v>6293</v>
      </c>
      <c r="C235" s="599" t="s">
        <v>5738</v>
      </c>
      <c r="D235" s="596" t="s">
        <v>6294</v>
      </c>
      <c r="E235" s="597">
        <v>23.55</v>
      </c>
      <c r="F235" s="598">
        <v>2789213</v>
      </c>
      <c r="G235" s="596" t="s">
        <v>6295</v>
      </c>
      <c r="H235" s="596" t="s">
        <v>2729</v>
      </c>
      <c r="I235" s="600">
        <v>37105</v>
      </c>
      <c r="J235" s="600">
        <v>51715</v>
      </c>
      <c r="K235" s="596" t="s">
        <v>1165</v>
      </c>
      <c r="L235" s="596" t="s">
        <v>3485</v>
      </c>
    </row>
    <row r="236" spans="1:12">
      <c r="A236" s="599">
        <v>233</v>
      </c>
      <c r="B236" s="599" t="s">
        <v>6296</v>
      </c>
      <c r="C236" s="599" t="s">
        <v>5738</v>
      </c>
      <c r="D236" s="596" t="s">
        <v>6297</v>
      </c>
      <c r="E236" s="597">
        <v>47.52</v>
      </c>
      <c r="F236" s="598">
        <v>2861429</v>
      </c>
      <c r="G236" s="596" t="s">
        <v>6298</v>
      </c>
      <c r="H236" s="596" t="s">
        <v>2729</v>
      </c>
      <c r="I236" s="600">
        <v>37119</v>
      </c>
      <c r="J236" s="600">
        <v>48076</v>
      </c>
      <c r="K236" s="596" t="s">
        <v>1165</v>
      </c>
      <c r="L236" s="596" t="s">
        <v>3485</v>
      </c>
    </row>
    <row r="237" spans="1:12">
      <c r="A237" s="599">
        <v>234</v>
      </c>
      <c r="B237" s="599" t="s">
        <v>6299</v>
      </c>
      <c r="C237" s="599" t="s">
        <v>5738</v>
      </c>
      <c r="D237" s="596" t="s">
        <v>6300</v>
      </c>
      <c r="E237" s="597">
        <v>53.44</v>
      </c>
      <c r="F237" s="598">
        <v>5055075</v>
      </c>
      <c r="G237" s="596" t="s">
        <v>6266</v>
      </c>
      <c r="H237" s="596" t="s">
        <v>2729</v>
      </c>
      <c r="I237" s="600">
        <v>37158</v>
      </c>
      <c r="J237" s="600">
        <v>48115</v>
      </c>
      <c r="K237" s="596" t="s">
        <v>1187</v>
      </c>
      <c r="L237" s="596" t="s">
        <v>6092</v>
      </c>
    </row>
    <row r="238" spans="1:12">
      <c r="A238" s="599">
        <v>235</v>
      </c>
      <c r="B238" s="599" t="s">
        <v>6301</v>
      </c>
      <c r="C238" s="599" t="s">
        <v>5738</v>
      </c>
      <c r="D238" s="596" t="s">
        <v>6302</v>
      </c>
      <c r="E238" s="597">
        <v>115.94</v>
      </c>
      <c r="F238" s="598">
        <v>5076285</v>
      </c>
      <c r="G238" s="596" t="s">
        <v>600</v>
      </c>
      <c r="H238" s="596" t="s">
        <v>2729</v>
      </c>
      <c r="I238" s="600">
        <v>37200</v>
      </c>
      <c r="J238" s="600">
        <v>48157</v>
      </c>
      <c r="K238" s="596" t="s">
        <v>1693</v>
      </c>
      <c r="L238" s="596" t="s">
        <v>2763</v>
      </c>
    </row>
    <row r="239" spans="1:12" ht="24">
      <c r="A239" s="599">
        <v>236</v>
      </c>
      <c r="B239" s="599" t="s">
        <v>6303</v>
      </c>
      <c r="C239" s="599" t="s">
        <v>5738</v>
      </c>
      <c r="D239" s="596" t="s">
        <v>6304</v>
      </c>
      <c r="E239" s="597">
        <v>38.630000000000003</v>
      </c>
      <c r="F239" s="598">
        <v>2829541</v>
      </c>
      <c r="G239" s="596" t="s">
        <v>6305</v>
      </c>
      <c r="H239" s="596" t="s">
        <v>2783</v>
      </c>
      <c r="I239" s="600">
        <v>37202</v>
      </c>
      <c r="J239" s="600">
        <v>48159</v>
      </c>
      <c r="K239" s="596" t="s">
        <v>1693</v>
      </c>
      <c r="L239" s="596" t="s">
        <v>2921</v>
      </c>
    </row>
    <row r="240" spans="1:12" ht="24">
      <c r="A240" s="599">
        <v>237</v>
      </c>
      <c r="B240" s="599" t="s">
        <v>6306</v>
      </c>
      <c r="C240" s="599" t="s">
        <v>5738</v>
      </c>
      <c r="D240" s="596" t="s">
        <v>6307</v>
      </c>
      <c r="E240" s="597">
        <v>399.88</v>
      </c>
      <c r="F240" s="598">
        <v>2008726</v>
      </c>
      <c r="G240" s="596" t="s">
        <v>6308</v>
      </c>
      <c r="H240" s="596" t="s">
        <v>2729</v>
      </c>
      <c r="I240" s="600">
        <v>37228</v>
      </c>
      <c r="J240" s="600">
        <v>48185</v>
      </c>
      <c r="K240" s="596" t="s">
        <v>1197</v>
      </c>
      <c r="L240" s="596" t="s">
        <v>2750</v>
      </c>
    </row>
    <row r="241" spans="1:12">
      <c r="A241" s="599">
        <v>238</v>
      </c>
      <c r="B241" s="599" t="s">
        <v>6309</v>
      </c>
      <c r="C241" s="599" t="s">
        <v>5738</v>
      </c>
      <c r="D241" s="596" t="s">
        <v>3134</v>
      </c>
      <c r="E241" s="597">
        <v>25.75</v>
      </c>
      <c r="F241" s="598">
        <v>5017386</v>
      </c>
      <c r="G241" s="596" t="s">
        <v>6310</v>
      </c>
      <c r="H241" s="596" t="s">
        <v>2729</v>
      </c>
      <c r="I241" s="600">
        <v>37245</v>
      </c>
      <c r="J241" s="600">
        <v>48202</v>
      </c>
      <c r="K241" s="596" t="s">
        <v>437</v>
      </c>
      <c r="L241" s="596" t="s">
        <v>3134</v>
      </c>
    </row>
    <row r="242" spans="1:12">
      <c r="A242" s="599">
        <v>239</v>
      </c>
      <c r="B242" s="599" t="s">
        <v>6311</v>
      </c>
      <c r="C242" s="599" t="s">
        <v>5738</v>
      </c>
      <c r="D242" s="596" t="s">
        <v>6312</v>
      </c>
      <c r="E242" s="597">
        <v>33.979999999999997</v>
      </c>
      <c r="F242" s="598">
        <v>5006147</v>
      </c>
      <c r="G242" s="596" t="s">
        <v>6313</v>
      </c>
      <c r="H242" s="596" t="s">
        <v>2729</v>
      </c>
      <c r="I242" s="600">
        <v>37250</v>
      </c>
      <c r="J242" s="600">
        <v>48207</v>
      </c>
      <c r="K242" s="596" t="s">
        <v>1187</v>
      </c>
      <c r="L242" s="596" t="s">
        <v>6092</v>
      </c>
    </row>
    <row r="243" spans="1:12">
      <c r="A243" s="599">
        <v>240</v>
      </c>
      <c r="B243" s="599" t="s">
        <v>6314</v>
      </c>
      <c r="C243" s="599" t="s">
        <v>5738</v>
      </c>
      <c r="D243" s="596" t="s">
        <v>6315</v>
      </c>
      <c r="E243" s="597">
        <v>51.89</v>
      </c>
      <c r="F243" s="598">
        <v>2663813</v>
      </c>
      <c r="G243" s="596" t="s">
        <v>6316</v>
      </c>
      <c r="H243" s="596" t="s">
        <v>2729</v>
      </c>
      <c r="I243" s="600">
        <v>37251</v>
      </c>
      <c r="J243" s="600">
        <v>49535</v>
      </c>
      <c r="K243" s="596" t="s">
        <v>1187</v>
      </c>
      <c r="L243" s="596" t="s">
        <v>6092</v>
      </c>
    </row>
    <row r="244" spans="1:12" ht="24">
      <c r="A244" s="599">
        <v>241</v>
      </c>
      <c r="B244" s="599" t="s">
        <v>6317</v>
      </c>
      <c r="C244" s="599" t="s">
        <v>5738</v>
      </c>
      <c r="D244" s="596" t="s">
        <v>6318</v>
      </c>
      <c r="E244" s="597">
        <v>91.39</v>
      </c>
      <c r="F244" s="598">
        <v>5401801</v>
      </c>
      <c r="G244" s="596" t="s">
        <v>6319</v>
      </c>
      <c r="H244" s="596" t="s">
        <v>2729</v>
      </c>
      <c r="I244" s="600">
        <v>37253</v>
      </c>
      <c r="J244" s="600">
        <v>48210</v>
      </c>
      <c r="K244" s="596" t="s">
        <v>1182</v>
      </c>
      <c r="L244" s="596" t="s">
        <v>3524</v>
      </c>
    </row>
    <row r="245" spans="1:12">
      <c r="A245" s="599">
        <v>242</v>
      </c>
      <c r="B245" s="599" t="s">
        <v>6320</v>
      </c>
      <c r="C245" s="599" t="s">
        <v>5738</v>
      </c>
      <c r="D245" s="596" t="s">
        <v>6321</v>
      </c>
      <c r="E245" s="597">
        <v>33.53</v>
      </c>
      <c r="F245" s="598">
        <v>2784262</v>
      </c>
      <c r="G245" s="596" t="s">
        <v>6322</v>
      </c>
      <c r="H245" s="596" t="s">
        <v>2729</v>
      </c>
      <c r="I245" s="600">
        <v>37288</v>
      </c>
      <c r="J245" s="600">
        <v>48245</v>
      </c>
      <c r="K245" s="596" t="s">
        <v>1693</v>
      </c>
      <c r="L245" s="596" t="s">
        <v>2763</v>
      </c>
    </row>
    <row r="246" spans="1:12">
      <c r="A246" s="599">
        <v>243</v>
      </c>
      <c r="B246" s="599" t="s">
        <v>6323</v>
      </c>
      <c r="C246" s="599" t="s">
        <v>5738</v>
      </c>
      <c r="D246" s="596" t="s">
        <v>6324</v>
      </c>
      <c r="E246" s="597">
        <v>26.85</v>
      </c>
      <c r="F246" s="598">
        <v>2633086</v>
      </c>
      <c r="G246" s="596" t="s">
        <v>6325</v>
      </c>
      <c r="H246" s="596" t="s">
        <v>2729</v>
      </c>
      <c r="I246" s="600">
        <v>37294</v>
      </c>
      <c r="J246" s="600">
        <v>48251</v>
      </c>
      <c r="K246" s="596" t="s">
        <v>1681</v>
      </c>
      <c r="L246" s="596" t="s">
        <v>3003</v>
      </c>
    </row>
    <row r="247" spans="1:12" ht="24">
      <c r="A247" s="599">
        <v>244</v>
      </c>
      <c r="B247" s="599" t="s">
        <v>6326</v>
      </c>
      <c r="C247" s="599" t="s">
        <v>5738</v>
      </c>
      <c r="D247" s="596" t="s">
        <v>6327</v>
      </c>
      <c r="E247" s="597">
        <v>26.75</v>
      </c>
      <c r="F247" s="598">
        <v>5288703</v>
      </c>
      <c r="G247" s="596" t="s">
        <v>3819</v>
      </c>
      <c r="H247" s="596" t="s">
        <v>2738</v>
      </c>
      <c r="I247" s="600">
        <v>37299</v>
      </c>
      <c r="J247" s="600">
        <v>48256</v>
      </c>
      <c r="K247" s="596" t="s">
        <v>1943</v>
      </c>
      <c r="L247" s="596" t="s">
        <v>4296</v>
      </c>
    </row>
    <row r="248" spans="1:12">
      <c r="A248" s="599">
        <v>245</v>
      </c>
      <c r="B248" s="599" t="s">
        <v>6328</v>
      </c>
      <c r="C248" s="599" t="s">
        <v>5738</v>
      </c>
      <c r="D248" s="596" t="s">
        <v>6329</v>
      </c>
      <c r="E248" s="597">
        <v>50.66</v>
      </c>
      <c r="F248" s="598">
        <v>2663937</v>
      </c>
      <c r="G248" s="596" t="s">
        <v>6212</v>
      </c>
      <c r="H248" s="596" t="s">
        <v>2729</v>
      </c>
      <c r="I248" s="600">
        <v>37357</v>
      </c>
      <c r="J248" s="600">
        <v>48315</v>
      </c>
      <c r="K248" s="596" t="s">
        <v>1165</v>
      </c>
      <c r="L248" s="596" t="s">
        <v>3245</v>
      </c>
    </row>
    <row r="249" spans="1:12" ht="24">
      <c r="A249" s="599">
        <v>246</v>
      </c>
      <c r="B249" s="599" t="s">
        <v>6330</v>
      </c>
      <c r="C249" s="599" t="s">
        <v>5738</v>
      </c>
      <c r="D249" s="596" t="s">
        <v>6331</v>
      </c>
      <c r="E249" s="597">
        <v>92.49</v>
      </c>
      <c r="F249" s="598">
        <v>2550466</v>
      </c>
      <c r="G249" s="596" t="s">
        <v>478</v>
      </c>
      <c r="H249" s="596" t="s">
        <v>2729</v>
      </c>
      <c r="I249" s="600">
        <v>37365</v>
      </c>
      <c r="J249" s="600">
        <v>48323</v>
      </c>
      <c r="K249" s="596" t="s">
        <v>1137</v>
      </c>
      <c r="L249" s="596" t="s">
        <v>2965</v>
      </c>
    </row>
    <row r="250" spans="1:12">
      <c r="A250" s="599">
        <v>247</v>
      </c>
      <c r="B250" s="599" t="s">
        <v>6332</v>
      </c>
      <c r="C250" s="599" t="s">
        <v>5738</v>
      </c>
      <c r="D250" s="596" t="s">
        <v>6333</v>
      </c>
      <c r="E250" s="597">
        <v>24.34</v>
      </c>
      <c r="F250" s="598">
        <v>2565803</v>
      </c>
      <c r="G250" s="596" t="s">
        <v>6334</v>
      </c>
      <c r="H250" s="596" t="s">
        <v>2729</v>
      </c>
      <c r="I250" s="600">
        <v>37368</v>
      </c>
      <c r="J250" s="600">
        <v>48326</v>
      </c>
      <c r="K250" s="596" t="s">
        <v>1693</v>
      </c>
      <c r="L250" s="596" t="s">
        <v>3097</v>
      </c>
    </row>
    <row r="251" spans="1:12">
      <c r="A251" s="599">
        <v>248</v>
      </c>
      <c r="B251" s="599" t="s">
        <v>6335</v>
      </c>
      <c r="C251" s="599" t="s">
        <v>5738</v>
      </c>
      <c r="D251" s="596" t="s">
        <v>6336</v>
      </c>
      <c r="E251" s="597">
        <v>99.79</v>
      </c>
      <c r="F251" s="598">
        <v>2716682</v>
      </c>
      <c r="G251" s="596" t="s">
        <v>6185</v>
      </c>
      <c r="H251" s="596" t="s">
        <v>2729</v>
      </c>
      <c r="I251" s="600">
        <v>37369</v>
      </c>
      <c r="J251" s="600">
        <v>48327</v>
      </c>
      <c r="K251" s="596" t="s">
        <v>1103</v>
      </c>
      <c r="L251" s="596" t="s">
        <v>3649</v>
      </c>
    </row>
    <row r="252" spans="1:12" ht="24">
      <c r="A252" s="599">
        <v>249</v>
      </c>
      <c r="B252" s="599" t="s">
        <v>6337</v>
      </c>
      <c r="C252" s="599" t="s">
        <v>5738</v>
      </c>
      <c r="D252" s="596" t="s">
        <v>6338</v>
      </c>
      <c r="E252" s="597">
        <v>53.97</v>
      </c>
      <c r="F252" s="598">
        <v>5141583</v>
      </c>
      <c r="G252" s="596" t="s">
        <v>5363</v>
      </c>
      <c r="H252" s="596" t="s">
        <v>2783</v>
      </c>
      <c r="I252" s="600">
        <v>37369</v>
      </c>
      <c r="J252" s="600">
        <v>48327</v>
      </c>
      <c r="K252" s="596" t="s">
        <v>1182</v>
      </c>
      <c r="L252" s="596" t="s">
        <v>2905</v>
      </c>
    </row>
    <row r="253" spans="1:12" ht="24">
      <c r="A253" s="599">
        <v>250</v>
      </c>
      <c r="B253" s="599" t="s">
        <v>6339</v>
      </c>
      <c r="C253" s="599" t="s">
        <v>5738</v>
      </c>
      <c r="D253" s="596" t="s">
        <v>6340</v>
      </c>
      <c r="E253" s="597">
        <v>25.97</v>
      </c>
      <c r="F253" s="598">
        <v>2598477</v>
      </c>
      <c r="G253" s="596" t="s">
        <v>6060</v>
      </c>
      <c r="H253" s="596" t="s">
        <v>2738</v>
      </c>
      <c r="I253" s="600">
        <v>37371</v>
      </c>
      <c r="J253" s="600">
        <v>48329</v>
      </c>
      <c r="K253" s="596" t="s">
        <v>437</v>
      </c>
      <c r="L253" s="596" t="s">
        <v>3057</v>
      </c>
    </row>
    <row r="254" spans="1:12" ht="24">
      <c r="A254" s="599">
        <v>251</v>
      </c>
      <c r="B254" s="599" t="s">
        <v>6341</v>
      </c>
      <c r="C254" s="599" t="s">
        <v>5738</v>
      </c>
      <c r="D254" s="596" t="s">
        <v>5996</v>
      </c>
      <c r="E254" s="597">
        <v>36.020000000000003</v>
      </c>
      <c r="F254" s="598">
        <v>2787318</v>
      </c>
      <c r="G254" s="596" t="s">
        <v>6342</v>
      </c>
      <c r="H254" s="596" t="s">
        <v>2738</v>
      </c>
      <c r="I254" s="600">
        <v>37385</v>
      </c>
      <c r="J254" s="600">
        <v>48343</v>
      </c>
      <c r="K254" s="596" t="s">
        <v>1137</v>
      </c>
      <c r="L254" s="596" t="s">
        <v>5349</v>
      </c>
    </row>
    <row r="255" spans="1:12">
      <c r="A255" s="599">
        <v>252</v>
      </c>
      <c r="B255" s="599" t="s">
        <v>6343</v>
      </c>
      <c r="C255" s="599" t="s">
        <v>5738</v>
      </c>
      <c r="D255" s="596" t="s">
        <v>6344</v>
      </c>
      <c r="E255" s="597">
        <v>37.03</v>
      </c>
      <c r="F255" s="598">
        <v>5124913</v>
      </c>
      <c r="G255" s="596" t="s">
        <v>958</v>
      </c>
      <c r="H255" s="596" t="s">
        <v>5243</v>
      </c>
      <c r="I255" s="600">
        <v>37385</v>
      </c>
      <c r="J255" s="600">
        <v>48343</v>
      </c>
      <c r="K255" s="596" t="s">
        <v>2897</v>
      </c>
      <c r="L255" s="596" t="s">
        <v>3591</v>
      </c>
    </row>
    <row r="256" spans="1:12" ht="24">
      <c r="A256" s="599">
        <v>253</v>
      </c>
      <c r="B256" s="599" t="s">
        <v>6345</v>
      </c>
      <c r="C256" s="599" t="s">
        <v>5738</v>
      </c>
      <c r="D256" s="596" t="s">
        <v>6346</v>
      </c>
      <c r="E256" s="597">
        <v>28.47</v>
      </c>
      <c r="F256" s="598">
        <v>5076021</v>
      </c>
      <c r="G256" s="596" t="s">
        <v>6347</v>
      </c>
      <c r="H256" s="596" t="s">
        <v>2729</v>
      </c>
      <c r="I256" s="600">
        <v>37389</v>
      </c>
      <c r="J256" s="600">
        <v>48347</v>
      </c>
      <c r="K256" s="596" t="s">
        <v>2182</v>
      </c>
      <c r="L256" s="596" t="s">
        <v>3567</v>
      </c>
    </row>
    <row r="257" spans="1:12" ht="24">
      <c r="A257" s="599">
        <v>254</v>
      </c>
      <c r="B257" s="599" t="s">
        <v>6348</v>
      </c>
      <c r="C257" s="599" t="s">
        <v>5738</v>
      </c>
      <c r="D257" s="596" t="s">
        <v>6349</v>
      </c>
      <c r="E257" s="597">
        <v>215.34</v>
      </c>
      <c r="F257" s="598">
        <v>2841002</v>
      </c>
      <c r="G257" s="596" t="s">
        <v>2757</v>
      </c>
      <c r="H257" s="596" t="s">
        <v>2729</v>
      </c>
      <c r="I257" s="600">
        <v>37390</v>
      </c>
      <c r="J257" s="600">
        <v>48348</v>
      </c>
      <c r="K257" s="596" t="s">
        <v>1693</v>
      </c>
      <c r="L257" s="596" t="s">
        <v>2734</v>
      </c>
    </row>
    <row r="258" spans="1:12" ht="24">
      <c r="A258" s="599">
        <v>255</v>
      </c>
      <c r="B258" s="599" t="s">
        <v>6350</v>
      </c>
      <c r="C258" s="599" t="s">
        <v>5738</v>
      </c>
      <c r="D258" s="596" t="s">
        <v>6351</v>
      </c>
      <c r="E258" s="597">
        <v>30.75</v>
      </c>
      <c r="F258" s="598">
        <v>2027283</v>
      </c>
      <c r="G258" s="596" t="s">
        <v>6352</v>
      </c>
      <c r="H258" s="596" t="s">
        <v>2729</v>
      </c>
      <c r="I258" s="600">
        <v>37390</v>
      </c>
      <c r="J258" s="600">
        <v>48348</v>
      </c>
      <c r="K258" s="596" t="s">
        <v>437</v>
      </c>
      <c r="L258" s="596" t="s">
        <v>3057</v>
      </c>
    </row>
    <row r="259" spans="1:12">
      <c r="A259" s="599">
        <v>256</v>
      </c>
      <c r="B259" s="599" t="s">
        <v>6353</v>
      </c>
      <c r="C259" s="599" t="s">
        <v>5738</v>
      </c>
      <c r="D259" s="596" t="s">
        <v>6354</v>
      </c>
      <c r="E259" s="597">
        <v>451.71</v>
      </c>
      <c r="F259" s="598">
        <v>2344343</v>
      </c>
      <c r="G259" s="596" t="s">
        <v>728</v>
      </c>
      <c r="H259" s="596" t="s">
        <v>2729</v>
      </c>
      <c r="I259" s="600">
        <v>37391</v>
      </c>
      <c r="J259" s="600">
        <v>48349</v>
      </c>
      <c r="K259" s="596" t="s">
        <v>1693</v>
      </c>
      <c r="L259" s="596" t="s">
        <v>2763</v>
      </c>
    </row>
    <row r="260" spans="1:12">
      <c r="A260" s="599">
        <v>257</v>
      </c>
      <c r="B260" s="599" t="s">
        <v>6355</v>
      </c>
      <c r="C260" s="599" t="s">
        <v>5738</v>
      </c>
      <c r="D260" s="596" t="s">
        <v>6354</v>
      </c>
      <c r="E260" s="597">
        <v>530.12</v>
      </c>
      <c r="F260" s="598">
        <v>5073189</v>
      </c>
      <c r="G260" s="596" t="s">
        <v>5907</v>
      </c>
      <c r="H260" s="596" t="s">
        <v>2729</v>
      </c>
      <c r="I260" s="600">
        <v>37391</v>
      </c>
      <c r="J260" s="600">
        <v>48349</v>
      </c>
      <c r="K260" s="596" t="s">
        <v>1693</v>
      </c>
      <c r="L260" s="596" t="s">
        <v>2763</v>
      </c>
    </row>
    <row r="261" spans="1:12">
      <c r="A261" s="599">
        <v>258</v>
      </c>
      <c r="B261" s="599" t="s">
        <v>6356</v>
      </c>
      <c r="C261" s="599" t="s">
        <v>5738</v>
      </c>
      <c r="D261" s="596" t="s">
        <v>6357</v>
      </c>
      <c r="E261" s="597">
        <v>28.39</v>
      </c>
      <c r="F261" s="598">
        <v>2697734</v>
      </c>
      <c r="G261" s="596" t="s">
        <v>6358</v>
      </c>
      <c r="H261" s="596" t="s">
        <v>2729</v>
      </c>
      <c r="I261" s="600">
        <v>37396</v>
      </c>
      <c r="J261" s="600">
        <v>48354</v>
      </c>
      <c r="K261" s="596" t="s">
        <v>1126</v>
      </c>
      <c r="L261" s="596" t="s">
        <v>2867</v>
      </c>
    </row>
    <row r="262" spans="1:12">
      <c r="A262" s="599">
        <v>259</v>
      </c>
      <c r="B262" s="599" t="s">
        <v>6359</v>
      </c>
      <c r="C262" s="599" t="s">
        <v>5738</v>
      </c>
      <c r="D262" s="596" t="s">
        <v>6360</v>
      </c>
      <c r="E262" s="597">
        <v>26.45</v>
      </c>
      <c r="F262" s="598">
        <v>2044161</v>
      </c>
      <c r="G262" s="596" t="s">
        <v>3055</v>
      </c>
      <c r="H262" s="596" t="s">
        <v>3056</v>
      </c>
      <c r="I262" s="600">
        <v>37399</v>
      </c>
      <c r="J262" s="600">
        <v>48357</v>
      </c>
      <c r="K262" s="596" t="s">
        <v>2182</v>
      </c>
      <c r="L262" s="596" t="s">
        <v>1121</v>
      </c>
    </row>
    <row r="263" spans="1:12" ht="24">
      <c r="A263" s="599">
        <v>260</v>
      </c>
      <c r="B263" s="599" t="s">
        <v>6361</v>
      </c>
      <c r="C263" s="599" t="s">
        <v>5738</v>
      </c>
      <c r="D263" s="596" t="s">
        <v>6362</v>
      </c>
      <c r="E263" s="597">
        <v>36.31</v>
      </c>
      <c r="F263" s="598">
        <v>5095638</v>
      </c>
      <c r="G263" s="596" t="s">
        <v>6363</v>
      </c>
      <c r="H263" s="596" t="s">
        <v>2738</v>
      </c>
      <c r="I263" s="600">
        <v>37404</v>
      </c>
      <c r="J263" s="600">
        <v>48362</v>
      </c>
      <c r="K263" s="596" t="s">
        <v>1153</v>
      </c>
      <c r="L263" s="596" t="s">
        <v>3308</v>
      </c>
    </row>
    <row r="264" spans="1:12" ht="24">
      <c r="A264" s="599">
        <v>261</v>
      </c>
      <c r="B264" s="599" t="s">
        <v>6364</v>
      </c>
      <c r="C264" s="599" t="s">
        <v>5738</v>
      </c>
      <c r="D264" s="596" t="s">
        <v>6365</v>
      </c>
      <c r="E264" s="597">
        <v>25.62</v>
      </c>
      <c r="F264" s="598">
        <v>2669218</v>
      </c>
      <c r="G264" s="596" t="s">
        <v>6366</v>
      </c>
      <c r="H264" s="596" t="s">
        <v>2729</v>
      </c>
      <c r="I264" s="600">
        <v>37406</v>
      </c>
      <c r="J264" s="600">
        <v>48364</v>
      </c>
      <c r="K264" s="596" t="s">
        <v>437</v>
      </c>
      <c r="L264" s="596" t="s">
        <v>3057</v>
      </c>
    </row>
    <row r="265" spans="1:12" ht="24">
      <c r="A265" s="599">
        <v>262</v>
      </c>
      <c r="B265" s="599" t="s">
        <v>6367</v>
      </c>
      <c r="C265" s="599" t="s">
        <v>5738</v>
      </c>
      <c r="D265" s="596" t="s">
        <v>6368</v>
      </c>
      <c r="E265" s="597">
        <v>92.5</v>
      </c>
      <c r="F265" s="598">
        <v>2550466</v>
      </c>
      <c r="G265" s="596" t="s">
        <v>478</v>
      </c>
      <c r="H265" s="596" t="s">
        <v>2729</v>
      </c>
      <c r="I265" s="600">
        <v>37407</v>
      </c>
      <c r="J265" s="600">
        <v>48365</v>
      </c>
      <c r="K265" s="596" t="s">
        <v>1137</v>
      </c>
      <c r="L265" s="596" t="s">
        <v>2965</v>
      </c>
    </row>
    <row r="266" spans="1:12" ht="24">
      <c r="A266" s="599">
        <v>263</v>
      </c>
      <c r="B266" s="599" t="s">
        <v>6369</v>
      </c>
      <c r="C266" s="599" t="s">
        <v>5738</v>
      </c>
      <c r="D266" s="596" t="s">
        <v>6370</v>
      </c>
      <c r="E266" s="597">
        <v>28.97</v>
      </c>
      <c r="F266" s="598">
        <v>2718375</v>
      </c>
      <c r="G266" s="596" t="s">
        <v>6371</v>
      </c>
      <c r="H266" s="596" t="s">
        <v>2783</v>
      </c>
      <c r="I266" s="600">
        <v>37413</v>
      </c>
      <c r="J266" s="600">
        <v>48371</v>
      </c>
      <c r="K266" s="596" t="s">
        <v>437</v>
      </c>
      <c r="L266" s="596" t="s">
        <v>3134</v>
      </c>
    </row>
    <row r="267" spans="1:12" ht="24">
      <c r="A267" s="599">
        <v>264</v>
      </c>
      <c r="B267" s="599" t="s">
        <v>6372</v>
      </c>
      <c r="C267" s="599" t="s">
        <v>5738</v>
      </c>
      <c r="D267" s="596" t="s">
        <v>6373</v>
      </c>
      <c r="E267" s="597">
        <v>25.2</v>
      </c>
      <c r="F267" s="598">
        <v>2568683</v>
      </c>
      <c r="G267" s="596" t="s">
        <v>6374</v>
      </c>
      <c r="H267" s="596" t="s">
        <v>2729</v>
      </c>
      <c r="I267" s="600">
        <v>37420</v>
      </c>
      <c r="J267" s="600">
        <v>48378</v>
      </c>
      <c r="K267" s="596" t="s">
        <v>1159</v>
      </c>
      <c r="L267" s="596" t="s">
        <v>2844</v>
      </c>
    </row>
    <row r="268" spans="1:12" ht="24">
      <c r="A268" s="599">
        <v>265</v>
      </c>
      <c r="B268" s="599" t="s">
        <v>6375</v>
      </c>
      <c r="C268" s="599" t="s">
        <v>5738</v>
      </c>
      <c r="D268" s="596" t="s">
        <v>6376</v>
      </c>
      <c r="E268" s="597">
        <v>26.2</v>
      </c>
      <c r="F268" s="598">
        <v>5131618</v>
      </c>
      <c r="G268" s="596" t="s">
        <v>6377</v>
      </c>
      <c r="H268" s="596" t="s">
        <v>2783</v>
      </c>
      <c r="I268" s="600">
        <v>37428</v>
      </c>
      <c r="J268" s="600">
        <v>50129</v>
      </c>
      <c r="K268" s="596" t="s">
        <v>1165</v>
      </c>
      <c r="L268" s="596" t="s">
        <v>3485</v>
      </c>
    </row>
    <row r="269" spans="1:12">
      <c r="A269" s="599">
        <v>266</v>
      </c>
      <c r="B269" s="599" t="s">
        <v>6378</v>
      </c>
      <c r="C269" s="599" t="s">
        <v>5738</v>
      </c>
      <c r="D269" s="596" t="s">
        <v>6379</v>
      </c>
      <c r="E269" s="597">
        <v>10.77</v>
      </c>
      <c r="F269" s="598">
        <v>2340542</v>
      </c>
      <c r="G269" s="596" t="s">
        <v>6380</v>
      </c>
      <c r="H269" s="596" t="s">
        <v>6381</v>
      </c>
      <c r="I269" s="600">
        <v>37429</v>
      </c>
      <c r="J269" s="600">
        <v>48387</v>
      </c>
      <c r="K269" s="596" t="s">
        <v>437</v>
      </c>
      <c r="L269" s="596" t="s">
        <v>3134</v>
      </c>
    </row>
    <row r="270" spans="1:12">
      <c r="A270" s="599">
        <v>267</v>
      </c>
      <c r="B270" s="599" t="s">
        <v>6382</v>
      </c>
      <c r="C270" s="599" t="s">
        <v>5738</v>
      </c>
      <c r="D270" s="596" t="s">
        <v>6383</v>
      </c>
      <c r="E270" s="597">
        <v>43.75</v>
      </c>
      <c r="F270" s="598">
        <v>2643928</v>
      </c>
      <c r="G270" s="596" t="s">
        <v>5853</v>
      </c>
      <c r="H270" s="596" t="s">
        <v>5754</v>
      </c>
      <c r="I270" s="600">
        <v>37438</v>
      </c>
      <c r="J270" s="600">
        <v>48396</v>
      </c>
      <c r="K270" s="596" t="s">
        <v>1943</v>
      </c>
      <c r="L270" s="596" t="s">
        <v>4263</v>
      </c>
    </row>
    <row r="271" spans="1:12" ht="24">
      <c r="A271" s="599">
        <v>268</v>
      </c>
      <c r="B271" s="599" t="s">
        <v>6384</v>
      </c>
      <c r="C271" s="599" t="s">
        <v>5738</v>
      </c>
      <c r="D271" s="596" t="s">
        <v>6385</v>
      </c>
      <c r="E271" s="597">
        <v>10.130000000000001</v>
      </c>
      <c r="F271" s="598">
        <v>2579057</v>
      </c>
      <c r="G271" s="596" t="s">
        <v>6386</v>
      </c>
      <c r="H271" s="596" t="s">
        <v>2729</v>
      </c>
      <c r="I271" s="600">
        <v>37438</v>
      </c>
      <c r="J271" s="600">
        <v>48396</v>
      </c>
      <c r="K271" s="596" t="s">
        <v>437</v>
      </c>
      <c r="L271" s="596" t="s">
        <v>3057</v>
      </c>
    </row>
    <row r="272" spans="1:12" ht="24">
      <c r="A272" s="599">
        <v>269</v>
      </c>
      <c r="B272" s="599" t="s">
        <v>6387</v>
      </c>
      <c r="C272" s="599" t="s">
        <v>5738</v>
      </c>
      <c r="D272" s="596" t="s">
        <v>6388</v>
      </c>
      <c r="E272" s="597">
        <v>32.97</v>
      </c>
      <c r="F272" s="598">
        <v>5248809</v>
      </c>
      <c r="G272" s="596" t="s">
        <v>4304</v>
      </c>
      <c r="H272" s="596" t="s">
        <v>2783</v>
      </c>
      <c r="I272" s="600">
        <v>37446</v>
      </c>
      <c r="J272" s="600">
        <v>48404</v>
      </c>
      <c r="K272" s="596" t="s">
        <v>1126</v>
      </c>
      <c r="L272" s="596" t="s">
        <v>3265</v>
      </c>
    </row>
    <row r="273" spans="1:12">
      <c r="A273" s="599">
        <v>270</v>
      </c>
      <c r="B273" s="599" t="s">
        <v>6389</v>
      </c>
      <c r="C273" s="599" t="s">
        <v>5738</v>
      </c>
      <c r="D273" s="596" t="s">
        <v>6390</v>
      </c>
      <c r="E273" s="597">
        <v>30.78</v>
      </c>
      <c r="F273" s="598">
        <v>2169967</v>
      </c>
      <c r="G273" s="596" t="s">
        <v>6391</v>
      </c>
      <c r="H273" s="596" t="s">
        <v>2729</v>
      </c>
      <c r="I273" s="600">
        <v>37447</v>
      </c>
      <c r="J273" s="600">
        <v>48405</v>
      </c>
      <c r="K273" s="596" t="s">
        <v>2182</v>
      </c>
      <c r="L273" s="596" t="s">
        <v>1121</v>
      </c>
    </row>
    <row r="274" spans="1:12">
      <c r="A274" s="599">
        <v>271</v>
      </c>
      <c r="B274" s="599" t="s">
        <v>6392</v>
      </c>
      <c r="C274" s="599" t="s">
        <v>5738</v>
      </c>
      <c r="D274" s="596" t="s">
        <v>6393</v>
      </c>
      <c r="E274" s="597">
        <v>31.84</v>
      </c>
      <c r="F274" s="598">
        <v>2169967</v>
      </c>
      <c r="G274" s="596" t="s">
        <v>6391</v>
      </c>
      <c r="H274" s="596" t="s">
        <v>2729</v>
      </c>
      <c r="I274" s="600">
        <v>37447</v>
      </c>
      <c r="J274" s="600">
        <v>48405</v>
      </c>
      <c r="K274" s="596" t="s">
        <v>2182</v>
      </c>
      <c r="L274" s="596" t="s">
        <v>1121</v>
      </c>
    </row>
    <row r="275" spans="1:12">
      <c r="A275" s="599">
        <v>272</v>
      </c>
      <c r="B275" s="599" t="s">
        <v>6394</v>
      </c>
      <c r="C275" s="599" t="s">
        <v>5738</v>
      </c>
      <c r="D275" s="596" t="s">
        <v>3496</v>
      </c>
      <c r="E275" s="597">
        <v>235.57</v>
      </c>
      <c r="F275" s="598">
        <v>5407761</v>
      </c>
      <c r="G275" s="596" t="s">
        <v>3497</v>
      </c>
      <c r="H275" s="596" t="s">
        <v>2729</v>
      </c>
      <c r="I275" s="600">
        <v>37456</v>
      </c>
      <c r="J275" s="600">
        <v>48414</v>
      </c>
      <c r="K275" s="596" t="s">
        <v>1103</v>
      </c>
      <c r="L275" s="596" t="s">
        <v>3338</v>
      </c>
    </row>
    <row r="276" spans="1:12" ht="24">
      <c r="A276" s="599">
        <v>273</v>
      </c>
      <c r="B276" s="599" t="s">
        <v>6395</v>
      </c>
      <c r="C276" s="599" t="s">
        <v>5738</v>
      </c>
      <c r="D276" s="596" t="s">
        <v>6396</v>
      </c>
      <c r="E276" s="597">
        <v>73.63</v>
      </c>
      <c r="F276" s="598">
        <v>2819996</v>
      </c>
      <c r="G276" s="596" t="s">
        <v>737</v>
      </c>
      <c r="H276" s="596" t="s">
        <v>2729</v>
      </c>
      <c r="I276" s="600">
        <v>37466</v>
      </c>
      <c r="J276" s="600">
        <v>48424</v>
      </c>
      <c r="K276" s="596" t="s">
        <v>2745</v>
      </c>
      <c r="L276" s="596" t="s">
        <v>2746</v>
      </c>
    </row>
    <row r="277" spans="1:12">
      <c r="A277" s="599">
        <v>274</v>
      </c>
      <c r="B277" s="599" t="s">
        <v>6397</v>
      </c>
      <c r="C277" s="599" t="s">
        <v>5738</v>
      </c>
      <c r="D277" s="596" t="s">
        <v>5205</v>
      </c>
      <c r="E277" s="597">
        <v>35.89</v>
      </c>
      <c r="F277" s="598">
        <v>2711818</v>
      </c>
      <c r="G277" s="596" t="s">
        <v>6398</v>
      </c>
      <c r="H277" s="596" t="s">
        <v>2729</v>
      </c>
      <c r="I277" s="600">
        <v>37489</v>
      </c>
      <c r="J277" s="600">
        <v>48447</v>
      </c>
      <c r="K277" s="596" t="s">
        <v>1693</v>
      </c>
      <c r="L277" s="596" t="s">
        <v>2763</v>
      </c>
    </row>
    <row r="278" spans="1:12">
      <c r="A278" s="599">
        <v>275</v>
      </c>
      <c r="B278" s="599" t="s">
        <v>6399</v>
      </c>
      <c r="C278" s="599" t="s">
        <v>5738</v>
      </c>
      <c r="D278" s="596" t="s">
        <v>3438</v>
      </c>
      <c r="E278" s="597">
        <v>84.49</v>
      </c>
      <c r="F278" s="598">
        <v>2577453</v>
      </c>
      <c r="G278" s="596" t="s">
        <v>6243</v>
      </c>
      <c r="H278" s="596" t="s">
        <v>2729</v>
      </c>
      <c r="I278" s="600">
        <v>37501</v>
      </c>
      <c r="J278" s="600">
        <v>48459</v>
      </c>
      <c r="K278" s="596" t="s">
        <v>1165</v>
      </c>
      <c r="L278" s="596" t="s">
        <v>3600</v>
      </c>
    </row>
    <row r="279" spans="1:12" ht="24">
      <c r="A279" s="599">
        <v>276</v>
      </c>
      <c r="B279" s="599" t="s">
        <v>6400</v>
      </c>
      <c r="C279" s="599" t="s">
        <v>5738</v>
      </c>
      <c r="D279" s="596" t="s">
        <v>5575</v>
      </c>
      <c r="E279" s="597">
        <v>73.739999999999995</v>
      </c>
      <c r="F279" s="598">
        <v>2683083</v>
      </c>
      <c r="G279" s="596" t="s">
        <v>6401</v>
      </c>
      <c r="H279" s="596" t="s">
        <v>2729</v>
      </c>
      <c r="I279" s="600">
        <v>37501</v>
      </c>
      <c r="J279" s="600">
        <v>48459</v>
      </c>
      <c r="K279" s="596" t="s">
        <v>1126</v>
      </c>
      <c r="L279" s="596" t="s">
        <v>2823</v>
      </c>
    </row>
    <row r="280" spans="1:12" ht="24">
      <c r="A280" s="599">
        <v>277</v>
      </c>
      <c r="B280" s="599" t="s">
        <v>6402</v>
      </c>
      <c r="C280" s="599" t="s">
        <v>5738</v>
      </c>
      <c r="D280" s="596" t="s">
        <v>5925</v>
      </c>
      <c r="E280" s="597">
        <v>55.89</v>
      </c>
      <c r="F280" s="598">
        <v>2112868</v>
      </c>
      <c r="G280" s="596" t="s">
        <v>2806</v>
      </c>
      <c r="H280" s="596" t="s">
        <v>2783</v>
      </c>
      <c r="I280" s="600">
        <v>37502</v>
      </c>
      <c r="J280" s="600">
        <v>48460</v>
      </c>
      <c r="K280" s="596" t="s">
        <v>1148</v>
      </c>
      <c r="L280" s="596" t="s">
        <v>4050</v>
      </c>
    </row>
    <row r="281" spans="1:12">
      <c r="A281" s="599">
        <v>278</v>
      </c>
      <c r="B281" s="599" t="s">
        <v>6403</v>
      </c>
      <c r="C281" s="599" t="s">
        <v>5738</v>
      </c>
      <c r="D281" s="596" t="s">
        <v>6404</v>
      </c>
      <c r="E281" s="597">
        <v>29.43</v>
      </c>
      <c r="F281" s="598">
        <v>2098482</v>
      </c>
      <c r="G281" s="596" t="s">
        <v>6405</v>
      </c>
      <c r="H281" s="596" t="s">
        <v>2729</v>
      </c>
      <c r="I281" s="600">
        <v>37505</v>
      </c>
      <c r="J281" s="600">
        <v>48462</v>
      </c>
      <c r="K281" s="596" t="s">
        <v>1126</v>
      </c>
      <c r="L281" s="596" t="s">
        <v>3081</v>
      </c>
    </row>
    <row r="282" spans="1:12">
      <c r="A282" s="599">
        <v>279</v>
      </c>
      <c r="B282" s="599" t="s">
        <v>6406</v>
      </c>
      <c r="C282" s="599" t="s">
        <v>5738</v>
      </c>
      <c r="D282" s="596" t="s">
        <v>6407</v>
      </c>
      <c r="E282" s="597">
        <v>81.489999999999995</v>
      </c>
      <c r="F282" s="598">
        <v>2824302</v>
      </c>
      <c r="G282" s="596" t="s">
        <v>6408</v>
      </c>
      <c r="H282" s="596" t="s">
        <v>2729</v>
      </c>
      <c r="I282" s="600">
        <v>37512</v>
      </c>
      <c r="J282" s="600">
        <v>48470</v>
      </c>
      <c r="K282" s="596" t="s">
        <v>1943</v>
      </c>
      <c r="L282" s="596" t="s">
        <v>4622</v>
      </c>
    </row>
    <row r="283" spans="1:12">
      <c r="A283" s="599">
        <v>280</v>
      </c>
      <c r="B283" s="599" t="s">
        <v>6409</v>
      </c>
      <c r="C283" s="599" t="s">
        <v>5738</v>
      </c>
      <c r="D283" s="596" t="s">
        <v>6410</v>
      </c>
      <c r="E283" s="597">
        <v>66.47</v>
      </c>
      <c r="F283" s="598">
        <v>2550466</v>
      </c>
      <c r="G283" s="596" t="s">
        <v>478</v>
      </c>
      <c r="H283" s="596" t="s">
        <v>2729</v>
      </c>
      <c r="I283" s="600">
        <v>37516</v>
      </c>
      <c r="J283" s="600">
        <v>48474</v>
      </c>
      <c r="K283" s="596" t="s">
        <v>1693</v>
      </c>
      <c r="L283" s="596" t="s">
        <v>2763</v>
      </c>
    </row>
    <row r="284" spans="1:12">
      <c r="A284" s="599">
        <v>281</v>
      </c>
      <c r="B284" s="599" t="s">
        <v>6411</v>
      </c>
      <c r="C284" s="599" t="s">
        <v>5738</v>
      </c>
      <c r="D284" s="596" t="s">
        <v>6412</v>
      </c>
      <c r="E284" s="597">
        <v>772.68</v>
      </c>
      <c r="F284" s="598">
        <v>2554518</v>
      </c>
      <c r="G284" s="596" t="s">
        <v>495</v>
      </c>
      <c r="H284" s="596" t="s">
        <v>2729</v>
      </c>
      <c r="I284" s="600">
        <v>37518</v>
      </c>
      <c r="J284" s="600">
        <v>48476</v>
      </c>
      <c r="K284" s="596" t="s">
        <v>1693</v>
      </c>
      <c r="L284" s="596" t="s">
        <v>2763</v>
      </c>
    </row>
    <row r="285" spans="1:12">
      <c r="A285" s="599">
        <v>282</v>
      </c>
      <c r="B285" s="599" t="s">
        <v>6413</v>
      </c>
      <c r="C285" s="599" t="s">
        <v>5738</v>
      </c>
      <c r="D285" s="596" t="s">
        <v>6412</v>
      </c>
      <c r="E285" s="597">
        <v>39.39</v>
      </c>
      <c r="F285" s="598">
        <v>2554518</v>
      </c>
      <c r="G285" s="596" t="s">
        <v>495</v>
      </c>
      <c r="H285" s="596" t="s">
        <v>2729</v>
      </c>
      <c r="I285" s="600">
        <v>37518</v>
      </c>
      <c r="J285" s="600">
        <v>48476</v>
      </c>
      <c r="K285" s="596" t="s">
        <v>1693</v>
      </c>
      <c r="L285" s="596" t="s">
        <v>2763</v>
      </c>
    </row>
    <row r="286" spans="1:12" ht="24">
      <c r="A286" s="599">
        <v>283</v>
      </c>
      <c r="B286" s="599" t="s">
        <v>6414</v>
      </c>
      <c r="C286" s="599" t="s">
        <v>5738</v>
      </c>
      <c r="D286" s="596" t="s">
        <v>6415</v>
      </c>
      <c r="E286" s="597">
        <v>48.14</v>
      </c>
      <c r="F286" s="598">
        <v>5332893</v>
      </c>
      <c r="G286" s="596" t="s">
        <v>6416</v>
      </c>
      <c r="H286" s="596" t="s">
        <v>2783</v>
      </c>
      <c r="I286" s="600">
        <v>37526</v>
      </c>
      <c r="J286" s="600">
        <v>50357</v>
      </c>
      <c r="K286" s="596" t="s">
        <v>2182</v>
      </c>
      <c r="L286" s="596" t="s">
        <v>3567</v>
      </c>
    </row>
    <row r="287" spans="1:12" ht="24">
      <c r="A287" s="599">
        <v>284</v>
      </c>
      <c r="B287" s="599" t="s">
        <v>6417</v>
      </c>
      <c r="C287" s="599" t="s">
        <v>5738</v>
      </c>
      <c r="D287" s="596" t="s">
        <v>4088</v>
      </c>
      <c r="E287" s="597">
        <v>46.87</v>
      </c>
      <c r="F287" s="598">
        <v>2662213</v>
      </c>
      <c r="G287" s="596" t="s">
        <v>6418</v>
      </c>
      <c r="H287" s="596" t="s">
        <v>2738</v>
      </c>
      <c r="I287" s="600">
        <v>37530</v>
      </c>
      <c r="J287" s="600">
        <v>50063</v>
      </c>
      <c r="K287" s="596" t="s">
        <v>2182</v>
      </c>
      <c r="L287" s="596" t="s">
        <v>1121</v>
      </c>
    </row>
    <row r="288" spans="1:12" ht="24">
      <c r="A288" s="599">
        <v>285</v>
      </c>
      <c r="B288" s="599" t="s">
        <v>6419</v>
      </c>
      <c r="C288" s="599" t="s">
        <v>5738</v>
      </c>
      <c r="D288" s="596" t="s">
        <v>5969</v>
      </c>
      <c r="E288" s="597">
        <v>169.22</v>
      </c>
      <c r="F288" s="598">
        <v>5180252</v>
      </c>
      <c r="G288" s="596" t="s">
        <v>6420</v>
      </c>
      <c r="H288" s="596" t="s">
        <v>2729</v>
      </c>
      <c r="I288" s="600">
        <v>37532</v>
      </c>
      <c r="J288" s="600">
        <v>48490</v>
      </c>
      <c r="K288" s="596" t="s">
        <v>1103</v>
      </c>
      <c r="L288" s="596" t="s">
        <v>6421</v>
      </c>
    </row>
    <row r="289" spans="1:12">
      <c r="A289" s="599">
        <v>286</v>
      </c>
      <c r="B289" s="599" t="s">
        <v>6422</v>
      </c>
      <c r="C289" s="599" t="s">
        <v>5738</v>
      </c>
      <c r="D289" s="596" t="s">
        <v>6423</v>
      </c>
      <c r="E289" s="597">
        <v>85.74</v>
      </c>
      <c r="F289" s="598">
        <v>2577453</v>
      </c>
      <c r="G289" s="596" t="s">
        <v>6243</v>
      </c>
      <c r="H289" s="596" t="s">
        <v>2729</v>
      </c>
      <c r="I289" s="600">
        <v>37547</v>
      </c>
      <c r="J289" s="600">
        <v>48505</v>
      </c>
      <c r="K289" s="596" t="s">
        <v>1165</v>
      </c>
      <c r="L289" s="596" t="s">
        <v>3600</v>
      </c>
    </row>
    <row r="290" spans="1:12" ht="24">
      <c r="A290" s="599">
        <v>287</v>
      </c>
      <c r="B290" s="599" t="s">
        <v>6424</v>
      </c>
      <c r="C290" s="599" t="s">
        <v>5738</v>
      </c>
      <c r="D290" s="596" t="s">
        <v>6425</v>
      </c>
      <c r="E290" s="597">
        <v>1252.5999999999999</v>
      </c>
      <c r="F290" s="598">
        <v>5253535</v>
      </c>
      <c r="G290" s="596" t="s">
        <v>3569</v>
      </c>
      <c r="H290" s="596" t="s">
        <v>2729</v>
      </c>
      <c r="I290" s="600">
        <v>37552</v>
      </c>
      <c r="J290" s="600">
        <v>48510</v>
      </c>
      <c r="K290" s="596" t="s">
        <v>1693</v>
      </c>
      <c r="L290" s="596" t="s">
        <v>2763</v>
      </c>
    </row>
    <row r="291" spans="1:12" ht="24">
      <c r="A291" s="599">
        <v>288</v>
      </c>
      <c r="B291" s="599" t="s">
        <v>6426</v>
      </c>
      <c r="C291" s="599" t="s">
        <v>5738</v>
      </c>
      <c r="D291" s="596" t="s">
        <v>6427</v>
      </c>
      <c r="E291" s="597">
        <v>154.28</v>
      </c>
      <c r="F291" s="598">
        <v>5619483</v>
      </c>
      <c r="G291" s="596" t="s">
        <v>6428</v>
      </c>
      <c r="H291" s="596" t="s">
        <v>2783</v>
      </c>
      <c r="I291" s="600">
        <v>37554</v>
      </c>
      <c r="J291" s="600">
        <v>48478</v>
      </c>
      <c r="K291" s="596" t="s">
        <v>1693</v>
      </c>
      <c r="L291" s="596" t="s">
        <v>4849</v>
      </c>
    </row>
    <row r="292" spans="1:12">
      <c r="A292" s="599">
        <v>289</v>
      </c>
      <c r="B292" s="599" t="s">
        <v>6429</v>
      </c>
      <c r="C292" s="599" t="s">
        <v>5738</v>
      </c>
      <c r="D292" s="596" t="s">
        <v>6430</v>
      </c>
      <c r="E292" s="597">
        <v>50.73</v>
      </c>
      <c r="F292" s="598">
        <v>5294495</v>
      </c>
      <c r="G292" s="596" t="s">
        <v>6131</v>
      </c>
      <c r="H292" s="596" t="s">
        <v>2729</v>
      </c>
      <c r="I292" s="600">
        <v>37557</v>
      </c>
      <c r="J292" s="600">
        <v>48515</v>
      </c>
      <c r="K292" s="596" t="s">
        <v>1846</v>
      </c>
      <c r="L292" s="596" t="s">
        <v>4133</v>
      </c>
    </row>
    <row r="293" spans="1:12" ht="24">
      <c r="A293" s="599">
        <v>290</v>
      </c>
      <c r="B293" s="599" t="s">
        <v>6431</v>
      </c>
      <c r="C293" s="599" t="s">
        <v>5738</v>
      </c>
      <c r="D293" s="596" t="s">
        <v>5866</v>
      </c>
      <c r="E293" s="597">
        <v>359.77</v>
      </c>
      <c r="F293" s="598">
        <v>2108291</v>
      </c>
      <c r="G293" s="596" t="s">
        <v>5808</v>
      </c>
      <c r="H293" s="596" t="s">
        <v>2783</v>
      </c>
      <c r="I293" s="600">
        <v>37564</v>
      </c>
      <c r="J293" s="600">
        <v>48522</v>
      </c>
      <c r="K293" s="596" t="s">
        <v>1165</v>
      </c>
      <c r="L293" s="596" t="s">
        <v>3245</v>
      </c>
    </row>
    <row r="294" spans="1:12">
      <c r="A294" s="599">
        <v>291</v>
      </c>
      <c r="B294" s="599" t="s">
        <v>6432</v>
      </c>
      <c r="C294" s="599" t="s">
        <v>5738</v>
      </c>
      <c r="D294" s="596" t="s">
        <v>6433</v>
      </c>
      <c r="E294" s="597">
        <v>37.159999999999997</v>
      </c>
      <c r="F294" s="598">
        <v>3863689</v>
      </c>
      <c r="G294" s="596" t="s">
        <v>6434</v>
      </c>
      <c r="H294" s="596" t="s">
        <v>2729</v>
      </c>
      <c r="I294" s="600">
        <v>37568</v>
      </c>
      <c r="J294" s="600">
        <v>48526</v>
      </c>
      <c r="K294" s="596" t="s">
        <v>1693</v>
      </c>
      <c r="L294" s="596" t="s">
        <v>2763</v>
      </c>
    </row>
    <row r="295" spans="1:12">
      <c r="A295" s="599">
        <v>292</v>
      </c>
      <c r="B295" s="599" t="s">
        <v>6435</v>
      </c>
      <c r="C295" s="599" t="s">
        <v>5738</v>
      </c>
      <c r="D295" s="596" t="s">
        <v>6436</v>
      </c>
      <c r="E295" s="597">
        <v>27.33</v>
      </c>
      <c r="F295" s="598">
        <v>5294495</v>
      </c>
      <c r="G295" s="596" t="s">
        <v>6131</v>
      </c>
      <c r="H295" s="596" t="s">
        <v>2729</v>
      </c>
      <c r="I295" s="600">
        <v>37571</v>
      </c>
      <c r="J295" s="600">
        <v>48529</v>
      </c>
      <c r="K295" s="596" t="s">
        <v>1846</v>
      </c>
      <c r="L295" s="596" t="s">
        <v>4133</v>
      </c>
    </row>
    <row r="296" spans="1:12">
      <c r="A296" s="599">
        <v>293</v>
      </c>
      <c r="B296" s="599" t="s">
        <v>6437</v>
      </c>
      <c r="C296" s="599" t="s">
        <v>5738</v>
      </c>
      <c r="D296" s="596" t="s">
        <v>6438</v>
      </c>
      <c r="E296" s="597">
        <v>42.18</v>
      </c>
      <c r="F296" s="598">
        <v>2096277</v>
      </c>
      <c r="G296" s="596" t="s">
        <v>6439</v>
      </c>
      <c r="H296" s="596" t="s">
        <v>2729</v>
      </c>
      <c r="I296" s="600">
        <v>37578</v>
      </c>
      <c r="J296" s="600">
        <v>48536</v>
      </c>
      <c r="K296" s="596" t="s">
        <v>1177</v>
      </c>
      <c r="L296" s="596" t="s">
        <v>5633</v>
      </c>
    </row>
    <row r="297" spans="1:12">
      <c r="A297" s="599">
        <v>294</v>
      </c>
      <c r="B297" s="599" t="s">
        <v>6440</v>
      </c>
      <c r="C297" s="599" t="s">
        <v>5738</v>
      </c>
      <c r="D297" s="596" t="s">
        <v>6441</v>
      </c>
      <c r="E297" s="597">
        <v>52.79</v>
      </c>
      <c r="F297" s="598">
        <v>2608073</v>
      </c>
      <c r="G297" s="596" t="s">
        <v>6442</v>
      </c>
      <c r="H297" s="596" t="s">
        <v>2729</v>
      </c>
      <c r="I297" s="600">
        <v>37580</v>
      </c>
      <c r="J297" s="600">
        <v>48538</v>
      </c>
      <c r="K297" s="596" t="s">
        <v>1165</v>
      </c>
      <c r="L297" s="596" t="s">
        <v>3024</v>
      </c>
    </row>
    <row r="298" spans="1:12">
      <c r="A298" s="599">
        <v>295</v>
      </c>
      <c r="B298" s="599" t="s">
        <v>6443</v>
      </c>
      <c r="C298" s="599" t="s">
        <v>5738</v>
      </c>
      <c r="D298" s="596" t="s">
        <v>6444</v>
      </c>
      <c r="E298" s="597">
        <v>172.77</v>
      </c>
      <c r="F298" s="598">
        <v>2081547</v>
      </c>
      <c r="G298" s="596" t="s">
        <v>5758</v>
      </c>
      <c r="H298" s="596" t="s">
        <v>2729</v>
      </c>
      <c r="I298" s="600">
        <v>37582</v>
      </c>
      <c r="J298" s="600">
        <v>48540</v>
      </c>
      <c r="K298" s="596" t="s">
        <v>1103</v>
      </c>
      <c r="L298" s="596" t="s">
        <v>2875</v>
      </c>
    </row>
    <row r="299" spans="1:12" ht="24">
      <c r="A299" s="599">
        <v>296</v>
      </c>
      <c r="B299" s="599" t="s">
        <v>6445</v>
      </c>
      <c r="C299" s="599" t="s">
        <v>5738</v>
      </c>
      <c r="D299" s="596" t="s">
        <v>6446</v>
      </c>
      <c r="E299" s="597">
        <v>291.76</v>
      </c>
      <c r="F299" s="598">
        <v>2872943</v>
      </c>
      <c r="G299" s="596" t="s">
        <v>691</v>
      </c>
      <c r="H299" s="596" t="s">
        <v>2729</v>
      </c>
      <c r="I299" s="600">
        <v>37582</v>
      </c>
      <c r="J299" s="600">
        <v>48540</v>
      </c>
      <c r="K299" s="596" t="s">
        <v>1165</v>
      </c>
      <c r="L299" s="596" t="s">
        <v>4666</v>
      </c>
    </row>
    <row r="300" spans="1:12">
      <c r="A300" s="599">
        <v>297</v>
      </c>
      <c r="B300" s="599" t="s">
        <v>6447</v>
      </c>
      <c r="C300" s="599" t="s">
        <v>5738</v>
      </c>
      <c r="D300" s="596" t="s">
        <v>6448</v>
      </c>
      <c r="E300" s="597">
        <v>74.17</v>
      </c>
      <c r="F300" s="598">
        <v>2081547</v>
      </c>
      <c r="G300" s="596" t="s">
        <v>5758</v>
      </c>
      <c r="H300" s="596" t="s">
        <v>2729</v>
      </c>
      <c r="I300" s="600">
        <v>37582</v>
      </c>
      <c r="J300" s="600">
        <v>48540</v>
      </c>
      <c r="K300" s="596" t="s">
        <v>1103</v>
      </c>
      <c r="L300" s="596" t="s">
        <v>2875</v>
      </c>
    </row>
    <row r="301" spans="1:12">
      <c r="A301" s="599">
        <v>298</v>
      </c>
      <c r="B301" s="599" t="s">
        <v>6449</v>
      </c>
      <c r="C301" s="599" t="s">
        <v>5738</v>
      </c>
      <c r="D301" s="596" t="s">
        <v>6448</v>
      </c>
      <c r="E301" s="597">
        <v>38.61</v>
      </c>
      <c r="F301" s="598">
        <v>2081547</v>
      </c>
      <c r="G301" s="596" t="s">
        <v>5758</v>
      </c>
      <c r="H301" s="596" t="s">
        <v>2729</v>
      </c>
      <c r="I301" s="600">
        <v>37582</v>
      </c>
      <c r="J301" s="600">
        <v>48540</v>
      </c>
      <c r="K301" s="596" t="s">
        <v>1103</v>
      </c>
      <c r="L301" s="596" t="s">
        <v>2875</v>
      </c>
    </row>
    <row r="302" spans="1:12">
      <c r="A302" s="599">
        <v>299</v>
      </c>
      <c r="B302" s="599" t="s">
        <v>6450</v>
      </c>
      <c r="C302" s="599" t="s">
        <v>5738</v>
      </c>
      <c r="D302" s="596" t="s">
        <v>6451</v>
      </c>
      <c r="E302" s="597">
        <v>28.1</v>
      </c>
      <c r="F302" s="598">
        <v>2871114</v>
      </c>
      <c r="G302" s="596" t="s">
        <v>4568</v>
      </c>
      <c r="H302" s="596" t="s">
        <v>2729</v>
      </c>
      <c r="I302" s="600">
        <v>37601</v>
      </c>
      <c r="J302" s="600">
        <v>48559</v>
      </c>
      <c r="K302" s="596" t="s">
        <v>1943</v>
      </c>
      <c r="L302" s="596" t="s">
        <v>4296</v>
      </c>
    </row>
    <row r="303" spans="1:12">
      <c r="A303" s="599">
        <v>300</v>
      </c>
      <c r="B303" s="599" t="s">
        <v>6452</v>
      </c>
      <c r="C303" s="599" t="s">
        <v>5738</v>
      </c>
      <c r="D303" s="596" t="s">
        <v>5111</v>
      </c>
      <c r="E303" s="597">
        <v>45.06</v>
      </c>
      <c r="F303" s="598">
        <v>2723344</v>
      </c>
      <c r="G303" s="596" t="s">
        <v>6453</v>
      </c>
      <c r="H303" s="596" t="s">
        <v>2729</v>
      </c>
      <c r="I303" s="600">
        <v>37602</v>
      </c>
      <c r="J303" s="600">
        <v>48560</v>
      </c>
      <c r="K303" s="596" t="s">
        <v>1165</v>
      </c>
      <c r="L303" s="596" t="s">
        <v>3600</v>
      </c>
    </row>
    <row r="304" spans="1:12" ht="24">
      <c r="A304" s="599">
        <v>301</v>
      </c>
      <c r="B304" s="599" t="s">
        <v>6454</v>
      </c>
      <c r="C304" s="599" t="s">
        <v>5738</v>
      </c>
      <c r="D304" s="596" t="s">
        <v>6455</v>
      </c>
      <c r="E304" s="597">
        <v>25.12</v>
      </c>
      <c r="F304" s="598">
        <v>9103619</v>
      </c>
      <c r="G304" s="596" t="s">
        <v>6456</v>
      </c>
      <c r="H304" s="596" t="s">
        <v>5243</v>
      </c>
      <c r="I304" s="600">
        <v>37613</v>
      </c>
      <c r="J304" s="600">
        <v>48571</v>
      </c>
      <c r="K304" s="596" t="s">
        <v>1693</v>
      </c>
      <c r="L304" s="596" t="s">
        <v>3048</v>
      </c>
    </row>
    <row r="305" spans="1:12" ht="24">
      <c r="A305" s="599">
        <v>302</v>
      </c>
      <c r="B305" s="599" t="s">
        <v>6457</v>
      </c>
      <c r="C305" s="599" t="s">
        <v>5738</v>
      </c>
      <c r="D305" s="596" t="s">
        <v>6458</v>
      </c>
      <c r="E305" s="597">
        <v>28.22</v>
      </c>
      <c r="F305" s="598">
        <v>2874482</v>
      </c>
      <c r="G305" s="596" t="s">
        <v>6459</v>
      </c>
      <c r="H305" s="596" t="s">
        <v>2729</v>
      </c>
      <c r="I305" s="600">
        <v>37627</v>
      </c>
      <c r="J305" s="600">
        <v>48585</v>
      </c>
      <c r="K305" s="596" t="s">
        <v>1126</v>
      </c>
      <c r="L305" s="596" t="s">
        <v>3129</v>
      </c>
    </row>
    <row r="306" spans="1:12" ht="24">
      <c r="A306" s="599">
        <v>303</v>
      </c>
      <c r="B306" s="599" t="s">
        <v>6460</v>
      </c>
      <c r="C306" s="599" t="s">
        <v>5738</v>
      </c>
      <c r="D306" s="596" t="s">
        <v>2809</v>
      </c>
      <c r="E306" s="597">
        <v>77.09</v>
      </c>
      <c r="F306" s="598">
        <v>2675471</v>
      </c>
      <c r="G306" s="596" t="s">
        <v>6461</v>
      </c>
      <c r="H306" s="596" t="s">
        <v>2729</v>
      </c>
      <c r="I306" s="600">
        <v>37644</v>
      </c>
      <c r="J306" s="600">
        <v>50415</v>
      </c>
      <c r="K306" s="596" t="s">
        <v>1103</v>
      </c>
      <c r="L306" s="596" t="s">
        <v>2811</v>
      </c>
    </row>
    <row r="307" spans="1:12" ht="24">
      <c r="A307" s="599">
        <v>304</v>
      </c>
      <c r="B307" s="599" t="s">
        <v>6462</v>
      </c>
      <c r="C307" s="599" t="s">
        <v>5738</v>
      </c>
      <c r="D307" s="596" t="s">
        <v>6463</v>
      </c>
      <c r="E307" s="597">
        <v>38.31</v>
      </c>
      <c r="F307" s="598">
        <v>5547938</v>
      </c>
      <c r="G307" s="596" t="s">
        <v>6464</v>
      </c>
      <c r="H307" s="596" t="s">
        <v>2738</v>
      </c>
      <c r="I307" s="600">
        <v>37651</v>
      </c>
      <c r="J307" s="600">
        <v>48609</v>
      </c>
      <c r="K307" s="596" t="s">
        <v>1137</v>
      </c>
      <c r="L307" s="596" t="s">
        <v>3120</v>
      </c>
    </row>
    <row r="308" spans="1:12" ht="24">
      <c r="A308" s="599">
        <v>305</v>
      </c>
      <c r="B308" s="599" t="s">
        <v>6465</v>
      </c>
      <c r="C308" s="599" t="s">
        <v>5738</v>
      </c>
      <c r="D308" s="596" t="s">
        <v>6466</v>
      </c>
      <c r="E308" s="597">
        <v>272.39</v>
      </c>
      <c r="F308" s="598">
        <v>5517176</v>
      </c>
      <c r="G308" s="596" t="s">
        <v>6467</v>
      </c>
      <c r="H308" s="596" t="s">
        <v>2729</v>
      </c>
      <c r="I308" s="600">
        <v>37665</v>
      </c>
      <c r="J308" s="600">
        <v>48623</v>
      </c>
      <c r="K308" s="596" t="s">
        <v>1103</v>
      </c>
      <c r="L308" s="596" t="s">
        <v>2811</v>
      </c>
    </row>
    <row r="309" spans="1:12">
      <c r="A309" s="599">
        <v>306</v>
      </c>
      <c r="B309" s="599" t="s">
        <v>6468</v>
      </c>
      <c r="C309" s="599" t="s">
        <v>5738</v>
      </c>
      <c r="D309" s="596" t="s">
        <v>5842</v>
      </c>
      <c r="E309" s="597">
        <v>131.4</v>
      </c>
      <c r="F309" s="598">
        <v>2095025</v>
      </c>
      <c r="G309" s="596" t="s">
        <v>4331</v>
      </c>
      <c r="H309" s="596" t="s">
        <v>2729</v>
      </c>
      <c r="I309" s="600">
        <v>37677</v>
      </c>
      <c r="J309" s="600">
        <v>48635</v>
      </c>
      <c r="K309" s="596" t="s">
        <v>1153</v>
      </c>
      <c r="L309" s="596" t="s">
        <v>2768</v>
      </c>
    </row>
    <row r="310" spans="1:12">
      <c r="A310" s="599">
        <v>307</v>
      </c>
      <c r="B310" s="599" t="s">
        <v>6469</v>
      </c>
      <c r="C310" s="599" t="s">
        <v>5738</v>
      </c>
      <c r="D310" s="596" t="s">
        <v>3214</v>
      </c>
      <c r="E310" s="597">
        <v>70.47</v>
      </c>
      <c r="F310" s="598">
        <v>2697947</v>
      </c>
      <c r="G310" s="596" t="s">
        <v>6470</v>
      </c>
      <c r="H310" s="596" t="s">
        <v>2729</v>
      </c>
      <c r="I310" s="600">
        <v>37677</v>
      </c>
      <c r="J310" s="600">
        <v>48635</v>
      </c>
      <c r="K310" s="596" t="s">
        <v>1153</v>
      </c>
      <c r="L310" s="596" t="s">
        <v>2768</v>
      </c>
    </row>
    <row r="311" spans="1:12" ht="24">
      <c r="A311" s="599">
        <v>308</v>
      </c>
      <c r="B311" s="599" t="s">
        <v>6471</v>
      </c>
      <c r="C311" s="599" t="s">
        <v>5738</v>
      </c>
      <c r="D311" s="596" t="s">
        <v>6472</v>
      </c>
      <c r="E311" s="597">
        <v>81.93</v>
      </c>
      <c r="F311" s="598">
        <v>5099005</v>
      </c>
      <c r="G311" s="596" t="s">
        <v>2787</v>
      </c>
      <c r="H311" s="596" t="s">
        <v>2729</v>
      </c>
      <c r="I311" s="600">
        <v>37686</v>
      </c>
      <c r="J311" s="600">
        <v>48644</v>
      </c>
      <c r="K311" s="596" t="s">
        <v>1153</v>
      </c>
      <c r="L311" s="596" t="s">
        <v>2788</v>
      </c>
    </row>
    <row r="312" spans="1:12">
      <c r="A312" s="599">
        <v>309</v>
      </c>
      <c r="B312" s="599" t="s">
        <v>6473</v>
      </c>
      <c r="C312" s="599" t="s">
        <v>5738</v>
      </c>
      <c r="D312" s="596" t="s">
        <v>3114</v>
      </c>
      <c r="E312" s="597">
        <v>149.56</v>
      </c>
      <c r="F312" s="598">
        <v>5373298</v>
      </c>
      <c r="G312" s="596" t="s">
        <v>5263</v>
      </c>
      <c r="H312" s="596" t="s">
        <v>2729</v>
      </c>
      <c r="I312" s="600">
        <v>37690</v>
      </c>
      <c r="J312" s="600">
        <v>48648</v>
      </c>
      <c r="K312" s="596" t="s">
        <v>2182</v>
      </c>
      <c r="L312" s="596" t="s">
        <v>1121</v>
      </c>
    </row>
    <row r="313" spans="1:12" ht="24">
      <c r="A313" s="599">
        <v>310</v>
      </c>
      <c r="B313" s="599" t="s">
        <v>6474</v>
      </c>
      <c r="C313" s="599" t="s">
        <v>5738</v>
      </c>
      <c r="D313" s="596" t="s">
        <v>6410</v>
      </c>
      <c r="E313" s="597">
        <v>37.51</v>
      </c>
      <c r="F313" s="598">
        <v>2844001</v>
      </c>
      <c r="G313" s="596" t="s">
        <v>6475</v>
      </c>
      <c r="H313" s="596" t="s">
        <v>2783</v>
      </c>
      <c r="I313" s="600">
        <v>37695</v>
      </c>
      <c r="J313" s="600">
        <v>48653</v>
      </c>
      <c r="K313" s="596" t="s">
        <v>2897</v>
      </c>
      <c r="L313" s="596" t="s">
        <v>3591</v>
      </c>
    </row>
    <row r="314" spans="1:12">
      <c r="A314" s="599">
        <v>311</v>
      </c>
      <c r="B314" s="599" t="s">
        <v>6476</v>
      </c>
      <c r="C314" s="599" t="s">
        <v>5738</v>
      </c>
      <c r="D314" s="596" t="s">
        <v>4551</v>
      </c>
      <c r="E314" s="597">
        <v>27.06</v>
      </c>
      <c r="F314" s="598">
        <v>6134254</v>
      </c>
      <c r="G314" s="596" t="s">
        <v>6477</v>
      </c>
      <c r="H314" s="596" t="s">
        <v>2729</v>
      </c>
      <c r="I314" s="600">
        <v>37716</v>
      </c>
      <c r="J314" s="600">
        <v>48674</v>
      </c>
      <c r="K314" s="596" t="s">
        <v>2182</v>
      </c>
      <c r="L314" s="596" t="s">
        <v>1121</v>
      </c>
    </row>
    <row r="315" spans="1:12">
      <c r="A315" s="599">
        <v>312</v>
      </c>
      <c r="B315" s="599" t="s">
        <v>6478</v>
      </c>
      <c r="C315" s="599" t="s">
        <v>5738</v>
      </c>
      <c r="D315" s="596" t="s">
        <v>5143</v>
      </c>
      <c r="E315" s="597">
        <v>397.65</v>
      </c>
      <c r="F315" s="598">
        <v>2010933</v>
      </c>
      <c r="G315" s="596" t="s">
        <v>6479</v>
      </c>
      <c r="H315" s="596" t="s">
        <v>2729</v>
      </c>
      <c r="I315" s="600">
        <v>37728</v>
      </c>
      <c r="J315" s="600">
        <v>48686</v>
      </c>
      <c r="K315" s="596" t="s">
        <v>1681</v>
      </c>
      <c r="L315" s="596" t="s">
        <v>3530</v>
      </c>
    </row>
    <row r="316" spans="1:12">
      <c r="A316" s="599">
        <v>313</v>
      </c>
      <c r="B316" s="599" t="s">
        <v>6480</v>
      </c>
      <c r="C316" s="599" t="s">
        <v>5738</v>
      </c>
      <c r="D316" s="596" t="s">
        <v>6481</v>
      </c>
      <c r="E316" s="597">
        <v>281.67</v>
      </c>
      <c r="F316" s="598">
        <v>5180252</v>
      </c>
      <c r="G316" s="596" t="s">
        <v>6420</v>
      </c>
      <c r="H316" s="596" t="s">
        <v>2729</v>
      </c>
      <c r="I316" s="600">
        <v>37730</v>
      </c>
      <c r="J316" s="600">
        <v>48688</v>
      </c>
      <c r="K316" s="596" t="s">
        <v>1103</v>
      </c>
      <c r="L316" s="596" t="s">
        <v>3649</v>
      </c>
    </row>
    <row r="317" spans="1:12" ht="24">
      <c r="A317" s="599">
        <v>314</v>
      </c>
      <c r="B317" s="599" t="s">
        <v>6482</v>
      </c>
      <c r="C317" s="599" t="s">
        <v>5738</v>
      </c>
      <c r="D317" s="596" t="s">
        <v>6483</v>
      </c>
      <c r="E317" s="597">
        <v>24.88</v>
      </c>
      <c r="F317" s="598">
        <v>5718902</v>
      </c>
      <c r="G317" s="596" t="s">
        <v>6484</v>
      </c>
      <c r="H317" s="596" t="s">
        <v>2729</v>
      </c>
      <c r="I317" s="600">
        <v>37732</v>
      </c>
      <c r="J317" s="600">
        <v>48690</v>
      </c>
      <c r="K317" s="596" t="s">
        <v>2182</v>
      </c>
      <c r="L317" s="596" t="s">
        <v>1121</v>
      </c>
    </row>
    <row r="318" spans="1:12" ht="24">
      <c r="A318" s="599">
        <v>315</v>
      </c>
      <c r="B318" s="599" t="s">
        <v>6485</v>
      </c>
      <c r="C318" s="599" t="s">
        <v>5738</v>
      </c>
      <c r="D318" s="596" t="s">
        <v>3466</v>
      </c>
      <c r="E318" s="597">
        <v>111.97</v>
      </c>
      <c r="F318" s="598">
        <v>6302513</v>
      </c>
      <c r="G318" s="596" t="s">
        <v>6486</v>
      </c>
      <c r="H318" s="596" t="s">
        <v>2783</v>
      </c>
      <c r="I318" s="600">
        <v>37739</v>
      </c>
      <c r="J318" s="600">
        <v>48697</v>
      </c>
      <c r="K318" s="596" t="s">
        <v>1126</v>
      </c>
      <c r="L318" s="596" t="s">
        <v>2867</v>
      </c>
    </row>
    <row r="319" spans="1:12">
      <c r="A319" s="599">
        <v>316</v>
      </c>
      <c r="B319" s="599" t="s">
        <v>6487</v>
      </c>
      <c r="C319" s="599" t="s">
        <v>5738</v>
      </c>
      <c r="D319" s="596" t="s">
        <v>6114</v>
      </c>
      <c r="E319" s="597">
        <v>29.01</v>
      </c>
      <c r="F319" s="598">
        <v>2003821</v>
      </c>
      <c r="G319" s="596" t="s">
        <v>6488</v>
      </c>
      <c r="H319" s="596" t="s">
        <v>3056</v>
      </c>
      <c r="I319" s="600">
        <v>37742</v>
      </c>
      <c r="J319" s="600">
        <v>48700</v>
      </c>
      <c r="K319" s="596" t="s">
        <v>1177</v>
      </c>
      <c r="L319" s="596" t="s">
        <v>2893</v>
      </c>
    </row>
    <row r="320" spans="1:12">
      <c r="A320" s="599">
        <v>317</v>
      </c>
      <c r="B320" s="599" t="s">
        <v>6489</v>
      </c>
      <c r="C320" s="599" t="s">
        <v>5738</v>
      </c>
      <c r="D320" s="596" t="s">
        <v>6490</v>
      </c>
      <c r="E320" s="597">
        <v>45.6</v>
      </c>
      <c r="F320" s="598">
        <v>5215757</v>
      </c>
      <c r="G320" s="596" t="s">
        <v>6491</v>
      </c>
      <c r="H320" s="596" t="s">
        <v>2729</v>
      </c>
      <c r="I320" s="600">
        <v>37746</v>
      </c>
      <c r="J320" s="600">
        <v>48704</v>
      </c>
      <c r="K320" s="596" t="s">
        <v>1693</v>
      </c>
      <c r="L320" s="596" t="s">
        <v>3257</v>
      </c>
    </row>
    <row r="321" spans="1:12" ht="24">
      <c r="A321" s="599">
        <v>318</v>
      </c>
      <c r="B321" s="599" t="s">
        <v>6492</v>
      </c>
      <c r="C321" s="599" t="s">
        <v>5738</v>
      </c>
      <c r="D321" s="596" t="s">
        <v>6493</v>
      </c>
      <c r="E321" s="597">
        <v>50.15</v>
      </c>
      <c r="F321" s="598">
        <v>5132061</v>
      </c>
      <c r="G321" s="596" t="s">
        <v>6494</v>
      </c>
      <c r="H321" s="596" t="s">
        <v>2729</v>
      </c>
      <c r="I321" s="600">
        <v>37757</v>
      </c>
      <c r="J321" s="600">
        <v>48715</v>
      </c>
      <c r="K321" s="596" t="s">
        <v>1148</v>
      </c>
      <c r="L321" s="596" t="s">
        <v>2807</v>
      </c>
    </row>
    <row r="322" spans="1:12">
      <c r="A322" s="599">
        <v>319</v>
      </c>
      <c r="B322" s="599" t="s">
        <v>6495</v>
      </c>
      <c r="C322" s="599" t="s">
        <v>5738</v>
      </c>
      <c r="D322" s="596" t="s">
        <v>6496</v>
      </c>
      <c r="E322" s="597">
        <v>26.65</v>
      </c>
      <c r="F322" s="598">
        <v>5959306</v>
      </c>
      <c r="G322" s="596" t="s">
        <v>6497</v>
      </c>
      <c r="H322" s="596" t="s">
        <v>2729</v>
      </c>
      <c r="I322" s="600">
        <v>37760</v>
      </c>
      <c r="J322" s="600">
        <v>48718</v>
      </c>
      <c r="K322" s="596" t="s">
        <v>2897</v>
      </c>
      <c r="L322" s="596" t="s">
        <v>3543</v>
      </c>
    </row>
    <row r="323" spans="1:12">
      <c r="A323" s="599">
        <v>320</v>
      </c>
      <c r="B323" s="599" t="s">
        <v>6498</v>
      </c>
      <c r="C323" s="599" t="s">
        <v>5738</v>
      </c>
      <c r="D323" s="596" t="s">
        <v>6499</v>
      </c>
      <c r="E323" s="597">
        <v>54.06</v>
      </c>
      <c r="F323" s="598">
        <v>5029635</v>
      </c>
      <c r="G323" s="596" t="s">
        <v>6500</v>
      </c>
      <c r="H323" s="596" t="s">
        <v>2729</v>
      </c>
      <c r="I323" s="600">
        <v>37760</v>
      </c>
      <c r="J323" s="600">
        <v>48718</v>
      </c>
      <c r="K323" s="596" t="s">
        <v>1693</v>
      </c>
      <c r="L323" s="596" t="s">
        <v>2763</v>
      </c>
    </row>
    <row r="324" spans="1:12">
      <c r="A324" s="599">
        <v>321</v>
      </c>
      <c r="B324" s="599" t="s">
        <v>6501</v>
      </c>
      <c r="C324" s="599" t="s">
        <v>5738</v>
      </c>
      <c r="D324" s="596" t="s">
        <v>6502</v>
      </c>
      <c r="E324" s="597">
        <v>81.319999999999993</v>
      </c>
      <c r="F324" s="598">
        <v>2723344</v>
      </c>
      <c r="G324" s="596" t="s">
        <v>6453</v>
      </c>
      <c r="H324" s="596" t="s">
        <v>2729</v>
      </c>
      <c r="I324" s="600">
        <v>37761</v>
      </c>
      <c r="J324" s="600">
        <v>50932</v>
      </c>
      <c r="K324" s="596" t="s">
        <v>1165</v>
      </c>
      <c r="L324" s="596" t="s">
        <v>3600</v>
      </c>
    </row>
    <row r="325" spans="1:12">
      <c r="A325" s="599">
        <v>322</v>
      </c>
      <c r="B325" s="599" t="s">
        <v>6503</v>
      </c>
      <c r="C325" s="599" t="s">
        <v>5738</v>
      </c>
      <c r="D325" s="596" t="s">
        <v>6504</v>
      </c>
      <c r="E325" s="597">
        <v>46.46</v>
      </c>
      <c r="F325" s="598">
        <v>2041588</v>
      </c>
      <c r="G325" s="596" t="s">
        <v>6505</v>
      </c>
      <c r="H325" s="596" t="s">
        <v>2729</v>
      </c>
      <c r="I325" s="600">
        <v>37763</v>
      </c>
      <c r="J325" s="600">
        <v>48721</v>
      </c>
      <c r="K325" s="596" t="s">
        <v>2182</v>
      </c>
      <c r="L325" s="596" t="s">
        <v>2192</v>
      </c>
    </row>
    <row r="326" spans="1:12" ht="24">
      <c r="A326" s="599">
        <v>323</v>
      </c>
      <c r="B326" s="599" t="s">
        <v>6506</v>
      </c>
      <c r="C326" s="599" t="s">
        <v>5738</v>
      </c>
      <c r="D326" s="596" t="s">
        <v>6507</v>
      </c>
      <c r="E326" s="597">
        <v>30.01</v>
      </c>
      <c r="F326" s="598">
        <v>6292747</v>
      </c>
      <c r="G326" s="596" t="s">
        <v>6508</v>
      </c>
      <c r="H326" s="596" t="s">
        <v>2783</v>
      </c>
      <c r="I326" s="600">
        <v>37763</v>
      </c>
      <c r="J326" s="600">
        <v>48721</v>
      </c>
      <c r="K326" s="596" t="s">
        <v>1126</v>
      </c>
      <c r="L326" s="596" t="s">
        <v>2969</v>
      </c>
    </row>
    <row r="327" spans="1:12">
      <c r="A327" s="599">
        <v>324</v>
      </c>
      <c r="B327" s="599" t="s">
        <v>6509</v>
      </c>
      <c r="C327" s="599" t="s">
        <v>5738</v>
      </c>
      <c r="D327" s="596" t="s">
        <v>6510</v>
      </c>
      <c r="E327" s="597">
        <v>27.72</v>
      </c>
      <c r="F327" s="598">
        <v>5639034</v>
      </c>
      <c r="G327" s="596" t="s">
        <v>6511</v>
      </c>
      <c r="H327" s="596" t="s">
        <v>2729</v>
      </c>
      <c r="I327" s="600">
        <v>37770</v>
      </c>
      <c r="J327" s="600">
        <v>48728</v>
      </c>
      <c r="K327" s="596" t="s">
        <v>1126</v>
      </c>
      <c r="L327" s="596" t="s">
        <v>2867</v>
      </c>
    </row>
    <row r="328" spans="1:12" ht="24">
      <c r="A328" s="599">
        <v>325</v>
      </c>
      <c r="B328" s="599" t="s">
        <v>6512</v>
      </c>
      <c r="C328" s="599" t="s">
        <v>5738</v>
      </c>
      <c r="D328" s="596" t="s">
        <v>6438</v>
      </c>
      <c r="E328" s="597">
        <v>20.3</v>
      </c>
      <c r="F328" s="598">
        <v>2103869</v>
      </c>
      <c r="G328" s="596" t="s">
        <v>6513</v>
      </c>
      <c r="H328" s="596" t="s">
        <v>2729</v>
      </c>
      <c r="I328" s="600">
        <v>37777</v>
      </c>
      <c r="J328" s="600">
        <v>48735</v>
      </c>
      <c r="K328" s="596" t="s">
        <v>3943</v>
      </c>
      <c r="L328" s="596" t="s">
        <v>6514</v>
      </c>
    </row>
    <row r="329" spans="1:12">
      <c r="A329" s="599">
        <v>326</v>
      </c>
      <c r="B329" s="599" t="s">
        <v>6515</v>
      </c>
      <c r="C329" s="599" t="s">
        <v>5738</v>
      </c>
      <c r="D329" s="596" t="s">
        <v>6516</v>
      </c>
      <c r="E329" s="597">
        <v>110.53</v>
      </c>
      <c r="F329" s="598">
        <v>2739739</v>
      </c>
      <c r="G329" s="596" t="s">
        <v>6517</v>
      </c>
      <c r="H329" s="596" t="s">
        <v>2729</v>
      </c>
      <c r="I329" s="600">
        <v>37778</v>
      </c>
      <c r="J329" s="600">
        <v>48736</v>
      </c>
      <c r="K329" s="596" t="s">
        <v>1165</v>
      </c>
      <c r="L329" s="596" t="s">
        <v>6071</v>
      </c>
    </row>
    <row r="330" spans="1:12">
      <c r="A330" s="599">
        <v>327</v>
      </c>
      <c r="B330" s="599" t="s">
        <v>6518</v>
      </c>
      <c r="C330" s="599" t="s">
        <v>5738</v>
      </c>
      <c r="D330" s="596" t="s">
        <v>6519</v>
      </c>
      <c r="E330" s="597">
        <v>31.16</v>
      </c>
      <c r="F330" s="598">
        <v>4183525</v>
      </c>
      <c r="G330" s="596" t="s">
        <v>6520</v>
      </c>
      <c r="H330" s="596" t="s">
        <v>2729</v>
      </c>
      <c r="I330" s="600">
        <v>37779</v>
      </c>
      <c r="J330" s="600">
        <v>48737</v>
      </c>
      <c r="K330" s="596" t="s">
        <v>1159</v>
      </c>
      <c r="L330" s="596" t="s">
        <v>6521</v>
      </c>
    </row>
    <row r="331" spans="1:12" ht="24">
      <c r="A331" s="599">
        <v>328</v>
      </c>
      <c r="B331" s="599" t="s">
        <v>6522</v>
      </c>
      <c r="C331" s="599" t="s">
        <v>5738</v>
      </c>
      <c r="D331" s="596" t="s">
        <v>6523</v>
      </c>
      <c r="E331" s="597">
        <v>24.44</v>
      </c>
      <c r="F331" s="598">
        <v>3554848</v>
      </c>
      <c r="G331" s="596" t="s">
        <v>6524</v>
      </c>
      <c r="H331" s="596" t="s">
        <v>2729</v>
      </c>
      <c r="I331" s="600">
        <v>37792</v>
      </c>
      <c r="J331" s="600">
        <v>48750</v>
      </c>
      <c r="K331" s="596" t="s">
        <v>2745</v>
      </c>
      <c r="L331" s="596" t="s">
        <v>5825</v>
      </c>
    </row>
    <row r="332" spans="1:12">
      <c r="A332" s="599">
        <v>329</v>
      </c>
      <c r="B332" s="599" t="s">
        <v>6525</v>
      </c>
      <c r="C332" s="599" t="s">
        <v>5738</v>
      </c>
      <c r="D332" s="596" t="s">
        <v>6526</v>
      </c>
      <c r="E332" s="597">
        <v>59.29</v>
      </c>
      <c r="F332" s="598">
        <v>2868687</v>
      </c>
      <c r="G332" s="596" t="s">
        <v>5415</v>
      </c>
      <c r="H332" s="596" t="s">
        <v>2729</v>
      </c>
      <c r="I332" s="600">
        <v>37796</v>
      </c>
      <c r="J332" s="600">
        <v>48754</v>
      </c>
      <c r="K332" s="596" t="s">
        <v>2182</v>
      </c>
      <c r="L332" s="596" t="s">
        <v>1121</v>
      </c>
    </row>
    <row r="333" spans="1:12" ht="24">
      <c r="A333" s="599">
        <v>330</v>
      </c>
      <c r="B333" s="599" t="s">
        <v>6527</v>
      </c>
      <c r="C333" s="599" t="s">
        <v>5738</v>
      </c>
      <c r="D333" s="596" t="s">
        <v>6528</v>
      </c>
      <c r="E333" s="597">
        <v>40.450000000000003</v>
      </c>
      <c r="F333" s="598">
        <v>5340195</v>
      </c>
      <c r="G333" s="596" t="s">
        <v>6529</v>
      </c>
      <c r="H333" s="596" t="s">
        <v>2729</v>
      </c>
      <c r="I333" s="600">
        <v>37796</v>
      </c>
      <c r="J333" s="600">
        <v>48754</v>
      </c>
      <c r="K333" s="596" t="s">
        <v>1693</v>
      </c>
      <c r="L333" s="596" t="s">
        <v>6530</v>
      </c>
    </row>
    <row r="334" spans="1:12" ht="24">
      <c r="A334" s="599">
        <v>331</v>
      </c>
      <c r="B334" s="599" t="s">
        <v>6531</v>
      </c>
      <c r="C334" s="599" t="s">
        <v>5738</v>
      </c>
      <c r="D334" s="596" t="s">
        <v>6532</v>
      </c>
      <c r="E334" s="597">
        <v>105.37</v>
      </c>
      <c r="F334" s="598">
        <v>5763177</v>
      </c>
      <c r="G334" s="596" t="s">
        <v>6533</v>
      </c>
      <c r="H334" s="596" t="s">
        <v>2729</v>
      </c>
      <c r="I334" s="600">
        <v>37805</v>
      </c>
      <c r="J334" s="600">
        <v>48763</v>
      </c>
      <c r="K334" s="596" t="s">
        <v>3252</v>
      </c>
      <c r="L334" s="596" t="s">
        <v>3253</v>
      </c>
    </row>
    <row r="335" spans="1:12" ht="24">
      <c r="A335" s="599">
        <v>332</v>
      </c>
      <c r="B335" s="599" t="s">
        <v>6534</v>
      </c>
      <c r="C335" s="599" t="s">
        <v>5738</v>
      </c>
      <c r="D335" s="596" t="s">
        <v>6535</v>
      </c>
      <c r="E335" s="597">
        <v>74.599999999999994</v>
      </c>
      <c r="F335" s="598">
        <v>5250218</v>
      </c>
      <c r="G335" s="596" t="s">
        <v>6536</v>
      </c>
      <c r="H335" s="596" t="s">
        <v>2783</v>
      </c>
      <c r="I335" s="600">
        <v>37824</v>
      </c>
      <c r="J335" s="600">
        <v>48782</v>
      </c>
      <c r="K335" s="596" t="s">
        <v>1165</v>
      </c>
      <c r="L335" s="596" t="s">
        <v>2863</v>
      </c>
    </row>
    <row r="336" spans="1:12" ht="24">
      <c r="A336" s="599">
        <v>333</v>
      </c>
      <c r="B336" s="599" t="s">
        <v>6537</v>
      </c>
      <c r="C336" s="599" t="s">
        <v>5738</v>
      </c>
      <c r="D336" s="596" t="s">
        <v>6538</v>
      </c>
      <c r="E336" s="597">
        <v>35.880000000000003</v>
      </c>
      <c r="F336" s="598">
        <v>2744821</v>
      </c>
      <c r="G336" s="596" t="s">
        <v>6539</v>
      </c>
      <c r="H336" s="596" t="s">
        <v>2729</v>
      </c>
      <c r="I336" s="600">
        <v>37825</v>
      </c>
      <c r="J336" s="600">
        <v>48783</v>
      </c>
      <c r="K336" s="596" t="s">
        <v>437</v>
      </c>
      <c r="L336" s="596" t="s">
        <v>3057</v>
      </c>
    </row>
    <row r="337" spans="1:12" ht="24">
      <c r="A337" s="599">
        <v>334</v>
      </c>
      <c r="B337" s="599" t="s">
        <v>6540</v>
      </c>
      <c r="C337" s="599" t="s">
        <v>5738</v>
      </c>
      <c r="D337" s="596" t="s">
        <v>3019</v>
      </c>
      <c r="E337" s="597">
        <v>995.58</v>
      </c>
      <c r="F337" s="598">
        <v>2784904</v>
      </c>
      <c r="G337" s="596" t="s">
        <v>6541</v>
      </c>
      <c r="H337" s="596" t="s">
        <v>2783</v>
      </c>
      <c r="I337" s="600">
        <v>37830</v>
      </c>
      <c r="J337" s="600">
        <v>48788</v>
      </c>
      <c r="K337" s="596" t="s">
        <v>1681</v>
      </c>
      <c r="L337" s="596" t="s">
        <v>3003</v>
      </c>
    </row>
    <row r="338" spans="1:12" ht="24">
      <c r="A338" s="599">
        <v>335</v>
      </c>
      <c r="B338" s="599" t="s">
        <v>6542</v>
      </c>
      <c r="C338" s="599" t="s">
        <v>5738</v>
      </c>
      <c r="D338" s="596" t="s">
        <v>6543</v>
      </c>
      <c r="E338" s="597">
        <v>195.07</v>
      </c>
      <c r="F338" s="598">
        <v>5327229</v>
      </c>
      <c r="G338" s="596" t="s">
        <v>6544</v>
      </c>
      <c r="H338" s="596" t="s">
        <v>2738</v>
      </c>
      <c r="I338" s="600">
        <v>37832</v>
      </c>
      <c r="J338" s="600">
        <v>48790</v>
      </c>
      <c r="K338" s="596" t="s">
        <v>1103</v>
      </c>
      <c r="L338" s="596" t="s">
        <v>3061</v>
      </c>
    </row>
    <row r="339" spans="1:12">
      <c r="A339" s="599">
        <v>336</v>
      </c>
      <c r="B339" s="599" t="s">
        <v>6545</v>
      </c>
      <c r="C339" s="599" t="s">
        <v>5738</v>
      </c>
      <c r="D339" s="596" t="s">
        <v>6546</v>
      </c>
      <c r="E339" s="597">
        <v>27.99</v>
      </c>
      <c r="F339" s="598">
        <v>2057174</v>
      </c>
      <c r="G339" s="596" t="s">
        <v>6547</v>
      </c>
      <c r="H339" s="596" t="s">
        <v>2729</v>
      </c>
      <c r="I339" s="600">
        <v>37854</v>
      </c>
      <c r="J339" s="600">
        <v>48812</v>
      </c>
      <c r="K339" s="596" t="s">
        <v>1103</v>
      </c>
      <c r="L339" s="596" t="s">
        <v>2456</v>
      </c>
    </row>
    <row r="340" spans="1:12" ht="24">
      <c r="A340" s="599">
        <v>337</v>
      </c>
      <c r="B340" s="599" t="s">
        <v>6548</v>
      </c>
      <c r="C340" s="599" t="s">
        <v>5738</v>
      </c>
      <c r="D340" s="596" t="s">
        <v>2957</v>
      </c>
      <c r="E340" s="597">
        <v>118.15</v>
      </c>
      <c r="F340" s="598">
        <v>2852772</v>
      </c>
      <c r="G340" s="596" t="s">
        <v>6549</v>
      </c>
      <c r="H340" s="596" t="s">
        <v>2783</v>
      </c>
      <c r="I340" s="600">
        <v>37859</v>
      </c>
      <c r="J340" s="600">
        <v>48817</v>
      </c>
      <c r="K340" s="596" t="s">
        <v>1137</v>
      </c>
      <c r="L340" s="596" t="s">
        <v>316</v>
      </c>
    </row>
    <row r="341" spans="1:12">
      <c r="A341" s="599">
        <v>338</v>
      </c>
      <c r="B341" s="599" t="s">
        <v>6550</v>
      </c>
      <c r="C341" s="599" t="s">
        <v>5738</v>
      </c>
      <c r="D341" s="596" t="s">
        <v>6551</v>
      </c>
      <c r="E341" s="597">
        <v>65.150000000000006</v>
      </c>
      <c r="F341" s="598">
        <v>2003732</v>
      </c>
      <c r="G341" s="596" t="s">
        <v>2974</v>
      </c>
      <c r="H341" s="596" t="s">
        <v>2729</v>
      </c>
      <c r="I341" s="600">
        <v>37861</v>
      </c>
      <c r="J341" s="600">
        <v>48819</v>
      </c>
      <c r="K341" s="596" t="s">
        <v>2897</v>
      </c>
      <c r="L341" s="596" t="s">
        <v>1756</v>
      </c>
    </row>
    <row r="342" spans="1:12" ht="24">
      <c r="A342" s="599">
        <v>339</v>
      </c>
      <c r="B342" s="599" t="s">
        <v>6552</v>
      </c>
      <c r="C342" s="599" t="s">
        <v>5738</v>
      </c>
      <c r="D342" s="596" t="s">
        <v>6553</v>
      </c>
      <c r="E342" s="597">
        <v>69.260000000000005</v>
      </c>
      <c r="F342" s="598">
        <v>2694204</v>
      </c>
      <c r="G342" s="596" t="s">
        <v>6554</v>
      </c>
      <c r="H342" s="596" t="s">
        <v>2729</v>
      </c>
      <c r="I342" s="600">
        <v>37862</v>
      </c>
      <c r="J342" s="600">
        <v>50084</v>
      </c>
      <c r="K342" s="596" t="s">
        <v>437</v>
      </c>
      <c r="L342" s="596" t="s">
        <v>3057</v>
      </c>
    </row>
    <row r="343" spans="1:12">
      <c r="A343" s="599">
        <v>340</v>
      </c>
      <c r="B343" s="599" t="s">
        <v>6555</v>
      </c>
      <c r="C343" s="599" t="s">
        <v>5738</v>
      </c>
      <c r="D343" s="596" t="s">
        <v>3003</v>
      </c>
      <c r="E343" s="597">
        <v>160.25</v>
      </c>
      <c r="F343" s="598">
        <v>2763389</v>
      </c>
      <c r="G343" s="596" t="s">
        <v>6556</v>
      </c>
      <c r="H343" s="596" t="s">
        <v>2729</v>
      </c>
      <c r="I343" s="600">
        <v>37881</v>
      </c>
      <c r="J343" s="600">
        <v>48839</v>
      </c>
      <c r="K343" s="596" t="s">
        <v>1681</v>
      </c>
      <c r="L343" s="596" t="s">
        <v>1756</v>
      </c>
    </row>
    <row r="344" spans="1:12">
      <c r="A344" s="599">
        <v>341</v>
      </c>
      <c r="B344" s="599" t="s">
        <v>6557</v>
      </c>
      <c r="C344" s="599" t="s">
        <v>5738</v>
      </c>
      <c r="D344" s="596" t="s">
        <v>6558</v>
      </c>
      <c r="E344" s="597">
        <v>364.88</v>
      </c>
      <c r="F344" s="598">
        <v>5131871</v>
      </c>
      <c r="G344" s="596" t="s">
        <v>6559</v>
      </c>
      <c r="H344" s="596" t="s">
        <v>2729</v>
      </c>
      <c r="I344" s="600">
        <v>37894</v>
      </c>
      <c r="J344" s="600">
        <v>48852</v>
      </c>
      <c r="K344" s="596" t="s">
        <v>1693</v>
      </c>
      <c r="L344" s="596" t="s">
        <v>2763</v>
      </c>
    </row>
    <row r="345" spans="1:12">
      <c r="A345" s="599">
        <v>342</v>
      </c>
      <c r="B345" s="599" t="s">
        <v>6560</v>
      </c>
      <c r="C345" s="599" t="s">
        <v>5738</v>
      </c>
      <c r="D345" s="596" t="s">
        <v>6561</v>
      </c>
      <c r="E345" s="597">
        <v>26.66</v>
      </c>
      <c r="F345" s="598">
        <v>2023202</v>
      </c>
      <c r="G345" s="596" t="s">
        <v>3669</v>
      </c>
      <c r="H345" s="596" t="s">
        <v>2729</v>
      </c>
      <c r="I345" s="600">
        <v>37898</v>
      </c>
      <c r="J345" s="600">
        <v>48856</v>
      </c>
      <c r="K345" s="596" t="s">
        <v>1846</v>
      </c>
      <c r="L345" s="596" t="s">
        <v>4133</v>
      </c>
    </row>
    <row r="346" spans="1:12">
      <c r="A346" s="599">
        <v>343</v>
      </c>
      <c r="B346" s="599" t="s">
        <v>6562</v>
      </c>
      <c r="C346" s="599" t="s">
        <v>5738</v>
      </c>
      <c r="D346" s="596" t="s">
        <v>6563</v>
      </c>
      <c r="E346" s="597">
        <v>112.73</v>
      </c>
      <c r="F346" s="598">
        <v>2065606</v>
      </c>
      <c r="G346" s="596" t="s">
        <v>6564</v>
      </c>
      <c r="H346" s="596" t="s">
        <v>2729</v>
      </c>
      <c r="I346" s="600">
        <v>37898</v>
      </c>
      <c r="J346" s="600">
        <v>48856</v>
      </c>
      <c r="K346" s="596" t="s">
        <v>1681</v>
      </c>
      <c r="L346" s="596" t="s">
        <v>2883</v>
      </c>
    </row>
    <row r="347" spans="1:12" ht="24">
      <c r="A347" s="599">
        <v>344</v>
      </c>
      <c r="B347" s="599" t="s">
        <v>6565</v>
      </c>
      <c r="C347" s="599" t="s">
        <v>5738</v>
      </c>
      <c r="D347" s="596" t="s">
        <v>6566</v>
      </c>
      <c r="E347" s="597">
        <v>43.06</v>
      </c>
      <c r="F347" s="598">
        <v>2707969</v>
      </c>
      <c r="G347" s="596" t="s">
        <v>6567</v>
      </c>
      <c r="H347" s="596" t="s">
        <v>2738</v>
      </c>
      <c r="I347" s="600">
        <v>37898</v>
      </c>
      <c r="J347" s="600">
        <v>48856</v>
      </c>
      <c r="K347" s="596" t="s">
        <v>1137</v>
      </c>
      <c r="L347" s="596" t="s">
        <v>2999</v>
      </c>
    </row>
    <row r="348" spans="1:12">
      <c r="A348" s="599">
        <v>345</v>
      </c>
      <c r="B348" s="599" t="s">
        <v>6568</v>
      </c>
      <c r="C348" s="599" t="s">
        <v>5738</v>
      </c>
      <c r="D348" s="596" t="s">
        <v>6569</v>
      </c>
      <c r="E348" s="597">
        <v>35.64</v>
      </c>
      <c r="F348" s="598">
        <v>2107961</v>
      </c>
      <c r="G348" s="596" t="s">
        <v>6039</v>
      </c>
      <c r="H348" s="596" t="s">
        <v>2729</v>
      </c>
      <c r="I348" s="600">
        <v>37898</v>
      </c>
      <c r="J348" s="600">
        <v>48856</v>
      </c>
      <c r="K348" s="596" t="s">
        <v>1756</v>
      </c>
      <c r="L348" s="596" t="s">
        <v>2916</v>
      </c>
    </row>
    <row r="349" spans="1:12">
      <c r="A349" s="599">
        <v>346</v>
      </c>
      <c r="B349" s="599" t="s">
        <v>6570</v>
      </c>
      <c r="C349" s="599" t="s">
        <v>5738</v>
      </c>
      <c r="D349" s="596" t="s">
        <v>6571</v>
      </c>
      <c r="E349" s="597">
        <v>147.04</v>
      </c>
      <c r="F349" s="598">
        <v>2590565</v>
      </c>
      <c r="G349" s="596" t="s">
        <v>6148</v>
      </c>
      <c r="H349" s="596" t="s">
        <v>2729</v>
      </c>
      <c r="I349" s="600">
        <v>37908</v>
      </c>
      <c r="J349" s="600">
        <v>48866</v>
      </c>
      <c r="K349" s="596" t="s">
        <v>1165</v>
      </c>
      <c r="L349" s="596" t="s">
        <v>3600</v>
      </c>
    </row>
    <row r="350" spans="1:12">
      <c r="A350" s="599">
        <v>347</v>
      </c>
      <c r="B350" s="599" t="s">
        <v>6572</v>
      </c>
      <c r="C350" s="599" t="s">
        <v>5738</v>
      </c>
      <c r="D350" s="596" t="s">
        <v>5757</v>
      </c>
      <c r="E350" s="597">
        <v>46.74</v>
      </c>
      <c r="F350" s="598">
        <v>2723344</v>
      </c>
      <c r="G350" s="596" t="s">
        <v>6453</v>
      </c>
      <c r="H350" s="596" t="s">
        <v>2729</v>
      </c>
      <c r="I350" s="600">
        <v>37916</v>
      </c>
      <c r="J350" s="600">
        <v>48874</v>
      </c>
      <c r="K350" s="596" t="s">
        <v>2182</v>
      </c>
      <c r="L350" s="596" t="s">
        <v>1121</v>
      </c>
    </row>
    <row r="351" spans="1:12" ht="24">
      <c r="A351" s="599">
        <v>348</v>
      </c>
      <c r="B351" s="599" t="s">
        <v>6573</v>
      </c>
      <c r="C351" s="599" t="s">
        <v>5738</v>
      </c>
      <c r="D351" s="596" t="s">
        <v>6574</v>
      </c>
      <c r="E351" s="597">
        <v>77.930000000000007</v>
      </c>
      <c r="F351" s="598">
        <v>5482046</v>
      </c>
      <c r="G351" s="596" t="s">
        <v>6575</v>
      </c>
      <c r="H351" s="596" t="s">
        <v>2729</v>
      </c>
      <c r="I351" s="600">
        <v>37916</v>
      </c>
      <c r="J351" s="600">
        <v>48874</v>
      </c>
      <c r="K351" s="596" t="s">
        <v>1693</v>
      </c>
      <c r="L351" s="596" t="s">
        <v>2831</v>
      </c>
    </row>
    <row r="352" spans="1:12">
      <c r="A352" s="599">
        <v>349</v>
      </c>
      <c r="B352" s="599" t="s">
        <v>6576</v>
      </c>
      <c r="C352" s="599" t="s">
        <v>5738</v>
      </c>
      <c r="D352" s="596" t="s">
        <v>6577</v>
      </c>
      <c r="E352" s="597">
        <v>25.35</v>
      </c>
      <c r="F352" s="598">
        <v>2609436</v>
      </c>
      <c r="G352" s="596" t="s">
        <v>6276</v>
      </c>
      <c r="H352" s="596" t="s">
        <v>2729</v>
      </c>
      <c r="I352" s="600">
        <v>37916</v>
      </c>
      <c r="J352" s="600">
        <v>48874</v>
      </c>
      <c r="K352" s="596" t="s">
        <v>1943</v>
      </c>
      <c r="L352" s="596" t="s">
        <v>2192</v>
      </c>
    </row>
    <row r="353" spans="1:12" ht="24">
      <c r="A353" s="599">
        <v>350</v>
      </c>
      <c r="B353" s="599" t="s">
        <v>6578</v>
      </c>
      <c r="C353" s="599" t="s">
        <v>5738</v>
      </c>
      <c r="D353" s="596" t="s">
        <v>6574</v>
      </c>
      <c r="E353" s="597">
        <v>55.06</v>
      </c>
      <c r="F353" s="598">
        <v>5685311</v>
      </c>
      <c r="G353" s="596" t="s">
        <v>6579</v>
      </c>
      <c r="H353" s="596" t="s">
        <v>2729</v>
      </c>
      <c r="I353" s="600">
        <v>37916</v>
      </c>
      <c r="J353" s="600">
        <v>48874</v>
      </c>
      <c r="K353" s="596" t="s">
        <v>1693</v>
      </c>
      <c r="L353" s="596" t="s">
        <v>2831</v>
      </c>
    </row>
    <row r="354" spans="1:12">
      <c r="A354" s="599">
        <v>351</v>
      </c>
      <c r="B354" s="599" t="s">
        <v>6580</v>
      </c>
      <c r="C354" s="599" t="s">
        <v>5738</v>
      </c>
      <c r="D354" s="596" t="s">
        <v>6581</v>
      </c>
      <c r="E354" s="597">
        <v>29.41</v>
      </c>
      <c r="F354" s="598">
        <v>2681471</v>
      </c>
      <c r="G354" s="596" t="s">
        <v>6582</v>
      </c>
      <c r="H354" s="596" t="s">
        <v>2729</v>
      </c>
      <c r="I354" s="600">
        <v>37916</v>
      </c>
      <c r="J354" s="600">
        <v>48874</v>
      </c>
      <c r="K354" s="596" t="s">
        <v>1693</v>
      </c>
      <c r="L354" s="596" t="s">
        <v>2831</v>
      </c>
    </row>
    <row r="355" spans="1:12">
      <c r="A355" s="599">
        <v>352</v>
      </c>
      <c r="B355" s="599" t="s">
        <v>6583</v>
      </c>
      <c r="C355" s="599" t="s">
        <v>5738</v>
      </c>
      <c r="D355" s="596" t="s">
        <v>445</v>
      </c>
      <c r="E355" s="597">
        <v>62.86</v>
      </c>
      <c r="F355" s="598">
        <v>2668548</v>
      </c>
      <c r="G355" s="596" t="s">
        <v>6584</v>
      </c>
      <c r="H355" s="596" t="s">
        <v>2729</v>
      </c>
      <c r="I355" s="600">
        <v>37925</v>
      </c>
      <c r="J355" s="600">
        <v>48883</v>
      </c>
      <c r="K355" s="596" t="s">
        <v>1165</v>
      </c>
      <c r="L355" s="596" t="s">
        <v>3485</v>
      </c>
    </row>
    <row r="356" spans="1:12">
      <c r="A356" s="599">
        <v>353</v>
      </c>
      <c r="B356" s="599" t="s">
        <v>6585</v>
      </c>
      <c r="C356" s="599" t="s">
        <v>5738</v>
      </c>
      <c r="D356" s="596" t="s">
        <v>3391</v>
      </c>
      <c r="E356" s="597">
        <v>27.45</v>
      </c>
      <c r="F356" s="598">
        <v>2800497</v>
      </c>
      <c r="G356" s="596" t="s">
        <v>3392</v>
      </c>
      <c r="H356" s="596" t="s">
        <v>2729</v>
      </c>
      <c r="I356" s="600">
        <v>37925</v>
      </c>
      <c r="J356" s="600">
        <v>48883</v>
      </c>
      <c r="K356" s="596" t="s">
        <v>1693</v>
      </c>
      <c r="L356" s="596" t="s">
        <v>3048</v>
      </c>
    </row>
    <row r="357" spans="1:12" ht="36">
      <c r="A357" s="599">
        <v>354</v>
      </c>
      <c r="B357" s="599" t="s">
        <v>6586</v>
      </c>
      <c r="C357" s="599" t="s">
        <v>5738</v>
      </c>
      <c r="D357" s="596" t="s">
        <v>6587</v>
      </c>
      <c r="E357" s="597">
        <v>378.49</v>
      </c>
      <c r="F357" s="598">
        <v>5029953</v>
      </c>
      <c r="G357" s="596" t="s">
        <v>6588</v>
      </c>
      <c r="H357" s="596" t="s">
        <v>2729</v>
      </c>
      <c r="I357" s="600">
        <v>37925</v>
      </c>
      <c r="J357" s="600">
        <v>48883</v>
      </c>
      <c r="K357" s="596" t="s">
        <v>1943</v>
      </c>
      <c r="L357" s="596" t="s">
        <v>6589</v>
      </c>
    </row>
    <row r="358" spans="1:12" ht="24">
      <c r="A358" s="599">
        <v>355</v>
      </c>
      <c r="B358" s="599" t="s">
        <v>6590</v>
      </c>
      <c r="C358" s="599" t="s">
        <v>5738</v>
      </c>
      <c r="D358" s="596" t="s">
        <v>6591</v>
      </c>
      <c r="E358" s="597">
        <v>45.79</v>
      </c>
      <c r="F358" s="598">
        <v>5141583</v>
      </c>
      <c r="G358" s="596" t="s">
        <v>5363</v>
      </c>
      <c r="H358" s="596" t="s">
        <v>2783</v>
      </c>
      <c r="I358" s="600">
        <v>37932</v>
      </c>
      <c r="J358" s="600">
        <v>48890</v>
      </c>
      <c r="K358" s="596" t="s">
        <v>1182</v>
      </c>
      <c r="L358" s="596" t="s">
        <v>2905</v>
      </c>
    </row>
    <row r="359" spans="1:12" ht="24">
      <c r="A359" s="599">
        <v>356</v>
      </c>
      <c r="B359" s="599" t="s">
        <v>6592</v>
      </c>
      <c r="C359" s="599" t="s">
        <v>5738</v>
      </c>
      <c r="D359" s="596" t="s">
        <v>6593</v>
      </c>
      <c r="E359" s="597">
        <v>24.44</v>
      </c>
      <c r="F359" s="598">
        <v>2075652</v>
      </c>
      <c r="G359" s="596" t="s">
        <v>5996</v>
      </c>
      <c r="H359" s="596" t="s">
        <v>2783</v>
      </c>
      <c r="I359" s="600">
        <v>37936</v>
      </c>
      <c r="J359" s="600">
        <v>48894</v>
      </c>
      <c r="K359" s="596" t="s">
        <v>1693</v>
      </c>
      <c r="L359" s="596" t="s">
        <v>2763</v>
      </c>
    </row>
    <row r="360" spans="1:12" ht="24">
      <c r="A360" s="599">
        <v>357</v>
      </c>
      <c r="B360" s="599" t="s">
        <v>6594</v>
      </c>
      <c r="C360" s="599" t="s">
        <v>5738</v>
      </c>
      <c r="D360" s="596" t="s">
        <v>6595</v>
      </c>
      <c r="E360" s="597">
        <v>24.43</v>
      </c>
      <c r="F360" s="598">
        <v>2075652</v>
      </c>
      <c r="G360" s="596" t="s">
        <v>5996</v>
      </c>
      <c r="H360" s="596" t="s">
        <v>2783</v>
      </c>
      <c r="I360" s="600">
        <v>37936</v>
      </c>
      <c r="J360" s="600">
        <v>48894</v>
      </c>
      <c r="K360" s="596" t="s">
        <v>1693</v>
      </c>
      <c r="L360" s="596" t="s">
        <v>2763</v>
      </c>
    </row>
    <row r="361" spans="1:12">
      <c r="A361" s="599">
        <v>358</v>
      </c>
      <c r="B361" s="599" t="s">
        <v>6596</v>
      </c>
      <c r="C361" s="599" t="s">
        <v>5738</v>
      </c>
      <c r="D361" s="596" t="s">
        <v>6597</v>
      </c>
      <c r="E361" s="597">
        <v>215.67</v>
      </c>
      <c r="F361" s="598">
        <v>2086166</v>
      </c>
      <c r="G361" s="596" t="s">
        <v>5961</v>
      </c>
      <c r="H361" s="596" t="s">
        <v>2729</v>
      </c>
      <c r="I361" s="600">
        <v>37956</v>
      </c>
      <c r="J361" s="600">
        <v>48914</v>
      </c>
      <c r="K361" s="596" t="s">
        <v>1693</v>
      </c>
      <c r="L361" s="596" t="s">
        <v>2921</v>
      </c>
    </row>
    <row r="362" spans="1:12">
      <c r="A362" s="599">
        <v>359</v>
      </c>
      <c r="B362" s="599" t="s">
        <v>6598</v>
      </c>
      <c r="C362" s="599" t="s">
        <v>5738</v>
      </c>
      <c r="D362" s="596" t="s">
        <v>6599</v>
      </c>
      <c r="E362" s="597">
        <v>47.83</v>
      </c>
      <c r="F362" s="598">
        <v>5089417</v>
      </c>
      <c r="G362" s="596" t="s">
        <v>6600</v>
      </c>
      <c r="H362" s="596" t="s">
        <v>2729</v>
      </c>
      <c r="I362" s="600">
        <v>37957</v>
      </c>
      <c r="J362" s="600">
        <v>48915</v>
      </c>
      <c r="K362" s="596" t="s">
        <v>1693</v>
      </c>
      <c r="L362" s="596" t="s">
        <v>2763</v>
      </c>
    </row>
    <row r="363" spans="1:12" ht="24">
      <c r="A363" s="599">
        <v>360</v>
      </c>
      <c r="B363" s="599" t="s">
        <v>6601</v>
      </c>
      <c r="C363" s="599" t="s">
        <v>5738</v>
      </c>
      <c r="D363" s="596" t="s">
        <v>6602</v>
      </c>
      <c r="E363" s="597">
        <v>377.21</v>
      </c>
      <c r="F363" s="598">
        <v>2830213</v>
      </c>
      <c r="G363" s="596" t="s">
        <v>885</v>
      </c>
      <c r="H363" s="596" t="s">
        <v>2783</v>
      </c>
      <c r="I363" s="600">
        <v>37960</v>
      </c>
      <c r="J363" s="600">
        <v>48918</v>
      </c>
      <c r="K363" s="596" t="s">
        <v>1681</v>
      </c>
      <c r="L363" s="596" t="s">
        <v>4322</v>
      </c>
    </row>
    <row r="364" spans="1:12">
      <c r="A364" s="599">
        <v>361</v>
      </c>
      <c r="B364" s="599" t="s">
        <v>6603</v>
      </c>
      <c r="C364" s="599" t="s">
        <v>5738</v>
      </c>
      <c r="D364" s="596" t="s">
        <v>6038</v>
      </c>
      <c r="E364" s="597">
        <v>117.33</v>
      </c>
      <c r="F364" s="598">
        <v>2617749</v>
      </c>
      <c r="G364" s="596" t="s">
        <v>6604</v>
      </c>
      <c r="H364" s="596" t="s">
        <v>2729</v>
      </c>
      <c r="I364" s="600">
        <v>37977</v>
      </c>
      <c r="J364" s="600">
        <v>48935</v>
      </c>
      <c r="K364" s="596" t="s">
        <v>1756</v>
      </c>
      <c r="L364" s="596" t="s">
        <v>2916</v>
      </c>
    </row>
    <row r="365" spans="1:12">
      <c r="A365" s="599">
        <v>362</v>
      </c>
      <c r="B365" s="599" t="s">
        <v>6605</v>
      </c>
      <c r="C365" s="599" t="s">
        <v>5738</v>
      </c>
      <c r="D365" s="596" t="s">
        <v>6606</v>
      </c>
      <c r="E365" s="597">
        <v>856.39</v>
      </c>
      <c r="F365" s="598">
        <v>2054701</v>
      </c>
      <c r="G365" s="596" t="s">
        <v>5766</v>
      </c>
      <c r="H365" s="596" t="s">
        <v>2729</v>
      </c>
      <c r="I365" s="600">
        <v>37978</v>
      </c>
      <c r="J365" s="600">
        <v>48936</v>
      </c>
      <c r="K365" s="596" t="s">
        <v>1148</v>
      </c>
      <c r="L365" s="596" t="s">
        <v>6607</v>
      </c>
    </row>
    <row r="366" spans="1:12" ht="36">
      <c r="A366" s="599">
        <v>363</v>
      </c>
      <c r="B366" s="599" t="s">
        <v>6608</v>
      </c>
      <c r="C366" s="599" t="s">
        <v>5738</v>
      </c>
      <c r="D366" s="596" t="s">
        <v>3429</v>
      </c>
      <c r="E366" s="597">
        <v>59.54</v>
      </c>
      <c r="F366" s="598">
        <v>5002486</v>
      </c>
      <c r="G366" s="596" t="s">
        <v>6609</v>
      </c>
      <c r="H366" s="596" t="s">
        <v>2783</v>
      </c>
      <c r="I366" s="600">
        <v>37979</v>
      </c>
      <c r="J366" s="600">
        <v>48937</v>
      </c>
      <c r="K366" s="596" t="s">
        <v>3457</v>
      </c>
      <c r="L366" s="596" t="s">
        <v>3458</v>
      </c>
    </row>
    <row r="367" spans="1:12" ht="24">
      <c r="A367" s="599">
        <v>364</v>
      </c>
      <c r="B367" s="599" t="s">
        <v>6610</v>
      </c>
      <c r="C367" s="599" t="s">
        <v>5738</v>
      </c>
      <c r="D367" s="596" t="s">
        <v>6611</v>
      </c>
      <c r="E367" s="597">
        <v>32.46</v>
      </c>
      <c r="F367" s="598">
        <v>5122392</v>
      </c>
      <c r="G367" s="596" t="s">
        <v>6249</v>
      </c>
      <c r="H367" s="596" t="s">
        <v>2783</v>
      </c>
      <c r="I367" s="600">
        <v>37979</v>
      </c>
      <c r="J367" s="600">
        <v>48937</v>
      </c>
      <c r="K367" s="596" t="s">
        <v>1159</v>
      </c>
      <c r="L367" s="596" t="s">
        <v>2844</v>
      </c>
    </row>
    <row r="368" spans="1:12" ht="24">
      <c r="A368" s="599">
        <v>365</v>
      </c>
      <c r="B368" s="599" t="s">
        <v>6612</v>
      </c>
      <c r="C368" s="599" t="s">
        <v>5738</v>
      </c>
      <c r="D368" s="596" t="s">
        <v>6613</v>
      </c>
      <c r="E368" s="597">
        <v>1762.7</v>
      </c>
      <c r="F368" s="598">
        <v>2657457</v>
      </c>
      <c r="G368" s="596" t="s">
        <v>556</v>
      </c>
      <c r="H368" s="596" t="s">
        <v>2738</v>
      </c>
      <c r="I368" s="600">
        <v>37981</v>
      </c>
      <c r="J368" s="600">
        <v>48936</v>
      </c>
      <c r="K368" s="596" t="s">
        <v>1153</v>
      </c>
      <c r="L368" s="596" t="s">
        <v>3105</v>
      </c>
    </row>
    <row r="369" spans="1:12" ht="24">
      <c r="A369" s="599">
        <v>366</v>
      </c>
      <c r="B369" s="599" t="s">
        <v>6614</v>
      </c>
      <c r="C369" s="599" t="s">
        <v>5738</v>
      </c>
      <c r="D369" s="596" t="s">
        <v>2030</v>
      </c>
      <c r="E369" s="597">
        <v>8489.92</v>
      </c>
      <c r="F369" s="598">
        <v>2657457</v>
      </c>
      <c r="G369" s="596" t="s">
        <v>556</v>
      </c>
      <c r="H369" s="596" t="s">
        <v>2738</v>
      </c>
      <c r="I369" s="600">
        <v>37981</v>
      </c>
      <c r="J369" s="600">
        <v>48936</v>
      </c>
      <c r="K369" s="596" t="s">
        <v>1153</v>
      </c>
      <c r="L369" s="596" t="s">
        <v>3105</v>
      </c>
    </row>
    <row r="370" spans="1:12" ht="24">
      <c r="A370" s="599">
        <v>367</v>
      </c>
      <c r="B370" s="599" t="s">
        <v>6615</v>
      </c>
      <c r="C370" s="599" t="s">
        <v>5738</v>
      </c>
      <c r="D370" s="596" t="s">
        <v>6616</v>
      </c>
      <c r="E370" s="597">
        <v>4533.32</v>
      </c>
      <c r="F370" s="598">
        <v>2657457</v>
      </c>
      <c r="G370" s="596" t="s">
        <v>556</v>
      </c>
      <c r="H370" s="596" t="s">
        <v>2738</v>
      </c>
      <c r="I370" s="600">
        <v>37981</v>
      </c>
      <c r="J370" s="600">
        <v>48939</v>
      </c>
      <c r="K370" s="596" t="s">
        <v>1153</v>
      </c>
      <c r="L370" s="596" t="s">
        <v>3105</v>
      </c>
    </row>
    <row r="371" spans="1:12" ht="24">
      <c r="A371" s="599">
        <v>368</v>
      </c>
      <c r="B371" s="599" t="s">
        <v>6617</v>
      </c>
      <c r="C371" s="599" t="s">
        <v>5738</v>
      </c>
      <c r="D371" s="596" t="s">
        <v>4648</v>
      </c>
      <c r="E371" s="597">
        <v>755.2</v>
      </c>
      <c r="F371" s="598">
        <v>5295858</v>
      </c>
      <c r="G371" s="596" t="s">
        <v>4040</v>
      </c>
      <c r="H371" s="596" t="s">
        <v>2783</v>
      </c>
      <c r="I371" s="600">
        <v>37984</v>
      </c>
      <c r="J371" s="600">
        <v>48942</v>
      </c>
      <c r="K371" s="596" t="s">
        <v>1103</v>
      </c>
      <c r="L371" s="596" t="s">
        <v>2941</v>
      </c>
    </row>
    <row r="372" spans="1:12" ht="24">
      <c r="A372" s="599">
        <v>369</v>
      </c>
      <c r="B372" s="599" t="s">
        <v>6618</v>
      </c>
      <c r="C372" s="599" t="s">
        <v>5738</v>
      </c>
      <c r="D372" s="596" t="s">
        <v>6441</v>
      </c>
      <c r="E372" s="597">
        <v>37.270000000000003</v>
      </c>
      <c r="F372" s="598">
        <v>2041588</v>
      </c>
      <c r="G372" s="596" t="s">
        <v>6505</v>
      </c>
      <c r="H372" s="596" t="s">
        <v>2729</v>
      </c>
      <c r="I372" s="600">
        <v>37985</v>
      </c>
      <c r="J372" s="600">
        <v>48943</v>
      </c>
      <c r="K372" s="596" t="s">
        <v>3252</v>
      </c>
      <c r="L372" s="596" t="s">
        <v>6619</v>
      </c>
    </row>
    <row r="373" spans="1:12">
      <c r="A373" s="599">
        <v>370</v>
      </c>
      <c r="B373" s="599" t="s">
        <v>6620</v>
      </c>
      <c r="C373" s="599" t="s">
        <v>5738</v>
      </c>
      <c r="D373" s="596" t="s">
        <v>6621</v>
      </c>
      <c r="E373" s="597">
        <v>172.07</v>
      </c>
      <c r="F373" s="598">
        <v>2555409</v>
      </c>
      <c r="G373" s="596" t="s">
        <v>6622</v>
      </c>
      <c r="H373" s="596" t="s">
        <v>2729</v>
      </c>
      <c r="I373" s="600">
        <v>38012</v>
      </c>
      <c r="J373" s="600">
        <v>48970</v>
      </c>
      <c r="K373" s="596" t="s">
        <v>1693</v>
      </c>
      <c r="L373" s="596" t="s">
        <v>2763</v>
      </c>
    </row>
    <row r="374" spans="1:12">
      <c r="A374" s="599">
        <v>371</v>
      </c>
      <c r="B374" s="599" t="s">
        <v>6623</v>
      </c>
      <c r="C374" s="599" t="s">
        <v>5738</v>
      </c>
      <c r="D374" s="596" t="s">
        <v>6624</v>
      </c>
      <c r="E374" s="597">
        <v>30.91</v>
      </c>
      <c r="F374" s="598">
        <v>2095025</v>
      </c>
      <c r="G374" s="596" t="s">
        <v>4331</v>
      </c>
      <c r="H374" s="596" t="s">
        <v>2729</v>
      </c>
      <c r="I374" s="600">
        <v>38014</v>
      </c>
      <c r="J374" s="600">
        <v>48972</v>
      </c>
      <c r="K374" s="596" t="s">
        <v>1153</v>
      </c>
      <c r="L374" s="596" t="s">
        <v>2768</v>
      </c>
    </row>
    <row r="375" spans="1:12">
      <c r="A375" s="599">
        <v>372</v>
      </c>
      <c r="B375" s="599" t="s">
        <v>6625</v>
      </c>
      <c r="C375" s="599" t="s">
        <v>5738</v>
      </c>
      <c r="D375" s="596" t="s">
        <v>6481</v>
      </c>
      <c r="E375" s="597">
        <v>174.21</v>
      </c>
      <c r="F375" s="598">
        <v>5180252</v>
      </c>
      <c r="G375" s="596" t="s">
        <v>6420</v>
      </c>
      <c r="H375" s="596" t="s">
        <v>2729</v>
      </c>
      <c r="I375" s="600">
        <v>38014</v>
      </c>
      <c r="J375" s="600">
        <v>48972</v>
      </c>
      <c r="K375" s="596" t="s">
        <v>1103</v>
      </c>
      <c r="L375" s="596" t="s">
        <v>3649</v>
      </c>
    </row>
    <row r="376" spans="1:12">
      <c r="A376" s="599">
        <v>373</v>
      </c>
      <c r="B376" s="599" t="s">
        <v>6626</v>
      </c>
      <c r="C376" s="599" t="s">
        <v>5738</v>
      </c>
      <c r="D376" s="596" t="s">
        <v>6627</v>
      </c>
      <c r="E376" s="597">
        <v>83.53</v>
      </c>
      <c r="F376" s="598">
        <v>2019205</v>
      </c>
      <c r="G376" s="596" t="s">
        <v>6628</v>
      </c>
      <c r="H376" s="596" t="s">
        <v>2729</v>
      </c>
      <c r="I376" s="600">
        <v>38014</v>
      </c>
      <c r="J376" s="600">
        <v>48972</v>
      </c>
      <c r="K376" s="596" t="s">
        <v>1165</v>
      </c>
      <c r="L376" s="596" t="s">
        <v>2863</v>
      </c>
    </row>
    <row r="377" spans="1:12">
      <c r="A377" s="599">
        <v>374</v>
      </c>
      <c r="B377" s="599" t="s">
        <v>6629</v>
      </c>
      <c r="C377" s="599" t="s">
        <v>5738</v>
      </c>
      <c r="D377" s="596" t="s">
        <v>5205</v>
      </c>
      <c r="E377" s="597">
        <v>28.66</v>
      </c>
      <c r="F377" s="598">
        <v>2779374</v>
      </c>
      <c r="G377" s="596" t="s">
        <v>6630</v>
      </c>
      <c r="H377" s="596" t="s">
        <v>2729</v>
      </c>
      <c r="I377" s="600">
        <v>38020</v>
      </c>
      <c r="J377" s="600">
        <v>48978</v>
      </c>
      <c r="K377" s="596" t="s">
        <v>1693</v>
      </c>
      <c r="L377" s="596" t="s">
        <v>2763</v>
      </c>
    </row>
    <row r="378" spans="1:12" ht="24">
      <c r="A378" s="599">
        <v>375</v>
      </c>
      <c r="B378" s="599" t="s">
        <v>6631</v>
      </c>
      <c r="C378" s="599" t="s">
        <v>5738</v>
      </c>
      <c r="D378" s="596" t="s">
        <v>675</v>
      </c>
      <c r="E378" s="597">
        <v>298.13</v>
      </c>
      <c r="F378" s="598">
        <v>5295858</v>
      </c>
      <c r="G378" s="596" t="s">
        <v>4040</v>
      </c>
      <c r="H378" s="596" t="s">
        <v>2783</v>
      </c>
      <c r="I378" s="600">
        <v>38022</v>
      </c>
      <c r="J378" s="600">
        <v>48980</v>
      </c>
      <c r="K378" s="596" t="s">
        <v>1103</v>
      </c>
      <c r="L378" s="596" t="s">
        <v>2941</v>
      </c>
    </row>
    <row r="379" spans="1:12" ht="24">
      <c r="A379" s="599">
        <v>376</v>
      </c>
      <c r="B379" s="599" t="s">
        <v>6632</v>
      </c>
      <c r="C379" s="599" t="s">
        <v>5738</v>
      </c>
      <c r="D379" s="596" t="s">
        <v>6633</v>
      </c>
      <c r="E379" s="597">
        <v>175.24</v>
      </c>
      <c r="F379" s="598">
        <v>5401801</v>
      </c>
      <c r="G379" s="596" t="s">
        <v>6319</v>
      </c>
      <c r="H379" s="596" t="s">
        <v>2729</v>
      </c>
      <c r="I379" s="600">
        <v>38022</v>
      </c>
      <c r="J379" s="600">
        <v>48980</v>
      </c>
      <c r="K379" s="596" t="s">
        <v>1182</v>
      </c>
      <c r="L379" s="596" t="s">
        <v>3524</v>
      </c>
    </row>
    <row r="380" spans="1:12">
      <c r="A380" s="599">
        <v>377</v>
      </c>
      <c r="B380" s="599" t="s">
        <v>6634</v>
      </c>
      <c r="C380" s="599" t="s">
        <v>5738</v>
      </c>
      <c r="D380" s="596" t="s">
        <v>3276</v>
      </c>
      <c r="E380" s="597">
        <v>94.21</v>
      </c>
      <c r="F380" s="598">
        <v>2774666</v>
      </c>
      <c r="G380" s="596" t="s">
        <v>6635</v>
      </c>
      <c r="H380" s="596" t="s">
        <v>2729</v>
      </c>
      <c r="I380" s="600">
        <v>38051</v>
      </c>
      <c r="J380" s="600">
        <v>49008</v>
      </c>
      <c r="K380" s="596" t="s">
        <v>1693</v>
      </c>
      <c r="L380" s="596" t="s">
        <v>2921</v>
      </c>
    </row>
    <row r="381" spans="1:12">
      <c r="A381" s="599">
        <v>378</v>
      </c>
      <c r="B381" s="599" t="s">
        <v>6636</v>
      </c>
      <c r="C381" s="599" t="s">
        <v>5738</v>
      </c>
      <c r="D381" s="596" t="s">
        <v>6637</v>
      </c>
      <c r="E381" s="597">
        <v>184.1</v>
      </c>
      <c r="F381" s="598">
        <v>2681404</v>
      </c>
      <c r="G381" s="596" t="s">
        <v>2854</v>
      </c>
      <c r="H381" s="596" t="s">
        <v>2729</v>
      </c>
      <c r="I381" s="600">
        <v>38065</v>
      </c>
      <c r="J381" s="600">
        <v>49022</v>
      </c>
      <c r="K381" s="596" t="s">
        <v>1148</v>
      </c>
      <c r="L381" s="596" t="s">
        <v>1024</v>
      </c>
    </row>
    <row r="382" spans="1:12">
      <c r="A382" s="599">
        <v>379</v>
      </c>
      <c r="B382" s="599" t="s">
        <v>6638</v>
      </c>
      <c r="C382" s="599" t="s">
        <v>5738</v>
      </c>
      <c r="D382" s="596" t="s">
        <v>3066</v>
      </c>
      <c r="E382" s="597">
        <v>125.03</v>
      </c>
      <c r="F382" s="598">
        <v>2804816</v>
      </c>
      <c r="G382" s="596" t="s">
        <v>6639</v>
      </c>
      <c r="H382" s="596" t="s">
        <v>2729</v>
      </c>
      <c r="I382" s="600">
        <v>38069</v>
      </c>
      <c r="J382" s="600">
        <v>49026</v>
      </c>
      <c r="K382" s="596" t="s">
        <v>437</v>
      </c>
      <c r="L382" s="596" t="s">
        <v>6088</v>
      </c>
    </row>
    <row r="383" spans="1:12">
      <c r="A383" s="599">
        <v>380</v>
      </c>
      <c r="B383" s="599" t="s">
        <v>6640</v>
      </c>
      <c r="C383" s="599" t="s">
        <v>5738</v>
      </c>
      <c r="D383" s="596" t="s">
        <v>6641</v>
      </c>
      <c r="E383" s="597">
        <v>113.26</v>
      </c>
      <c r="F383" s="598">
        <v>2550466</v>
      </c>
      <c r="G383" s="596" t="s">
        <v>478</v>
      </c>
      <c r="H383" s="596" t="s">
        <v>2729</v>
      </c>
      <c r="I383" s="600">
        <v>38069</v>
      </c>
      <c r="J383" s="600">
        <v>49026</v>
      </c>
      <c r="K383" s="596" t="s">
        <v>1693</v>
      </c>
      <c r="L383" s="596" t="s">
        <v>2763</v>
      </c>
    </row>
    <row r="384" spans="1:12">
      <c r="A384" s="599">
        <v>381</v>
      </c>
      <c r="B384" s="599" t="s">
        <v>6642</v>
      </c>
      <c r="C384" s="599" t="s">
        <v>5738</v>
      </c>
      <c r="D384" s="596" t="s">
        <v>6643</v>
      </c>
      <c r="E384" s="597">
        <v>49.52</v>
      </c>
      <c r="F384" s="598">
        <v>2550466</v>
      </c>
      <c r="G384" s="596" t="s">
        <v>478</v>
      </c>
      <c r="H384" s="596" t="s">
        <v>2729</v>
      </c>
      <c r="I384" s="600">
        <v>38079</v>
      </c>
      <c r="J384" s="600">
        <v>49036</v>
      </c>
      <c r="K384" s="596" t="s">
        <v>1693</v>
      </c>
      <c r="L384" s="596" t="s">
        <v>2763</v>
      </c>
    </row>
    <row r="385" spans="1:12">
      <c r="A385" s="599">
        <v>382</v>
      </c>
      <c r="B385" s="599" t="s">
        <v>6644</v>
      </c>
      <c r="C385" s="599" t="s">
        <v>5738</v>
      </c>
      <c r="D385" s="596" t="s">
        <v>6133</v>
      </c>
      <c r="E385" s="597">
        <v>58.5</v>
      </c>
      <c r="F385" s="598">
        <v>2053152</v>
      </c>
      <c r="G385" s="596" t="s">
        <v>6645</v>
      </c>
      <c r="H385" s="596" t="s">
        <v>5243</v>
      </c>
      <c r="I385" s="600">
        <v>38089</v>
      </c>
      <c r="J385" s="600">
        <v>49046</v>
      </c>
      <c r="K385" s="596" t="s">
        <v>1693</v>
      </c>
      <c r="L385" s="596" t="s">
        <v>2831</v>
      </c>
    </row>
    <row r="386" spans="1:12" ht="24">
      <c r="A386" s="599">
        <v>383</v>
      </c>
      <c r="B386" s="599" t="s">
        <v>6646</v>
      </c>
      <c r="C386" s="599" t="s">
        <v>5738</v>
      </c>
      <c r="D386" s="596" t="s">
        <v>6647</v>
      </c>
      <c r="E386" s="597">
        <v>96.94</v>
      </c>
      <c r="F386" s="598">
        <v>2808226</v>
      </c>
      <c r="G386" s="596" t="s">
        <v>4118</v>
      </c>
      <c r="H386" s="596" t="s">
        <v>2783</v>
      </c>
      <c r="I386" s="600">
        <v>38107</v>
      </c>
      <c r="J386" s="600">
        <v>50083</v>
      </c>
      <c r="K386" s="596" t="s">
        <v>1089</v>
      </c>
      <c r="L386" s="596" t="s">
        <v>5740</v>
      </c>
    </row>
    <row r="387" spans="1:12">
      <c r="A387" s="599">
        <v>384</v>
      </c>
      <c r="B387" s="599" t="s">
        <v>6648</v>
      </c>
      <c r="C387" s="599" t="s">
        <v>5738</v>
      </c>
      <c r="D387" s="596" t="s">
        <v>6649</v>
      </c>
      <c r="E387" s="597">
        <v>27.63</v>
      </c>
      <c r="F387" s="598">
        <v>2063123</v>
      </c>
      <c r="G387" s="596" t="s">
        <v>6650</v>
      </c>
      <c r="H387" s="596" t="s">
        <v>2729</v>
      </c>
      <c r="I387" s="600">
        <v>38114</v>
      </c>
      <c r="J387" s="600">
        <v>49071</v>
      </c>
      <c r="K387" s="596" t="s">
        <v>1693</v>
      </c>
      <c r="L387" s="596" t="s">
        <v>2831</v>
      </c>
    </row>
    <row r="388" spans="1:12" ht="24">
      <c r="A388" s="599">
        <v>385</v>
      </c>
      <c r="B388" s="599" t="s">
        <v>6651</v>
      </c>
      <c r="C388" s="599" t="s">
        <v>5738</v>
      </c>
      <c r="D388" s="596" t="s">
        <v>2943</v>
      </c>
      <c r="E388" s="597">
        <v>75.150000000000006</v>
      </c>
      <c r="F388" s="598">
        <v>5180252</v>
      </c>
      <c r="G388" s="596" t="s">
        <v>6420</v>
      </c>
      <c r="H388" s="596" t="s">
        <v>2729</v>
      </c>
      <c r="I388" s="600">
        <v>38119</v>
      </c>
      <c r="J388" s="600">
        <v>49076</v>
      </c>
      <c r="K388" s="596" t="s">
        <v>1103</v>
      </c>
      <c r="L388" s="596" t="s">
        <v>6421</v>
      </c>
    </row>
    <row r="389" spans="1:12">
      <c r="A389" s="599">
        <v>386</v>
      </c>
      <c r="B389" s="599" t="s">
        <v>6652</v>
      </c>
      <c r="C389" s="599" t="s">
        <v>5738</v>
      </c>
      <c r="D389" s="596" t="s">
        <v>6653</v>
      </c>
      <c r="E389" s="597">
        <v>63.98</v>
      </c>
      <c r="F389" s="598">
        <v>2010933</v>
      </c>
      <c r="G389" s="596" t="s">
        <v>6479</v>
      </c>
      <c r="H389" s="596" t="s">
        <v>2729</v>
      </c>
      <c r="I389" s="600">
        <v>38124</v>
      </c>
      <c r="J389" s="600">
        <v>49081</v>
      </c>
      <c r="K389" s="596" t="s">
        <v>1681</v>
      </c>
      <c r="L389" s="596" t="s">
        <v>3530</v>
      </c>
    </row>
    <row r="390" spans="1:12">
      <c r="A390" s="599">
        <v>387</v>
      </c>
      <c r="B390" s="599" t="s">
        <v>6654</v>
      </c>
      <c r="C390" s="599" t="s">
        <v>5738</v>
      </c>
      <c r="D390" s="596" t="s">
        <v>2999</v>
      </c>
      <c r="E390" s="597">
        <v>130.99</v>
      </c>
      <c r="F390" s="598">
        <v>2067439</v>
      </c>
      <c r="G390" s="596" t="s">
        <v>6137</v>
      </c>
      <c r="H390" s="596" t="s">
        <v>2729</v>
      </c>
      <c r="I390" s="600">
        <v>38126</v>
      </c>
      <c r="J390" s="600">
        <v>49083</v>
      </c>
      <c r="K390" s="596" t="s">
        <v>1159</v>
      </c>
      <c r="L390" s="596" t="s">
        <v>6521</v>
      </c>
    </row>
    <row r="391" spans="1:12" ht="24">
      <c r="A391" s="599">
        <v>388</v>
      </c>
      <c r="B391" s="599" t="s">
        <v>6655</v>
      </c>
      <c r="C391" s="599" t="s">
        <v>5738</v>
      </c>
      <c r="D391" s="596" t="s">
        <v>6656</v>
      </c>
      <c r="E391" s="597">
        <v>88.14</v>
      </c>
      <c r="F391" s="598">
        <v>2054701</v>
      </c>
      <c r="G391" s="596" t="s">
        <v>5766</v>
      </c>
      <c r="H391" s="596" t="s">
        <v>2729</v>
      </c>
      <c r="I391" s="600">
        <v>38148</v>
      </c>
      <c r="J391" s="600">
        <v>49105</v>
      </c>
      <c r="K391" s="596" t="s">
        <v>6230</v>
      </c>
      <c r="L391" s="596" t="s">
        <v>6231</v>
      </c>
    </row>
    <row r="392" spans="1:12" ht="24">
      <c r="A392" s="599">
        <v>389</v>
      </c>
      <c r="B392" s="599" t="s">
        <v>6657</v>
      </c>
      <c r="C392" s="599" t="s">
        <v>5738</v>
      </c>
      <c r="D392" s="596" t="s">
        <v>6658</v>
      </c>
      <c r="E392" s="597">
        <v>1220.47</v>
      </c>
      <c r="F392" s="598">
        <v>2054701</v>
      </c>
      <c r="G392" s="596" t="s">
        <v>5766</v>
      </c>
      <c r="H392" s="596" t="s">
        <v>2729</v>
      </c>
      <c r="I392" s="600">
        <v>38148</v>
      </c>
      <c r="J392" s="600">
        <v>49105</v>
      </c>
      <c r="K392" s="596" t="s">
        <v>6230</v>
      </c>
      <c r="L392" s="596" t="s">
        <v>6231</v>
      </c>
    </row>
    <row r="393" spans="1:12">
      <c r="A393" s="599">
        <v>390</v>
      </c>
      <c r="B393" s="599" t="s">
        <v>6659</v>
      </c>
      <c r="C393" s="599" t="s">
        <v>5738</v>
      </c>
      <c r="D393" s="596" t="s">
        <v>6660</v>
      </c>
      <c r="E393" s="597">
        <v>284.31</v>
      </c>
      <c r="F393" s="598">
        <v>2054701</v>
      </c>
      <c r="G393" s="596" t="s">
        <v>5766</v>
      </c>
      <c r="H393" s="596" t="s">
        <v>2729</v>
      </c>
      <c r="I393" s="600">
        <v>38148</v>
      </c>
      <c r="J393" s="600">
        <v>49105</v>
      </c>
      <c r="K393" s="596" t="s">
        <v>1148</v>
      </c>
      <c r="L393" s="596" t="s">
        <v>6607</v>
      </c>
    </row>
    <row r="394" spans="1:12">
      <c r="A394" s="599">
        <v>391</v>
      </c>
      <c r="B394" s="599" t="s">
        <v>6661</v>
      </c>
      <c r="C394" s="599" t="s">
        <v>5738</v>
      </c>
      <c r="D394" s="596" t="s">
        <v>6558</v>
      </c>
      <c r="E394" s="597">
        <v>376.4</v>
      </c>
      <c r="F394" s="598">
        <v>5131871</v>
      </c>
      <c r="G394" s="596" t="s">
        <v>6559</v>
      </c>
      <c r="H394" s="596" t="s">
        <v>2729</v>
      </c>
      <c r="I394" s="600">
        <v>38148</v>
      </c>
      <c r="J394" s="600">
        <v>49105</v>
      </c>
      <c r="K394" s="596" t="s">
        <v>1693</v>
      </c>
      <c r="L394" s="596" t="s">
        <v>2763</v>
      </c>
    </row>
    <row r="395" spans="1:12" ht="24">
      <c r="A395" s="599">
        <v>392</v>
      </c>
      <c r="B395" s="599" t="s">
        <v>6662</v>
      </c>
      <c r="C395" s="599" t="s">
        <v>5738</v>
      </c>
      <c r="D395" s="596" t="s">
        <v>6663</v>
      </c>
      <c r="E395" s="597">
        <v>1146.3599999999999</v>
      </c>
      <c r="F395" s="598">
        <v>2054701</v>
      </c>
      <c r="G395" s="596" t="s">
        <v>5766</v>
      </c>
      <c r="H395" s="596" t="s">
        <v>2729</v>
      </c>
      <c r="I395" s="600">
        <v>38148</v>
      </c>
      <c r="J395" s="600">
        <v>49105</v>
      </c>
      <c r="K395" s="596" t="s">
        <v>6230</v>
      </c>
      <c r="L395" s="596" t="s">
        <v>6231</v>
      </c>
    </row>
    <row r="396" spans="1:12" ht="24">
      <c r="A396" s="599">
        <v>393</v>
      </c>
      <c r="B396" s="599" t="s">
        <v>6664</v>
      </c>
      <c r="C396" s="599" t="s">
        <v>5738</v>
      </c>
      <c r="D396" s="596" t="s">
        <v>6665</v>
      </c>
      <c r="E396" s="597">
        <v>2253.6</v>
      </c>
      <c r="F396" s="598">
        <v>5722942</v>
      </c>
      <c r="G396" s="596" t="s">
        <v>6666</v>
      </c>
      <c r="H396" s="596" t="s">
        <v>2729</v>
      </c>
      <c r="I396" s="600">
        <v>38149</v>
      </c>
      <c r="J396" s="600">
        <v>49106</v>
      </c>
      <c r="K396" s="596" t="s">
        <v>2745</v>
      </c>
      <c r="L396" s="596" t="s">
        <v>5825</v>
      </c>
    </row>
    <row r="397" spans="1:12">
      <c r="A397" s="599">
        <v>394</v>
      </c>
      <c r="B397" s="599" t="s">
        <v>6667</v>
      </c>
      <c r="C397" s="599" t="s">
        <v>5738</v>
      </c>
      <c r="D397" s="596" t="s">
        <v>6591</v>
      </c>
      <c r="E397" s="597">
        <v>25.05</v>
      </c>
      <c r="F397" s="598">
        <v>2723344</v>
      </c>
      <c r="G397" s="596" t="s">
        <v>6453</v>
      </c>
      <c r="H397" s="596" t="s">
        <v>2729</v>
      </c>
      <c r="I397" s="600">
        <v>38149</v>
      </c>
      <c r="J397" s="600">
        <v>49106</v>
      </c>
      <c r="K397" s="596" t="s">
        <v>1165</v>
      </c>
      <c r="L397" s="596" t="s">
        <v>3485</v>
      </c>
    </row>
    <row r="398" spans="1:12" ht="24">
      <c r="A398" s="599">
        <v>395</v>
      </c>
      <c r="B398" s="599" t="s">
        <v>6668</v>
      </c>
      <c r="C398" s="599" t="s">
        <v>5738</v>
      </c>
      <c r="D398" s="596" t="s">
        <v>6669</v>
      </c>
      <c r="E398" s="597">
        <v>525.27</v>
      </c>
      <c r="F398" s="598">
        <v>5722942</v>
      </c>
      <c r="G398" s="596" t="s">
        <v>6666</v>
      </c>
      <c r="H398" s="596" t="s">
        <v>2729</v>
      </c>
      <c r="I398" s="600">
        <v>38149</v>
      </c>
      <c r="J398" s="600">
        <v>49106</v>
      </c>
      <c r="K398" s="596" t="s">
        <v>2745</v>
      </c>
      <c r="L398" s="596" t="s">
        <v>5825</v>
      </c>
    </row>
    <row r="399" spans="1:12">
      <c r="A399" s="599">
        <v>396</v>
      </c>
      <c r="B399" s="599" t="s">
        <v>6670</v>
      </c>
      <c r="C399" s="599" t="s">
        <v>5738</v>
      </c>
      <c r="D399" s="596" t="s">
        <v>6671</v>
      </c>
      <c r="E399" s="597">
        <v>28.92</v>
      </c>
      <c r="F399" s="598">
        <v>2771179</v>
      </c>
      <c r="G399" s="596" t="s">
        <v>6672</v>
      </c>
      <c r="H399" s="596" t="s">
        <v>2729</v>
      </c>
      <c r="I399" s="600">
        <v>38153</v>
      </c>
      <c r="J399" s="600">
        <v>49110</v>
      </c>
      <c r="K399" s="596" t="s">
        <v>1943</v>
      </c>
      <c r="L399" s="596" t="s">
        <v>4565</v>
      </c>
    </row>
    <row r="400" spans="1:12">
      <c r="A400" s="599">
        <v>397</v>
      </c>
      <c r="B400" s="599" t="s">
        <v>6673</v>
      </c>
      <c r="C400" s="599" t="s">
        <v>5738</v>
      </c>
      <c r="D400" s="596" t="s">
        <v>6674</v>
      </c>
      <c r="E400" s="597">
        <v>65.92</v>
      </c>
      <c r="F400" s="598">
        <v>3738191</v>
      </c>
      <c r="G400" s="596" t="s">
        <v>5785</v>
      </c>
      <c r="H400" s="596" t="s">
        <v>2729</v>
      </c>
      <c r="I400" s="600">
        <v>38156</v>
      </c>
      <c r="J400" s="600">
        <v>49113</v>
      </c>
      <c r="K400" s="596" t="s">
        <v>1103</v>
      </c>
      <c r="L400" s="596" t="s">
        <v>3044</v>
      </c>
    </row>
    <row r="401" spans="1:12">
      <c r="A401" s="599">
        <v>398</v>
      </c>
      <c r="B401" s="599" t="s">
        <v>6675</v>
      </c>
      <c r="C401" s="599" t="s">
        <v>5738</v>
      </c>
      <c r="D401" s="596" t="s">
        <v>6676</v>
      </c>
      <c r="E401" s="597">
        <v>27.98</v>
      </c>
      <c r="F401" s="598">
        <v>2076624</v>
      </c>
      <c r="G401" s="596" t="s">
        <v>6677</v>
      </c>
      <c r="H401" s="596" t="s">
        <v>2729</v>
      </c>
      <c r="I401" s="600">
        <v>38156</v>
      </c>
      <c r="J401" s="600">
        <v>49113</v>
      </c>
      <c r="K401" s="596" t="s">
        <v>2182</v>
      </c>
      <c r="L401" s="596" t="s">
        <v>1121</v>
      </c>
    </row>
    <row r="402" spans="1:12">
      <c r="A402" s="599">
        <v>399</v>
      </c>
      <c r="B402" s="599" t="s">
        <v>6678</v>
      </c>
      <c r="C402" s="599" t="s">
        <v>5738</v>
      </c>
      <c r="D402" s="596" t="s">
        <v>6679</v>
      </c>
      <c r="E402" s="597">
        <v>140.11000000000001</v>
      </c>
      <c r="F402" s="598">
        <v>2824833</v>
      </c>
      <c r="G402" s="596" t="s">
        <v>3595</v>
      </c>
      <c r="H402" s="596" t="s">
        <v>2729</v>
      </c>
      <c r="I402" s="600">
        <v>38170</v>
      </c>
      <c r="J402" s="600">
        <v>49127</v>
      </c>
      <c r="K402" s="596" t="s">
        <v>1165</v>
      </c>
      <c r="L402" s="596" t="s">
        <v>3024</v>
      </c>
    </row>
    <row r="403" spans="1:12" ht="24">
      <c r="A403" s="599">
        <v>400</v>
      </c>
      <c r="B403" s="599" t="s">
        <v>6680</v>
      </c>
      <c r="C403" s="599" t="s">
        <v>5738</v>
      </c>
      <c r="D403" s="596" t="s">
        <v>6681</v>
      </c>
      <c r="E403" s="597">
        <v>46.13</v>
      </c>
      <c r="F403" s="598">
        <v>2075652</v>
      </c>
      <c r="G403" s="596" t="s">
        <v>5996</v>
      </c>
      <c r="H403" s="596" t="s">
        <v>2783</v>
      </c>
      <c r="I403" s="600">
        <v>38174</v>
      </c>
      <c r="J403" s="600">
        <v>49131</v>
      </c>
      <c r="K403" s="596" t="s">
        <v>1693</v>
      </c>
      <c r="L403" s="596" t="s">
        <v>2763</v>
      </c>
    </row>
    <row r="404" spans="1:12" ht="24">
      <c r="A404" s="599">
        <v>401</v>
      </c>
      <c r="B404" s="599" t="s">
        <v>6682</v>
      </c>
      <c r="C404" s="599" t="s">
        <v>5738</v>
      </c>
      <c r="D404" s="596" t="s">
        <v>6683</v>
      </c>
      <c r="E404" s="597">
        <v>39.67</v>
      </c>
      <c r="F404" s="598">
        <v>2075652</v>
      </c>
      <c r="G404" s="596" t="s">
        <v>5996</v>
      </c>
      <c r="H404" s="596" t="s">
        <v>2783</v>
      </c>
      <c r="I404" s="600">
        <v>38174</v>
      </c>
      <c r="J404" s="600">
        <v>49131</v>
      </c>
      <c r="K404" s="596" t="s">
        <v>1693</v>
      </c>
      <c r="L404" s="596" t="s">
        <v>2763</v>
      </c>
    </row>
    <row r="405" spans="1:12">
      <c r="A405" s="599">
        <v>402</v>
      </c>
      <c r="B405" s="599" t="s">
        <v>6684</v>
      </c>
      <c r="C405" s="599" t="s">
        <v>5738</v>
      </c>
      <c r="D405" s="596" t="s">
        <v>6685</v>
      </c>
      <c r="E405" s="597">
        <v>254.79</v>
      </c>
      <c r="F405" s="598">
        <v>2800128</v>
      </c>
      <c r="G405" s="596" t="s">
        <v>6686</v>
      </c>
      <c r="H405" s="596" t="s">
        <v>2729</v>
      </c>
      <c r="I405" s="600">
        <v>38176</v>
      </c>
      <c r="J405" s="600">
        <v>49133</v>
      </c>
      <c r="K405" s="596" t="s">
        <v>1165</v>
      </c>
      <c r="L405" s="596" t="s">
        <v>3485</v>
      </c>
    </row>
    <row r="406" spans="1:12">
      <c r="A406" s="599">
        <v>403</v>
      </c>
      <c r="B406" s="599" t="s">
        <v>6687</v>
      </c>
      <c r="C406" s="599" t="s">
        <v>5738</v>
      </c>
      <c r="D406" s="596" t="s">
        <v>3340</v>
      </c>
      <c r="E406" s="597">
        <v>26.45</v>
      </c>
      <c r="F406" s="598">
        <v>2638185</v>
      </c>
      <c r="G406" s="596" t="s">
        <v>6688</v>
      </c>
      <c r="H406" s="596" t="s">
        <v>2729</v>
      </c>
      <c r="I406" s="600">
        <v>38182</v>
      </c>
      <c r="J406" s="600">
        <v>50235</v>
      </c>
      <c r="K406" s="596" t="s">
        <v>1126</v>
      </c>
      <c r="L406" s="596" t="s">
        <v>3081</v>
      </c>
    </row>
    <row r="407" spans="1:12" ht="24">
      <c r="A407" s="599">
        <v>404</v>
      </c>
      <c r="B407" s="599" t="s">
        <v>6689</v>
      </c>
      <c r="C407" s="599" t="s">
        <v>5738</v>
      </c>
      <c r="D407" s="596" t="s">
        <v>6690</v>
      </c>
      <c r="E407" s="597">
        <v>55.66</v>
      </c>
      <c r="F407" s="598">
        <v>5369223</v>
      </c>
      <c r="G407" s="596" t="s">
        <v>6691</v>
      </c>
      <c r="H407" s="596" t="s">
        <v>2729</v>
      </c>
      <c r="I407" s="600">
        <v>38184</v>
      </c>
      <c r="J407" s="600">
        <v>49141</v>
      </c>
      <c r="K407" s="596" t="s">
        <v>1137</v>
      </c>
      <c r="L407" s="596" t="s">
        <v>2965</v>
      </c>
    </row>
    <row r="408" spans="1:12">
      <c r="A408" s="599">
        <v>405</v>
      </c>
      <c r="B408" s="599" t="s">
        <v>6692</v>
      </c>
      <c r="C408" s="599" t="s">
        <v>5738</v>
      </c>
      <c r="D408" s="596" t="s">
        <v>6693</v>
      </c>
      <c r="E408" s="597">
        <v>202.71</v>
      </c>
      <c r="F408" s="598">
        <v>4251148</v>
      </c>
      <c r="G408" s="596" t="s">
        <v>2733</v>
      </c>
      <c r="H408" s="596" t="s">
        <v>2729</v>
      </c>
      <c r="I408" s="600">
        <v>38189</v>
      </c>
      <c r="J408" s="600">
        <v>49146</v>
      </c>
      <c r="K408" s="596" t="s">
        <v>1165</v>
      </c>
      <c r="L408" s="596" t="s">
        <v>3485</v>
      </c>
    </row>
    <row r="409" spans="1:12">
      <c r="A409" s="599">
        <v>406</v>
      </c>
      <c r="B409" s="599" t="s">
        <v>6694</v>
      </c>
      <c r="C409" s="599" t="s">
        <v>5738</v>
      </c>
      <c r="D409" s="596" t="s">
        <v>6695</v>
      </c>
      <c r="E409" s="597">
        <v>149.79</v>
      </c>
      <c r="F409" s="598">
        <v>2069849</v>
      </c>
      <c r="G409" s="596" t="s">
        <v>6696</v>
      </c>
      <c r="H409" s="596" t="s">
        <v>2729</v>
      </c>
      <c r="I409" s="600">
        <v>38189</v>
      </c>
      <c r="J409" s="600">
        <v>49143</v>
      </c>
      <c r="K409" s="596" t="s">
        <v>1165</v>
      </c>
      <c r="L409" s="596" t="s">
        <v>3485</v>
      </c>
    </row>
    <row r="410" spans="1:12" ht="24">
      <c r="A410" s="599">
        <v>407</v>
      </c>
      <c r="B410" s="599" t="s">
        <v>6697</v>
      </c>
      <c r="C410" s="599" t="s">
        <v>5738</v>
      </c>
      <c r="D410" s="596" t="s">
        <v>3134</v>
      </c>
      <c r="E410" s="597">
        <v>30.74</v>
      </c>
      <c r="F410" s="598">
        <v>2786893</v>
      </c>
      <c r="G410" s="596" t="s">
        <v>6698</v>
      </c>
      <c r="H410" s="596" t="s">
        <v>2738</v>
      </c>
      <c r="I410" s="600">
        <v>38191</v>
      </c>
      <c r="J410" s="600">
        <v>49148</v>
      </c>
      <c r="K410" s="596" t="s">
        <v>437</v>
      </c>
      <c r="L410" s="596" t="s">
        <v>3134</v>
      </c>
    </row>
    <row r="411" spans="1:12">
      <c r="A411" s="599">
        <v>408</v>
      </c>
      <c r="B411" s="599" t="s">
        <v>6699</v>
      </c>
      <c r="C411" s="599" t="s">
        <v>5738</v>
      </c>
      <c r="D411" s="596" t="s">
        <v>6700</v>
      </c>
      <c r="E411" s="597">
        <v>27.2</v>
      </c>
      <c r="F411" s="598">
        <v>2060825</v>
      </c>
      <c r="G411" s="596" t="s">
        <v>6701</v>
      </c>
      <c r="H411" s="596" t="s">
        <v>2729</v>
      </c>
      <c r="I411" s="600">
        <v>38191</v>
      </c>
      <c r="J411" s="600">
        <v>49148</v>
      </c>
      <c r="K411" s="596" t="s">
        <v>437</v>
      </c>
      <c r="L411" s="596" t="s">
        <v>5925</v>
      </c>
    </row>
    <row r="412" spans="1:12">
      <c r="A412" s="599">
        <v>409</v>
      </c>
      <c r="B412" s="599" t="s">
        <v>6702</v>
      </c>
      <c r="C412" s="599" t="s">
        <v>5738</v>
      </c>
      <c r="D412" s="596" t="s">
        <v>3477</v>
      </c>
      <c r="E412" s="597">
        <v>232.1</v>
      </c>
      <c r="F412" s="598">
        <v>2019086</v>
      </c>
      <c r="G412" s="596" t="s">
        <v>3474</v>
      </c>
      <c r="H412" s="596" t="s">
        <v>2729</v>
      </c>
      <c r="I412" s="600">
        <v>38191</v>
      </c>
      <c r="J412" s="600">
        <v>49148</v>
      </c>
      <c r="K412" s="596" t="s">
        <v>1165</v>
      </c>
      <c r="L412" s="596" t="s">
        <v>3475</v>
      </c>
    </row>
    <row r="413" spans="1:12" ht="24">
      <c r="A413" s="599">
        <v>410</v>
      </c>
      <c r="B413" s="599" t="s">
        <v>6703</v>
      </c>
      <c r="C413" s="599" t="s">
        <v>5738</v>
      </c>
      <c r="D413" s="596" t="s">
        <v>6704</v>
      </c>
      <c r="E413" s="597">
        <v>412.84</v>
      </c>
      <c r="F413" s="598">
        <v>5073642</v>
      </c>
      <c r="G413" s="596" t="s">
        <v>6705</v>
      </c>
      <c r="H413" s="596" t="s">
        <v>2738</v>
      </c>
      <c r="I413" s="600">
        <v>38203</v>
      </c>
      <c r="J413" s="600">
        <v>49160</v>
      </c>
      <c r="K413" s="596" t="s">
        <v>1165</v>
      </c>
      <c r="L413" s="596" t="s">
        <v>3485</v>
      </c>
    </row>
    <row r="414" spans="1:12">
      <c r="A414" s="599">
        <v>411</v>
      </c>
      <c r="B414" s="599" t="s">
        <v>6706</v>
      </c>
      <c r="C414" s="599" t="s">
        <v>5738</v>
      </c>
      <c r="D414" s="596" t="s">
        <v>6707</v>
      </c>
      <c r="E414" s="597">
        <v>77.48</v>
      </c>
      <c r="F414" s="598">
        <v>2549204</v>
      </c>
      <c r="G414" s="596" t="s">
        <v>6708</v>
      </c>
      <c r="H414" s="596" t="s">
        <v>2729</v>
      </c>
      <c r="I414" s="600">
        <v>38203</v>
      </c>
      <c r="J414" s="600">
        <v>49160</v>
      </c>
      <c r="K414" s="596" t="s">
        <v>1693</v>
      </c>
      <c r="L414" s="596" t="s">
        <v>2921</v>
      </c>
    </row>
    <row r="415" spans="1:12" ht="24">
      <c r="A415" s="599">
        <v>412</v>
      </c>
      <c r="B415" s="599" t="s">
        <v>6709</v>
      </c>
      <c r="C415" s="599" t="s">
        <v>5738</v>
      </c>
      <c r="D415" s="596" t="s">
        <v>6710</v>
      </c>
      <c r="E415" s="597">
        <v>30.62</v>
      </c>
      <c r="F415" s="598">
        <v>2582457</v>
      </c>
      <c r="G415" s="596" t="s">
        <v>6711</v>
      </c>
      <c r="H415" s="596" t="s">
        <v>2729</v>
      </c>
      <c r="I415" s="600">
        <v>38208</v>
      </c>
      <c r="J415" s="600">
        <v>49165</v>
      </c>
      <c r="K415" s="596" t="s">
        <v>1126</v>
      </c>
      <c r="L415" s="596" t="s">
        <v>3129</v>
      </c>
    </row>
    <row r="416" spans="1:12" ht="24">
      <c r="A416" s="599">
        <v>413</v>
      </c>
      <c r="B416" s="599" t="s">
        <v>6712</v>
      </c>
      <c r="C416" s="599" t="s">
        <v>5738</v>
      </c>
      <c r="D416" s="596" t="s">
        <v>6713</v>
      </c>
      <c r="E416" s="597">
        <v>154.56</v>
      </c>
      <c r="F416" s="598">
        <v>5535565</v>
      </c>
      <c r="G416" s="596" t="s">
        <v>6714</v>
      </c>
      <c r="H416" s="596" t="s">
        <v>2729</v>
      </c>
      <c r="I416" s="600">
        <v>38212</v>
      </c>
      <c r="J416" s="600">
        <v>49169</v>
      </c>
      <c r="K416" s="596" t="s">
        <v>2182</v>
      </c>
      <c r="L416" s="596" t="s">
        <v>3567</v>
      </c>
    </row>
    <row r="417" spans="1:12" ht="24">
      <c r="A417" s="599">
        <v>414</v>
      </c>
      <c r="B417" s="599" t="s">
        <v>6715</v>
      </c>
      <c r="C417" s="599" t="s">
        <v>5738</v>
      </c>
      <c r="D417" s="596" t="s">
        <v>6713</v>
      </c>
      <c r="E417" s="597">
        <v>282.83999999999997</v>
      </c>
      <c r="F417" s="598">
        <v>2825457</v>
      </c>
      <c r="G417" s="596" t="s">
        <v>6716</v>
      </c>
      <c r="H417" s="596" t="s">
        <v>2738</v>
      </c>
      <c r="I417" s="600">
        <v>38212</v>
      </c>
      <c r="J417" s="600">
        <v>49169</v>
      </c>
      <c r="K417" s="596" t="s">
        <v>2182</v>
      </c>
      <c r="L417" s="596" t="s">
        <v>3567</v>
      </c>
    </row>
    <row r="418" spans="1:12">
      <c r="A418" s="599">
        <v>415</v>
      </c>
      <c r="B418" s="599" t="s">
        <v>6717</v>
      </c>
      <c r="C418" s="599" t="s">
        <v>5738</v>
      </c>
      <c r="D418" s="596" t="s">
        <v>6718</v>
      </c>
      <c r="E418" s="597">
        <v>390.28</v>
      </c>
      <c r="F418" s="598">
        <v>5124913</v>
      </c>
      <c r="G418" s="596" t="s">
        <v>958</v>
      </c>
      <c r="H418" s="596" t="s">
        <v>5243</v>
      </c>
      <c r="I418" s="600">
        <v>38215</v>
      </c>
      <c r="J418" s="600">
        <v>49172</v>
      </c>
      <c r="K418" s="596" t="s">
        <v>2897</v>
      </c>
      <c r="L418" s="596" t="s">
        <v>3591</v>
      </c>
    </row>
    <row r="419" spans="1:12">
      <c r="A419" s="599">
        <v>416</v>
      </c>
      <c r="B419" s="599" t="s">
        <v>6719</v>
      </c>
      <c r="C419" s="599" t="s">
        <v>5738</v>
      </c>
      <c r="D419" s="596" t="s">
        <v>6720</v>
      </c>
      <c r="E419" s="597">
        <v>28.65</v>
      </c>
      <c r="F419" s="598">
        <v>2736381</v>
      </c>
      <c r="G419" s="596" t="s">
        <v>6721</v>
      </c>
      <c r="H419" s="596" t="s">
        <v>2729</v>
      </c>
      <c r="I419" s="600">
        <v>38219</v>
      </c>
      <c r="J419" s="600">
        <v>49176</v>
      </c>
      <c r="K419" s="596" t="s">
        <v>2182</v>
      </c>
      <c r="L419" s="596" t="s">
        <v>2052</v>
      </c>
    </row>
    <row r="420" spans="1:12">
      <c r="A420" s="599">
        <v>417</v>
      </c>
      <c r="B420" s="599" t="s">
        <v>6722</v>
      </c>
      <c r="C420" s="599" t="s">
        <v>5738</v>
      </c>
      <c r="D420" s="596" t="s">
        <v>6723</v>
      </c>
      <c r="E420" s="597">
        <v>114.68</v>
      </c>
      <c r="F420" s="598">
        <v>2825643</v>
      </c>
      <c r="G420" s="596" t="s">
        <v>6724</v>
      </c>
      <c r="H420" s="596" t="s">
        <v>2729</v>
      </c>
      <c r="I420" s="600">
        <v>38219</v>
      </c>
      <c r="J420" s="600">
        <v>49176</v>
      </c>
      <c r="K420" s="596" t="s">
        <v>1126</v>
      </c>
      <c r="L420" s="596" t="s">
        <v>3081</v>
      </c>
    </row>
    <row r="421" spans="1:12">
      <c r="A421" s="599">
        <v>418</v>
      </c>
      <c r="B421" s="599" t="s">
        <v>6725</v>
      </c>
      <c r="C421" s="599" t="s">
        <v>5738</v>
      </c>
      <c r="D421" s="596" t="s">
        <v>6726</v>
      </c>
      <c r="E421" s="597">
        <v>74.98</v>
      </c>
      <c r="F421" s="598">
        <v>2107511</v>
      </c>
      <c r="G421" s="596" t="s">
        <v>6727</v>
      </c>
      <c r="H421" s="596" t="s">
        <v>2729</v>
      </c>
      <c r="I421" s="600">
        <v>38253</v>
      </c>
      <c r="J421" s="600">
        <v>49210</v>
      </c>
      <c r="K421" s="596" t="s">
        <v>1126</v>
      </c>
      <c r="L421" s="596" t="s">
        <v>2867</v>
      </c>
    </row>
    <row r="422" spans="1:12">
      <c r="A422" s="599">
        <v>419</v>
      </c>
      <c r="B422" s="599" t="s">
        <v>6728</v>
      </c>
      <c r="C422" s="599" t="s">
        <v>5738</v>
      </c>
      <c r="D422" s="596" t="s">
        <v>6729</v>
      </c>
      <c r="E422" s="597">
        <v>76.08</v>
      </c>
      <c r="F422" s="598">
        <v>2107511</v>
      </c>
      <c r="G422" s="596" t="s">
        <v>6727</v>
      </c>
      <c r="H422" s="596" t="s">
        <v>2729</v>
      </c>
      <c r="I422" s="600">
        <v>38253</v>
      </c>
      <c r="J422" s="600">
        <v>49210</v>
      </c>
      <c r="K422" s="596" t="s">
        <v>1126</v>
      </c>
      <c r="L422" s="596" t="s">
        <v>2867</v>
      </c>
    </row>
    <row r="423" spans="1:12">
      <c r="A423" s="599">
        <v>420</v>
      </c>
      <c r="B423" s="599" t="s">
        <v>6730</v>
      </c>
      <c r="C423" s="599" t="s">
        <v>5738</v>
      </c>
      <c r="D423" s="596" t="s">
        <v>6731</v>
      </c>
      <c r="E423" s="597">
        <v>120.83</v>
      </c>
      <c r="F423" s="598">
        <v>2054701</v>
      </c>
      <c r="G423" s="596" t="s">
        <v>5766</v>
      </c>
      <c r="H423" s="596" t="s">
        <v>2729</v>
      </c>
      <c r="I423" s="600">
        <v>38257</v>
      </c>
      <c r="J423" s="600">
        <v>49214</v>
      </c>
      <c r="K423" s="596" t="s">
        <v>1148</v>
      </c>
      <c r="L423" s="596" t="s">
        <v>6607</v>
      </c>
    </row>
    <row r="424" spans="1:12">
      <c r="A424" s="599">
        <v>421</v>
      </c>
      <c r="B424" s="599" t="s">
        <v>6732</v>
      </c>
      <c r="C424" s="599" t="s">
        <v>5738</v>
      </c>
      <c r="D424" s="596" t="s">
        <v>6733</v>
      </c>
      <c r="E424" s="597">
        <v>588.21</v>
      </c>
      <c r="F424" s="598">
        <v>2054701</v>
      </c>
      <c r="G424" s="596" t="s">
        <v>5766</v>
      </c>
      <c r="H424" s="596" t="s">
        <v>2729</v>
      </c>
      <c r="I424" s="600">
        <v>38257</v>
      </c>
      <c r="J424" s="600">
        <v>49214</v>
      </c>
      <c r="K424" s="596" t="s">
        <v>1148</v>
      </c>
      <c r="L424" s="596" t="s">
        <v>6607</v>
      </c>
    </row>
    <row r="425" spans="1:12" ht="24">
      <c r="A425" s="599">
        <v>422</v>
      </c>
      <c r="B425" s="599" t="s">
        <v>6734</v>
      </c>
      <c r="C425" s="599" t="s">
        <v>5738</v>
      </c>
      <c r="D425" s="596" t="s">
        <v>6735</v>
      </c>
      <c r="E425" s="597">
        <v>189.54</v>
      </c>
      <c r="F425" s="598">
        <v>5048486</v>
      </c>
      <c r="G425" s="596" t="s">
        <v>6736</v>
      </c>
      <c r="H425" s="596" t="s">
        <v>2783</v>
      </c>
      <c r="I425" s="600">
        <v>38265</v>
      </c>
      <c r="J425" s="600">
        <v>49222</v>
      </c>
      <c r="K425" s="596" t="s">
        <v>1165</v>
      </c>
      <c r="L425" s="596" t="s">
        <v>3245</v>
      </c>
    </row>
    <row r="426" spans="1:12">
      <c r="A426" s="599">
        <v>423</v>
      </c>
      <c r="B426" s="599" t="s">
        <v>6737</v>
      </c>
      <c r="C426" s="599" t="s">
        <v>5738</v>
      </c>
      <c r="D426" s="596" t="s">
        <v>6738</v>
      </c>
      <c r="E426" s="597">
        <v>89.3</v>
      </c>
      <c r="F426" s="598">
        <v>2696304</v>
      </c>
      <c r="G426" s="596" t="s">
        <v>3436</v>
      </c>
      <c r="H426" s="596" t="s">
        <v>2729</v>
      </c>
      <c r="I426" s="600">
        <v>38275</v>
      </c>
      <c r="J426" s="600">
        <v>49232</v>
      </c>
      <c r="K426" s="596" t="s">
        <v>1693</v>
      </c>
      <c r="L426" s="596" t="s">
        <v>3405</v>
      </c>
    </row>
    <row r="427" spans="1:12">
      <c r="A427" s="599">
        <v>424</v>
      </c>
      <c r="B427" s="599" t="s">
        <v>6739</v>
      </c>
      <c r="C427" s="599" t="s">
        <v>5738</v>
      </c>
      <c r="D427" s="596" t="s">
        <v>3227</v>
      </c>
      <c r="E427" s="597">
        <v>222.34</v>
      </c>
      <c r="F427" s="598">
        <v>5051134</v>
      </c>
      <c r="G427" s="596" t="s">
        <v>485</v>
      </c>
      <c r="H427" s="596" t="s">
        <v>2729</v>
      </c>
      <c r="I427" s="600">
        <v>38281</v>
      </c>
      <c r="J427" s="600">
        <v>49238</v>
      </c>
      <c r="K427" s="596" t="s">
        <v>1693</v>
      </c>
      <c r="L427" s="596" t="s">
        <v>3405</v>
      </c>
    </row>
    <row r="428" spans="1:12">
      <c r="A428" s="599">
        <v>425</v>
      </c>
      <c r="B428" s="599" t="s">
        <v>6740</v>
      </c>
      <c r="C428" s="599" t="s">
        <v>5738</v>
      </c>
      <c r="D428" s="596" t="s">
        <v>6741</v>
      </c>
      <c r="E428" s="597">
        <v>620.63</v>
      </c>
      <c r="F428" s="598">
        <v>5124913</v>
      </c>
      <c r="G428" s="596" t="s">
        <v>958</v>
      </c>
      <c r="H428" s="596" t="s">
        <v>5243</v>
      </c>
      <c r="I428" s="600">
        <v>38288</v>
      </c>
      <c r="J428" s="600">
        <v>49245</v>
      </c>
      <c r="K428" s="596" t="s">
        <v>2897</v>
      </c>
      <c r="L428" s="596" t="s">
        <v>3591</v>
      </c>
    </row>
    <row r="429" spans="1:12" ht="24">
      <c r="A429" s="599">
        <v>426</v>
      </c>
      <c r="B429" s="599" t="s">
        <v>6742</v>
      </c>
      <c r="C429" s="599" t="s">
        <v>5738</v>
      </c>
      <c r="D429" s="596" t="s">
        <v>6743</v>
      </c>
      <c r="E429" s="597">
        <v>164.14</v>
      </c>
      <c r="F429" s="598">
        <v>2812231</v>
      </c>
      <c r="G429" s="596" t="s">
        <v>2363</v>
      </c>
      <c r="H429" s="596" t="s">
        <v>2783</v>
      </c>
      <c r="I429" s="600">
        <v>38288</v>
      </c>
      <c r="J429" s="600">
        <v>49245</v>
      </c>
      <c r="K429" s="596" t="s">
        <v>1137</v>
      </c>
      <c r="L429" s="596" t="s">
        <v>2965</v>
      </c>
    </row>
    <row r="430" spans="1:12">
      <c r="A430" s="599">
        <v>427</v>
      </c>
      <c r="B430" s="599" t="s">
        <v>6744</v>
      </c>
      <c r="C430" s="599" t="s">
        <v>5738</v>
      </c>
      <c r="D430" s="596" t="s">
        <v>6745</v>
      </c>
      <c r="E430" s="597">
        <v>49.55</v>
      </c>
      <c r="F430" s="598">
        <v>2609436</v>
      </c>
      <c r="G430" s="596" t="s">
        <v>6276</v>
      </c>
      <c r="H430" s="596" t="s">
        <v>2729</v>
      </c>
      <c r="I430" s="600">
        <v>38292</v>
      </c>
      <c r="J430" s="600">
        <v>49249</v>
      </c>
      <c r="K430" s="596" t="s">
        <v>1943</v>
      </c>
      <c r="L430" s="596" t="s">
        <v>4296</v>
      </c>
    </row>
    <row r="431" spans="1:12" ht="24">
      <c r="A431" s="599">
        <v>428</v>
      </c>
      <c r="B431" s="599" t="s">
        <v>6746</v>
      </c>
      <c r="C431" s="599" t="s">
        <v>5738</v>
      </c>
      <c r="D431" s="596" t="s">
        <v>6747</v>
      </c>
      <c r="E431" s="597">
        <v>344.84</v>
      </c>
      <c r="F431" s="598">
        <v>2654652</v>
      </c>
      <c r="G431" s="596" t="s">
        <v>6748</v>
      </c>
      <c r="H431" s="596" t="s">
        <v>2729</v>
      </c>
      <c r="I431" s="600">
        <v>38293</v>
      </c>
      <c r="J431" s="600">
        <v>49250</v>
      </c>
      <c r="K431" s="596" t="s">
        <v>3252</v>
      </c>
      <c r="L431" s="596" t="s">
        <v>6749</v>
      </c>
    </row>
    <row r="432" spans="1:12">
      <c r="A432" s="599">
        <v>429</v>
      </c>
      <c r="B432" s="599" t="s">
        <v>6750</v>
      </c>
      <c r="C432" s="599" t="s">
        <v>5738</v>
      </c>
      <c r="D432" s="596" t="s">
        <v>6751</v>
      </c>
      <c r="E432" s="597">
        <v>86.96</v>
      </c>
      <c r="F432" s="598">
        <v>2024128</v>
      </c>
      <c r="G432" s="596" t="s">
        <v>6752</v>
      </c>
      <c r="H432" s="596" t="s">
        <v>2729</v>
      </c>
      <c r="I432" s="600">
        <v>38293</v>
      </c>
      <c r="J432" s="600">
        <v>52903</v>
      </c>
      <c r="K432" s="596" t="s">
        <v>1165</v>
      </c>
      <c r="L432" s="596" t="s">
        <v>2863</v>
      </c>
    </row>
    <row r="433" spans="1:12">
      <c r="A433" s="599">
        <v>430</v>
      </c>
      <c r="B433" s="599" t="s">
        <v>6753</v>
      </c>
      <c r="C433" s="599" t="s">
        <v>5738</v>
      </c>
      <c r="D433" s="596" t="s">
        <v>6754</v>
      </c>
      <c r="E433" s="597">
        <v>64.78</v>
      </c>
      <c r="F433" s="598">
        <v>2775093</v>
      </c>
      <c r="G433" s="596" t="s">
        <v>6755</v>
      </c>
      <c r="H433" s="596" t="s">
        <v>2729</v>
      </c>
      <c r="I433" s="600">
        <v>38300</v>
      </c>
      <c r="J433" s="600">
        <v>49257</v>
      </c>
      <c r="K433" s="596" t="s">
        <v>2182</v>
      </c>
      <c r="L433" s="596" t="s">
        <v>2192</v>
      </c>
    </row>
    <row r="434" spans="1:12" ht="24">
      <c r="A434" s="599">
        <v>431</v>
      </c>
      <c r="B434" s="599" t="s">
        <v>6756</v>
      </c>
      <c r="C434" s="599" t="s">
        <v>5738</v>
      </c>
      <c r="D434" s="596" t="s">
        <v>6757</v>
      </c>
      <c r="E434" s="597">
        <v>55.09</v>
      </c>
      <c r="F434" s="598">
        <v>5149703</v>
      </c>
      <c r="G434" s="596" t="s">
        <v>6758</v>
      </c>
      <c r="H434" s="596" t="s">
        <v>2738</v>
      </c>
      <c r="I434" s="600">
        <v>38301</v>
      </c>
      <c r="J434" s="600">
        <v>49258</v>
      </c>
      <c r="K434" s="596" t="s">
        <v>1165</v>
      </c>
      <c r="L434" s="596" t="s">
        <v>3600</v>
      </c>
    </row>
    <row r="435" spans="1:12">
      <c r="A435" s="599">
        <v>432</v>
      </c>
      <c r="B435" s="599" t="s">
        <v>6759</v>
      </c>
      <c r="C435" s="599" t="s">
        <v>5738</v>
      </c>
      <c r="D435" s="596" t="s">
        <v>6760</v>
      </c>
      <c r="E435" s="597">
        <v>23.98</v>
      </c>
      <c r="F435" s="598">
        <v>2038609</v>
      </c>
      <c r="G435" s="596" t="s">
        <v>6761</v>
      </c>
      <c r="H435" s="596" t="s">
        <v>3056</v>
      </c>
      <c r="I435" s="600">
        <v>38316</v>
      </c>
      <c r="J435" s="600">
        <v>49273</v>
      </c>
      <c r="K435" s="596" t="s">
        <v>1693</v>
      </c>
      <c r="L435" s="596" t="s">
        <v>3097</v>
      </c>
    </row>
    <row r="436" spans="1:12">
      <c r="A436" s="599">
        <v>433</v>
      </c>
      <c r="B436" s="599" t="s">
        <v>6762</v>
      </c>
      <c r="C436" s="599" t="s">
        <v>5738</v>
      </c>
      <c r="D436" s="596" t="s">
        <v>6760</v>
      </c>
      <c r="E436" s="597">
        <v>3.04</v>
      </c>
      <c r="F436" s="598">
        <v>5063329</v>
      </c>
      <c r="G436" s="596" t="s">
        <v>3606</v>
      </c>
      <c r="H436" s="596" t="s">
        <v>2729</v>
      </c>
      <c r="I436" s="600">
        <v>38316</v>
      </c>
      <c r="J436" s="600">
        <v>49273</v>
      </c>
      <c r="K436" s="596" t="s">
        <v>1693</v>
      </c>
      <c r="L436" s="596" t="s">
        <v>3097</v>
      </c>
    </row>
    <row r="437" spans="1:12">
      <c r="A437" s="599">
        <v>434</v>
      </c>
      <c r="B437" s="599" t="s">
        <v>6763</v>
      </c>
      <c r="C437" s="599" t="s">
        <v>5738</v>
      </c>
      <c r="D437" s="596" t="s">
        <v>6764</v>
      </c>
      <c r="E437" s="597">
        <v>273.41000000000003</v>
      </c>
      <c r="F437" s="598">
        <v>2787989</v>
      </c>
      <c r="G437" s="596" t="s">
        <v>6765</v>
      </c>
      <c r="H437" s="596" t="s">
        <v>2729</v>
      </c>
      <c r="I437" s="600">
        <v>38329</v>
      </c>
      <c r="J437" s="600">
        <v>49286</v>
      </c>
      <c r="K437" s="596" t="s">
        <v>1693</v>
      </c>
      <c r="L437" s="596" t="s">
        <v>2763</v>
      </c>
    </row>
    <row r="438" spans="1:12">
      <c r="A438" s="599">
        <v>435</v>
      </c>
      <c r="B438" s="599" t="s">
        <v>6766</v>
      </c>
      <c r="C438" s="599" t="s">
        <v>5738</v>
      </c>
      <c r="D438" s="596" t="s">
        <v>6767</v>
      </c>
      <c r="E438" s="597">
        <v>34.450000000000003</v>
      </c>
      <c r="F438" s="598">
        <v>2100231</v>
      </c>
      <c r="G438" s="596" t="s">
        <v>5893</v>
      </c>
      <c r="H438" s="596" t="s">
        <v>2729</v>
      </c>
      <c r="I438" s="600">
        <v>38329</v>
      </c>
      <c r="J438" s="600">
        <v>49286</v>
      </c>
      <c r="K438" s="596" t="s">
        <v>1756</v>
      </c>
      <c r="L438" s="596" t="s">
        <v>2916</v>
      </c>
    </row>
    <row r="439" spans="1:12">
      <c r="A439" s="599">
        <v>436</v>
      </c>
      <c r="B439" s="599" t="s">
        <v>6768</v>
      </c>
      <c r="C439" s="599" t="s">
        <v>5738</v>
      </c>
      <c r="D439" s="596" t="s">
        <v>5216</v>
      </c>
      <c r="E439" s="597">
        <v>66.91</v>
      </c>
      <c r="F439" s="598">
        <v>2840995</v>
      </c>
      <c r="G439" s="596" t="s">
        <v>6769</v>
      </c>
      <c r="H439" s="596" t="s">
        <v>2729</v>
      </c>
      <c r="I439" s="600">
        <v>38329</v>
      </c>
      <c r="J439" s="600">
        <v>49179</v>
      </c>
      <c r="K439" s="596" t="s">
        <v>1165</v>
      </c>
      <c r="L439" s="596" t="s">
        <v>2863</v>
      </c>
    </row>
    <row r="440" spans="1:12">
      <c r="A440" s="599">
        <v>437</v>
      </c>
      <c r="B440" s="599" t="s">
        <v>6770</v>
      </c>
      <c r="C440" s="599" t="s">
        <v>5738</v>
      </c>
      <c r="D440" s="596" t="s">
        <v>6771</v>
      </c>
      <c r="E440" s="597">
        <v>417.97</v>
      </c>
      <c r="F440" s="598">
        <v>5515882</v>
      </c>
      <c r="G440" s="596" t="s">
        <v>572</v>
      </c>
      <c r="H440" s="596" t="s">
        <v>2729</v>
      </c>
      <c r="I440" s="600">
        <v>38329</v>
      </c>
      <c r="J440" s="600">
        <v>49286</v>
      </c>
      <c r="K440" s="596" t="s">
        <v>1756</v>
      </c>
      <c r="L440" s="596" t="s">
        <v>2916</v>
      </c>
    </row>
    <row r="441" spans="1:12">
      <c r="A441" s="599">
        <v>438</v>
      </c>
      <c r="B441" s="599" t="s">
        <v>6772</v>
      </c>
      <c r="C441" s="599" t="s">
        <v>5738</v>
      </c>
      <c r="D441" s="596" t="s">
        <v>6773</v>
      </c>
      <c r="E441" s="597">
        <v>641.83000000000004</v>
      </c>
      <c r="F441" s="598">
        <v>2100231</v>
      </c>
      <c r="G441" s="596" t="s">
        <v>5893</v>
      </c>
      <c r="H441" s="596" t="s">
        <v>2729</v>
      </c>
      <c r="I441" s="600">
        <v>38329</v>
      </c>
      <c r="J441" s="600">
        <v>49286</v>
      </c>
      <c r="K441" s="596" t="s">
        <v>1756</v>
      </c>
      <c r="L441" s="596" t="s">
        <v>2916</v>
      </c>
    </row>
    <row r="442" spans="1:12" ht="24">
      <c r="A442" s="599">
        <v>439</v>
      </c>
      <c r="B442" s="599" t="s">
        <v>6774</v>
      </c>
      <c r="C442" s="599" t="s">
        <v>5738</v>
      </c>
      <c r="D442" s="596" t="s">
        <v>6775</v>
      </c>
      <c r="E442" s="597">
        <v>1253.42</v>
      </c>
      <c r="F442" s="598">
        <v>2784165</v>
      </c>
      <c r="G442" s="596" t="s">
        <v>3608</v>
      </c>
      <c r="H442" s="596" t="s">
        <v>2729</v>
      </c>
      <c r="I442" s="600">
        <v>38329</v>
      </c>
      <c r="J442" s="600">
        <v>49286</v>
      </c>
      <c r="K442" s="596" t="s">
        <v>2745</v>
      </c>
      <c r="L442" s="596" t="s">
        <v>5825</v>
      </c>
    </row>
    <row r="443" spans="1:12">
      <c r="A443" s="599">
        <v>440</v>
      </c>
      <c r="B443" s="599" t="s">
        <v>6776</v>
      </c>
      <c r="C443" s="599" t="s">
        <v>5738</v>
      </c>
      <c r="D443" s="596" t="s">
        <v>5216</v>
      </c>
      <c r="E443" s="597">
        <v>34.619999999999997</v>
      </c>
      <c r="F443" s="598">
        <v>2840995</v>
      </c>
      <c r="G443" s="596" t="s">
        <v>6769</v>
      </c>
      <c r="H443" s="596" t="s">
        <v>2729</v>
      </c>
      <c r="I443" s="600">
        <v>38329</v>
      </c>
      <c r="J443" s="600">
        <v>49179</v>
      </c>
      <c r="K443" s="596" t="s">
        <v>1165</v>
      </c>
      <c r="L443" s="596" t="s">
        <v>2863</v>
      </c>
    </row>
    <row r="444" spans="1:12" ht="24">
      <c r="A444" s="599">
        <v>441</v>
      </c>
      <c r="B444" s="599" t="s">
        <v>6777</v>
      </c>
      <c r="C444" s="599" t="s">
        <v>5738</v>
      </c>
      <c r="D444" s="596" t="s">
        <v>5892</v>
      </c>
      <c r="E444" s="597">
        <v>266.70999999999998</v>
      </c>
      <c r="F444" s="598">
        <v>6019935</v>
      </c>
      <c r="G444" s="596" t="s">
        <v>6778</v>
      </c>
      <c r="H444" s="596" t="s">
        <v>2729</v>
      </c>
      <c r="I444" s="600">
        <v>38329</v>
      </c>
      <c r="J444" s="600">
        <v>49286</v>
      </c>
      <c r="K444" s="596" t="s">
        <v>2745</v>
      </c>
      <c r="L444" s="596" t="s">
        <v>5825</v>
      </c>
    </row>
    <row r="445" spans="1:12">
      <c r="A445" s="599">
        <v>442</v>
      </c>
      <c r="B445" s="599" t="s">
        <v>6779</v>
      </c>
      <c r="C445" s="599" t="s">
        <v>5738</v>
      </c>
      <c r="D445" s="596" t="s">
        <v>6780</v>
      </c>
      <c r="E445" s="597">
        <v>145.53</v>
      </c>
      <c r="F445" s="598">
        <v>2100231</v>
      </c>
      <c r="G445" s="596" t="s">
        <v>5893</v>
      </c>
      <c r="H445" s="596" t="s">
        <v>2729</v>
      </c>
      <c r="I445" s="600">
        <v>38329</v>
      </c>
      <c r="J445" s="600">
        <v>49286</v>
      </c>
      <c r="K445" s="596" t="s">
        <v>1693</v>
      </c>
      <c r="L445" s="596" t="s">
        <v>2763</v>
      </c>
    </row>
    <row r="446" spans="1:12" ht="36">
      <c r="A446" s="599">
        <v>443</v>
      </c>
      <c r="B446" s="599" t="s">
        <v>6781</v>
      </c>
      <c r="C446" s="599" t="s">
        <v>5738</v>
      </c>
      <c r="D446" s="596" t="s">
        <v>6782</v>
      </c>
      <c r="E446" s="597">
        <v>336.05</v>
      </c>
      <c r="F446" s="598">
        <v>3865673</v>
      </c>
      <c r="G446" s="596" t="s">
        <v>6783</v>
      </c>
      <c r="H446" s="596" t="s">
        <v>2729</v>
      </c>
      <c r="I446" s="600">
        <v>38329</v>
      </c>
      <c r="J446" s="600">
        <v>49151</v>
      </c>
      <c r="K446" s="596" t="s">
        <v>2798</v>
      </c>
      <c r="L446" s="596" t="s">
        <v>2799</v>
      </c>
    </row>
    <row r="447" spans="1:12" ht="24">
      <c r="A447" s="599">
        <v>444</v>
      </c>
      <c r="B447" s="599" t="s">
        <v>6784</v>
      </c>
      <c r="C447" s="599" t="s">
        <v>5738</v>
      </c>
      <c r="D447" s="596" t="s">
        <v>6785</v>
      </c>
      <c r="E447" s="597">
        <v>329.98</v>
      </c>
      <c r="F447" s="598">
        <v>2787989</v>
      </c>
      <c r="G447" s="596" t="s">
        <v>6765</v>
      </c>
      <c r="H447" s="596" t="s">
        <v>2729</v>
      </c>
      <c r="I447" s="600">
        <v>38329</v>
      </c>
      <c r="J447" s="600">
        <v>49286</v>
      </c>
      <c r="K447" s="596" t="s">
        <v>6786</v>
      </c>
      <c r="L447" s="596" t="s">
        <v>6787</v>
      </c>
    </row>
    <row r="448" spans="1:12" ht="24">
      <c r="A448" s="599">
        <v>445</v>
      </c>
      <c r="B448" s="599" t="s">
        <v>6788</v>
      </c>
      <c r="C448" s="599" t="s">
        <v>5738</v>
      </c>
      <c r="D448" s="596" t="s">
        <v>6789</v>
      </c>
      <c r="E448" s="597">
        <v>320.16000000000003</v>
      </c>
      <c r="F448" s="598">
        <v>2100231</v>
      </c>
      <c r="G448" s="596" t="s">
        <v>5893</v>
      </c>
      <c r="H448" s="596" t="s">
        <v>2729</v>
      </c>
      <c r="I448" s="600">
        <v>38329</v>
      </c>
      <c r="J448" s="600">
        <v>49286</v>
      </c>
      <c r="K448" s="596" t="s">
        <v>2745</v>
      </c>
      <c r="L448" s="596" t="s">
        <v>5825</v>
      </c>
    </row>
    <row r="449" spans="1:12" ht="24">
      <c r="A449" s="599">
        <v>446</v>
      </c>
      <c r="B449" s="599" t="s">
        <v>6790</v>
      </c>
      <c r="C449" s="599" t="s">
        <v>5738</v>
      </c>
      <c r="D449" s="596" t="s">
        <v>3600</v>
      </c>
      <c r="E449" s="597">
        <v>1405.41</v>
      </c>
      <c r="F449" s="598">
        <v>2855119</v>
      </c>
      <c r="G449" s="596" t="s">
        <v>240</v>
      </c>
      <c r="H449" s="596" t="s">
        <v>2783</v>
      </c>
      <c r="I449" s="600">
        <v>38330</v>
      </c>
      <c r="J449" s="600">
        <v>49287</v>
      </c>
      <c r="K449" s="596" t="s">
        <v>1165</v>
      </c>
      <c r="L449" s="596" t="s">
        <v>3485</v>
      </c>
    </row>
    <row r="450" spans="1:12">
      <c r="A450" s="599">
        <v>447</v>
      </c>
      <c r="B450" s="599" t="s">
        <v>6791</v>
      </c>
      <c r="C450" s="599" t="s">
        <v>5738</v>
      </c>
      <c r="D450" s="596" t="s">
        <v>6038</v>
      </c>
      <c r="E450" s="597">
        <v>252.02</v>
      </c>
      <c r="F450" s="598">
        <v>2615797</v>
      </c>
      <c r="G450" s="596" t="s">
        <v>279</v>
      </c>
      <c r="H450" s="596" t="s">
        <v>2729</v>
      </c>
      <c r="I450" s="600">
        <v>38342</v>
      </c>
      <c r="J450" s="600">
        <v>49299</v>
      </c>
      <c r="K450" s="596" t="s">
        <v>1756</v>
      </c>
      <c r="L450" s="596" t="s">
        <v>2916</v>
      </c>
    </row>
    <row r="451" spans="1:12" ht="24">
      <c r="A451" s="599">
        <v>448</v>
      </c>
      <c r="B451" s="599" t="s">
        <v>6792</v>
      </c>
      <c r="C451" s="599" t="s">
        <v>5738</v>
      </c>
      <c r="D451" s="596" t="s">
        <v>6793</v>
      </c>
      <c r="E451" s="597">
        <v>39.35</v>
      </c>
      <c r="F451" s="598">
        <v>5524997</v>
      </c>
      <c r="G451" s="596" t="s">
        <v>2410</v>
      </c>
      <c r="H451" s="596" t="s">
        <v>2783</v>
      </c>
      <c r="I451" s="600">
        <v>38350</v>
      </c>
      <c r="J451" s="600">
        <v>49307</v>
      </c>
      <c r="K451" s="596" t="s">
        <v>1159</v>
      </c>
      <c r="L451" s="596" t="s">
        <v>4324</v>
      </c>
    </row>
    <row r="452" spans="1:12" ht="24">
      <c r="A452" s="599">
        <v>449</v>
      </c>
      <c r="B452" s="599" t="s">
        <v>6794</v>
      </c>
      <c r="C452" s="599" t="s">
        <v>5738</v>
      </c>
      <c r="D452" s="596" t="s">
        <v>6795</v>
      </c>
      <c r="E452" s="597">
        <v>447.7</v>
      </c>
      <c r="F452" s="598">
        <v>5313341</v>
      </c>
      <c r="G452" s="596" t="s">
        <v>6796</v>
      </c>
      <c r="H452" s="596" t="s">
        <v>2738</v>
      </c>
      <c r="I452" s="600">
        <v>38355</v>
      </c>
      <c r="J452" s="600">
        <v>49312</v>
      </c>
      <c r="K452" s="596" t="s">
        <v>1182</v>
      </c>
      <c r="L452" s="596" t="s">
        <v>3298</v>
      </c>
    </row>
    <row r="453" spans="1:12">
      <c r="A453" s="599">
        <v>450</v>
      </c>
      <c r="B453" s="599" t="s">
        <v>6797</v>
      </c>
      <c r="C453" s="599" t="s">
        <v>5738</v>
      </c>
      <c r="D453" s="596" t="s">
        <v>6798</v>
      </c>
      <c r="E453" s="597">
        <v>113.89</v>
      </c>
      <c r="F453" s="598">
        <v>2573253</v>
      </c>
      <c r="G453" s="596" t="s">
        <v>6799</v>
      </c>
      <c r="H453" s="596" t="s">
        <v>2729</v>
      </c>
      <c r="I453" s="600">
        <v>38357</v>
      </c>
      <c r="J453" s="600">
        <v>49314</v>
      </c>
      <c r="K453" s="596" t="s">
        <v>1681</v>
      </c>
      <c r="L453" s="596" t="s">
        <v>3530</v>
      </c>
    </row>
    <row r="454" spans="1:12" ht="24">
      <c r="A454" s="599">
        <v>451</v>
      </c>
      <c r="B454" s="599" t="s">
        <v>6800</v>
      </c>
      <c r="C454" s="599" t="s">
        <v>5738</v>
      </c>
      <c r="D454" s="596" t="s">
        <v>6801</v>
      </c>
      <c r="E454" s="597">
        <v>39.229999999999997</v>
      </c>
      <c r="F454" s="598">
        <v>2811138</v>
      </c>
      <c r="G454" s="596" t="s">
        <v>6802</v>
      </c>
      <c r="H454" s="596" t="s">
        <v>2738</v>
      </c>
      <c r="I454" s="600">
        <v>38357</v>
      </c>
      <c r="J454" s="600">
        <v>49314</v>
      </c>
      <c r="K454" s="596" t="s">
        <v>1693</v>
      </c>
      <c r="L454" s="596" t="s">
        <v>2831</v>
      </c>
    </row>
    <row r="455" spans="1:12" ht="24">
      <c r="A455" s="599">
        <v>452</v>
      </c>
      <c r="B455" s="599" t="s">
        <v>6803</v>
      </c>
      <c r="C455" s="599" t="s">
        <v>5738</v>
      </c>
      <c r="D455" s="596" t="s">
        <v>6211</v>
      </c>
      <c r="E455" s="597">
        <v>326.44</v>
      </c>
      <c r="F455" s="598">
        <v>2777223</v>
      </c>
      <c r="G455" s="596" t="s">
        <v>679</v>
      </c>
      <c r="H455" s="596" t="s">
        <v>2783</v>
      </c>
      <c r="I455" s="600">
        <v>38357</v>
      </c>
      <c r="J455" s="600">
        <v>49314</v>
      </c>
      <c r="K455" s="596" t="s">
        <v>1137</v>
      </c>
      <c r="L455" s="596" t="s">
        <v>2965</v>
      </c>
    </row>
    <row r="456" spans="1:12" ht="24">
      <c r="A456" s="599">
        <v>453</v>
      </c>
      <c r="B456" s="599" t="s">
        <v>6804</v>
      </c>
      <c r="C456" s="599" t="s">
        <v>5738</v>
      </c>
      <c r="D456" s="596" t="s">
        <v>6805</v>
      </c>
      <c r="E456" s="597">
        <v>56.83</v>
      </c>
      <c r="F456" s="598">
        <v>2849046</v>
      </c>
      <c r="G456" s="596" t="s">
        <v>6806</v>
      </c>
      <c r="H456" s="596" t="s">
        <v>2729</v>
      </c>
      <c r="I456" s="600">
        <v>38359</v>
      </c>
      <c r="J456" s="600">
        <v>49316</v>
      </c>
      <c r="K456" s="596" t="s">
        <v>1137</v>
      </c>
      <c r="L456" s="596" t="s">
        <v>2965</v>
      </c>
    </row>
    <row r="457" spans="1:12">
      <c r="A457" s="599">
        <v>454</v>
      </c>
      <c r="B457" s="599" t="s">
        <v>6807</v>
      </c>
      <c r="C457" s="599" t="s">
        <v>5738</v>
      </c>
      <c r="D457" s="596" t="s">
        <v>2777</v>
      </c>
      <c r="E457" s="597">
        <v>26.5</v>
      </c>
      <c r="F457" s="598">
        <v>5442893</v>
      </c>
      <c r="G457" s="596" t="s">
        <v>2778</v>
      </c>
      <c r="H457" s="596" t="s">
        <v>2729</v>
      </c>
      <c r="I457" s="600">
        <v>38362</v>
      </c>
      <c r="J457" s="600">
        <v>49319</v>
      </c>
      <c r="K457" s="596" t="s">
        <v>1846</v>
      </c>
      <c r="L457" s="596" t="s">
        <v>3686</v>
      </c>
    </row>
    <row r="458" spans="1:12" ht="24">
      <c r="A458" s="599">
        <v>455</v>
      </c>
      <c r="B458" s="599" t="s">
        <v>6808</v>
      </c>
      <c r="C458" s="599" t="s">
        <v>5738</v>
      </c>
      <c r="D458" s="596" t="s">
        <v>6809</v>
      </c>
      <c r="E458" s="597">
        <v>4.04</v>
      </c>
      <c r="F458" s="598">
        <v>2745534</v>
      </c>
      <c r="G458" s="596" t="s">
        <v>2398</v>
      </c>
      <c r="H458" s="596" t="s">
        <v>2783</v>
      </c>
      <c r="I458" s="600">
        <v>38376</v>
      </c>
      <c r="J458" s="600">
        <v>49333</v>
      </c>
      <c r="K458" s="596" t="s">
        <v>437</v>
      </c>
      <c r="L458" s="596" t="s">
        <v>3134</v>
      </c>
    </row>
    <row r="459" spans="1:12">
      <c r="A459" s="599">
        <v>456</v>
      </c>
      <c r="B459" s="599" t="s">
        <v>6810</v>
      </c>
      <c r="C459" s="599" t="s">
        <v>5738</v>
      </c>
      <c r="D459" s="596" t="s">
        <v>6811</v>
      </c>
      <c r="E459" s="597">
        <v>263.82</v>
      </c>
      <c r="F459" s="598">
        <v>2054701</v>
      </c>
      <c r="G459" s="596" t="s">
        <v>5766</v>
      </c>
      <c r="H459" s="596" t="s">
        <v>2729</v>
      </c>
      <c r="I459" s="600">
        <v>38378</v>
      </c>
      <c r="J459" s="600">
        <v>49335</v>
      </c>
      <c r="K459" s="596" t="s">
        <v>1148</v>
      </c>
      <c r="L459" s="596" t="s">
        <v>4050</v>
      </c>
    </row>
    <row r="460" spans="1:12">
      <c r="A460" s="599">
        <v>457</v>
      </c>
      <c r="B460" s="599" t="s">
        <v>6812</v>
      </c>
      <c r="C460" s="599" t="s">
        <v>5738</v>
      </c>
      <c r="D460" s="596" t="s">
        <v>6813</v>
      </c>
      <c r="E460" s="597">
        <v>1950.09</v>
      </c>
      <c r="F460" s="598">
        <v>2054701</v>
      </c>
      <c r="G460" s="596" t="s">
        <v>5766</v>
      </c>
      <c r="H460" s="596" t="s">
        <v>2729</v>
      </c>
      <c r="I460" s="600">
        <v>38378</v>
      </c>
      <c r="J460" s="600">
        <v>49335</v>
      </c>
      <c r="K460" s="596" t="s">
        <v>1148</v>
      </c>
      <c r="L460" s="596" t="s">
        <v>4050</v>
      </c>
    </row>
    <row r="461" spans="1:12">
      <c r="A461" s="599">
        <v>458</v>
      </c>
      <c r="B461" s="599" t="s">
        <v>6814</v>
      </c>
      <c r="C461" s="599" t="s">
        <v>5738</v>
      </c>
      <c r="D461" s="596" t="s">
        <v>6815</v>
      </c>
      <c r="E461" s="597">
        <v>167.68</v>
      </c>
      <c r="F461" s="598">
        <v>2819996</v>
      </c>
      <c r="G461" s="596" t="s">
        <v>737</v>
      </c>
      <c r="H461" s="596" t="s">
        <v>2729</v>
      </c>
      <c r="I461" s="600">
        <v>38400</v>
      </c>
      <c r="J461" s="600">
        <v>49357</v>
      </c>
      <c r="K461" s="596" t="s">
        <v>1693</v>
      </c>
      <c r="L461" s="596" t="s">
        <v>2763</v>
      </c>
    </row>
    <row r="462" spans="1:12">
      <c r="A462" s="599">
        <v>459</v>
      </c>
      <c r="B462" s="599" t="s">
        <v>6816</v>
      </c>
      <c r="C462" s="599" t="s">
        <v>5738</v>
      </c>
      <c r="D462" s="596" t="s">
        <v>6817</v>
      </c>
      <c r="E462" s="597">
        <v>7.01</v>
      </c>
      <c r="F462" s="598">
        <v>2677121</v>
      </c>
      <c r="G462" s="596" t="s">
        <v>6818</v>
      </c>
      <c r="H462" s="596" t="s">
        <v>2729</v>
      </c>
      <c r="I462" s="600">
        <v>38406</v>
      </c>
      <c r="J462" s="600">
        <v>49363</v>
      </c>
      <c r="K462" s="596" t="s">
        <v>437</v>
      </c>
      <c r="L462" s="596" t="s">
        <v>3134</v>
      </c>
    </row>
    <row r="463" spans="1:12" ht="24">
      <c r="A463" s="599">
        <v>460</v>
      </c>
      <c r="B463" s="599" t="s">
        <v>6819</v>
      </c>
      <c r="C463" s="599" t="s">
        <v>5738</v>
      </c>
      <c r="D463" s="596" t="s">
        <v>2976</v>
      </c>
      <c r="E463" s="597">
        <v>62.47</v>
      </c>
      <c r="F463" s="598">
        <v>9011706</v>
      </c>
      <c r="G463" s="596" t="s">
        <v>6820</v>
      </c>
      <c r="H463" s="596" t="s">
        <v>5243</v>
      </c>
      <c r="I463" s="600">
        <v>38418</v>
      </c>
      <c r="J463" s="600">
        <v>49375</v>
      </c>
      <c r="K463" s="596" t="s">
        <v>1756</v>
      </c>
      <c r="L463" s="596" t="s">
        <v>2052</v>
      </c>
    </row>
    <row r="464" spans="1:12" ht="24">
      <c r="A464" s="599">
        <v>461</v>
      </c>
      <c r="B464" s="599" t="s">
        <v>6821</v>
      </c>
      <c r="C464" s="599" t="s">
        <v>5738</v>
      </c>
      <c r="D464" s="596" t="s">
        <v>5866</v>
      </c>
      <c r="E464" s="597">
        <v>272.69</v>
      </c>
      <c r="F464" s="598">
        <v>5830974</v>
      </c>
      <c r="G464" s="596" t="s">
        <v>424</v>
      </c>
      <c r="H464" s="596" t="s">
        <v>2729</v>
      </c>
      <c r="I464" s="600">
        <v>38425</v>
      </c>
      <c r="J464" s="600">
        <v>49382</v>
      </c>
      <c r="K464" s="596" t="s">
        <v>1126</v>
      </c>
      <c r="L464" s="596" t="s">
        <v>3129</v>
      </c>
    </row>
    <row r="465" spans="1:12" ht="24">
      <c r="A465" s="599">
        <v>462</v>
      </c>
      <c r="B465" s="599" t="s">
        <v>6822</v>
      </c>
      <c r="C465" s="599" t="s">
        <v>5738</v>
      </c>
      <c r="D465" s="596" t="s">
        <v>4551</v>
      </c>
      <c r="E465" s="597">
        <v>556.15</v>
      </c>
      <c r="F465" s="598">
        <v>2878216</v>
      </c>
      <c r="G465" s="596" t="s">
        <v>6823</v>
      </c>
      <c r="H465" s="596" t="s">
        <v>2783</v>
      </c>
      <c r="I465" s="600">
        <v>38427</v>
      </c>
      <c r="J465" s="600">
        <v>49384</v>
      </c>
      <c r="K465" s="596" t="s">
        <v>2182</v>
      </c>
      <c r="L465" s="596" t="s">
        <v>3567</v>
      </c>
    </row>
    <row r="466" spans="1:12">
      <c r="A466" s="599">
        <v>463</v>
      </c>
      <c r="B466" s="599" t="s">
        <v>6824</v>
      </c>
      <c r="C466" s="599" t="s">
        <v>5738</v>
      </c>
      <c r="D466" s="596" t="s">
        <v>4551</v>
      </c>
      <c r="E466" s="597">
        <v>91.61</v>
      </c>
      <c r="F466" s="598">
        <v>5535565</v>
      </c>
      <c r="G466" s="596" t="s">
        <v>6714</v>
      </c>
      <c r="H466" s="596" t="s">
        <v>2729</v>
      </c>
      <c r="I466" s="600">
        <v>38427</v>
      </c>
      <c r="J466" s="600">
        <v>49384</v>
      </c>
      <c r="K466" s="596" t="s">
        <v>2182</v>
      </c>
      <c r="L466" s="596" t="s">
        <v>5799</v>
      </c>
    </row>
    <row r="467" spans="1:12">
      <c r="A467" s="599">
        <v>464</v>
      </c>
      <c r="B467" s="599" t="s">
        <v>6825</v>
      </c>
      <c r="C467" s="599" t="s">
        <v>5738</v>
      </c>
      <c r="D467" s="596" t="s">
        <v>6826</v>
      </c>
      <c r="E467" s="597">
        <v>31.43</v>
      </c>
      <c r="F467" s="598">
        <v>2822601</v>
      </c>
      <c r="G467" s="596" t="s">
        <v>2580</v>
      </c>
      <c r="H467" s="596" t="s">
        <v>2729</v>
      </c>
      <c r="I467" s="600">
        <v>38427</v>
      </c>
      <c r="J467" s="600">
        <v>49384</v>
      </c>
      <c r="K467" s="596" t="s">
        <v>1693</v>
      </c>
      <c r="L467" s="596" t="s">
        <v>3097</v>
      </c>
    </row>
    <row r="468" spans="1:12">
      <c r="A468" s="599">
        <v>465</v>
      </c>
      <c r="B468" s="599" t="s">
        <v>6827</v>
      </c>
      <c r="C468" s="599" t="s">
        <v>5738</v>
      </c>
      <c r="D468" s="596" t="s">
        <v>6828</v>
      </c>
      <c r="E468" s="597">
        <v>28.2</v>
      </c>
      <c r="F468" s="598">
        <v>2824752</v>
      </c>
      <c r="G468" s="596" t="s">
        <v>6829</v>
      </c>
      <c r="H468" s="596" t="s">
        <v>2729</v>
      </c>
      <c r="I468" s="600">
        <v>38429</v>
      </c>
      <c r="J468" s="600">
        <v>49386</v>
      </c>
      <c r="K468" s="596" t="s">
        <v>1165</v>
      </c>
      <c r="L468" s="596" t="s">
        <v>2052</v>
      </c>
    </row>
    <row r="469" spans="1:12">
      <c r="A469" s="599">
        <v>466</v>
      </c>
      <c r="B469" s="599" t="s">
        <v>6830</v>
      </c>
      <c r="C469" s="599" t="s">
        <v>5738</v>
      </c>
      <c r="D469" s="596" t="s">
        <v>6831</v>
      </c>
      <c r="E469" s="597">
        <v>87.69</v>
      </c>
      <c r="F469" s="598">
        <v>6188419</v>
      </c>
      <c r="G469" s="596" t="s">
        <v>6832</v>
      </c>
      <c r="H469" s="596" t="s">
        <v>2729</v>
      </c>
      <c r="I469" s="600">
        <v>38435</v>
      </c>
      <c r="J469" s="600">
        <v>49392</v>
      </c>
      <c r="K469" s="596" t="s">
        <v>1693</v>
      </c>
      <c r="L469" s="596" t="s">
        <v>2763</v>
      </c>
    </row>
    <row r="470" spans="1:12" ht="24">
      <c r="A470" s="599">
        <v>467</v>
      </c>
      <c r="B470" s="599" t="s">
        <v>6833</v>
      </c>
      <c r="C470" s="599" t="s">
        <v>5738</v>
      </c>
      <c r="D470" s="596" t="s">
        <v>6834</v>
      </c>
      <c r="E470" s="597">
        <v>210.84</v>
      </c>
      <c r="F470" s="598">
        <v>5924766</v>
      </c>
      <c r="G470" s="596" t="s">
        <v>6835</v>
      </c>
      <c r="H470" s="596" t="s">
        <v>2783</v>
      </c>
      <c r="I470" s="600">
        <v>38441</v>
      </c>
      <c r="J470" s="600">
        <v>49398</v>
      </c>
      <c r="K470" s="596" t="s">
        <v>1693</v>
      </c>
      <c r="L470" s="596" t="s">
        <v>2965</v>
      </c>
    </row>
    <row r="471" spans="1:12" ht="24">
      <c r="A471" s="599">
        <v>468</v>
      </c>
      <c r="B471" s="599" t="s">
        <v>6836</v>
      </c>
      <c r="C471" s="599" t="s">
        <v>5738</v>
      </c>
      <c r="D471" s="596" t="s">
        <v>6837</v>
      </c>
      <c r="E471" s="597">
        <v>91.16</v>
      </c>
      <c r="F471" s="598">
        <v>2863847</v>
      </c>
      <c r="G471" s="596" t="s">
        <v>6838</v>
      </c>
      <c r="H471" s="596" t="s">
        <v>2729</v>
      </c>
      <c r="I471" s="600">
        <v>38441</v>
      </c>
      <c r="J471" s="600">
        <v>49534</v>
      </c>
      <c r="K471" s="596" t="s">
        <v>1693</v>
      </c>
      <c r="L471" s="596" t="s">
        <v>2965</v>
      </c>
    </row>
    <row r="472" spans="1:12" ht="24">
      <c r="A472" s="599">
        <v>469</v>
      </c>
      <c r="B472" s="599" t="s">
        <v>6839</v>
      </c>
      <c r="C472" s="599" t="s">
        <v>5738</v>
      </c>
      <c r="D472" s="596" t="s">
        <v>6840</v>
      </c>
      <c r="E472" s="597">
        <v>132.88</v>
      </c>
      <c r="F472" s="598">
        <v>2843129</v>
      </c>
      <c r="G472" s="596" t="s">
        <v>6841</v>
      </c>
      <c r="H472" s="596" t="s">
        <v>2729</v>
      </c>
      <c r="I472" s="600">
        <v>38441</v>
      </c>
      <c r="J472" s="600">
        <v>49398</v>
      </c>
      <c r="K472" s="596" t="s">
        <v>1126</v>
      </c>
      <c r="L472" s="596" t="s">
        <v>3129</v>
      </c>
    </row>
    <row r="473" spans="1:12">
      <c r="A473" s="599">
        <v>470</v>
      </c>
      <c r="B473" s="599" t="s">
        <v>6842</v>
      </c>
      <c r="C473" s="599" t="s">
        <v>5738</v>
      </c>
      <c r="D473" s="596" t="s">
        <v>6843</v>
      </c>
      <c r="E473" s="597">
        <v>3.24</v>
      </c>
      <c r="F473" s="598">
        <v>2812886</v>
      </c>
      <c r="G473" s="596" t="s">
        <v>6241</v>
      </c>
      <c r="H473" s="596" t="s">
        <v>2729</v>
      </c>
      <c r="I473" s="600">
        <v>38449</v>
      </c>
      <c r="J473" s="600">
        <v>49406</v>
      </c>
      <c r="K473" s="596" t="s">
        <v>2182</v>
      </c>
      <c r="L473" s="596" t="s">
        <v>1121</v>
      </c>
    </row>
    <row r="474" spans="1:12">
      <c r="A474" s="599">
        <v>471</v>
      </c>
      <c r="B474" s="599" t="s">
        <v>6844</v>
      </c>
      <c r="C474" s="599" t="s">
        <v>5738</v>
      </c>
      <c r="D474" s="596" t="s">
        <v>6845</v>
      </c>
      <c r="E474" s="597">
        <v>28.64</v>
      </c>
      <c r="F474" s="598">
        <v>2086999</v>
      </c>
      <c r="G474" s="596" t="s">
        <v>6846</v>
      </c>
      <c r="H474" s="596" t="s">
        <v>2729</v>
      </c>
      <c r="I474" s="600">
        <v>38454</v>
      </c>
      <c r="J474" s="600">
        <v>49411</v>
      </c>
      <c r="K474" s="596" t="s">
        <v>1182</v>
      </c>
      <c r="L474" s="596" t="s">
        <v>3524</v>
      </c>
    </row>
    <row r="475" spans="1:12">
      <c r="A475" s="599">
        <v>472</v>
      </c>
      <c r="B475" s="599" t="s">
        <v>6847</v>
      </c>
      <c r="C475" s="599" t="s">
        <v>5738</v>
      </c>
      <c r="D475" s="596" t="s">
        <v>6848</v>
      </c>
      <c r="E475" s="597">
        <v>132.38999999999999</v>
      </c>
      <c r="F475" s="598">
        <v>5824826</v>
      </c>
      <c r="G475" s="596" t="s">
        <v>6849</v>
      </c>
      <c r="H475" s="596" t="s">
        <v>2729</v>
      </c>
      <c r="I475" s="600">
        <v>38460</v>
      </c>
      <c r="J475" s="600">
        <v>49417</v>
      </c>
      <c r="K475" s="596" t="s">
        <v>1126</v>
      </c>
      <c r="L475" s="596" t="s">
        <v>3181</v>
      </c>
    </row>
    <row r="476" spans="1:12" ht="24">
      <c r="A476" s="599">
        <v>473</v>
      </c>
      <c r="B476" s="599" t="s">
        <v>6850</v>
      </c>
      <c r="C476" s="599" t="s">
        <v>5738</v>
      </c>
      <c r="D476" s="596" t="s">
        <v>6851</v>
      </c>
      <c r="E476" s="597">
        <v>407.91</v>
      </c>
      <c r="F476" s="598">
        <v>2886219</v>
      </c>
      <c r="G476" s="596" t="s">
        <v>6852</v>
      </c>
      <c r="H476" s="596" t="s">
        <v>2738</v>
      </c>
      <c r="I476" s="600">
        <v>38484</v>
      </c>
      <c r="J476" s="600">
        <v>49441</v>
      </c>
      <c r="K476" s="596" t="s">
        <v>1089</v>
      </c>
      <c r="L476" s="596" t="s">
        <v>6853</v>
      </c>
    </row>
    <row r="477" spans="1:12" ht="24">
      <c r="A477" s="599">
        <v>474</v>
      </c>
      <c r="B477" s="599" t="s">
        <v>6854</v>
      </c>
      <c r="C477" s="599" t="s">
        <v>5738</v>
      </c>
      <c r="D477" s="596" t="s">
        <v>6855</v>
      </c>
      <c r="E477" s="597">
        <v>49.6</v>
      </c>
      <c r="F477" s="598">
        <v>2772388</v>
      </c>
      <c r="G477" s="596" t="s">
        <v>6856</v>
      </c>
      <c r="H477" s="596" t="s">
        <v>2783</v>
      </c>
      <c r="I477" s="600">
        <v>38485</v>
      </c>
      <c r="J477" s="600">
        <v>49442</v>
      </c>
      <c r="K477" s="596" t="s">
        <v>437</v>
      </c>
      <c r="L477" s="596" t="s">
        <v>3134</v>
      </c>
    </row>
    <row r="478" spans="1:12" ht="24">
      <c r="A478" s="599">
        <v>475</v>
      </c>
      <c r="B478" s="599" t="s">
        <v>6857</v>
      </c>
      <c r="C478" s="599" t="s">
        <v>5738</v>
      </c>
      <c r="D478" s="596" t="s">
        <v>6858</v>
      </c>
      <c r="E478" s="597">
        <v>47.62</v>
      </c>
      <c r="F478" s="598">
        <v>2797836</v>
      </c>
      <c r="G478" s="596" t="s">
        <v>6859</v>
      </c>
      <c r="H478" s="596" t="s">
        <v>2729</v>
      </c>
      <c r="I478" s="600">
        <v>38489</v>
      </c>
      <c r="J478" s="600">
        <v>49446</v>
      </c>
      <c r="K478" s="596" t="s">
        <v>1165</v>
      </c>
      <c r="L478" s="596" t="s">
        <v>6050</v>
      </c>
    </row>
    <row r="479" spans="1:12">
      <c r="A479" s="599">
        <v>476</v>
      </c>
      <c r="B479" s="599" t="s">
        <v>6860</v>
      </c>
      <c r="C479" s="599" t="s">
        <v>5738</v>
      </c>
      <c r="D479" s="596" t="s">
        <v>6861</v>
      </c>
      <c r="E479" s="597">
        <v>25.62</v>
      </c>
      <c r="F479" s="598">
        <v>2595818</v>
      </c>
      <c r="G479" s="596" t="s">
        <v>6862</v>
      </c>
      <c r="H479" s="596" t="s">
        <v>2729</v>
      </c>
      <c r="I479" s="600">
        <v>38490</v>
      </c>
      <c r="J479" s="600">
        <v>49447</v>
      </c>
      <c r="K479" s="596" t="s">
        <v>437</v>
      </c>
      <c r="L479" s="596" t="s">
        <v>5925</v>
      </c>
    </row>
    <row r="480" spans="1:12" ht="24">
      <c r="A480" s="599">
        <v>477</v>
      </c>
      <c r="B480" s="599" t="s">
        <v>6863</v>
      </c>
      <c r="C480" s="599" t="s">
        <v>5738</v>
      </c>
      <c r="D480" s="596" t="s">
        <v>6415</v>
      </c>
      <c r="E480" s="597">
        <v>48.75</v>
      </c>
      <c r="F480" s="598">
        <v>5179173</v>
      </c>
      <c r="G480" s="596" t="s">
        <v>5858</v>
      </c>
      <c r="H480" s="596" t="s">
        <v>2729</v>
      </c>
      <c r="I480" s="600">
        <v>38490</v>
      </c>
      <c r="J480" s="600">
        <v>49447</v>
      </c>
      <c r="K480" s="596" t="s">
        <v>2182</v>
      </c>
      <c r="L480" s="596" t="s">
        <v>3567</v>
      </c>
    </row>
    <row r="481" spans="1:12" ht="24">
      <c r="A481" s="599">
        <v>478</v>
      </c>
      <c r="B481" s="599" t="s">
        <v>6864</v>
      </c>
      <c r="C481" s="599" t="s">
        <v>5738</v>
      </c>
      <c r="D481" s="596" t="s">
        <v>452</v>
      </c>
      <c r="E481" s="597">
        <v>67.180000000000007</v>
      </c>
      <c r="F481" s="598">
        <v>5351618</v>
      </c>
      <c r="G481" s="596" t="s">
        <v>6865</v>
      </c>
      <c r="H481" s="596" t="s">
        <v>2729</v>
      </c>
      <c r="I481" s="600">
        <v>38492</v>
      </c>
      <c r="J481" s="600">
        <v>49449</v>
      </c>
      <c r="K481" s="596" t="s">
        <v>1943</v>
      </c>
      <c r="L481" s="596" t="s">
        <v>3216</v>
      </c>
    </row>
    <row r="482" spans="1:12" ht="24">
      <c r="A482" s="599">
        <v>479</v>
      </c>
      <c r="B482" s="599" t="s">
        <v>6866</v>
      </c>
      <c r="C482" s="599" t="s">
        <v>5738</v>
      </c>
      <c r="D482" s="596" t="s">
        <v>3034</v>
      </c>
      <c r="E482" s="597">
        <v>53.13</v>
      </c>
      <c r="F482" s="598">
        <v>2724146</v>
      </c>
      <c r="G482" s="596" t="s">
        <v>6867</v>
      </c>
      <c r="H482" s="596" t="s">
        <v>2783</v>
      </c>
      <c r="I482" s="600">
        <v>38492</v>
      </c>
      <c r="J482" s="600">
        <v>49449</v>
      </c>
      <c r="K482" s="596" t="s">
        <v>1153</v>
      </c>
      <c r="L482" s="596" t="s">
        <v>3023</v>
      </c>
    </row>
    <row r="483" spans="1:12">
      <c r="A483" s="599">
        <v>480</v>
      </c>
      <c r="B483" s="599" t="s">
        <v>6868</v>
      </c>
      <c r="C483" s="599" t="s">
        <v>5738</v>
      </c>
      <c r="D483" s="596" t="s">
        <v>6869</v>
      </c>
      <c r="E483" s="597">
        <v>96.45</v>
      </c>
      <c r="F483" s="598">
        <v>5102545</v>
      </c>
      <c r="G483" s="596" t="s">
        <v>6870</v>
      </c>
      <c r="H483" s="596" t="s">
        <v>2729</v>
      </c>
      <c r="I483" s="600">
        <v>38495</v>
      </c>
      <c r="J483" s="600">
        <v>49431</v>
      </c>
      <c r="K483" s="596" t="s">
        <v>1693</v>
      </c>
      <c r="L483" s="596" t="s">
        <v>6871</v>
      </c>
    </row>
    <row r="484" spans="1:12">
      <c r="A484" s="599">
        <v>481</v>
      </c>
      <c r="B484" s="599" t="s">
        <v>6872</v>
      </c>
      <c r="C484" s="599" t="s">
        <v>5738</v>
      </c>
      <c r="D484" s="596" t="s">
        <v>6873</v>
      </c>
      <c r="E484" s="597">
        <v>53.47</v>
      </c>
      <c r="F484" s="598">
        <v>5102545</v>
      </c>
      <c r="G484" s="596" t="s">
        <v>6870</v>
      </c>
      <c r="H484" s="596" t="s">
        <v>2729</v>
      </c>
      <c r="I484" s="600">
        <v>38495</v>
      </c>
      <c r="J484" s="600">
        <v>49431</v>
      </c>
      <c r="K484" s="596" t="s">
        <v>1693</v>
      </c>
      <c r="L484" s="596" t="s">
        <v>6871</v>
      </c>
    </row>
    <row r="485" spans="1:12">
      <c r="A485" s="599">
        <v>482</v>
      </c>
      <c r="B485" s="599" t="s">
        <v>6874</v>
      </c>
      <c r="C485" s="599" t="s">
        <v>5738</v>
      </c>
      <c r="D485" s="596" t="s">
        <v>6875</v>
      </c>
      <c r="E485" s="597">
        <v>25.87</v>
      </c>
      <c r="F485" s="598">
        <v>2705036</v>
      </c>
      <c r="G485" s="596" t="s">
        <v>6876</v>
      </c>
      <c r="H485" s="596" t="s">
        <v>2729</v>
      </c>
      <c r="I485" s="600">
        <v>38506</v>
      </c>
      <c r="J485" s="600">
        <v>49463</v>
      </c>
      <c r="K485" s="596" t="s">
        <v>1187</v>
      </c>
      <c r="L485" s="596" t="s">
        <v>4263</v>
      </c>
    </row>
    <row r="486" spans="1:12">
      <c r="A486" s="599">
        <v>483</v>
      </c>
      <c r="B486" s="599" t="s">
        <v>6877</v>
      </c>
      <c r="C486" s="599" t="s">
        <v>5738</v>
      </c>
      <c r="D486" s="596" t="s">
        <v>6097</v>
      </c>
      <c r="E486" s="597">
        <v>100.88</v>
      </c>
      <c r="F486" s="598">
        <v>2001454</v>
      </c>
      <c r="G486" s="596" t="s">
        <v>5753</v>
      </c>
      <c r="H486" s="596" t="s">
        <v>5754</v>
      </c>
      <c r="I486" s="600">
        <v>38511</v>
      </c>
      <c r="J486" s="600">
        <v>49468</v>
      </c>
      <c r="K486" s="596" t="s">
        <v>1177</v>
      </c>
      <c r="L486" s="596" t="s">
        <v>4079</v>
      </c>
    </row>
    <row r="487" spans="1:12">
      <c r="A487" s="599">
        <v>484</v>
      </c>
      <c r="B487" s="599" t="s">
        <v>6878</v>
      </c>
      <c r="C487" s="599" t="s">
        <v>5738</v>
      </c>
      <c r="D487" s="596" t="s">
        <v>6097</v>
      </c>
      <c r="E487" s="597">
        <v>13.96</v>
      </c>
      <c r="F487" s="598">
        <v>2001454</v>
      </c>
      <c r="G487" s="596" t="s">
        <v>5753</v>
      </c>
      <c r="H487" s="596" t="s">
        <v>5754</v>
      </c>
      <c r="I487" s="600">
        <v>38511</v>
      </c>
      <c r="J487" s="600">
        <v>49468</v>
      </c>
      <c r="K487" s="596" t="s">
        <v>1177</v>
      </c>
      <c r="L487" s="596" t="s">
        <v>4079</v>
      </c>
    </row>
    <row r="488" spans="1:12">
      <c r="A488" s="599">
        <v>485</v>
      </c>
      <c r="B488" s="599" t="s">
        <v>6879</v>
      </c>
      <c r="C488" s="599" t="s">
        <v>5738</v>
      </c>
      <c r="D488" s="596" t="s">
        <v>6880</v>
      </c>
      <c r="E488" s="597">
        <v>41.75</v>
      </c>
      <c r="F488" s="598">
        <v>2816555</v>
      </c>
      <c r="G488" s="596" t="s">
        <v>6180</v>
      </c>
      <c r="H488" s="596" t="s">
        <v>2729</v>
      </c>
      <c r="I488" s="600">
        <v>38512</v>
      </c>
      <c r="J488" s="600">
        <v>49469</v>
      </c>
      <c r="K488" s="596" t="s">
        <v>1693</v>
      </c>
      <c r="L488" s="596" t="s">
        <v>2921</v>
      </c>
    </row>
    <row r="489" spans="1:12">
      <c r="A489" s="599">
        <v>486</v>
      </c>
      <c r="B489" s="599" t="s">
        <v>6881</v>
      </c>
      <c r="C489" s="599" t="s">
        <v>5738</v>
      </c>
      <c r="D489" s="596" t="s">
        <v>6882</v>
      </c>
      <c r="E489" s="597">
        <v>79.61</v>
      </c>
      <c r="F489" s="598">
        <v>5036496</v>
      </c>
      <c r="G489" s="596" t="s">
        <v>6883</v>
      </c>
      <c r="H489" s="596" t="s">
        <v>2729</v>
      </c>
      <c r="I489" s="600">
        <v>38512</v>
      </c>
      <c r="J489" s="600">
        <v>49469</v>
      </c>
      <c r="K489" s="596" t="s">
        <v>1159</v>
      </c>
      <c r="L489" s="596" t="s">
        <v>1159</v>
      </c>
    </row>
    <row r="490" spans="1:12">
      <c r="A490" s="599">
        <v>487</v>
      </c>
      <c r="B490" s="599" t="s">
        <v>6884</v>
      </c>
      <c r="C490" s="599" t="s">
        <v>5738</v>
      </c>
      <c r="D490" s="596" t="s">
        <v>6885</v>
      </c>
      <c r="E490" s="597">
        <v>29.39</v>
      </c>
      <c r="F490" s="598">
        <v>5722616</v>
      </c>
      <c r="G490" s="596" t="s">
        <v>6886</v>
      </c>
      <c r="H490" s="596" t="s">
        <v>2729</v>
      </c>
      <c r="I490" s="600">
        <v>38530</v>
      </c>
      <c r="J490" s="600">
        <v>49487</v>
      </c>
      <c r="K490" s="596" t="s">
        <v>1177</v>
      </c>
      <c r="L490" s="596" t="s">
        <v>3132</v>
      </c>
    </row>
    <row r="491" spans="1:12" ht="24">
      <c r="A491" s="599">
        <v>488</v>
      </c>
      <c r="B491" s="599" t="s">
        <v>6887</v>
      </c>
      <c r="C491" s="599" t="s">
        <v>5738</v>
      </c>
      <c r="D491" s="596" t="s">
        <v>6888</v>
      </c>
      <c r="E491" s="597">
        <v>61.75</v>
      </c>
      <c r="F491" s="598">
        <v>5016665</v>
      </c>
      <c r="G491" s="596" t="s">
        <v>6889</v>
      </c>
      <c r="H491" s="596" t="s">
        <v>2783</v>
      </c>
      <c r="I491" s="600">
        <v>38532</v>
      </c>
      <c r="J491" s="600">
        <v>49489</v>
      </c>
      <c r="K491" s="596" t="s">
        <v>1943</v>
      </c>
      <c r="L491" s="596" t="s">
        <v>2192</v>
      </c>
    </row>
    <row r="492" spans="1:12" ht="24">
      <c r="A492" s="599">
        <v>489</v>
      </c>
      <c r="B492" s="599" t="s">
        <v>6890</v>
      </c>
      <c r="C492" s="599" t="s">
        <v>5738</v>
      </c>
      <c r="D492" s="596" t="s">
        <v>4838</v>
      </c>
      <c r="E492" s="597">
        <v>125.42</v>
      </c>
      <c r="F492" s="598">
        <v>2830213</v>
      </c>
      <c r="G492" s="596" t="s">
        <v>885</v>
      </c>
      <c r="H492" s="596" t="s">
        <v>2783</v>
      </c>
      <c r="I492" s="600">
        <v>38534</v>
      </c>
      <c r="J492" s="600">
        <v>49491</v>
      </c>
      <c r="K492" s="596" t="s">
        <v>1681</v>
      </c>
      <c r="L492" s="596" t="s">
        <v>2883</v>
      </c>
    </row>
    <row r="493" spans="1:12" ht="24">
      <c r="A493" s="599">
        <v>490</v>
      </c>
      <c r="B493" s="599" t="s">
        <v>6891</v>
      </c>
      <c r="C493" s="599" t="s">
        <v>5738</v>
      </c>
      <c r="D493" s="596" t="s">
        <v>6892</v>
      </c>
      <c r="E493" s="597">
        <v>25.09</v>
      </c>
      <c r="F493" s="598">
        <v>5035902</v>
      </c>
      <c r="G493" s="596" t="s">
        <v>800</v>
      </c>
      <c r="H493" s="596" t="s">
        <v>2783</v>
      </c>
      <c r="I493" s="600">
        <v>38534</v>
      </c>
      <c r="J493" s="600">
        <v>49491</v>
      </c>
      <c r="K493" s="596" t="s">
        <v>1681</v>
      </c>
      <c r="L493" s="596" t="s">
        <v>2883</v>
      </c>
    </row>
    <row r="494" spans="1:12" ht="24">
      <c r="A494" s="599">
        <v>491</v>
      </c>
      <c r="B494" s="599" t="s">
        <v>6893</v>
      </c>
      <c r="C494" s="599" t="s">
        <v>5738</v>
      </c>
      <c r="D494" s="596" t="s">
        <v>6894</v>
      </c>
      <c r="E494" s="597">
        <v>31.98</v>
      </c>
      <c r="F494" s="598">
        <v>5183308</v>
      </c>
      <c r="G494" s="596" t="s">
        <v>6895</v>
      </c>
      <c r="H494" s="596" t="s">
        <v>2783</v>
      </c>
      <c r="I494" s="600">
        <v>38541</v>
      </c>
      <c r="J494" s="600">
        <v>49498</v>
      </c>
      <c r="K494" s="596" t="s">
        <v>1943</v>
      </c>
      <c r="L494" s="596" t="s">
        <v>4263</v>
      </c>
    </row>
    <row r="495" spans="1:12" ht="24">
      <c r="A495" s="599">
        <v>492</v>
      </c>
      <c r="B495" s="599" t="s">
        <v>6896</v>
      </c>
      <c r="C495" s="599" t="s">
        <v>5738</v>
      </c>
      <c r="D495" s="596" t="s">
        <v>6897</v>
      </c>
      <c r="E495" s="597">
        <v>10.31</v>
      </c>
      <c r="F495" s="598">
        <v>2598256</v>
      </c>
      <c r="G495" s="596" t="s">
        <v>6898</v>
      </c>
      <c r="H495" s="596" t="s">
        <v>2783</v>
      </c>
      <c r="I495" s="600">
        <v>38552</v>
      </c>
      <c r="J495" s="600">
        <v>49509</v>
      </c>
      <c r="K495" s="596" t="s">
        <v>437</v>
      </c>
      <c r="L495" s="596" t="s">
        <v>3134</v>
      </c>
    </row>
    <row r="496" spans="1:12">
      <c r="A496" s="599">
        <v>493</v>
      </c>
      <c r="B496" s="599" t="s">
        <v>6899</v>
      </c>
      <c r="C496" s="599" t="s">
        <v>5738</v>
      </c>
      <c r="D496" s="596" t="s">
        <v>452</v>
      </c>
      <c r="E496" s="597">
        <v>24.05</v>
      </c>
      <c r="F496" s="598">
        <v>2068133</v>
      </c>
      <c r="G496" s="596" t="s">
        <v>6900</v>
      </c>
      <c r="H496" s="596" t="s">
        <v>2729</v>
      </c>
      <c r="I496" s="600">
        <v>38554</v>
      </c>
      <c r="J496" s="600">
        <v>49511</v>
      </c>
      <c r="K496" s="596" t="s">
        <v>437</v>
      </c>
      <c r="L496" s="596" t="s">
        <v>6088</v>
      </c>
    </row>
    <row r="497" spans="1:12">
      <c r="A497" s="599">
        <v>494</v>
      </c>
      <c r="B497" s="599" t="s">
        <v>6901</v>
      </c>
      <c r="C497" s="599" t="s">
        <v>5738</v>
      </c>
      <c r="D497" s="596" t="s">
        <v>6902</v>
      </c>
      <c r="E497" s="597">
        <v>143.46</v>
      </c>
      <c r="F497" s="598">
        <v>5468582</v>
      </c>
      <c r="G497" s="596" t="s">
        <v>5953</v>
      </c>
      <c r="H497" s="596" t="s">
        <v>2729</v>
      </c>
      <c r="I497" s="600">
        <v>38559</v>
      </c>
      <c r="J497" s="600">
        <v>49516</v>
      </c>
      <c r="K497" s="596" t="s">
        <v>1943</v>
      </c>
      <c r="L497" s="596" t="s">
        <v>3010</v>
      </c>
    </row>
    <row r="498" spans="1:12">
      <c r="A498" s="599">
        <v>495</v>
      </c>
      <c r="B498" s="599" t="s">
        <v>6903</v>
      </c>
      <c r="C498" s="599" t="s">
        <v>5738</v>
      </c>
      <c r="D498" s="596" t="s">
        <v>6904</v>
      </c>
      <c r="E498" s="597">
        <v>29.12</v>
      </c>
      <c r="F498" s="598">
        <v>2330008</v>
      </c>
      <c r="G498" s="596" t="s">
        <v>6905</v>
      </c>
      <c r="H498" s="596" t="s">
        <v>6381</v>
      </c>
      <c r="I498" s="600">
        <v>38559</v>
      </c>
      <c r="J498" s="600">
        <v>49516</v>
      </c>
      <c r="K498" s="596" t="s">
        <v>1089</v>
      </c>
      <c r="L498" s="596" t="s">
        <v>6853</v>
      </c>
    </row>
    <row r="499" spans="1:12" ht="24">
      <c r="A499" s="599">
        <v>496</v>
      </c>
      <c r="B499" s="599" t="s">
        <v>6906</v>
      </c>
      <c r="C499" s="599" t="s">
        <v>5738</v>
      </c>
      <c r="D499" s="596" t="s">
        <v>6907</v>
      </c>
      <c r="E499" s="597">
        <v>83.76</v>
      </c>
      <c r="F499" s="598">
        <v>5396662</v>
      </c>
      <c r="G499" s="596" t="s">
        <v>6908</v>
      </c>
      <c r="H499" s="596" t="s">
        <v>2783</v>
      </c>
      <c r="I499" s="600">
        <v>38559</v>
      </c>
      <c r="J499" s="600">
        <v>49516</v>
      </c>
      <c r="K499" s="596" t="s">
        <v>1943</v>
      </c>
      <c r="L499" s="596" t="s">
        <v>2192</v>
      </c>
    </row>
    <row r="500" spans="1:12" ht="24">
      <c r="A500" s="599">
        <v>497</v>
      </c>
      <c r="B500" s="599" t="s">
        <v>6909</v>
      </c>
      <c r="C500" s="599" t="s">
        <v>5738</v>
      </c>
      <c r="D500" s="596" t="s">
        <v>6910</v>
      </c>
      <c r="E500" s="597">
        <v>108.71</v>
      </c>
      <c r="F500" s="598">
        <v>5396662</v>
      </c>
      <c r="G500" s="596" t="s">
        <v>6908</v>
      </c>
      <c r="H500" s="596" t="s">
        <v>2783</v>
      </c>
      <c r="I500" s="600">
        <v>38559</v>
      </c>
      <c r="J500" s="600">
        <v>49516</v>
      </c>
      <c r="K500" s="596" t="s">
        <v>1943</v>
      </c>
      <c r="L500" s="596" t="s">
        <v>2192</v>
      </c>
    </row>
    <row r="501" spans="1:12">
      <c r="A501" s="599">
        <v>498</v>
      </c>
      <c r="B501" s="599" t="s">
        <v>6911</v>
      </c>
      <c r="C501" s="599" t="s">
        <v>5738</v>
      </c>
      <c r="D501" s="596" t="s">
        <v>6912</v>
      </c>
      <c r="E501" s="597">
        <v>33.9</v>
      </c>
      <c r="F501" s="598">
        <v>3122212</v>
      </c>
      <c r="G501" s="596" t="s">
        <v>6913</v>
      </c>
      <c r="H501" s="596" t="s">
        <v>2729</v>
      </c>
      <c r="I501" s="600">
        <v>38561</v>
      </c>
      <c r="J501" s="600">
        <v>49518</v>
      </c>
      <c r="K501" s="596" t="s">
        <v>1103</v>
      </c>
      <c r="L501" s="596" t="s">
        <v>3913</v>
      </c>
    </row>
    <row r="502" spans="1:12" ht="24">
      <c r="A502" s="599">
        <v>499</v>
      </c>
      <c r="B502" s="599" t="s">
        <v>6914</v>
      </c>
      <c r="C502" s="599" t="s">
        <v>5738</v>
      </c>
      <c r="D502" s="596" t="s">
        <v>6915</v>
      </c>
      <c r="E502" s="597">
        <v>159.80000000000001</v>
      </c>
      <c r="F502" s="598">
        <v>2851326</v>
      </c>
      <c r="G502" s="596" t="s">
        <v>6916</v>
      </c>
      <c r="H502" s="596" t="s">
        <v>2783</v>
      </c>
      <c r="I502" s="600">
        <v>38561</v>
      </c>
      <c r="J502" s="600">
        <v>51623</v>
      </c>
      <c r="K502" s="596" t="s">
        <v>1693</v>
      </c>
      <c r="L502" s="596" t="s">
        <v>2763</v>
      </c>
    </row>
    <row r="503" spans="1:12">
      <c r="A503" s="599">
        <v>500</v>
      </c>
      <c r="B503" s="599" t="s">
        <v>6917</v>
      </c>
      <c r="C503" s="599" t="s">
        <v>5738</v>
      </c>
      <c r="D503" s="596" t="s">
        <v>6912</v>
      </c>
      <c r="E503" s="597">
        <v>134.52000000000001</v>
      </c>
      <c r="F503" s="598">
        <v>3122212</v>
      </c>
      <c r="G503" s="596" t="s">
        <v>6913</v>
      </c>
      <c r="H503" s="596" t="s">
        <v>2729</v>
      </c>
      <c r="I503" s="600">
        <v>38561</v>
      </c>
      <c r="J503" s="600">
        <v>49518</v>
      </c>
      <c r="K503" s="596" t="s">
        <v>1103</v>
      </c>
      <c r="L503" s="596" t="s">
        <v>3649</v>
      </c>
    </row>
    <row r="504" spans="1:12" ht="24">
      <c r="A504" s="599">
        <v>501</v>
      </c>
      <c r="B504" s="599" t="s">
        <v>6918</v>
      </c>
      <c r="C504" s="599" t="s">
        <v>5738</v>
      </c>
      <c r="D504" s="596" t="s">
        <v>6919</v>
      </c>
      <c r="E504" s="597">
        <v>79.8</v>
      </c>
      <c r="F504" s="598">
        <v>5211956</v>
      </c>
      <c r="G504" s="596" t="s">
        <v>6920</v>
      </c>
      <c r="H504" s="596" t="s">
        <v>2729</v>
      </c>
      <c r="I504" s="600">
        <v>38561</v>
      </c>
      <c r="J504" s="600">
        <v>49518</v>
      </c>
      <c r="K504" s="596" t="s">
        <v>1159</v>
      </c>
      <c r="L504" s="596" t="s">
        <v>2871</v>
      </c>
    </row>
    <row r="505" spans="1:12" ht="24">
      <c r="A505" s="599">
        <v>502</v>
      </c>
      <c r="B505" s="599" t="s">
        <v>6921</v>
      </c>
      <c r="C505" s="599" t="s">
        <v>5738</v>
      </c>
      <c r="D505" s="596" t="s">
        <v>6922</v>
      </c>
      <c r="E505" s="597">
        <v>73.760000000000005</v>
      </c>
      <c r="F505" s="598">
        <v>5467578</v>
      </c>
      <c r="G505" s="596" t="s">
        <v>6923</v>
      </c>
      <c r="H505" s="596" t="s">
        <v>2783</v>
      </c>
      <c r="I505" s="600">
        <v>38561</v>
      </c>
      <c r="J505" s="600">
        <v>49518</v>
      </c>
      <c r="K505" s="596" t="s">
        <v>1126</v>
      </c>
      <c r="L505" s="596" t="s">
        <v>3081</v>
      </c>
    </row>
    <row r="506" spans="1:12" ht="24">
      <c r="A506" s="599">
        <v>503</v>
      </c>
      <c r="B506" s="599" t="s">
        <v>6924</v>
      </c>
      <c r="C506" s="599" t="s">
        <v>5738</v>
      </c>
      <c r="D506" s="596" t="s">
        <v>6925</v>
      </c>
      <c r="E506" s="597">
        <v>30.41</v>
      </c>
      <c r="F506" s="598">
        <v>5237572</v>
      </c>
      <c r="G506" s="596" t="s">
        <v>3563</v>
      </c>
      <c r="H506" s="596" t="s">
        <v>2729</v>
      </c>
      <c r="I506" s="600">
        <v>38567</v>
      </c>
      <c r="J506" s="600">
        <v>49524</v>
      </c>
      <c r="K506" s="596" t="s">
        <v>1126</v>
      </c>
      <c r="L506" s="596" t="s">
        <v>3129</v>
      </c>
    </row>
    <row r="507" spans="1:12" ht="24">
      <c r="A507" s="599">
        <v>504</v>
      </c>
      <c r="B507" s="599" t="s">
        <v>6926</v>
      </c>
      <c r="C507" s="599" t="s">
        <v>5738</v>
      </c>
      <c r="D507" s="596" t="s">
        <v>6925</v>
      </c>
      <c r="E507" s="597">
        <v>38.31</v>
      </c>
      <c r="F507" s="598">
        <v>6097936</v>
      </c>
      <c r="G507" s="596" t="s">
        <v>6927</v>
      </c>
      <c r="H507" s="596" t="s">
        <v>2729</v>
      </c>
      <c r="I507" s="600">
        <v>38567</v>
      </c>
      <c r="J507" s="600">
        <v>49524</v>
      </c>
      <c r="K507" s="596" t="s">
        <v>1126</v>
      </c>
      <c r="L507" s="596" t="s">
        <v>3129</v>
      </c>
    </row>
    <row r="508" spans="1:12" ht="24">
      <c r="A508" s="599">
        <v>505</v>
      </c>
      <c r="B508" s="599" t="s">
        <v>6928</v>
      </c>
      <c r="C508" s="599" t="s">
        <v>5738</v>
      </c>
      <c r="D508" s="596" t="s">
        <v>6925</v>
      </c>
      <c r="E508" s="597">
        <v>25.04</v>
      </c>
      <c r="F508" s="598">
        <v>2036231</v>
      </c>
      <c r="G508" s="596" t="s">
        <v>6929</v>
      </c>
      <c r="H508" s="596" t="s">
        <v>2729</v>
      </c>
      <c r="I508" s="600">
        <v>38567</v>
      </c>
      <c r="J508" s="600">
        <v>49524</v>
      </c>
      <c r="K508" s="596" t="s">
        <v>1126</v>
      </c>
      <c r="L508" s="596" t="s">
        <v>3129</v>
      </c>
    </row>
    <row r="509" spans="1:12" ht="24">
      <c r="A509" s="599">
        <v>506</v>
      </c>
      <c r="B509" s="599" t="s">
        <v>6930</v>
      </c>
      <c r="C509" s="599" t="s">
        <v>5738</v>
      </c>
      <c r="D509" s="596" t="s">
        <v>5133</v>
      </c>
      <c r="E509" s="597">
        <v>173.17</v>
      </c>
      <c r="F509" s="598">
        <v>5006066</v>
      </c>
      <c r="G509" s="596" t="s">
        <v>6931</v>
      </c>
      <c r="H509" s="596" t="s">
        <v>2738</v>
      </c>
      <c r="I509" s="600">
        <v>38575</v>
      </c>
      <c r="J509" s="600">
        <v>49532</v>
      </c>
      <c r="K509" s="596" t="s">
        <v>1943</v>
      </c>
      <c r="L509" s="596" t="s">
        <v>3216</v>
      </c>
    </row>
    <row r="510" spans="1:12" ht="24">
      <c r="A510" s="599">
        <v>507</v>
      </c>
      <c r="B510" s="599" t="s">
        <v>6932</v>
      </c>
      <c r="C510" s="599" t="s">
        <v>5738</v>
      </c>
      <c r="D510" s="596" t="s">
        <v>6933</v>
      </c>
      <c r="E510" s="597">
        <v>380.52</v>
      </c>
      <c r="F510" s="598">
        <v>2893193</v>
      </c>
      <c r="G510" s="596" t="s">
        <v>6934</v>
      </c>
      <c r="H510" s="596" t="s">
        <v>2783</v>
      </c>
      <c r="I510" s="600">
        <v>38580</v>
      </c>
      <c r="J510" s="600">
        <v>49537</v>
      </c>
      <c r="K510" s="596" t="s">
        <v>1943</v>
      </c>
      <c r="L510" s="596" t="s">
        <v>2784</v>
      </c>
    </row>
    <row r="511" spans="1:12" ht="24">
      <c r="A511" s="599">
        <v>508</v>
      </c>
      <c r="B511" s="599" t="s">
        <v>6935</v>
      </c>
      <c r="C511" s="599" t="s">
        <v>5738</v>
      </c>
      <c r="D511" s="596" t="s">
        <v>452</v>
      </c>
      <c r="E511" s="597">
        <v>51.09</v>
      </c>
      <c r="F511" s="598">
        <v>2630028</v>
      </c>
      <c r="G511" s="596" t="s">
        <v>6257</v>
      </c>
      <c r="H511" s="596" t="s">
        <v>2738</v>
      </c>
      <c r="I511" s="600">
        <v>38583</v>
      </c>
      <c r="J511" s="600">
        <v>49540</v>
      </c>
      <c r="K511" s="596" t="s">
        <v>437</v>
      </c>
      <c r="L511" s="596" t="s">
        <v>6936</v>
      </c>
    </row>
    <row r="512" spans="1:12">
      <c r="A512" s="599">
        <v>509</v>
      </c>
      <c r="B512" s="599" t="s">
        <v>6937</v>
      </c>
      <c r="C512" s="599" t="s">
        <v>5738</v>
      </c>
      <c r="D512" s="596" t="s">
        <v>4563</v>
      </c>
      <c r="E512" s="597">
        <v>61.66</v>
      </c>
      <c r="F512" s="598">
        <v>2723344</v>
      </c>
      <c r="G512" s="596" t="s">
        <v>6453</v>
      </c>
      <c r="H512" s="596" t="s">
        <v>2729</v>
      </c>
      <c r="I512" s="600">
        <v>38586</v>
      </c>
      <c r="J512" s="600">
        <v>49543</v>
      </c>
      <c r="K512" s="596" t="s">
        <v>1943</v>
      </c>
      <c r="L512" s="596" t="s">
        <v>4565</v>
      </c>
    </row>
    <row r="513" spans="1:12">
      <c r="A513" s="599">
        <v>510</v>
      </c>
      <c r="B513" s="599" t="s">
        <v>6938</v>
      </c>
      <c r="C513" s="599" t="s">
        <v>5738</v>
      </c>
      <c r="D513" s="596" t="s">
        <v>6939</v>
      </c>
      <c r="E513" s="597">
        <v>29.42</v>
      </c>
      <c r="F513" s="598">
        <v>6168825</v>
      </c>
      <c r="G513" s="596" t="s">
        <v>6940</v>
      </c>
      <c r="H513" s="596" t="s">
        <v>2729</v>
      </c>
      <c r="I513" s="600">
        <v>38596</v>
      </c>
      <c r="J513" s="600">
        <v>49553</v>
      </c>
      <c r="K513" s="596" t="s">
        <v>1943</v>
      </c>
      <c r="L513" s="596" t="s">
        <v>4565</v>
      </c>
    </row>
    <row r="514" spans="1:12">
      <c r="A514" s="599">
        <v>511</v>
      </c>
      <c r="B514" s="599" t="s">
        <v>6941</v>
      </c>
      <c r="C514" s="599" t="s">
        <v>5738</v>
      </c>
      <c r="D514" s="596" t="s">
        <v>6942</v>
      </c>
      <c r="E514" s="597">
        <v>122.48</v>
      </c>
      <c r="F514" s="598">
        <v>5807697</v>
      </c>
      <c r="G514" s="596" t="s">
        <v>6943</v>
      </c>
      <c r="H514" s="596" t="s">
        <v>2729</v>
      </c>
      <c r="I514" s="600">
        <v>38609</v>
      </c>
      <c r="J514" s="600">
        <v>49566</v>
      </c>
      <c r="K514" s="596" t="s">
        <v>437</v>
      </c>
      <c r="L514" s="596" t="s">
        <v>5925</v>
      </c>
    </row>
    <row r="515" spans="1:12" ht="24">
      <c r="A515" s="599">
        <v>512</v>
      </c>
      <c r="B515" s="599" t="s">
        <v>6944</v>
      </c>
      <c r="C515" s="599" t="s">
        <v>5738</v>
      </c>
      <c r="D515" s="596" t="s">
        <v>6945</v>
      </c>
      <c r="E515" s="597">
        <v>41.55</v>
      </c>
      <c r="F515" s="598">
        <v>2112868</v>
      </c>
      <c r="G515" s="596" t="s">
        <v>2806</v>
      </c>
      <c r="H515" s="596" t="s">
        <v>2783</v>
      </c>
      <c r="I515" s="600">
        <v>38609</v>
      </c>
      <c r="J515" s="600">
        <v>49566</v>
      </c>
      <c r="K515" s="596" t="s">
        <v>2745</v>
      </c>
      <c r="L515" s="596" t="s">
        <v>5825</v>
      </c>
    </row>
    <row r="516" spans="1:12" ht="24">
      <c r="A516" s="599">
        <v>513</v>
      </c>
      <c r="B516" s="599" t="s">
        <v>6946</v>
      </c>
      <c r="C516" s="599" t="s">
        <v>5738</v>
      </c>
      <c r="D516" s="596" t="s">
        <v>4316</v>
      </c>
      <c r="E516" s="597">
        <v>41.7</v>
      </c>
      <c r="F516" s="598">
        <v>6191142</v>
      </c>
      <c r="G516" s="596" t="s">
        <v>6947</v>
      </c>
      <c r="H516" s="596" t="s">
        <v>2738</v>
      </c>
      <c r="I516" s="600">
        <v>38609</v>
      </c>
      <c r="J516" s="600">
        <v>49566</v>
      </c>
      <c r="K516" s="596" t="s">
        <v>1943</v>
      </c>
      <c r="L516" s="596" t="s">
        <v>3010</v>
      </c>
    </row>
    <row r="517" spans="1:12">
      <c r="A517" s="599">
        <v>514</v>
      </c>
      <c r="B517" s="599" t="s">
        <v>6948</v>
      </c>
      <c r="C517" s="599" t="s">
        <v>5738</v>
      </c>
      <c r="D517" s="596" t="s">
        <v>6949</v>
      </c>
      <c r="E517" s="597">
        <v>32.17</v>
      </c>
      <c r="F517" s="598">
        <v>2593009</v>
      </c>
      <c r="G517" s="596" t="s">
        <v>6950</v>
      </c>
      <c r="H517" s="596" t="s">
        <v>2729</v>
      </c>
      <c r="I517" s="600">
        <v>38614</v>
      </c>
      <c r="J517" s="600">
        <v>49571</v>
      </c>
      <c r="K517" s="596" t="s">
        <v>437</v>
      </c>
      <c r="L517" s="596" t="s">
        <v>187</v>
      </c>
    </row>
    <row r="518" spans="1:12" ht="24">
      <c r="A518" s="599">
        <v>515</v>
      </c>
      <c r="B518" s="599" t="s">
        <v>6951</v>
      </c>
      <c r="C518" s="599" t="s">
        <v>5738</v>
      </c>
      <c r="D518" s="596" t="s">
        <v>6952</v>
      </c>
      <c r="E518" s="597">
        <v>24.31</v>
      </c>
      <c r="F518" s="598">
        <v>2598256</v>
      </c>
      <c r="G518" s="596" t="s">
        <v>6898</v>
      </c>
      <c r="H518" s="596" t="s">
        <v>2783</v>
      </c>
      <c r="I518" s="600">
        <v>38615</v>
      </c>
      <c r="J518" s="600">
        <v>49572</v>
      </c>
      <c r="K518" s="596" t="s">
        <v>437</v>
      </c>
      <c r="L518" s="596" t="s">
        <v>3134</v>
      </c>
    </row>
    <row r="519" spans="1:12" ht="24">
      <c r="A519" s="599">
        <v>516</v>
      </c>
      <c r="B519" s="599" t="s">
        <v>6953</v>
      </c>
      <c r="C519" s="599" t="s">
        <v>5738</v>
      </c>
      <c r="D519" s="596" t="s">
        <v>6357</v>
      </c>
      <c r="E519" s="597">
        <v>50.2</v>
      </c>
      <c r="F519" s="598">
        <v>5530172</v>
      </c>
      <c r="G519" s="596" t="s">
        <v>6954</v>
      </c>
      <c r="H519" s="596" t="s">
        <v>2738</v>
      </c>
      <c r="I519" s="600">
        <v>38615</v>
      </c>
      <c r="J519" s="600">
        <v>49572</v>
      </c>
      <c r="K519" s="596" t="s">
        <v>1126</v>
      </c>
      <c r="L519" s="596" t="s">
        <v>2969</v>
      </c>
    </row>
    <row r="520" spans="1:12" ht="24">
      <c r="A520" s="599">
        <v>517</v>
      </c>
      <c r="B520" s="599" t="s">
        <v>6955</v>
      </c>
      <c r="C520" s="599" t="s">
        <v>5738</v>
      </c>
      <c r="D520" s="596" t="s">
        <v>6956</v>
      </c>
      <c r="E520" s="597">
        <v>30.95</v>
      </c>
      <c r="F520" s="598">
        <v>2844923</v>
      </c>
      <c r="G520" s="596" t="s">
        <v>6957</v>
      </c>
      <c r="H520" s="596" t="s">
        <v>2738</v>
      </c>
      <c r="I520" s="600">
        <v>38615</v>
      </c>
      <c r="J520" s="600">
        <v>49572</v>
      </c>
      <c r="K520" s="596" t="s">
        <v>437</v>
      </c>
      <c r="L520" s="596" t="s">
        <v>5925</v>
      </c>
    </row>
    <row r="521" spans="1:12" ht="48">
      <c r="A521" s="599">
        <v>518</v>
      </c>
      <c r="B521" s="599" t="s">
        <v>6958</v>
      </c>
      <c r="C521" s="599" t="s">
        <v>5738</v>
      </c>
      <c r="D521" s="596" t="s">
        <v>4306</v>
      </c>
      <c r="E521" s="597">
        <v>257.17</v>
      </c>
      <c r="F521" s="598">
        <v>5275989</v>
      </c>
      <c r="G521" s="596" t="s">
        <v>6959</v>
      </c>
      <c r="H521" s="596" t="s">
        <v>2729</v>
      </c>
      <c r="I521" s="600">
        <v>38617</v>
      </c>
      <c r="J521" s="600">
        <v>49574</v>
      </c>
      <c r="K521" s="596" t="s">
        <v>1943</v>
      </c>
      <c r="L521" s="596" t="s">
        <v>4326</v>
      </c>
    </row>
    <row r="522" spans="1:12">
      <c r="A522" s="599">
        <v>519</v>
      </c>
      <c r="B522" s="599" t="s">
        <v>6960</v>
      </c>
      <c r="C522" s="599" t="s">
        <v>5738</v>
      </c>
      <c r="D522" s="596" t="s">
        <v>6961</v>
      </c>
      <c r="E522" s="597">
        <v>1189.19</v>
      </c>
      <c r="F522" s="598">
        <v>5118611</v>
      </c>
      <c r="G522" s="596" t="s">
        <v>6962</v>
      </c>
      <c r="H522" s="596" t="s">
        <v>2729</v>
      </c>
      <c r="I522" s="600">
        <v>38618</v>
      </c>
      <c r="J522" s="600">
        <v>49575</v>
      </c>
      <c r="K522" s="596" t="s">
        <v>1153</v>
      </c>
      <c r="L522" s="596" t="s">
        <v>3194</v>
      </c>
    </row>
    <row r="523" spans="1:12" ht="24">
      <c r="A523" s="599">
        <v>520</v>
      </c>
      <c r="B523" s="599" t="s">
        <v>6963</v>
      </c>
      <c r="C523" s="599" t="s">
        <v>5738</v>
      </c>
      <c r="D523" s="596" t="s">
        <v>5423</v>
      </c>
      <c r="E523" s="597">
        <v>565.47</v>
      </c>
      <c r="F523" s="598">
        <v>2063182</v>
      </c>
      <c r="G523" s="596" t="s">
        <v>6964</v>
      </c>
      <c r="H523" s="596" t="s">
        <v>2729</v>
      </c>
      <c r="I523" s="600">
        <v>38624</v>
      </c>
      <c r="J523" s="600">
        <v>49581</v>
      </c>
      <c r="K523" s="596" t="s">
        <v>1089</v>
      </c>
      <c r="L523" s="596" t="s">
        <v>6965</v>
      </c>
    </row>
    <row r="524" spans="1:12" ht="24">
      <c r="A524" s="599">
        <v>521</v>
      </c>
      <c r="B524" s="599" t="s">
        <v>6966</v>
      </c>
      <c r="C524" s="599" t="s">
        <v>5738</v>
      </c>
      <c r="D524" s="596" t="s">
        <v>2732</v>
      </c>
      <c r="E524" s="597">
        <v>95.18</v>
      </c>
      <c r="F524" s="598">
        <v>4251148</v>
      </c>
      <c r="G524" s="596" t="s">
        <v>2733</v>
      </c>
      <c r="H524" s="596" t="s">
        <v>2729</v>
      </c>
      <c r="I524" s="600">
        <v>38624</v>
      </c>
      <c r="J524" s="600">
        <v>49609</v>
      </c>
      <c r="K524" s="596" t="s">
        <v>1693</v>
      </c>
      <c r="L524" s="596" t="s">
        <v>2734</v>
      </c>
    </row>
    <row r="525" spans="1:12" ht="36">
      <c r="A525" s="599">
        <v>522</v>
      </c>
      <c r="B525" s="599" t="s">
        <v>6967</v>
      </c>
      <c r="C525" s="599" t="s">
        <v>5738</v>
      </c>
      <c r="D525" s="596" t="s">
        <v>6968</v>
      </c>
      <c r="E525" s="597">
        <v>239.68</v>
      </c>
      <c r="F525" s="598">
        <v>5172829</v>
      </c>
      <c r="G525" s="596" t="s">
        <v>6969</v>
      </c>
      <c r="H525" s="596" t="s">
        <v>2729</v>
      </c>
      <c r="I525" s="600">
        <v>38628</v>
      </c>
      <c r="J525" s="600">
        <v>49585</v>
      </c>
      <c r="K525" s="596" t="s">
        <v>5663</v>
      </c>
      <c r="L525" s="596" t="s">
        <v>6970</v>
      </c>
    </row>
    <row r="526" spans="1:12" ht="24">
      <c r="A526" s="599">
        <v>523</v>
      </c>
      <c r="B526" s="599" t="s">
        <v>6971</v>
      </c>
      <c r="C526" s="599" t="s">
        <v>5738</v>
      </c>
      <c r="D526" s="596" t="s">
        <v>6972</v>
      </c>
      <c r="E526" s="597">
        <v>25.17</v>
      </c>
      <c r="F526" s="598">
        <v>5018536</v>
      </c>
      <c r="G526" s="596" t="s">
        <v>6973</v>
      </c>
      <c r="H526" s="596" t="s">
        <v>2738</v>
      </c>
      <c r="I526" s="600">
        <v>38631</v>
      </c>
      <c r="J526" s="600">
        <v>49588</v>
      </c>
      <c r="K526" s="596" t="s">
        <v>1137</v>
      </c>
      <c r="L526" s="596" t="s">
        <v>2965</v>
      </c>
    </row>
    <row r="527" spans="1:12">
      <c r="A527" s="599">
        <v>524</v>
      </c>
      <c r="B527" s="599" t="s">
        <v>6974</v>
      </c>
      <c r="C527" s="599" t="s">
        <v>5738</v>
      </c>
      <c r="D527" s="596" t="s">
        <v>4592</v>
      </c>
      <c r="E527" s="597">
        <v>64.84</v>
      </c>
      <c r="F527" s="598">
        <v>5197554</v>
      </c>
      <c r="G527" s="596" t="s">
        <v>6975</v>
      </c>
      <c r="H527" s="596" t="s">
        <v>2729</v>
      </c>
      <c r="I527" s="600">
        <v>38631</v>
      </c>
      <c r="J527" s="600">
        <v>49588</v>
      </c>
      <c r="K527" s="596" t="s">
        <v>1126</v>
      </c>
      <c r="L527" s="596" t="s">
        <v>2294</v>
      </c>
    </row>
    <row r="528" spans="1:12">
      <c r="A528" s="599">
        <v>525</v>
      </c>
      <c r="B528" s="599" t="s">
        <v>6976</v>
      </c>
      <c r="C528" s="599" t="s">
        <v>5738</v>
      </c>
      <c r="D528" s="596" t="s">
        <v>4592</v>
      </c>
      <c r="E528" s="597">
        <v>115.36</v>
      </c>
      <c r="F528" s="598">
        <v>2772787</v>
      </c>
      <c r="G528" s="596" t="s">
        <v>6977</v>
      </c>
      <c r="H528" s="596" t="s">
        <v>2729</v>
      </c>
      <c r="I528" s="600">
        <v>38631</v>
      </c>
      <c r="J528" s="600">
        <v>49588</v>
      </c>
      <c r="K528" s="596" t="s">
        <v>1126</v>
      </c>
      <c r="L528" s="596" t="s">
        <v>2294</v>
      </c>
    </row>
    <row r="529" spans="1:12" ht="24">
      <c r="A529" s="599">
        <v>526</v>
      </c>
      <c r="B529" s="599" t="s">
        <v>6978</v>
      </c>
      <c r="C529" s="599" t="s">
        <v>5738</v>
      </c>
      <c r="D529" s="596" t="s">
        <v>6396</v>
      </c>
      <c r="E529" s="597">
        <v>207.2</v>
      </c>
      <c r="F529" s="598">
        <v>2670801</v>
      </c>
      <c r="G529" s="596" t="s">
        <v>6979</v>
      </c>
      <c r="H529" s="596" t="s">
        <v>2729</v>
      </c>
      <c r="I529" s="600">
        <v>38632</v>
      </c>
      <c r="J529" s="600">
        <v>49589</v>
      </c>
      <c r="K529" s="596" t="s">
        <v>2745</v>
      </c>
      <c r="L529" s="596" t="s">
        <v>2746</v>
      </c>
    </row>
    <row r="530" spans="1:12">
      <c r="A530" s="599">
        <v>527</v>
      </c>
      <c r="B530" s="599" t="s">
        <v>6980</v>
      </c>
      <c r="C530" s="599" t="s">
        <v>5738</v>
      </c>
      <c r="D530" s="596" t="s">
        <v>6396</v>
      </c>
      <c r="E530" s="597">
        <v>30.84</v>
      </c>
      <c r="F530" s="598">
        <v>2819996</v>
      </c>
      <c r="G530" s="596" t="s">
        <v>737</v>
      </c>
      <c r="H530" s="596" t="s">
        <v>2729</v>
      </c>
      <c r="I530" s="600">
        <v>38632</v>
      </c>
      <c r="J530" s="600">
        <v>49589</v>
      </c>
      <c r="K530" s="596" t="s">
        <v>1693</v>
      </c>
      <c r="L530" s="596" t="s">
        <v>2763</v>
      </c>
    </row>
    <row r="531" spans="1:12">
      <c r="A531" s="599">
        <v>528</v>
      </c>
      <c r="B531" s="599" t="s">
        <v>6981</v>
      </c>
      <c r="C531" s="599" t="s">
        <v>5738</v>
      </c>
      <c r="D531" s="596" t="s">
        <v>6982</v>
      </c>
      <c r="E531" s="597">
        <v>163.72</v>
      </c>
      <c r="F531" s="598">
        <v>5292638</v>
      </c>
      <c r="G531" s="596" t="s">
        <v>5896</v>
      </c>
      <c r="H531" s="596" t="s">
        <v>2729</v>
      </c>
      <c r="I531" s="600">
        <v>38632</v>
      </c>
      <c r="J531" s="600">
        <v>49589</v>
      </c>
      <c r="K531" s="596" t="s">
        <v>1693</v>
      </c>
      <c r="L531" s="596" t="s">
        <v>2763</v>
      </c>
    </row>
    <row r="532" spans="1:12">
      <c r="A532" s="599">
        <v>529</v>
      </c>
      <c r="B532" s="599" t="s">
        <v>6983</v>
      </c>
      <c r="C532" s="599" t="s">
        <v>5738</v>
      </c>
      <c r="D532" s="596" t="s">
        <v>6396</v>
      </c>
      <c r="E532" s="597">
        <v>152.75</v>
      </c>
      <c r="F532" s="598">
        <v>2670801</v>
      </c>
      <c r="G532" s="596" t="s">
        <v>6979</v>
      </c>
      <c r="H532" s="596" t="s">
        <v>2729</v>
      </c>
      <c r="I532" s="600">
        <v>38632</v>
      </c>
      <c r="J532" s="600">
        <v>49589</v>
      </c>
      <c r="K532" s="596" t="s">
        <v>1693</v>
      </c>
      <c r="L532" s="596" t="s">
        <v>2763</v>
      </c>
    </row>
    <row r="533" spans="1:12">
      <c r="A533" s="599">
        <v>530</v>
      </c>
      <c r="B533" s="599" t="s">
        <v>6984</v>
      </c>
      <c r="C533" s="599" t="s">
        <v>5738</v>
      </c>
      <c r="D533" s="596" t="s">
        <v>6985</v>
      </c>
      <c r="E533" s="597">
        <v>70.87</v>
      </c>
      <c r="F533" s="598">
        <v>5292638</v>
      </c>
      <c r="G533" s="596" t="s">
        <v>5896</v>
      </c>
      <c r="H533" s="596" t="s">
        <v>2729</v>
      </c>
      <c r="I533" s="600">
        <v>38632</v>
      </c>
      <c r="J533" s="600">
        <v>49589</v>
      </c>
      <c r="K533" s="596" t="s">
        <v>1693</v>
      </c>
      <c r="L533" s="596" t="s">
        <v>2763</v>
      </c>
    </row>
    <row r="534" spans="1:12">
      <c r="A534" s="599">
        <v>531</v>
      </c>
      <c r="B534" s="599" t="s">
        <v>6986</v>
      </c>
      <c r="C534" s="599" t="s">
        <v>5738</v>
      </c>
      <c r="D534" s="596" t="s">
        <v>6396</v>
      </c>
      <c r="E534" s="597">
        <v>26.11</v>
      </c>
      <c r="F534" s="598">
        <v>2670801</v>
      </c>
      <c r="G534" s="596" t="s">
        <v>6979</v>
      </c>
      <c r="H534" s="596" t="s">
        <v>2729</v>
      </c>
      <c r="I534" s="600">
        <v>38632</v>
      </c>
      <c r="J534" s="600">
        <v>49589</v>
      </c>
      <c r="K534" s="596" t="s">
        <v>1693</v>
      </c>
      <c r="L534" s="596" t="s">
        <v>2763</v>
      </c>
    </row>
    <row r="535" spans="1:12">
      <c r="A535" s="599">
        <v>532</v>
      </c>
      <c r="B535" s="599" t="s">
        <v>6987</v>
      </c>
      <c r="C535" s="599" t="s">
        <v>5738</v>
      </c>
      <c r="D535" s="596" t="s">
        <v>6396</v>
      </c>
      <c r="E535" s="597">
        <v>2.86</v>
      </c>
      <c r="F535" s="598">
        <v>2556847</v>
      </c>
      <c r="G535" s="596" t="s">
        <v>6988</v>
      </c>
      <c r="H535" s="596" t="s">
        <v>2729</v>
      </c>
      <c r="I535" s="600">
        <v>38632</v>
      </c>
      <c r="J535" s="600">
        <v>49589</v>
      </c>
      <c r="K535" s="596" t="s">
        <v>1693</v>
      </c>
      <c r="L535" s="596" t="s">
        <v>2763</v>
      </c>
    </row>
    <row r="536" spans="1:12" ht="48">
      <c r="A536" s="599">
        <v>533</v>
      </c>
      <c r="B536" s="599" t="s">
        <v>6989</v>
      </c>
      <c r="C536" s="599" t="s">
        <v>5738</v>
      </c>
      <c r="D536" s="596" t="s">
        <v>6396</v>
      </c>
      <c r="E536" s="597">
        <v>533.34</v>
      </c>
      <c r="F536" s="598">
        <v>2670801</v>
      </c>
      <c r="G536" s="596" t="s">
        <v>6979</v>
      </c>
      <c r="H536" s="596" t="s">
        <v>2729</v>
      </c>
      <c r="I536" s="600">
        <v>38632</v>
      </c>
      <c r="J536" s="600">
        <v>49589</v>
      </c>
      <c r="K536" s="596" t="s">
        <v>2745</v>
      </c>
      <c r="L536" s="596" t="s">
        <v>6990</v>
      </c>
    </row>
    <row r="537" spans="1:12">
      <c r="A537" s="599">
        <v>534</v>
      </c>
      <c r="B537" s="599" t="s">
        <v>6991</v>
      </c>
      <c r="C537" s="599" t="s">
        <v>5738</v>
      </c>
      <c r="D537" s="596" t="s">
        <v>5752</v>
      </c>
      <c r="E537" s="597">
        <v>381.38</v>
      </c>
      <c r="F537" s="598">
        <v>2001454</v>
      </c>
      <c r="G537" s="596" t="s">
        <v>5753</v>
      </c>
      <c r="H537" s="596" t="s">
        <v>5754</v>
      </c>
      <c r="I537" s="600">
        <v>38636</v>
      </c>
      <c r="J537" s="600">
        <v>49593</v>
      </c>
      <c r="K537" s="596" t="s">
        <v>1177</v>
      </c>
      <c r="L537" s="596" t="s">
        <v>4079</v>
      </c>
    </row>
    <row r="538" spans="1:12" ht="24">
      <c r="A538" s="599">
        <v>535</v>
      </c>
      <c r="B538" s="599" t="s">
        <v>6992</v>
      </c>
      <c r="C538" s="599" t="s">
        <v>5738</v>
      </c>
      <c r="D538" s="596" t="s">
        <v>6993</v>
      </c>
      <c r="E538" s="597">
        <v>41.27</v>
      </c>
      <c r="F538" s="598">
        <v>2652056</v>
      </c>
      <c r="G538" s="596" t="s">
        <v>6994</v>
      </c>
      <c r="H538" s="596" t="s">
        <v>2729</v>
      </c>
      <c r="I538" s="600">
        <v>38642</v>
      </c>
      <c r="J538" s="600">
        <v>49599</v>
      </c>
      <c r="K538" s="596" t="s">
        <v>1943</v>
      </c>
      <c r="L538" s="596" t="s">
        <v>4282</v>
      </c>
    </row>
    <row r="539" spans="1:12">
      <c r="A539" s="599">
        <v>536</v>
      </c>
      <c r="B539" s="599" t="s">
        <v>6995</v>
      </c>
      <c r="C539" s="599" t="s">
        <v>5738</v>
      </c>
      <c r="D539" s="596" t="s">
        <v>5923</v>
      </c>
      <c r="E539" s="597">
        <v>19.920000000000002</v>
      </c>
      <c r="F539" s="598">
        <v>2703807</v>
      </c>
      <c r="G539" s="596" t="s">
        <v>6996</v>
      </c>
      <c r="H539" s="596" t="s">
        <v>2729</v>
      </c>
      <c r="I539" s="600">
        <v>38643</v>
      </c>
      <c r="J539" s="600">
        <v>49600</v>
      </c>
      <c r="K539" s="596" t="s">
        <v>437</v>
      </c>
      <c r="L539" s="596" t="s">
        <v>5925</v>
      </c>
    </row>
    <row r="540" spans="1:12">
      <c r="A540" s="599">
        <v>537</v>
      </c>
      <c r="B540" s="599" t="s">
        <v>6997</v>
      </c>
      <c r="C540" s="599" t="s">
        <v>5738</v>
      </c>
      <c r="D540" s="596" t="s">
        <v>5923</v>
      </c>
      <c r="E540" s="597">
        <v>38.1</v>
      </c>
      <c r="F540" s="598">
        <v>5559731</v>
      </c>
      <c r="G540" s="596" t="s">
        <v>6998</v>
      </c>
      <c r="H540" s="596" t="s">
        <v>2729</v>
      </c>
      <c r="I540" s="600">
        <v>38643</v>
      </c>
      <c r="J540" s="600">
        <v>49600</v>
      </c>
      <c r="K540" s="596" t="s">
        <v>437</v>
      </c>
      <c r="L540" s="596" t="s">
        <v>5925</v>
      </c>
    </row>
    <row r="541" spans="1:12" ht="24">
      <c r="A541" s="599">
        <v>538</v>
      </c>
      <c r="B541" s="599" t="s">
        <v>6999</v>
      </c>
      <c r="C541" s="599" t="s">
        <v>5738</v>
      </c>
      <c r="D541" s="596" t="s">
        <v>7000</v>
      </c>
      <c r="E541" s="597">
        <v>47.44</v>
      </c>
      <c r="F541" s="598">
        <v>5122392</v>
      </c>
      <c r="G541" s="596" t="s">
        <v>6249</v>
      </c>
      <c r="H541" s="596" t="s">
        <v>2783</v>
      </c>
      <c r="I541" s="600">
        <v>38643</v>
      </c>
      <c r="J541" s="600">
        <v>49600</v>
      </c>
      <c r="K541" s="596" t="s">
        <v>1159</v>
      </c>
      <c r="L541" s="596" t="s">
        <v>2844</v>
      </c>
    </row>
    <row r="542" spans="1:12" ht="36">
      <c r="A542" s="599">
        <v>539</v>
      </c>
      <c r="B542" s="599" t="s">
        <v>7001</v>
      </c>
      <c r="C542" s="599" t="s">
        <v>5738</v>
      </c>
      <c r="D542" s="596" t="s">
        <v>7002</v>
      </c>
      <c r="E542" s="597">
        <v>79.8</v>
      </c>
      <c r="F542" s="598">
        <v>5197325</v>
      </c>
      <c r="G542" s="596" t="s">
        <v>7003</v>
      </c>
      <c r="H542" s="596" t="s">
        <v>2738</v>
      </c>
      <c r="I542" s="600">
        <v>38645</v>
      </c>
      <c r="J542" s="600">
        <v>49602</v>
      </c>
      <c r="K542" s="596" t="s">
        <v>1137</v>
      </c>
      <c r="L542" s="596" t="s">
        <v>7004</v>
      </c>
    </row>
    <row r="543" spans="1:12" ht="24">
      <c r="A543" s="599">
        <v>540</v>
      </c>
      <c r="B543" s="599" t="s">
        <v>7005</v>
      </c>
      <c r="C543" s="599" t="s">
        <v>5738</v>
      </c>
      <c r="D543" s="596" t="s">
        <v>7006</v>
      </c>
      <c r="E543" s="597">
        <v>313.18</v>
      </c>
      <c r="F543" s="598">
        <v>2886197</v>
      </c>
      <c r="G543" s="596" t="s">
        <v>3193</v>
      </c>
      <c r="H543" s="596" t="s">
        <v>2729</v>
      </c>
      <c r="I543" s="600">
        <v>38645</v>
      </c>
      <c r="J543" s="600">
        <v>49602</v>
      </c>
      <c r="K543" s="596" t="s">
        <v>1153</v>
      </c>
      <c r="L543" s="596" t="s">
        <v>3194</v>
      </c>
    </row>
    <row r="544" spans="1:12">
      <c r="A544" s="599">
        <v>541</v>
      </c>
      <c r="B544" s="599" t="s">
        <v>7007</v>
      </c>
      <c r="C544" s="599" t="s">
        <v>5738</v>
      </c>
      <c r="D544" s="596" t="s">
        <v>6671</v>
      </c>
      <c r="E544" s="597">
        <v>30.19</v>
      </c>
      <c r="F544" s="598">
        <v>2055317</v>
      </c>
      <c r="G544" s="596" t="s">
        <v>7008</v>
      </c>
      <c r="H544" s="596" t="s">
        <v>2729</v>
      </c>
      <c r="I544" s="600">
        <v>38649</v>
      </c>
      <c r="J544" s="600">
        <v>49606</v>
      </c>
      <c r="K544" s="596" t="s">
        <v>1943</v>
      </c>
      <c r="L544" s="596" t="s">
        <v>4565</v>
      </c>
    </row>
    <row r="545" spans="1:12" ht="24">
      <c r="A545" s="599">
        <v>542</v>
      </c>
      <c r="B545" s="599" t="s">
        <v>7009</v>
      </c>
      <c r="C545" s="599" t="s">
        <v>5738</v>
      </c>
      <c r="D545" s="596" t="s">
        <v>7010</v>
      </c>
      <c r="E545" s="597">
        <v>48.24</v>
      </c>
      <c r="F545" s="598">
        <v>5060338</v>
      </c>
      <c r="G545" s="596" t="s">
        <v>3017</v>
      </c>
      <c r="H545" s="596" t="s">
        <v>2729</v>
      </c>
      <c r="I545" s="600">
        <v>38651</v>
      </c>
      <c r="J545" s="600">
        <v>49608</v>
      </c>
      <c r="K545" s="596" t="s">
        <v>1137</v>
      </c>
      <c r="L545" s="596" t="s">
        <v>2965</v>
      </c>
    </row>
    <row r="546" spans="1:12" ht="24">
      <c r="A546" s="599">
        <v>543</v>
      </c>
      <c r="B546" s="599" t="s">
        <v>7011</v>
      </c>
      <c r="C546" s="599" t="s">
        <v>5738</v>
      </c>
      <c r="D546" s="596" t="s">
        <v>6357</v>
      </c>
      <c r="E546" s="597">
        <v>127.84</v>
      </c>
      <c r="F546" s="598">
        <v>2793512</v>
      </c>
      <c r="G546" s="596" t="s">
        <v>7012</v>
      </c>
      <c r="H546" s="596" t="s">
        <v>2729</v>
      </c>
      <c r="I546" s="600">
        <v>38652</v>
      </c>
      <c r="J546" s="600">
        <v>49609</v>
      </c>
      <c r="K546" s="596" t="s">
        <v>1137</v>
      </c>
      <c r="L546" s="596" t="s">
        <v>5349</v>
      </c>
    </row>
    <row r="547" spans="1:12" ht="24">
      <c r="A547" s="599">
        <v>544</v>
      </c>
      <c r="B547" s="599" t="s">
        <v>7013</v>
      </c>
      <c r="C547" s="599" t="s">
        <v>5738</v>
      </c>
      <c r="D547" s="596" t="s">
        <v>7014</v>
      </c>
      <c r="E547" s="597">
        <v>165.93</v>
      </c>
      <c r="F547" s="598">
        <v>2793512</v>
      </c>
      <c r="G547" s="596" t="s">
        <v>7012</v>
      </c>
      <c r="H547" s="596" t="s">
        <v>2729</v>
      </c>
      <c r="I547" s="600">
        <v>38652</v>
      </c>
      <c r="J547" s="600">
        <v>49609</v>
      </c>
      <c r="K547" s="596" t="s">
        <v>1137</v>
      </c>
      <c r="L547" s="596" t="s">
        <v>5349</v>
      </c>
    </row>
    <row r="548" spans="1:12" ht="24">
      <c r="A548" s="599">
        <v>545</v>
      </c>
      <c r="B548" s="599" t="s">
        <v>7015</v>
      </c>
      <c r="C548" s="599" t="s">
        <v>5738</v>
      </c>
      <c r="D548" s="596" t="s">
        <v>7016</v>
      </c>
      <c r="E548" s="597">
        <v>103.11</v>
      </c>
      <c r="F548" s="598">
        <v>2597535</v>
      </c>
      <c r="G548" s="596" t="s">
        <v>7017</v>
      </c>
      <c r="H548" s="596" t="s">
        <v>2729</v>
      </c>
      <c r="I548" s="600">
        <v>38652</v>
      </c>
      <c r="J548" s="600">
        <v>49609</v>
      </c>
      <c r="K548" s="596" t="s">
        <v>1137</v>
      </c>
      <c r="L548" s="596" t="s">
        <v>3151</v>
      </c>
    </row>
    <row r="549" spans="1:12" ht="24">
      <c r="A549" s="599">
        <v>546</v>
      </c>
      <c r="B549" s="599" t="s">
        <v>7018</v>
      </c>
      <c r="C549" s="599" t="s">
        <v>5738</v>
      </c>
      <c r="D549" s="596" t="s">
        <v>7019</v>
      </c>
      <c r="E549" s="597">
        <v>424.09</v>
      </c>
      <c r="F549" s="598">
        <v>2051303</v>
      </c>
      <c r="G549" s="596" t="s">
        <v>7020</v>
      </c>
      <c r="H549" s="596" t="s">
        <v>5243</v>
      </c>
      <c r="I549" s="600">
        <v>38653</v>
      </c>
      <c r="J549" s="600">
        <v>49610</v>
      </c>
      <c r="K549" s="596" t="s">
        <v>2182</v>
      </c>
      <c r="L549" s="596" t="s">
        <v>1121</v>
      </c>
    </row>
    <row r="550" spans="1:12" ht="24">
      <c r="A550" s="599">
        <v>547</v>
      </c>
      <c r="B550" s="599" t="s">
        <v>7021</v>
      </c>
      <c r="C550" s="599" t="s">
        <v>5738</v>
      </c>
      <c r="D550" s="596" t="s">
        <v>7022</v>
      </c>
      <c r="E550" s="597">
        <v>43.1</v>
      </c>
      <c r="F550" s="598">
        <v>2724391</v>
      </c>
      <c r="G550" s="596" t="s">
        <v>7023</v>
      </c>
      <c r="H550" s="596" t="s">
        <v>2783</v>
      </c>
      <c r="I550" s="600">
        <v>38656</v>
      </c>
      <c r="J550" s="600">
        <v>49613</v>
      </c>
      <c r="K550" s="596" t="s">
        <v>2052</v>
      </c>
      <c r="L550" s="596" t="s">
        <v>2875</v>
      </c>
    </row>
    <row r="551" spans="1:12" ht="24">
      <c r="A551" s="599">
        <v>548</v>
      </c>
      <c r="B551" s="599" t="s">
        <v>7024</v>
      </c>
      <c r="C551" s="599" t="s">
        <v>5738</v>
      </c>
      <c r="D551" s="596" t="s">
        <v>7025</v>
      </c>
      <c r="E551" s="597">
        <v>474.68</v>
      </c>
      <c r="F551" s="598">
        <v>5221056</v>
      </c>
      <c r="G551" s="596" t="s">
        <v>7026</v>
      </c>
      <c r="H551" s="596" t="s">
        <v>2783</v>
      </c>
      <c r="I551" s="600">
        <v>38670</v>
      </c>
      <c r="J551" s="600">
        <v>49627</v>
      </c>
      <c r="K551" s="596" t="s">
        <v>1165</v>
      </c>
      <c r="L551" s="596" t="s">
        <v>2863</v>
      </c>
    </row>
    <row r="552" spans="1:12" ht="24">
      <c r="A552" s="599">
        <v>549</v>
      </c>
      <c r="B552" s="599" t="s">
        <v>7027</v>
      </c>
      <c r="C552" s="599" t="s">
        <v>5738</v>
      </c>
      <c r="D552" s="596" t="s">
        <v>6150</v>
      </c>
      <c r="E552" s="597">
        <v>342.26</v>
      </c>
      <c r="F552" s="598">
        <v>2108291</v>
      </c>
      <c r="G552" s="596" t="s">
        <v>5808</v>
      </c>
      <c r="H552" s="596" t="s">
        <v>2783</v>
      </c>
      <c r="I552" s="600">
        <v>38670</v>
      </c>
      <c r="J552" s="600">
        <v>49627</v>
      </c>
      <c r="K552" s="596" t="s">
        <v>1165</v>
      </c>
      <c r="L552" s="596" t="s">
        <v>3245</v>
      </c>
    </row>
    <row r="553" spans="1:12" ht="24">
      <c r="A553" s="599">
        <v>550</v>
      </c>
      <c r="B553" s="599" t="s">
        <v>7028</v>
      </c>
      <c r="C553" s="599" t="s">
        <v>5738</v>
      </c>
      <c r="D553" s="596" t="s">
        <v>7029</v>
      </c>
      <c r="E553" s="597">
        <v>67.75</v>
      </c>
      <c r="F553" s="598">
        <v>2824833</v>
      </c>
      <c r="G553" s="596" t="s">
        <v>3595</v>
      </c>
      <c r="H553" s="596" t="s">
        <v>2729</v>
      </c>
      <c r="I553" s="600">
        <v>38673</v>
      </c>
      <c r="J553" s="600">
        <v>49630</v>
      </c>
      <c r="K553" s="596" t="s">
        <v>1126</v>
      </c>
      <c r="L553" s="596" t="s">
        <v>3596</v>
      </c>
    </row>
    <row r="554" spans="1:12" ht="24">
      <c r="A554" s="599">
        <v>551</v>
      </c>
      <c r="B554" s="599" t="s">
        <v>7030</v>
      </c>
      <c r="C554" s="599" t="s">
        <v>5738</v>
      </c>
      <c r="D554" s="596" t="s">
        <v>7031</v>
      </c>
      <c r="E554" s="597">
        <v>67.790000000000006</v>
      </c>
      <c r="F554" s="598">
        <v>2824833</v>
      </c>
      <c r="G554" s="596" t="s">
        <v>3595</v>
      </c>
      <c r="H554" s="596" t="s">
        <v>2729</v>
      </c>
      <c r="I554" s="600">
        <v>38673</v>
      </c>
      <c r="J554" s="600">
        <v>49630</v>
      </c>
      <c r="K554" s="596" t="s">
        <v>1126</v>
      </c>
      <c r="L554" s="596" t="s">
        <v>3596</v>
      </c>
    </row>
    <row r="555" spans="1:12">
      <c r="A555" s="599">
        <v>552</v>
      </c>
      <c r="B555" s="599" t="s">
        <v>7032</v>
      </c>
      <c r="C555" s="599" t="s">
        <v>5738</v>
      </c>
      <c r="D555" s="596" t="s">
        <v>2875</v>
      </c>
      <c r="E555" s="597">
        <v>100.62</v>
      </c>
      <c r="F555" s="598">
        <v>5009138</v>
      </c>
      <c r="G555" s="596" t="s">
        <v>7033</v>
      </c>
      <c r="H555" s="596" t="s">
        <v>2729</v>
      </c>
      <c r="I555" s="600">
        <v>38686</v>
      </c>
      <c r="J555" s="600">
        <v>49643</v>
      </c>
      <c r="K555" s="596" t="s">
        <v>1693</v>
      </c>
      <c r="L555" s="596" t="s">
        <v>2875</v>
      </c>
    </row>
    <row r="556" spans="1:12" ht="24">
      <c r="A556" s="599">
        <v>553</v>
      </c>
      <c r="B556" s="599" t="s">
        <v>7034</v>
      </c>
      <c r="C556" s="599" t="s">
        <v>5738</v>
      </c>
      <c r="D556" s="596" t="s">
        <v>6105</v>
      </c>
      <c r="E556" s="597">
        <v>844.78</v>
      </c>
      <c r="F556" s="598">
        <v>3428052</v>
      </c>
      <c r="G556" s="596" t="s">
        <v>7035</v>
      </c>
      <c r="H556" s="596" t="s">
        <v>2729</v>
      </c>
      <c r="I556" s="600">
        <v>38686</v>
      </c>
      <c r="J556" s="600">
        <v>49643</v>
      </c>
      <c r="K556" s="596" t="s">
        <v>1137</v>
      </c>
      <c r="L556" s="596" t="s">
        <v>5678</v>
      </c>
    </row>
    <row r="557" spans="1:12">
      <c r="A557" s="599">
        <v>554</v>
      </c>
      <c r="B557" s="599" t="s">
        <v>7036</v>
      </c>
      <c r="C557" s="599" t="s">
        <v>5738</v>
      </c>
      <c r="D557" s="596" t="s">
        <v>7037</v>
      </c>
      <c r="E557" s="597">
        <v>30.06</v>
      </c>
      <c r="F557" s="598">
        <v>2550466</v>
      </c>
      <c r="G557" s="596" t="s">
        <v>478</v>
      </c>
      <c r="H557" s="596" t="s">
        <v>2729</v>
      </c>
      <c r="I557" s="600">
        <v>38686</v>
      </c>
      <c r="J557" s="600">
        <v>49643</v>
      </c>
      <c r="K557" s="596" t="s">
        <v>1693</v>
      </c>
      <c r="L557" s="596" t="s">
        <v>2763</v>
      </c>
    </row>
    <row r="558" spans="1:12" ht="24">
      <c r="A558" s="599">
        <v>555</v>
      </c>
      <c r="B558" s="599" t="s">
        <v>7038</v>
      </c>
      <c r="C558" s="599" t="s">
        <v>5738</v>
      </c>
      <c r="D558" s="596" t="s">
        <v>3836</v>
      </c>
      <c r="E558" s="597">
        <v>130.54</v>
      </c>
      <c r="F558" s="598">
        <v>5364884</v>
      </c>
      <c r="G558" s="596" t="s">
        <v>7039</v>
      </c>
      <c r="H558" s="596" t="s">
        <v>2738</v>
      </c>
      <c r="I558" s="600">
        <v>38687</v>
      </c>
      <c r="J558" s="600">
        <v>49644</v>
      </c>
      <c r="K558" s="596" t="s">
        <v>1177</v>
      </c>
      <c r="L558" s="596" t="s">
        <v>3261</v>
      </c>
    </row>
    <row r="559" spans="1:12">
      <c r="A559" s="599">
        <v>556</v>
      </c>
      <c r="B559" s="599" t="s">
        <v>7040</v>
      </c>
      <c r="C559" s="599" t="s">
        <v>5738</v>
      </c>
      <c r="D559" s="596" t="s">
        <v>6150</v>
      </c>
      <c r="E559" s="597">
        <v>49.75</v>
      </c>
      <c r="F559" s="598">
        <v>2060825</v>
      </c>
      <c r="G559" s="596" t="s">
        <v>6701</v>
      </c>
      <c r="H559" s="596" t="s">
        <v>2729</v>
      </c>
      <c r="I559" s="600">
        <v>38687</v>
      </c>
      <c r="J559" s="600">
        <v>49644</v>
      </c>
      <c r="K559" s="596" t="s">
        <v>2182</v>
      </c>
      <c r="L559" s="596" t="s">
        <v>2192</v>
      </c>
    </row>
    <row r="560" spans="1:12">
      <c r="A560" s="599">
        <v>557</v>
      </c>
      <c r="B560" s="599" t="s">
        <v>7041</v>
      </c>
      <c r="C560" s="599" t="s">
        <v>5738</v>
      </c>
      <c r="D560" s="596" t="s">
        <v>7042</v>
      </c>
      <c r="E560" s="597">
        <v>227.45</v>
      </c>
      <c r="F560" s="598">
        <v>5036496</v>
      </c>
      <c r="G560" s="596" t="s">
        <v>6883</v>
      </c>
      <c r="H560" s="596" t="s">
        <v>2729</v>
      </c>
      <c r="I560" s="600">
        <v>38691</v>
      </c>
      <c r="J560" s="600">
        <v>49648</v>
      </c>
      <c r="K560" s="596" t="s">
        <v>1159</v>
      </c>
      <c r="L560" s="596" t="s">
        <v>1159</v>
      </c>
    </row>
    <row r="561" spans="1:12" ht="24">
      <c r="A561" s="599">
        <v>558</v>
      </c>
      <c r="B561" s="599" t="s">
        <v>7043</v>
      </c>
      <c r="C561" s="599" t="s">
        <v>5738</v>
      </c>
      <c r="D561" s="596" t="s">
        <v>6710</v>
      </c>
      <c r="E561" s="597">
        <v>48.49</v>
      </c>
      <c r="F561" s="598">
        <v>2057417</v>
      </c>
      <c r="G561" s="596" t="s">
        <v>5212</v>
      </c>
      <c r="H561" s="596" t="s">
        <v>2729</v>
      </c>
      <c r="I561" s="600">
        <v>38695</v>
      </c>
      <c r="J561" s="600">
        <v>49652</v>
      </c>
      <c r="K561" s="596" t="s">
        <v>1126</v>
      </c>
      <c r="L561" s="596" t="s">
        <v>3129</v>
      </c>
    </row>
    <row r="562" spans="1:12">
      <c r="A562" s="599">
        <v>559</v>
      </c>
      <c r="B562" s="599" t="s">
        <v>7044</v>
      </c>
      <c r="C562" s="599" t="s">
        <v>5738</v>
      </c>
      <c r="D562" s="596" t="s">
        <v>7045</v>
      </c>
      <c r="E562" s="597">
        <v>21.2</v>
      </c>
      <c r="F562" s="598">
        <v>2579634</v>
      </c>
      <c r="G562" s="596" t="s">
        <v>7046</v>
      </c>
      <c r="H562" s="596" t="s">
        <v>2729</v>
      </c>
      <c r="I562" s="600">
        <v>38698</v>
      </c>
      <c r="J562" s="600">
        <v>49655</v>
      </c>
      <c r="K562" s="596" t="s">
        <v>1693</v>
      </c>
      <c r="L562" s="596" t="s">
        <v>3048</v>
      </c>
    </row>
    <row r="563" spans="1:12">
      <c r="A563" s="599">
        <v>560</v>
      </c>
      <c r="B563" s="599" t="s">
        <v>7047</v>
      </c>
      <c r="C563" s="599" t="s">
        <v>5738</v>
      </c>
      <c r="D563" s="596" t="s">
        <v>7048</v>
      </c>
      <c r="E563" s="597">
        <v>38.71</v>
      </c>
      <c r="F563" s="598">
        <v>2643928</v>
      </c>
      <c r="G563" s="596" t="s">
        <v>5853</v>
      </c>
      <c r="H563" s="596" t="s">
        <v>5754</v>
      </c>
      <c r="I563" s="600">
        <v>38702</v>
      </c>
      <c r="J563" s="600">
        <v>49659</v>
      </c>
      <c r="K563" s="596" t="s">
        <v>1943</v>
      </c>
      <c r="L563" s="596" t="s">
        <v>4393</v>
      </c>
    </row>
    <row r="564" spans="1:12" ht="24">
      <c r="A564" s="599">
        <v>561</v>
      </c>
      <c r="B564" s="599" t="s">
        <v>7049</v>
      </c>
      <c r="C564" s="599" t="s">
        <v>5738</v>
      </c>
      <c r="D564" s="596" t="s">
        <v>7050</v>
      </c>
      <c r="E564" s="597">
        <v>101.61</v>
      </c>
      <c r="F564" s="598">
        <v>5051304</v>
      </c>
      <c r="G564" s="596" t="s">
        <v>472</v>
      </c>
      <c r="H564" s="596" t="s">
        <v>2783</v>
      </c>
      <c r="I564" s="600">
        <v>38708</v>
      </c>
      <c r="J564" s="600">
        <v>49665</v>
      </c>
      <c r="K564" s="596" t="s">
        <v>1159</v>
      </c>
      <c r="L564" s="596" t="s">
        <v>3040</v>
      </c>
    </row>
    <row r="565" spans="1:12" ht="24">
      <c r="A565" s="599">
        <v>562</v>
      </c>
      <c r="B565" s="599" t="s">
        <v>7051</v>
      </c>
      <c r="C565" s="599" t="s">
        <v>5738</v>
      </c>
      <c r="D565" s="596" t="s">
        <v>7052</v>
      </c>
      <c r="E565" s="597">
        <v>209.57</v>
      </c>
      <c r="F565" s="598">
        <v>2830213</v>
      </c>
      <c r="G565" s="596" t="s">
        <v>885</v>
      </c>
      <c r="H565" s="596" t="s">
        <v>2783</v>
      </c>
      <c r="I565" s="600">
        <v>38708</v>
      </c>
      <c r="J565" s="600">
        <v>49665</v>
      </c>
      <c r="K565" s="596" t="s">
        <v>1681</v>
      </c>
      <c r="L565" s="596" t="s">
        <v>4322</v>
      </c>
    </row>
    <row r="566" spans="1:12" ht="24">
      <c r="A566" s="599">
        <v>563</v>
      </c>
      <c r="B566" s="599" t="s">
        <v>7053</v>
      </c>
      <c r="C566" s="599" t="s">
        <v>5738</v>
      </c>
      <c r="D566" s="596" t="s">
        <v>7054</v>
      </c>
      <c r="E566" s="597">
        <v>300.08999999999997</v>
      </c>
      <c r="F566" s="598">
        <v>2844001</v>
      </c>
      <c r="G566" s="596" t="s">
        <v>6475</v>
      </c>
      <c r="H566" s="596" t="s">
        <v>2783</v>
      </c>
      <c r="I566" s="600">
        <v>38713</v>
      </c>
      <c r="J566" s="600">
        <v>49670</v>
      </c>
      <c r="K566" s="596" t="s">
        <v>2897</v>
      </c>
      <c r="L566" s="596" t="s">
        <v>3591</v>
      </c>
    </row>
    <row r="567" spans="1:12" ht="24">
      <c r="A567" s="599">
        <v>564</v>
      </c>
      <c r="B567" s="599" t="s">
        <v>7055</v>
      </c>
      <c r="C567" s="599" t="s">
        <v>5738</v>
      </c>
      <c r="D567" s="596" t="s">
        <v>6441</v>
      </c>
      <c r="E567" s="597">
        <v>74.569999999999993</v>
      </c>
      <c r="F567" s="598">
        <v>2054701</v>
      </c>
      <c r="G567" s="596" t="s">
        <v>5766</v>
      </c>
      <c r="H567" s="596" t="s">
        <v>2729</v>
      </c>
      <c r="I567" s="600">
        <v>38713</v>
      </c>
      <c r="J567" s="600">
        <v>49670</v>
      </c>
      <c r="K567" s="596" t="s">
        <v>3252</v>
      </c>
      <c r="L567" s="596" t="s">
        <v>6619</v>
      </c>
    </row>
    <row r="568" spans="1:12" ht="24">
      <c r="A568" s="599">
        <v>565</v>
      </c>
      <c r="B568" s="599" t="s">
        <v>7056</v>
      </c>
      <c r="C568" s="599" t="s">
        <v>5738</v>
      </c>
      <c r="D568" s="596" t="s">
        <v>7057</v>
      </c>
      <c r="E568" s="597">
        <v>268</v>
      </c>
      <c r="F568" s="598">
        <v>2570769</v>
      </c>
      <c r="G568" s="596" t="s">
        <v>5829</v>
      </c>
      <c r="H568" s="596" t="s">
        <v>2738</v>
      </c>
      <c r="I568" s="600">
        <v>38715</v>
      </c>
      <c r="J568" s="600">
        <v>53181</v>
      </c>
      <c r="K568" s="596" t="s">
        <v>1165</v>
      </c>
      <c r="L568" s="596" t="s">
        <v>3485</v>
      </c>
    </row>
    <row r="569" spans="1:12" ht="24">
      <c r="A569" s="599">
        <v>566</v>
      </c>
      <c r="B569" s="599" t="s">
        <v>7058</v>
      </c>
      <c r="C569" s="599" t="s">
        <v>5738</v>
      </c>
      <c r="D569" s="596" t="s">
        <v>7059</v>
      </c>
      <c r="E569" s="597">
        <v>488.12</v>
      </c>
      <c r="F569" s="598">
        <v>5036127</v>
      </c>
      <c r="G569" s="596" t="s">
        <v>7060</v>
      </c>
      <c r="H569" s="596" t="s">
        <v>2729</v>
      </c>
      <c r="I569" s="600">
        <v>38722</v>
      </c>
      <c r="J569" s="600">
        <v>49679</v>
      </c>
      <c r="K569" s="596" t="s">
        <v>1943</v>
      </c>
      <c r="L569" s="596" t="s">
        <v>2784</v>
      </c>
    </row>
    <row r="570" spans="1:12" ht="24">
      <c r="A570" s="599">
        <v>567</v>
      </c>
      <c r="B570" s="599" t="s">
        <v>7061</v>
      </c>
      <c r="C570" s="599" t="s">
        <v>5738</v>
      </c>
      <c r="D570" s="596" t="s">
        <v>3589</v>
      </c>
      <c r="E570" s="597">
        <v>449.21</v>
      </c>
      <c r="F570" s="598">
        <v>5382475</v>
      </c>
      <c r="G570" s="596" t="s">
        <v>3590</v>
      </c>
      <c r="H570" s="596" t="s">
        <v>2783</v>
      </c>
      <c r="I570" s="600">
        <v>38722</v>
      </c>
      <c r="J570" s="600">
        <v>49679</v>
      </c>
      <c r="K570" s="596" t="s">
        <v>2897</v>
      </c>
      <c r="L570" s="596" t="s">
        <v>3591</v>
      </c>
    </row>
    <row r="571" spans="1:12">
      <c r="A571" s="599">
        <v>568</v>
      </c>
      <c r="B571" s="599" t="s">
        <v>7062</v>
      </c>
      <c r="C571" s="599" t="s">
        <v>5738</v>
      </c>
      <c r="D571" s="596" t="s">
        <v>7063</v>
      </c>
      <c r="E571" s="597">
        <v>534.53</v>
      </c>
      <c r="F571" s="598">
        <v>2628058</v>
      </c>
      <c r="G571" s="596" t="s">
        <v>7064</v>
      </c>
      <c r="H571" s="596" t="s">
        <v>2729</v>
      </c>
      <c r="I571" s="600">
        <v>38727</v>
      </c>
      <c r="J571" s="600">
        <v>49684</v>
      </c>
      <c r="K571" s="596" t="s">
        <v>1165</v>
      </c>
      <c r="L571" s="596" t="s">
        <v>3485</v>
      </c>
    </row>
    <row r="572" spans="1:12" ht="24">
      <c r="A572" s="599">
        <v>569</v>
      </c>
      <c r="B572" s="599" t="s">
        <v>7065</v>
      </c>
      <c r="C572" s="599" t="s">
        <v>5738</v>
      </c>
      <c r="D572" s="596" t="s">
        <v>7066</v>
      </c>
      <c r="E572" s="597">
        <v>88.46</v>
      </c>
      <c r="F572" s="598">
        <v>5023998</v>
      </c>
      <c r="G572" s="596" t="s">
        <v>7067</v>
      </c>
      <c r="H572" s="596" t="s">
        <v>2783</v>
      </c>
      <c r="I572" s="600">
        <v>38734</v>
      </c>
      <c r="J572" s="600">
        <v>49691</v>
      </c>
      <c r="K572" s="596" t="s">
        <v>1159</v>
      </c>
      <c r="L572" s="596" t="s">
        <v>2871</v>
      </c>
    </row>
    <row r="573" spans="1:12" ht="24">
      <c r="A573" s="599">
        <v>570</v>
      </c>
      <c r="B573" s="599" t="s">
        <v>7068</v>
      </c>
      <c r="C573" s="599" t="s">
        <v>5738</v>
      </c>
      <c r="D573" s="596" t="s">
        <v>7069</v>
      </c>
      <c r="E573" s="597">
        <v>110.38</v>
      </c>
      <c r="F573" s="598">
        <v>6145949</v>
      </c>
      <c r="G573" s="596" t="s">
        <v>7070</v>
      </c>
      <c r="H573" s="596" t="s">
        <v>2729</v>
      </c>
      <c r="I573" s="600">
        <v>38734</v>
      </c>
      <c r="J573" s="600">
        <v>49691</v>
      </c>
      <c r="K573" s="596" t="s">
        <v>1159</v>
      </c>
      <c r="L573" s="596" t="s">
        <v>2871</v>
      </c>
    </row>
    <row r="574" spans="1:12">
      <c r="A574" s="599">
        <v>571</v>
      </c>
      <c r="B574" s="599" t="s">
        <v>7071</v>
      </c>
      <c r="C574" s="599" t="s">
        <v>5738</v>
      </c>
      <c r="D574" s="596" t="s">
        <v>7072</v>
      </c>
      <c r="E574" s="597">
        <v>19.940000000000001</v>
      </c>
      <c r="F574" s="598">
        <v>2313723</v>
      </c>
      <c r="G574" s="596" t="s">
        <v>7073</v>
      </c>
      <c r="H574" s="596" t="s">
        <v>2729</v>
      </c>
      <c r="I574" s="600">
        <v>38735</v>
      </c>
      <c r="J574" s="600">
        <v>49692</v>
      </c>
      <c r="K574" s="596" t="s">
        <v>437</v>
      </c>
      <c r="L574" s="596" t="s">
        <v>3134</v>
      </c>
    </row>
    <row r="575" spans="1:12" ht="24">
      <c r="A575" s="599">
        <v>572</v>
      </c>
      <c r="B575" s="599" t="s">
        <v>7074</v>
      </c>
      <c r="C575" s="599" t="s">
        <v>5738</v>
      </c>
      <c r="D575" s="596" t="s">
        <v>7075</v>
      </c>
      <c r="E575" s="597">
        <v>345.09</v>
      </c>
      <c r="F575" s="598">
        <v>5156408</v>
      </c>
      <c r="G575" s="596" t="s">
        <v>7076</v>
      </c>
      <c r="H575" s="596" t="s">
        <v>2783</v>
      </c>
      <c r="I575" s="600">
        <v>38736</v>
      </c>
      <c r="J575" s="600">
        <v>49693</v>
      </c>
      <c r="K575" s="596" t="s">
        <v>1693</v>
      </c>
      <c r="L575" s="596" t="s">
        <v>7077</v>
      </c>
    </row>
    <row r="576" spans="1:12">
      <c r="A576" s="599">
        <v>573</v>
      </c>
      <c r="B576" s="599" t="s">
        <v>7078</v>
      </c>
      <c r="C576" s="599" t="s">
        <v>5738</v>
      </c>
      <c r="D576" s="596" t="s">
        <v>7079</v>
      </c>
      <c r="E576" s="597">
        <v>72.97</v>
      </c>
      <c r="F576" s="598">
        <v>2018241</v>
      </c>
      <c r="G576" s="596" t="s">
        <v>7080</v>
      </c>
      <c r="H576" s="596" t="s">
        <v>2729</v>
      </c>
      <c r="I576" s="600">
        <v>38736</v>
      </c>
      <c r="J576" s="600">
        <v>49676</v>
      </c>
      <c r="K576" s="596" t="s">
        <v>1165</v>
      </c>
      <c r="L576" s="596" t="s">
        <v>3485</v>
      </c>
    </row>
    <row r="577" spans="1:12" ht="24">
      <c r="A577" s="599">
        <v>574</v>
      </c>
      <c r="B577" s="599" t="s">
        <v>7081</v>
      </c>
      <c r="C577" s="599" t="s">
        <v>5738</v>
      </c>
      <c r="D577" s="596" t="s">
        <v>6472</v>
      </c>
      <c r="E577" s="597">
        <v>940.35</v>
      </c>
      <c r="F577" s="598">
        <v>5099005</v>
      </c>
      <c r="G577" s="596" t="s">
        <v>2787</v>
      </c>
      <c r="H577" s="596" t="s">
        <v>2729</v>
      </c>
      <c r="I577" s="600">
        <v>38741</v>
      </c>
      <c r="J577" s="600">
        <v>49698</v>
      </c>
      <c r="K577" s="596" t="s">
        <v>1153</v>
      </c>
      <c r="L577" s="596" t="s">
        <v>2788</v>
      </c>
    </row>
    <row r="578" spans="1:12" ht="24">
      <c r="A578" s="599">
        <v>575</v>
      </c>
      <c r="B578" s="599" t="s">
        <v>7082</v>
      </c>
      <c r="C578" s="599" t="s">
        <v>5738</v>
      </c>
      <c r="D578" s="596" t="s">
        <v>5400</v>
      </c>
      <c r="E578" s="597">
        <v>344.7</v>
      </c>
      <c r="F578" s="598">
        <v>5752728</v>
      </c>
      <c r="G578" s="596" t="s">
        <v>7083</v>
      </c>
      <c r="H578" s="596" t="s">
        <v>2729</v>
      </c>
      <c r="I578" s="600">
        <v>38749</v>
      </c>
      <c r="J578" s="600">
        <v>50072</v>
      </c>
      <c r="K578" s="596" t="s">
        <v>1126</v>
      </c>
      <c r="L578" s="596" t="s">
        <v>3129</v>
      </c>
    </row>
    <row r="579" spans="1:12" ht="24">
      <c r="A579" s="599">
        <v>576</v>
      </c>
      <c r="B579" s="599" t="s">
        <v>7084</v>
      </c>
      <c r="C579" s="599" t="s">
        <v>5738</v>
      </c>
      <c r="D579" s="596" t="s">
        <v>4897</v>
      </c>
      <c r="E579" s="597">
        <v>16.84</v>
      </c>
      <c r="F579" s="598">
        <v>5087163</v>
      </c>
      <c r="G579" s="596" t="s">
        <v>7085</v>
      </c>
      <c r="H579" s="596" t="s">
        <v>2738</v>
      </c>
      <c r="I579" s="600">
        <v>38750</v>
      </c>
      <c r="J579" s="600">
        <v>49707</v>
      </c>
      <c r="K579" s="596" t="s">
        <v>1137</v>
      </c>
      <c r="L579" s="596" t="s">
        <v>2965</v>
      </c>
    </row>
    <row r="580" spans="1:12">
      <c r="A580" s="599">
        <v>577</v>
      </c>
      <c r="B580" s="599" t="s">
        <v>7086</v>
      </c>
      <c r="C580" s="599" t="s">
        <v>5738</v>
      </c>
      <c r="D580" s="596" t="s">
        <v>7087</v>
      </c>
      <c r="E580" s="597">
        <v>39.15</v>
      </c>
      <c r="F580" s="598">
        <v>5029066</v>
      </c>
      <c r="G580" s="596" t="s">
        <v>7088</v>
      </c>
      <c r="H580" s="596" t="s">
        <v>2729</v>
      </c>
      <c r="I580" s="600">
        <v>38751</v>
      </c>
      <c r="J580" s="600">
        <v>49708</v>
      </c>
      <c r="K580" s="596" t="s">
        <v>1165</v>
      </c>
      <c r="L580" s="596" t="s">
        <v>3485</v>
      </c>
    </row>
    <row r="581" spans="1:12" ht="24">
      <c r="A581" s="599">
        <v>578</v>
      </c>
      <c r="B581" s="599" t="s">
        <v>7089</v>
      </c>
      <c r="C581" s="599" t="s">
        <v>5738</v>
      </c>
      <c r="D581" s="596" t="s">
        <v>4763</v>
      </c>
      <c r="E581" s="597">
        <v>106.65</v>
      </c>
      <c r="F581" s="598">
        <v>2762706</v>
      </c>
      <c r="G581" s="596" t="s">
        <v>7090</v>
      </c>
      <c r="H581" s="596" t="s">
        <v>2729</v>
      </c>
      <c r="I581" s="600">
        <v>38761</v>
      </c>
      <c r="J581" s="600">
        <v>49718</v>
      </c>
      <c r="K581" s="596" t="s">
        <v>1137</v>
      </c>
      <c r="L581" s="596" t="s">
        <v>5349</v>
      </c>
    </row>
    <row r="582" spans="1:12" ht="24">
      <c r="A582" s="599">
        <v>579</v>
      </c>
      <c r="B582" s="599" t="s">
        <v>7091</v>
      </c>
      <c r="C582" s="599" t="s">
        <v>5738</v>
      </c>
      <c r="D582" s="596" t="s">
        <v>7092</v>
      </c>
      <c r="E582" s="597">
        <v>184.15</v>
      </c>
      <c r="F582" s="598">
        <v>3557197</v>
      </c>
      <c r="G582" s="596" t="s">
        <v>7093</v>
      </c>
      <c r="H582" s="596" t="s">
        <v>2729</v>
      </c>
      <c r="I582" s="600">
        <v>38765</v>
      </c>
      <c r="J582" s="600">
        <v>50078</v>
      </c>
      <c r="K582" s="596" t="s">
        <v>3252</v>
      </c>
      <c r="L582" s="596" t="s">
        <v>3253</v>
      </c>
    </row>
    <row r="583" spans="1:12" ht="24">
      <c r="A583" s="599">
        <v>580</v>
      </c>
      <c r="B583" s="599" t="s">
        <v>7094</v>
      </c>
      <c r="C583" s="599" t="s">
        <v>5738</v>
      </c>
      <c r="D583" s="596" t="s">
        <v>3405</v>
      </c>
      <c r="E583" s="597">
        <v>521.75</v>
      </c>
      <c r="F583" s="598">
        <v>5118611</v>
      </c>
      <c r="G583" s="596" t="s">
        <v>6962</v>
      </c>
      <c r="H583" s="596" t="s">
        <v>2729</v>
      </c>
      <c r="I583" s="600">
        <v>38765</v>
      </c>
      <c r="J583" s="600">
        <v>49722</v>
      </c>
      <c r="K583" s="596" t="s">
        <v>1693</v>
      </c>
      <c r="L583" s="596" t="s">
        <v>7095</v>
      </c>
    </row>
    <row r="584" spans="1:12">
      <c r="A584" s="599">
        <v>581</v>
      </c>
      <c r="B584" s="599" t="s">
        <v>7096</v>
      </c>
      <c r="C584" s="599" t="s">
        <v>5738</v>
      </c>
      <c r="D584" s="596" t="s">
        <v>3134</v>
      </c>
      <c r="E584" s="597">
        <v>28.93</v>
      </c>
      <c r="F584" s="598">
        <v>2605031</v>
      </c>
      <c r="G584" s="596" t="s">
        <v>7097</v>
      </c>
      <c r="H584" s="596" t="s">
        <v>2729</v>
      </c>
      <c r="I584" s="600">
        <v>38765</v>
      </c>
      <c r="J584" s="600">
        <v>49722</v>
      </c>
      <c r="K584" s="596" t="s">
        <v>437</v>
      </c>
      <c r="L584" s="596" t="s">
        <v>3134</v>
      </c>
    </row>
    <row r="585" spans="1:12" ht="24">
      <c r="A585" s="599">
        <v>582</v>
      </c>
      <c r="B585" s="599" t="s">
        <v>7098</v>
      </c>
      <c r="C585" s="599" t="s">
        <v>5738</v>
      </c>
      <c r="D585" s="596" t="s">
        <v>781</v>
      </c>
      <c r="E585" s="597">
        <v>12.35</v>
      </c>
      <c r="F585" s="598">
        <v>5271363</v>
      </c>
      <c r="G585" s="596" t="s">
        <v>7099</v>
      </c>
      <c r="H585" s="596" t="s">
        <v>2738</v>
      </c>
      <c r="I585" s="600">
        <v>38765</v>
      </c>
      <c r="J585" s="600">
        <v>49722</v>
      </c>
      <c r="K585" s="596" t="s">
        <v>437</v>
      </c>
      <c r="L585" s="596" t="s">
        <v>3134</v>
      </c>
    </row>
    <row r="586" spans="1:12">
      <c r="A586" s="599">
        <v>583</v>
      </c>
      <c r="B586" s="599" t="s">
        <v>7100</v>
      </c>
      <c r="C586" s="599" t="s">
        <v>5738</v>
      </c>
      <c r="D586" s="596" t="s">
        <v>7101</v>
      </c>
      <c r="E586" s="597">
        <v>167.94</v>
      </c>
      <c r="F586" s="598">
        <v>2550466</v>
      </c>
      <c r="G586" s="596" t="s">
        <v>478</v>
      </c>
      <c r="H586" s="596" t="s">
        <v>2729</v>
      </c>
      <c r="I586" s="600">
        <v>38771</v>
      </c>
      <c r="J586" s="600">
        <v>49728</v>
      </c>
      <c r="K586" s="596" t="s">
        <v>1943</v>
      </c>
      <c r="L586" s="596" t="s">
        <v>4296</v>
      </c>
    </row>
    <row r="587" spans="1:12">
      <c r="A587" s="599">
        <v>584</v>
      </c>
      <c r="B587" s="599" t="s">
        <v>7102</v>
      </c>
      <c r="C587" s="599" t="s">
        <v>5738</v>
      </c>
      <c r="D587" s="596" t="s">
        <v>7025</v>
      </c>
      <c r="E587" s="597">
        <v>244.74</v>
      </c>
      <c r="F587" s="598">
        <v>5145783</v>
      </c>
      <c r="G587" s="596" t="s">
        <v>7103</v>
      </c>
      <c r="H587" s="596" t="s">
        <v>2729</v>
      </c>
      <c r="I587" s="600">
        <v>38771</v>
      </c>
      <c r="J587" s="600">
        <v>49728</v>
      </c>
      <c r="K587" s="596" t="s">
        <v>1165</v>
      </c>
      <c r="L587" s="596" t="s">
        <v>2863</v>
      </c>
    </row>
    <row r="588" spans="1:12">
      <c r="A588" s="599">
        <v>585</v>
      </c>
      <c r="B588" s="599" t="s">
        <v>7104</v>
      </c>
      <c r="C588" s="599" t="s">
        <v>5738</v>
      </c>
      <c r="D588" s="596" t="s">
        <v>6523</v>
      </c>
      <c r="E588" s="597">
        <v>226.71</v>
      </c>
      <c r="F588" s="598">
        <v>6254713</v>
      </c>
      <c r="G588" s="596" t="s">
        <v>390</v>
      </c>
      <c r="H588" s="596" t="s">
        <v>2729</v>
      </c>
      <c r="I588" s="600">
        <v>38771</v>
      </c>
      <c r="J588" s="600">
        <v>50083</v>
      </c>
      <c r="K588" s="596" t="s">
        <v>1693</v>
      </c>
      <c r="L588" s="596" t="s">
        <v>2763</v>
      </c>
    </row>
    <row r="589" spans="1:12">
      <c r="A589" s="599">
        <v>586</v>
      </c>
      <c r="B589" s="599" t="s">
        <v>7105</v>
      </c>
      <c r="C589" s="599" t="s">
        <v>5738</v>
      </c>
      <c r="D589" s="596" t="s">
        <v>7106</v>
      </c>
      <c r="E589" s="597">
        <v>634.02</v>
      </c>
      <c r="F589" s="598">
        <v>2663813</v>
      </c>
      <c r="G589" s="596" t="s">
        <v>6316</v>
      </c>
      <c r="H589" s="596" t="s">
        <v>2729</v>
      </c>
      <c r="I589" s="600">
        <v>38771</v>
      </c>
      <c r="J589" s="600">
        <v>50996</v>
      </c>
      <c r="K589" s="596" t="s">
        <v>1187</v>
      </c>
      <c r="L589" s="596" t="s">
        <v>6092</v>
      </c>
    </row>
    <row r="590" spans="1:12">
      <c r="A590" s="599">
        <v>587</v>
      </c>
      <c r="B590" s="599" t="s">
        <v>7107</v>
      </c>
      <c r="C590" s="599" t="s">
        <v>5738</v>
      </c>
      <c r="D590" s="596" t="s">
        <v>4721</v>
      </c>
      <c r="E590" s="597">
        <v>87.04</v>
      </c>
      <c r="F590" s="598">
        <v>2061899</v>
      </c>
      <c r="G590" s="596" t="s">
        <v>7108</v>
      </c>
      <c r="H590" s="596" t="s">
        <v>2729</v>
      </c>
      <c r="I590" s="600">
        <v>38796</v>
      </c>
      <c r="J590" s="600">
        <v>49754</v>
      </c>
      <c r="K590" s="596" t="s">
        <v>1693</v>
      </c>
      <c r="L590" s="596" t="s">
        <v>2831</v>
      </c>
    </row>
    <row r="591" spans="1:12">
      <c r="A591" s="599">
        <v>588</v>
      </c>
      <c r="B591" s="599" t="s">
        <v>7109</v>
      </c>
      <c r="C591" s="599" t="s">
        <v>5738</v>
      </c>
      <c r="D591" s="596" t="s">
        <v>7110</v>
      </c>
      <c r="E591" s="597">
        <v>596.16999999999996</v>
      </c>
      <c r="F591" s="598">
        <v>2450259</v>
      </c>
      <c r="G591" s="596" t="s">
        <v>7111</v>
      </c>
      <c r="H591" s="596" t="s">
        <v>2729</v>
      </c>
      <c r="I591" s="600">
        <v>38797</v>
      </c>
      <c r="J591" s="600">
        <v>49755</v>
      </c>
      <c r="K591" s="596" t="s">
        <v>1182</v>
      </c>
      <c r="L591" s="596" t="s">
        <v>3014</v>
      </c>
    </row>
    <row r="592" spans="1:12">
      <c r="A592" s="599">
        <v>589</v>
      </c>
      <c r="B592" s="599" t="s">
        <v>7112</v>
      </c>
      <c r="C592" s="599" t="s">
        <v>5738</v>
      </c>
      <c r="D592" s="596" t="s">
        <v>7113</v>
      </c>
      <c r="E592" s="597">
        <v>13.5</v>
      </c>
      <c r="F592" s="598">
        <v>2025736</v>
      </c>
      <c r="G592" s="596" t="s">
        <v>6041</v>
      </c>
      <c r="H592" s="596" t="s">
        <v>2729</v>
      </c>
      <c r="I592" s="600">
        <v>38806</v>
      </c>
      <c r="J592" s="600">
        <v>49764</v>
      </c>
      <c r="K592" s="596" t="s">
        <v>437</v>
      </c>
      <c r="L592" s="596" t="s">
        <v>3134</v>
      </c>
    </row>
    <row r="593" spans="1:12" ht="24">
      <c r="A593" s="599">
        <v>590</v>
      </c>
      <c r="B593" s="599" t="s">
        <v>7114</v>
      </c>
      <c r="C593" s="599" t="s">
        <v>5738</v>
      </c>
      <c r="D593" s="596" t="s">
        <v>7115</v>
      </c>
      <c r="E593" s="597">
        <v>38.700000000000003</v>
      </c>
      <c r="F593" s="598">
        <v>2886219</v>
      </c>
      <c r="G593" s="596" t="s">
        <v>6852</v>
      </c>
      <c r="H593" s="596" t="s">
        <v>2738</v>
      </c>
      <c r="I593" s="600">
        <v>38806</v>
      </c>
      <c r="J593" s="600">
        <v>49764</v>
      </c>
      <c r="K593" s="596" t="s">
        <v>1089</v>
      </c>
      <c r="L593" s="596" t="s">
        <v>6853</v>
      </c>
    </row>
    <row r="594" spans="1:12">
      <c r="A594" s="599">
        <v>591</v>
      </c>
      <c r="B594" s="599" t="s">
        <v>7116</v>
      </c>
      <c r="C594" s="599" t="s">
        <v>5738</v>
      </c>
      <c r="D594" s="596" t="s">
        <v>7117</v>
      </c>
      <c r="E594" s="597">
        <v>103.87</v>
      </c>
      <c r="F594" s="598">
        <v>5002311</v>
      </c>
      <c r="G594" s="596" t="s">
        <v>7118</v>
      </c>
      <c r="H594" s="596" t="s">
        <v>2729</v>
      </c>
      <c r="I594" s="600">
        <v>38807</v>
      </c>
      <c r="J594" s="600">
        <v>49765</v>
      </c>
      <c r="K594" s="596" t="s">
        <v>1126</v>
      </c>
      <c r="L594" s="596" t="s">
        <v>2867</v>
      </c>
    </row>
    <row r="595" spans="1:12" ht="24">
      <c r="A595" s="599">
        <v>592</v>
      </c>
      <c r="B595" s="599" t="s">
        <v>7119</v>
      </c>
      <c r="C595" s="599" t="s">
        <v>5738</v>
      </c>
      <c r="D595" s="596" t="s">
        <v>7120</v>
      </c>
      <c r="E595" s="597">
        <v>244.97</v>
      </c>
      <c r="F595" s="598">
        <v>5084512</v>
      </c>
      <c r="G595" s="596" t="s">
        <v>7121</v>
      </c>
      <c r="H595" s="596" t="s">
        <v>2783</v>
      </c>
      <c r="I595" s="600">
        <v>38810</v>
      </c>
      <c r="J595" s="600">
        <v>49768</v>
      </c>
      <c r="K595" s="596" t="s">
        <v>1165</v>
      </c>
      <c r="L595" s="596" t="s">
        <v>3475</v>
      </c>
    </row>
    <row r="596" spans="1:12" ht="24">
      <c r="A596" s="599">
        <v>593</v>
      </c>
      <c r="B596" s="599" t="s">
        <v>7122</v>
      </c>
      <c r="C596" s="599" t="s">
        <v>5738</v>
      </c>
      <c r="D596" s="596" t="s">
        <v>6248</v>
      </c>
      <c r="E596" s="597">
        <v>89.45</v>
      </c>
      <c r="F596" s="598">
        <v>2886219</v>
      </c>
      <c r="G596" s="596" t="s">
        <v>6852</v>
      </c>
      <c r="H596" s="596" t="s">
        <v>2738</v>
      </c>
      <c r="I596" s="600">
        <v>38810</v>
      </c>
      <c r="J596" s="600">
        <v>49768</v>
      </c>
      <c r="K596" s="596" t="s">
        <v>1089</v>
      </c>
      <c r="L596" s="596" t="s">
        <v>2999</v>
      </c>
    </row>
    <row r="597" spans="1:12">
      <c r="A597" s="599">
        <v>594</v>
      </c>
      <c r="B597" s="599" t="s">
        <v>7123</v>
      </c>
      <c r="C597" s="599" t="s">
        <v>5738</v>
      </c>
      <c r="D597" s="596" t="s">
        <v>7124</v>
      </c>
      <c r="E597" s="597">
        <v>51.63</v>
      </c>
      <c r="F597" s="598">
        <v>2643227</v>
      </c>
      <c r="G597" s="596" t="s">
        <v>6004</v>
      </c>
      <c r="H597" s="596" t="s">
        <v>2729</v>
      </c>
      <c r="I597" s="600">
        <v>38810</v>
      </c>
      <c r="J597" s="600">
        <v>49768</v>
      </c>
      <c r="K597" s="596" t="s">
        <v>1177</v>
      </c>
      <c r="L597" s="596" t="s">
        <v>3132</v>
      </c>
    </row>
    <row r="598" spans="1:12">
      <c r="A598" s="599">
        <v>595</v>
      </c>
      <c r="B598" s="599" t="s">
        <v>7125</v>
      </c>
      <c r="C598" s="599" t="s">
        <v>5738</v>
      </c>
      <c r="D598" s="596" t="s">
        <v>7126</v>
      </c>
      <c r="E598" s="597">
        <v>16.93</v>
      </c>
      <c r="F598" s="598">
        <v>5100127</v>
      </c>
      <c r="G598" s="596" t="s">
        <v>3020</v>
      </c>
      <c r="H598" s="596" t="s">
        <v>2729</v>
      </c>
      <c r="I598" s="600">
        <v>38813</v>
      </c>
      <c r="J598" s="600">
        <v>49771</v>
      </c>
      <c r="K598" s="596" t="s">
        <v>1165</v>
      </c>
      <c r="L598" s="596" t="s">
        <v>3485</v>
      </c>
    </row>
    <row r="599" spans="1:12">
      <c r="A599" s="599">
        <v>596</v>
      </c>
      <c r="B599" s="599" t="s">
        <v>7127</v>
      </c>
      <c r="C599" s="599" t="s">
        <v>5738</v>
      </c>
      <c r="D599" s="596" t="s">
        <v>7126</v>
      </c>
      <c r="E599" s="597">
        <v>6.29</v>
      </c>
      <c r="F599" s="598">
        <v>5100127</v>
      </c>
      <c r="G599" s="596" t="s">
        <v>3020</v>
      </c>
      <c r="H599" s="596" t="s">
        <v>2729</v>
      </c>
      <c r="I599" s="600">
        <v>38813</v>
      </c>
      <c r="J599" s="600">
        <v>49771</v>
      </c>
      <c r="K599" s="596" t="s">
        <v>1165</v>
      </c>
      <c r="L599" s="596" t="s">
        <v>3485</v>
      </c>
    </row>
    <row r="600" spans="1:12" ht="24">
      <c r="A600" s="599">
        <v>597</v>
      </c>
      <c r="B600" s="599" t="s">
        <v>7128</v>
      </c>
      <c r="C600" s="599" t="s">
        <v>5738</v>
      </c>
      <c r="D600" s="596" t="s">
        <v>7129</v>
      </c>
      <c r="E600" s="597">
        <v>60.01</v>
      </c>
      <c r="F600" s="598">
        <v>2743744</v>
      </c>
      <c r="G600" s="596" t="s">
        <v>449</v>
      </c>
      <c r="H600" s="596" t="s">
        <v>2783</v>
      </c>
      <c r="I600" s="600">
        <v>38817</v>
      </c>
      <c r="J600" s="600">
        <v>49775</v>
      </c>
      <c r="K600" s="596" t="s">
        <v>1693</v>
      </c>
      <c r="L600" s="596" t="s">
        <v>7095</v>
      </c>
    </row>
    <row r="601" spans="1:12">
      <c r="A601" s="599">
        <v>598</v>
      </c>
      <c r="B601" s="599" t="s">
        <v>7130</v>
      </c>
      <c r="C601" s="599" t="s">
        <v>5738</v>
      </c>
      <c r="D601" s="596" t="s">
        <v>5779</v>
      </c>
      <c r="E601" s="597">
        <v>21.27</v>
      </c>
      <c r="F601" s="598">
        <v>2618532</v>
      </c>
      <c r="G601" s="596" t="s">
        <v>5775</v>
      </c>
      <c r="H601" s="596" t="s">
        <v>2729</v>
      </c>
      <c r="I601" s="600">
        <v>38820</v>
      </c>
      <c r="J601" s="600">
        <v>49778</v>
      </c>
      <c r="K601" s="596" t="s">
        <v>1681</v>
      </c>
      <c r="L601" s="596" t="s">
        <v>3530</v>
      </c>
    </row>
    <row r="602" spans="1:12">
      <c r="A602" s="599">
        <v>599</v>
      </c>
      <c r="B602" s="599" t="s">
        <v>7131</v>
      </c>
      <c r="C602" s="599" t="s">
        <v>5738</v>
      </c>
      <c r="D602" s="596" t="s">
        <v>4245</v>
      </c>
      <c r="E602" s="597">
        <v>35.85</v>
      </c>
      <c r="F602" s="598">
        <v>2293323</v>
      </c>
      <c r="G602" s="596" t="s">
        <v>7132</v>
      </c>
      <c r="H602" s="596" t="s">
        <v>2920</v>
      </c>
      <c r="I602" s="600">
        <v>38820</v>
      </c>
      <c r="J602" s="600">
        <v>49778</v>
      </c>
      <c r="K602" s="596" t="s">
        <v>1681</v>
      </c>
      <c r="L602" s="596" t="s">
        <v>3950</v>
      </c>
    </row>
    <row r="603" spans="1:12" ht="24">
      <c r="A603" s="599">
        <v>600</v>
      </c>
      <c r="B603" s="599" t="s">
        <v>7133</v>
      </c>
      <c r="C603" s="599" t="s">
        <v>5738</v>
      </c>
      <c r="D603" s="596" t="s">
        <v>7134</v>
      </c>
      <c r="E603" s="597">
        <v>65.84</v>
      </c>
      <c r="F603" s="598">
        <v>5102081</v>
      </c>
      <c r="G603" s="596" t="s">
        <v>7135</v>
      </c>
      <c r="H603" s="596" t="s">
        <v>2729</v>
      </c>
      <c r="I603" s="600">
        <v>38821</v>
      </c>
      <c r="J603" s="600">
        <v>49779</v>
      </c>
      <c r="K603" s="596" t="s">
        <v>1126</v>
      </c>
      <c r="L603" s="596" t="s">
        <v>3129</v>
      </c>
    </row>
    <row r="604" spans="1:12" ht="24">
      <c r="A604" s="599">
        <v>601</v>
      </c>
      <c r="B604" s="599" t="s">
        <v>7136</v>
      </c>
      <c r="C604" s="599" t="s">
        <v>5738</v>
      </c>
      <c r="D604" s="596" t="s">
        <v>3503</v>
      </c>
      <c r="E604" s="597">
        <v>54.23</v>
      </c>
      <c r="F604" s="598">
        <v>5003539</v>
      </c>
      <c r="G604" s="596" t="s">
        <v>7137</v>
      </c>
      <c r="H604" s="596" t="s">
        <v>2783</v>
      </c>
      <c r="I604" s="600">
        <v>38821</v>
      </c>
      <c r="J604" s="600">
        <v>49779</v>
      </c>
      <c r="K604" s="596" t="s">
        <v>1943</v>
      </c>
      <c r="L604" s="596" t="s">
        <v>4565</v>
      </c>
    </row>
    <row r="605" spans="1:12" ht="24">
      <c r="A605" s="599">
        <v>602</v>
      </c>
      <c r="B605" s="599" t="s">
        <v>7138</v>
      </c>
      <c r="C605" s="599" t="s">
        <v>5738</v>
      </c>
      <c r="D605" s="596" t="s">
        <v>7139</v>
      </c>
      <c r="E605" s="597">
        <v>236.81</v>
      </c>
      <c r="F605" s="598">
        <v>2073013</v>
      </c>
      <c r="G605" s="596" t="s">
        <v>7140</v>
      </c>
      <c r="H605" s="596" t="s">
        <v>2738</v>
      </c>
      <c r="I605" s="600">
        <v>38825</v>
      </c>
      <c r="J605" s="600">
        <v>49783</v>
      </c>
      <c r="K605" s="596" t="s">
        <v>437</v>
      </c>
      <c r="L605" s="596" t="s">
        <v>3134</v>
      </c>
    </row>
    <row r="606" spans="1:12">
      <c r="A606" s="599">
        <v>603</v>
      </c>
      <c r="B606" s="599" t="s">
        <v>7141</v>
      </c>
      <c r="C606" s="599" t="s">
        <v>5738</v>
      </c>
      <c r="D606" s="596" t="s">
        <v>7142</v>
      </c>
      <c r="E606" s="597">
        <v>37.78</v>
      </c>
      <c r="F606" s="598">
        <v>6187846</v>
      </c>
      <c r="G606" s="596" t="s">
        <v>7143</v>
      </c>
      <c r="H606" s="596" t="s">
        <v>2729</v>
      </c>
      <c r="I606" s="600">
        <v>38831</v>
      </c>
      <c r="J606" s="600">
        <v>49789</v>
      </c>
      <c r="K606" s="596" t="s">
        <v>1126</v>
      </c>
      <c r="L606" s="596" t="s">
        <v>2867</v>
      </c>
    </row>
    <row r="607" spans="1:12">
      <c r="A607" s="599">
        <v>604</v>
      </c>
      <c r="B607" s="599" t="s">
        <v>7144</v>
      </c>
      <c r="C607" s="599" t="s">
        <v>5738</v>
      </c>
      <c r="D607" s="596" t="s">
        <v>7145</v>
      </c>
      <c r="E607" s="597">
        <v>141.80000000000001</v>
      </c>
      <c r="F607" s="598">
        <v>2550466</v>
      </c>
      <c r="G607" s="596" t="s">
        <v>478</v>
      </c>
      <c r="H607" s="596" t="s">
        <v>2729</v>
      </c>
      <c r="I607" s="600">
        <v>38835</v>
      </c>
      <c r="J607" s="600">
        <v>49793</v>
      </c>
      <c r="K607" s="596" t="s">
        <v>1126</v>
      </c>
      <c r="L607" s="596" t="s">
        <v>3265</v>
      </c>
    </row>
    <row r="608" spans="1:12">
      <c r="A608" s="599">
        <v>605</v>
      </c>
      <c r="B608" s="599" t="s">
        <v>7146</v>
      </c>
      <c r="C608" s="599" t="s">
        <v>5738</v>
      </c>
      <c r="D608" s="596" t="s">
        <v>7147</v>
      </c>
      <c r="E608" s="597">
        <v>32.119999999999997</v>
      </c>
      <c r="F608" s="598">
        <v>2561662</v>
      </c>
      <c r="G608" s="596" t="s">
        <v>7148</v>
      </c>
      <c r="H608" s="596" t="s">
        <v>2729</v>
      </c>
      <c r="I608" s="600">
        <v>38835</v>
      </c>
      <c r="J608" s="600">
        <v>49793</v>
      </c>
      <c r="K608" s="596" t="s">
        <v>437</v>
      </c>
      <c r="L608" s="596" t="s">
        <v>3134</v>
      </c>
    </row>
    <row r="609" spans="1:12" ht="24">
      <c r="A609" s="599">
        <v>606</v>
      </c>
      <c r="B609" s="599" t="s">
        <v>7149</v>
      </c>
      <c r="C609" s="599" t="s">
        <v>5738</v>
      </c>
      <c r="D609" s="596" t="s">
        <v>7150</v>
      </c>
      <c r="E609" s="597">
        <v>665.86</v>
      </c>
      <c r="F609" s="598">
        <v>2550466</v>
      </c>
      <c r="G609" s="596" t="s">
        <v>478</v>
      </c>
      <c r="H609" s="596" t="s">
        <v>2729</v>
      </c>
      <c r="I609" s="600">
        <v>38835</v>
      </c>
      <c r="J609" s="600">
        <v>49793</v>
      </c>
      <c r="K609" s="596" t="s">
        <v>1943</v>
      </c>
      <c r="L609" s="596" t="s">
        <v>3216</v>
      </c>
    </row>
    <row r="610" spans="1:12" ht="24">
      <c r="A610" s="599">
        <v>607</v>
      </c>
      <c r="B610" s="599" t="s">
        <v>7151</v>
      </c>
      <c r="C610" s="599" t="s">
        <v>5738</v>
      </c>
      <c r="D610" s="596" t="s">
        <v>5812</v>
      </c>
      <c r="E610" s="597">
        <v>79.430000000000007</v>
      </c>
      <c r="F610" s="598">
        <v>2094533</v>
      </c>
      <c r="G610" s="596" t="s">
        <v>5813</v>
      </c>
      <c r="H610" s="596" t="s">
        <v>2783</v>
      </c>
      <c r="I610" s="600">
        <v>38849</v>
      </c>
      <c r="J610" s="600">
        <v>49807</v>
      </c>
      <c r="K610" s="596" t="s">
        <v>1165</v>
      </c>
      <c r="L610" s="596" t="s">
        <v>3245</v>
      </c>
    </row>
    <row r="611" spans="1:12" ht="24">
      <c r="A611" s="599">
        <v>608</v>
      </c>
      <c r="B611" s="599" t="s">
        <v>7152</v>
      </c>
      <c r="C611" s="599" t="s">
        <v>5738</v>
      </c>
      <c r="D611" s="596" t="s">
        <v>7153</v>
      </c>
      <c r="E611" s="597">
        <v>153.1</v>
      </c>
      <c r="F611" s="598">
        <v>3491544</v>
      </c>
      <c r="G611" s="596" t="s">
        <v>7154</v>
      </c>
      <c r="H611" s="596" t="s">
        <v>2729</v>
      </c>
      <c r="I611" s="600">
        <v>38860</v>
      </c>
      <c r="J611" s="600">
        <v>49818</v>
      </c>
      <c r="K611" s="596" t="s">
        <v>1197</v>
      </c>
      <c r="L611" s="596" t="s">
        <v>2750</v>
      </c>
    </row>
    <row r="612" spans="1:12">
      <c r="A612" s="599">
        <v>609</v>
      </c>
      <c r="B612" s="599" t="s">
        <v>7155</v>
      </c>
      <c r="C612" s="599" t="s">
        <v>5738</v>
      </c>
      <c r="D612" s="596" t="s">
        <v>7156</v>
      </c>
      <c r="E612" s="597">
        <v>105.46</v>
      </c>
      <c r="F612" s="598">
        <v>5308488</v>
      </c>
      <c r="G612" s="596" t="s">
        <v>7157</v>
      </c>
      <c r="H612" s="596" t="s">
        <v>2729</v>
      </c>
      <c r="I612" s="600">
        <v>38873</v>
      </c>
      <c r="J612" s="600">
        <v>49831</v>
      </c>
      <c r="K612" s="596" t="s">
        <v>1177</v>
      </c>
      <c r="L612" s="596" t="s">
        <v>4079</v>
      </c>
    </row>
    <row r="613" spans="1:12" ht="24">
      <c r="A613" s="599">
        <v>610</v>
      </c>
      <c r="B613" s="599" t="s">
        <v>7158</v>
      </c>
      <c r="C613" s="599" t="s">
        <v>5738</v>
      </c>
      <c r="D613" s="596" t="s">
        <v>7159</v>
      </c>
      <c r="E613" s="597">
        <v>33.49</v>
      </c>
      <c r="F613" s="598">
        <v>2830701</v>
      </c>
      <c r="G613" s="596" t="s">
        <v>7160</v>
      </c>
      <c r="H613" s="596" t="s">
        <v>2783</v>
      </c>
      <c r="I613" s="600">
        <v>38880</v>
      </c>
      <c r="J613" s="600">
        <v>49838</v>
      </c>
      <c r="K613" s="596" t="s">
        <v>1137</v>
      </c>
      <c r="L613" s="596" t="s">
        <v>2965</v>
      </c>
    </row>
    <row r="614" spans="1:12">
      <c r="A614" s="599">
        <v>611</v>
      </c>
      <c r="B614" s="599" t="s">
        <v>7161</v>
      </c>
      <c r="C614" s="599" t="s">
        <v>5738</v>
      </c>
      <c r="D614" s="596" t="s">
        <v>7162</v>
      </c>
      <c r="E614" s="597">
        <v>96.7</v>
      </c>
      <c r="F614" s="598">
        <v>2565919</v>
      </c>
      <c r="G614" s="596" t="s">
        <v>7163</v>
      </c>
      <c r="H614" s="596" t="s">
        <v>2729</v>
      </c>
      <c r="I614" s="600">
        <v>38890</v>
      </c>
      <c r="J614" s="600">
        <v>49848</v>
      </c>
      <c r="K614" s="596" t="s">
        <v>1693</v>
      </c>
      <c r="L614" s="596" t="s">
        <v>2921</v>
      </c>
    </row>
    <row r="615" spans="1:12">
      <c r="A615" s="599">
        <v>612</v>
      </c>
      <c r="B615" s="599" t="s">
        <v>7164</v>
      </c>
      <c r="C615" s="599" t="s">
        <v>5738</v>
      </c>
      <c r="D615" s="596" t="s">
        <v>452</v>
      </c>
      <c r="E615" s="597">
        <v>48.11</v>
      </c>
      <c r="F615" s="598">
        <v>2769697</v>
      </c>
      <c r="G615" s="596" t="s">
        <v>7165</v>
      </c>
      <c r="H615" s="596" t="s">
        <v>2729</v>
      </c>
      <c r="I615" s="600">
        <v>38890</v>
      </c>
      <c r="J615" s="600">
        <v>49848</v>
      </c>
      <c r="K615" s="596" t="s">
        <v>437</v>
      </c>
      <c r="L615" s="596" t="s">
        <v>6088</v>
      </c>
    </row>
    <row r="616" spans="1:12" ht="24">
      <c r="A616" s="599">
        <v>613</v>
      </c>
      <c r="B616" s="599" t="s">
        <v>7166</v>
      </c>
      <c r="C616" s="599" t="s">
        <v>5738</v>
      </c>
      <c r="D616" s="596" t="s">
        <v>7167</v>
      </c>
      <c r="E616" s="597">
        <v>29.46</v>
      </c>
      <c r="F616" s="598">
        <v>5180953</v>
      </c>
      <c r="G616" s="596" t="s">
        <v>7168</v>
      </c>
      <c r="H616" s="596" t="s">
        <v>2783</v>
      </c>
      <c r="I616" s="600">
        <v>38904</v>
      </c>
      <c r="J616" s="600">
        <v>49862</v>
      </c>
      <c r="K616" s="596" t="s">
        <v>1126</v>
      </c>
      <c r="L616" s="596" t="s">
        <v>2867</v>
      </c>
    </row>
    <row r="617" spans="1:12">
      <c r="A617" s="599">
        <v>614</v>
      </c>
      <c r="B617" s="599" t="s">
        <v>7169</v>
      </c>
      <c r="C617" s="599" t="s">
        <v>5738</v>
      </c>
      <c r="D617" s="596" t="s">
        <v>6379</v>
      </c>
      <c r="E617" s="597">
        <v>6.65</v>
      </c>
      <c r="F617" s="598">
        <v>2340542</v>
      </c>
      <c r="G617" s="596" t="s">
        <v>6380</v>
      </c>
      <c r="H617" s="596" t="s">
        <v>6381</v>
      </c>
      <c r="I617" s="600">
        <v>38904</v>
      </c>
      <c r="J617" s="600">
        <v>49862</v>
      </c>
      <c r="K617" s="596" t="s">
        <v>437</v>
      </c>
      <c r="L617" s="596" t="s">
        <v>3134</v>
      </c>
    </row>
    <row r="618" spans="1:12">
      <c r="A618" s="599">
        <v>615</v>
      </c>
      <c r="B618" s="599" t="s">
        <v>7170</v>
      </c>
      <c r="C618" s="599" t="s">
        <v>5738</v>
      </c>
      <c r="D618" s="596" t="s">
        <v>7171</v>
      </c>
      <c r="E618" s="597">
        <v>39.119999999999997</v>
      </c>
      <c r="F618" s="598">
        <v>2061848</v>
      </c>
      <c r="G618" s="596" t="s">
        <v>7172</v>
      </c>
      <c r="H618" s="596" t="s">
        <v>2729</v>
      </c>
      <c r="I618" s="600">
        <v>38912</v>
      </c>
      <c r="J618" s="600">
        <v>49870</v>
      </c>
      <c r="K618" s="596" t="s">
        <v>1177</v>
      </c>
      <c r="L618" s="596" t="s">
        <v>4079</v>
      </c>
    </row>
    <row r="619" spans="1:12" ht="24">
      <c r="A619" s="599">
        <v>616</v>
      </c>
      <c r="B619" s="599" t="s">
        <v>7173</v>
      </c>
      <c r="C619" s="599" t="s">
        <v>5738</v>
      </c>
      <c r="D619" s="596" t="s">
        <v>6046</v>
      </c>
      <c r="E619" s="597">
        <v>633.15</v>
      </c>
      <c r="F619" s="598">
        <v>2844001</v>
      </c>
      <c r="G619" s="596" t="s">
        <v>6475</v>
      </c>
      <c r="H619" s="596" t="s">
        <v>2783</v>
      </c>
      <c r="I619" s="600">
        <v>38915</v>
      </c>
      <c r="J619" s="600">
        <v>49873</v>
      </c>
      <c r="K619" s="596" t="s">
        <v>2897</v>
      </c>
      <c r="L619" s="596" t="s">
        <v>3852</v>
      </c>
    </row>
    <row r="620" spans="1:12">
      <c r="A620" s="599">
        <v>617</v>
      </c>
      <c r="B620" s="599" t="s">
        <v>7174</v>
      </c>
      <c r="C620" s="599" t="s">
        <v>5738</v>
      </c>
      <c r="D620" s="596" t="s">
        <v>7175</v>
      </c>
      <c r="E620" s="597">
        <v>841.13</v>
      </c>
      <c r="F620" s="598">
        <v>5308534</v>
      </c>
      <c r="G620" s="596" t="s">
        <v>7176</v>
      </c>
      <c r="H620" s="596" t="s">
        <v>2729</v>
      </c>
      <c r="I620" s="600">
        <v>38915</v>
      </c>
      <c r="J620" s="600">
        <v>49873</v>
      </c>
      <c r="K620" s="596" t="s">
        <v>2897</v>
      </c>
      <c r="L620" s="596" t="s">
        <v>7177</v>
      </c>
    </row>
    <row r="621" spans="1:12">
      <c r="A621" s="599">
        <v>618</v>
      </c>
      <c r="B621" s="599" t="s">
        <v>7178</v>
      </c>
      <c r="C621" s="599" t="s">
        <v>5738</v>
      </c>
      <c r="D621" s="596" t="s">
        <v>7179</v>
      </c>
      <c r="E621" s="597">
        <v>520.78</v>
      </c>
      <c r="F621" s="598">
        <v>5116635</v>
      </c>
      <c r="G621" s="596" t="s">
        <v>701</v>
      </c>
      <c r="H621" s="596" t="s">
        <v>2729</v>
      </c>
      <c r="I621" s="600">
        <v>38932</v>
      </c>
      <c r="J621" s="600">
        <v>49890</v>
      </c>
      <c r="K621" s="596" t="s">
        <v>2897</v>
      </c>
      <c r="L621" s="596" t="s">
        <v>3543</v>
      </c>
    </row>
    <row r="622" spans="1:12">
      <c r="A622" s="599">
        <v>619</v>
      </c>
      <c r="B622" s="599" t="s">
        <v>7180</v>
      </c>
      <c r="C622" s="599" t="s">
        <v>5738</v>
      </c>
      <c r="D622" s="596" t="s">
        <v>4751</v>
      </c>
      <c r="E622" s="597">
        <v>50.2</v>
      </c>
      <c r="F622" s="598">
        <v>5116635</v>
      </c>
      <c r="G622" s="596" t="s">
        <v>701</v>
      </c>
      <c r="H622" s="596" t="s">
        <v>2729</v>
      </c>
      <c r="I622" s="600">
        <v>38935</v>
      </c>
      <c r="J622" s="600">
        <v>49893</v>
      </c>
      <c r="K622" s="596" t="s">
        <v>2897</v>
      </c>
      <c r="L622" s="596" t="s">
        <v>3543</v>
      </c>
    </row>
    <row r="623" spans="1:12" ht="24">
      <c r="A623" s="599">
        <v>620</v>
      </c>
      <c r="B623" s="599" t="s">
        <v>7181</v>
      </c>
      <c r="C623" s="599" t="s">
        <v>5738</v>
      </c>
      <c r="D623" s="596" t="s">
        <v>3976</v>
      </c>
      <c r="E623" s="597">
        <v>29.34</v>
      </c>
      <c r="F623" s="598">
        <v>2778378</v>
      </c>
      <c r="G623" s="596" t="s">
        <v>7182</v>
      </c>
      <c r="H623" s="596" t="s">
        <v>2729</v>
      </c>
      <c r="I623" s="600">
        <v>38935</v>
      </c>
      <c r="J623" s="600">
        <v>49893</v>
      </c>
      <c r="K623" s="596" t="s">
        <v>3352</v>
      </c>
      <c r="L623" s="596" t="s">
        <v>3735</v>
      </c>
    </row>
    <row r="624" spans="1:12" ht="24">
      <c r="A624" s="599">
        <v>621</v>
      </c>
      <c r="B624" s="599" t="s">
        <v>7183</v>
      </c>
      <c r="C624" s="599" t="s">
        <v>5738</v>
      </c>
      <c r="D624" s="596" t="s">
        <v>7184</v>
      </c>
      <c r="E624" s="597">
        <v>176.55</v>
      </c>
      <c r="F624" s="598">
        <v>5141583</v>
      </c>
      <c r="G624" s="596" t="s">
        <v>5363</v>
      </c>
      <c r="H624" s="596" t="s">
        <v>2783</v>
      </c>
      <c r="I624" s="600">
        <v>38943</v>
      </c>
      <c r="J624" s="600">
        <v>49901</v>
      </c>
      <c r="K624" s="596" t="s">
        <v>1182</v>
      </c>
      <c r="L624" s="596" t="s">
        <v>2905</v>
      </c>
    </row>
    <row r="625" spans="1:12" ht="24">
      <c r="A625" s="599">
        <v>622</v>
      </c>
      <c r="B625" s="599" t="s">
        <v>7185</v>
      </c>
      <c r="C625" s="599" t="s">
        <v>5738</v>
      </c>
      <c r="D625" s="596" t="s">
        <v>7184</v>
      </c>
      <c r="E625" s="597">
        <v>1296.31</v>
      </c>
      <c r="F625" s="598">
        <v>5141583</v>
      </c>
      <c r="G625" s="596" t="s">
        <v>5363</v>
      </c>
      <c r="H625" s="596" t="s">
        <v>2783</v>
      </c>
      <c r="I625" s="600">
        <v>38943</v>
      </c>
      <c r="J625" s="600">
        <v>49901</v>
      </c>
      <c r="K625" s="596" t="s">
        <v>1182</v>
      </c>
      <c r="L625" s="596" t="s">
        <v>2905</v>
      </c>
    </row>
    <row r="626" spans="1:12" ht="24">
      <c r="A626" s="599">
        <v>623</v>
      </c>
      <c r="B626" s="599" t="s">
        <v>7186</v>
      </c>
      <c r="C626" s="599" t="s">
        <v>5738</v>
      </c>
      <c r="D626" s="596" t="s">
        <v>7187</v>
      </c>
      <c r="E626" s="597">
        <v>203.48</v>
      </c>
      <c r="F626" s="598">
        <v>5141583</v>
      </c>
      <c r="G626" s="596" t="s">
        <v>5363</v>
      </c>
      <c r="H626" s="596" t="s">
        <v>2783</v>
      </c>
      <c r="I626" s="600">
        <v>38943</v>
      </c>
      <c r="J626" s="600">
        <v>49901</v>
      </c>
      <c r="K626" s="596" t="s">
        <v>1182</v>
      </c>
      <c r="L626" s="596" t="s">
        <v>2905</v>
      </c>
    </row>
    <row r="627" spans="1:12">
      <c r="A627" s="599">
        <v>624</v>
      </c>
      <c r="B627" s="599" t="s">
        <v>7188</v>
      </c>
      <c r="C627" s="599" t="s">
        <v>5738</v>
      </c>
      <c r="D627" s="596" t="s">
        <v>7189</v>
      </c>
      <c r="E627" s="597">
        <v>363.75</v>
      </c>
      <c r="F627" s="598">
        <v>2766868</v>
      </c>
      <c r="G627" s="596" t="s">
        <v>7190</v>
      </c>
      <c r="H627" s="596" t="s">
        <v>2729</v>
      </c>
      <c r="I627" s="600">
        <v>38944</v>
      </c>
      <c r="J627" s="600">
        <v>49902</v>
      </c>
      <c r="K627" s="596" t="s">
        <v>1693</v>
      </c>
      <c r="L627" s="596" t="s">
        <v>2921</v>
      </c>
    </row>
    <row r="628" spans="1:12">
      <c r="A628" s="599">
        <v>625</v>
      </c>
      <c r="B628" s="599" t="s">
        <v>7191</v>
      </c>
      <c r="C628" s="599" t="s">
        <v>5738</v>
      </c>
      <c r="D628" s="596" t="s">
        <v>3263</v>
      </c>
      <c r="E628" s="597">
        <v>70.97</v>
      </c>
      <c r="F628" s="598">
        <v>5107377</v>
      </c>
      <c r="G628" s="596" t="s">
        <v>6292</v>
      </c>
      <c r="H628" s="596" t="s">
        <v>2729</v>
      </c>
      <c r="I628" s="600">
        <v>38946</v>
      </c>
      <c r="J628" s="600">
        <v>49904</v>
      </c>
      <c r="K628" s="596" t="s">
        <v>1126</v>
      </c>
      <c r="L628" s="596" t="s">
        <v>3265</v>
      </c>
    </row>
    <row r="629" spans="1:12">
      <c r="A629" s="599">
        <v>626</v>
      </c>
      <c r="B629" s="599" t="s">
        <v>7192</v>
      </c>
      <c r="C629" s="599" t="s">
        <v>5738</v>
      </c>
      <c r="D629" s="596" t="s">
        <v>7193</v>
      </c>
      <c r="E629" s="597">
        <v>682.76</v>
      </c>
      <c r="F629" s="598">
        <v>2001454</v>
      </c>
      <c r="G629" s="596" t="s">
        <v>5753</v>
      </c>
      <c r="H629" s="596" t="s">
        <v>5754</v>
      </c>
      <c r="I629" s="600">
        <v>38947</v>
      </c>
      <c r="J629" s="600">
        <v>49905</v>
      </c>
      <c r="K629" s="596" t="s">
        <v>1177</v>
      </c>
      <c r="L629" s="596" t="s">
        <v>4079</v>
      </c>
    </row>
    <row r="630" spans="1:12">
      <c r="A630" s="599">
        <v>627</v>
      </c>
      <c r="B630" s="599" t="s">
        <v>7194</v>
      </c>
      <c r="C630" s="599" t="s">
        <v>5738</v>
      </c>
      <c r="D630" s="596" t="s">
        <v>7147</v>
      </c>
      <c r="E630" s="597">
        <v>77.16</v>
      </c>
      <c r="F630" s="598">
        <v>2061899</v>
      </c>
      <c r="G630" s="596" t="s">
        <v>7108</v>
      </c>
      <c r="H630" s="596" t="s">
        <v>2729</v>
      </c>
      <c r="I630" s="600">
        <v>38947</v>
      </c>
      <c r="J630" s="600">
        <v>49905</v>
      </c>
      <c r="K630" s="596" t="s">
        <v>437</v>
      </c>
      <c r="L630" s="596" t="s">
        <v>3134</v>
      </c>
    </row>
    <row r="631" spans="1:12">
      <c r="A631" s="599">
        <v>628</v>
      </c>
      <c r="B631" s="599" t="s">
        <v>7195</v>
      </c>
      <c r="C631" s="599" t="s">
        <v>5738</v>
      </c>
      <c r="D631" s="596" t="s">
        <v>3684</v>
      </c>
      <c r="E631" s="597">
        <v>478.55</v>
      </c>
      <c r="F631" s="598">
        <v>5005094</v>
      </c>
      <c r="G631" s="596" t="s">
        <v>178</v>
      </c>
      <c r="H631" s="596" t="s">
        <v>2729</v>
      </c>
      <c r="I631" s="600">
        <v>38947</v>
      </c>
      <c r="J631" s="600">
        <v>49905</v>
      </c>
      <c r="K631" s="596" t="s">
        <v>1756</v>
      </c>
      <c r="L631" s="596" t="s">
        <v>3112</v>
      </c>
    </row>
    <row r="632" spans="1:12">
      <c r="A632" s="599">
        <v>629</v>
      </c>
      <c r="B632" s="599" t="s">
        <v>7196</v>
      </c>
      <c r="C632" s="599" t="s">
        <v>5738</v>
      </c>
      <c r="D632" s="596" t="s">
        <v>7197</v>
      </c>
      <c r="E632" s="597">
        <v>624.07000000000005</v>
      </c>
      <c r="F632" s="598">
        <v>2054701</v>
      </c>
      <c r="G632" s="596" t="s">
        <v>5766</v>
      </c>
      <c r="H632" s="596" t="s">
        <v>2729</v>
      </c>
      <c r="I632" s="600">
        <v>38947</v>
      </c>
      <c r="J632" s="600">
        <v>49905</v>
      </c>
      <c r="K632" s="596" t="s">
        <v>1103</v>
      </c>
      <c r="L632" s="596" t="s">
        <v>3044</v>
      </c>
    </row>
    <row r="633" spans="1:12" ht="24">
      <c r="A633" s="599">
        <v>630</v>
      </c>
      <c r="B633" s="599" t="s">
        <v>7198</v>
      </c>
      <c r="C633" s="599" t="s">
        <v>5738</v>
      </c>
      <c r="D633" s="596" t="s">
        <v>5866</v>
      </c>
      <c r="E633" s="597">
        <v>775.13</v>
      </c>
      <c r="F633" s="598">
        <v>2054701</v>
      </c>
      <c r="G633" s="596" t="s">
        <v>5766</v>
      </c>
      <c r="H633" s="596" t="s">
        <v>2729</v>
      </c>
      <c r="I633" s="600">
        <v>38947</v>
      </c>
      <c r="J633" s="600">
        <v>49905</v>
      </c>
      <c r="K633" s="596" t="s">
        <v>6230</v>
      </c>
      <c r="L633" s="596" t="s">
        <v>6231</v>
      </c>
    </row>
    <row r="634" spans="1:12" ht="24">
      <c r="A634" s="599">
        <v>631</v>
      </c>
      <c r="B634" s="599" t="s">
        <v>7199</v>
      </c>
      <c r="C634" s="599" t="s">
        <v>5738</v>
      </c>
      <c r="D634" s="596" t="s">
        <v>5923</v>
      </c>
      <c r="E634" s="597">
        <v>42.42</v>
      </c>
      <c r="F634" s="598">
        <v>5065844</v>
      </c>
      <c r="G634" s="596" t="s">
        <v>4548</v>
      </c>
      <c r="H634" s="596" t="s">
        <v>2729</v>
      </c>
      <c r="I634" s="600">
        <v>38947</v>
      </c>
      <c r="J634" s="600">
        <v>49905</v>
      </c>
      <c r="K634" s="596" t="s">
        <v>3352</v>
      </c>
      <c r="L634" s="596" t="s">
        <v>3735</v>
      </c>
    </row>
    <row r="635" spans="1:12" ht="24">
      <c r="A635" s="599">
        <v>632</v>
      </c>
      <c r="B635" s="599" t="s">
        <v>7200</v>
      </c>
      <c r="C635" s="599" t="s">
        <v>5738</v>
      </c>
      <c r="D635" s="596" t="s">
        <v>6362</v>
      </c>
      <c r="E635" s="597">
        <v>72.63</v>
      </c>
      <c r="F635" s="598">
        <v>5095638</v>
      </c>
      <c r="G635" s="596" t="s">
        <v>6363</v>
      </c>
      <c r="H635" s="596" t="s">
        <v>2738</v>
      </c>
      <c r="I635" s="600">
        <v>38947</v>
      </c>
      <c r="J635" s="600">
        <v>49905</v>
      </c>
      <c r="K635" s="596" t="s">
        <v>1153</v>
      </c>
      <c r="L635" s="596" t="s">
        <v>3308</v>
      </c>
    </row>
    <row r="636" spans="1:12">
      <c r="A636" s="599">
        <v>633</v>
      </c>
      <c r="B636" s="599" t="s">
        <v>7201</v>
      </c>
      <c r="C636" s="599" t="s">
        <v>5738</v>
      </c>
      <c r="D636" s="596" t="s">
        <v>7202</v>
      </c>
      <c r="E636" s="597">
        <v>591.16999999999996</v>
      </c>
      <c r="F636" s="598">
        <v>5005094</v>
      </c>
      <c r="G636" s="596" t="s">
        <v>178</v>
      </c>
      <c r="H636" s="596" t="s">
        <v>2729</v>
      </c>
      <c r="I636" s="600">
        <v>38947</v>
      </c>
      <c r="J636" s="600">
        <v>49905</v>
      </c>
      <c r="K636" s="596" t="s">
        <v>1756</v>
      </c>
      <c r="L636" s="596" t="s">
        <v>3112</v>
      </c>
    </row>
    <row r="637" spans="1:12">
      <c r="A637" s="599">
        <v>634</v>
      </c>
      <c r="B637" s="599" t="s">
        <v>7203</v>
      </c>
      <c r="C637" s="599" t="s">
        <v>5738</v>
      </c>
      <c r="D637" s="596" t="s">
        <v>3407</v>
      </c>
      <c r="E637" s="597">
        <v>994.23</v>
      </c>
      <c r="F637" s="598">
        <v>5005094</v>
      </c>
      <c r="G637" s="596" t="s">
        <v>178</v>
      </c>
      <c r="H637" s="596" t="s">
        <v>2729</v>
      </c>
      <c r="I637" s="600">
        <v>38947</v>
      </c>
      <c r="J637" s="600">
        <v>49905</v>
      </c>
      <c r="K637" s="596" t="s">
        <v>1756</v>
      </c>
      <c r="L637" s="596" t="s">
        <v>3112</v>
      </c>
    </row>
    <row r="638" spans="1:12" ht="24">
      <c r="A638" s="599">
        <v>635</v>
      </c>
      <c r="B638" s="599" t="s">
        <v>7204</v>
      </c>
      <c r="C638" s="599" t="s">
        <v>5738</v>
      </c>
      <c r="D638" s="596" t="s">
        <v>7205</v>
      </c>
      <c r="E638" s="597">
        <v>104.45</v>
      </c>
      <c r="F638" s="598">
        <v>5379512</v>
      </c>
      <c r="G638" s="596" t="s">
        <v>7206</v>
      </c>
      <c r="H638" s="596" t="s">
        <v>2738</v>
      </c>
      <c r="I638" s="600">
        <v>38947</v>
      </c>
      <c r="J638" s="600">
        <v>49905</v>
      </c>
      <c r="K638" s="596" t="s">
        <v>437</v>
      </c>
      <c r="L638" s="596" t="s">
        <v>5925</v>
      </c>
    </row>
    <row r="639" spans="1:12" ht="24">
      <c r="A639" s="599">
        <v>636</v>
      </c>
      <c r="B639" s="599" t="s">
        <v>7207</v>
      </c>
      <c r="C639" s="599" t="s">
        <v>5738</v>
      </c>
      <c r="D639" s="596" t="s">
        <v>7208</v>
      </c>
      <c r="E639" s="597">
        <v>38.19</v>
      </c>
      <c r="F639" s="598">
        <v>5039274</v>
      </c>
      <c r="G639" s="596" t="s">
        <v>7209</v>
      </c>
      <c r="H639" s="596" t="s">
        <v>2783</v>
      </c>
      <c r="I639" s="600">
        <v>38947</v>
      </c>
      <c r="J639" s="600">
        <v>49905</v>
      </c>
      <c r="K639" s="596" t="s">
        <v>1126</v>
      </c>
      <c r="L639" s="596" t="s">
        <v>3129</v>
      </c>
    </row>
    <row r="640" spans="1:12" ht="24">
      <c r="A640" s="599">
        <v>637</v>
      </c>
      <c r="B640" s="599" t="s">
        <v>7210</v>
      </c>
      <c r="C640" s="599" t="s">
        <v>5738</v>
      </c>
      <c r="D640" s="596" t="s">
        <v>7211</v>
      </c>
      <c r="E640" s="597">
        <v>36390.949999999997</v>
      </c>
      <c r="F640" s="598">
        <v>5024323</v>
      </c>
      <c r="G640" s="596" t="s">
        <v>7212</v>
      </c>
      <c r="H640" s="596" t="s">
        <v>2783</v>
      </c>
      <c r="I640" s="600">
        <v>38950</v>
      </c>
      <c r="J640" s="600">
        <v>49908</v>
      </c>
      <c r="K640" s="596" t="s">
        <v>1153</v>
      </c>
      <c r="L640" s="596" t="s">
        <v>4534</v>
      </c>
    </row>
    <row r="641" spans="1:12" ht="24">
      <c r="A641" s="599">
        <v>638</v>
      </c>
      <c r="B641" s="599" t="s">
        <v>7213</v>
      </c>
      <c r="C641" s="599" t="s">
        <v>5738</v>
      </c>
      <c r="D641" s="596" t="s">
        <v>7214</v>
      </c>
      <c r="E641" s="597">
        <v>32.92</v>
      </c>
      <c r="F641" s="598">
        <v>2578778</v>
      </c>
      <c r="G641" s="596" t="s">
        <v>7215</v>
      </c>
      <c r="H641" s="596" t="s">
        <v>2783</v>
      </c>
      <c r="I641" s="600">
        <v>38950</v>
      </c>
      <c r="J641" s="600">
        <v>49542</v>
      </c>
      <c r="K641" s="596" t="s">
        <v>1165</v>
      </c>
      <c r="L641" s="596" t="s">
        <v>3485</v>
      </c>
    </row>
    <row r="642" spans="1:12" ht="24">
      <c r="A642" s="599">
        <v>639</v>
      </c>
      <c r="B642" s="599" t="s">
        <v>7216</v>
      </c>
      <c r="C642" s="599" t="s">
        <v>5738</v>
      </c>
      <c r="D642" s="596" t="s">
        <v>7217</v>
      </c>
      <c r="E642" s="597">
        <v>394.76</v>
      </c>
      <c r="F642" s="598">
        <v>5206006</v>
      </c>
      <c r="G642" s="596" t="s">
        <v>7218</v>
      </c>
      <c r="H642" s="596" t="s">
        <v>2729</v>
      </c>
      <c r="I642" s="600">
        <v>38951</v>
      </c>
      <c r="J642" s="600">
        <v>49909</v>
      </c>
      <c r="K642" s="596" t="s">
        <v>1177</v>
      </c>
      <c r="L642" s="596" t="s">
        <v>1197</v>
      </c>
    </row>
    <row r="643" spans="1:12" ht="24">
      <c r="A643" s="599">
        <v>640</v>
      </c>
      <c r="B643" s="599" t="s">
        <v>7219</v>
      </c>
      <c r="C643" s="599" t="s">
        <v>5738</v>
      </c>
      <c r="D643" s="596" t="s">
        <v>2997</v>
      </c>
      <c r="E643" s="597">
        <v>72.52</v>
      </c>
      <c r="F643" s="598">
        <v>5473748</v>
      </c>
      <c r="G643" s="596" t="s">
        <v>7220</v>
      </c>
      <c r="H643" s="596" t="s">
        <v>2783</v>
      </c>
      <c r="I643" s="600">
        <v>38951</v>
      </c>
      <c r="J643" s="600">
        <v>49909</v>
      </c>
      <c r="K643" s="596" t="s">
        <v>1126</v>
      </c>
      <c r="L643" s="596" t="s">
        <v>2867</v>
      </c>
    </row>
    <row r="644" spans="1:12" ht="24">
      <c r="A644" s="599">
        <v>641</v>
      </c>
      <c r="B644" s="599" t="s">
        <v>7221</v>
      </c>
      <c r="C644" s="599" t="s">
        <v>5738</v>
      </c>
      <c r="D644" s="596" t="s">
        <v>5987</v>
      </c>
      <c r="E644" s="597">
        <v>1430.55</v>
      </c>
      <c r="F644" s="598">
        <v>2095025</v>
      </c>
      <c r="G644" s="596" t="s">
        <v>4331</v>
      </c>
      <c r="H644" s="596" t="s">
        <v>2729</v>
      </c>
      <c r="I644" s="600">
        <v>38951</v>
      </c>
      <c r="J644" s="600">
        <v>49909</v>
      </c>
      <c r="K644" s="596" t="s">
        <v>1126</v>
      </c>
      <c r="L644" s="596" t="s">
        <v>3129</v>
      </c>
    </row>
    <row r="645" spans="1:12" ht="24">
      <c r="A645" s="599">
        <v>642</v>
      </c>
      <c r="B645" s="599" t="s">
        <v>7222</v>
      </c>
      <c r="C645" s="599" t="s">
        <v>5738</v>
      </c>
      <c r="D645" s="596" t="s">
        <v>5839</v>
      </c>
      <c r="E645" s="597">
        <v>2036.33</v>
      </c>
      <c r="F645" s="598">
        <v>6460771</v>
      </c>
      <c r="G645" s="596" t="s">
        <v>970</v>
      </c>
      <c r="H645" s="596" t="s">
        <v>2729</v>
      </c>
      <c r="I645" s="600">
        <v>38957</v>
      </c>
      <c r="J645" s="600">
        <v>49915</v>
      </c>
      <c r="K645" s="596" t="s">
        <v>1153</v>
      </c>
      <c r="L645" s="596" t="s">
        <v>4534</v>
      </c>
    </row>
    <row r="646" spans="1:12">
      <c r="A646" s="599">
        <v>643</v>
      </c>
      <c r="B646" s="599" t="s">
        <v>7223</v>
      </c>
      <c r="C646" s="599" t="s">
        <v>5738</v>
      </c>
      <c r="D646" s="596" t="s">
        <v>3477</v>
      </c>
      <c r="E646" s="597">
        <v>294.47000000000003</v>
      </c>
      <c r="F646" s="598">
        <v>5006201</v>
      </c>
      <c r="G646" s="596" t="s">
        <v>7224</v>
      </c>
      <c r="H646" s="596" t="s">
        <v>2729</v>
      </c>
      <c r="I646" s="600">
        <v>38957</v>
      </c>
      <c r="J646" s="600">
        <v>49915</v>
      </c>
      <c r="K646" s="596" t="s">
        <v>1165</v>
      </c>
      <c r="L646" s="596" t="s">
        <v>3475</v>
      </c>
    </row>
    <row r="647" spans="1:12">
      <c r="A647" s="599">
        <v>644</v>
      </c>
      <c r="B647" s="599" t="s">
        <v>7225</v>
      </c>
      <c r="C647" s="599" t="s">
        <v>5738</v>
      </c>
      <c r="D647" s="596" t="s">
        <v>7226</v>
      </c>
      <c r="E647" s="597">
        <v>144.81</v>
      </c>
      <c r="F647" s="598">
        <v>2872544</v>
      </c>
      <c r="G647" s="596" t="s">
        <v>7227</v>
      </c>
      <c r="H647" s="596" t="s">
        <v>2729</v>
      </c>
      <c r="I647" s="600">
        <v>38957</v>
      </c>
      <c r="J647" s="600">
        <v>49915</v>
      </c>
      <c r="K647" s="596" t="s">
        <v>437</v>
      </c>
      <c r="L647" s="596" t="s">
        <v>3134</v>
      </c>
    </row>
    <row r="648" spans="1:12" ht="24">
      <c r="A648" s="599">
        <v>645</v>
      </c>
      <c r="B648" s="599" t="s">
        <v>7228</v>
      </c>
      <c r="C648" s="599" t="s">
        <v>5738</v>
      </c>
      <c r="D648" s="596" t="s">
        <v>7025</v>
      </c>
      <c r="E648" s="597">
        <v>39.93</v>
      </c>
      <c r="F648" s="598">
        <v>5151651</v>
      </c>
      <c r="G648" s="596" t="s">
        <v>7229</v>
      </c>
      <c r="H648" s="596" t="s">
        <v>2783</v>
      </c>
      <c r="I648" s="600">
        <v>38958</v>
      </c>
      <c r="J648" s="600">
        <v>49916</v>
      </c>
      <c r="K648" s="596" t="s">
        <v>1137</v>
      </c>
      <c r="L648" s="596" t="s">
        <v>5349</v>
      </c>
    </row>
    <row r="649" spans="1:12" ht="24">
      <c r="A649" s="599">
        <v>646</v>
      </c>
      <c r="B649" s="599" t="s">
        <v>7230</v>
      </c>
      <c r="C649" s="599" t="s">
        <v>5738</v>
      </c>
      <c r="D649" s="596" t="s">
        <v>4085</v>
      </c>
      <c r="E649" s="597">
        <v>49</v>
      </c>
      <c r="F649" s="598">
        <v>5229634</v>
      </c>
      <c r="G649" s="596" t="s">
        <v>7231</v>
      </c>
      <c r="H649" s="596" t="s">
        <v>2738</v>
      </c>
      <c r="I649" s="600">
        <v>38958</v>
      </c>
      <c r="J649" s="600">
        <v>49913</v>
      </c>
      <c r="K649" s="596" t="s">
        <v>1165</v>
      </c>
      <c r="L649" s="596" t="s">
        <v>3245</v>
      </c>
    </row>
    <row r="650" spans="1:12">
      <c r="A650" s="599">
        <v>647</v>
      </c>
      <c r="B650" s="599" t="s">
        <v>7232</v>
      </c>
      <c r="C650" s="599" t="s">
        <v>5738</v>
      </c>
      <c r="D650" s="596" t="s">
        <v>3889</v>
      </c>
      <c r="E650" s="597">
        <v>201.77</v>
      </c>
      <c r="F650" s="598">
        <v>2862468</v>
      </c>
      <c r="G650" s="596" t="s">
        <v>3784</v>
      </c>
      <c r="H650" s="596" t="s">
        <v>2729</v>
      </c>
      <c r="I650" s="600">
        <v>38958</v>
      </c>
      <c r="J650" s="600">
        <v>49916</v>
      </c>
      <c r="K650" s="596" t="s">
        <v>1846</v>
      </c>
      <c r="L650" s="596" t="s">
        <v>4127</v>
      </c>
    </row>
    <row r="651" spans="1:12">
      <c r="A651" s="599">
        <v>648</v>
      </c>
      <c r="B651" s="599" t="s">
        <v>7233</v>
      </c>
      <c r="C651" s="599" t="s">
        <v>5738</v>
      </c>
      <c r="D651" s="596" t="s">
        <v>7234</v>
      </c>
      <c r="E651" s="597">
        <v>2960.23</v>
      </c>
      <c r="F651" s="598">
        <v>2887746</v>
      </c>
      <c r="G651" s="596" t="s">
        <v>7235</v>
      </c>
      <c r="H651" s="596" t="s">
        <v>2729</v>
      </c>
      <c r="I651" s="600">
        <v>38958</v>
      </c>
      <c r="J651" s="600">
        <v>49916</v>
      </c>
      <c r="K651" s="596" t="s">
        <v>1153</v>
      </c>
      <c r="L651" s="596" t="s">
        <v>4534</v>
      </c>
    </row>
    <row r="652" spans="1:12">
      <c r="A652" s="599">
        <v>649</v>
      </c>
      <c r="B652" s="599" t="s">
        <v>7236</v>
      </c>
      <c r="C652" s="599" t="s">
        <v>5738</v>
      </c>
      <c r="D652" s="596" t="s">
        <v>3340</v>
      </c>
      <c r="E652" s="597">
        <v>12864.47</v>
      </c>
      <c r="F652" s="598">
        <v>5435528</v>
      </c>
      <c r="G652" s="596" t="s">
        <v>7237</v>
      </c>
      <c r="H652" s="596" t="s">
        <v>3056</v>
      </c>
      <c r="I652" s="600">
        <v>38958</v>
      </c>
      <c r="J652" s="600">
        <v>49916</v>
      </c>
      <c r="K652" s="596" t="s">
        <v>1153</v>
      </c>
      <c r="L652" s="596" t="s">
        <v>4534</v>
      </c>
    </row>
    <row r="653" spans="1:12" ht="24">
      <c r="A653" s="599">
        <v>650</v>
      </c>
      <c r="B653" s="599" t="s">
        <v>7238</v>
      </c>
      <c r="C653" s="599" t="s">
        <v>5738</v>
      </c>
      <c r="D653" s="596" t="s">
        <v>7239</v>
      </c>
      <c r="E653" s="597">
        <v>22901.37</v>
      </c>
      <c r="F653" s="598">
        <v>5435528</v>
      </c>
      <c r="G653" s="596" t="s">
        <v>7237</v>
      </c>
      <c r="H653" s="596" t="s">
        <v>3056</v>
      </c>
      <c r="I653" s="600">
        <v>38958</v>
      </c>
      <c r="J653" s="600">
        <v>49916</v>
      </c>
      <c r="K653" s="596" t="s">
        <v>1153</v>
      </c>
      <c r="L653" s="596" t="s">
        <v>7240</v>
      </c>
    </row>
    <row r="654" spans="1:12">
      <c r="A654" s="599">
        <v>651</v>
      </c>
      <c r="B654" s="599" t="s">
        <v>7241</v>
      </c>
      <c r="C654" s="599" t="s">
        <v>5738</v>
      </c>
      <c r="D654" s="596" t="s">
        <v>7242</v>
      </c>
      <c r="E654" s="597">
        <v>3151.92</v>
      </c>
      <c r="F654" s="598">
        <v>5435528</v>
      </c>
      <c r="G654" s="596" t="s">
        <v>7237</v>
      </c>
      <c r="H654" s="596" t="s">
        <v>3056</v>
      </c>
      <c r="I654" s="600">
        <v>38958</v>
      </c>
      <c r="J654" s="600">
        <v>49916</v>
      </c>
      <c r="K654" s="596" t="s">
        <v>1153</v>
      </c>
      <c r="L654" s="596" t="s">
        <v>4534</v>
      </c>
    </row>
    <row r="655" spans="1:12">
      <c r="A655" s="599">
        <v>652</v>
      </c>
      <c r="B655" s="599" t="s">
        <v>7243</v>
      </c>
      <c r="C655" s="599" t="s">
        <v>5738</v>
      </c>
      <c r="D655" s="596" t="s">
        <v>7244</v>
      </c>
      <c r="E655" s="597">
        <v>23813.1</v>
      </c>
      <c r="F655" s="598">
        <v>5435528</v>
      </c>
      <c r="G655" s="596" t="s">
        <v>7237</v>
      </c>
      <c r="H655" s="596" t="s">
        <v>3056</v>
      </c>
      <c r="I655" s="600">
        <v>38958</v>
      </c>
      <c r="J655" s="600">
        <v>49916</v>
      </c>
      <c r="K655" s="596" t="s">
        <v>1153</v>
      </c>
      <c r="L655" s="596" t="s">
        <v>4534</v>
      </c>
    </row>
    <row r="656" spans="1:12">
      <c r="A656" s="599">
        <v>653</v>
      </c>
      <c r="B656" s="599" t="s">
        <v>7245</v>
      </c>
      <c r="C656" s="599" t="s">
        <v>5738</v>
      </c>
      <c r="D656" s="596" t="s">
        <v>7246</v>
      </c>
      <c r="E656" s="597">
        <v>31.58</v>
      </c>
      <c r="F656" s="598">
        <v>2063182</v>
      </c>
      <c r="G656" s="596" t="s">
        <v>6964</v>
      </c>
      <c r="H656" s="596" t="s">
        <v>2729</v>
      </c>
      <c r="I656" s="600">
        <v>38958</v>
      </c>
      <c r="J656" s="600">
        <v>49916</v>
      </c>
      <c r="K656" s="596" t="s">
        <v>1756</v>
      </c>
      <c r="L656" s="596" t="s">
        <v>2052</v>
      </c>
    </row>
    <row r="657" spans="1:12">
      <c r="A657" s="599">
        <v>654</v>
      </c>
      <c r="B657" s="599" t="s">
        <v>7247</v>
      </c>
      <c r="C657" s="599" t="s">
        <v>5738</v>
      </c>
      <c r="D657" s="596" t="s">
        <v>3889</v>
      </c>
      <c r="E657" s="597">
        <v>256.56</v>
      </c>
      <c r="F657" s="598">
        <v>2862468</v>
      </c>
      <c r="G657" s="596" t="s">
        <v>3784</v>
      </c>
      <c r="H657" s="596" t="s">
        <v>2729</v>
      </c>
      <c r="I657" s="600">
        <v>38958</v>
      </c>
      <c r="J657" s="600">
        <v>49916</v>
      </c>
      <c r="K657" s="596" t="s">
        <v>1846</v>
      </c>
      <c r="L657" s="596" t="s">
        <v>4127</v>
      </c>
    </row>
    <row r="658" spans="1:12">
      <c r="A658" s="599">
        <v>655</v>
      </c>
      <c r="B658" s="599" t="s">
        <v>7248</v>
      </c>
      <c r="C658" s="599" t="s">
        <v>5738</v>
      </c>
      <c r="D658" s="596" t="s">
        <v>7239</v>
      </c>
      <c r="E658" s="597">
        <v>556.72</v>
      </c>
      <c r="F658" s="598">
        <v>5435528</v>
      </c>
      <c r="G658" s="596" t="s">
        <v>7237</v>
      </c>
      <c r="H658" s="596" t="s">
        <v>3056</v>
      </c>
      <c r="I658" s="600">
        <v>38958</v>
      </c>
      <c r="J658" s="600">
        <v>49916</v>
      </c>
      <c r="K658" s="596" t="s">
        <v>1153</v>
      </c>
      <c r="L658" s="596" t="s">
        <v>4534</v>
      </c>
    </row>
    <row r="659" spans="1:12">
      <c r="A659" s="599">
        <v>656</v>
      </c>
      <c r="B659" s="599" t="s">
        <v>7249</v>
      </c>
      <c r="C659" s="599" t="s">
        <v>5738</v>
      </c>
      <c r="D659" s="596" t="s">
        <v>7242</v>
      </c>
      <c r="E659" s="597">
        <v>2447.13</v>
      </c>
      <c r="F659" s="598">
        <v>5435528</v>
      </c>
      <c r="G659" s="596" t="s">
        <v>7237</v>
      </c>
      <c r="H659" s="596" t="s">
        <v>3056</v>
      </c>
      <c r="I659" s="600">
        <v>38958</v>
      </c>
      <c r="J659" s="600">
        <v>49916</v>
      </c>
      <c r="K659" s="596" t="s">
        <v>1153</v>
      </c>
      <c r="L659" s="596" t="s">
        <v>4534</v>
      </c>
    </row>
    <row r="660" spans="1:12">
      <c r="A660" s="599">
        <v>657</v>
      </c>
      <c r="B660" s="599" t="s">
        <v>7250</v>
      </c>
      <c r="C660" s="599" t="s">
        <v>5738</v>
      </c>
      <c r="D660" s="596" t="s">
        <v>7244</v>
      </c>
      <c r="E660" s="597">
        <v>700.39</v>
      </c>
      <c r="F660" s="598">
        <v>5435528</v>
      </c>
      <c r="G660" s="596" t="s">
        <v>7237</v>
      </c>
      <c r="H660" s="596" t="s">
        <v>3056</v>
      </c>
      <c r="I660" s="600">
        <v>38958</v>
      </c>
      <c r="J660" s="600">
        <v>49916</v>
      </c>
      <c r="K660" s="596" t="s">
        <v>1153</v>
      </c>
      <c r="L660" s="596" t="s">
        <v>4534</v>
      </c>
    </row>
    <row r="661" spans="1:12" ht="24">
      <c r="A661" s="599">
        <v>658</v>
      </c>
      <c r="B661" s="599" t="s">
        <v>7251</v>
      </c>
      <c r="C661" s="599" t="s">
        <v>5738</v>
      </c>
      <c r="D661" s="596" t="s">
        <v>7252</v>
      </c>
      <c r="E661" s="597">
        <v>463.25</v>
      </c>
      <c r="F661" s="598">
        <v>5061989</v>
      </c>
      <c r="G661" s="596" t="s">
        <v>7253</v>
      </c>
      <c r="H661" s="596" t="s">
        <v>2729</v>
      </c>
      <c r="I661" s="600">
        <v>38959</v>
      </c>
      <c r="J661" s="600">
        <v>49917</v>
      </c>
      <c r="K661" s="596" t="s">
        <v>1137</v>
      </c>
      <c r="L661" s="596" t="s">
        <v>3028</v>
      </c>
    </row>
    <row r="662" spans="1:12" ht="24">
      <c r="A662" s="599">
        <v>659</v>
      </c>
      <c r="B662" s="599" t="s">
        <v>7254</v>
      </c>
      <c r="C662" s="599" t="s">
        <v>5738</v>
      </c>
      <c r="D662" s="596" t="s">
        <v>7255</v>
      </c>
      <c r="E662" s="597">
        <v>51.4</v>
      </c>
      <c r="F662" s="598">
        <v>2650436</v>
      </c>
      <c r="G662" s="596" t="s">
        <v>7256</v>
      </c>
      <c r="H662" s="596" t="s">
        <v>2783</v>
      </c>
      <c r="I662" s="600">
        <v>38961</v>
      </c>
      <c r="J662" s="600">
        <v>49919</v>
      </c>
      <c r="K662" s="596" t="s">
        <v>437</v>
      </c>
      <c r="L662" s="596" t="s">
        <v>5925</v>
      </c>
    </row>
    <row r="663" spans="1:12" ht="24">
      <c r="A663" s="599">
        <v>660</v>
      </c>
      <c r="B663" s="599" t="s">
        <v>7257</v>
      </c>
      <c r="C663" s="599" t="s">
        <v>5738</v>
      </c>
      <c r="D663" s="596" t="s">
        <v>3263</v>
      </c>
      <c r="E663" s="597">
        <v>30.11</v>
      </c>
      <c r="F663" s="598">
        <v>5053722</v>
      </c>
      <c r="G663" s="596" t="s">
        <v>6125</v>
      </c>
      <c r="H663" s="596" t="s">
        <v>2738</v>
      </c>
      <c r="I663" s="600">
        <v>38964</v>
      </c>
      <c r="J663" s="600">
        <v>49922</v>
      </c>
      <c r="K663" s="596" t="s">
        <v>1126</v>
      </c>
      <c r="L663" s="596" t="s">
        <v>3265</v>
      </c>
    </row>
    <row r="664" spans="1:12">
      <c r="A664" s="599">
        <v>661</v>
      </c>
      <c r="B664" s="599" t="s">
        <v>7258</v>
      </c>
      <c r="C664" s="599" t="s">
        <v>5738</v>
      </c>
      <c r="D664" s="596" t="s">
        <v>7259</v>
      </c>
      <c r="E664" s="597">
        <v>376.08</v>
      </c>
      <c r="F664" s="598">
        <v>2723344</v>
      </c>
      <c r="G664" s="596" t="s">
        <v>6453</v>
      </c>
      <c r="H664" s="596" t="s">
        <v>2729</v>
      </c>
      <c r="I664" s="600">
        <v>38964</v>
      </c>
      <c r="J664" s="600">
        <v>49922</v>
      </c>
      <c r="K664" s="596" t="s">
        <v>1165</v>
      </c>
      <c r="L664" s="596" t="s">
        <v>3485</v>
      </c>
    </row>
    <row r="665" spans="1:12" ht="24">
      <c r="A665" s="599">
        <v>662</v>
      </c>
      <c r="B665" s="599" t="s">
        <v>7260</v>
      </c>
      <c r="C665" s="599" t="s">
        <v>5738</v>
      </c>
      <c r="D665" s="596" t="s">
        <v>6199</v>
      </c>
      <c r="E665" s="597">
        <v>1229.1500000000001</v>
      </c>
      <c r="F665" s="598">
        <v>5182212</v>
      </c>
      <c r="G665" s="596" t="s">
        <v>3137</v>
      </c>
      <c r="H665" s="596" t="s">
        <v>2783</v>
      </c>
      <c r="I665" s="600">
        <v>38965</v>
      </c>
      <c r="J665" s="600">
        <v>49923</v>
      </c>
      <c r="K665" s="596" t="s">
        <v>1756</v>
      </c>
      <c r="L665" s="596" t="s">
        <v>3024</v>
      </c>
    </row>
    <row r="666" spans="1:12" ht="24">
      <c r="A666" s="599">
        <v>663</v>
      </c>
      <c r="B666" s="599" t="s">
        <v>7261</v>
      </c>
      <c r="C666" s="599" t="s">
        <v>5738</v>
      </c>
      <c r="D666" s="596" t="s">
        <v>7262</v>
      </c>
      <c r="E666" s="597">
        <v>910.57</v>
      </c>
      <c r="F666" s="598">
        <v>2094533</v>
      </c>
      <c r="G666" s="596" t="s">
        <v>5813</v>
      </c>
      <c r="H666" s="596" t="s">
        <v>2783</v>
      </c>
      <c r="I666" s="600">
        <v>38979</v>
      </c>
      <c r="J666" s="600">
        <v>49937</v>
      </c>
      <c r="K666" s="596" t="s">
        <v>1165</v>
      </c>
      <c r="L666" s="596" t="s">
        <v>3245</v>
      </c>
    </row>
    <row r="667" spans="1:12">
      <c r="A667" s="599">
        <v>664</v>
      </c>
      <c r="B667" s="599" t="s">
        <v>7263</v>
      </c>
      <c r="C667" s="599" t="s">
        <v>5738</v>
      </c>
      <c r="D667" s="596" t="s">
        <v>6563</v>
      </c>
      <c r="E667" s="597">
        <v>451</v>
      </c>
      <c r="F667" s="598">
        <v>2065606</v>
      </c>
      <c r="G667" s="596" t="s">
        <v>6564</v>
      </c>
      <c r="H667" s="596" t="s">
        <v>2729</v>
      </c>
      <c r="I667" s="600">
        <v>38979</v>
      </c>
      <c r="J667" s="600">
        <v>49937</v>
      </c>
      <c r="K667" s="596" t="s">
        <v>1681</v>
      </c>
      <c r="L667" s="596" t="s">
        <v>2883</v>
      </c>
    </row>
    <row r="668" spans="1:12">
      <c r="A668" s="599">
        <v>665</v>
      </c>
      <c r="B668" s="599" t="s">
        <v>7264</v>
      </c>
      <c r="C668" s="599" t="s">
        <v>5738</v>
      </c>
      <c r="D668" s="596" t="s">
        <v>7265</v>
      </c>
      <c r="E668" s="597">
        <v>313.79000000000002</v>
      </c>
      <c r="F668" s="598">
        <v>2554518</v>
      </c>
      <c r="G668" s="596" t="s">
        <v>495</v>
      </c>
      <c r="H668" s="596" t="s">
        <v>2729</v>
      </c>
      <c r="I668" s="600">
        <v>38979</v>
      </c>
      <c r="J668" s="600">
        <v>49937</v>
      </c>
      <c r="K668" s="596" t="s">
        <v>1693</v>
      </c>
      <c r="L668" s="596" t="s">
        <v>5217</v>
      </c>
    </row>
    <row r="669" spans="1:12">
      <c r="A669" s="599">
        <v>666</v>
      </c>
      <c r="B669" s="599" t="s">
        <v>7266</v>
      </c>
      <c r="C669" s="599" t="s">
        <v>5738</v>
      </c>
      <c r="D669" s="596" t="s">
        <v>6150</v>
      </c>
      <c r="E669" s="597">
        <v>23.97</v>
      </c>
      <c r="F669" s="598">
        <v>2088967</v>
      </c>
      <c r="G669" s="596" t="s">
        <v>7267</v>
      </c>
      <c r="H669" s="596" t="s">
        <v>2729</v>
      </c>
      <c r="I669" s="600">
        <v>38982</v>
      </c>
      <c r="J669" s="600">
        <v>49940</v>
      </c>
      <c r="K669" s="596" t="s">
        <v>2182</v>
      </c>
      <c r="L669" s="596" t="s">
        <v>2192</v>
      </c>
    </row>
    <row r="670" spans="1:12">
      <c r="A670" s="599">
        <v>667</v>
      </c>
      <c r="B670" s="599" t="s">
        <v>7268</v>
      </c>
      <c r="C670" s="599" t="s">
        <v>5738</v>
      </c>
      <c r="D670" s="596" t="s">
        <v>4478</v>
      </c>
      <c r="E670" s="597">
        <v>38.33</v>
      </c>
      <c r="F670" s="598">
        <v>2024594</v>
      </c>
      <c r="G670" s="596" t="s">
        <v>7269</v>
      </c>
      <c r="H670" s="596" t="s">
        <v>2729</v>
      </c>
      <c r="I670" s="600">
        <v>38985</v>
      </c>
      <c r="J670" s="600">
        <v>49943</v>
      </c>
      <c r="K670" s="596" t="s">
        <v>2182</v>
      </c>
      <c r="L670" s="596" t="s">
        <v>5799</v>
      </c>
    </row>
    <row r="671" spans="1:12">
      <c r="A671" s="599">
        <v>668</v>
      </c>
      <c r="B671" s="599" t="s">
        <v>7270</v>
      </c>
      <c r="C671" s="599" t="s">
        <v>5738</v>
      </c>
      <c r="D671" s="596" t="s">
        <v>7271</v>
      </c>
      <c r="E671" s="597">
        <v>92.8</v>
      </c>
      <c r="F671" s="598">
        <v>5020719</v>
      </c>
      <c r="G671" s="596" t="s">
        <v>7272</v>
      </c>
      <c r="H671" s="596" t="s">
        <v>2729</v>
      </c>
      <c r="I671" s="600">
        <v>38985</v>
      </c>
      <c r="J671" s="600">
        <v>49943</v>
      </c>
      <c r="K671" s="596" t="s">
        <v>437</v>
      </c>
      <c r="L671" s="596" t="s">
        <v>5925</v>
      </c>
    </row>
    <row r="672" spans="1:12" ht="24">
      <c r="A672" s="599">
        <v>669</v>
      </c>
      <c r="B672" s="599" t="s">
        <v>7273</v>
      </c>
      <c r="C672" s="599" t="s">
        <v>5738</v>
      </c>
      <c r="D672" s="596" t="s">
        <v>3263</v>
      </c>
      <c r="E672" s="597">
        <v>24.69</v>
      </c>
      <c r="F672" s="598">
        <v>2028565</v>
      </c>
      <c r="G672" s="596" t="s">
        <v>698</v>
      </c>
      <c r="H672" s="596" t="s">
        <v>2738</v>
      </c>
      <c r="I672" s="600">
        <v>38989</v>
      </c>
      <c r="J672" s="600">
        <v>49947</v>
      </c>
      <c r="K672" s="596" t="s">
        <v>1126</v>
      </c>
      <c r="L672" s="596" t="s">
        <v>3265</v>
      </c>
    </row>
    <row r="673" spans="1:12" ht="24">
      <c r="A673" s="599">
        <v>670</v>
      </c>
      <c r="B673" s="599" t="s">
        <v>7274</v>
      </c>
      <c r="C673" s="599" t="s">
        <v>5738</v>
      </c>
      <c r="D673" s="596" t="s">
        <v>7275</v>
      </c>
      <c r="E673" s="597">
        <v>24.69</v>
      </c>
      <c r="F673" s="598">
        <v>2028565</v>
      </c>
      <c r="G673" s="596" t="s">
        <v>698</v>
      </c>
      <c r="H673" s="596" t="s">
        <v>2738</v>
      </c>
      <c r="I673" s="600">
        <v>38989</v>
      </c>
      <c r="J673" s="600">
        <v>49947</v>
      </c>
      <c r="K673" s="596" t="s">
        <v>1126</v>
      </c>
      <c r="L673" s="596" t="s">
        <v>3265</v>
      </c>
    </row>
    <row r="674" spans="1:12" ht="24">
      <c r="A674" s="599">
        <v>671</v>
      </c>
      <c r="B674" s="599" t="s">
        <v>7276</v>
      </c>
      <c r="C674" s="599" t="s">
        <v>5738</v>
      </c>
      <c r="D674" s="596" t="s">
        <v>5133</v>
      </c>
      <c r="E674" s="597">
        <v>221.22</v>
      </c>
      <c r="F674" s="598">
        <v>5060222</v>
      </c>
      <c r="G674" s="596" t="s">
        <v>7277</v>
      </c>
      <c r="H674" s="596" t="s">
        <v>2729</v>
      </c>
      <c r="I674" s="600">
        <v>38999</v>
      </c>
      <c r="J674" s="600">
        <v>49957</v>
      </c>
      <c r="K674" s="596" t="s">
        <v>1943</v>
      </c>
      <c r="L674" s="596" t="s">
        <v>3216</v>
      </c>
    </row>
    <row r="675" spans="1:12">
      <c r="A675" s="599">
        <v>672</v>
      </c>
      <c r="B675" s="599" t="s">
        <v>7278</v>
      </c>
      <c r="C675" s="599" t="s">
        <v>5738</v>
      </c>
      <c r="D675" s="596" t="s">
        <v>7279</v>
      </c>
      <c r="E675" s="597">
        <v>344.69</v>
      </c>
      <c r="F675" s="598">
        <v>2618621</v>
      </c>
      <c r="G675" s="596" t="s">
        <v>7280</v>
      </c>
      <c r="H675" s="596" t="s">
        <v>2729</v>
      </c>
      <c r="I675" s="600">
        <v>38999</v>
      </c>
      <c r="J675" s="600">
        <v>49957</v>
      </c>
      <c r="K675" s="596" t="s">
        <v>1165</v>
      </c>
      <c r="L675" s="596" t="s">
        <v>3245</v>
      </c>
    </row>
    <row r="676" spans="1:12" ht="24">
      <c r="A676" s="599">
        <v>673</v>
      </c>
      <c r="B676" s="599" t="s">
        <v>7281</v>
      </c>
      <c r="C676" s="599" t="s">
        <v>5738</v>
      </c>
      <c r="D676" s="596" t="s">
        <v>7282</v>
      </c>
      <c r="E676" s="597">
        <v>20.6</v>
      </c>
      <c r="F676" s="598">
        <v>2861976</v>
      </c>
      <c r="G676" s="596" t="s">
        <v>2449</v>
      </c>
      <c r="H676" s="596" t="s">
        <v>2783</v>
      </c>
      <c r="I676" s="600">
        <v>39008</v>
      </c>
      <c r="J676" s="600">
        <v>49966</v>
      </c>
      <c r="K676" s="596" t="s">
        <v>437</v>
      </c>
      <c r="L676" s="596" t="s">
        <v>3134</v>
      </c>
    </row>
    <row r="677" spans="1:12">
      <c r="A677" s="599">
        <v>674</v>
      </c>
      <c r="B677" s="599" t="s">
        <v>7283</v>
      </c>
      <c r="C677" s="599" t="s">
        <v>5738</v>
      </c>
      <c r="D677" s="596" t="s">
        <v>7284</v>
      </c>
      <c r="E677" s="597">
        <v>193.7</v>
      </c>
      <c r="F677" s="598">
        <v>2603365</v>
      </c>
      <c r="G677" s="596" t="s">
        <v>7285</v>
      </c>
      <c r="H677" s="596" t="s">
        <v>2729</v>
      </c>
      <c r="I677" s="600">
        <v>39008</v>
      </c>
      <c r="J677" s="600">
        <v>49966</v>
      </c>
      <c r="K677" s="596" t="s">
        <v>1148</v>
      </c>
      <c r="L677" s="596" t="s">
        <v>4133</v>
      </c>
    </row>
    <row r="678" spans="1:12">
      <c r="A678" s="599">
        <v>675</v>
      </c>
      <c r="B678" s="599" t="s">
        <v>7286</v>
      </c>
      <c r="C678" s="599" t="s">
        <v>5738</v>
      </c>
      <c r="D678" s="596" t="s">
        <v>7287</v>
      </c>
      <c r="E678" s="597">
        <v>195.4</v>
      </c>
      <c r="F678" s="598">
        <v>2876965</v>
      </c>
      <c r="G678" s="596" t="s">
        <v>7288</v>
      </c>
      <c r="H678" s="596" t="s">
        <v>2729</v>
      </c>
      <c r="I678" s="600">
        <v>39014</v>
      </c>
      <c r="J678" s="600">
        <v>49972</v>
      </c>
      <c r="K678" s="596" t="s">
        <v>1693</v>
      </c>
      <c r="L678" s="596" t="s">
        <v>2921</v>
      </c>
    </row>
    <row r="679" spans="1:12">
      <c r="A679" s="599">
        <v>676</v>
      </c>
      <c r="B679" s="599" t="s">
        <v>7289</v>
      </c>
      <c r="C679" s="599" t="s">
        <v>5738</v>
      </c>
      <c r="D679" s="596" t="s">
        <v>7290</v>
      </c>
      <c r="E679" s="597">
        <v>32.590000000000003</v>
      </c>
      <c r="F679" s="598">
        <v>2550466</v>
      </c>
      <c r="G679" s="596" t="s">
        <v>478</v>
      </c>
      <c r="H679" s="596" t="s">
        <v>2729</v>
      </c>
      <c r="I679" s="600">
        <v>39014</v>
      </c>
      <c r="J679" s="600">
        <v>49972</v>
      </c>
      <c r="K679" s="596" t="s">
        <v>1693</v>
      </c>
      <c r="L679" s="596" t="s">
        <v>2763</v>
      </c>
    </row>
    <row r="680" spans="1:12" ht="24">
      <c r="A680" s="599">
        <v>677</v>
      </c>
      <c r="B680" s="599" t="s">
        <v>7291</v>
      </c>
      <c r="C680" s="599" t="s">
        <v>5738</v>
      </c>
      <c r="D680" s="596" t="s">
        <v>7292</v>
      </c>
      <c r="E680" s="597">
        <v>25.08</v>
      </c>
      <c r="F680" s="598">
        <v>2031256</v>
      </c>
      <c r="G680" s="596" t="s">
        <v>7293</v>
      </c>
      <c r="H680" s="596" t="s">
        <v>2729</v>
      </c>
      <c r="I680" s="600">
        <v>39020</v>
      </c>
      <c r="J680" s="600">
        <v>49978</v>
      </c>
      <c r="K680" s="596" t="s">
        <v>2052</v>
      </c>
      <c r="L680" s="596" t="s">
        <v>5688</v>
      </c>
    </row>
    <row r="681" spans="1:12" ht="24">
      <c r="A681" s="599">
        <v>678</v>
      </c>
      <c r="B681" s="599" t="s">
        <v>7294</v>
      </c>
      <c r="C681" s="599" t="s">
        <v>5738</v>
      </c>
      <c r="D681" s="596" t="s">
        <v>5575</v>
      </c>
      <c r="E681" s="597">
        <v>51.16</v>
      </c>
      <c r="F681" s="598">
        <v>2027194</v>
      </c>
      <c r="G681" s="596" t="s">
        <v>3088</v>
      </c>
      <c r="H681" s="596" t="s">
        <v>2729</v>
      </c>
      <c r="I681" s="600">
        <v>39027</v>
      </c>
      <c r="J681" s="600">
        <v>49985</v>
      </c>
      <c r="K681" s="596" t="s">
        <v>1126</v>
      </c>
      <c r="L681" s="596" t="s">
        <v>2823</v>
      </c>
    </row>
    <row r="682" spans="1:12" ht="24">
      <c r="A682" s="599">
        <v>679</v>
      </c>
      <c r="B682" s="599" t="s">
        <v>7295</v>
      </c>
      <c r="C682" s="599" t="s">
        <v>5738</v>
      </c>
      <c r="D682" s="596" t="s">
        <v>3565</v>
      </c>
      <c r="E682" s="597">
        <v>72.260000000000005</v>
      </c>
      <c r="F682" s="598">
        <v>2875993</v>
      </c>
      <c r="G682" s="596" t="s">
        <v>7296</v>
      </c>
      <c r="H682" s="596" t="s">
        <v>2738</v>
      </c>
      <c r="I682" s="600">
        <v>39030</v>
      </c>
      <c r="J682" s="600">
        <v>49988</v>
      </c>
      <c r="K682" s="596" t="s">
        <v>437</v>
      </c>
      <c r="L682" s="596" t="s">
        <v>5925</v>
      </c>
    </row>
    <row r="683" spans="1:12" ht="24">
      <c r="A683" s="599">
        <v>680</v>
      </c>
      <c r="B683" s="599" t="s">
        <v>7297</v>
      </c>
      <c r="C683" s="599" t="s">
        <v>5738</v>
      </c>
      <c r="D683" s="596" t="s">
        <v>6388</v>
      </c>
      <c r="E683" s="597">
        <v>154.36000000000001</v>
      </c>
      <c r="F683" s="598">
        <v>5413702</v>
      </c>
      <c r="G683" s="596" t="s">
        <v>7298</v>
      </c>
      <c r="H683" s="596" t="s">
        <v>2729</v>
      </c>
      <c r="I683" s="600">
        <v>39030</v>
      </c>
      <c r="J683" s="600">
        <v>49988</v>
      </c>
      <c r="K683" s="596" t="s">
        <v>1943</v>
      </c>
      <c r="L683" s="596" t="s">
        <v>4538</v>
      </c>
    </row>
    <row r="684" spans="1:12">
      <c r="A684" s="599">
        <v>681</v>
      </c>
      <c r="B684" s="599" t="s">
        <v>7299</v>
      </c>
      <c r="C684" s="599" t="s">
        <v>5738</v>
      </c>
      <c r="D684" s="596" t="s">
        <v>3066</v>
      </c>
      <c r="E684" s="597">
        <v>283.35000000000002</v>
      </c>
      <c r="F684" s="598">
        <v>5005094</v>
      </c>
      <c r="G684" s="596" t="s">
        <v>178</v>
      </c>
      <c r="H684" s="596" t="s">
        <v>2729</v>
      </c>
      <c r="I684" s="600">
        <v>39030</v>
      </c>
      <c r="J684" s="600">
        <v>50748</v>
      </c>
      <c r="K684" s="596" t="s">
        <v>1103</v>
      </c>
      <c r="L684" s="596" t="s">
        <v>7300</v>
      </c>
    </row>
    <row r="685" spans="1:12" ht="24">
      <c r="A685" s="599">
        <v>682</v>
      </c>
      <c r="B685" s="599" t="s">
        <v>7301</v>
      </c>
      <c r="C685" s="599" t="s">
        <v>5738</v>
      </c>
      <c r="D685" s="596" t="s">
        <v>4897</v>
      </c>
      <c r="E685" s="597">
        <v>1443.73</v>
      </c>
      <c r="F685" s="598">
        <v>2095025</v>
      </c>
      <c r="G685" s="596" t="s">
        <v>4331</v>
      </c>
      <c r="H685" s="596" t="s">
        <v>2729</v>
      </c>
      <c r="I685" s="600">
        <v>39030</v>
      </c>
      <c r="J685" s="600">
        <v>49988</v>
      </c>
      <c r="K685" s="596" t="s">
        <v>1137</v>
      </c>
      <c r="L685" s="596" t="s">
        <v>2965</v>
      </c>
    </row>
    <row r="686" spans="1:12">
      <c r="A686" s="599">
        <v>683</v>
      </c>
      <c r="B686" s="599" t="s">
        <v>7302</v>
      </c>
      <c r="C686" s="599" t="s">
        <v>5738</v>
      </c>
      <c r="D686" s="596" t="s">
        <v>7303</v>
      </c>
      <c r="E686" s="597">
        <v>29.18</v>
      </c>
      <c r="F686" s="598">
        <v>2609436</v>
      </c>
      <c r="G686" s="596" t="s">
        <v>6276</v>
      </c>
      <c r="H686" s="596" t="s">
        <v>2729</v>
      </c>
      <c r="I686" s="600">
        <v>39034</v>
      </c>
      <c r="J686" s="600">
        <v>49992</v>
      </c>
      <c r="K686" s="596" t="s">
        <v>1943</v>
      </c>
      <c r="L686" s="596" t="s">
        <v>2192</v>
      </c>
    </row>
    <row r="687" spans="1:12">
      <c r="A687" s="599">
        <v>684</v>
      </c>
      <c r="B687" s="599" t="s">
        <v>7304</v>
      </c>
      <c r="C687" s="599" t="s">
        <v>5738</v>
      </c>
      <c r="D687" s="596" t="s">
        <v>7305</v>
      </c>
      <c r="E687" s="597">
        <v>18.75</v>
      </c>
      <c r="F687" s="598">
        <v>2101807</v>
      </c>
      <c r="G687" s="596" t="s">
        <v>7306</v>
      </c>
      <c r="H687" s="596" t="s">
        <v>2729</v>
      </c>
      <c r="I687" s="600">
        <v>39035</v>
      </c>
      <c r="J687" s="600">
        <v>49993</v>
      </c>
      <c r="K687" s="596" t="s">
        <v>437</v>
      </c>
      <c r="L687" s="596" t="s">
        <v>5925</v>
      </c>
    </row>
    <row r="688" spans="1:12">
      <c r="A688" s="599">
        <v>685</v>
      </c>
      <c r="B688" s="599" t="s">
        <v>7307</v>
      </c>
      <c r="C688" s="599" t="s">
        <v>5738</v>
      </c>
      <c r="D688" s="596" t="s">
        <v>3391</v>
      </c>
      <c r="E688" s="597">
        <v>74.27</v>
      </c>
      <c r="F688" s="598">
        <v>2800497</v>
      </c>
      <c r="G688" s="596" t="s">
        <v>3392</v>
      </c>
      <c r="H688" s="596" t="s">
        <v>2729</v>
      </c>
      <c r="I688" s="600">
        <v>39035</v>
      </c>
      <c r="J688" s="600">
        <v>49993</v>
      </c>
      <c r="K688" s="596" t="s">
        <v>1693</v>
      </c>
      <c r="L688" s="596" t="s">
        <v>3048</v>
      </c>
    </row>
    <row r="689" spans="1:12" ht="24">
      <c r="A689" s="599">
        <v>686</v>
      </c>
      <c r="B689" s="599" t="s">
        <v>7308</v>
      </c>
      <c r="C689" s="599" t="s">
        <v>5738</v>
      </c>
      <c r="D689" s="596" t="s">
        <v>7309</v>
      </c>
      <c r="E689" s="597">
        <v>47.5</v>
      </c>
      <c r="F689" s="598">
        <v>5256054</v>
      </c>
      <c r="G689" s="596" t="s">
        <v>7310</v>
      </c>
      <c r="H689" s="596" t="s">
        <v>2783</v>
      </c>
      <c r="I689" s="600">
        <v>39043</v>
      </c>
      <c r="J689" s="600">
        <v>50001</v>
      </c>
      <c r="K689" s="596" t="s">
        <v>1187</v>
      </c>
      <c r="L689" s="596" t="s">
        <v>7311</v>
      </c>
    </row>
    <row r="690" spans="1:12">
      <c r="A690" s="599">
        <v>687</v>
      </c>
      <c r="B690" s="599" t="s">
        <v>7312</v>
      </c>
      <c r="C690" s="599" t="s">
        <v>5738</v>
      </c>
      <c r="D690" s="596" t="s">
        <v>7313</v>
      </c>
      <c r="E690" s="597">
        <v>87.45</v>
      </c>
      <c r="F690" s="598">
        <v>5642876</v>
      </c>
      <c r="G690" s="596" t="s">
        <v>7314</v>
      </c>
      <c r="H690" s="596" t="s">
        <v>2729</v>
      </c>
      <c r="I690" s="600">
        <v>39043</v>
      </c>
      <c r="J690" s="600">
        <v>46348</v>
      </c>
      <c r="K690" s="596" t="s">
        <v>1137</v>
      </c>
      <c r="L690" s="596" t="s">
        <v>2999</v>
      </c>
    </row>
    <row r="691" spans="1:12">
      <c r="A691" s="599">
        <v>688</v>
      </c>
      <c r="B691" s="599" t="s">
        <v>7315</v>
      </c>
      <c r="C691" s="599" t="s">
        <v>5738</v>
      </c>
      <c r="D691" s="596" t="s">
        <v>7316</v>
      </c>
      <c r="E691" s="597">
        <v>35.89</v>
      </c>
      <c r="F691" s="598">
        <v>2095025</v>
      </c>
      <c r="G691" s="596" t="s">
        <v>4331</v>
      </c>
      <c r="H691" s="596" t="s">
        <v>2729</v>
      </c>
      <c r="I691" s="600">
        <v>39043</v>
      </c>
      <c r="J691" s="600">
        <v>50001</v>
      </c>
      <c r="K691" s="596" t="s">
        <v>1153</v>
      </c>
      <c r="L691" s="596" t="s">
        <v>2768</v>
      </c>
    </row>
    <row r="692" spans="1:12">
      <c r="A692" s="599">
        <v>689</v>
      </c>
      <c r="B692" s="599" t="s">
        <v>7317</v>
      </c>
      <c r="C692" s="599" t="s">
        <v>5738</v>
      </c>
      <c r="D692" s="596" t="s">
        <v>7318</v>
      </c>
      <c r="E692" s="597">
        <v>872.22</v>
      </c>
      <c r="F692" s="598">
        <v>2095025</v>
      </c>
      <c r="G692" s="596" t="s">
        <v>4331</v>
      </c>
      <c r="H692" s="596" t="s">
        <v>2729</v>
      </c>
      <c r="I692" s="600">
        <v>39043</v>
      </c>
      <c r="J692" s="600">
        <v>50001</v>
      </c>
      <c r="K692" s="596" t="s">
        <v>1153</v>
      </c>
      <c r="L692" s="596" t="s">
        <v>2768</v>
      </c>
    </row>
    <row r="693" spans="1:12">
      <c r="A693" s="599">
        <v>690</v>
      </c>
      <c r="B693" s="599" t="s">
        <v>7319</v>
      </c>
      <c r="C693" s="599" t="s">
        <v>5738</v>
      </c>
      <c r="D693" s="596" t="s">
        <v>7320</v>
      </c>
      <c r="E693" s="597">
        <v>26.43</v>
      </c>
      <c r="F693" s="598">
        <v>2881934</v>
      </c>
      <c r="G693" s="596" t="s">
        <v>6263</v>
      </c>
      <c r="H693" s="596" t="s">
        <v>2729</v>
      </c>
      <c r="I693" s="600">
        <v>39048</v>
      </c>
      <c r="J693" s="600">
        <v>51265</v>
      </c>
      <c r="K693" s="596" t="s">
        <v>1165</v>
      </c>
      <c r="L693" s="596" t="s">
        <v>3485</v>
      </c>
    </row>
    <row r="694" spans="1:12" ht="24">
      <c r="A694" s="599">
        <v>691</v>
      </c>
      <c r="B694" s="599" t="s">
        <v>7321</v>
      </c>
      <c r="C694" s="599" t="s">
        <v>5738</v>
      </c>
      <c r="D694" s="596" t="s">
        <v>7322</v>
      </c>
      <c r="E694" s="597">
        <v>79.52</v>
      </c>
      <c r="F694" s="598">
        <v>5567319</v>
      </c>
      <c r="G694" s="596" t="s">
        <v>2915</v>
      </c>
      <c r="H694" s="596" t="s">
        <v>2783</v>
      </c>
      <c r="I694" s="600">
        <v>39051</v>
      </c>
      <c r="J694" s="600">
        <v>50009</v>
      </c>
      <c r="K694" s="596" t="s">
        <v>1756</v>
      </c>
      <c r="L694" s="596" t="s">
        <v>2916</v>
      </c>
    </row>
    <row r="695" spans="1:12" ht="24">
      <c r="A695" s="599">
        <v>692</v>
      </c>
      <c r="B695" s="599" t="s">
        <v>7323</v>
      </c>
      <c r="C695" s="599" t="s">
        <v>5738</v>
      </c>
      <c r="D695" s="596" t="s">
        <v>7324</v>
      </c>
      <c r="E695" s="597">
        <v>144.31</v>
      </c>
      <c r="F695" s="598">
        <v>5082986</v>
      </c>
      <c r="G695" s="596" t="s">
        <v>443</v>
      </c>
      <c r="H695" s="596" t="s">
        <v>2783</v>
      </c>
      <c r="I695" s="600">
        <v>39059</v>
      </c>
      <c r="J695" s="600">
        <v>50017</v>
      </c>
      <c r="K695" s="596" t="s">
        <v>1693</v>
      </c>
      <c r="L695" s="596" t="s">
        <v>4995</v>
      </c>
    </row>
    <row r="696" spans="1:12" ht="24">
      <c r="A696" s="599">
        <v>693</v>
      </c>
      <c r="B696" s="599" t="s">
        <v>7325</v>
      </c>
      <c r="C696" s="599" t="s">
        <v>5738</v>
      </c>
      <c r="D696" s="596" t="s">
        <v>7326</v>
      </c>
      <c r="E696" s="597">
        <v>51.47</v>
      </c>
      <c r="F696" s="598">
        <v>5072948</v>
      </c>
      <c r="G696" s="596" t="s">
        <v>7327</v>
      </c>
      <c r="H696" s="596" t="s">
        <v>2738</v>
      </c>
      <c r="I696" s="600">
        <v>39071</v>
      </c>
      <c r="J696" s="600">
        <v>50029</v>
      </c>
      <c r="K696" s="596" t="s">
        <v>1159</v>
      </c>
      <c r="L696" s="596" t="s">
        <v>2871</v>
      </c>
    </row>
    <row r="697" spans="1:12" ht="24">
      <c r="A697" s="599">
        <v>694</v>
      </c>
      <c r="B697" s="599" t="s">
        <v>7328</v>
      </c>
      <c r="C697" s="599" t="s">
        <v>5738</v>
      </c>
      <c r="D697" s="596" t="s">
        <v>7329</v>
      </c>
      <c r="E697" s="597">
        <v>36.46</v>
      </c>
      <c r="F697" s="598">
        <v>5051118</v>
      </c>
      <c r="G697" s="596" t="s">
        <v>7330</v>
      </c>
      <c r="H697" s="596" t="s">
        <v>2738</v>
      </c>
      <c r="I697" s="600">
        <v>39084</v>
      </c>
      <c r="J697" s="600">
        <v>50042</v>
      </c>
      <c r="K697" s="596" t="s">
        <v>1159</v>
      </c>
      <c r="L697" s="596" t="s">
        <v>2871</v>
      </c>
    </row>
    <row r="698" spans="1:12" ht="24">
      <c r="A698" s="599">
        <v>695</v>
      </c>
      <c r="B698" s="599" t="s">
        <v>7331</v>
      </c>
      <c r="C698" s="599" t="s">
        <v>5738</v>
      </c>
      <c r="D698" s="596" t="s">
        <v>3250</v>
      </c>
      <c r="E698" s="597">
        <v>506.47</v>
      </c>
      <c r="F698" s="598">
        <v>6342485</v>
      </c>
      <c r="G698" s="596" t="s">
        <v>7332</v>
      </c>
      <c r="H698" s="596" t="s">
        <v>2783</v>
      </c>
      <c r="I698" s="600">
        <v>39090</v>
      </c>
      <c r="J698" s="600">
        <v>50048</v>
      </c>
      <c r="K698" s="596" t="s">
        <v>1693</v>
      </c>
      <c r="L698" s="596" t="s">
        <v>2763</v>
      </c>
    </row>
    <row r="699" spans="1:12" ht="24">
      <c r="A699" s="599">
        <v>696</v>
      </c>
      <c r="B699" s="599" t="s">
        <v>7333</v>
      </c>
      <c r="C699" s="599" t="s">
        <v>5738</v>
      </c>
      <c r="D699" s="596" t="s">
        <v>7334</v>
      </c>
      <c r="E699" s="597">
        <v>77.75</v>
      </c>
      <c r="F699" s="598">
        <v>5463599</v>
      </c>
      <c r="G699" s="596" t="s">
        <v>7335</v>
      </c>
      <c r="H699" s="596" t="s">
        <v>2783</v>
      </c>
      <c r="I699" s="600">
        <v>39092</v>
      </c>
      <c r="J699" s="600">
        <v>50050</v>
      </c>
      <c r="K699" s="596" t="s">
        <v>1159</v>
      </c>
      <c r="L699" s="596" t="s">
        <v>1159</v>
      </c>
    </row>
    <row r="700" spans="1:12" ht="24">
      <c r="A700" s="599">
        <v>697</v>
      </c>
      <c r="B700" s="599" t="s">
        <v>7336</v>
      </c>
      <c r="C700" s="599" t="s">
        <v>5738</v>
      </c>
      <c r="D700" s="596" t="s">
        <v>3081</v>
      </c>
      <c r="E700" s="597">
        <v>44.98</v>
      </c>
      <c r="F700" s="598">
        <v>5088755</v>
      </c>
      <c r="G700" s="596" t="s">
        <v>7337</v>
      </c>
      <c r="H700" s="596" t="s">
        <v>2783</v>
      </c>
      <c r="I700" s="600">
        <v>39106</v>
      </c>
      <c r="J700" s="600">
        <v>50064</v>
      </c>
      <c r="K700" s="596" t="s">
        <v>1126</v>
      </c>
      <c r="L700" s="596" t="s">
        <v>3081</v>
      </c>
    </row>
    <row r="701" spans="1:12">
      <c r="A701" s="599">
        <v>698</v>
      </c>
      <c r="B701" s="599" t="s">
        <v>7338</v>
      </c>
      <c r="C701" s="599" t="s">
        <v>5738</v>
      </c>
      <c r="D701" s="596" t="s">
        <v>7339</v>
      </c>
      <c r="E701" s="597">
        <v>30.91</v>
      </c>
      <c r="F701" s="598">
        <v>5488087</v>
      </c>
      <c r="G701" s="596" t="s">
        <v>7340</v>
      </c>
      <c r="H701" s="596" t="s">
        <v>2729</v>
      </c>
      <c r="I701" s="600">
        <v>39128</v>
      </c>
      <c r="J701" s="600">
        <v>50086</v>
      </c>
      <c r="K701" s="596" t="s">
        <v>1126</v>
      </c>
      <c r="L701" s="596" t="s">
        <v>2867</v>
      </c>
    </row>
    <row r="702" spans="1:12" ht="24">
      <c r="A702" s="599">
        <v>699</v>
      </c>
      <c r="B702" s="599" t="s">
        <v>7341</v>
      </c>
      <c r="C702" s="599" t="s">
        <v>5738</v>
      </c>
      <c r="D702" s="596" t="s">
        <v>7342</v>
      </c>
      <c r="E702" s="597">
        <v>45.01</v>
      </c>
      <c r="F702" s="598">
        <v>2565803</v>
      </c>
      <c r="G702" s="596" t="s">
        <v>6334</v>
      </c>
      <c r="H702" s="596" t="s">
        <v>2729</v>
      </c>
      <c r="I702" s="600">
        <v>39135</v>
      </c>
      <c r="J702" s="600">
        <v>50093</v>
      </c>
      <c r="K702" s="596" t="s">
        <v>3352</v>
      </c>
      <c r="L702" s="596" t="s">
        <v>3735</v>
      </c>
    </row>
    <row r="703" spans="1:12" ht="24">
      <c r="A703" s="599">
        <v>700</v>
      </c>
      <c r="B703" s="599" t="s">
        <v>7343</v>
      </c>
      <c r="C703" s="599" t="s">
        <v>5738</v>
      </c>
      <c r="D703" s="596" t="s">
        <v>7344</v>
      </c>
      <c r="E703" s="597">
        <v>84.77</v>
      </c>
      <c r="F703" s="598">
        <v>5097215</v>
      </c>
      <c r="G703" s="596" t="s">
        <v>7345</v>
      </c>
      <c r="H703" s="596" t="s">
        <v>2783</v>
      </c>
      <c r="I703" s="600">
        <v>39168</v>
      </c>
      <c r="J703" s="600">
        <v>50126</v>
      </c>
      <c r="K703" s="596" t="s">
        <v>1681</v>
      </c>
      <c r="L703" s="596" t="s">
        <v>5725</v>
      </c>
    </row>
    <row r="704" spans="1:12" ht="24">
      <c r="A704" s="599">
        <v>701</v>
      </c>
      <c r="B704" s="599" t="s">
        <v>7346</v>
      </c>
      <c r="C704" s="599" t="s">
        <v>5738</v>
      </c>
      <c r="D704" s="596" t="s">
        <v>7347</v>
      </c>
      <c r="E704" s="597">
        <v>65.459999999999994</v>
      </c>
      <c r="F704" s="598">
        <v>2544695</v>
      </c>
      <c r="G704" s="596" t="s">
        <v>273</v>
      </c>
      <c r="H704" s="596" t="s">
        <v>2729</v>
      </c>
      <c r="I704" s="600">
        <v>39184</v>
      </c>
      <c r="J704" s="600">
        <v>50142</v>
      </c>
      <c r="K704" s="596" t="s">
        <v>1137</v>
      </c>
      <c r="L704" s="596" t="s">
        <v>2965</v>
      </c>
    </row>
    <row r="705" spans="1:12">
      <c r="A705" s="599">
        <v>702</v>
      </c>
      <c r="B705" s="599" t="s">
        <v>7348</v>
      </c>
      <c r="C705" s="599" t="s">
        <v>5738</v>
      </c>
      <c r="D705" s="596" t="s">
        <v>7349</v>
      </c>
      <c r="E705" s="597">
        <v>190.3</v>
      </c>
      <c r="F705" s="598">
        <v>2659603</v>
      </c>
      <c r="G705" s="596" t="s">
        <v>4353</v>
      </c>
      <c r="H705" s="596" t="s">
        <v>2729</v>
      </c>
      <c r="I705" s="600">
        <v>39190</v>
      </c>
      <c r="J705" s="600">
        <v>50148</v>
      </c>
      <c r="K705" s="596" t="s">
        <v>2182</v>
      </c>
      <c r="L705" s="596" t="s">
        <v>1121</v>
      </c>
    </row>
    <row r="706" spans="1:12" ht="24">
      <c r="A706" s="599">
        <v>703</v>
      </c>
      <c r="B706" s="599" t="s">
        <v>7350</v>
      </c>
      <c r="C706" s="599" t="s">
        <v>5738</v>
      </c>
      <c r="D706" s="596" t="s">
        <v>7351</v>
      </c>
      <c r="E706" s="597">
        <v>99.89</v>
      </c>
      <c r="F706" s="598">
        <v>5103851</v>
      </c>
      <c r="G706" s="596" t="s">
        <v>7352</v>
      </c>
      <c r="H706" s="596" t="s">
        <v>2783</v>
      </c>
      <c r="I706" s="600">
        <v>39190</v>
      </c>
      <c r="J706" s="600">
        <v>50148</v>
      </c>
      <c r="K706" s="596" t="s">
        <v>1126</v>
      </c>
      <c r="L706" s="596" t="s">
        <v>2867</v>
      </c>
    </row>
    <row r="707" spans="1:12">
      <c r="A707" s="599">
        <v>704</v>
      </c>
      <c r="B707" s="599" t="s">
        <v>7353</v>
      </c>
      <c r="C707" s="599" t="s">
        <v>5738</v>
      </c>
      <c r="D707" s="596" t="s">
        <v>6481</v>
      </c>
      <c r="E707" s="597">
        <v>472.3</v>
      </c>
      <c r="F707" s="598">
        <v>5180252</v>
      </c>
      <c r="G707" s="596" t="s">
        <v>6420</v>
      </c>
      <c r="H707" s="596" t="s">
        <v>2729</v>
      </c>
      <c r="I707" s="600">
        <v>39190</v>
      </c>
      <c r="J707" s="600">
        <v>50148</v>
      </c>
      <c r="K707" s="596" t="s">
        <v>1103</v>
      </c>
      <c r="L707" s="596" t="s">
        <v>3649</v>
      </c>
    </row>
    <row r="708" spans="1:12" ht="24">
      <c r="A708" s="599">
        <v>705</v>
      </c>
      <c r="B708" s="599" t="s">
        <v>7354</v>
      </c>
      <c r="C708" s="599" t="s">
        <v>5738</v>
      </c>
      <c r="D708" s="596" t="s">
        <v>5866</v>
      </c>
      <c r="E708" s="597">
        <v>104.76</v>
      </c>
      <c r="F708" s="598">
        <v>5209447</v>
      </c>
      <c r="G708" s="596" t="s">
        <v>7355</v>
      </c>
      <c r="H708" s="596" t="s">
        <v>2729</v>
      </c>
      <c r="I708" s="600">
        <v>39190</v>
      </c>
      <c r="J708" s="600">
        <v>50148</v>
      </c>
      <c r="K708" s="596" t="s">
        <v>1126</v>
      </c>
      <c r="L708" s="596" t="s">
        <v>3129</v>
      </c>
    </row>
    <row r="709" spans="1:12" ht="24">
      <c r="A709" s="599">
        <v>706</v>
      </c>
      <c r="B709" s="599" t="s">
        <v>7356</v>
      </c>
      <c r="C709" s="599" t="s">
        <v>5738</v>
      </c>
      <c r="D709" s="596" t="s">
        <v>7357</v>
      </c>
      <c r="E709" s="597">
        <v>238.73</v>
      </c>
      <c r="F709" s="598">
        <v>5031869</v>
      </c>
      <c r="G709" s="596" t="s">
        <v>843</v>
      </c>
      <c r="H709" s="596" t="s">
        <v>2738</v>
      </c>
      <c r="I709" s="600">
        <v>39203</v>
      </c>
      <c r="J709" s="600">
        <v>50161</v>
      </c>
      <c r="K709" s="596" t="s">
        <v>1126</v>
      </c>
      <c r="L709" s="596" t="s">
        <v>3129</v>
      </c>
    </row>
    <row r="710" spans="1:12">
      <c r="A710" s="599">
        <v>707</v>
      </c>
      <c r="B710" s="599" t="s">
        <v>7358</v>
      </c>
      <c r="C710" s="599" t="s">
        <v>5738</v>
      </c>
      <c r="D710" s="596" t="s">
        <v>3438</v>
      </c>
      <c r="E710" s="597">
        <v>152</v>
      </c>
      <c r="F710" s="598">
        <v>5935539</v>
      </c>
      <c r="G710" s="596" t="s">
        <v>5157</v>
      </c>
      <c r="H710" s="596" t="s">
        <v>2729</v>
      </c>
      <c r="I710" s="600">
        <v>39209</v>
      </c>
      <c r="J710" s="600">
        <v>50167</v>
      </c>
      <c r="K710" s="596" t="s">
        <v>1693</v>
      </c>
      <c r="L710" s="596" t="s">
        <v>2763</v>
      </c>
    </row>
    <row r="711" spans="1:12">
      <c r="A711" s="599">
        <v>708</v>
      </c>
      <c r="B711" s="599" t="s">
        <v>7359</v>
      </c>
      <c r="C711" s="599" t="s">
        <v>5738</v>
      </c>
      <c r="D711" s="596" t="s">
        <v>7360</v>
      </c>
      <c r="E711" s="597">
        <v>33.29</v>
      </c>
      <c r="F711" s="598">
        <v>2668041</v>
      </c>
      <c r="G711" s="596" t="s">
        <v>7360</v>
      </c>
      <c r="H711" s="596" t="s">
        <v>2729</v>
      </c>
      <c r="I711" s="600">
        <v>39216</v>
      </c>
      <c r="J711" s="600">
        <v>50174</v>
      </c>
      <c r="K711" s="596" t="s">
        <v>1756</v>
      </c>
      <c r="L711" s="596" t="s">
        <v>3976</v>
      </c>
    </row>
    <row r="712" spans="1:12" ht="24">
      <c r="A712" s="599">
        <v>709</v>
      </c>
      <c r="B712" s="599" t="s">
        <v>7361</v>
      </c>
      <c r="C712" s="599" t="s">
        <v>5738</v>
      </c>
      <c r="D712" s="596" t="s">
        <v>7362</v>
      </c>
      <c r="E712" s="597">
        <v>460.33</v>
      </c>
      <c r="F712" s="598">
        <v>2095025</v>
      </c>
      <c r="G712" s="596" t="s">
        <v>4331</v>
      </c>
      <c r="H712" s="596" t="s">
        <v>2729</v>
      </c>
      <c r="I712" s="600">
        <v>39225</v>
      </c>
      <c r="J712" s="600">
        <v>50183</v>
      </c>
      <c r="K712" s="596" t="s">
        <v>1126</v>
      </c>
      <c r="L712" s="596" t="s">
        <v>3129</v>
      </c>
    </row>
    <row r="713" spans="1:12">
      <c r="A713" s="599">
        <v>710</v>
      </c>
      <c r="B713" s="599" t="s">
        <v>7363</v>
      </c>
      <c r="C713" s="599" t="s">
        <v>5738</v>
      </c>
      <c r="D713" s="596" t="s">
        <v>4636</v>
      </c>
      <c r="E713" s="597">
        <v>509.5</v>
      </c>
      <c r="F713" s="598">
        <v>2831686</v>
      </c>
      <c r="G713" s="596" t="s">
        <v>7364</v>
      </c>
      <c r="H713" s="596" t="s">
        <v>2729</v>
      </c>
      <c r="I713" s="600">
        <v>39225</v>
      </c>
      <c r="J713" s="600">
        <v>50183</v>
      </c>
      <c r="K713" s="596" t="s">
        <v>1159</v>
      </c>
      <c r="L713" s="596" t="s">
        <v>1159</v>
      </c>
    </row>
    <row r="714" spans="1:12">
      <c r="A714" s="599">
        <v>711</v>
      </c>
      <c r="B714" s="599" t="s">
        <v>7365</v>
      </c>
      <c r="C714" s="599" t="s">
        <v>5738</v>
      </c>
      <c r="D714" s="596" t="s">
        <v>781</v>
      </c>
      <c r="E714" s="597">
        <v>851.94</v>
      </c>
      <c r="F714" s="598">
        <v>5148146</v>
      </c>
      <c r="G714" s="596" t="s">
        <v>7366</v>
      </c>
      <c r="H714" s="596" t="s">
        <v>2729</v>
      </c>
      <c r="I714" s="600">
        <v>39231</v>
      </c>
      <c r="J714" s="600">
        <v>50189</v>
      </c>
      <c r="K714" s="596" t="s">
        <v>1177</v>
      </c>
      <c r="L714" s="596" t="s">
        <v>2893</v>
      </c>
    </row>
    <row r="715" spans="1:12">
      <c r="A715" s="599">
        <v>712</v>
      </c>
      <c r="B715" s="599" t="s">
        <v>7367</v>
      </c>
      <c r="C715" s="599" t="s">
        <v>5738</v>
      </c>
      <c r="D715" s="596" t="s">
        <v>7368</v>
      </c>
      <c r="E715" s="597">
        <v>392.4</v>
      </c>
      <c r="F715" s="598">
        <v>5155827</v>
      </c>
      <c r="G715" s="596" t="s">
        <v>7369</v>
      </c>
      <c r="H715" s="596" t="s">
        <v>2729</v>
      </c>
      <c r="I715" s="600">
        <v>39231</v>
      </c>
      <c r="J715" s="600">
        <v>50189</v>
      </c>
      <c r="K715" s="596" t="s">
        <v>1693</v>
      </c>
      <c r="L715" s="596" t="s">
        <v>2831</v>
      </c>
    </row>
    <row r="716" spans="1:12">
      <c r="A716" s="599">
        <v>713</v>
      </c>
      <c r="B716" s="599" t="s">
        <v>7370</v>
      </c>
      <c r="C716" s="599" t="s">
        <v>5738</v>
      </c>
      <c r="D716" s="596" t="s">
        <v>7371</v>
      </c>
      <c r="E716" s="597">
        <v>70.709999999999994</v>
      </c>
      <c r="F716" s="598">
        <v>5113946</v>
      </c>
      <c r="G716" s="596" t="s">
        <v>7372</v>
      </c>
      <c r="H716" s="596" t="s">
        <v>2729</v>
      </c>
      <c r="I716" s="600">
        <v>39239</v>
      </c>
      <c r="J716" s="600">
        <v>50197</v>
      </c>
      <c r="K716" s="596" t="s">
        <v>437</v>
      </c>
      <c r="L716" s="596" t="s">
        <v>5925</v>
      </c>
    </row>
    <row r="717" spans="1:12" ht="24">
      <c r="A717" s="599">
        <v>714</v>
      </c>
      <c r="B717" s="599" t="s">
        <v>7373</v>
      </c>
      <c r="C717" s="599" t="s">
        <v>5738</v>
      </c>
      <c r="D717" s="596" t="s">
        <v>7374</v>
      </c>
      <c r="E717" s="597">
        <v>17.75</v>
      </c>
      <c r="F717" s="598">
        <v>5108357</v>
      </c>
      <c r="G717" s="596" t="s">
        <v>7375</v>
      </c>
      <c r="H717" s="596" t="s">
        <v>2729</v>
      </c>
      <c r="I717" s="600">
        <v>39247</v>
      </c>
      <c r="J717" s="600">
        <v>50205</v>
      </c>
      <c r="K717" s="596" t="s">
        <v>1103</v>
      </c>
      <c r="L717" s="596" t="s">
        <v>2811</v>
      </c>
    </row>
    <row r="718" spans="1:12" ht="24">
      <c r="A718" s="599">
        <v>715</v>
      </c>
      <c r="B718" s="599" t="s">
        <v>7376</v>
      </c>
      <c r="C718" s="599" t="s">
        <v>5738</v>
      </c>
      <c r="D718" s="596" t="s">
        <v>7377</v>
      </c>
      <c r="E718" s="597">
        <v>28.17</v>
      </c>
      <c r="F718" s="598">
        <v>5031869</v>
      </c>
      <c r="G718" s="596" t="s">
        <v>843</v>
      </c>
      <c r="H718" s="596" t="s">
        <v>2738</v>
      </c>
      <c r="I718" s="600">
        <v>39259</v>
      </c>
      <c r="J718" s="600">
        <v>50217</v>
      </c>
      <c r="K718" s="596" t="s">
        <v>1126</v>
      </c>
      <c r="L718" s="596" t="s">
        <v>3129</v>
      </c>
    </row>
    <row r="719" spans="1:12">
      <c r="A719" s="599">
        <v>716</v>
      </c>
      <c r="B719" s="599" t="s">
        <v>7378</v>
      </c>
      <c r="C719" s="599" t="s">
        <v>5738</v>
      </c>
      <c r="D719" s="596" t="s">
        <v>7379</v>
      </c>
      <c r="E719" s="597">
        <v>90.74</v>
      </c>
      <c r="F719" s="598">
        <v>5402166</v>
      </c>
      <c r="G719" s="596" t="s">
        <v>7380</v>
      </c>
      <c r="H719" s="596" t="s">
        <v>2729</v>
      </c>
      <c r="I719" s="600">
        <v>39259</v>
      </c>
      <c r="J719" s="600">
        <v>50217</v>
      </c>
      <c r="K719" s="596" t="s">
        <v>1165</v>
      </c>
      <c r="L719" s="596" t="s">
        <v>2863</v>
      </c>
    </row>
    <row r="720" spans="1:12">
      <c r="A720" s="599">
        <v>717</v>
      </c>
      <c r="B720" s="599" t="s">
        <v>7381</v>
      </c>
      <c r="C720" s="599" t="s">
        <v>5738</v>
      </c>
      <c r="D720" s="596" t="s">
        <v>7382</v>
      </c>
      <c r="E720" s="597">
        <v>28.65</v>
      </c>
      <c r="F720" s="598">
        <v>5102715</v>
      </c>
      <c r="G720" s="596" t="s">
        <v>7383</v>
      </c>
      <c r="H720" s="596" t="s">
        <v>2729</v>
      </c>
      <c r="I720" s="600">
        <v>39280</v>
      </c>
      <c r="J720" s="600">
        <v>50238</v>
      </c>
      <c r="K720" s="596" t="s">
        <v>437</v>
      </c>
      <c r="L720" s="596" t="s">
        <v>5925</v>
      </c>
    </row>
    <row r="721" spans="1:12">
      <c r="A721" s="599">
        <v>718</v>
      </c>
      <c r="B721" s="599" t="s">
        <v>7384</v>
      </c>
      <c r="C721" s="599" t="s">
        <v>5738</v>
      </c>
      <c r="D721" s="596" t="s">
        <v>7385</v>
      </c>
      <c r="E721" s="597">
        <v>26.41</v>
      </c>
      <c r="F721" s="598">
        <v>4489659</v>
      </c>
      <c r="G721" s="596" t="s">
        <v>7386</v>
      </c>
      <c r="H721" s="596" t="s">
        <v>2729</v>
      </c>
      <c r="I721" s="600">
        <v>39281</v>
      </c>
      <c r="J721" s="600">
        <v>50239</v>
      </c>
      <c r="K721" s="596" t="s">
        <v>437</v>
      </c>
      <c r="L721" s="596" t="s">
        <v>3134</v>
      </c>
    </row>
    <row r="722" spans="1:12" ht="24">
      <c r="A722" s="599">
        <v>719</v>
      </c>
      <c r="B722" s="599" t="s">
        <v>7387</v>
      </c>
      <c r="C722" s="599" t="s">
        <v>5738</v>
      </c>
      <c r="D722" s="596" t="s">
        <v>7388</v>
      </c>
      <c r="E722" s="597">
        <v>26.75</v>
      </c>
      <c r="F722" s="598">
        <v>2848376</v>
      </c>
      <c r="G722" s="596" t="s">
        <v>7389</v>
      </c>
      <c r="H722" s="596" t="s">
        <v>2729</v>
      </c>
      <c r="I722" s="600">
        <v>39288</v>
      </c>
      <c r="J722" s="600">
        <v>50246</v>
      </c>
      <c r="K722" s="596" t="s">
        <v>1126</v>
      </c>
      <c r="L722" s="596" t="s">
        <v>2823</v>
      </c>
    </row>
    <row r="723" spans="1:12">
      <c r="A723" s="599">
        <v>720</v>
      </c>
      <c r="B723" s="599" t="s">
        <v>7390</v>
      </c>
      <c r="C723" s="599" t="s">
        <v>5738</v>
      </c>
      <c r="D723" s="596" t="s">
        <v>7391</v>
      </c>
      <c r="E723" s="597">
        <v>65.05</v>
      </c>
      <c r="F723" s="598">
        <v>5039932</v>
      </c>
      <c r="G723" s="596" t="s">
        <v>7392</v>
      </c>
      <c r="H723" s="596" t="s">
        <v>2729</v>
      </c>
      <c r="I723" s="600">
        <v>39288</v>
      </c>
      <c r="J723" s="600">
        <v>50246</v>
      </c>
      <c r="K723" s="596" t="s">
        <v>1943</v>
      </c>
      <c r="L723" s="596" t="s">
        <v>4296</v>
      </c>
    </row>
    <row r="724" spans="1:12">
      <c r="A724" s="599">
        <v>721</v>
      </c>
      <c r="B724" s="599" t="s">
        <v>7393</v>
      </c>
      <c r="C724" s="599" t="s">
        <v>5738</v>
      </c>
      <c r="D724" s="596" t="s">
        <v>7320</v>
      </c>
      <c r="E724" s="597">
        <v>245.16</v>
      </c>
      <c r="F724" s="598">
        <v>2881934</v>
      </c>
      <c r="G724" s="596" t="s">
        <v>6263</v>
      </c>
      <c r="H724" s="596" t="s">
        <v>2729</v>
      </c>
      <c r="I724" s="600">
        <v>39288</v>
      </c>
      <c r="J724" s="600">
        <v>51630</v>
      </c>
      <c r="K724" s="596" t="s">
        <v>1165</v>
      </c>
      <c r="L724" s="596" t="s">
        <v>3485</v>
      </c>
    </row>
    <row r="725" spans="1:12" ht="24">
      <c r="A725" s="599">
        <v>722</v>
      </c>
      <c r="B725" s="599" t="s">
        <v>7394</v>
      </c>
      <c r="C725" s="599" t="s">
        <v>5738</v>
      </c>
      <c r="D725" s="596" t="s">
        <v>7395</v>
      </c>
      <c r="E725" s="597">
        <v>25.83</v>
      </c>
      <c r="F725" s="598">
        <v>2562219</v>
      </c>
      <c r="G725" s="596" t="s">
        <v>7396</v>
      </c>
      <c r="H725" s="596" t="s">
        <v>2729</v>
      </c>
      <c r="I725" s="600">
        <v>39289</v>
      </c>
      <c r="J725" s="600">
        <v>50247</v>
      </c>
      <c r="K725" s="596" t="s">
        <v>437</v>
      </c>
      <c r="L725" s="596" t="s">
        <v>6936</v>
      </c>
    </row>
    <row r="726" spans="1:12">
      <c r="A726" s="599">
        <v>723</v>
      </c>
      <c r="B726" s="599" t="s">
        <v>7397</v>
      </c>
      <c r="C726" s="599" t="s">
        <v>5738</v>
      </c>
      <c r="D726" s="596" t="s">
        <v>2957</v>
      </c>
      <c r="E726" s="597">
        <v>26.56</v>
      </c>
      <c r="F726" s="598">
        <v>5005221</v>
      </c>
      <c r="G726" s="596" t="s">
        <v>7398</v>
      </c>
      <c r="H726" s="596" t="s">
        <v>2729</v>
      </c>
      <c r="I726" s="600">
        <v>39294</v>
      </c>
      <c r="J726" s="600">
        <v>50252</v>
      </c>
      <c r="K726" s="596" t="s">
        <v>1693</v>
      </c>
      <c r="L726" s="596" t="s">
        <v>3405</v>
      </c>
    </row>
    <row r="727" spans="1:12" ht="24">
      <c r="A727" s="599">
        <v>724</v>
      </c>
      <c r="B727" s="599" t="s">
        <v>7399</v>
      </c>
      <c r="C727" s="599" t="s">
        <v>5738</v>
      </c>
      <c r="D727" s="596" t="s">
        <v>6273</v>
      </c>
      <c r="E727" s="597">
        <v>289.31</v>
      </c>
      <c r="F727" s="598">
        <v>5015243</v>
      </c>
      <c r="G727" s="596" t="s">
        <v>7400</v>
      </c>
      <c r="H727" s="596" t="s">
        <v>2783</v>
      </c>
      <c r="I727" s="600">
        <v>39295</v>
      </c>
      <c r="J727" s="600">
        <v>50253</v>
      </c>
      <c r="K727" s="596" t="s">
        <v>1126</v>
      </c>
      <c r="L727" s="596" t="s">
        <v>2867</v>
      </c>
    </row>
    <row r="728" spans="1:12" ht="24">
      <c r="A728" s="599">
        <v>725</v>
      </c>
      <c r="B728" s="599" t="s">
        <v>7401</v>
      </c>
      <c r="C728" s="599" t="s">
        <v>5738</v>
      </c>
      <c r="D728" s="596" t="s">
        <v>7402</v>
      </c>
      <c r="E728" s="597">
        <v>43.47</v>
      </c>
      <c r="F728" s="598">
        <v>5025397</v>
      </c>
      <c r="G728" s="596" t="s">
        <v>7403</v>
      </c>
      <c r="H728" s="596" t="s">
        <v>2738</v>
      </c>
      <c r="I728" s="600">
        <v>39297</v>
      </c>
      <c r="J728" s="600">
        <v>50255</v>
      </c>
      <c r="K728" s="596" t="s">
        <v>1943</v>
      </c>
      <c r="L728" s="596" t="s">
        <v>3010</v>
      </c>
    </row>
    <row r="729" spans="1:12">
      <c r="A729" s="599">
        <v>726</v>
      </c>
      <c r="B729" s="599" t="s">
        <v>7404</v>
      </c>
      <c r="C729" s="599" t="s">
        <v>5738</v>
      </c>
      <c r="D729" s="596" t="s">
        <v>7405</v>
      </c>
      <c r="E729" s="597">
        <v>90.72</v>
      </c>
      <c r="F729" s="598">
        <v>2091798</v>
      </c>
      <c r="G729" s="596" t="s">
        <v>5845</v>
      </c>
      <c r="H729" s="596" t="s">
        <v>2729</v>
      </c>
      <c r="I729" s="600">
        <v>39317</v>
      </c>
      <c r="J729" s="600">
        <v>50275</v>
      </c>
      <c r="K729" s="596" t="s">
        <v>1103</v>
      </c>
      <c r="L729" s="596" t="s">
        <v>3044</v>
      </c>
    </row>
    <row r="730" spans="1:12">
      <c r="A730" s="599">
        <v>727</v>
      </c>
      <c r="B730" s="599" t="s">
        <v>7406</v>
      </c>
      <c r="C730" s="599" t="s">
        <v>5738</v>
      </c>
      <c r="D730" s="596" t="s">
        <v>7407</v>
      </c>
      <c r="E730" s="597">
        <v>108.76</v>
      </c>
      <c r="F730" s="598">
        <v>5319331</v>
      </c>
      <c r="G730" s="596" t="s">
        <v>5746</v>
      </c>
      <c r="H730" s="596" t="s">
        <v>2729</v>
      </c>
      <c r="I730" s="600">
        <v>39322</v>
      </c>
      <c r="J730" s="600">
        <v>50280</v>
      </c>
      <c r="K730" s="596" t="s">
        <v>1103</v>
      </c>
      <c r="L730" s="596" t="s">
        <v>3044</v>
      </c>
    </row>
    <row r="731" spans="1:12" ht="24">
      <c r="A731" s="599">
        <v>728</v>
      </c>
      <c r="B731" s="599" t="s">
        <v>7408</v>
      </c>
      <c r="C731" s="599" t="s">
        <v>5738</v>
      </c>
      <c r="D731" s="596" t="s">
        <v>7409</v>
      </c>
      <c r="E731" s="597">
        <v>151.03</v>
      </c>
      <c r="F731" s="598">
        <v>5384915</v>
      </c>
      <c r="G731" s="596" t="s">
        <v>7410</v>
      </c>
      <c r="H731" s="596" t="s">
        <v>2783</v>
      </c>
      <c r="I731" s="600">
        <v>39329</v>
      </c>
      <c r="J731" s="600">
        <v>50287</v>
      </c>
      <c r="K731" s="596" t="s">
        <v>1137</v>
      </c>
      <c r="L731" s="596" t="s">
        <v>2965</v>
      </c>
    </row>
    <row r="732" spans="1:12">
      <c r="A732" s="599">
        <v>729</v>
      </c>
      <c r="B732" s="599" t="s">
        <v>7411</v>
      </c>
      <c r="C732" s="599" t="s">
        <v>5738</v>
      </c>
      <c r="D732" s="596" t="s">
        <v>7412</v>
      </c>
      <c r="E732" s="597">
        <v>80.12</v>
      </c>
      <c r="F732" s="598">
        <v>5003105</v>
      </c>
      <c r="G732" s="596" t="s">
        <v>7413</v>
      </c>
      <c r="H732" s="596" t="s">
        <v>2729</v>
      </c>
      <c r="I732" s="600">
        <v>39332</v>
      </c>
      <c r="J732" s="600">
        <v>50263</v>
      </c>
      <c r="K732" s="596" t="s">
        <v>1165</v>
      </c>
      <c r="L732" s="596" t="s">
        <v>3024</v>
      </c>
    </row>
    <row r="733" spans="1:12">
      <c r="A733" s="599">
        <v>730</v>
      </c>
      <c r="B733" s="599" t="s">
        <v>7414</v>
      </c>
      <c r="C733" s="599" t="s">
        <v>5738</v>
      </c>
      <c r="D733" s="596" t="s">
        <v>7415</v>
      </c>
      <c r="E733" s="597">
        <v>349.4</v>
      </c>
      <c r="F733" s="598">
        <v>5205581</v>
      </c>
      <c r="G733" s="596" t="s">
        <v>2356</v>
      </c>
      <c r="H733" s="596" t="s">
        <v>2729</v>
      </c>
      <c r="I733" s="600">
        <v>39342</v>
      </c>
      <c r="J733" s="600">
        <v>50300</v>
      </c>
      <c r="K733" s="596" t="s">
        <v>1103</v>
      </c>
      <c r="L733" s="596" t="s">
        <v>2941</v>
      </c>
    </row>
    <row r="734" spans="1:12" ht="24">
      <c r="A734" s="599">
        <v>731</v>
      </c>
      <c r="B734" s="599" t="s">
        <v>7416</v>
      </c>
      <c r="C734" s="599" t="s">
        <v>5738</v>
      </c>
      <c r="D734" s="596" t="s">
        <v>7417</v>
      </c>
      <c r="E734" s="597">
        <v>72.290000000000006</v>
      </c>
      <c r="F734" s="598">
        <v>5445744</v>
      </c>
      <c r="G734" s="596" t="s">
        <v>7418</v>
      </c>
      <c r="H734" s="596" t="s">
        <v>2729</v>
      </c>
      <c r="I734" s="600">
        <v>39343</v>
      </c>
      <c r="J734" s="600">
        <v>50301</v>
      </c>
      <c r="K734" s="596" t="s">
        <v>1103</v>
      </c>
      <c r="L734" s="596" t="s">
        <v>2811</v>
      </c>
    </row>
    <row r="735" spans="1:12">
      <c r="A735" s="599">
        <v>732</v>
      </c>
      <c r="B735" s="599" t="s">
        <v>7419</v>
      </c>
      <c r="C735" s="599" t="s">
        <v>5738</v>
      </c>
      <c r="D735" s="596" t="s">
        <v>7420</v>
      </c>
      <c r="E735" s="597">
        <v>25.33</v>
      </c>
      <c r="F735" s="598">
        <v>5807697</v>
      </c>
      <c r="G735" s="596" t="s">
        <v>6943</v>
      </c>
      <c r="H735" s="596" t="s">
        <v>2729</v>
      </c>
      <c r="I735" s="600">
        <v>39345</v>
      </c>
      <c r="J735" s="600">
        <v>50303</v>
      </c>
      <c r="K735" s="596" t="s">
        <v>437</v>
      </c>
      <c r="L735" s="596" t="s">
        <v>5925</v>
      </c>
    </row>
    <row r="736" spans="1:12" ht="24">
      <c r="A736" s="599">
        <v>733</v>
      </c>
      <c r="B736" s="599" t="s">
        <v>7421</v>
      </c>
      <c r="C736" s="599" t="s">
        <v>5738</v>
      </c>
      <c r="D736" s="596" t="s">
        <v>7422</v>
      </c>
      <c r="E736" s="597">
        <v>9282.76</v>
      </c>
      <c r="F736" s="598">
        <v>5084555</v>
      </c>
      <c r="G736" s="596" t="s">
        <v>2243</v>
      </c>
      <c r="H736" s="596" t="s">
        <v>2783</v>
      </c>
      <c r="I736" s="600">
        <v>39345</v>
      </c>
      <c r="J736" s="600">
        <v>50303</v>
      </c>
      <c r="K736" s="596" t="s">
        <v>1153</v>
      </c>
      <c r="L736" s="596" t="s">
        <v>2768</v>
      </c>
    </row>
    <row r="737" spans="1:12">
      <c r="A737" s="599">
        <v>734</v>
      </c>
      <c r="B737" s="599" t="s">
        <v>7423</v>
      </c>
      <c r="C737" s="599" t="s">
        <v>5738</v>
      </c>
      <c r="D737" s="596" t="s">
        <v>1121</v>
      </c>
      <c r="E737" s="597">
        <v>490.15</v>
      </c>
      <c r="F737" s="598">
        <v>2862468</v>
      </c>
      <c r="G737" s="596" t="s">
        <v>3784</v>
      </c>
      <c r="H737" s="596" t="s">
        <v>2729</v>
      </c>
      <c r="I737" s="600">
        <v>39346</v>
      </c>
      <c r="J737" s="600">
        <v>50304</v>
      </c>
      <c r="K737" s="596" t="s">
        <v>1103</v>
      </c>
      <c r="L737" s="596" t="s">
        <v>3338</v>
      </c>
    </row>
    <row r="738" spans="1:12">
      <c r="A738" s="599">
        <v>735</v>
      </c>
      <c r="B738" s="599" t="s">
        <v>7424</v>
      </c>
      <c r="C738" s="599" t="s">
        <v>5738</v>
      </c>
      <c r="D738" s="596" t="s">
        <v>7425</v>
      </c>
      <c r="E738" s="597">
        <v>200.63</v>
      </c>
      <c r="F738" s="598">
        <v>2819996</v>
      </c>
      <c r="G738" s="596" t="s">
        <v>737</v>
      </c>
      <c r="H738" s="596" t="s">
        <v>2729</v>
      </c>
      <c r="I738" s="600">
        <v>39358</v>
      </c>
      <c r="J738" s="600">
        <v>50316</v>
      </c>
      <c r="K738" s="596" t="s">
        <v>1693</v>
      </c>
      <c r="L738" s="596" t="s">
        <v>2763</v>
      </c>
    </row>
    <row r="739" spans="1:12">
      <c r="A739" s="599">
        <v>736</v>
      </c>
      <c r="B739" s="599" t="s">
        <v>7426</v>
      </c>
      <c r="C739" s="599" t="s">
        <v>5738</v>
      </c>
      <c r="D739" s="596" t="s">
        <v>7427</v>
      </c>
      <c r="E739" s="597">
        <v>81.709999999999994</v>
      </c>
      <c r="F739" s="598">
        <v>2819996</v>
      </c>
      <c r="G739" s="596" t="s">
        <v>737</v>
      </c>
      <c r="H739" s="596" t="s">
        <v>2729</v>
      </c>
      <c r="I739" s="600">
        <v>39358</v>
      </c>
      <c r="J739" s="600">
        <v>50316</v>
      </c>
      <c r="K739" s="596" t="s">
        <v>1756</v>
      </c>
      <c r="L739" s="596" t="s">
        <v>2916</v>
      </c>
    </row>
    <row r="740" spans="1:12" ht="24">
      <c r="A740" s="599">
        <v>737</v>
      </c>
      <c r="B740" s="599" t="s">
        <v>7428</v>
      </c>
      <c r="C740" s="599" t="s">
        <v>5738</v>
      </c>
      <c r="D740" s="596" t="s">
        <v>7429</v>
      </c>
      <c r="E740" s="597">
        <v>106.76</v>
      </c>
      <c r="F740" s="598">
        <v>2675471</v>
      </c>
      <c r="G740" s="596" t="s">
        <v>6461</v>
      </c>
      <c r="H740" s="596" t="s">
        <v>2729</v>
      </c>
      <c r="I740" s="600">
        <v>39365</v>
      </c>
      <c r="J740" s="600">
        <v>50323</v>
      </c>
      <c r="K740" s="596" t="s">
        <v>1103</v>
      </c>
      <c r="L740" s="596" t="s">
        <v>2811</v>
      </c>
    </row>
    <row r="741" spans="1:12" ht="24">
      <c r="A741" s="599">
        <v>738</v>
      </c>
      <c r="B741" s="599" t="s">
        <v>7430</v>
      </c>
      <c r="C741" s="599" t="s">
        <v>5738</v>
      </c>
      <c r="D741" s="596" t="s">
        <v>7431</v>
      </c>
      <c r="E741" s="597">
        <v>265.94</v>
      </c>
      <c r="F741" s="598">
        <v>2766213</v>
      </c>
      <c r="G741" s="596" t="s">
        <v>7432</v>
      </c>
      <c r="H741" s="596" t="s">
        <v>2729</v>
      </c>
      <c r="I741" s="600">
        <v>39372</v>
      </c>
      <c r="J741" s="600">
        <v>50330</v>
      </c>
      <c r="K741" s="596" t="s">
        <v>1943</v>
      </c>
      <c r="L741" s="596" t="s">
        <v>2784</v>
      </c>
    </row>
    <row r="742" spans="1:12">
      <c r="A742" s="599">
        <v>739</v>
      </c>
      <c r="B742" s="599" t="s">
        <v>7433</v>
      </c>
      <c r="C742" s="599" t="s">
        <v>5738</v>
      </c>
      <c r="D742" s="596" t="s">
        <v>7434</v>
      </c>
      <c r="E742" s="597">
        <v>26.4</v>
      </c>
      <c r="F742" s="598">
        <v>2034719</v>
      </c>
      <c r="G742" s="596" t="s">
        <v>2544</v>
      </c>
      <c r="H742" s="596" t="s">
        <v>2729</v>
      </c>
      <c r="I742" s="600">
        <v>39386</v>
      </c>
      <c r="J742" s="600">
        <v>50344</v>
      </c>
      <c r="K742" s="596" t="s">
        <v>1187</v>
      </c>
      <c r="L742" s="596" t="s">
        <v>6092</v>
      </c>
    </row>
    <row r="743" spans="1:12" ht="24">
      <c r="A743" s="599">
        <v>740</v>
      </c>
      <c r="B743" s="599" t="s">
        <v>7435</v>
      </c>
      <c r="C743" s="599" t="s">
        <v>5738</v>
      </c>
      <c r="D743" s="596" t="s">
        <v>7436</v>
      </c>
      <c r="E743" s="597">
        <v>24.39</v>
      </c>
      <c r="F743" s="598">
        <v>5116414</v>
      </c>
      <c r="G743" s="596" t="s">
        <v>7437</v>
      </c>
      <c r="H743" s="596" t="s">
        <v>2729</v>
      </c>
      <c r="I743" s="600">
        <v>39393</v>
      </c>
      <c r="J743" s="600">
        <v>50351</v>
      </c>
      <c r="K743" s="596" t="s">
        <v>3352</v>
      </c>
      <c r="L743" s="596" t="s">
        <v>3735</v>
      </c>
    </row>
    <row r="744" spans="1:12" ht="24">
      <c r="A744" s="599">
        <v>741</v>
      </c>
      <c r="B744" s="599" t="s">
        <v>7438</v>
      </c>
      <c r="C744" s="599" t="s">
        <v>5738</v>
      </c>
      <c r="D744" s="596" t="s">
        <v>7439</v>
      </c>
      <c r="E744" s="597">
        <v>23.78</v>
      </c>
      <c r="F744" s="598">
        <v>5948878</v>
      </c>
      <c r="G744" s="596" t="s">
        <v>7440</v>
      </c>
      <c r="H744" s="596" t="s">
        <v>2783</v>
      </c>
      <c r="I744" s="600">
        <v>39393</v>
      </c>
      <c r="J744" s="600">
        <v>50351</v>
      </c>
      <c r="K744" s="596" t="s">
        <v>437</v>
      </c>
      <c r="L744" s="596" t="s">
        <v>5925</v>
      </c>
    </row>
    <row r="745" spans="1:12">
      <c r="A745" s="599">
        <v>742</v>
      </c>
      <c r="B745" s="599" t="s">
        <v>7441</v>
      </c>
      <c r="C745" s="599" t="s">
        <v>5738</v>
      </c>
      <c r="D745" s="596" t="s">
        <v>7442</v>
      </c>
      <c r="E745" s="597">
        <v>25.44</v>
      </c>
      <c r="F745" s="598">
        <v>5194512</v>
      </c>
      <c r="G745" s="596" t="s">
        <v>7443</v>
      </c>
      <c r="H745" s="596" t="s">
        <v>2729</v>
      </c>
      <c r="I745" s="600">
        <v>39393</v>
      </c>
      <c r="J745" s="600">
        <v>50386</v>
      </c>
      <c r="K745" s="596" t="s">
        <v>437</v>
      </c>
      <c r="L745" s="596" t="s">
        <v>5925</v>
      </c>
    </row>
    <row r="746" spans="1:12" ht="24">
      <c r="A746" s="599">
        <v>743</v>
      </c>
      <c r="B746" s="599" t="s">
        <v>7444</v>
      </c>
      <c r="C746" s="599" t="s">
        <v>5738</v>
      </c>
      <c r="D746" s="596" t="s">
        <v>7445</v>
      </c>
      <c r="E746" s="597">
        <v>26.88</v>
      </c>
      <c r="F746" s="598">
        <v>5133408</v>
      </c>
      <c r="G746" s="596" t="s">
        <v>7446</v>
      </c>
      <c r="H746" s="596" t="s">
        <v>2783</v>
      </c>
      <c r="I746" s="600">
        <v>39401</v>
      </c>
      <c r="J746" s="600">
        <v>50359</v>
      </c>
      <c r="K746" s="596" t="s">
        <v>1943</v>
      </c>
      <c r="L746" s="596" t="s">
        <v>3335</v>
      </c>
    </row>
    <row r="747" spans="1:12">
      <c r="A747" s="599">
        <v>744</v>
      </c>
      <c r="B747" s="599" t="s">
        <v>7447</v>
      </c>
      <c r="C747" s="599" t="s">
        <v>5738</v>
      </c>
      <c r="D747" s="596" t="s">
        <v>7448</v>
      </c>
      <c r="E747" s="597">
        <v>314.16000000000003</v>
      </c>
      <c r="F747" s="598">
        <v>2597977</v>
      </c>
      <c r="G747" s="596" t="s">
        <v>7449</v>
      </c>
      <c r="H747" s="596" t="s">
        <v>2729</v>
      </c>
      <c r="I747" s="600">
        <v>39421</v>
      </c>
      <c r="J747" s="600">
        <v>50379</v>
      </c>
      <c r="K747" s="596" t="s">
        <v>1148</v>
      </c>
      <c r="L747" s="596" t="s">
        <v>1024</v>
      </c>
    </row>
    <row r="748" spans="1:12" ht="24">
      <c r="A748" s="599">
        <v>745</v>
      </c>
      <c r="B748" s="599" t="s">
        <v>7450</v>
      </c>
      <c r="C748" s="599" t="s">
        <v>5738</v>
      </c>
      <c r="D748" s="596" t="s">
        <v>5554</v>
      </c>
      <c r="E748" s="597">
        <v>1278.6300000000001</v>
      </c>
      <c r="F748" s="598">
        <v>2843129</v>
      </c>
      <c r="G748" s="596" t="s">
        <v>6841</v>
      </c>
      <c r="H748" s="596" t="s">
        <v>2729</v>
      </c>
      <c r="I748" s="600">
        <v>39449</v>
      </c>
      <c r="J748" s="600">
        <v>50407</v>
      </c>
      <c r="K748" s="596" t="s">
        <v>1126</v>
      </c>
      <c r="L748" s="596" t="s">
        <v>3129</v>
      </c>
    </row>
    <row r="749" spans="1:12" ht="24">
      <c r="A749" s="599">
        <v>746</v>
      </c>
      <c r="B749" s="599" t="s">
        <v>7451</v>
      </c>
      <c r="C749" s="599" t="s">
        <v>5738</v>
      </c>
      <c r="D749" s="596" t="s">
        <v>7452</v>
      </c>
      <c r="E749" s="597">
        <v>506.3</v>
      </c>
      <c r="F749" s="598">
        <v>5268451</v>
      </c>
      <c r="G749" s="596" t="s">
        <v>7453</v>
      </c>
      <c r="H749" s="596" t="s">
        <v>2729</v>
      </c>
      <c r="I749" s="600">
        <v>39451</v>
      </c>
      <c r="J749" s="600">
        <v>50409</v>
      </c>
      <c r="K749" s="596" t="s">
        <v>1153</v>
      </c>
      <c r="L749" s="596" t="s">
        <v>2788</v>
      </c>
    </row>
    <row r="750" spans="1:12">
      <c r="A750" s="599">
        <v>747</v>
      </c>
      <c r="B750" s="599" t="s">
        <v>7454</v>
      </c>
      <c r="C750" s="599" t="s">
        <v>5738</v>
      </c>
      <c r="D750" s="596" t="s">
        <v>6581</v>
      </c>
      <c r="E750" s="597">
        <v>225.54</v>
      </c>
      <c r="F750" s="598">
        <v>2681471</v>
      </c>
      <c r="G750" s="596" t="s">
        <v>6582</v>
      </c>
      <c r="H750" s="596" t="s">
        <v>2729</v>
      </c>
      <c r="I750" s="600">
        <v>39454</v>
      </c>
      <c r="J750" s="600">
        <v>50412</v>
      </c>
      <c r="K750" s="596" t="s">
        <v>1693</v>
      </c>
      <c r="L750" s="596" t="s">
        <v>2831</v>
      </c>
    </row>
    <row r="751" spans="1:12">
      <c r="A751" s="599">
        <v>748</v>
      </c>
      <c r="B751" s="599" t="s">
        <v>7455</v>
      </c>
      <c r="C751" s="599" t="s">
        <v>5738</v>
      </c>
      <c r="D751" s="596" t="s">
        <v>3227</v>
      </c>
      <c r="E751" s="597">
        <v>34.979999999999997</v>
      </c>
      <c r="F751" s="598">
        <v>5309069</v>
      </c>
      <c r="G751" s="596" t="s">
        <v>7456</v>
      </c>
      <c r="H751" s="596" t="s">
        <v>2729</v>
      </c>
      <c r="I751" s="600">
        <v>39471</v>
      </c>
      <c r="J751" s="600">
        <v>50429</v>
      </c>
      <c r="K751" s="596" t="s">
        <v>1126</v>
      </c>
      <c r="L751" s="596" t="s">
        <v>3081</v>
      </c>
    </row>
    <row r="752" spans="1:12">
      <c r="A752" s="599">
        <v>749</v>
      </c>
      <c r="B752" s="599" t="s">
        <v>7457</v>
      </c>
      <c r="C752" s="599" t="s">
        <v>5738</v>
      </c>
      <c r="D752" s="596" t="s">
        <v>2957</v>
      </c>
      <c r="E752" s="597">
        <v>26.05</v>
      </c>
      <c r="F752" s="598">
        <v>5002109</v>
      </c>
      <c r="G752" s="596" t="s">
        <v>7458</v>
      </c>
      <c r="H752" s="596" t="s">
        <v>2729</v>
      </c>
      <c r="I752" s="600">
        <v>39471</v>
      </c>
      <c r="J752" s="600">
        <v>50429</v>
      </c>
      <c r="K752" s="596" t="s">
        <v>1693</v>
      </c>
      <c r="L752" s="596" t="s">
        <v>2831</v>
      </c>
    </row>
    <row r="753" spans="1:12">
      <c r="A753" s="599">
        <v>750</v>
      </c>
      <c r="B753" s="599" t="s">
        <v>7459</v>
      </c>
      <c r="C753" s="599" t="s">
        <v>5738</v>
      </c>
      <c r="D753" s="596" t="s">
        <v>7460</v>
      </c>
      <c r="E753" s="597">
        <v>106.44</v>
      </c>
      <c r="F753" s="598">
        <v>2682869</v>
      </c>
      <c r="G753" s="596" t="s">
        <v>6252</v>
      </c>
      <c r="H753" s="596" t="s">
        <v>2729</v>
      </c>
      <c r="I753" s="600">
        <v>39471</v>
      </c>
      <c r="J753" s="600">
        <v>50429</v>
      </c>
      <c r="K753" s="596" t="s">
        <v>2182</v>
      </c>
      <c r="L753" s="596" t="s">
        <v>1121</v>
      </c>
    </row>
    <row r="754" spans="1:12">
      <c r="A754" s="599">
        <v>751</v>
      </c>
      <c r="B754" s="599" t="s">
        <v>7461</v>
      </c>
      <c r="C754" s="599" t="s">
        <v>5738</v>
      </c>
      <c r="D754" s="596" t="s">
        <v>7462</v>
      </c>
      <c r="E754" s="597">
        <v>30.65</v>
      </c>
      <c r="F754" s="598">
        <v>2109638</v>
      </c>
      <c r="G754" s="596" t="s">
        <v>7463</v>
      </c>
      <c r="H754" s="596" t="s">
        <v>2729</v>
      </c>
      <c r="I754" s="600">
        <v>39477</v>
      </c>
      <c r="J754" s="600">
        <v>50435</v>
      </c>
      <c r="K754" s="596" t="s">
        <v>1187</v>
      </c>
      <c r="L754" s="596" t="s">
        <v>2840</v>
      </c>
    </row>
    <row r="755" spans="1:12" ht="24">
      <c r="A755" s="599">
        <v>752</v>
      </c>
      <c r="B755" s="599" t="s">
        <v>7464</v>
      </c>
      <c r="C755" s="599" t="s">
        <v>5738</v>
      </c>
      <c r="D755" s="596" t="s">
        <v>7465</v>
      </c>
      <c r="E755" s="597">
        <v>31.64</v>
      </c>
      <c r="F755" s="598">
        <v>2009765</v>
      </c>
      <c r="G755" s="596" t="s">
        <v>7466</v>
      </c>
      <c r="H755" s="596" t="s">
        <v>2783</v>
      </c>
      <c r="I755" s="600">
        <v>39479</v>
      </c>
      <c r="J755" s="600">
        <v>50437</v>
      </c>
      <c r="K755" s="596" t="s">
        <v>1126</v>
      </c>
      <c r="L755" s="596" t="s">
        <v>2867</v>
      </c>
    </row>
    <row r="756" spans="1:12" ht="24">
      <c r="A756" s="599">
        <v>753</v>
      </c>
      <c r="B756" s="599" t="s">
        <v>7467</v>
      </c>
      <c r="C756" s="599" t="s">
        <v>5738</v>
      </c>
      <c r="D756" s="596" t="s">
        <v>7468</v>
      </c>
      <c r="E756" s="597">
        <v>245.35</v>
      </c>
      <c r="F756" s="598">
        <v>2883376</v>
      </c>
      <c r="G756" s="596" t="s">
        <v>7469</v>
      </c>
      <c r="H756" s="596" t="s">
        <v>2783</v>
      </c>
      <c r="I756" s="600">
        <v>39493</v>
      </c>
      <c r="J756" s="600">
        <v>50451</v>
      </c>
      <c r="K756" s="596" t="s">
        <v>1943</v>
      </c>
      <c r="L756" s="596" t="s">
        <v>3216</v>
      </c>
    </row>
    <row r="757" spans="1:12" ht="24">
      <c r="A757" s="599">
        <v>754</v>
      </c>
      <c r="B757" s="599" t="s">
        <v>7470</v>
      </c>
      <c r="C757" s="599" t="s">
        <v>5738</v>
      </c>
      <c r="D757" s="596" t="s">
        <v>3092</v>
      </c>
      <c r="E757" s="597">
        <v>202.63</v>
      </c>
      <c r="F757" s="598">
        <v>5113342</v>
      </c>
      <c r="G757" s="596" t="s">
        <v>7471</v>
      </c>
      <c r="H757" s="596" t="s">
        <v>2729</v>
      </c>
      <c r="I757" s="600">
        <v>39497</v>
      </c>
      <c r="J757" s="600">
        <v>50455</v>
      </c>
      <c r="K757" s="596" t="s">
        <v>1693</v>
      </c>
      <c r="L757" s="596" t="s">
        <v>4995</v>
      </c>
    </row>
    <row r="758" spans="1:12" ht="24">
      <c r="A758" s="599">
        <v>755</v>
      </c>
      <c r="B758" s="599" t="s">
        <v>7472</v>
      </c>
      <c r="C758" s="599" t="s">
        <v>5738</v>
      </c>
      <c r="D758" s="596" t="s">
        <v>4369</v>
      </c>
      <c r="E758" s="597">
        <v>192.31</v>
      </c>
      <c r="F758" s="598">
        <v>2646455</v>
      </c>
      <c r="G758" s="596" t="s">
        <v>7473</v>
      </c>
      <c r="H758" s="596" t="s">
        <v>2729</v>
      </c>
      <c r="I758" s="600">
        <v>39497</v>
      </c>
      <c r="J758" s="600">
        <v>50455</v>
      </c>
      <c r="K758" s="596" t="s">
        <v>1693</v>
      </c>
      <c r="L758" s="596" t="s">
        <v>7474</v>
      </c>
    </row>
    <row r="759" spans="1:12">
      <c r="A759" s="599">
        <v>756</v>
      </c>
      <c r="B759" s="599" t="s">
        <v>7475</v>
      </c>
      <c r="C759" s="599" t="s">
        <v>5738</v>
      </c>
      <c r="D759" s="596" t="s">
        <v>7476</v>
      </c>
      <c r="E759" s="597">
        <v>59.14</v>
      </c>
      <c r="F759" s="598">
        <v>5094208</v>
      </c>
      <c r="G759" s="596" t="s">
        <v>7477</v>
      </c>
      <c r="H759" s="596" t="s">
        <v>2729</v>
      </c>
      <c r="I759" s="600">
        <v>39498</v>
      </c>
      <c r="J759" s="600">
        <v>50456</v>
      </c>
      <c r="K759" s="596" t="s">
        <v>437</v>
      </c>
      <c r="L759" s="596" t="s">
        <v>5925</v>
      </c>
    </row>
    <row r="760" spans="1:12">
      <c r="A760" s="599">
        <v>757</v>
      </c>
      <c r="B760" s="599" t="s">
        <v>7478</v>
      </c>
      <c r="C760" s="599" t="s">
        <v>5738</v>
      </c>
      <c r="D760" s="596" t="s">
        <v>7479</v>
      </c>
      <c r="E760" s="597">
        <v>1238.1099999999999</v>
      </c>
      <c r="F760" s="598">
        <v>5124913</v>
      </c>
      <c r="G760" s="596" t="s">
        <v>958</v>
      </c>
      <c r="H760" s="596" t="s">
        <v>5243</v>
      </c>
      <c r="I760" s="600">
        <v>39505</v>
      </c>
      <c r="J760" s="600">
        <v>50463</v>
      </c>
      <c r="K760" s="596" t="s">
        <v>1118</v>
      </c>
      <c r="L760" s="596" t="s">
        <v>6019</v>
      </c>
    </row>
    <row r="761" spans="1:12">
      <c r="A761" s="599">
        <v>758</v>
      </c>
      <c r="B761" s="599" t="s">
        <v>7480</v>
      </c>
      <c r="C761" s="599" t="s">
        <v>5738</v>
      </c>
      <c r="D761" s="596" t="s">
        <v>7481</v>
      </c>
      <c r="E761" s="597">
        <v>269.73</v>
      </c>
      <c r="F761" s="598">
        <v>5124913</v>
      </c>
      <c r="G761" s="596" t="s">
        <v>958</v>
      </c>
      <c r="H761" s="596" t="s">
        <v>5243</v>
      </c>
      <c r="I761" s="600">
        <v>39505</v>
      </c>
      <c r="J761" s="600">
        <v>50463</v>
      </c>
      <c r="K761" s="596" t="s">
        <v>1118</v>
      </c>
      <c r="L761" s="596" t="s">
        <v>6019</v>
      </c>
    </row>
    <row r="762" spans="1:12" ht="24">
      <c r="A762" s="599">
        <v>759</v>
      </c>
      <c r="B762" s="599" t="s">
        <v>7482</v>
      </c>
      <c r="C762" s="599" t="s">
        <v>5738</v>
      </c>
      <c r="D762" s="596" t="s">
        <v>7483</v>
      </c>
      <c r="E762" s="597">
        <v>2781.2</v>
      </c>
      <c r="F762" s="598">
        <v>5124913</v>
      </c>
      <c r="G762" s="596" t="s">
        <v>958</v>
      </c>
      <c r="H762" s="596" t="s">
        <v>5243</v>
      </c>
      <c r="I762" s="600">
        <v>39505</v>
      </c>
      <c r="J762" s="600">
        <v>50463</v>
      </c>
      <c r="K762" s="596" t="s">
        <v>1118</v>
      </c>
      <c r="L762" s="596" t="s">
        <v>7484</v>
      </c>
    </row>
    <row r="763" spans="1:12">
      <c r="A763" s="599">
        <v>760</v>
      </c>
      <c r="B763" s="599" t="s">
        <v>7485</v>
      </c>
      <c r="C763" s="599" t="s">
        <v>5738</v>
      </c>
      <c r="D763" s="596" t="s">
        <v>7486</v>
      </c>
      <c r="E763" s="597">
        <v>293.08999999999997</v>
      </c>
      <c r="F763" s="598">
        <v>5054249</v>
      </c>
      <c r="G763" s="596" t="s">
        <v>7487</v>
      </c>
      <c r="H763" s="596" t="s">
        <v>2729</v>
      </c>
      <c r="I763" s="600">
        <v>39505</v>
      </c>
      <c r="J763" s="600">
        <v>50463</v>
      </c>
      <c r="K763" s="596" t="s">
        <v>1693</v>
      </c>
      <c r="L763" s="596" t="s">
        <v>6871</v>
      </c>
    </row>
    <row r="764" spans="1:12" ht="24">
      <c r="A764" s="599">
        <v>761</v>
      </c>
      <c r="B764" s="599" t="s">
        <v>7488</v>
      </c>
      <c r="C764" s="599" t="s">
        <v>5738</v>
      </c>
      <c r="D764" s="596" t="s">
        <v>7489</v>
      </c>
      <c r="E764" s="597">
        <v>1199.8399999999999</v>
      </c>
      <c r="F764" s="598">
        <v>2051303</v>
      </c>
      <c r="G764" s="596" t="s">
        <v>7020</v>
      </c>
      <c r="H764" s="596" t="s">
        <v>5243</v>
      </c>
      <c r="I764" s="600">
        <v>39506</v>
      </c>
      <c r="J764" s="600">
        <v>50464</v>
      </c>
      <c r="K764" s="596" t="s">
        <v>1165</v>
      </c>
      <c r="L764" s="596" t="s">
        <v>2863</v>
      </c>
    </row>
    <row r="765" spans="1:12">
      <c r="A765" s="599">
        <v>762</v>
      </c>
      <c r="B765" s="599" t="s">
        <v>7490</v>
      </c>
      <c r="C765" s="599" t="s">
        <v>5738</v>
      </c>
      <c r="D765" s="596" t="s">
        <v>7491</v>
      </c>
      <c r="E765" s="597">
        <v>41.57</v>
      </c>
      <c r="F765" s="598">
        <v>5366941</v>
      </c>
      <c r="G765" s="596" t="s">
        <v>7492</v>
      </c>
      <c r="H765" s="596" t="s">
        <v>2729</v>
      </c>
      <c r="I765" s="600">
        <v>39512</v>
      </c>
      <c r="J765" s="600">
        <v>50469</v>
      </c>
      <c r="K765" s="596" t="s">
        <v>1943</v>
      </c>
      <c r="L765" s="596" t="s">
        <v>3010</v>
      </c>
    </row>
    <row r="766" spans="1:12">
      <c r="A766" s="599">
        <v>763</v>
      </c>
      <c r="B766" s="599" t="s">
        <v>7493</v>
      </c>
      <c r="C766" s="599" t="s">
        <v>5738</v>
      </c>
      <c r="D766" s="596" t="s">
        <v>7494</v>
      </c>
      <c r="E766" s="597">
        <v>64.67</v>
      </c>
      <c r="F766" s="598">
        <v>5073189</v>
      </c>
      <c r="G766" s="596" t="s">
        <v>5907</v>
      </c>
      <c r="H766" s="596" t="s">
        <v>2729</v>
      </c>
      <c r="I766" s="600">
        <v>39517</v>
      </c>
      <c r="J766" s="600">
        <v>50474</v>
      </c>
      <c r="K766" s="596" t="s">
        <v>1693</v>
      </c>
      <c r="L766" s="596" t="s">
        <v>2763</v>
      </c>
    </row>
    <row r="767" spans="1:12">
      <c r="A767" s="599">
        <v>764</v>
      </c>
      <c r="B767" s="599" t="s">
        <v>7495</v>
      </c>
      <c r="C767" s="599" t="s">
        <v>5738</v>
      </c>
      <c r="D767" s="596" t="s">
        <v>5923</v>
      </c>
      <c r="E767" s="597">
        <v>60.72</v>
      </c>
      <c r="F767" s="598">
        <v>2831155</v>
      </c>
      <c r="G767" s="596" t="s">
        <v>7496</v>
      </c>
      <c r="H767" s="596" t="s">
        <v>2729</v>
      </c>
      <c r="I767" s="600">
        <v>39517</v>
      </c>
      <c r="J767" s="600">
        <v>50474</v>
      </c>
      <c r="K767" s="596" t="s">
        <v>437</v>
      </c>
      <c r="L767" s="596" t="s">
        <v>5925</v>
      </c>
    </row>
    <row r="768" spans="1:12">
      <c r="A768" s="599">
        <v>765</v>
      </c>
      <c r="B768" s="599" t="s">
        <v>7497</v>
      </c>
      <c r="C768" s="599" t="s">
        <v>5738</v>
      </c>
      <c r="D768" s="596" t="s">
        <v>7498</v>
      </c>
      <c r="E768" s="597">
        <v>24.74</v>
      </c>
      <c r="F768" s="598">
        <v>5853583</v>
      </c>
      <c r="G768" s="596" t="s">
        <v>7499</v>
      </c>
      <c r="H768" s="596" t="s">
        <v>2729</v>
      </c>
      <c r="I768" s="600">
        <v>39525</v>
      </c>
      <c r="J768" s="600">
        <v>50482</v>
      </c>
      <c r="K768" s="596" t="s">
        <v>1943</v>
      </c>
      <c r="L768" s="596" t="s">
        <v>4393</v>
      </c>
    </row>
    <row r="769" spans="1:12" ht="24">
      <c r="A769" s="599">
        <v>766</v>
      </c>
      <c r="B769" s="599" t="s">
        <v>7500</v>
      </c>
      <c r="C769" s="599" t="s">
        <v>5738</v>
      </c>
      <c r="D769" s="596" t="s">
        <v>3435</v>
      </c>
      <c r="E769" s="597">
        <v>90.12</v>
      </c>
      <c r="F769" s="598">
        <v>5111668</v>
      </c>
      <c r="G769" s="596" t="s">
        <v>7501</v>
      </c>
      <c r="H769" s="596" t="s">
        <v>2729</v>
      </c>
      <c r="I769" s="600">
        <v>39528</v>
      </c>
      <c r="J769" s="600">
        <v>50485</v>
      </c>
      <c r="K769" s="596" t="s">
        <v>1126</v>
      </c>
      <c r="L769" s="596" t="s">
        <v>3129</v>
      </c>
    </row>
    <row r="770" spans="1:12" ht="24">
      <c r="A770" s="599">
        <v>767</v>
      </c>
      <c r="B770" s="599" t="s">
        <v>7502</v>
      </c>
      <c r="C770" s="599" t="s">
        <v>5738</v>
      </c>
      <c r="D770" s="596" t="s">
        <v>4894</v>
      </c>
      <c r="E770" s="597">
        <v>6100.29</v>
      </c>
      <c r="F770" s="598">
        <v>2708701</v>
      </c>
      <c r="G770" s="596" t="s">
        <v>7503</v>
      </c>
      <c r="H770" s="596" t="s">
        <v>2738</v>
      </c>
      <c r="I770" s="600">
        <v>39531</v>
      </c>
      <c r="J770" s="600">
        <v>50488</v>
      </c>
      <c r="K770" s="596" t="s">
        <v>1197</v>
      </c>
      <c r="L770" s="596" t="s">
        <v>3429</v>
      </c>
    </row>
    <row r="771" spans="1:12">
      <c r="A771" s="599">
        <v>768</v>
      </c>
      <c r="B771" s="599" t="s">
        <v>7504</v>
      </c>
      <c r="C771" s="599" t="s">
        <v>5738</v>
      </c>
      <c r="D771" s="596" t="s">
        <v>7505</v>
      </c>
      <c r="E771" s="597">
        <v>421.91</v>
      </c>
      <c r="F771" s="598">
        <v>5840716</v>
      </c>
      <c r="G771" s="596" t="s">
        <v>7506</v>
      </c>
      <c r="H771" s="596" t="s">
        <v>2729</v>
      </c>
      <c r="I771" s="600">
        <v>39531</v>
      </c>
      <c r="J771" s="600">
        <v>50488</v>
      </c>
      <c r="K771" s="596" t="s">
        <v>1693</v>
      </c>
      <c r="L771" s="596" t="s">
        <v>3036</v>
      </c>
    </row>
    <row r="772" spans="1:12">
      <c r="A772" s="599">
        <v>769</v>
      </c>
      <c r="B772" s="599" t="s">
        <v>7507</v>
      </c>
      <c r="C772" s="599" t="s">
        <v>5738</v>
      </c>
      <c r="D772" s="596" t="s">
        <v>7508</v>
      </c>
      <c r="E772" s="597">
        <v>48.38</v>
      </c>
      <c r="F772" s="598">
        <v>5102189</v>
      </c>
      <c r="G772" s="596" t="s">
        <v>3009</v>
      </c>
      <c r="H772" s="596" t="s">
        <v>2729</v>
      </c>
      <c r="I772" s="600">
        <v>39531</v>
      </c>
      <c r="J772" s="600">
        <v>50488</v>
      </c>
      <c r="K772" s="596" t="s">
        <v>1943</v>
      </c>
      <c r="L772" s="596" t="s">
        <v>3010</v>
      </c>
    </row>
    <row r="773" spans="1:12">
      <c r="A773" s="599">
        <v>770</v>
      </c>
      <c r="B773" s="599" t="s">
        <v>7509</v>
      </c>
      <c r="C773" s="599" t="s">
        <v>5738</v>
      </c>
      <c r="D773" s="596" t="s">
        <v>7510</v>
      </c>
      <c r="E773" s="597">
        <v>24.84</v>
      </c>
      <c r="F773" s="598">
        <v>4001621</v>
      </c>
      <c r="G773" s="596" t="s">
        <v>7511</v>
      </c>
      <c r="H773" s="596" t="s">
        <v>2729</v>
      </c>
      <c r="I773" s="600">
        <v>39532</v>
      </c>
      <c r="J773" s="600">
        <v>50489</v>
      </c>
      <c r="K773" s="596" t="s">
        <v>1177</v>
      </c>
      <c r="L773" s="596" t="s">
        <v>4079</v>
      </c>
    </row>
    <row r="774" spans="1:12">
      <c r="A774" s="599">
        <v>771</v>
      </c>
      <c r="B774" s="599" t="s">
        <v>7512</v>
      </c>
      <c r="C774" s="599" t="s">
        <v>5738</v>
      </c>
      <c r="D774" s="596" t="s">
        <v>7513</v>
      </c>
      <c r="E774" s="597">
        <v>34.78</v>
      </c>
      <c r="F774" s="598">
        <v>2550466</v>
      </c>
      <c r="G774" s="596" t="s">
        <v>478</v>
      </c>
      <c r="H774" s="596" t="s">
        <v>2729</v>
      </c>
      <c r="I774" s="600">
        <v>39535</v>
      </c>
      <c r="J774" s="600">
        <v>50492</v>
      </c>
      <c r="K774" s="596" t="s">
        <v>1126</v>
      </c>
      <c r="L774" s="596" t="s">
        <v>3081</v>
      </c>
    </row>
    <row r="775" spans="1:12" ht="24">
      <c r="A775" s="599">
        <v>772</v>
      </c>
      <c r="B775" s="599" t="s">
        <v>7514</v>
      </c>
      <c r="C775" s="599" t="s">
        <v>5738</v>
      </c>
      <c r="D775" s="596" t="s">
        <v>3263</v>
      </c>
      <c r="E775" s="597">
        <v>38.01</v>
      </c>
      <c r="F775" s="598">
        <v>2879646</v>
      </c>
      <c r="G775" s="596" t="s">
        <v>7515</v>
      </c>
      <c r="H775" s="596" t="s">
        <v>2783</v>
      </c>
      <c r="I775" s="600">
        <v>39539</v>
      </c>
      <c r="J775" s="600">
        <v>50496</v>
      </c>
      <c r="K775" s="596" t="s">
        <v>1126</v>
      </c>
      <c r="L775" s="596" t="s">
        <v>3265</v>
      </c>
    </row>
    <row r="776" spans="1:12">
      <c r="A776" s="599">
        <v>773</v>
      </c>
      <c r="B776" s="599" t="s">
        <v>7516</v>
      </c>
      <c r="C776" s="599" t="s">
        <v>5738</v>
      </c>
      <c r="D776" s="596" t="s">
        <v>7517</v>
      </c>
      <c r="E776" s="597">
        <v>43.35</v>
      </c>
      <c r="F776" s="598">
        <v>2085844</v>
      </c>
      <c r="G776" s="596" t="s">
        <v>7518</v>
      </c>
      <c r="H776" s="596" t="s">
        <v>2729</v>
      </c>
      <c r="I776" s="600">
        <v>39539</v>
      </c>
      <c r="J776" s="600">
        <v>50496</v>
      </c>
      <c r="K776" s="596" t="s">
        <v>437</v>
      </c>
      <c r="L776" s="596" t="s">
        <v>5925</v>
      </c>
    </row>
    <row r="777" spans="1:12">
      <c r="A777" s="599">
        <v>774</v>
      </c>
      <c r="B777" s="599" t="s">
        <v>7519</v>
      </c>
      <c r="C777" s="599" t="s">
        <v>5738</v>
      </c>
      <c r="D777" s="596" t="s">
        <v>7520</v>
      </c>
      <c r="E777" s="597">
        <v>99.01</v>
      </c>
      <c r="F777" s="598">
        <v>5169844</v>
      </c>
      <c r="G777" s="596" t="s">
        <v>7521</v>
      </c>
      <c r="H777" s="596" t="s">
        <v>2729</v>
      </c>
      <c r="I777" s="600">
        <v>39539</v>
      </c>
      <c r="J777" s="600">
        <v>50496</v>
      </c>
      <c r="K777" s="596" t="s">
        <v>437</v>
      </c>
      <c r="L777" s="596" t="s">
        <v>5925</v>
      </c>
    </row>
    <row r="778" spans="1:12" ht="24">
      <c r="A778" s="599">
        <v>775</v>
      </c>
      <c r="B778" s="599" t="s">
        <v>7522</v>
      </c>
      <c r="C778" s="599" t="s">
        <v>5738</v>
      </c>
      <c r="D778" s="596" t="s">
        <v>7523</v>
      </c>
      <c r="E778" s="597">
        <v>83.49</v>
      </c>
      <c r="F778" s="598">
        <v>5196213</v>
      </c>
      <c r="G778" s="596" t="s">
        <v>7524</v>
      </c>
      <c r="H778" s="596" t="s">
        <v>2738</v>
      </c>
      <c r="I778" s="600">
        <v>39542</v>
      </c>
      <c r="J778" s="600">
        <v>50499</v>
      </c>
      <c r="K778" s="596" t="s">
        <v>1159</v>
      </c>
      <c r="L778" s="596" t="s">
        <v>6521</v>
      </c>
    </row>
    <row r="779" spans="1:12">
      <c r="A779" s="599">
        <v>776</v>
      </c>
      <c r="B779" s="599" t="s">
        <v>7525</v>
      </c>
      <c r="C779" s="599" t="s">
        <v>5738</v>
      </c>
      <c r="D779" s="596" t="s">
        <v>4897</v>
      </c>
      <c r="E779" s="597">
        <v>383.03</v>
      </c>
      <c r="F779" s="598">
        <v>5108799</v>
      </c>
      <c r="G779" s="596" t="s">
        <v>7526</v>
      </c>
      <c r="H779" s="596" t="s">
        <v>2729</v>
      </c>
      <c r="I779" s="600">
        <v>39547</v>
      </c>
      <c r="J779" s="600">
        <v>50504</v>
      </c>
      <c r="K779" s="596" t="s">
        <v>1681</v>
      </c>
      <c r="L779" s="596" t="s">
        <v>5725</v>
      </c>
    </row>
    <row r="780" spans="1:12" ht="24">
      <c r="A780" s="599">
        <v>777</v>
      </c>
      <c r="B780" s="599" t="s">
        <v>7527</v>
      </c>
      <c r="C780" s="599" t="s">
        <v>5738</v>
      </c>
      <c r="D780" s="596" t="s">
        <v>5923</v>
      </c>
      <c r="E780" s="597">
        <v>207.57</v>
      </c>
      <c r="F780" s="598">
        <v>5536154</v>
      </c>
      <c r="G780" s="596" t="s">
        <v>7528</v>
      </c>
      <c r="H780" s="596" t="s">
        <v>2729</v>
      </c>
      <c r="I780" s="600">
        <v>39547</v>
      </c>
      <c r="J780" s="600">
        <v>50504</v>
      </c>
      <c r="K780" s="596" t="s">
        <v>3352</v>
      </c>
      <c r="L780" s="596" t="s">
        <v>3735</v>
      </c>
    </row>
    <row r="781" spans="1:12">
      <c r="A781" s="599">
        <v>778</v>
      </c>
      <c r="B781" s="599" t="s">
        <v>7529</v>
      </c>
      <c r="C781" s="599" t="s">
        <v>5738</v>
      </c>
      <c r="D781" s="596" t="s">
        <v>3578</v>
      </c>
      <c r="E781" s="597">
        <v>262.73</v>
      </c>
      <c r="F781" s="598">
        <v>5102081</v>
      </c>
      <c r="G781" s="596" t="s">
        <v>7135</v>
      </c>
      <c r="H781" s="596" t="s">
        <v>2729</v>
      </c>
      <c r="I781" s="600">
        <v>39547</v>
      </c>
      <c r="J781" s="600">
        <v>50504</v>
      </c>
      <c r="K781" s="596" t="s">
        <v>1943</v>
      </c>
      <c r="L781" s="596" t="s">
        <v>2192</v>
      </c>
    </row>
    <row r="782" spans="1:12" ht="24">
      <c r="A782" s="599">
        <v>779</v>
      </c>
      <c r="B782" s="599" t="s">
        <v>7530</v>
      </c>
      <c r="C782" s="599" t="s">
        <v>5738</v>
      </c>
      <c r="D782" s="596" t="s">
        <v>4862</v>
      </c>
      <c r="E782" s="597">
        <v>152.66999999999999</v>
      </c>
      <c r="F782" s="598">
        <v>5102081</v>
      </c>
      <c r="G782" s="596" t="s">
        <v>7135</v>
      </c>
      <c r="H782" s="596" t="s">
        <v>2729</v>
      </c>
      <c r="I782" s="600">
        <v>39547</v>
      </c>
      <c r="J782" s="600">
        <v>50504</v>
      </c>
      <c r="K782" s="596" t="s">
        <v>1943</v>
      </c>
      <c r="L782" s="596" t="s">
        <v>4282</v>
      </c>
    </row>
    <row r="783" spans="1:12" ht="24">
      <c r="A783" s="599">
        <v>780</v>
      </c>
      <c r="B783" s="599" t="s">
        <v>7531</v>
      </c>
      <c r="C783" s="599" t="s">
        <v>5738</v>
      </c>
      <c r="D783" s="596" t="s">
        <v>5023</v>
      </c>
      <c r="E783" s="597">
        <v>1228.22</v>
      </c>
      <c r="F783" s="598">
        <v>2056763</v>
      </c>
      <c r="G783" s="596" t="s">
        <v>7532</v>
      </c>
      <c r="H783" s="596" t="s">
        <v>2729</v>
      </c>
      <c r="I783" s="600">
        <v>39547</v>
      </c>
      <c r="J783" s="600">
        <v>50504</v>
      </c>
      <c r="K783" s="596" t="s">
        <v>3352</v>
      </c>
      <c r="L783" s="596" t="s">
        <v>7533</v>
      </c>
    </row>
    <row r="784" spans="1:12" ht="24">
      <c r="A784" s="599">
        <v>781</v>
      </c>
      <c r="B784" s="599" t="s">
        <v>7534</v>
      </c>
      <c r="C784" s="599" t="s">
        <v>5738</v>
      </c>
      <c r="D784" s="596" t="s">
        <v>7535</v>
      </c>
      <c r="E784" s="597">
        <v>44.71</v>
      </c>
      <c r="F784" s="598">
        <v>5095549</v>
      </c>
      <c r="G784" s="596" t="s">
        <v>7536</v>
      </c>
      <c r="H784" s="596" t="s">
        <v>2783</v>
      </c>
      <c r="I784" s="600">
        <v>39549</v>
      </c>
      <c r="J784" s="600">
        <v>50506</v>
      </c>
      <c r="K784" s="596" t="s">
        <v>1846</v>
      </c>
      <c r="L784" s="596" t="s">
        <v>3711</v>
      </c>
    </row>
    <row r="785" spans="1:12">
      <c r="A785" s="599">
        <v>782</v>
      </c>
      <c r="B785" s="599" t="s">
        <v>7537</v>
      </c>
      <c r="C785" s="599" t="s">
        <v>5738</v>
      </c>
      <c r="D785" s="596" t="s">
        <v>7538</v>
      </c>
      <c r="E785" s="597">
        <v>143.36000000000001</v>
      </c>
      <c r="F785" s="598">
        <v>2873575</v>
      </c>
      <c r="G785" s="596" t="s">
        <v>5795</v>
      </c>
      <c r="H785" s="596" t="s">
        <v>2729</v>
      </c>
      <c r="I785" s="600">
        <v>39549</v>
      </c>
      <c r="J785" s="600">
        <v>50506</v>
      </c>
      <c r="K785" s="596" t="s">
        <v>1693</v>
      </c>
      <c r="L785" s="596" t="s">
        <v>2831</v>
      </c>
    </row>
    <row r="786" spans="1:12">
      <c r="A786" s="599">
        <v>783</v>
      </c>
      <c r="B786" s="599" t="s">
        <v>7539</v>
      </c>
      <c r="C786" s="599" t="s">
        <v>5738</v>
      </c>
      <c r="D786" s="596" t="s">
        <v>7540</v>
      </c>
      <c r="E786" s="597">
        <v>49.82</v>
      </c>
      <c r="F786" s="598">
        <v>5366941</v>
      </c>
      <c r="G786" s="596" t="s">
        <v>7492</v>
      </c>
      <c r="H786" s="596" t="s">
        <v>2729</v>
      </c>
      <c r="I786" s="600">
        <v>39549</v>
      </c>
      <c r="J786" s="600">
        <v>50506</v>
      </c>
      <c r="K786" s="596" t="s">
        <v>1943</v>
      </c>
      <c r="L786" s="596" t="s">
        <v>3010</v>
      </c>
    </row>
    <row r="787" spans="1:12">
      <c r="A787" s="599">
        <v>784</v>
      </c>
      <c r="B787" s="599" t="s">
        <v>7541</v>
      </c>
      <c r="C787" s="599" t="s">
        <v>5738</v>
      </c>
      <c r="D787" s="596" t="s">
        <v>7382</v>
      </c>
      <c r="E787" s="597">
        <v>20.38</v>
      </c>
      <c r="F787" s="598">
        <v>2112663</v>
      </c>
      <c r="G787" s="596" t="s">
        <v>3494</v>
      </c>
      <c r="H787" s="596" t="s">
        <v>2729</v>
      </c>
      <c r="I787" s="600">
        <v>39553</v>
      </c>
      <c r="J787" s="600">
        <v>50510</v>
      </c>
      <c r="K787" s="596" t="s">
        <v>437</v>
      </c>
      <c r="L787" s="596" t="s">
        <v>5925</v>
      </c>
    </row>
    <row r="788" spans="1:12" ht="24">
      <c r="A788" s="599">
        <v>785</v>
      </c>
      <c r="B788" s="599" t="s">
        <v>7542</v>
      </c>
      <c r="C788" s="599" t="s">
        <v>5738</v>
      </c>
      <c r="D788" s="596" t="s">
        <v>7543</v>
      </c>
      <c r="E788" s="597">
        <v>195.14</v>
      </c>
      <c r="F788" s="598">
        <v>5138175</v>
      </c>
      <c r="G788" s="596" t="s">
        <v>7544</v>
      </c>
      <c r="H788" s="596" t="s">
        <v>2729</v>
      </c>
      <c r="I788" s="600">
        <v>39553</v>
      </c>
      <c r="J788" s="600">
        <v>50510</v>
      </c>
      <c r="K788" s="596" t="s">
        <v>1137</v>
      </c>
      <c r="L788" s="596" t="s">
        <v>3120</v>
      </c>
    </row>
    <row r="789" spans="1:12">
      <c r="A789" s="599">
        <v>786</v>
      </c>
      <c r="B789" s="599" t="s">
        <v>7545</v>
      </c>
      <c r="C789" s="599" t="s">
        <v>5738</v>
      </c>
      <c r="D789" s="596" t="s">
        <v>7382</v>
      </c>
      <c r="E789" s="597">
        <v>26.02</v>
      </c>
      <c r="F789" s="598">
        <v>5344441</v>
      </c>
      <c r="G789" s="596" t="s">
        <v>7546</v>
      </c>
      <c r="H789" s="596" t="s">
        <v>2729</v>
      </c>
      <c r="I789" s="600">
        <v>39553</v>
      </c>
      <c r="J789" s="600">
        <v>50510</v>
      </c>
      <c r="K789" s="596" t="s">
        <v>437</v>
      </c>
      <c r="L789" s="596" t="s">
        <v>5925</v>
      </c>
    </row>
    <row r="790" spans="1:12">
      <c r="A790" s="599">
        <v>787</v>
      </c>
      <c r="B790" s="599" t="s">
        <v>7547</v>
      </c>
      <c r="C790" s="599" t="s">
        <v>5738</v>
      </c>
      <c r="D790" s="596" t="s">
        <v>7548</v>
      </c>
      <c r="E790" s="597">
        <v>562.71</v>
      </c>
      <c r="F790" s="598">
        <v>2873575</v>
      </c>
      <c r="G790" s="596" t="s">
        <v>5795</v>
      </c>
      <c r="H790" s="596" t="s">
        <v>2729</v>
      </c>
      <c r="I790" s="600">
        <v>39553</v>
      </c>
      <c r="J790" s="600">
        <v>50510</v>
      </c>
      <c r="K790" s="596" t="s">
        <v>1693</v>
      </c>
      <c r="L790" s="596" t="s">
        <v>2831</v>
      </c>
    </row>
    <row r="791" spans="1:12">
      <c r="A791" s="599">
        <v>788</v>
      </c>
      <c r="B791" s="599" t="s">
        <v>7549</v>
      </c>
      <c r="C791" s="599" t="s">
        <v>5738</v>
      </c>
      <c r="D791" s="596" t="s">
        <v>5923</v>
      </c>
      <c r="E791" s="597">
        <v>322.16000000000003</v>
      </c>
      <c r="F791" s="598">
        <v>5102146</v>
      </c>
      <c r="G791" s="596" t="s">
        <v>7550</v>
      </c>
      <c r="H791" s="596" t="s">
        <v>2729</v>
      </c>
      <c r="I791" s="600">
        <v>39553</v>
      </c>
      <c r="J791" s="600">
        <v>50510</v>
      </c>
      <c r="K791" s="596" t="s">
        <v>437</v>
      </c>
      <c r="L791" s="596" t="s">
        <v>5925</v>
      </c>
    </row>
    <row r="792" spans="1:12">
      <c r="A792" s="599">
        <v>789</v>
      </c>
      <c r="B792" s="599" t="s">
        <v>7551</v>
      </c>
      <c r="C792" s="599" t="s">
        <v>5738</v>
      </c>
      <c r="D792" s="596" t="s">
        <v>7552</v>
      </c>
      <c r="E792" s="597">
        <v>26.46</v>
      </c>
      <c r="F792" s="598">
        <v>5119499</v>
      </c>
      <c r="G792" s="596" t="s">
        <v>7553</v>
      </c>
      <c r="H792" s="596" t="s">
        <v>2729</v>
      </c>
      <c r="I792" s="600">
        <v>39559</v>
      </c>
      <c r="J792" s="600">
        <v>50516</v>
      </c>
      <c r="K792" s="596" t="s">
        <v>1165</v>
      </c>
      <c r="L792" s="596" t="s">
        <v>3485</v>
      </c>
    </row>
    <row r="793" spans="1:12">
      <c r="A793" s="599">
        <v>790</v>
      </c>
      <c r="B793" s="599" t="s">
        <v>7554</v>
      </c>
      <c r="C793" s="599" t="s">
        <v>5738</v>
      </c>
      <c r="D793" s="596" t="s">
        <v>6760</v>
      </c>
      <c r="E793" s="597">
        <v>6.71</v>
      </c>
      <c r="F793" s="598">
        <v>5063329</v>
      </c>
      <c r="G793" s="596" t="s">
        <v>3606</v>
      </c>
      <c r="H793" s="596" t="s">
        <v>2729</v>
      </c>
      <c r="I793" s="600">
        <v>39561</v>
      </c>
      <c r="J793" s="600">
        <v>50518</v>
      </c>
      <c r="K793" s="596" t="s">
        <v>1693</v>
      </c>
      <c r="L793" s="596" t="s">
        <v>3097</v>
      </c>
    </row>
    <row r="794" spans="1:12">
      <c r="A794" s="599">
        <v>791</v>
      </c>
      <c r="B794" s="599" t="s">
        <v>7555</v>
      </c>
      <c r="C794" s="599" t="s">
        <v>5738</v>
      </c>
      <c r="D794" s="596" t="s">
        <v>6099</v>
      </c>
      <c r="E794" s="597">
        <v>12.24</v>
      </c>
      <c r="F794" s="598">
        <v>2008572</v>
      </c>
      <c r="G794" s="596" t="s">
        <v>187</v>
      </c>
      <c r="H794" s="596" t="s">
        <v>5754</v>
      </c>
      <c r="I794" s="600">
        <v>39569</v>
      </c>
      <c r="J794" s="600">
        <v>50526</v>
      </c>
      <c r="K794" s="596" t="s">
        <v>437</v>
      </c>
      <c r="L794" s="596" t="s">
        <v>187</v>
      </c>
    </row>
    <row r="795" spans="1:12" ht="24">
      <c r="A795" s="599">
        <v>792</v>
      </c>
      <c r="B795" s="599" t="s">
        <v>7556</v>
      </c>
      <c r="C795" s="599" t="s">
        <v>5738</v>
      </c>
      <c r="D795" s="596" t="s">
        <v>6099</v>
      </c>
      <c r="E795" s="597">
        <v>2140.81</v>
      </c>
      <c r="F795" s="598">
        <v>2008572</v>
      </c>
      <c r="G795" s="596" t="s">
        <v>187</v>
      </c>
      <c r="H795" s="596" t="s">
        <v>5754</v>
      </c>
      <c r="I795" s="600">
        <v>39569</v>
      </c>
      <c r="J795" s="600">
        <v>50526</v>
      </c>
      <c r="K795" s="596" t="s">
        <v>3352</v>
      </c>
      <c r="L795" s="596" t="s">
        <v>6100</v>
      </c>
    </row>
    <row r="796" spans="1:12">
      <c r="A796" s="599">
        <v>793</v>
      </c>
      <c r="B796" s="599" t="s">
        <v>7557</v>
      </c>
      <c r="C796" s="599" t="s">
        <v>5738</v>
      </c>
      <c r="D796" s="596" t="s">
        <v>7558</v>
      </c>
      <c r="E796" s="597">
        <v>35.6</v>
      </c>
      <c r="F796" s="598">
        <v>5021065</v>
      </c>
      <c r="G796" s="596" t="s">
        <v>7559</v>
      </c>
      <c r="H796" s="596" t="s">
        <v>2729</v>
      </c>
      <c r="I796" s="600">
        <v>39569</v>
      </c>
      <c r="J796" s="600">
        <v>50526</v>
      </c>
      <c r="K796" s="596" t="s">
        <v>1943</v>
      </c>
      <c r="L796" s="596" t="s">
        <v>3010</v>
      </c>
    </row>
    <row r="797" spans="1:12" ht="24">
      <c r="A797" s="599">
        <v>794</v>
      </c>
      <c r="B797" s="599" t="s">
        <v>7560</v>
      </c>
      <c r="C797" s="599" t="s">
        <v>5738</v>
      </c>
      <c r="D797" s="596" t="s">
        <v>7561</v>
      </c>
      <c r="E797" s="597">
        <v>256.82</v>
      </c>
      <c r="F797" s="598">
        <v>5099005</v>
      </c>
      <c r="G797" s="596" t="s">
        <v>2787</v>
      </c>
      <c r="H797" s="596" t="s">
        <v>2729</v>
      </c>
      <c r="I797" s="600">
        <v>39575</v>
      </c>
      <c r="J797" s="600">
        <v>50532</v>
      </c>
      <c r="K797" s="596" t="s">
        <v>1153</v>
      </c>
      <c r="L797" s="596" t="s">
        <v>2788</v>
      </c>
    </row>
    <row r="798" spans="1:12" ht="24">
      <c r="A798" s="599">
        <v>795</v>
      </c>
      <c r="B798" s="599" t="s">
        <v>7562</v>
      </c>
      <c r="C798" s="599" t="s">
        <v>5738</v>
      </c>
      <c r="D798" s="596" t="s">
        <v>7563</v>
      </c>
      <c r="E798" s="597">
        <v>23.42</v>
      </c>
      <c r="F798" s="598">
        <v>5830974</v>
      </c>
      <c r="G798" s="596" t="s">
        <v>424</v>
      </c>
      <c r="H798" s="596" t="s">
        <v>2729</v>
      </c>
      <c r="I798" s="600">
        <v>39576</v>
      </c>
      <c r="J798" s="600">
        <v>50533</v>
      </c>
      <c r="K798" s="596" t="s">
        <v>1137</v>
      </c>
      <c r="L798" s="596" t="s">
        <v>2965</v>
      </c>
    </row>
    <row r="799" spans="1:12">
      <c r="A799" s="599">
        <v>796</v>
      </c>
      <c r="B799" s="599" t="s">
        <v>7564</v>
      </c>
      <c r="C799" s="599" t="s">
        <v>5738</v>
      </c>
      <c r="D799" s="596" t="s">
        <v>7565</v>
      </c>
      <c r="E799" s="597">
        <v>38.53</v>
      </c>
      <c r="F799" s="598">
        <v>2614294</v>
      </c>
      <c r="G799" s="596" t="s">
        <v>7566</v>
      </c>
      <c r="H799" s="596" t="s">
        <v>2729</v>
      </c>
      <c r="I799" s="600">
        <v>39581</v>
      </c>
      <c r="J799" s="600">
        <v>50538</v>
      </c>
      <c r="K799" s="596" t="s">
        <v>437</v>
      </c>
      <c r="L799" s="596" t="s">
        <v>5925</v>
      </c>
    </row>
    <row r="800" spans="1:12" ht="24">
      <c r="A800" s="599">
        <v>797</v>
      </c>
      <c r="B800" s="599" t="s">
        <v>7567</v>
      </c>
      <c r="C800" s="599" t="s">
        <v>5738</v>
      </c>
      <c r="D800" s="596" t="s">
        <v>7568</v>
      </c>
      <c r="E800" s="597">
        <v>458.44</v>
      </c>
      <c r="F800" s="598">
        <v>5106567</v>
      </c>
      <c r="G800" s="596" t="s">
        <v>7569</v>
      </c>
      <c r="H800" s="596" t="s">
        <v>2729</v>
      </c>
      <c r="I800" s="600">
        <v>39581</v>
      </c>
      <c r="J800" s="600">
        <v>50538</v>
      </c>
      <c r="K800" s="596" t="s">
        <v>1126</v>
      </c>
      <c r="L800" s="596" t="s">
        <v>3081</v>
      </c>
    </row>
    <row r="801" spans="1:12">
      <c r="A801" s="599">
        <v>798</v>
      </c>
      <c r="B801" s="599" t="s">
        <v>7570</v>
      </c>
      <c r="C801" s="599" t="s">
        <v>5738</v>
      </c>
      <c r="D801" s="596" t="s">
        <v>7571</v>
      </c>
      <c r="E801" s="597">
        <v>350.71</v>
      </c>
      <c r="F801" s="598">
        <v>5233232</v>
      </c>
      <c r="G801" s="596" t="s">
        <v>7572</v>
      </c>
      <c r="H801" s="596" t="s">
        <v>2729</v>
      </c>
      <c r="I801" s="600">
        <v>39581</v>
      </c>
      <c r="J801" s="600">
        <v>50538</v>
      </c>
      <c r="K801" s="596" t="s">
        <v>1693</v>
      </c>
      <c r="L801" s="596" t="s">
        <v>2831</v>
      </c>
    </row>
    <row r="802" spans="1:12" ht="24">
      <c r="A802" s="599">
        <v>799</v>
      </c>
      <c r="B802" s="599" t="s">
        <v>7573</v>
      </c>
      <c r="C802" s="599" t="s">
        <v>5738</v>
      </c>
      <c r="D802" s="596" t="s">
        <v>7568</v>
      </c>
      <c r="E802" s="597">
        <v>25.13</v>
      </c>
      <c r="F802" s="598">
        <v>5106567</v>
      </c>
      <c r="G802" s="596" t="s">
        <v>7569</v>
      </c>
      <c r="H802" s="596" t="s">
        <v>2729</v>
      </c>
      <c r="I802" s="600">
        <v>39581</v>
      </c>
      <c r="J802" s="600">
        <v>50538</v>
      </c>
      <c r="K802" s="596" t="s">
        <v>1126</v>
      </c>
      <c r="L802" s="596" t="s">
        <v>3081</v>
      </c>
    </row>
    <row r="803" spans="1:12">
      <c r="A803" s="599">
        <v>800</v>
      </c>
      <c r="B803" s="599" t="s">
        <v>7574</v>
      </c>
      <c r="C803" s="599" t="s">
        <v>5738</v>
      </c>
      <c r="D803" s="596" t="s">
        <v>7575</v>
      </c>
      <c r="E803" s="597">
        <v>127.44</v>
      </c>
      <c r="F803" s="598">
        <v>5099854</v>
      </c>
      <c r="G803" s="596" t="s">
        <v>2749</v>
      </c>
      <c r="H803" s="596" t="s">
        <v>2729</v>
      </c>
      <c r="I803" s="600">
        <v>39584</v>
      </c>
      <c r="J803" s="600">
        <v>53098</v>
      </c>
      <c r="K803" s="596" t="s">
        <v>1148</v>
      </c>
      <c r="L803" s="596" t="s">
        <v>1024</v>
      </c>
    </row>
    <row r="804" spans="1:12" ht="24">
      <c r="A804" s="599">
        <v>801</v>
      </c>
      <c r="B804" s="599" t="s">
        <v>7576</v>
      </c>
      <c r="C804" s="599" t="s">
        <v>5738</v>
      </c>
      <c r="D804" s="596" t="s">
        <v>7577</v>
      </c>
      <c r="E804" s="597">
        <v>99.57</v>
      </c>
      <c r="F804" s="598">
        <v>2848376</v>
      </c>
      <c r="G804" s="596" t="s">
        <v>7389</v>
      </c>
      <c r="H804" s="596" t="s">
        <v>2729</v>
      </c>
      <c r="I804" s="600">
        <v>39596</v>
      </c>
      <c r="J804" s="600">
        <v>50553</v>
      </c>
      <c r="K804" s="596" t="s">
        <v>1137</v>
      </c>
      <c r="L804" s="596" t="s">
        <v>3120</v>
      </c>
    </row>
    <row r="805" spans="1:12" ht="24">
      <c r="A805" s="599">
        <v>802</v>
      </c>
      <c r="B805" s="599" t="s">
        <v>7578</v>
      </c>
      <c r="C805" s="599" t="s">
        <v>5738</v>
      </c>
      <c r="D805" s="596" t="s">
        <v>6897</v>
      </c>
      <c r="E805" s="597">
        <v>111.52</v>
      </c>
      <c r="F805" s="598">
        <v>5130662</v>
      </c>
      <c r="G805" s="596" t="s">
        <v>890</v>
      </c>
      <c r="H805" s="596" t="s">
        <v>2783</v>
      </c>
      <c r="I805" s="600">
        <v>39601</v>
      </c>
      <c r="J805" s="600">
        <v>50558</v>
      </c>
      <c r="K805" s="596" t="s">
        <v>1177</v>
      </c>
      <c r="L805" s="596" t="s">
        <v>3931</v>
      </c>
    </row>
    <row r="806" spans="1:12" ht="24">
      <c r="A806" s="599">
        <v>803</v>
      </c>
      <c r="B806" s="599" t="s">
        <v>7579</v>
      </c>
      <c r="C806" s="599" t="s">
        <v>5738</v>
      </c>
      <c r="D806" s="596" t="s">
        <v>5923</v>
      </c>
      <c r="E806" s="597">
        <v>51.41</v>
      </c>
      <c r="F806" s="598">
        <v>5907721</v>
      </c>
      <c r="G806" s="596" t="s">
        <v>7580</v>
      </c>
      <c r="H806" s="596" t="s">
        <v>2738</v>
      </c>
      <c r="I806" s="600">
        <v>39603</v>
      </c>
      <c r="J806" s="600">
        <v>50560</v>
      </c>
      <c r="K806" s="596" t="s">
        <v>437</v>
      </c>
      <c r="L806" s="596" t="s">
        <v>5925</v>
      </c>
    </row>
    <row r="807" spans="1:12">
      <c r="A807" s="599">
        <v>804</v>
      </c>
      <c r="B807" s="599" t="s">
        <v>7581</v>
      </c>
      <c r="C807" s="599" t="s">
        <v>5738</v>
      </c>
      <c r="D807" s="596" t="s">
        <v>7582</v>
      </c>
      <c r="E807" s="597">
        <v>9.3699999999999992</v>
      </c>
      <c r="F807" s="598">
        <v>5076285</v>
      </c>
      <c r="G807" s="596" t="s">
        <v>600</v>
      </c>
      <c r="H807" s="596" t="s">
        <v>2729</v>
      </c>
      <c r="I807" s="600">
        <v>39608</v>
      </c>
      <c r="J807" s="600">
        <v>50565</v>
      </c>
      <c r="K807" s="596" t="s">
        <v>1756</v>
      </c>
      <c r="L807" s="596" t="s">
        <v>2916</v>
      </c>
    </row>
    <row r="808" spans="1:12">
      <c r="A808" s="599">
        <v>805</v>
      </c>
      <c r="B808" s="599" t="s">
        <v>7583</v>
      </c>
      <c r="C808" s="599" t="s">
        <v>5738</v>
      </c>
      <c r="D808" s="596" t="s">
        <v>3400</v>
      </c>
      <c r="E808" s="597">
        <v>44.88</v>
      </c>
      <c r="F808" s="598">
        <v>5076285</v>
      </c>
      <c r="G808" s="596" t="s">
        <v>600</v>
      </c>
      <c r="H808" s="596" t="s">
        <v>2729</v>
      </c>
      <c r="I808" s="600">
        <v>39608</v>
      </c>
      <c r="J808" s="600">
        <v>50565</v>
      </c>
      <c r="K808" s="596" t="s">
        <v>1756</v>
      </c>
      <c r="L808" s="596" t="s">
        <v>2916</v>
      </c>
    </row>
    <row r="809" spans="1:12">
      <c r="A809" s="599">
        <v>806</v>
      </c>
      <c r="B809" s="599" t="s">
        <v>7584</v>
      </c>
      <c r="C809" s="599" t="s">
        <v>5738</v>
      </c>
      <c r="D809" s="596" t="s">
        <v>7585</v>
      </c>
      <c r="E809" s="597">
        <v>77.47</v>
      </c>
      <c r="F809" s="598">
        <v>2109638</v>
      </c>
      <c r="G809" s="596" t="s">
        <v>7463</v>
      </c>
      <c r="H809" s="596" t="s">
        <v>2729</v>
      </c>
      <c r="I809" s="600">
        <v>39616</v>
      </c>
      <c r="J809" s="600">
        <v>50573</v>
      </c>
      <c r="K809" s="596" t="s">
        <v>1187</v>
      </c>
      <c r="L809" s="596" t="s">
        <v>6267</v>
      </c>
    </row>
    <row r="810" spans="1:12" ht="24">
      <c r="A810" s="599">
        <v>807</v>
      </c>
      <c r="B810" s="599" t="s">
        <v>7586</v>
      </c>
      <c r="C810" s="599" t="s">
        <v>5738</v>
      </c>
      <c r="D810" s="596" t="s">
        <v>7587</v>
      </c>
      <c r="E810" s="597">
        <v>39.04</v>
      </c>
      <c r="F810" s="598">
        <v>2051303</v>
      </c>
      <c r="G810" s="596" t="s">
        <v>7020</v>
      </c>
      <c r="H810" s="596" t="s">
        <v>5243</v>
      </c>
      <c r="I810" s="600">
        <v>39626</v>
      </c>
      <c r="J810" s="600">
        <v>50583</v>
      </c>
      <c r="K810" s="596" t="s">
        <v>1165</v>
      </c>
      <c r="L810" s="596" t="s">
        <v>3485</v>
      </c>
    </row>
    <row r="811" spans="1:12">
      <c r="A811" s="599">
        <v>808</v>
      </c>
      <c r="B811" s="599" t="s">
        <v>7588</v>
      </c>
      <c r="C811" s="599" t="s">
        <v>5738</v>
      </c>
      <c r="D811" s="596" t="s">
        <v>7589</v>
      </c>
      <c r="E811" s="597">
        <v>335.02</v>
      </c>
      <c r="F811" s="598">
        <v>5157846</v>
      </c>
      <c r="G811" s="596" t="s">
        <v>2404</v>
      </c>
      <c r="H811" s="596" t="s">
        <v>2729</v>
      </c>
      <c r="I811" s="600">
        <v>39633</v>
      </c>
      <c r="J811" s="600">
        <v>50590</v>
      </c>
      <c r="K811" s="596" t="s">
        <v>1153</v>
      </c>
      <c r="L811" s="596" t="s">
        <v>2768</v>
      </c>
    </row>
    <row r="812" spans="1:12">
      <c r="A812" s="599">
        <v>809</v>
      </c>
      <c r="B812" s="599" t="s">
        <v>7590</v>
      </c>
      <c r="C812" s="599" t="s">
        <v>5738</v>
      </c>
      <c r="D812" s="596" t="s">
        <v>7591</v>
      </c>
      <c r="E812" s="597">
        <v>29.97</v>
      </c>
      <c r="F812" s="598">
        <v>5289785</v>
      </c>
      <c r="G812" s="596" t="s">
        <v>7592</v>
      </c>
      <c r="H812" s="596" t="s">
        <v>2729</v>
      </c>
      <c r="I812" s="600">
        <v>39638</v>
      </c>
      <c r="J812" s="600">
        <v>50595</v>
      </c>
      <c r="K812" s="596" t="s">
        <v>437</v>
      </c>
      <c r="L812" s="596" t="s">
        <v>5925</v>
      </c>
    </row>
    <row r="813" spans="1:12">
      <c r="A813" s="599">
        <v>810</v>
      </c>
      <c r="B813" s="599" t="s">
        <v>7593</v>
      </c>
      <c r="C813" s="599" t="s">
        <v>5738</v>
      </c>
      <c r="D813" s="596" t="s">
        <v>7591</v>
      </c>
      <c r="E813" s="597">
        <v>31.52</v>
      </c>
      <c r="F813" s="598">
        <v>2810581</v>
      </c>
      <c r="G813" s="596" t="s">
        <v>7594</v>
      </c>
      <c r="H813" s="596" t="s">
        <v>2729</v>
      </c>
      <c r="I813" s="600">
        <v>39638</v>
      </c>
      <c r="J813" s="600">
        <v>50595</v>
      </c>
      <c r="K813" s="596" t="s">
        <v>437</v>
      </c>
      <c r="L813" s="596" t="s">
        <v>5925</v>
      </c>
    </row>
    <row r="814" spans="1:12">
      <c r="A814" s="599">
        <v>811</v>
      </c>
      <c r="B814" s="599" t="s">
        <v>7595</v>
      </c>
      <c r="C814" s="599" t="s">
        <v>5738</v>
      </c>
      <c r="D814" s="596" t="s">
        <v>6700</v>
      </c>
      <c r="E814" s="597">
        <v>52.98</v>
      </c>
      <c r="F814" s="598">
        <v>2811162</v>
      </c>
      <c r="G814" s="596" t="s">
        <v>7596</v>
      </c>
      <c r="H814" s="596" t="s">
        <v>2729</v>
      </c>
      <c r="I814" s="600">
        <v>39638</v>
      </c>
      <c r="J814" s="600">
        <v>50595</v>
      </c>
      <c r="K814" s="596" t="s">
        <v>437</v>
      </c>
      <c r="L814" s="596" t="s">
        <v>5925</v>
      </c>
    </row>
    <row r="815" spans="1:12">
      <c r="A815" s="599">
        <v>812</v>
      </c>
      <c r="B815" s="599" t="s">
        <v>7597</v>
      </c>
      <c r="C815" s="599" t="s">
        <v>5738</v>
      </c>
      <c r="D815" s="596" t="s">
        <v>7591</v>
      </c>
      <c r="E815" s="597">
        <v>40.07</v>
      </c>
      <c r="F815" s="598">
        <v>5517346</v>
      </c>
      <c r="G815" s="596" t="s">
        <v>7598</v>
      </c>
      <c r="H815" s="596" t="s">
        <v>2729</v>
      </c>
      <c r="I815" s="600">
        <v>39638</v>
      </c>
      <c r="J815" s="600">
        <v>50595</v>
      </c>
      <c r="K815" s="596" t="s">
        <v>437</v>
      </c>
      <c r="L815" s="596" t="s">
        <v>5925</v>
      </c>
    </row>
    <row r="816" spans="1:12">
      <c r="A816" s="599">
        <v>813</v>
      </c>
      <c r="B816" s="599" t="s">
        <v>7599</v>
      </c>
      <c r="C816" s="599" t="s">
        <v>5738</v>
      </c>
      <c r="D816" s="596" t="s">
        <v>7591</v>
      </c>
      <c r="E816" s="597">
        <v>163.24</v>
      </c>
      <c r="F816" s="598">
        <v>5168317</v>
      </c>
      <c r="G816" s="596" t="s">
        <v>7600</v>
      </c>
      <c r="H816" s="596" t="s">
        <v>2729</v>
      </c>
      <c r="I816" s="600">
        <v>39638</v>
      </c>
      <c r="J816" s="600">
        <v>50595</v>
      </c>
      <c r="K816" s="596" t="s">
        <v>437</v>
      </c>
      <c r="L816" s="596" t="s">
        <v>5925</v>
      </c>
    </row>
    <row r="817" spans="1:12">
      <c r="A817" s="599">
        <v>814</v>
      </c>
      <c r="B817" s="599" t="s">
        <v>7601</v>
      </c>
      <c r="C817" s="599" t="s">
        <v>5738</v>
      </c>
      <c r="D817" s="596" t="s">
        <v>7591</v>
      </c>
      <c r="E817" s="597">
        <v>20</v>
      </c>
      <c r="F817" s="598">
        <v>5289785</v>
      </c>
      <c r="G817" s="596" t="s">
        <v>7592</v>
      </c>
      <c r="H817" s="596" t="s">
        <v>2729</v>
      </c>
      <c r="I817" s="600">
        <v>39638</v>
      </c>
      <c r="J817" s="600">
        <v>50595</v>
      </c>
      <c r="K817" s="596" t="s">
        <v>437</v>
      </c>
      <c r="L817" s="596" t="s">
        <v>5925</v>
      </c>
    </row>
    <row r="818" spans="1:12">
      <c r="A818" s="599">
        <v>815</v>
      </c>
      <c r="B818" s="599" t="s">
        <v>7602</v>
      </c>
      <c r="C818" s="599" t="s">
        <v>5738</v>
      </c>
      <c r="D818" s="596" t="s">
        <v>3624</v>
      </c>
      <c r="E818" s="597">
        <v>275.63</v>
      </c>
      <c r="F818" s="598">
        <v>2045931</v>
      </c>
      <c r="G818" s="596" t="s">
        <v>498</v>
      </c>
      <c r="H818" s="596" t="s">
        <v>2729</v>
      </c>
      <c r="I818" s="600">
        <v>39639</v>
      </c>
      <c r="J818" s="600">
        <v>50596</v>
      </c>
      <c r="K818" s="596" t="s">
        <v>1126</v>
      </c>
      <c r="L818" s="596" t="s">
        <v>2859</v>
      </c>
    </row>
    <row r="819" spans="1:12">
      <c r="A819" s="599">
        <v>816</v>
      </c>
      <c r="B819" s="599" t="s">
        <v>7603</v>
      </c>
      <c r="C819" s="599" t="s">
        <v>5738</v>
      </c>
      <c r="D819" s="596" t="s">
        <v>7147</v>
      </c>
      <c r="E819" s="597">
        <v>32.909999999999997</v>
      </c>
      <c r="F819" s="598">
        <v>2041278</v>
      </c>
      <c r="G819" s="596" t="s">
        <v>6002</v>
      </c>
      <c r="H819" s="596" t="s">
        <v>2729</v>
      </c>
      <c r="I819" s="600">
        <v>39646</v>
      </c>
      <c r="J819" s="600">
        <v>50603</v>
      </c>
      <c r="K819" s="596" t="s">
        <v>437</v>
      </c>
      <c r="L819" s="596" t="s">
        <v>3134</v>
      </c>
    </row>
    <row r="820" spans="1:12">
      <c r="A820" s="599">
        <v>817</v>
      </c>
      <c r="B820" s="599" t="s">
        <v>7604</v>
      </c>
      <c r="C820" s="599" t="s">
        <v>5738</v>
      </c>
      <c r="D820" s="596" t="s">
        <v>7605</v>
      </c>
      <c r="E820" s="597">
        <v>334.13</v>
      </c>
      <c r="F820" s="598">
        <v>2003732</v>
      </c>
      <c r="G820" s="596" t="s">
        <v>2974</v>
      </c>
      <c r="H820" s="596" t="s">
        <v>2729</v>
      </c>
      <c r="I820" s="600">
        <v>39650</v>
      </c>
      <c r="J820" s="600">
        <v>50607</v>
      </c>
      <c r="K820" s="596" t="s">
        <v>2897</v>
      </c>
      <c r="L820" s="596" t="s">
        <v>1756</v>
      </c>
    </row>
    <row r="821" spans="1:12" ht="24">
      <c r="A821" s="599">
        <v>818</v>
      </c>
      <c r="B821" s="599" t="s">
        <v>7606</v>
      </c>
      <c r="C821" s="599" t="s">
        <v>5738</v>
      </c>
      <c r="D821" s="596" t="s">
        <v>3983</v>
      </c>
      <c r="E821" s="597">
        <v>98.62</v>
      </c>
      <c r="F821" s="598">
        <v>2862522</v>
      </c>
      <c r="G821" s="596" t="s">
        <v>7607</v>
      </c>
      <c r="H821" s="596" t="s">
        <v>2729</v>
      </c>
      <c r="I821" s="600">
        <v>39660</v>
      </c>
      <c r="J821" s="600">
        <v>50617</v>
      </c>
      <c r="K821" s="596" t="s">
        <v>1126</v>
      </c>
      <c r="L821" s="596" t="s">
        <v>3129</v>
      </c>
    </row>
    <row r="822" spans="1:12">
      <c r="A822" s="599">
        <v>819</v>
      </c>
      <c r="B822" s="599" t="s">
        <v>7608</v>
      </c>
      <c r="C822" s="599" t="s">
        <v>5738</v>
      </c>
      <c r="D822" s="596" t="s">
        <v>7609</v>
      </c>
      <c r="E822" s="597">
        <v>34.479999999999997</v>
      </c>
      <c r="F822" s="598">
        <v>5536154</v>
      </c>
      <c r="G822" s="596" t="s">
        <v>7528</v>
      </c>
      <c r="H822" s="596" t="s">
        <v>2729</v>
      </c>
      <c r="I822" s="600">
        <v>39664</v>
      </c>
      <c r="J822" s="600">
        <v>50621</v>
      </c>
      <c r="K822" s="596" t="s">
        <v>437</v>
      </c>
      <c r="L822" s="596" t="s">
        <v>3134</v>
      </c>
    </row>
    <row r="823" spans="1:12">
      <c r="A823" s="599">
        <v>820</v>
      </c>
      <c r="B823" s="599" t="s">
        <v>7610</v>
      </c>
      <c r="C823" s="599" t="s">
        <v>5738</v>
      </c>
      <c r="D823" s="596" t="s">
        <v>3391</v>
      </c>
      <c r="E823" s="597">
        <v>38.409999999999997</v>
      </c>
      <c r="F823" s="598">
        <v>5411726</v>
      </c>
      <c r="G823" s="596" t="s">
        <v>7611</v>
      </c>
      <c r="H823" s="596" t="s">
        <v>2729</v>
      </c>
      <c r="I823" s="600">
        <v>39696</v>
      </c>
      <c r="J823" s="600">
        <v>50653</v>
      </c>
      <c r="K823" s="596" t="s">
        <v>1126</v>
      </c>
      <c r="L823" s="596" t="s">
        <v>2867</v>
      </c>
    </row>
    <row r="824" spans="1:12">
      <c r="A824" s="599">
        <v>821</v>
      </c>
      <c r="B824" s="599" t="s">
        <v>7612</v>
      </c>
      <c r="C824" s="599" t="s">
        <v>5738</v>
      </c>
      <c r="D824" s="596" t="s">
        <v>3214</v>
      </c>
      <c r="E824" s="597">
        <v>277.54000000000002</v>
      </c>
      <c r="F824" s="598">
        <v>2067501</v>
      </c>
      <c r="G824" s="596" t="s">
        <v>7613</v>
      </c>
      <c r="H824" s="596" t="s">
        <v>2729</v>
      </c>
      <c r="I824" s="600">
        <v>39699</v>
      </c>
      <c r="J824" s="600">
        <v>50656</v>
      </c>
      <c r="K824" s="596" t="s">
        <v>1693</v>
      </c>
      <c r="L824" s="596" t="s">
        <v>2831</v>
      </c>
    </row>
    <row r="825" spans="1:12" ht="24">
      <c r="A825" s="599">
        <v>822</v>
      </c>
      <c r="B825" s="599" t="s">
        <v>7614</v>
      </c>
      <c r="C825" s="599" t="s">
        <v>5738</v>
      </c>
      <c r="D825" s="596" t="s">
        <v>7615</v>
      </c>
      <c r="E825" s="597">
        <v>228.81</v>
      </c>
      <c r="F825" s="598">
        <v>2876965</v>
      </c>
      <c r="G825" s="596" t="s">
        <v>7288</v>
      </c>
      <c r="H825" s="596" t="s">
        <v>2729</v>
      </c>
      <c r="I825" s="600">
        <v>39702</v>
      </c>
      <c r="J825" s="600">
        <v>50659</v>
      </c>
      <c r="K825" s="596" t="s">
        <v>1693</v>
      </c>
      <c r="L825" s="596" t="s">
        <v>2921</v>
      </c>
    </row>
    <row r="826" spans="1:12" ht="24">
      <c r="A826" s="599">
        <v>823</v>
      </c>
      <c r="B826" s="599" t="s">
        <v>7616</v>
      </c>
      <c r="C826" s="599" t="s">
        <v>5738</v>
      </c>
      <c r="D826" s="596" t="s">
        <v>4953</v>
      </c>
      <c r="E826" s="597">
        <v>353.54</v>
      </c>
      <c r="F826" s="598">
        <v>2619504</v>
      </c>
      <c r="G826" s="596" t="s">
        <v>7617</v>
      </c>
      <c r="H826" s="596" t="s">
        <v>2738</v>
      </c>
      <c r="I826" s="600">
        <v>39714</v>
      </c>
      <c r="J826" s="600">
        <v>50671</v>
      </c>
      <c r="K826" s="596" t="s">
        <v>2897</v>
      </c>
      <c r="L826" s="596" t="s">
        <v>3116</v>
      </c>
    </row>
    <row r="827" spans="1:12">
      <c r="A827" s="599">
        <v>824</v>
      </c>
      <c r="B827" s="599" t="s">
        <v>7618</v>
      </c>
      <c r="C827" s="599" t="s">
        <v>5738</v>
      </c>
      <c r="D827" s="596" t="s">
        <v>4636</v>
      </c>
      <c r="E827" s="597">
        <v>692.42</v>
      </c>
      <c r="F827" s="598">
        <v>2834421</v>
      </c>
      <c r="G827" s="596" t="s">
        <v>7619</v>
      </c>
      <c r="H827" s="596" t="s">
        <v>2729</v>
      </c>
      <c r="I827" s="600">
        <v>39717</v>
      </c>
      <c r="J827" s="600">
        <v>50674</v>
      </c>
      <c r="K827" s="596" t="s">
        <v>1159</v>
      </c>
      <c r="L827" s="596" t="s">
        <v>1159</v>
      </c>
    </row>
    <row r="828" spans="1:12" ht="24">
      <c r="A828" s="599">
        <v>825</v>
      </c>
      <c r="B828" s="599" t="s">
        <v>7620</v>
      </c>
      <c r="C828" s="599" t="s">
        <v>5738</v>
      </c>
      <c r="D828" s="596" t="s">
        <v>7621</v>
      </c>
      <c r="E828" s="597">
        <v>59.44</v>
      </c>
      <c r="F828" s="598">
        <v>5341205</v>
      </c>
      <c r="G828" s="596" t="s">
        <v>7622</v>
      </c>
      <c r="H828" s="596" t="s">
        <v>2783</v>
      </c>
      <c r="I828" s="600">
        <v>39720</v>
      </c>
      <c r="J828" s="600">
        <v>50677</v>
      </c>
      <c r="K828" s="596" t="s">
        <v>1943</v>
      </c>
      <c r="L828" s="596" t="s">
        <v>2192</v>
      </c>
    </row>
    <row r="829" spans="1:12">
      <c r="A829" s="599">
        <v>826</v>
      </c>
      <c r="B829" s="599" t="s">
        <v>7623</v>
      </c>
      <c r="C829" s="599" t="s">
        <v>5738</v>
      </c>
      <c r="D829" s="596" t="s">
        <v>7624</v>
      </c>
      <c r="E829" s="597">
        <v>65.540000000000006</v>
      </c>
      <c r="F829" s="598">
        <v>2784041</v>
      </c>
      <c r="G829" s="596" t="s">
        <v>3140</v>
      </c>
      <c r="H829" s="596" t="s">
        <v>2729</v>
      </c>
      <c r="I829" s="600">
        <v>39721</v>
      </c>
      <c r="J829" s="600">
        <v>50678</v>
      </c>
      <c r="K829" s="596" t="s">
        <v>1756</v>
      </c>
      <c r="L829" s="596" t="s">
        <v>3024</v>
      </c>
    </row>
    <row r="830" spans="1:12">
      <c r="A830" s="599">
        <v>827</v>
      </c>
      <c r="B830" s="599" t="s">
        <v>7625</v>
      </c>
      <c r="C830" s="599" t="s">
        <v>5738</v>
      </c>
      <c r="D830" s="596" t="s">
        <v>7626</v>
      </c>
      <c r="E830" s="597">
        <v>164.39</v>
      </c>
      <c r="F830" s="598">
        <v>5109884</v>
      </c>
      <c r="G830" s="596" t="s">
        <v>7627</v>
      </c>
      <c r="H830" s="596" t="s">
        <v>2729</v>
      </c>
      <c r="I830" s="600">
        <v>39729</v>
      </c>
      <c r="J830" s="600">
        <v>50686</v>
      </c>
      <c r="K830" s="596" t="s">
        <v>1943</v>
      </c>
      <c r="L830" s="596" t="s">
        <v>2192</v>
      </c>
    </row>
    <row r="831" spans="1:12">
      <c r="A831" s="599">
        <v>828</v>
      </c>
      <c r="B831" s="599" t="s">
        <v>7628</v>
      </c>
      <c r="C831" s="599" t="s">
        <v>5738</v>
      </c>
      <c r="D831" s="596" t="s">
        <v>7629</v>
      </c>
      <c r="E831" s="597">
        <v>189.44</v>
      </c>
      <c r="F831" s="598">
        <v>5590051</v>
      </c>
      <c r="G831" s="596" t="s">
        <v>7630</v>
      </c>
      <c r="H831" s="596" t="s">
        <v>2729</v>
      </c>
      <c r="I831" s="600">
        <v>39737</v>
      </c>
      <c r="J831" s="600">
        <v>50694</v>
      </c>
      <c r="K831" s="596" t="s">
        <v>437</v>
      </c>
      <c r="L831" s="596" t="s">
        <v>5925</v>
      </c>
    </row>
    <row r="832" spans="1:12" ht="24">
      <c r="A832" s="599">
        <v>829</v>
      </c>
      <c r="B832" s="599" t="s">
        <v>7631</v>
      </c>
      <c r="C832" s="599" t="s">
        <v>5738</v>
      </c>
      <c r="D832" s="596" t="s">
        <v>7632</v>
      </c>
      <c r="E832" s="597">
        <v>36.369999999999997</v>
      </c>
      <c r="F832" s="598">
        <v>5121442</v>
      </c>
      <c r="G832" s="596" t="s">
        <v>7633</v>
      </c>
      <c r="H832" s="596" t="s">
        <v>2729</v>
      </c>
      <c r="I832" s="600">
        <v>39738</v>
      </c>
      <c r="J832" s="600">
        <v>50695</v>
      </c>
      <c r="K832" s="596" t="s">
        <v>437</v>
      </c>
      <c r="L832" s="596" t="s">
        <v>3057</v>
      </c>
    </row>
    <row r="833" spans="1:12" ht="24">
      <c r="A833" s="599">
        <v>830</v>
      </c>
      <c r="B833" s="599" t="s">
        <v>7634</v>
      </c>
      <c r="C833" s="599" t="s">
        <v>5738</v>
      </c>
      <c r="D833" s="596" t="s">
        <v>7635</v>
      </c>
      <c r="E833" s="597">
        <v>61.98</v>
      </c>
      <c r="F833" s="598">
        <v>5111803</v>
      </c>
      <c r="G833" s="596" t="s">
        <v>7636</v>
      </c>
      <c r="H833" s="596" t="s">
        <v>2783</v>
      </c>
      <c r="I833" s="600">
        <v>39738</v>
      </c>
      <c r="J833" s="600">
        <v>50695</v>
      </c>
      <c r="K833" s="596" t="s">
        <v>1137</v>
      </c>
      <c r="L833" s="596" t="s">
        <v>5349</v>
      </c>
    </row>
    <row r="834" spans="1:12">
      <c r="A834" s="599">
        <v>831</v>
      </c>
      <c r="B834" s="599" t="s">
        <v>7637</v>
      </c>
      <c r="C834" s="599" t="s">
        <v>5738</v>
      </c>
      <c r="D834" s="596" t="s">
        <v>7638</v>
      </c>
      <c r="E834" s="597">
        <v>32.119999999999997</v>
      </c>
      <c r="F834" s="598">
        <v>5214335</v>
      </c>
      <c r="G834" s="596" t="s">
        <v>7639</v>
      </c>
      <c r="H834" s="596" t="s">
        <v>2729</v>
      </c>
      <c r="I834" s="600">
        <v>39757</v>
      </c>
      <c r="J834" s="600">
        <v>50714</v>
      </c>
      <c r="K834" s="596" t="s">
        <v>437</v>
      </c>
      <c r="L834" s="596" t="s">
        <v>5925</v>
      </c>
    </row>
    <row r="835" spans="1:12">
      <c r="A835" s="599">
        <v>832</v>
      </c>
      <c r="B835" s="599" t="s">
        <v>7640</v>
      </c>
      <c r="C835" s="599" t="s">
        <v>5738</v>
      </c>
      <c r="D835" s="596" t="s">
        <v>7641</v>
      </c>
      <c r="E835" s="597">
        <v>51.25</v>
      </c>
      <c r="F835" s="598">
        <v>2661128</v>
      </c>
      <c r="G835" s="596" t="s">
        <v>781</v>
      </c>
      <c r="H835" s="596" t="s">
        <v>2729</v>
      </c>
      <c r="I835" s="600">
        <v>39776</v>
      </c>
      <c r="J835" s="600">
        <v>50733</v>
      </c>
      <c r="K835" s="596" t="s">
        <v>1177</v>
      </c>
      <c r="L835" s="596" t="s">
        <v>2893</v>
      </c>
    </row>
    <row r="836" spans="1:12" ht="24">
      <c r="A836" s="599">
        <v>833</v>
      </c>
      <c r="B836" s="599" t="s">
        <v>7642</v>
      </c>
      <c r="C836" s="599" t="s">
        <v>5738</v>
      </c>
      <c r="D836" s="596" t="s">
        <v>7643</v>
      </c>
      <c r="E836" s="597">
        <v>4481.82</v>
      </c>
      <c r="F836" s="598">
        <v>2887134</v>
      </c>
      <c r="G836" s="596" t="s">
        <v>7644</v>
      </c>
      <c r="H836" s="596" t="s">
        <v>2783</v>
      </c>
      <c r="I836" s="600">
        <v>39783</v>
      </c>
      <c r="J836" s="600">
        <v>50740</v>
      </c>
      <c r="K836" s="596" t="s">
        <v>1153</v>
      </c>
      <c r="L836" s="596" t="s">
        <v>2889</v>
      </c>
    </row>
    <row r="837" spans="1:12" ht="24">
      <c r="A837" s="599">
        <v>834</v>
      </c>
      <c r="B837" s="599" t="s">
        <v>7645</v>
      </c>
      <c r="C837" s="599" t="s">
        <v>5738</v>
      </c>
      <c r="D837" s="596" t="s">
        <v>5400</v>
      </c>
      <c r="E837" s="597">
        <v>178.98</v>
      </c>
      <c r="F837" s="598">
        <v>5294088</v>
      </c>
      <c r="G837" s="596" t="s">
        <v>7646</v>
      </c>
      <c r="H837" s="596" t="s">
        <v>2783</v>
      </c>
      <c r="I837" s="600">
        <v>39783</v>
      </c>
      <c r="J837" s="600">
        <v>50740</v>
      </c>
      <c r="K837" s="596" t="s">
        <v>1126</v>
      </c>
      <c r="L837" s="596" t="s">
        <v>3129</v>
      </c>
    </row>
    <row r="838" spans="1:12">
      <c r="A838" s="599">
        <v>835</v>
      </c>
      <c r="B838" s="599" t="s">
        <v>7647</v>
      </c>
      <c r="C838" s="599" t="s">
        <v>5738</v>
      </c>
      <c r="D838" s="596" t="s">
        <v>3134</v>
      </c>
      <c r="E838" s="597">
        <v>33.74</v>
      </c>
      <c r="F838" s="598">
        <v>5218349</v>
      </c>
      <c r="G838" s="596" t="s">
        <v>7648</v>
      </c>
      <c r="H838" s="596" t="s">
        <v>2729</v>
      </c>
      <c r="I838" s="600">
        <v>39783</v>
      </c>
      <c r="J838" s="600">
        <v>50740</v>
      </c>
      <c r="K838" s="596" t="s">
        <v>437</v>
      </c>
      <c r="L838" s="596" t="s">
        <v>3134</v>
      </c>
    </row>
    <row r="839" spans="1:12" ht="24">
      <c r="A839" s="599">
        <v>836</v>
      </c>
      <c r="B839" s="599" t="s">
        <v>7649</v>
      </c>
      <c r="C839" s="599" t="s">
        <v>5738</v>
      </c>
      <c r="D839" s="596" t="s">
        <v>5400</v>
      </c>
      <c r="E839" s="597">
        <v>92.75</v>
      </c>
      <c r="F839" s="598">
        <v>5877288</v>
      </c>
      <c r="G839" s="596" t="s">
        <v>7650</v>
      </c>
      <c r="H839" s="596" t="s">
        <v>2783</v>
      </c>
      <c r="I839" s="600">
        <v>39783</v>
      </c>
      <c r="J839" s="600">
        <v>50740</v>
      </c>
      <c r="K839" s="596" t="s">
        <v>1126</v>
      </c>
      <c r="L839" s="596" t="s">
        <v>3129</v>
      </c>
    </row>
    <row r="840" spans="1:12">
      <c r="A840" s="599">
        <v>837</v>
      </c>
      <c r="B840" s="599" t="s">
        <v>7651</v>
      </c>
      <c r="C840" s="599" t="s">
        <v>5738</v>
      </c>
      <c r="D840" s="596" t="s">
        <v>3993</v>
      </c>
      <c r="E840" s="597">
        <v>178.04</v>
      </c>
      <c r="F840" s="598">
        <v>2885425</v>
      </c>
      <c r="G840" s="596" t="s">
        <v>7652</v>
      </c>
      <c r="H840" s="596" t="s">
        <v>2729</v>
      </c>
      <c r="I840" s="600">
        <v>39783</v>
      </c>
      <c r="J840" s="600">
        <v>50740</v>
      </c>
      <c r="K840" s="596" t="s">
        <v>1148</v>
      </c>
      <c r="L840" s="596" t="s">
        <v>1024</v>
      </c>
    </row>
    <row r="841" spans="1:12" ht="24">
      <c r="A841" s="599">
        <v>838</v>
      </c>
      <c r="B841" s="599" t="s">
        <v>7653</v>
      </c>
      <c r="C841" s="599" t="s">
        <v>5738</v>
      </c>
      <c r="D841" s="596" t="s">
        <v>2957</v>
      </c>
      <c r="E841" s="597">
        <v>73.84</v>
      </c>
      <c r="F841" s="598">
        <v>5384915</v>
      </c>
      <c r="G841" s="596" t="s">
        <v>7410</v>
      </c>
      <c r="H841" s="596" t="s">
        <v>2783</v>
      </c>
      <c r="I841" s="600">
        <v>39786</v>
      </c>
      <c r="J841" s="600">
        <v>50743</v>
      </c>
      <c r="K841" s="596" t="s">
        <v>1126</v>
      </c>
      <c r="L841" s="596" t="s">
        <v>2867</v>
      </c>
    </row>
    <row r="842" spans="1:12">
      <c r="A842" s="599">
        <v>839</v>
      </c>
      <c r="B842" s="599" t="s">
        <v>7654</v>
      </c>
      <c r="C842" s="599" t="s">
        <v>5738</v>
      </c>
      <c r="D842" s="596" t="s">
        <v>3038</v>
      </c>
      <c r="E842" s="597">
        <v>159.69</v>
      </c>
      <c r="F842" s="598">
        <v>5105501</v>
      </c>
      <c r="G842" s="596" t="s">
        <v>3039</v>
      </c>
      <c r="H842" s="596" t="s">
        <v>2729</v>
      </c>
      <c r="I842" s="600">
        <v>39790</v>
      </c>
      <c r="J842" s="600">
        <v>50747</v>
      </c>
      <c r="K842" s="596" t="s">
        <v>1159</v>
      </c>
      <c r="L842" s="596" t="s">
        <v>3040</v>
      </c>
    </row>
    <row r="843" spans="1:12">
      <c r="A843" s="599">
        <v>840</v>
      </c>
      <c r="B843" s="599" t="s">
        <v>7655</v>
      </c>
      <c r="C843" s="599" t="s">
        <v>5738</v>
      </c>
      <c r="D843" s="596" t="s">
        <v>7656</v>
      </c>
      <c r="E843" s="597">
        <v>550.53</v>
      </c>
      <c r="F843" s="598">
        <v>5429196</v>
      </c>
      <c r="G843" s="596" t="s">
        <v>7657</v>
      </c>
      <c r="H843" s="596" t="s">
        <v>2729</v>
      </c>
      <c r="I843" s="600">
        <v>39790</v>
      </c>
      <c r="J843" s="600">
        <v>50747</v>
      </c>
      <c r="K843" s="596" t="s">
        <v>1165</v>
      </c>
      <c r="L843" s="596" t="s">
        <v>2863</v>
      </c>
    </row>
    <row r="844" spans="1:12">
      <c r="A844" s="599">
        <v>841</v>
      </c>
      <c r="B844" s="599" t="s">
        <v>7658</v>
      </c>
      <c r="C844" s="599" t="s">
        <v>5738</v>
      </c>
      <c r="D844" s="596" t="s">
        <v>7659</v>
      </c>
      <c r="E844" s="597">
        <v>42.82</v>
      </c>
      <c r="F844" s="598">
        <v>5038464</v>
      </c>
      <c r="G844" s="596" t="s">
        <v>7660</v>
      </c>
      <c r="H844" s="596" t="s">
        <v>2729</v>
      </c>
      <c r="I844" s="600">
        <v>39827</v>
      </c>
      <c r="J844" s="600">
        <v>50784</v>
      </c>
      <c r="K844" s="596" t="s">
        <v>1126</v>
      </c>
      <c r="L844" s="596" t="s">
        <v>3081</v>
      </c>
    </row>
    <row r="845" spans="1:12">
      <c r="A845" s="599">
        <v>842</v>
      </c>
      <c r="B845" s="599" t="s">
        <v>7661</v>
      </c>
      <c r="C845" s="599" t="s">
        <v>5738</v>
      </c>
      <c r="D845" s="596" t="s">
        <v>5942</v>
      </c>
      <c r="E845" s="597">
        <v>237.84</v>
      </c>
      <c r="F845" s="598">
        <v>2872943</v>
      </c>
      <c r="G845" s="596" t="s">
        <v>691</v>
      </c>
      <c r="H845" s="596" t="s">
        <v>2729</v>
      </c>
      <c r="I845" s="600">
        <v>39846</v>
      </c>
      <c r="J845" s="600">
        <v>50803</v>
      </c>
      <c r="K845" s="596" t="s">
        <v>1693</v>
      </c>
      <c r="L845" s="596" t="s">
        <v>2763</v>
      </c>
    </row>
    <row r="846" spans="1:12" ht="24">
      <c r="A846" s="599">
        <v>843</v>
      </c>
      <c r="B846" s="599" t="s">
        <v>7662</v>
      </c>
      <c r="C846" s="599" t="s">
        <v>5738</v>
      </c>
      <c r="D846" s="596" t="s">
        <v>7663</v>
      </c>
      <c r="E846" s="597">
        <v>25.01</v>
      </c>
      <c r="F846" s="598">
        <v>5445744</v>
      </c>
      <c r="G846" s="596" t="s">
        <v>7418</v>
      </c>
      <c r="H846" s="596" t="s">
        <v>2729</v>
      </c>
      <c r="I846" s="600">
        <v>39868</v>
      </c>
      <c r="J846" s="600">
        <v>50825</v>
      </c>
      <c r="K846" s="596" t="s">
        <v>1103</v>
      </c>
      <c r="L846" s="596" t="s">
        <v>2811</v>
      </c>
    </row>
    <row r="847" spans="1:12" ht="24">
      <c r="A847" s="599">
        <v>844</v>
      </c>
      <c r="B847" s="599" t="s">
        <v>7664</v>
      </c>
      <c r="C847" s="599" t="s">
        <v>5738</v>
      </c>
      <c r="D847" s="596" t="s">
        <v>7665</v>
      </c>
      <c r="E847" s="597">
        <v>56.74</v>
      </c>
      <c r="F847" s="598">
        <v>5445744</v>
      </c>
      <c r="G847" s="596" t="s">
        <v>7418</v>
      </c>
      <c r="H847" s="596" t="s">
        <v>2729</v>
      </c>
      <c r="I847" s="600">
        <v>39868</v>
      </c>
      <c r="J847" s="600">
        <v>50825</v>
      </c>
      <c r="K847" s="596" t="s">
        <v>1103</v>
      </c>
      <c r="L847" s="596" t="s">
        <v>2811</v>
      </c>
    </row>
    <row r="848" spans="1:12">
      <c r="A848" s="599">
        <v>845</v>
      </c>
      <c r="B848" s="599" t="s">
        <v>7666</v>
      </c>
      <c r="C848" s="599" t="s">
        <v>5738</v>
      </c>
      <c r="D848" s="596" t="s">
        <v>7667</v>
      </c>
      <c r="E848" s="597">
        <v>541.08000000000004</v>
      </c>
      <c r="F848" s="598">
        <v>2546485</v>
      </c>
      <c r="G848" s="596" t="s">
        <v>7668</v>
      </c>
      <c r="H848" s="596" t="s">
        <v>2729</v>
      </c>
      <c r="I848" s="600">
        <v>39892</v>
      </c>
      <c r="J848" s="600">
        <v>50849</v>
      </c>
      <c r="K848" s="596" t="s">
        <v>1693</v>
      </c>
      <c r="L848" s="596" t="s">
        <v>3405</v>
      </c>
    </row>
    <row r="849" spans="1:12" ht="24">
      <c r="A849" s="599">
        <v>846</v>
      </c>
      <c r="B849" s="599" t="s">
        <v>7669</v>
      </c>
      <c r="C849" s="599" t="s">
        <v>5738</v>
      </c>
      <c r="D849" s="596" t="s">
        <v>7670</v>
      </c>
      <c r="E849" s="597">
        <v>365.36</v>
      </c>
      <c r="F849" s="598">
        <v>5244269</v>
      </c>
      <c r="G849" s="596" t="s">
        <v>7671</v>
      </c>
      <c r="H849" s="596" t="s">
        <v>2783</v>
      </c>
      <c r="I849" s="600">
        <v>39904</v>
      </c>
      <c r="J849" s="600">
        <v>50861</v>
      </c>
      <c r="K849" s="596" t="s">
        <v>1126</v>
      </c>
      <c r="L849" s="596" t="s">
        <v>2859</v>
      </c>
    </row>
    <row r="850" spans="1:12" ht="24">
      <c r="A850" s="599">
        <v>847</v>
      </c>
      <c r="B850" s="599" t="s">
        <v>7672</v>
      </c>
      <c r="C850" s="599" t="s">
        <v>5738</v>
      </c>
      <c r="D850" s="596" t="s">
        <v>7673</v>
      </c>
      <c r="E850" s="597">
        <v>80.290000000000006</v>
      </c>
      <c r="F850" s="598">
        <v>5152518</v>
      </c>
      <c r="G850" s="596" t="s">
        <v>7674</v>
      </c>
      <c r="H850" s="596" t="s">
        <v>2783</v>
      </c>
      <c r="I850" s="600">
        <v>39924</v>
      </c>
      <c r="J850" s="600">
        <v>50881</v>
      </c>
      <c r="K850" s="596" t="s">
        <v>1126</v>
      </c>
      <c r="L850" s="596" t="s">
        <v>2867</v>
      </c>
    </row>
    <row r="851" spans="1:12">
      <c r="A851" s="599">
        <v>848</v>
      </c>
      <c r="B851" s="599" t="s">
        <v>7675</v>
      </c>
      <c r="C851" s="599" t="s">
        <v>5738</v>
      </c>
      <c r="D851" s="596" t="s">
        <v>7676</v>
      </c>
      <c r="E851" s="597">
        <v>6.18</v>
      </c>
      <c r="F851" s="598">
        <v>5194199</v>
      </c>
      <c r="G851" s="596" t="s">
        <v>7677</v>
      </c>
      <c r="H851" s="596" t="s">
        <v>2729</v>
      </c>
      <c r="I851" s="600">
        <v>39925</v>
      </c>
      <c r="J851" s="600">
        <v>50882</v>
      </c>
      <c r="K851" s="596" t="s">
        <v>1693</v>
      </c>
      <c r="L851" s="596" t="s">
        <v>3097</v>
      </c>
    </row>
    <row r="852" spans="1:12" ht="24">
      <c r="A852" s="599">
        <v>849</v>
      </c>
      <c r="B852" s="599" t="s">
        <v>7678</v>
      </c>
      <c r="C852" s="599" t="s">
        <v>5738</v>
      </c>
      <c r="D852" s="596" t="s">
        <v>3157</v>
      </c>
      <c r="E852" s="597">
        <v>354.51</v>
      </c>
      <c r="F852" s="598">
        <v>5068827</v>
      </c>
      <c r="G852" s="596" t="s">
        <v>6070</v>
      </c>
      <c r="H852" s="596" t="s">
        <v>2783</v>
      </c>
      <c r="I852" s="600">
        <v>39927</v>
      </c>
      <c r="J852" s="600">
        <v>50884</v>
      </c>
      <c r="K852" s="596" t="s">
        <v>1165</v>
      </c>
      <c r="L852" s="596" t="s">
        <v>6071</v>
      </c>
    </row>
    <row r="853" spans="1:12" ht="24">
      <c r="A853" s="599">
        <v>850</v>
      </c>
      <c r="B853" s="599" t="s">
        <v>7679</v>
      </c>
      <c r="C853" s="599" t="s">
        <v>5738</v>
      </c>
      <c r="D853" s="596" t="s">
        <v>125</v>
      </c>
      <c r="E853" s="597">
        <v>1082.42</v>
      </c>
      <c r="F853" s="598">
        <v>2095025</v>
      </c>
      <c r="G853" s="596" t="s">
        <v>4331</v>
      </c>
      <c r="H853" s="596" t="s">
        <v>2729</v>
      </c>
      <c r="I853" s="600">
        <v>39938</v>
      </c>
      <c r="J853" s="600">
        <v>50895</v>
      </c>
      <c r="K853" s="596" t="s">
        <v>1681</v>
      </c>
      <c r="L853" s="596" t="s">
        <v>6095</v>
      </c>
    </row>
    <row r="854" spans="1:12">
      <c r="A854" s="599">
        <v>851</v>
      </c>
      <c r="B854" s="599" t="s">
        <v>7680</v>
      </c>
      <c r="C854" s="599" t="s">
        <v>5738</v>
      </c>
      <c r="D854" s="596" t="s">
        <v>7681</v>
      </c>
      <c r="E854" s="597">
        <v>27.86</v>
      </c>
      <c r="F854" s="598">
        <v>5268095</v>
      </c>
      <c r="G854" s="596" t="s">
        <v>7682</v>
      </c>
      <c r="H854" s="596" t="s">
        <v>2729</v>
      </c>
      <c r="I854" s="600">
        <v>39948</v>
      </c>
      <c r="J854" s="600">
        <v>50905</v>
      </c>
      <c r="K854" s="596" t="s">
        <v>437</v>
      </c>
      <c r="L854" s="596" t="s">
        <v>5925</v>
      </c>
    </row>
    <row r="855" spans="1:12">
      <c r="A855" s="599">
        <v>852</v>
      </c>
      <c r="B855" s="599" t="s">
        <v>7683</v>
      </c>
      <c r="C855" s="599" t="s">
        <v>5738</v>
      </c>
      <c r="D855" s="596" t="s">
        <v>7684</v>
      </c>
      <c r="E855" s="597">
        <v>26.79</v>
      </c>
      <c r="F855" s="598">
        <v>5259673</v>
      </c>
      <c r="G855" s="596" t="s">
        <v>7685</v>
      </c>
      <c r="H855" s="596" t="s">
        <v>2729</v>
      </c>
      <c r="I855" s="600">
        <v>39948</v>
      </c>
      <c r="J855" s="600">
        <v>50905</v>
      </c>
      <c r="K855" s="596" t="s">
        <v>1126</v>
      </c>
      <c r="L855" s="596" t="s">
        <v>2867</v>
      </c>
    </row>
    <row r="856" spans="1:12">
      <c r="A856" s="599">
        <v>853</v>
      </c>
      <c r="B856" s="599" t="s">
        <v>7686</v>
      </c>
      <c r="C856" s="599" t="s">
        <v>5738</v>
      </c>
      <c r="D856" s="596" t="s">
        <v>7687</v>
      </c>
      <c r="E856" s="597">
        <v>31.71</v>
      </c>
      <c r="F856" s="598">
        <v>4249305</v>
      </c>
      <c r="G856" s="596" t="s">
        <v>7688</v>
      </c>
      <c r="H856" s="596" t="s">
        <v>2729</v>
      </c>
      <c r="I856" s="600">
        <v>39951</v>
      </c>
      <c r="J856" s="600">
        <v>50908</v>
      </c>
      <c r="K856" s="596" t="s">
        <v>2182</v>
      </c>
      <c r="L856" s="596" t="s">
        <v>1121</v>
      </c>
    </row>
    <row r="857" spans="1:12">
      <c r="A857" s="599">
        <v>854</v>
      </c>
      <c r="B857" s="599" t="s">
        <v>7689</v>
      </c>
      <c r="C857" s="599" t="s">
        <v>5738</v>
      </c>
      <c r="D857" s="596" t="s">
        <v>7690</v>
      </c>
      <c r="E857" s="597">
        <v>36.020000000000003</v>
      </c>
      <c r="F857" s="598">
        <v>5167256</v>
      </c>
      <c r="G857" s="596" t="s">
        <v>3096</v>
      </c>
      <c r="H857" s="596" t="s">
        <v>2729</v>
      </c>
      <c r="I857" s="600">
        <v>39951</v>
      </c>
      <c r="J857" s="600">
        <v>50908</v>
      </c>
      <c r="K857" s="596" t="s">
        <v>1693</v>
      </c>
      <c r="L857" s="596" t="s">
        <v>3097</v>
      </c>
    </row>
    <row r="858" spans="1:12" ht="24">
      <c r="A858" s="599">
        <v>855</v>
      </c>
      <c r="B858" s="599" t="s">
        <v>7691</v>
      </c>
      <c r="C858" s="599" t="s">
        <v>5738</v>
      </c>
      <c r="D858" s="596" t="s">
        <v>7692</v>
      </c>
      <c r="E858" s="597">
        <v>1637.63</v>
      </c>
      <c r="F858" s="598">
        <v>5376467</v>
      </c>
      <c r="G858" s="596" t="s">
        <v>7693</v>
      </c>
      <c r="H858" s="596" t="s">
        <v>2729</v>
      </c>
      <c r="I858" s="600">
        <v>39951</v>
      </c>
      <c r="J858" s="600">
        <v>50908</v>
      </c>
      <c r="K858" s="596" t="s">
        <v>1137</v>
      </c>
      <c r="L858" s="596" t="s">
        <v>5516</v>
      </c>
    </row>
    <row r="859" spans="1:12" ht="24">
      <c r="A859" s="599">
        <v>856</v>
      </c>
      <c r="B859" s="599" t="s">
        <v>7694</v>
      </c>
      <c r="C859" s="599" t="s">
        <v>5738</v>
      </c>
      <c r="D859" s="596" t="s">
        <v>7695</v>
      </c>
      <c r="E859" s="597">
        <v>2881.79</v>
      </c>
      <c r="F859" s="598">
        <v>5176727</v>
      </c>
      <c r="G859" s="596" t="s">
        <v>7696</v>
      </c>
      <c r="H859" s="596" t="s">
        <v>2738</v>
      </c>
      <c r="I859" s="600">
        <v>39955</v>
      </c>
      <c r="J859" s="600">
        <v>50912</v>
      </c>
      <c r="K859" s="596" t="s">
        <v>1153</v>
      </c>
      <c r="L859" s="596" t="s">
        <v>2768</v>
      </c>
    </row>
    <row r="860" spans="1:12">
      <c r="A860" s="599">
        <v>857</v>
      </c>
      <c r="B860" s="599" t="s">
        <v>7697</v>
      </c>
      <c r="C860" s="599" t="s">
        <v>5738</v>
      </c>
      <c r="D860" s="596" t="s">
        <v>5850</v>
      </c>
      <c r="E860" s="597">
        <v>35.979999999999997</v>
      </c>
      <c r="F860" s="598">
        <v>5047706</v>
      </c>
      <c r="G860" s="596" t="s">
        <v>7698</v>
      </c>
      <c r="H860" s="596" t="s">
        <v>2729</v>
      </c>
      <c r="I860" s="600">
        <v>39960</v>
      </c>
      <c r="J860" s="600">
        <v>50917</v>
      </c>
      <c r="K860" s="596" t="s">
        <v>1693</v>
      </c>
      <c r="L860" s="596" t="s">
        <v>2763</v>
      </c>
    </row>
    <row r="861" spans="1:12" ht="24">
      <c r="A861" s="599">
        <v>858</v>
      </c>
      <c r="B861" s="599" t="s">
        <v>7699</v>
      </c>
      <c r="C861" s="599" t="s">
        <v>5738</v>
      </c>
      <c r="D861" s="596" t="s">
        <v>7700</v>
      </c>
      <c r="E861" s="597">
        <v>39.119999999999997</v>
      </c>
      <c r="F861" s="598">
        <v>2708345</v>
      </c>
      <c r="G861" s="596" t="s">
        <v>7701</v>
      </c>
      <c r="H861" s="596" t="s">
        <v>2738</v>
      </c>
      <c r="I861" s="600">
        <v>39975</v>
      </c>
      <c r="J861" s="600">
        <v>50932</v>
      </c>
      <c r="K861" s="596" t="s">
        <v>1159</v>
      </c>
      <c r="L861" s="596" t="s">
        <v>1159</v>
      </c>
    </row>
    <row r="862" spans="1:12" ht="24">
      <c r="A862" s="599">
        <v>859</v>
      </c>
      <c r="B862" s="599" t="s">
        <v>7702</v>
      </c>
      <c r="C862" s="599" t="s">
        <v>5738</v>
      </c>
      <c r="D862" s="596" t="s">
        <v>7703</v>
      </c>
      <c r="E862" s="597">
        <v>117.11</v>
      </c>
      <c r="F862" s="598">
        <v>5249007</v>
      </c>
      <c r="G862" s="596" t="s">
        <v>7704</v>
      </c>
      <c r="H862" s="596" t="s">
        <v>2783</v>
      </c>
      <c r="I862" s="600">
        <v>39981</v>
      </c>
      <c r="J862" s="600">
        <v>50938</v>
      </c>
      <c r="K862" s="596" t="s">
        <v>1126</v>
      </c>
      <c r="L862" s="596" t="s">
        <v>2867</v>
      </c>
    </row>
    <row r="863" spans="1:12">
      <c r="A863" s="599">
        <v>860</v>
      </c>
      <c r="B863" s="599" t="s">
        <v>7705</v>
      </c>
      <c r="C863" s="599" t="s">
        <v>5738</v>
      </c>
      <c r="D863" s="596" t="s">
        <v>7706</v>
      </c>
      <c r="E863" s="597">
        <v>27</v>
      </c>
      <c r="F863" s="598">
        <v>5170591</v>
      </c>
      <c r="G863" s="596" t="s">
        <v>7707</v>
      </c>
      <c r="H863" s="596" t="s">
        <v>2729</v>
      </c>
      <c r="I863" s="600">
        <v>39987</v>
      </c>
      <c r="J863" s="600">
        <v>50944</v>
      </c>
      <c r="K863" s="596" t="s">
        <v>437</v>
      </c>
      <c r="L863" s="596" t="s">
        <v>5925</v>
      </c>
    </row>
    <row r="864" spans="1:12">
      <c r="A864" s="599">
        <v>861</v>
      </c>
      <c r="B864" s="599" t="s">
        <v>7708</v>
      </c>
      <c r="C864" s="599" t="s">
        <v>5738</v>
      </c>
      <c r="D864" s="596" t="s">
        <v>4094</v>
      </c>
      <c r="E864" s="597">
        <v>24.89</v>
      </c>
      <c r="F864" s="598">
        <v>2050463</v>
      </c>
      <c r="G864" s="596" t="s">
        <v>7709</v>
      </c>
      <c r="H864" s="596" t="s">
        <v>3056</v>
      </c>
      <c r="I864" s="600">
        <v>39987</v>
      </c>
      <c r="J864" s="600">
        <v>50944</v>
      </c>
      <c r="K864" s="596" t="s">
        <v>2182</v>
      </c>
      <c r="L864" s="596" t="s">
        <v>1121</v>
      </c>
    </row>
    <row r="865" spans="1:12">
      <c r="A865" s="599">
        <v>862</v>
      </c>
      <c r="B865" s="599" t="s">
        <v>7710</v>
      </c>
      <c r="C865" s="599" t="s">
        <v>5738</v>
      </c>
      <c r="D865" s="596" t="s">
        <v>7711</v>
      </c>
      <c r="E865" s="597">
        <v>25.07</v>
      </c>
      <c r="F865" s="598">
        <v>5222575</v>
      </c>
      <c r="G865" s="596" t="s">
        <v>7712</v>
      </c>
      <c r="H865" s="596" t="s">
        <v>2729</v>
      </c>
      <c r="I865" s="600">
        <v>39993</v>
      </c>
      <c r="J865" s="600">
        <v>50950</v>
      </c>
      <c r="K865" s="596" t="s">
        <v>437</v>
      </c>
      <c r="L865" s="596" t="s">
        <v>3134</v>
      </c>
    </row>
    <row r="866" spans="1:12">
      <c r="A866" s="599">
        <v>863</v>
      </c>
      <c r="B866" s="599" t="s">
        <v>7713</v>
      </c>
      <c r="C866" s="599" t="s">
        <v>5738</v>
      </c>
      <c r="D866" s="596" t="s">
        <v>3746</v>
      </c>
      <c r="E866" s="597">
        <v>1423.81</v>
      </c>
      <c r="F866" s="598">
        <v>5009138</v>
      </c>
      <c r="G866" s="596" t="s">
        <v>7033</v>
      </c>
      <c r="H866" s="596" t="s">
        <v>2729</v>
      </c>
      <c r="I866" s="600">
        <v>40002</v>
      </c>
      <c r="J866" s="600">
        <v>50959</v>
      </c>
      <c r="K866" s="596" t="s">
        <v>1693</v>
      </c>
      <c r="L866" s="596" t="s">
        <v>2875</v>
      </c>
    </row>
    <row r="867" spans="1:12">
      <c r="A867" s="599">
        <v>864</v>
      </c>
      <c r="B867" s="599" t="s">
        <v>7714</v>
      </c>
      <c r="C867" s="599" t="s">
        <v>5738</v>
      </c>
      <c r="D867" s="596" t="s">
        <v>6523</v>
      </c>
      <c r="E867" s="597">
        <v>33.99</v>
      </c>
      <c r="F867" s="598">
        <v>5175739</v>
      </c>
      <c r="G867" s="596" t="s">
        <v>3837</v>
      </c>
      <c r="H867" s="596" t="s">
        <v>2729</v>
      </c>
      <c r="I867" s="600">
        <v>40002</v>
      </c>
      <c r="J867" s="600">
        <v>52739</v>
      </c>
      <c r="K867" s="596" t="s">
        <v>1756</v>
      </c>
      <c r="L867" s="596" t="s">
        <v>2916</v>
      </c>
    </row>
    <row r="868" spans="1:12" ht="24">
      <c r="A868" s="599">
        <v>865</v>
      </c>
      <c r="B868" s="599" t="s">
        <v>7715</v>
      </c>
      <c r="C868" s="599" t="s">
        <v>5738</v>
      </c>
      <c r="D868" s="596" t="s">
        <v>3657</v>
      </c>
      <c r="E868" s="597">
        <v>1789.37</v>
      </c>
      <c r="F868" s="598">
        <v>2765888</v>
      </c>
      <c r="G868" s="596" t="s">
        <v>7716</v>
      </c>
      <c r="H868" s="596" t="s">
        <v>2738</v>
      </c>
      <c r="I868" s="600">
        <v>40003</v>
      </c>
      <c r="J868" s="600">
        <v>50960</v>
      </c>
      <c r="K868" s="596" t="s">
        <v>6786</v>
      </c>
      <c r="L868" s="596" t="s">
        <v>7717</v>
      </c>
    </row>
    <row r="869" spans="1:12">
      <c r="A869" s="599">
        <v>866</v>
      </c>
      <c r="B869" s="599" t="s">
        <v>7718</v>
      </c>
      <c r="C869" s="599" t="s">
        <v>5738</v>
      </c>
      <c r="D869" s="596" t="s">
        <v>7719</v>
      </c>
      <c r="E869" s="597">
        <v>264.8</v>
      </c>
      <c r="F869" s="598">
        <v>6309003</v>
      </c>
      <c r="G869" s="596" t="s">
        <v>7720</v>
      </c>
      <c r="H869" s="596" t="s">
        <v>2729</v>
      </c>
      <c r="I869" s="600">
        <v>40003</v>
      </c>
      <c r="J869" s="600">
        <v>51125</v>
      </c>
      <c r="K869" s="596" t="s">
        <v>2182</v>
      </c>
      <c r="L869" s="596" t="s">
        <v>1121</v>
      </c>
    </row>
    <row r="870" spans="1:12" ht="24">
      <c r="A870" s="599">
        <v>867</v>
      </c>
      <c r="B870" s="599" t="s">
        <v>7721</v>
      </c>
      <c r="C870" s="599" t="s">
        <v>5738</v>
      </c>
      <c r="D870" s="596" t="s">
        <v>7722</v>
      </c>
      <c r="E870" s="597">
        <v>203.18</v>
      </c>
      <c r="F870" s="598">
        <v>5099005</v>
      </c>
      <c r="G870" s="596" t="s">
        <v>2787</v>
      </c>
      <c r="H870" s="596" t="s">
        <v>2729</v>
      </c>
      <c r="I870" s="600">
        <v>40014</v>
      </c>
      <c r="J870" s="600">
        <v>50971</v>
      </c>
      <c r="K870" s="596" t="s">
        <v>1153</v>
      </c>
      <c r="L870" s="596" t="s">
        <v>2788</v>
      </c>
    </row>
    <row r="871" spans="1:12" ht="24">
      <c r="A871" s="599">
        <v>868</v>
      </c>
      <c r="B871" s="599" t="s">
        <v>7723</v>
      </c>
      <c r="C871" s="599" t="s">
        <v>5738</v>
      </c>
      <c r="D871" s="596" t="s">
        <v>7724</v>
      </c>
      <c r="E871" s="597">
        <v>483.57</v>
      </c>
      <c r="F871" s="598">
        <v>5099005</v>
      </c>
      <c r="G871" s="596" t="s">
        <v>2787</v>
      </c>
      <c r="H871" s="596" t="s">
        <v>2729</v>
      </c>
      <c r="I871" s="600">
        <v>40014</v>
      </c>
      <c r="J871" s="600">
        <v>50971</v>
      </c>
      <c r="K871" s="596" t="s">
        <v>1153</v>
      </c>
      <c r="L871" s="596" t="s">
        <v>2788</v>
      </c>
    </row>
    <row r="872" spans="1:12">
      <c r="A872" s="599">
        <v>869</v>
      </c>
      <c r="B872" s="599" t="s">
        <v>7725</v>
      </c>
      <c r="C872" s="599" t="s">
        <v>5738</v>
      </c>
      <c r="D872" s="596" t="s">
        <v>5009</v>
      </c>
      <c r="E872" s="597">
        <v>487.39</v>
      </c>
      <c r="F872" s="598">
        <v>5415853</v>
      </c>
      <c r="G872" s="596" t="s">
        <v>7726</v>
      </c>
      <c r="H872" s="596" t="s">
        <v>2729</v>
      </c>
      <c r="I872" s="600">
        <v>40017</v>
      </c>
      <c r="J872" s="600">
        <v>50974</v>
      </c>
      <c r="K872" s="596" t="s">
        <v>1681</v>
      </c>
      <c r="L872" s="596" t="s">
        <v>2921</v>
      </c>
    </row>
    <row r="873" spans="1:12">
      <c r="A873" s="599">
        <v>870</v>
      </c>
      <c r="B873" s="599" t="s">
        <v>7727</v>
      </c>
      <c r="C873" s="599" t="s">
        <v>5738</v>
      </c>
      <c r="D873" s="596" t="s">
        <v>7728</v>
      </c>
      <c r="E873" s="597">
        <v>95.64</v>
      </c>
      <c r="F873" s="598">
        <v>2868679</v>
      </c>
      <c r="G873" s="596" t="s">
        <v>7729</v>
      </c>
      <c r="H873" s="596" t="s">
        <v>2729</v>
      </c>
      <c r="I873" s="600">
        <v>40018</v>
      </c>
      <c r="J873" s="600">
        <v>50975</v>
      </c>
      <c r="K873" s="596" t="s">
        <v>1165</v>
      </c>
      <c r="L873" s="596" t="s">
        <v>2863</v>
      </c>
    </row>
    <row r="874" spans="1:12" ht="24">
      <c r="A874" s="599">
        <v>871</v>
      </c>
      <c r="B874" s="599" t="s">
        <v>7730</v>
      </c>
      <c r="C874" s="599" t="s">
        <v>5738</v>
      </c>
      <c r="D874" s="596" t="s">
        <v>7731</v>
      </c>
      <c r="E874" s="597">
        <v>166.7</v>
      </c>
      <c r="F874" s="598">
        <v>5234522</v>
      </c>
      <c r="G874" s="596" t="s">
        <v>7732</v>
      </c>
      <c r="H874" s="596" t="s">
        <v>2783</v>
      </c>
      <c r="I874" s="600">
        <v>40021</v>
      </c>
      <c r="J874" s="600">
        <v>50978</v>
      </c>
      <c r="K874" s="596" t="s">
        <v>1126</v>
      </c>
      <c r="L874" s="596" t="s">
        <v>2867</v>
      </c>
    </row>
    <row r="875" spans="1:12" ht="24">
      <c r="A875" s="599">
        <v>872</v>
      </c>
      <c r="B875" s="599" t="s">
        <v>7733</v>
      </c>
      <c r="C875" s="599" t="s">
        <v>5738</v>
      </c>
      <c r="D875" s="596" t="s">
        <v>3034</v>
      </c>
      <c r="E875" s="597">
        <v>541.52</v>
      </c>
      <c r="F875" s="598">
        <v>2724146</v>
      </c>
      <c r="G875" s="596" t="s">
        <v>6867</v>
      </c>
      <c r="H875" s="596" t="s">
        <v>2783</v>
      </c>
      <c r="I875" s="600">
        <v>40022</v>
      </c>
      <c r="J875" s="600">
        <v>50979</v>
      </c>
      <c r="K875" s="596" t="s">
        <v>1153</v>
      </c>
      <c r="L875" s="596" t="s">
        <v>3023</v>
      </c>
    </row>
    <row r="876" spans="1:12" ht="24">
      <c r="A876" s="599">
        <v>873</v>
      </c>
      <c r="B876" s="599" t="s">
        <v>7734</v>
      </c>
      <c r="C876" s="599" t="s">
        <v>5738</v>
      </c>
      <c r="D876" s="596" t="s">
        <v>7735</v>
      </c>
      <c r="E876" s="597">
        <v>424.89</v>
      </c>
      <c r="F876" s="598">
        <v>2724146</v>
      </c>
      <c r="G876" s="596" t="s">
        <v>6867</v>
      </c>
      <c r="H876" s="596" t="s">
        <v>2783</v>
      </c>
      <c r="I876" s="600">
        <v>40022</v>
      </c>
      <c r="J876" s="600">
        <v>50979</v>
      </c>
      <c r="K876" s="596" t="s">
        <v>1153</v>
      </c>
      <c r="L876" s="596" t="s">
        <v>3023</v>
      </c>
    </row>
    <row r="877" spans="1:12" ht="24">
      <c r="A877" s="599">
        <v>874</v>
      </c>
      <c r="B877" s="599" t="s">
        <v>7736</v>
      </c>
      <c r="C877" s="599" t="s">
        <v>5738</v>
      </c>
      <c r="D877" s="596" t="s">
        <v>7737</v>
      </c>
      <c r="E877" s="597">
        <v>114.43</v>
      </c>
      <c r="F877" s="598">
        <v>5012821</v>
      </c>
      <c r="G877" s="596" t="s">
        <v>7738</v>
      </c>
      <c r="H877" s="596" t="s">
        <v>2729</v>
      </c>
      <c r="I877" s="600">
        <v>40023</v>
      </c>
      <c r="J877" s="600">
        <v>50980</v>
      </c>
      <c r="K877" s="596" t="s">
        <v>437</v>
      </c>
      <c r="L877" s="596" t="s">
        <v>3057</v>
      </c>
    </row>
    <row r="878" spans="1:12" ht="24">
      <c r="A878" s="599">
        <v>875</v>
      </c>
      <c r="B878" s="599" t="s">
        <v>7739</v>
      </c>
      <c r="C878" s="599" t="s">
        <v>5738</v>
      </c>
      <c r="D878" s="596" t="s">
        <v>7740</v>
      </c>
      <c r="E878" s="597">
        <v>1171.21</v>
      </c>
      <c r="F878" s="598">
        <v>5403766</v>
      </c>
      <c r="G878" s="596" t="s">
        <v>7741</v>
      </c>
      <c r="H878" s="596" t="s">
        <v>2783</v>
      </c>
      <c r="I878" s="600">
        <v>40024</v>
      </c>
      <c r="J878" s="600">
        <v>50981</v>
      </c>
      <c r="K878" s="596" t="s">
        <v>1126</v>
      </c>
      <c r="L878" s="596" t="s">
        <v>3129</v>
      </c>
    </row>
    <row r="879" spans="1:12" ht="24">
      <c r="A879" s="599">
        <v>876</v>
      </c>
      <c r="B879" s="599" t="s">
        <v>7742</v>
      </c>
      <c r="C879" s="599" t="s">
        <v>5738</v>
      </c>
      <c r="D879" s="596" t="s">
        <v>3273</v>
      </c>
      <c r="E879" s="597">
        <v>10541.01</v>
      </c>
      <c r="F879" s="598">
        <v>2668548</v>
      </c>
      <c r="G879" s="596" t="s">
        <v>6584</v>
      </c>
      <c r="H879" s="596" t="s">
        <v>2729</v>
      </c>
      <c r="I879" s="600">
        <v>40028</v>
      </c>
      <c r="J879" s="600">
        <v>50985</v>
      </c>
      <c r="K879" s="596" t="s">
        <v>1153</v>
      </c>
      <c r="L879" s="596" t="s">
        <v>7743</v>
      </c>
    </row>
    <row r="880" spans="1:12">
      <c r="A880" s="599">
        <v>877</v>
      </c>
      <c r="B880" s="599" t="s">
        <v>7744</v>
      </c>
      <c r="C880" s="599" t="s">
        <v>5738</v>
      </c>
      <c r="D880" s="596" t="s">
        <v>7745</v>
      </c>
      <c r="E880" s="597">
        <v>29.97</v>
      </c>
      <c r="F880" s="598">
        <v>2688123</v>
      </c>
      <c r="G880" s="596" t="s">
        <v>7746</v>
      </c>
      <c r="H880" s="596" t="s">
        <v>2729</v>
      </c>
      <c r="I880" s="600">
        <v>40028</v>
      </c>
      <c r="J880" s="600">
        <v>50985</v>
      </c>
      <c r="K880" s="596" t="s">
        <v>1693</v>
      </c>
      <c r="L880" s="596" t="s">
        <v>3097</v>
      </c>
    </row>
    <row r="881" spans="1:12" ht="24">
      <c r="A881" s="599">
        <v>878</v>
      </c>
      <c r="B881" s="599" t="s">
        <v>7747</v>
      </c>
      <c r="C881" s="599" t="s">
        <v>5738</v>
      </c>
      <c r="D881" s="596" t="s">
        <v>7748</v>
      </c>
      <c r="E881" s="597">
        <v>206.5</v>
      </c>
      <c r="F881" s="598">
        <v>5041589</v>
      </c>
      <c r="G881" s="596" t="s">
        <v>7749</v>
      </c>
      <c r="H881" s="596" t="s">
        <v>2738</v>
      </c>
      <c r="I881" s="600">
        <v>40038</v>
      </c>
      <c r="J881" s="600">
        <v>50995</v>
      </c>
      <c r="K881" s="596" t="s">
        <v>1693</v>
      </c>
      <c r="L881" s="596" t="s">
        <v>2763</v>
      </c>
    </row>
    <row r="882" spans="1:12" ht="24">
      <c r="A882" s="599">
        <v>879</v>
      </c>
      <c r="B882" s="599" t="s">
        <v>7750</v>
      </c>
      <c r="C882" s="599" t="s">
        <v>5738</v>
      </c>
      <c r="D882" s="596" t="s">
        <v>7751</v>
      </c>
      <c r="E882" s="597">
        <v>354.67</v>
      </c>
      <c r="F882" s="598">
        <v>5872006</v>
      </c>
      <c r="G882" s="596" t="s">
        <v>7752</v>
      </c>
      <c r="H882" s="596" t="s">
        <v>2783</v>
      </c>
      <c r="I882" s="600">
        <v>40045</v>
      </c>
      <c r="J882" s="600">
        <v>51002</v>
      </c>
      <c r="K882" s="596" t="s">
        <v>1126</v>
      </c>
      <c r="L882" s="596" t="s">
        <v>3129</v>
      </c>
    </row>
    <row r="883" spans="1:12">
      <c r="A883" s="599">
        <v>880</v>
      </c>
      <c r="B883" s="599" t="s">
        <v>7753</v>
      </c>
      <c r="C883" s="599" t="s">
        <v>5738</v>
      </c>
      <c r="D883" s="596" t="s">
        <v>7754</v>
      </c>
      <c r="E883" s="597">
        <v>98.5</v>
      </c>
      <c r="F883" s="598">
        <v>2855267</v>
      </c>
      <c r="G883" s="596" t="s">
        <v>7755</v>
      </c>
      <c r="H883" s="596" t="s">
        <v>2729</v>
      </c>
      <c r="I883" s="600">
        <v>40056</v>
      </c>
      <c r="J883" s="600">
        <v>51013</v>
      </c>
      <c r="K883" s="596" t="s">
        <v>2182</v>
      </c>
      <c r="L883" s="596" t="s">
        <v>1121</v>
      </c>
    </row>
    <row r="884" spans="1:12">
      <c r="A884" s="599">
        <v>881</v>
      </c>
      <c r="B884" s="599" t="s">
        <v>7756</v>
      </c>
      <c r="C884" s="599" t="s">
        <v>5738</v>
      </c>
      <c r="D884" s="596" t="s">
        <v>7757</v>
      </c>
      <c r="E884" s="597">
        <v>227.64</v>
      </c>
      <c r="F884" s="598">
        <v>5152542</v>
      </c>
      <c r="G884" s="596" t="s">
        <v>7758</v>
      </c>
      <c r="H884" s="596" t="s">
        <v>2729</v>
      </c>
      <c r="I884" s="600">
        <v>40056</v>
      </c>
      <c r="J884" s="600">
        <v>51013</v>
      </c>
      <c r="K884" s="596" t="s">
        <v>1693</v>
      </c>
      <c r="L884" s="596" t="s">
        <v>2831</v>
      </c>
    </row>
    <row r="885" spans="1:12">
      <c r="A885" s="599">
        <v>882</v>
      </c>
      <c r="B885" s="599" t="s">
        <v>7759</v>
      </c>
      <c r="C885" s="599" t="s">
        <v>5738</v>
      </c>
      <c r="D885" s="596" t="s">
        <v>7760</v>
      </c>
      <c r="E885" s="597">
        <v>404.98</v>
      </c>
      <c r="F885" s="598">
        <v>5111676</v>
      </c>
      <c r="G885" s="596" t="s">
        <v>7761</v>
      </c>
      <c r="H885" s="596" t="s">
        <v>2729</v>
      </c>
      <c r="I885" s="600">
        <v>40059</v>
      </c>
      <c r="J885" s="600">
        <v>51016</v>
      </c>
      <c r="K885" s="596" t="s">
        <v>1681</v>
      </c>
      <c r="L885" s="596" t="s">
        <v>4686</v>
      </c>
    </row>
    <row r="886" spans="1:12">
      <c r="A886" s="599">
        <v>883</v>
      </c>
      <c r="B886" s="599" t="s">
        <v>7762</v>
      </c>
      <c r="C886" s="599" t="s">
        <v>5738</v>
      </c>
      <c r="D886" s="596" t="s">
        <v>7763</v>
      </c>
      <c r="E886" s="597">
        <v>379.25</v>
      </c>
      <c r="F886" s="598">
        <v>5222443</v>
      </c>
      <c r="G886" s="596" t="s">
        <v>7764</v>
      </c>
      <c r="H886" s="596" t="s">
        <v>2729</v>
      </c>
      <c r="I886" s="600">
        <v>40065</v>
      </c>
      <c r="J886" s="600">
        <v>51022</v>
      </c>
      <c r="K886" s="596" t="s">
        <v>1126</v>
      </c>
      <c r="L886" s="596" t="s">
        <v>2867</v>
      </c>
    </row>
    <row r="887" spans="1:12" ht="24">
      <c r="A887" s="599">
        <v>884</v>
      </c>
      <c r="B887" s="599" t="s">
        <v>7765</v>
      </c>
      <c r="C887" s="599" t="s">
        <v>5738</v>
      </c>
      <c r="D887" s="596" t="s">
        <v>7766</v>
      </c>
      <c r="E887" s="597">
        <v>1835.25</v>
      </c>
      <c r="F887" s="598">
        <v>5050138</v>
      </c>
      <c r="G887" s="596" t="s">
        <v>7767</v>
      </c>
      <c r="H887" s="596" t="s">
        <v>2783</v>
      </c>
      <c r="I887" s="600">
        <v>40065</v>
      </c>
      <c r="J887" s="600">
        <v>51022</v>
      </c>
      <c r="K887" s="596" t="s">
        <v>1126</v>
      </c>
      <c r="L887" s="596" t="s">
        <v>3596</v>
      </c>
    </row>
    <row r="888" spans="1:12" ht="24">
      <c r="A888" s="599">
        <v>885</v>
      </c>
      <c r="B888" s="599" t="s">
        <v>7768</v>
      </c>
      <c r="C888" s="599" t="s">
        <v>5738</v>
      </c>
      <c r="D888" s="596" t="s">
        <v>7769</v>
      </c>
      <c r="E888" s="597">
        <v>523.64</v>
      </c>
      <c r="F888" s="598">
        <v>2036347</v>
      </c>
      <c r="G888" s="596" t="s">
        <v>7770</v>
      </c>
      <c r="H888" s="596" t="s">
        <v>2729</v>
      </c>
      <c r="I888" s="600">
        <v>40066</v>
      </c>
      <c r="J888" s="600">
        <v>51023</v>
      </c>
      <c r="K888" s="596" t="s">
        <v>4966</v>
      </c>
      <c r="L888" s="596" t="s">
        <v>4967</v>
      </c>
    </row>
    <row r="889" spans="1:12" ht="24">
      <c r="A889" s="599">
        <v>886</v>
      </c>
      <c r="B889" s="599" t="s">
        <v>7771</v>
      </c>
      <c r="C889" s="599" t="s">
        <v>5738</v>
      </c>
      <c r="D889" s="596" t="s">
        <v>2914</v>
      </c>
      <c r="E889" s="597">
        <v>30.92</v>
      </c>
      <c r="F889" s="598">
        <v>5567319</v>
      </c>
      <c r="G889" s="596" t="s">
        <v>2915</v>
      </c>
      <c r="H889" s="596" t="s">
        <v>2783</v>
      </c>
      <c r="I889" s="600">
        <v>40079</v>
      </c>
      <c r="J889" s="600">
        <v>51854</v>
      </c>
      <c r="K889" s="596" t="s">
        <v>1756</v>
      </c>
      <c r="L889" s="596" t="s">
        <v>2916</v>
      </c>
    </row>
    <row r="890" spans="1:12" ht="24">
      <c r="A890" s="599">
        <v>887</v>
      </c>
      <c r="B890" s="599" t="s">
        <v>7772</v>
      </c>
      <c r="C890" s="599" t="s">
        <v>5738</v>
      </c>
      <c r="D890" s="596" t="s">
        <v>7773</v>
      </c>
      <c r="E890" s="597">
        <v>78.67</v>
      </c>
      <c r="F890" s="598">
        <v>5081416</v>
      </c>
      <c r="G890" s="596" t="s">
        <v>2843</v>
      </c>
      <c r="H890" s="596" t="s">
        <v>2729</v>
      </c>
      <c r="I890" s="600">
        <v>40079</v>
      </c>
      <c r="J890" s="600">
        <v>51036</v>
      </c>
      <c r="K890" s="596" t="s">
        <v>1159</v>
      </c>
      <c r="L890" s="596" t="s">
        <v>2844</v>
      </c>
    </row>
    <row r="891" spans="1:12" ht="24">
      <c r="A891" s="599">
        <v>888</v>
      </c>
      <c r="B891" s="599" t="s">
        <v>7774</v>
      </c>
      <c r="C891" s="599" t="s">
        <v>5738</v>
      </c>
      <c r="D891" s="596" t="s">
        <v>7775</v>
      </c>
      <c r="E891" s="597">
        <v>397.93</v>
      </c>
      <c r="F891" s="598">
        <v>5084024</v>
      </c>
      <c r="G891" s="596" t="s">
        <v>7776</v>
      </c>
      <c r="H891" s="596" t="s">
        <v>2729</v>
      </c>
      <c r="I891" s="600">
        <v>40080</v>
      </c>
      <c r="J891" s="600">
        <v>51037</v>
      </c>
      <c r="K891" s="596" t="s">
        <v>1126</v>
      </c>
      <c r="L891" s="596" t="s">
        <v>3129</v>
      </c>
    </row>
    <row r="892" spans="1:12">
      <c r="A892" s="599">
        <v>889</v>
      </c>
      <c r="B892" s="599" t="s">
        <v>7777</v>
      </c>
      <c r="C892" s="599" t="s">
        <v>5738</v>
      </c>
      <c r="D892" s="596" t="s">
        <v>7778</v>
      </c>
      <c r="E892" s="597">
        <v>1684.89</v>
      </c>
      <c r="F892" s="598">
        <v>5010896</v>
      </c>
      <c r="G892" s="596" t="s">
        <v>7779</v>
      </c>
      <c r="H892" s="596" t="s">
        <v>2729</v>
      </c>
      <c r="I892" s="600">
        <v>40086</v>
      </c>
      <c r="J892" s="600">
        <v>51043</v>
      </c>
      <c r="K892" s="596" t="s">
        <v>1103</v>
      </c>
      <c r="L892" s="596" t="s">
        <v>3649</v>
      </c>
    </row>
    <row r="893" spans="1:12" ht="24">
      <c r="A893" s="599">
        <v>890</v>
      </c>
      <c r="B893" s="599" t="s">
        <v>7780</v>
      </c>
      <c r="C893" s="599" t="s">
        <v>5738</v>
      </c>
      <c r="D893" s="596" t="s">
        <v>7000</v>
      </c>
      <c r="E893" s="597">
        <v>469.83</v>
      </c>
      <c r="F893" s="598">
        <v>5122392</v>
      </c>
      <c r="G893" s="596" t="s">
        <v>6249</v>
      </c>
      <c r="H893" s="596" t="s">
        <v>2783</v>
      </c>
      <c r="I893" s="600">
        <v>40086</v>
      </c>
      <c r="J893" s="600">
        <v>51043</v>
      </c>
      <c r="K893" s="596" t="s">
        <v>1159</v>
      </c>
      <c r="L893" s="596" t="s">
        <v>2844</v>
      </c>
    </row>
    <row r="894" spans="1:12" ht="24">
      <c r="A894" s="599">
        <v>891</v>
      </c>
      <c r="B894" s="599" t="s">
        <v>7781</v>
      </c>
      <c r="C894" s="599" t="s">
        <v>5738</v>
      </c>
      <c r="D894" s="596" t="s">
        <v>7782</v>
      </c>
      <c r="E894" s="597">
        <v>125.66</v>
      </c>
      <c r="F894" s="598">
        <v>5154456</v>
      </c>
      <c r="G894" s="596" t="s">
        <v>7783</v>
      </c>
      <c r="H894" s="596" t="s">
        <v>2783</v>
      </c>
      <c r="I894" s="600">
        <v>40112</v>
      </c>
      <c r="J894" s="600">
        <v>51069</v>
      </c>
      <c r="K894" s="596" t="s">
        <v>1153</v>
      </c>
      <c r="L894" s="596" t="s">
        <v>2768</v>
      </c>
    </row>
    <row r="895" spans="1:12" ht="24">
      <c r="A895" s="599">
        <v>892</v>
      </c>
      <c r="B895" s="599" t="s">
        <v>7784</v>
      </c>
      <c r="C895" s="599" t="s">
        <v>5738</v>
      </c>
      <c r="D895" s="596" t="s">
        <v>7785</v>
      </c>
      <c r="E895" s="597">
        <v>42592.58</v>
      </c>
      <c r="F895" s="598">
        <v>2705133</v>
      </c>
      <c r="G895" s="596" t="s">
        <v>7786</v>
      </c>
      <c r="H895" s="596" t="s">
        <v>2783</v>
      </c>
      <c r="I895" s="600">
        <v>40113</v>
      </c>
      <c r="J895" s="600">
        <v>51070</v>
      </c>
      <c r="K895" s="596" t="s">
        <v>1153</v>
      </c>
      <c r="L895" s="596" t="s">
        <v>4272</v>
      </c>
    </row>
    <row r="896" spans="1:12" ht="24">
      <c r="A896" s="599">
        <v>893</v>
      </c>
      <c r="B896" s="599" t="s">
        <v>7787</v>
      </c>
      <c r="C896" s="599" t="s">
        <v>5738</v>
      </c>
      <c r="D896" s="596" t="s">
        <v>3746</v>
      </c>
      <c r="E896" s="597">
        <v>20327.400000000001</v>
      </c>
      <c r="F896" s="598">
        <v>2705133</v>
      </c>
      <c r="G896" s="596" t="s">
        <v>7786</v>
      </c>
      <c r="H896" s="596" t="s">
        <v>2783</v>
      </c>
      <c r="I896" s="600">
        <v>40113</v>
      </c>
      <c r="J896" s="600">
        <v>51070</v>
      </c>
      <c r="K896" s="596" t="s">
        <v>1153</v>
      </c>
      <c r="L896" s="596" t="s">
        <v>4272</v>
      </c>
    </row>
    <row r="897" spans="1:12" ht="24">
      <c r="A897" s="599">
        <v>894</v>
      </c>
      <c r="B897" s="599" t="s">
        <v>7788</v>
      </c>
      <c r="C897" s="599" t="s">
        <v>5738</v>
      </c>
      <c r="D897" s="596" t="s">
        <v>7789</v>
      </c>
      <c r="E897" s="597">
        <v>155.52000000000001</v>
      </c>
      <c r="F897" s="598">
        <v>5564913</v>
      </c>
      <c r="G897" s="596" t="s">
        <v>7790</v>
      </c>
      <c r="H897" s="596" t="s">
        <v>2729</v>
      </c>
      <c r="I897" s="600">
        <v>40113</v>
      </c>
      <c r="J897" s="600">
        <v>51070</v>
      </c>
      <c r="K897" s="596" t="s">
        <v>1126</v>
      </c>
      <c r="L897" s="596" t="s">
        <v>3129</v>
      </c>
    </row>
    <row r="898" spans="1:12" ht="24">
      <c r="A898" s="599">
        <v>895</v>
      </c>
      <c r="B898" s="599" t="s">
        <v>7791</v>
      </c>
      <c r="C898" s="599" t="s">
        <v>5738</v>
      </c>
      <c r="D898" s="596" t="s">
        <v>2957</v>
      </c>
      <c r="E898" s="597">
        <v>53.56</v>
      </c>
      <c r="F898" s="598">
        <v>5076307</v>
      </c>
      <c r="G898" s="596" t="s">
        <v>7792</v>
      </c>
      <c r="H898" s="596" t="s">
        <v>2729</v>
      </c>
      <c r="I898" s="600">
        <v>40119</v>
      </c>
      <c r="J898" s="600">
        <v>51076</v>
      </c>
      <c r="K898" s="596" t="s">
        <v>1137</v>
      </c>
      <c r="L898" s="596" t="s">
        <v>316</v>
      </c>
    </row>
    <row r="899" spans="1:12" ht="48">
      <c r="A899" s="599">
        <v>896</v>
      </c>
      <c r="B899" s="599" t="s">
        <v>7793</v>
      </c>
      <c r="C899" s="599" t="s">
        <v>5738</v>
      </c>
      <c r="D899" s="596" t="s">
        <v>4417</v>
      </c>
      <c r="E899" s="597">
        <v>178.31</v>
      </c>
      <c r="F899" s="598">
        <v>5328586</v>
      </c>
      <c r="G899" s="596" t="s">
        <v>7794</v>
      </c>
      <c r="H899" s="596" t="s">
        <v>2729</v>
      </c>
      <c r="I899" s="600">
        <v>40123</v>
      </c>
      <c r="J899" s="600">
        <v>51080</v>
      </c>
      <c r="K899" s="596" t="s">
        <v>1693</v>
      </c>
      <c r="L899" s="596" t="s">
        <v>7795</v>
      </c>
    </row>
    <row r="900" spans="1:12" ht="24">
      <c r="A900" s="599">
        <v>897</v>
      </c>
      <c r="B900" s="599" t="s">
        <v>7796</v>
      </c>
      <c r="C900" s="599" t="s">
        <v>5738</v>
      </c>
      <c r="D900" s="596" t="s">
        <v>7797</v>
      </c>
      <c r="E900" s="597">
        <v>24.13</v>
      </c>
      <c r="F900" s="598">
        <v>5072743</v>
      </c>
      <c r="G900" s="596" t="s">
        <v>7798</v>
      </c>
      <c r="H900" s="596" t="s">
        <v>2783</v>
      </c>
      <c r="I900" s="600">
        <v>40123</v>
      </c>
      <c r="J900" s="600">
        <v>51080</v>
      </c>
      <c r="K900" s="596" t="s">
        <v>437</v>
      </c>
      <c r="L900" s="596" t="s">
        <v>3134</v>
      </c>
    </row>
    <row r="901" spans="1:12">
      <c r="A901" s="599">
        <v>898</v>
      </c>
      <c r="B901" s="599" t="s">
        <v>7799</v>
      </c>
      <c r="C901" s="599" t="s">
        <v>5738</v>
      </c>
      <c r="D901" s="596" t="s">
        <v>7800</v>
      </c>
      <c r="E901" s="597">
        <v>61.44</v>
      </c>
      <c r="F901" s="598">
        <v>2641984</v>
      </c>
      <c r="G901" s="596" t="s">
        <v>6049</v>
      </c>
      <c r="H901" s="596" t="s">
        <v>2729</v>
      </c>
      <c r="I901" s="600">
        <v>40126</v>
      </c>
      <c r="J901" s="600">
        <v>51083</v>
      </c>
      <c r="K901" s="596" t="s">
        <v>1165</v>
      </c>
      <c r="L901" s="596" t="s">
        <v>2052</v>
      </c>
    </row>
    <row r="902" spans="1:12" ht="24">
      <c r="A902" s="599">
        <v>899</v>
      </c>
      <c r="B902" s="599" t="s">
        <v>7801</v>
      </c>
      <c r="C902" s="599" t="s">
        <v>5738</v>
      </c>
      <c r="D902" s="596" t="s">
        <v>7802</v>
      </c>
      <c r="E902" s="597">
        <v>1204.47</v>
      </c>
      <c r="F902" s="598">
        <v>2094533</v>
      </c>
      <c r="G902" s="596" t="s">
        <v>5813</v>
      </c>
      <c r="H902" s="596" t="s">
        <v>2783</v>
      </c>
      <c r="I902" s="600">
        <v>40137</v>
      </c>
      <c r="J902" s="600">
        <v>51094</v>
      </c>
      <c r="K902" s="596" t="s">
        <v>5034</v>
      </c>
      <c r="L902" s="596" t="s">
        <v>7803</v>
      </c>
    </row>
    <row r="903" spans="1:12">
      <c r="A903" s="599">
        <v>900</v>
      </c>
      <c r="B903" s="599" t="s">
        <v>7804</v>
      </c>
      <c r="C903" s="599" t="s">
        <v>5738</v>
      </c>
      <c r="D903" s="596" t="s">
        <v>7805</v>
      </c>
      <c r="E903" s="597">
        <v>282.43</v>
      </c>
      <c r="F903" s="598">
        <v>2861429</v>
      </c>
      <c r="G903" s="596" t="s">
        <v>6298</v>
      </c>
      <c r="H903" s="596" t="s">
        <v>2729</v>
      </c>
      <c r="I903" s="600">
        <v>40140</v>
      </c>
      <c r="J903" s="600">
        <v>51097</v>
      </c>
      <c r="K903" s="596" t="s">
        <v>1103</v>
      </c>
      <c r="L903" s="596" t="s">
        <v>2941</v>
      </c>
    </row>
    <row r="904" spans="1:12" ht="24">
      <c r="A904" s="599">
        <v>901</v>
      </c>
      <c r="B904" s="599" t="s">
        <v>7806</v>
      </c>
      <c r="C904" s="599" t="s">
        <v>5738</v>
      </c>
      <c r="D904" s="596" t="s">
        <v>6591</v>
      </c>
      <c r="E904" s="597">
        <v>39.25</v>
      </c>
      <c r="F904" s="598">
        <v>5141583</v>
      </c>
      <c r="G904" s="596" t="s">
        <v>5363</v>
      </c>
      <c r="H904" s="596" t="s">
        <v>2783</v>
      </c>
      <c r="I904" s="600">
        <v>40140</v>
      </c>
      <c r="J904" s="600">
        <v>51097</v>
      </c>
      <c r="K904" s="596" t="s">
        <v>1182</v>
      </c>
      <c r="L904" s="596" t="s">
        <v>2905</v>
      </c>
    </row>
    <row r="905" spans="1:12" ht="24">
      <c r="A905" s="599">
        <v>902</v>
      </c>
      <c r="B905" s="599" t="s">
        <v>7807</v>
      </c>
      <c r="C905" s="599" t="s">
        <v>5738</v>
      </c>
      <c r="D905" s="596" t="s">
        <v>3654</v>
      </c>
      <c r="E905" s="597">
        <v>350.98</v>
      </c>
      <c r="F905" s="598">
        <v>5219485</v>
      </c>
      <c r="G905" s="596" t="s">
        <v>7808</v>
      </c>
      <c r="H905" s="596" t="s">
        <v>2783</v>
      </c>
      <c r="I905" s="600">
        <v>40141</v>
      </c>
      <c r="J905" s="600">
        <v>51098</v>
      </c>
      <c r="K905" s="596" t="s">
        <v>1137</v>
      </c>
      <c r="L905" s="596" t="s">
        <v>3120</v>
      </c>
    </row>
    <row r="906" spans="1:12" ht="24">
      <c r="A906" s="599">
        <v>903</v>
      </c>
      <c r="B906" s="599" t="s">
        <v>7809</v>
      </c>
      <c r="C906" s="599" t="s">
        <v>5738</v>
      </c>
      <c r="D906" s="596" t="s">
        <v>2801</v>
      </c>
      <c r="E906" s="597">
        <v>30.58</v>
      </c>
      <c r="F906" s="598">
        <v>2817039</v>
      </c>
      <c r="G906" s="596" t="s">
        <v>7810</v>
      </c>
      <c r="H906" s="596" t="s">
        <v>2729</v>
      </c>
      <c r="I906" s="600">
        <v>40147</v>
      </c>
      <c r="J906" s="600">
        <v>51104</v>
      </c>
      <c r="K906" s="596" t="s">
        <v>3352</v>
      </c>
      <c r="L906" s="596" t="s">
        <v>7811</v>
      </c>
    </row>
    <row r="907" spans="1:12" ht="24">
      <c r="A907" s="599">
        <v>904</v>
      </c>
      <c r="B907" s="599" t="s">
        <v>7812</v>
      </c>
      <c r="C907" s="599" t="s">
        <v>5738</v>
      </c>
      <c r="D907" s="596" t="s">
        <v>7813</v>
      </c>
      <c r="E907" s="597">
        <v>557.33000000000004</v>
      </c>
      <c r="F907" s="598">
        <v>2657449</v>
      </c>
      <c r="G907" s="596" t="s">
        <v>7814</v>
      </c>
      <c r="H907" s="596" t="s">
        <v>2783</v>
      </c>
      <c r="I907" s="600">
        <v>40151</v>
      </c>
      <c r="J907" s="600">
        <v>51108</v>
      </c>
      <c r="K907" s="596" t="s">
        <v>1681</v>
      </c>
      <c r="L907" s="596" t="s">
        <v>4681</v>
      </c>
    </row>
    <row r="908" spans="1:12">
      <c r="A908" s="599">
        <v>905</v>
      </c>
      <c r="B908" s="599" t="s">
        <v>7815</v>
      </c>
      <c r="C908" s="599" t="s">
        <v>5738</v>
      </c>
      <c r="D908" s="596" t="s">
        <v>7816</v>
      </c>
      <c r="E908" s="597">
        <v>2323.4899999999998</v>
      </c>
      <c r="F908" s="598">
        <v>5018056</v>
      </c>
      <c r="G908" s="596" t="s">
        <v>7817</v>
      </c>
      <c r="H908" s="596" t="s">
        <v>2729</v>
      </c>
      <c r="I908" s="600">
        <v>40151</v>
      </c>
      <c r="J908" s="600">
        <v>51108</v>
      </c>
      <c r="K908" s="596" t="s">
        <v>1126</v>
      </c>
      <c r="L908" s="596" t="s">
        <v>2859</v>
      </c>
    </row>
    <row r="909" spans="1:12" ht="24">
      <c r="A909" s="599">
        <v>906</v>
      </c>
      <c r="B909" s="599" t="s">
        <v>7818</v>
      </c>
      <c r="C909" s="599" t="s">
        <v>5738</v>
      </c>
      <c r="D909" s="596" t="s">
        <v>7819</v>
      </c>
      <c r="E909" s="597">
        <v>1200.5999999999999</v>
      </c>
      <c r="F909" s="598">
        <v>5111625</v>
      </c>
      <c r="G909" s="596" t="s">
        <v>7820</v>
      </c>
      <c r="H909" s="596" t="s">
        <v>2783</v>
      </c>
      <c r="I909" s="600">
        <v>40151</v>
      </c>
      <c r="J909" s="600">
        <v>51108</v>
      </c>
      <c r="K909" s="596" t="s">
        <v>1137</v>
      </c>
      <c r="L909" s="596" t="s">
        <v>3028</v>
      </c>
    </row>
    <row r="910" spans="1:12" ht="24">
      <c r="A910" s="599">
        <v>907</v>
      </c>
      <c r="B910" s="599" t="s">
        <v>7821</v>
      </c>
      <c r="C910" s="599" t="s">
        <v>5738</v>
      </c>
      <c r="D910" s="596" t="s">
        <v>7385</v>
      </c>
      <c r="E910" s="597">
        <v>59.09</v>
      </c>
      <c r="F910" s="598">
        <v>5830974</v>
      </c>
      <c r="G910" s="596" t="s">
        <v>424</v>
      </c>
      <c r="H910" s="596" t="s">
        <v>2729</v>
      </c>
      <c r="I910" s="600">
        <v>40157</v>
      </c>
      <c r="J910" s="600">
        <v>51114</v>
      </c>
      <c r="K910" s="596" t="s">
        <v>1137</v>
      </c>
      <c r="L910" s="596" t="s">
        <v>3120</v>
      </c>
    </row>
    <row r="911" spans="1:12">
      <c r="A911" s="599">
        <v>908</v>
      </c>
      <c r="B911" s="599" t="s">
        <v>7822</v>
      </c>
      <c r="C911" s="599" t="s">
        <v>5738</v>
      </c>
      <c r="D911" s="596" t="s">
        <v>7823</v>
      </c>
      <c r="E911" s="597">
        <v>25.16</v>
      </c>
      <c r="F911" s="598">
        <v>5084903</v>
      </c>
      <c r="G911" s="596" t="s">
        <v>7824</v>
      </c>
      <c r="H911" s="596" t="s">
        <v>2729</v>
      </c>
      <c r="I911" s="600">
        <v>40162</v>
      </c>
      <c r="J911" s="600">
        <v>51119</v>
      </c>
      <c r="K911" s="596" t="s">
        <v>1159</v>
      </c>
      <c r="L911" s="596" t="s">
        <v>6521</v>
      </c>
    </row>
    <row r="912" spans="1:12" ht="24">
      <c r="A912" s="599">
        <v>909</v>
      </c>
      <c r="B912" s="599" t="s">
        <v>7825</v>
      </c>
      <c r="C912" s="599" t="s">
        <v>5738</v>
      </c>
      <c r="D912" s="596" t="s">
        <v>7826</v>
      </c>
      <c r="E912" s="597">
        <v>873.6</v>
      </c>
      <c r="F912" s="598">
        <v>2844915</v>
      </c>
      <c r="G912" s="596" t="s">
        <v>7827</v>
      </c>
      <c r="H912" s="596" t="s">
        <v>2738</v>
      </c>
      <c r="I912" s="600">
        <v>40175</v>
      </c>
      <c r="J912" s="600">
        <v>51132</v>
      </c>
      <c r="K912" s="596" t="s">
        <v>2897</v>
      </c>
      <c r="L912" s="596" t="s">
        <v>4949</v>
      </c>
    </row>
    <row r="913" spans="1:12" ht="24">
      <c r="A913" s="599">
        <v>910</v>
      </c>
      <c r="B913" s="599" t="s">
        <v>7828</v>
      </c>
      <c r="C913" s="599" t="s">
        <v>5738</v>
      </c>
      <c r="D913" s="596" t="s">
        <v>7829</v>
      </c>
      <c r="E913" s="597">
        <v>123.82</v>
      </c>
      <c r="F913" s="598">
        <v>5095549</v>
      </c>
      <c r="G913" s="596" t="s">
        <v>7536</v>
      </c>
      <c r="H913" s="596" t="s">
        <v>2783</v>
      </c>
      <c r="I913" s="600">
        <v>40175</v>
      </c>
      <c r="J913" s="600">
        <v>51132</v>
      </c>
      <c r="K913" s="596" t="s">
        <v>1846</v>
      </c>
      <c r="L913" s="596" t="s">
        <v>3711</v>
      </c>
    </row>
    <row r="914" spans="1:12">
      <c r="A914" s="599">
        <v>911</v>
      </c>
      <c r="B914" s="599" t="s">
        <v>7830</v>
      </c>
      <c r="C914" s="599" t="s">
        <v>5738</v>
      </c>
      <c r="D914" s="596" t="s">
        <v>7831</v>
      </c>
      <c r="E914" s="597">
        <v>81.7</v>
      </c>
      <c r="F914" s="598">
        <v>5294495</v>
      </c>
      <c r="G914" s="596" t="s">
        <v>6131</v>
      </c>
      <c r="H914" s="596" t="s">
        <v>2729</v>
      </c>
      <c r="I914" s="600">
        <v>40189</v>
      </c>
      <c r="J914" s="600">
        <v>51146</v>
      </c>
      <c r="K914" s="596" t="s">
        <v>1846</v>
      </c>
      <c r="L914" s="596" t="s">
        <v>4133</v>
      </c>
    </row>
    <row r="915" spans="1:12" ht="24">
      <c r="A915" s="599">
        <v>912</v>
      </c>
      <c r="B915" s="599" t="s">
        <v>7832</v>
      </c>
      <c r="C915" s="599" t="s">
        <v>5738</v>
      </c>
      <c r="D915" s="596" t="s">
        <v>7833</v>
      </c>
      <c r="E915" s="597">
        <v>20.79</v>
      </c>
      <c r="F915" s="598">
        <v>9073523</v>
      </c>
      <c r="G915" s="596" t="s">
        <v>7834</v>
      </c>
      <c r="H915" s="596" t="s">
        <v>5243</v>
      </c>
      <c r="I915" s="600">
        <v>40189</v>
      </c>
      <c r="J915" s="600">
        <v>51146</v>
      </c>
      <c r="K915" s="596" t="s">
        <v>1943</v>
      </c>
      <c r="L915" s="596" t="s">
        <v>4622</v>
      </c>
    </row>
    <row r="916" spans="1:12">
      <c r="A916" s="599">
        <v>913</v>
      </c>
      <c r="B916" s="599" t="s">
        <v>7835</v>
      </c>
      <c r="C916" s="599" t="s">
        <v>5738</v>
      </c>
      <c r="D916" s="596" t="s">
        <v>7836</v>
      </c>
      <c r="E916" s="597">
        <v>395.69</v>
      </c>
      <c r="F916" s="598">
        <v>2873575</v>
      </c>
      <c r="G916" s="596" t="s">
        <v>5795</v>
      </c>
      <c r="H916" s="596" t="s">
        <v>2729</v>
      </c>
      <c r="I916" s="600">
        <v>40200</v>
      </c>
      <c r="J916" s="600">
        <v>51157</v>
      </c>
      <c r="K916" s="596" t="s">
        <v>1693</v>
      </c>
      <c r="L916" s="596" t="s">
        <v>2831</v>
      </c>
    </row>
    <row r="917" spans="1:12">
      <c r="A917" s="599">
        <v>914</v>
      </c>
      <c r="B917" s="599" t="s">
        <v>7837</v>
      </c>
      <c r="C917" s="599" t="s">
        <v>5738</v>
      </c>
      <c r="D917" s="596" t="s">
        <v>5774</v>
      </c>
      <c r="E917" s="597">
        <v>456.68</v>
      </c>
      <c r="F917" s="598">
        <v>5806771</v>
      </c>
      <c r="G917" s="596" t="s">
        <v>7838</v>
      </c>
      <c r="H917" s="596" t="s">
        <v>2729</v>
      </c>
      <c r="I917" s="600">
        <v>40203</v>
      </c>
      <c r="J917" s="600">
        <v>51160</v>
      </c>
      <c r="K917" s="596" t="s">
        <v>1681</v>
      </c>
      <c r="L917" s="596" t="s">
        <v>3530</v>
      </c>
    </row>
    <row r="918" spans="1:12" ht="24">
      <c r="A918" s="599">
        <v>915</v>
      </c>
      <c r="B918" s="599" t="s">
        <v>7839</v>
      </c>
      <c r="C918" s="599" t="s">
        <v>5738</v>
      </c>
      <c r="D918" s="596" t="s">
        <v>7833</v>
      </c>
      <c r="E918" s="597">
        <v>37.53</v>
      </c>
      <c r="F918" s="598">
        <v>9073523</v>
      </c>
      <c r="G918" s="596" t="s">
        <v>7834</v>
      </c>
      <c r="H918" s="596" t="s">
        <v>5243</v>
      </c>
      <c r="I918" s="600">
        <v>40211</v>
      </c>
      <c r="J918" s="600">
        <v>51167</v>
      </c>
      <c r="K918" s="596" t="s">
        <v>1943</v>
      </c>
      <c r="L918" s="596" t="s">
        <v>4622</v>
      </c>
    </row>
    <row r="919" spans="1:12" ht="24">
      <c r="A919" s="599">
        <v>916</v>
      </c>
      <c r="B919" s="599" t="s">
        <v>7840</v>
      </c>
      <c r="C919" s="599" t="s">
        <v>5738</v>
      </c>
      <c r="D919" s="596" t="s">
        <v>7841</v>
      </c>
      <c r="E919" s="597">
        <v>119.3</v>
      </c>
      <c r="F919" s="598">
        <v>5179173</v>
      </c>
      <c r="G919" s="596" t="s">
        <v>5858</v>
      </c>
      <c r="H919" s="596" t="s">
        <v>2729</v>
      </c>
      <c r="I919" s="600">
        <v>40211</v>
      </c>
      <c r="J919" s="600">
        <v>51168</v>
      </c>
      <c r="K919" s="596" t="s">
        <v>2182</v>
      </c>
      <c r="L919" s="596" t="s">
        <v>3567</v>
      </c>
    </row>
    <row r="920" spans="1:12" ht="24">
      <c r="A920" s="599">
        <v>917</v>
      </c>
      <c r="B920" s="599" t="s">
        <v>7842</v>
      </c>
      <c r="C920" s="599" t="s">
        <v>5738</v>
      </c>
      <c r="D920" s="596" t="s">
        <v>3657</v>
      </c>
      <c r="E920" s="597">
        <v>173.35</v>
      </c>
      <c r="F920" s="598">
        <v>2618621</v>
      </c>
      <c r="G920" s="596" t="s">
        <v>7280</v>
      </c>
      <c r="H920" s="596" t="s">
        <v>2729</v>
      </c>
      <c r="I920" s="600">
        <v>40217</v>
      </c>
      <c r="J920" s="600">
        <v>51174</v>
      </c>
      <c r="K920" s="596" t="s">
        <v>6786</v>
      </c>
      <c r="L920" s="596" t="s">
        <v>7717</v>
      </c>
    </row>
    <row r="921" spans="1:12" ht="24">
      <c r="A921" s="599">
        <v>918</v>
      </c>
      <c r="B921" s="599" t="s">
        <v>7843</v>
      </c>
      <c r="C921" s="599" t="s">
        <v>5738</v>
      </c>
      <c r="D921" s="596" t="s">
        <v>3657</v>
      </c>
      <c r="E921" s="597">
        <v>259.55</v>
      </c>
      <c r="F921" s="598">
        <v>2618621</v>
      </c>
      <c r="G921" s="596" t="s">
        <v>7280</v>
      </c>
      <c r="H921" s="596" t="s">
        <v>2729</v>
      </c>
      <c r="I921" s="600">
        <v>40217</v>
      </c>
      <c r="J921" s="600">
        <v>51174</v>
      </c>
      <c r="K921" s="596" t="s">
        <v>6786</v>
      </c>
      <c r="L921" s="596" t="s">
        <v>7717</v>
      </c>
    </row>
    <row r="922" spans="1:12">
      <c r="A922" s="599">
        <v>919</v>
      </c>
      <c r="B922" s="599" t="s">
        <v>7844</v>
      </c>
      <c r="C922" s="599" t="s">
        <v>5738</v>
      </c>
      <c r="D922" s="596" t="s">
        <v>7845</v>
      </c>
      <c r="E922" s="597">
        <v>164.78</v>
      </c>
      <c r="F922" s="598">
        <v>5146852</v>
      </c>
      <c r="G922" s="596" t="s">
        <v>7846</v>
      </c>
      <c r="H922" s="596" t="s">
        <v>2729</v>
      </c>
      <c r="I922" s="600">
        <v>40220</v>
      </c>
      <c r="J922" s="600">
        <v>51177</v>
      </c>
      <c r="K922" s="596" t="s">
        <v>1103</v>
      </c>
      <c r="L922" s="596" t="s">
        <v>3649</v>
      </c>
    </row>
    <row r="923" spans="1:12">
      <c r="A923" s="599">
        <v>920</v>
      </c>
      <c r="B923" s="599" t="s">
        <v>7847</v>
      </c>
      <c r="C923" s="599" t="s">
        <v>5738</v>
      </c>
      <c r="D923" s="596" t="s">
        <v>7848</v>
      </c>
      <c r="E923" s="597">
        <v>90</v>
      </c>
      <c r="F923" s="598">
        <v>2670232</v>
      </c>
      <c r="G923" s="596" t="s">
        <v>7849</v>
      </c>
      <c r="H923" s="596" t="s">
        <v>2729</v>
      </c>
      <c r="I923" s="600">
        <v>40227</v>
      </c>
      <c r="J923" s="600">
        <v>51184</v>
      </c>
      <c r="K923" s="596" t="s">
        <v>1756</v>
      </c>
      <c r="L923" s="596" t="s">
        <v>1165</v>
      </c>
    </row>
    <row r="924" spans="1:12">
      <c r="A924" s="599">
        <v>921</v>
      </c>
      <c r="B924" s="599" t="s">
        <v>7850</v>
      </c>
      <c r="C924" s="599" t="s">
        <v>5738</v>
      </c>
      <c r="D924" s="596" t="s">
        <v>7851</v>
      </c>
      <c r="E924" s="597">
        <v>76.069999999999993</v>
      </c>
      <c r="F924" s="598">
        <v>5185033</v>
      </c>
      <c r="G924" s="596" t="s">
        <v>7852</v>
      </c>
      <c r="H924" s="596" t="s">
        <v>2729</v>
      </c>
      <c r="I924" s="600">
        <v>40248</v>
      </c>
      <c r="J924" s="600">
        <v>51206</v>
      </c>
      <c r="K924" s="596" t="s">
        <v>1126</v>
      </c>
      <c r="L924" s="596" t="s">
        <v>2867</v>
      </c>
    </row>
    <row r="925" spans="1:12" ht="24">
      <c r="A925" s="599">
        <v>922</v>
      </c>
      <c r="B925" s="599" t="s">
        <v>7853</v>
      </c>
      <c r="C925" s="599" t="s">
        <v>5738</v>
      </c>
      <c r="D925" s="596" t="s">
        <v>7854</v>
      </c>
      <c r="E925" s="597">
        <v>41.5</v>
      </c>
      <c r="F925" s="598">
        <v>5102316</v>
      </c>
      <c r="G925" s="596" t="s">
        <v>7855</v>
      </c>
      <c r="H925" s="596" t="s">
        <v>2783</v>
      </c>
      <c r="I925" s="600">
        <v>40262</v>
      </c>
      <c r="J925" s="600">
        <v>51220</v>
      </c>
      <c r="K925" s="596" t="s">
        <v>1681</v>
      </c>
      <c r="L925" s="596" t="s">
        <v>1756</v>
      </c>
    </row>
    <row r="926" spans="1:12">
      <c r="A926" s="599">
        <v>923</v>
      </c>
      <c r="B926" s="599" t="s">
        <v>7856</v>
      </c>
      <c r="C926" s="599" t="s">
        <v>5738</v>
      </c>
      <c r="D926" s="596" t="s">
        <v>3400</v>
      </c>
      <c r="E926" s="597">
        <v>20.07</v>
      </c>
      <c r="F926" s="598">
        <v>5926629</v>
      </c>
      <c r="G926" s="596" t="s">
        <v>2742</v>
      </c>
      <c r="H926" s="596" t="s">
        <v>2729</v>
      </c>
      <c r="I926" s="600">
        <v>40275</v>
      </c>
      <c r="J926" s="600">
        <v>51233</v>
      </c>
      <c r="K926" s="596" t="s">
        <v>1756</v>
      </c>
      <c r="L926" s="596" t="s">
        <v>2916</v>
      </c>
    </row>
    <row r="927" spans="1:12" ht="24">
      <c r="A927" s="599">
        <v>924</v>
      </c>
      <c r="B927" s="599" t="s">
        <v>7857</v>
      </c>
      <c r="C927" s="599" t="s">
        <v>5738</v>
      </c>
      <c r="D927" s="596" t="s">
        <v>3400</v>
      </c>
      <c r="E927" s="597">
        <v>30.71</v>
      </c>
      <c r="F927" s="598">
        <v>5485932</v>
      </c>
      <c r="G927" s="596" t="s">
        <v>3401</v>
      </c>
      <c r="H927" s="596" t="s">
        <v>2738</v>
      </c>
      <c r="I927" s="600">
        <v>40275</v>
      </c>
      <c r="J927" s="600">
        <v>51233</v>
      </c>
      <c r="K927" s="596" t="s">
        <v>1756</v>
      </c>
      <c r="L927" s="596" t="s">
        <v>2916</v>
      </c>
    </row>
    <row r="928" spans="1:12">
      <c r="A928" s="599">
        <v>925</v>
      </c>
      <c r="B928" s="599" t="s">
        <v>7858</v>
      </c>
      <c r="C928" s="599" t="s">
        <v>5738</v>
      </c>
      <c r="D928" s="596" t="s">
        <v>7859</v>
      </c>
      <c r="E928" s="597">
        <v>33.770000000000003</v>
      </c>
      <c r="F928" s="598">
        <v>2095025</v>
      </c>
      <c r="G928" s="596" t="s">
        <v>4331</v>
      </c>
      <c r="H928" s="596" t="s">
        <v>2729</v>
      </c>
      <c r="I928" s="600">
        <v>40280</v>
      </c>
      <c r="J928" s="600">
        <v>51238</v>
      </c>
      <c r="K928" s="596" t="s">
        <v>437</v>
      </c>
      <c r="L928" s="596" t="s">
        <v>3134</v>
      </c>
    </row>
    <row r="929" spans="1:12" ht="24">
      <c r="A929" s="599">
        <v>926</v>
      </c>
      <c r="B929" s="599" t="s">
        <v>7860</v>
      </c>
      <c r="C929" s="599" t="s">
        <v>5738</v>
      </c>
      <c r="D929" s="596" t="s">
        <v>7861</v>
      </c>
      <c r="E929" s="597">
        <v>82.74</v>
      </c>
      <c r="F929" s="598">
        <v>5380618</v>
      </c>
      <c r="G929" s="596" t="s">
        <v>7862</v>
      </c>
      <c r="H929" s="596" t="s">
        <v>2783</v>
      </c>
      <c r="I929" s="600">
        <v>40280</v>
      </c>
      <c r="J929" s="600">
        <v>51238</v>
      </c>
      <c r="K929" s="596" t="s">
        <v>2182</v>
      </c>
      <c r="L929" s="596" t="s">
        <v>1121</v>
      </c>
    </row>
    <row r="930" spans="1:12" ht="24">
      <c r="A930" s="599">
        <v>927</v>
      </c>
      <c r="B930" s="599" t="s">
        <v>7863</v>
      </c>
      <c r="C930" s="599" t="s">
        <v>5738</v>
      </c>
      <c r="D930" s="596" t="s">
        <v>7864</v>
      </c>
      <c r="E930" s="597">
        <v>503</v>
      </c>
      <c r="F930" s="598">
        <v>5830974</v>
      </c>
      <c r="G930" s="596" t="s">
        <v>424</v>
      </c>
      <c r="H930" s="596" t="s">
        <v>2729</v>
      </c>
      <c r="I930" s="600">
        <v>40280</v>
      </c>
      <c r="J930" s="600">
        <v>51238</v>
      </c>
      <c r="K930" s="596" t="s">
        <v>1126</v>
      </c>
      <c r="L930" s="596" t="s">
        <v>3129</v>
      </c>
    </row>
    <row r="931" spans="1:12">
      <c r="A931" s="599">
        <v>928</v>
      </c>
      <c r="B931" s="599" t="s">
        <v>7865</v>
      </c>
      <c r="C931" s="599" t="s">
        <v>5738</v>
      </c>
      <c r="D931" s="596" t="s">
        <v>7866</v>
      </c>
      <c r="E931" s="597">
        <v>31.99</v>
      </c>
      <c r="F931" s="598">
        <v>4001621</v>
      </c>
      <c r="G931" s="596" t="s">
        <v>7511</v>
      </c>
      <c r="H931" s="596" t="s">
        <v>2729</v>
      </c>
      <c r="I931" s="600">
        <v>40284</v>
      </c>
      <c r="J931" s="600">
        <v>51242</v>
      </c>
      <c r="K931" s="596" t="s">
        <v>1177</v>
      </c>
      <c r="L931" s="596" t="s">
        <v>7867</v>
      </c>
    </row>
    <row r="932" spans="1:12">
      <c r="A932" s="599">
        <v>929</v>
      </c>
      <c r="B932" s="599" t="s">
        <v>7868</v>
      </c>
      <c r="C932" s="599" t="s">
        <v>5738</v>
      </c>
      <c r="D932" s="596" t="s">
        <v>3598</v>
      </c>
      <c r="E932" s="597">
        <v>489.04</v>
      </c>
      <c r="F932" s="598">
        <v>5171873</v>
      </c>
      <c r="G932" s="596" t="s">
        <v>7869</v>
      </c>
      <c r="H932" s="596" t="s">
        <v>2729</v>
      </c>
      <c r="I932" s="600">
        <v>40287</v>
      </c>
      <c r="J932" s="600">
        <v>51245</v>
      </c>
      <c r="K932" s="596" t="s">
        <v>1943</v>
      </c>
      <c r="L932" s="596" t="s">
        <v>4565</v>
      </c>
    </row>
    <row r="933" spans="1:12" ht="36">
      <c r="A933" s="599">
        <v>930</v>
      </c>
      <c r="B933" s="599" t="s">
        <v>7870</v>
      </c>
      <c r="C933" s="599" t="s">
        <v>5738</v>
      </c>
      <c r="D933" s="596" t="s">
        <v>7871</v>
      </c>
      <c r="E933" s="597">
        <v>627.74</v>
      </c>
      <c r="F933" s="598">
        <v>5101158</v>
      </c>
      <c r="G933" s="596" t="s">
        <v>7872</v>
      </c>
      <c r="H933" s="596" t="s">
        <v>2729</v>
      </c>
      <c r="I933" s="600">
        <v>40288</v>
      </c>
      <c r="J933" s="600">
        <v>51246</v>
      </c>
      <c r="K933" s="596" t="s">
        <v>1693</v>
      </c>
      <c r="L933" s="596" t="s">
        <v>5617</v>
      </c>
    </row>
    <row r="934" spans="1:12" ht="24">
      <c r="A934" s="599">
        <v>931</v>
      </c>
      <c r="B934" s="599" t="s">
        <v>7873</v>
      </c>
      <c r="C934" s="599" t="s">
        <v>5738</v>
      </c>
      <c r="D934" s="596" t="s">
        <v>7874</v>
      </c>
      <c r="E934" s="597">
        <v>1459.05</v>
      </c>
      <c r="F934" s="598">
        <v>5311918</v>
      </c>
      <c r="G934" s="596" t="s">
        <v>7875</v>
      </c>
      <c r="H934" s="596" t="s">
        <v>2783</v>
      </c>
      <c r="I934" s="600">
        <v>40298</v>
      </c>
      <c r="J934" s="600">
        <v>51256</v>
      </c>
      <c r="K934" s="596" t="s">
        <v>1153</v>
      </c>
      <c r="L934" s="596" t="s">
        <v>3308</v>
      </c>
    </row>
    <row r="935" spans="1:12">
      <c r="A935" s="599">
        <v>932</v>
      </c>
      <c r="B935" s="599" t="s">
        <v>7876</v>
      </c>
      <c r="C935" s="599" t="s">
        <v>5738</v>
      </c>
      <c r="D935" s="596" t="s">
        <v>5923</v>
      </c>
      <c r="E935" s="597">
        <v>41.88</v>
      </c>
      <c r="F935" s="598">
        <v>5046483</v>
      </c>
      <c r="G935" s="596" t="s">
        <v>7877</v>
      </c>
      <c r="H935" s="596" t="s">
        <v>2729</v>
      </c>
      <c r="I935" s="600">
        <v>40310</v>
      </c>
      <c r="J935" s="600">
        <v>51268</v>
      </c>
      <c r="K935" s="596" t="s">
        <v>437</v>
      </c>
      <c r="L935" s="596" t="s">
        <v>5925</v>
      </c>
    </row>
    <row r="936" spans="1:12">
      <c r="A936" s="599">
        <v>933</v>
      </c>
      <c r="B936" s="599" t="s">
        <v>7878</v>
      </c>
      <c r="C936" s="599" t="s">
        <v>5738</v>
      </c>
      <c r="D936" s="596" t="s">
        <v>7879</v>
      </c>
      <c r="E936" s="597">
        <v>35.39</v>
      </c>
      <c r="F936" s="598">
        <v>5072115</v>
      </c>
      <c r="G936" s="596" t="s">
        <v>7880</v>
      </c>
      <c r="H936" s="596" t="s">
        <v>2729</v>
      </c>
      <c r="I936" s="600">
        <v>40326</v>
      </c>
      <c r="J936" s="600">
        <v>51284</v>
      </c>
      <c r="K936" s="596" t="s">
        <v>437</v>
      </c>
      <c r="L936" s="596" t="s">
        <v>3134</v>
      </c>
    </row>
    <row r="937" spans="1:12">
      <c r="A937" s="599">
        <v>934</v>
      </c>
      <c r="B937" s="599" t="s">
        <v>7881</v>
      </c>
      <c r="C937" s="599" t="s">
        <v>5738</v>
      </c>
      <c r="D937" s="596" t="s">
        <v>7882</v>
      </c>
      <c r="E937" s="597">
        <v>135.72</v>
      </c>
      <c r="F937" s="598">
        <v>3197549</v>
      </c>
      <c r="G937" s="596" t="s">
        <v>7883</v>
      </c>
      <c r="H937" s="596" t="s">
        <v>2729</v>
      </c>
      <c r="I937" s="600">
        <v>40326</v>
      </c>
      <c r="J937" s="600">
        <v>51284</v>
      </c>
      <c r="K937" s="596" t="s">
        <v>1693</v>
      </c>
      <c r="L937" s="596" t="s">
        <v>2763</v>
      </c>
    </row>
    <row r="938" spans="1:12" ht="24">
      <c r="A938" s="599">
        <v>935</v>
      </c>
      <c r="B938" s="599" t="s">
        <v>7884</v>
      </c>
      <c r="C938" s="599" t="s">
        <v>5738</v>
      </c>
      <c r="D938" s="596" t="s">
        <v>7885</v>
      </c>
      <c r="E938" s="597">
        <v>673.41</v>
      </c>
      <c r="F938" s="598">
        <v>4247949</v>
      </c>
      <c r="G938" s="596" t="s">
        <v>7886</v>
      </c>
      <c r="H938" s="596" t="s">
        <v>2729</v>
      </c>
      <c r="I938" s="600">
        <v>40337</v>
      </c>
      <c r="J938" s="600">
        <v>51295</v>
      </c>
      <c r="K938" s="596" t="s">
        <v>1943</v>
      </c>
      <c r="L938" s="596" t="s">
        <v>2784</v>
      </c>
    </row>
    <row r="939" spans="1:12">
      <c r="A939" s="599">
        <v>936</v>
      </c>
      <c r="B939" s="599" t="s">
        <v>7887</v>
      </c>
      <c r="C939" s="599" t="s">
        <v>5738</v>
      </c>
      <c r="D939" s="596" t="s">
        <v>7888</v>
      </c>
      <c r="E939" s="597">
        <v>22.54</v>
      </c>
      <c r="F939" s="598">
        <v>5216656</v>
      </c>
      <c r="G939" s="596" t="s">
        <v>7889</v>
      </c>
      <c r="H939" s="596" t="s">
        <v>2729</v>
      </c>
      <c r="I939" s="600">
        <v>40350</v>
      </c>
      <c r="J939" s="600">
        <v>51308</v>
      </c>
      <c r="K939" s="596" t="s">
        <v>437</v>
      </c>
      <c r="L939" s="596" t="s">
        <v>3134</v>
      </c>
    </row>
    <row r="940" spans="1:12">
      <c r="A940" s="599">
        <v>937</v>
      </c>
      <c r="B940" s="599" t="s">
        <v>7890</v>
      </c>
      <c r="C940" s="599" t="s">
        <v>5738</v>
      </c>
      <c r="D940" s="596" t="s">
        <v>4127</v>
      </c>
      <c r="E940" s="597">
        <v>571.03</v>
      </c>
      <c r="F940" s="598">
        <v>5382432</v>
      </c>
      <c r="G940" s="596" t="s">
        <v>7891</v>
      </c>
      <c r="H940" s="596" t="s">
        <v>2729</v>
      </c>
      <c r="I940" s="600">
        <v>40350</v>
      </c>
      <c r="J940" s="600">
        <v>51308</v>
      </c>
      <c r="K940" s="596" t="s">
        <v>1126</v>
      </c>
      <c r="L940" s="596" t="s">
        <v>3259</v>
      </c>
    </row>
    <row r="941" spans="1:12">
      <c r="A941" s="599">
        <v>938</v>
      </c>
      <c r="B941" s="599" t="s">
        <v>7892</v>
      </c>
      <c r="C941" s="599" t="s">
        <v>5738</v>
      </c>
      <c r="D941" s="596" t="s">
        <v>7893</v>
      </c>
      <c r="E941" s="597">
        <v>29.25</v>
      </c>
      <c r="F941" s="598">
        <v>2542579</v>
      </c>
      <c r="G941" s="596" t="s">
        <v>7894</v>
      </c>
      <c r="H941" s="596" t="s">
        <v>2729</v>
      </c>
      <c r="I941" s="600">
        <v>40350</v>
      </c>
      <c r="J941" s="600">
        <v>51308</v>
      </c>
      <c r="K941" s="596" t="s">
        <v>437</v>
      </c>
      <c r="L941" s="596" t="s">
        <v>3134</v>
      </c>
    </row>
    <row r="942" spans="1:12">
      <c r="A942" s="599">
        <v>939</v>
      </c>
      <c r="B942" s="599" t="s">
        <v>7895</v>
      </c>
      <c r="C942" s="599" t="s">
        <v>5738</v>
      </c>
      <c r="D942" s="596" t="s">
        <v>3059</v>
      </c>
      <c r="E942" s="597">
        <v>104.87</v>
      </c>
      <c r="F942" s="598">
        <v>2061848</v>
      </c>
      <c r="G942" s="596" t="s">
        <v>7172</v>
      </c>
      <c r="H942" s="596" t="s">
        <v>2729</v>
      </c>
      <c r="I942" s="600">
        <v>40350</v>
      </c>
      <c r="J942" s="600">
        <v>51308</v>
      </c>
      <c r="K942" s="596" t="s">
        <v>1943</v>
      </c>
      <c r="L942" s="596" t="s">
        <v>3781</v>
      </c>
    </row>
    <row r="943" spans="1:12">
      <c r="A943" s="599">
        <v>940</v>
      </c>
      <c r="B943" s="599" t="s">
        <v>7896</v>
      </c>
      <c r="C943" s="599" t="s">
        <v>5738</v>
      </c>
      <c r="D943" s="596" t="s">
        <v>6054</v>
      </c>
      <c r="E943" s="597">
        <v>184.72</v>
      </c>
      <c r="F943" s="598">
        <v>2061848</v>
      </c>
      <c r="G943" s="596" t="s">
        <v>7172</v>
      </c>
      <c r="H943" s="596" t="s">
        <v>2729</v>
      </c>
      <c r="I943" s="600">
        <v>40350</v>
      </c>
      <c r="J943" s="600">
        <v>51308</v>
      </c>
      <c r="K943" s="596" t="s">
        <v>1943</v>
      </c>
      <c r="L943" s="596" t="s">
        <v>3781</v>
      </c>
    </row>
    <row r="944" spans="1:12">
      <c r="A944" s="599">
        <v>941</v>
      </c>
      <c r="B944" s="599" t="s">
        <v>7897</v>
      </c>
      <c r="C944" s="599" t="s">
        <v>5738</v>
      </c>
      <c r="D944" s="596" t="s">
        <v>3909</v>
      </c>
      <c r="E944" s="597">
        <v>176.49</v>
      </c>
      <c r="F944" s="598">
        <v>2763788</v>
      </c>
      <c r="G944" s="596" t="s">
        <v>6234</v>
      </c>
      <c r="H944" s="596" t="s">
        <v>2729</v>
      </c>
      <c r="I944" s="600">
        <v>40350</v>
      </c>
      <c r="J944" s="600">
        <v>51308</v>
      </c>
      <c r="K944" s="596" t="s">
        <v>1681</v>
      </c>
      <c r="L944" s="596" t="s">
        <v>3530</v>
      </c>
    </row>
    <row r="945" spans="1:12">
      <c r="A945" s="599">
        <v>942</v>
      </c>
      <c r="B945" s="599" t="s">
        <v>7898</v>
      </c>
      <c r="C945" s="599" t="s">
        <v>5738</v>
      </c>
      <c r="D945" s="596" t="s">
        <v>2801</v>
      </c>
      <c r="E945" s="597">
        <v>235.15</v>
      </c>
      <c r="F945" s="598">
        <v>2061848</v>
      </c>
      <c r="G945" s="596" t="s">
        <v>7172</v>
      </c>
      <c r="H945" s="596" t="s">
        <v>2729</v>
      </c>
      <c r="I945" s="600">
        <v>40350</v>
      </c>
      <c r="J945" s="600">
        <v>51308</v>
      </c>
      <c r="K945" s="596" t="s">
        <v>1943</v>
      </c>
      <c r="L945" s="596" t="s">
        <v>3781</v>
      </c>
    </row>
    <row r="946" spans="1:12" ht="24">
      <c r="A946" s="599">
        <v>943</v>
      </c>
      <c r="B946" s="599" t="s">
        <v>7899</v>
      </c>
      <c r="C946" s="599" t="s">
        <v>5738</v>
      </c>
      <c r="D946" s="596" t="s">
        <v>7900</v>
      </c>
      <c r="E946" s="597">
        <v>435.55</v>
      </c>
      <c r="F946" s="598">
        <v>2893444</v>
      </c>
      <c r="G946" s="596" t="s">
        <v>7901</v>
      </c>
      <c r="H946" s="596" t="s">
        <v>2783</v>
      </c>
      <c r="I946" s="600">
        <v>40350</v>
      </c>
      <c r="J946" s="600">
        <v>51308</v>
      </c>
      <c r="K946" s="596" t="s">
        <v>1153</v>
      </c>
      <c r="L946" s="596" t="s">
        <v>3308</v>
      </c>
    </row>
    <row r="947" spans="1:12">
      <c r="A947" s="599">
        <v>944</v>
      </c>
      <c r="B947" s="599" t="s">
        <v>7902</v>
      </c>
      <c r="C947" s="599" t="s">
        <v>5738</v>
      </c>
      <c r="D947" s="596" t="s">
        <v>3524</v>
      </c>
      <c r="E947" s="597">
        <v>62.12</v>
      </c>
      <c r="F947" s="598">
        <v>4063481</v>
      </c>
      <c r="G947" s="596" t="s">
        <v>7903</v>
      </c>
      <c r="H947" s="596" t="s">
        <v>2729</v>
      </c>
      <c r="I947" s="600">
        <v>40353</v>
      </c>
      <c r="J947" s="600">
        <v>51311</v>
      </c>
      <c r="K947" s="596" t="s">
        <v>1182</v>
      </c>
      <c r="L947" s="596" t="s">
        <v>3524</v>
      </c>
    </row>
    <row r="948" spans="1:12">
      <c r="A948" s="599">
        <v>945</v>
      </c>
      <c r="B948" s="599" t="s">
        <v>7904</v>
      </c>
      <c r="C948" s="599" t="s">
        <v>5738</v>
      </c>
      <c r="D948" s="596" t="s">
        <v>7382</v>
      </c>
      <c r="E948" s="597">
        <v>205.66</v>
      </c>
      <c r="F948" s="598">
        <v>2054701</v>
      </c>
      <c r="G948" s="596" t="s">
        <v>5766</v>
      </c>
      <c r="H948" s="596" t="s">
        <v>2729</v>
      </c>
      <c r="I948" s="600">
        <v>40354</v>
      </c>
      <c r="J948" s="600">
        <v>51312</v>
      </c>
      <c r="K948" s="596" t="s">
        <v>437</v>
      </c>
      <c r="L948" s="596" t="s">
        <v>5925</v>
      </c>
    </row>
    <row r="949" spans="1:12" ht="24">
      <c r="A949" s="599">
        <v>946</v>
      </c>
      <c r="B949" s="599" t="s">
        <v>7905</v>
      </c>
      <c r="C949" s="599" t="s">
        <v>5738</v>
      </c>
      <c r="D949" s="596" t="s">
        <v>7906</v>
      </c>
      <c r="E949" s="597">
        <v>81.239999999999995</v>
      </c>
      <c r="F949" s="598">
        <v>5364884</v>
      </c>
      <c r="G949" s="596" t="s">
        <v>7039</v>
      </c>
      <c r="H949" s="596" t="s">
        <v>2738</v>
      </c>
      <c r="I949" s="600">
        <v>40358</v>
      </c>
      <c r="J949" s="600">
        <v>52872</v>
      </c>
      <c r="K949" s="596" t="s">
        <v>1177</v>
      </c>
      <c r="L949" s="596" t="s">
        <v>3261</v>
      </c>
    </row>
    <row r="950" spans="1:12" ht="24">
      <c r="A950" s="599">
        <v>947</v>
      </c>
      <c r="B950" s="599" t="s">
        <v>7907</v>
      </c>
      <c r="C950" s="599" t="s">
        <v>5738</v>
      </c>
      <c r="D950" s="596" t="s">
        <v>7908</v>
      </c>
      <c r="E950" s="597">
        <v>158.38999999999999</v>
      </c>
      <c r="F950" s="598">
        <v>5452503</v>
      </c>
      <c r="G950" s="596" t="s">
        <v>7909</v>
      </c>
      <c r="H950" s="596" t="s">
        <v>2738</v>
      </c>
      <c r="I950" s="600">
        <v>40358</v>
      </c>
      <c r="J950" s="600">
        <v>51316</v>
      </c>
      <c r="K950" s="596" t="s">
        <v>1159</v>
      </c>
      <c r="L950" s="596" t="s">
        <v>4324</v>
      </c>
    </row>
    <row r="951" spans="1:12">
      <c r="A951" s="599">
        <v>948</v>
      </c>
      <c r="B951" s="599" t="s">
        <v>7910</v>
      </c>
      <c r="C951" s="599" t="s">
        <v>5738</v>
      </c>
      <c r="D951" s="596" t="s">
        <v>7911</v>
      </c>
      <c r="E951" s="597">
        <v>1684.39</v>
      </c>
      <c r="F951" s="598">
        <v>5295777</v>
      </c>
      <c r="G951" s="596" t="s">
        <v>7912</v>
      </c>
      <c r="H951" s="596" t="s">
        <v>2729</v>
      </c>
      <c r="I951" s="600">
        <v>40359</v>
      </c>
      <c r="J951" s="600">
        <v>51317</v>
      </c>
      <c r="K951" s="596" t="s">
        <v>1681</v>
      </c>
      <c r="L951" s="596" t="s">
        <v>5725</v>
      </c>
    </row>
    <row r="952" spans="1:12" ht="24">
      <c r="A952" s="599">
        <v>949</v>
      </c>
      <c r="B952" s="599" t="s">
        <v>7913</v>
      </c>
      <c r="C952" s="599" t="s">
        <v>5738</v>
      </c>
      <c r="D952" s="596" t="s">
        <v>7914</v>
      </c>
      <c r="E952" s="597">
        <v>830.01</v>
      </c>
      <c r="F952" s="598">
        <v>2663937</v>
      </c>
      <c r="G952" s="596" t="s">
        <v>6212</v>
      </c>
      <c r="H952" s="596" t="s">
        <v>2729</v>
      </c>
      <c r="I952" s="600">
        <v>40360</v>
      </c>
      <c r="J952" s="600">
        <v>51318</v>
      </c>
      <c r="K952" s="596" t="s">
        <v>5034</v>
      </c>
      <c r="L952" s="596" t="s">
        <v>7803</v>
      </c>
    </row>
    <row r="953" spans="1:12" ht="24">
      <c r="A953" s="599">
        <v>950</v>
      </c>
      <c r="B953" s="599" t="s">
        <v>7915</v>
      </c>
      <c r="C953" s="599" t="s">
        <v>5738</v>
      </c>
      <c r="D953" s="596" t="s">
        <v>7916</v>
      </c>
      <c r="E953" s="597">
        <v>1027.1400000000001</v>
      </c>
      <c r="F953" s="598">
        <v>2663937</v>
      </c>
      <c r="G953" s="596" t="s">
        <v>6212</v>
      </c>
      <c r="H953" s="596" t="s">
        <v>2729</v>
      </c>
      <c r="I953" s="600">
        <v>40360</v>
      </c>
      <c r="J953" s="600">
        <v>51318</v>
      </c>
      <c r="K953" s="596" t="s">
        <v>5034</v>
      </c>
      <c r="L953" s="596" t="s">
        <v>7803</v>
      </c>
    </row>
    <row r="954" spans="1:12">
      <c r="A954" s="599">
        <v>951</v>
      </c>
      <c r="B954" s="599" t="s">
        <v>7917</v>
      </c>
      <c r="C954" s="599" t="s">
        <v>5738</v>
      </c>
      <c r="D954" s="596" t="s">
        <v>7918</v>
      </c>
      <c r="E954" s="597">
        <v>599.45000000000005</v>
      </c>
      <c r="F954" s="598">
        <v>2663937</v>
      </c>
      <c r="G954" s="596" t="s">
        <v>6212</v>
      </c>
      <c r="H954" s="596" t="s">
        <v>2729</v>
      </c>
      <c r="I954" s="600">
        <v>40360</v>
      </c>
      <c r="J954" s="600">
        <v>51318</v>
      </c>
      <c r="K954" s="596" t="s">
        <v>1165</v>
      </c>
      <c r="L954" s="596" t="s">
        <v>3245</v>
      </c>
    </row>
    <row r="955" spans="1:12">
      <c r="A955" s="599">
        <v>952</v>
      </c>
      <c r="B955" s="599" t="s">
        <v>7919</v>
      </c>
      <c r="C955" s="599" t="s">
        <v>5738</v>
      </c>
      <c r="D955" s="596" t="s">
        <v>3438</v>
      </c>
      <c r="E955" s="597">
        <v>183.75</v>
      </c>
      <c r="F955" s="598">
        <v>5545366</v>
      </c>
      <c r="G955" s="596" t="s">
        <v>7920</v>
      </c>
      <c r="H955" s="596" t="s">
        <v>2729</v>
      </c>
      <c r="I955" s="600">
        <v>40373</v>
      </c>
      <c r="J955" s="600">
        <v>51331</v>
      </c>
      <c r="K955" s="596" t="s">
        <v>1681</v>
      </c>
      <c r="L955" s="596" t="s">
        <v>3530</v>
      </c>
    </row>
    <row r="956" spans="1:12" ht="24">
      <c r="A956" s="599">
        <v>953</v>
      </c>
      <c r="B956" s="599" t="s">
        <v>7921</v>
      </c>
      <c r="C956" s="599" t="s">
        <v>5738</v>
      </c>
      <c r="D956" s="596" t="s">
        <v>7922</v>
      </c>
      <c r="E956" s="597">
        <v>235.65</v>
      </c>
      <c r="F956" s="598">
        <v>6081827</v>
      </c>
      <c r="G956" s="596" t="s">
        <v>7923</v>
      </c>
      <c r="H956" s="596" t="s">
        <v>2729</v>
      </c>
      <c r="I956" s="600">
        <v>40374</v>
      </c>
      <c r="J956" s="600">
        <v>51332</v>
      </c>
      <c r="K956" s="596" t="s">
        <v>2182</v>
      </c>
      <c r="L956" s="596" t="s">
        <v>3567</v>
      </c>
    </row>
    <row r="957" spans="1:12" ht="24">
      <c r="A957" s="599">
        <v>954</v>
      </c>
      <c r="B957" s="599" t="s">
        <v>7924</v>
      </c>
      <c r="C957" s="599" t="s">
        <v>5738</v>
      </c>
      <c r="D957" s="596" t="s">
        <v>2999</v>
      </c>
      <c r="E957" s="597">
        <v>164.29</v>
      </c>
      <c r="F957" s="598">
        <v>5090385</v>
      </c>
      <c r="G957" s="596" t="s">
        <v>7925</v>
      </c>
      <c r="H957" s="596" t="s">
        <v>2729</v>
      </c>
      <c r="I957" s="600">
        <v>40382</v>
      </c>
      <c r="J957" s="600">
        <v>51340</v>
      </c>
      <c r="K957" s="596" t="s">
        <v>1148</v>
      </c>
      <c r="L957" s="596" t="s">
        <v>2807</v>
      </c>
    </row>
    <row r="958" spans="1:12" ht="24">
      <c r="A958" s="599">
        <v>955</v>
      </c>
      <c r="B958" s="599" t="s">
        <v>7926</v>
      </c>
      <c r="C958" s="599" t="s">
        <v>5738</v>
      </c>
      <c r="D958" s="596" t="s">
        <v>781</v>
      </c>
      <c r="E958" s="597">
        <v>2036.63</v>
      </c>
      <c r="F958" s="598">
        <v>5433207</v>
      </c>
      <c r="G958" s="596" t="s">
        <v>7927</v>
      </c>
      <c r="H958" s="596" t="s">
        <v>2783</v>
      </c>
      <c r="I958" s="600">
        <v>40382</v>
      </c>
      <c r="J958" s="600">
        <v>51340</v>
      </c>
      <c r="K958" s="596" t="s">
        <v>1153</v>
      </c>
      <c r="L958" s="596" t="s">
        <v>7928</v>
      </c>
    </row>
    <row r="959" spans="1:12">
      <c r="A959" s="599">
        <v>956</v>
      </c>
      <c r="B959" s="599" t="s">
        <v>7929</v>
      </c>
      <c r="C959" s="599" t="s">
        <v>5738</v>
      </c>
      <c r="D959" s="596" t="s">
        <v>7930</v>
      </c>
      <c r="E959" s="597">
        <v>14.44</v>
      </c>
      <c r="F959" s="598">
        <v>5185874</v>
      </c>
      <c r="G959" s="596" t="s">
        <v>7931</v>
      </c>
      <c r="H959" s="596" t="s">
        <v>2729</v>
      </c>
      <c r="I959" s="600">
        <v>40395</v>
      </c>
      <c r="J959" s="600">
        <v>51353</v>
      </c>
      <c r="K959" s="596" t="s">
        <v>1177</v>
      </c>
      <c r="L959" s="596" t="s">
        <v>4037</v>
      </c>
    </row>
    <row r="960" spans="1:12">
      <c r="A960" s="599">
        <v>957</v>
      </c>
      <c r="B960" s="599" t="s">
        <v>7932</v>
      </c>
      <c r="C960" s="599" t="s">
        <v>5738</v>
      </c>
      <c r="D960" s="596" t="s">
        <v>7930</v>
      </c>
      <c r="E960" s="597">
        <v>138.91999999999999</v>
      </c>
      <c r="F960" s="598">
        <v>5185874</v>
      </c>
      <c r="G960" s="596" t="s">
        <v>7931</v>
      </c>
      <c r="H960" s="596" t="s">
        <v>2729</v>
      </c>
      <c r="I960" s="600">
        <v>40395</v>
      </c>
      <c r="J960" s="600">
        <v>51353</v>
      </c>
      <c r="K960" s="596" t="s">
        <v>1177</v>
      </c>
      <c r="L960" s="596" t="s">
        <v>4037</v>
      </c>
    </row>
    <row r="961" spans="1:12" ht="24">
      <c r="A961" s="599">
        <v>958</v>
      </c>
      <c r="B961" s="599" t="s">
        <v>7933</v>
      </c>
      <c r="C961" s="599" t="s">
        <v>5738</v>
      </c>
      <c r="D961" s="596" t="s">
        <v>4515</v>
      </c>
      <c r="E961" s="597">
        <v>1859.2</v>
      </c>
      <c r="F961" s="598">
        <v>2657449</v>
      </c>
      <c r="G961" s="596" t="s">
        <v>7814</v>
      </c>
      <c r="H961" s="596" t="s">
        <v>2783</v>
      </c>
      <c r="I961" s="600">
        <v>40401</v>
      </c>
      <c r="J961" s="600">
        <v>51359</v>
      </c>
      <c r="K961" s="596" t="s">
        <v>1681</v>
      </c>
      <c r="L961" s="596" t="s">
        <v>2883</v>
      </c>
    </row>
    <row r="962" spans="1:12">
      <c r="A962" s="599">
        <v>959</v>
      </c>
      <c r="B962" s="599" t="s">
        <v>7934</v>
      </c>
      <c r="C962" s="599" t="s">
        <v>5738</v>
      </c>
      <c r="D962" s="596" t="s">
        <v>3684</v>
      </c>
      <c r="E962" s="597">
        <v>291.32</v>
      </c>
      <c r="F962" s="598">
        <v>5645794</v>
      </c>
      <c r="G962" s="596" t="s">
        <v>925</v>
      </c>
      <c r="H962" s="596" t="s">
        <v>2729</v>
      </c>
      <c r="I962" s="600">
        <v>40403</v>
      </c>
      <c r="J962" s="600">
        <v>51361</v>
      </c>
      <c r="K962" s="596" t="s">
        <v>1846</v>
      </c>
      <c r="L962" s="596" t="s">
        <v>3689</v>
      </c>
    </row>
    <row r="963" spans="1:12" ht="24">
      <c r="A963" s="599">
        <v>960</v>
      </c>
      <c r="B963" s="599" t="s">
        <v>7935</v>
      </c>
      <c r="C963" s="599" t="s">
        <v>5738</v>
      </c>
      <c r="D963" s="596" t="s">
        <v>7936</v>
      </c>
      <c r="E963" s="597">
        <v>98.51</v>
      </c>
      <c r="F963" s="598">
        <v>5079322</v>
      </c>
      <c r="G963" s="596" t="s">
        <v>7937</v>
      </c>
      <c r="H963" s="596" t="s">
        <v>2738</v>
      </c>
      <c r="I963" s="600">
        <v>40409</v>
      </c>
      <c r="J963" s="600">
        <v>51367</v>
      </c>
      <c r="K963" s="596" t="s">
        <v>1159</v>
      </c>
      <c r="L963" s="596" t="s">
        <v>7938</v>
      </c>
    </row>
    <row r="964" spans="1:12">
      <c r="A964" s="599">
        <v>961</v>
      </c>
      <c r="B964" s="599" t="s">
        <v>7939</v>
      </c>
      <c r="C964" s="599" t="s">
        <v>5738</v>
      </c>
      <c r="D964" s="596" t="s">
        <v>7940</v>
      </c>
      <c r="E964" s="597">
        <v>122.77</v>
      </c>
      <c r="F964" s="598">
        <v>4001575</v>
      </c>
      <c r="G964" s="596" t="s">
        <v>7941</v>
      </c>
      <c r="H964" s="596" t="s">
        <v>2729</v>
      </c>
      <c r="I964" s="600">
        <v>40413</v>
      </c>
      <c r="J964" s="600">
        <v>51392</v>
      </c>
      <c r="K964" s="596" t="s">
        <v>1177</v>
      </c>
      <c r="L964" s="596" t="s">
        <v>3101</v>
      </c>
    </row>
    <row r="965" spans="1:12">
      <c r="A965" s="599">
        <v>962</v>
      </c>
      <c r="B965" s="599" t="s">
        <v>7942</v>
      </c>
      <c r="C965" s="599" t="s">
        <v>5738</v>
      </c>
      <c r="D965" s="596" t="s">
        <v>2861</v>
      </c>
      <c r="E965" s="597">
        <v>35.049999999999997</v>
      </c>
      <c r="F965" s="598">
        <v>5082137</v>
      </c>
      <c r="G965" s="596" t="s">
        <v>2862</v>
      </c>
      <c r="H965" s="596" t="s">
        <v>2729</v>
      </c>
      <c r="I965" s="600">
        <v>40415</v>
      </c>
      <c r="J965" s="600">
        <v>51373</v>
      </c>
      <c r="K965" s="596" t="s">
        <v>1165</v>
      </c>
      <c r="L965" s="596" t="s">
        <v>2863</v>
      </c>
    </row>
    <row r="966" spans="1:12">
      <c r="A966" s="599">
        <v>963</v>
      </c>
      <c r="B966" s="599" t="s">
        <v>7943</v>
      </c>
      <c r="C966" s="599" t="s">
        <v>5738</v>
      </c>
      <c r="D966" s="596" t="s">
        <v>7944</v>
      </c>
      <c r="E966" s="597">
        <v>106.51</v>
      </c>
      <c r="F966" s="598">
        <v>6171788</v>
      </c>
      <c r="G966" s="596" t="s">
        <v>7945</v>
      </c>
      <c r="H966" s="596" t="s">
        <v>2729</v>
      </c>
      <c r="I966" s="600">
        <v>40417</v>
      </c>
      <c r="J966" s="600">
        <v>51375</v>
      </c>
      <c r="K966" s="596" t="s">
        <v>1103</v>
      </c>
      <c r="L966" s="596" t="s">
        <v>3044</v>
      </c>
    </row>
    <row r="967" spans="1:12">
      <c r="A967" s="599">
        <v>964</v>
      </c>
      <c r="B967" s="599" t="s">
        <v>7946</v>
      </c>
      <c r="C967" s="599" t="s">
        <v>5738</v>
      </c>
      <c r="D967" s="596" t="s">
        <v>7947</v>
      </c>
      <c r="E967" s="597">
        <v>33.74</v>
      </c>
      <c r="F967" s="598">
        <v>2095025</v>
      </c>
      <c r="G967" s="596" t="s">
        <v>4331</v>
      </c>
      <c r="H967" s="596" t="s">
        <v>2729</v>
      </c>
      <c r="I967" s="600">
        <v>40428</v>
      </c>
      <c r="J967" s="600">
        <v>51386</v>
      </c>
      <c r="K967" s="596" t="s">
        <v>437</v>
      </c>
      <c r="L967" s="596" t="s">
        <v>3134</v>
      </c>
    </row>
    <row r="968" spans="1:12">
      <c r="A968" s="599">
        <v>965</v>
      </c>
      <c r="B968" s="599" t="s">
        <v>7948</v>
      </c>
      <c r="C968" s="599" t="s">
        <v>5738</v>
      </c>
      <c r="D968" s="596" t="s">
        <v>7949</v>
      </c>
      <c r="E968" s="597">
        <v>870.59</v>
      </c>
      <c r="F968" s="598">
        <v>5912245</v>
      </c>
      <c r="G968" s="596" t="s">
        <v>7950</v>
      </c>
      <c r="H968" s="596" t="s">
        <v>2729</v>
      </c>
      <c r="I968" s="600">
        <v>40429</v>
      </c>
      <c r="J968" s="600">
        <v>51387</v>
      </c>
      <c r="K968" s="596" t="s">
        <v>1103</v>
      </c>
      <c r="L968" s="596" t="s">
        <v>2875</v>
      </c>
    </row>
    <row r="969" spans="1:12">
      <c r="A969" s="599">
        <v>966</v>
      </c>
      <c r="B969" s="599" t="s">
        <v>7951</v>
      </c>
      <c r="C969" s="599" t="s">
        <v>5738</v>
      </c>
      <c r="D969" s="596" t="s">
        <v>3733</v>
      </c>
      <c r="E969" s="597">
        <v>49.68</v>
      </c>
      <c r="F969" s="598">
        <v>5320259</v>
      </c>
      <c r="G969" s="596" t="s">
        <v>3734</v>
      </c>
      <c r="H969" s="596" t="s">
        <v>2729</v>
      </c>
      <c r="I969" s="600">
        <v>40429</v>
      </c>
      <c r="J969" s="600">
        <v>51387</v>
      </c>
      <c r="K969" s="596" t="s">
        <v>1693</v>
      </c>
      <c r="L969" s="596" t="s">
        <v>3097</v>
      </c>
    </row>
    <row r="970" spans="1:12">
      <c r="A970" s="599">
        <v>967</v>
      </c>
      <c r="B970" s="599" t="s">
        <v>7952</v>
      </c>
      <c r="C970" s="599" t="s">
        <v>5738</v>
      </c>
      <c r="D970" s="596" t="s">
        <v>7949</v>
      </c>
      <c r="E970" s="597">
        <v>254.32</v>
      </c>
      <c r="F970" s="598">
        <v>5912245</v>
      </c>
      <c r="G970" s="596" t="s">
        <v>7950</v>
      </c>
      <c r="H970" s="596" t="s">
        <v>2729</v>
      </c>
      <c r="I970" s="600">
        <v>40429</v>
      </c>
      <c r="J970" s="600">
        <v>51387</v>
      </c>
      <c r="K970" s="596" t="s">
        <v>1103</v>
      </c>
      <c r="L970" s="596" t="s">
        <v>2875</v>
      </c>
    </row>
    <row r="971" spans="1:12">
      <c r="A971" s="599">
        <v>968</v>
      </c>
      <c r="B971" s="599" t="s">
        <v>7953</v>
      </c>
      <c r="C971" s="599" t="s">
        <v>5738</v>
      </c>
      <c r="D971" s="596" t="s">
        <v>7954</v>
      </c>
      <c r="E971" s="597">
        <v>657.97</v>
      </c>
      <c r="F971" s="598">
        <v>5990661</v>
      </c>
      <c r="G971" s="596" t="s">
        <v>5573</v>
      </c>
      <c r="H971" s="596" t="s">
        <v>2729</v>
      </c>
      <c r="I971" s="600">
        <v>40430</v>
      </c>
      <c r="J971" s="600">
        <v>51388</v>
      </c>
      <c r="K971" s="596" t="s">
        <v>1103</v>
      </c>
      <c r="L971" s="596" t="s">
        <v>3044</v>
      </c>
    </row>
    <row r="972" spans="1:12">
      <c r="A972" s="599">
        <v>969</v>
      </c>
      <c r="B972" s="599" t="s">
        <v>7955</v>
      </c>
      <c r="C972" s="599" t="s">
        <v>5738</v>
      </c>
      <c r="D972" s="596" t="s">
        <v>7956</v>
      </c>
      <c r="E972" s="597">
        <v>133.08000000000001</v>
      </c>
      <c r="F972" s="598">
        <v>2550466</v>
      </c>
      <c r="G972" s="596" t="s">
        <v>478</v>
      </c>
      <c r="H972" s="596" t="s">
        <v>2729</v>
      </c>
      <c r="I972" s="600">
        <v>40437</v>
      </c>
      <c r="J972" s="600">
        <v>51395</v>
      </c>
      <c r="K972" s="596" t="s">
        <v>1943</v>
      </c>
      <c r="L972" s="596" t="s">
        <v>2192</v>
      </c>
    </row>
    <row r="973" spans="1:12">
      <c r="A973" s="599">
        <v>970</v>
      </c>
      <c r="B973" s="599" t="s">
        <v>7957</v>
      </c>
      <c r="C973" s="599" t="s">
        <v>5738</v>
      </c>
      <c r="D973" s="596" t="s">
        <v>3974</v>
      </c>
      <c r="E973" s="597">
        <v>304.02999999999997</v>
      </c>
      <c r="F973" s="598">
        <v>5199174</v>
      </c>
      <c r="G973" s="596" t="s">
        <v>7958</v>
      </c>
      <c r="H973" s="596" t="s">
        <v>2729</v>
      </c>
      <c r="I973" s="600">
        <v>40437</v>
      </c>
      <c r="J973" s="600">
        <v>51395</v>
      </c>
      <c r="K973" s="596" t="s">
        <v>1681</v>
      </c>
      <c r="L973" s="596" t="s">
        <v>4686</v>
      </c>
    </row>
    <row r="974" spans="1:12">
      <c r="A974" s="599">
        <v>971</v>
      </c>
      <c r="B974" s="599" t="s">
        <v>7959</v>
      </c>
      <c r="C974" s="599" t="s">
        <v>5738</v>
      </c>
      <c r="D974" s="596" t="s">
        <v>7960</v>
      </c>
      <c r="E974" s="597">
        <v>583.83000000000004</v>
      </c>
      <c r="F974" s="598">
        <v>5110475</v>
      </c>
      <c r="G974" s="596" t="s">
        <v>7961</v>
      </c>
      <c r="H974" s="596" t="s">
        <v>2729</v>
      </c>
      <c r="I974" s="600">
        <v>40442</v>
      </c>
      <c r="J974" s="600">
        <v>51400</v>
      </c>
      <c r="K974" s="596" t="s">
        <v>1681</v>
      </c>
      <c r="L974" s="596" t="s">
        <v>3950</v>
      </c>
    </row>
    <row r="975" spans="1:12" ht="24">
      <c r="A975" s="599">
        <v>972</v>
      </c>
      <c r="B975" s="599" t="s">
        <v>7962</v>
      </c>
      <c r="C975" s="599" t="s">
        <v>5738</v>
      </c>
      <c r="D975" s="596" t="s">
        <v>7963</v>
      </c>
      <c r="E975" s="597">
        <v>28.34</v>
      </c>
      <c r="F975" s="598">
        <v>5166187</v>
      </c>
      <c r="G975" s="596" t="s">
        <v>7964</v>
      </c>
      <c r="H975" s="596" t="s">
        <v>2729</v>
      </c>
      <c r="I975" s="600">
        <v>40443</v>
      </c>
      <c r="J975" s="600">
        <v>51401</v>
      </c>
      <c r="K975" s="596" t="s">
        <v>437</v>
      </c>
      <c r="L975" s="596" t="s">
        <v>3057</v>
      </c>
    </row>
    <row r="976" spans="1:12" ht="24">
      <c r="A976" s="599">
        <v>973</v>
      </c>
      <c r="B976" s="599" t="s">
        <v>7965</v>
      </c>
      <c r="C976" s="599" t="s">
        <v>5738</v>
      </c>
      <c r="D976" s="596" t="s">
        <v>6463</v>
      </c>
      <c r="E976" s="597">
        <v>154.46</v>
      </c>
      <c r="F976" s="598">
        <v>2656523</v>
      </c>
      <c r="G976" s="596" t="s">
        <v>7966</v>
      </c>
      <c r="H976" s="596" t="s">
        <v>2729</v>
      </c>
      <c r="I976" s="600">
        <v>40449</v>
      </c>
      <c r="J976" s="600">
        <v>51407</v>
      </c>
      <c r="K976" s="596" t="s">
        <v>1137</v>
      </c>
      <c r="L976" s="596" t="s">
        <v>3120</v>
      </c>
    </row>
    <row r="977" spans="1:12" ht="24">
      <c r="A977" s="599">
        <v>974</v>
      </c>
      <c r="B977" s="599" t="s">
        <v>7967</v>
      </c>
      <c r="C977" s="599" t="s">
        <v>5738</v>
      </c>
      <c r="D977" s="596" t="s">
        <v>6463</v>
      </c>
      <c r="E977" s="597">
        <v>31.98</v>
      </c>
      <c r="F977" s="598">
        <v>5108713</v>
      </c>
      <c r="G977" s="596" t="s">
        <v>7968</v>
      </c>
      <c r="H977" s="596" t="s">
        <v>2729</v>
      </c>
      <c r="I977" s="600">
        <v>40449</v>
      </c>
      <c r="J977" s="600">
        <v>51407</v>
      </c>
      <c r="K977" s="596" t="s">
        <v>1137</v>
      </c>
      <c r="L977" s="596" t="s">
        <v>3120</v>
      </c>
    </row>
    <row r="978" spans="1:12" ht="24">
      <c r="A978" s="599">
        <v>975</v>
      </c>
      <c r="B978" s="599" t="s">
        <v>7969</v>
      </c>
      <c r="C978" s="599" t="s">
        <v>5738</v>
      </c>
      <c r="D978" s="596" t="s">
        <v>7970</v>
      </c>
      <c r="E978" s="597">
        <v>451.25</v>
      </c>
      <c r="F978" s="598">
        <v>2656523</v>
      </c>
      <c r="G978" s="596" t="s">
        <v>7966</v>
      </c>
      <c r="H978" s="596" t="s">
        <v>2729</v>
      </c>
      <c r="I978" s="600">
        <v>40449</v>
      </c>
      <c r="J978" s="600">
        <v>51407</v>
      </c>
      <c r="K978" s="596" t="s">
        <v>1137</v>
      </c>
      <c r="L978" s="596" t="s">
        <v>3120</v>
      </c>
    </row>
    <row r="979" spans="1:12" ht="24">
      <c r="A979" s="599">
        <v>976</v>
      </c>
      <c r="B979" s="599" t="s">
        <v>7971</v>
      </c>
      <c r="C979" s="599" t="s">
        <v>5738</v>
      </c>
      <c r="D979" s="596" t="s">
        <v>7972</v>
      </c>
      <c r="E979" s="597">
        <v>755.55</v>
      </c>
      <c r="F979" s="598">
        <v>5215919</v>
      </c>
      <c r="G979" s="596" t="s">
        <v>7973</v>
      </c>
      <c r="H979" s="596" t="s">
        <v>2783</v>
      </c>
      <c r="I979" s="600">
        <v>40459</v>
      </c>
      <c r="J979" s="600">
        <v>51417</v>
      </c>
      <c r="K979" s="596" t="s">
        <v>1159</v>
      </c>
      <c r="L979" s="596" t="s">
        <v>2871</v>
      </c>
    </row>
    <row r="980" spans="1:12">
      <c r="A980" s="599">
        <v>977</v>
      </c>
      <c r="B980" s="599" t="s">
        <v>7974</v>
      </c>
      <c r="C980" s="599" t="s">
        <v>5738</v>
      </c>
      <c r="D980" s="596" t="s">
        <v>3578</v>
      </c>
      <c r="E980" s="597">
        <v>237.15</v>
      </c>
      <c r="F980" s="598">
        <v>5102081</v>
      </c>
      <c r="G980" s="596" t="s">
        <v>7135</v>
      </c>
      <c r="H980" s="596" t="s">
        <v>2729</v>
      </c>
      <c r="I980" s="600">
        <v>40465</v>
      </c>
      <c r="J980" s="600">
        <v>51423</v>
      </c>
      <c r="K980" s="596" t="s">
        <v>1943</v>
      </c>
      <c r="L980" s="596" t="s">
        <v>2192</v>
      </c>
    </row>
    <row r="981" spans="1:12" ht="24">
      <c r="A981" s="599">
        <v>978</v>
      </c>
      <c r="B981" s="599" t="s">
        <v>7975</v>
      </c>
      <c r="C981" s="599" t="s">
        <v>5738</v>
      </c>
      <c r="D981" s="596" t="s">
        <v>7976</v>
      </c>
      <c r="E981" s="597">
        <v>117.12</v>
      </c>
      <c r="F981" s="598">
        <v>2827514</v>
      </c>
      <c r="G981" s="596" t="s">
        <v>7977</v>
      </c>
      <c r="H981" s="596" t="s">
        <v>2729</v>
      </c>
      <c r="I981" s="600">
        <v>40467</v>
      </c>
      <c r="J981" s="600">
        <v>51425</v>
      </c>
      <c r="K981" s="596" t="s">
        <v>1177</v>
      </c>
      <c r="L981" s="596" t="s">
        <v>3834</v>
      </c>
    </row>
    <row r="982" spans="1:12">
      <c r="A982" s="599">
        <v>979</v>
      </c>
      <c r="B982" s="599" t="s">
        <v>7978</v>
      </c>
      <c r="C982" s="599" t="s">
        <v>5738</v>
      </c>
      <c r="D982" s="596" t="s">
        <v>7979</v>
      </c>
      <c r="E982" s="597">
        <v>216.85</v>
      </c>
      <c r="F982" s="598">
        <v>5087414</v>
      </c>
      <c r="G982" s="596" t="s">
        <v>7980</v>
      </c>
      <c r="H982" s="596" t="s">
        <v>2729</v>
      </c>
      <c r="I982" s="600">
        <v>40467</v>
      </c>
      <c r="J982" s="600">
        <v>51425</v>
      </c>
      <c r="K982" s="596" t="s">
        <v>1693</v>
      </c>
      <c r="L982" s="596" t="s">
        <v>6871</v>
      </c>
    </row>
    <row r="983" spans="1:12" ht="24">
      <c r="A983" s="599">
        <v>980</v>
      </c>
      <c r="B983" s="599" t="s">
        <v>7981</v>
      </c>
      <c r="C983" s="599" t="s">
        <v>5738</v>
      </c>
      <c r="D983" s="596" t="s">
        <v>3481</v>
      </c>
      <c r="E983" s="597">
        <v>330.5</v>
      </c>
      <c r="F983" s="598">
        <v>5488605</v>
      </c>
      <c r="G983" s="596" t="s">
        <v>7982</v>
      </c>
      <c r="H983" s="596" t="s">
        <v>2729</v>
      </c>
      <c r="I983" s="600">
        <v>40467</v>
      </c>
      <c r="J983" s="600">
        <v>51425</v>
      </c>
      <c r="K983" s="596" t="s">
        <v>1137</v>
      </c>
      <c r="L983" s="596" t="s">
        <v>3120</v>
      </c>
    </row>
    <row r="984" spans="1:12" ht="24">
      <c r="A984" s="599">
        <v>981</v>
      </c>
      <c r="B984" s="599" t="s">
        <v>7983</v>
      </c>
      <c r="C984" s="599" t="s">
        <v>5738</v>
      </c>
      <c r="D984" s="596" t="s">
        <v>3481</v>
      </c>
      <c r="E984" s="597">
        <v>94.51</v>
      </c>
      <c r="F984" s="598">
        <v>5488605</v>
      </c>
      <c r="G984" s="596" t="s">
        <v>7982</v>
      </c>
      <c r="H984" s="596" t="s">
        <v>2729</v>
      </c>
      <c r="I984" s="600">
        <v>40467</v>
      </c>
      <c r="J984" s="600">
        <v>51425</v>
      </c>
      <c r="K984" s="596" t="s">
        <v>1137</v>
      </c>
      <c r="L984" s="596" t="s">
        <v>3120</v>
      </c>
    </row>
    <row r="985" spans="1:12">
      <c r="A985" s="599">
        <v>982</v>
      </c>
      <c r="B985" s="599" t="s">
        <v>7984</v>
      </c>
      <c r="C985" s="599" t="s">
        <v>5738</v>
      </c>
      <c r="D985" s="596" t="s">
        <v>2456</v>
      </c>
      <c r="E985" s="597">
        <v>7886.66</v>
      </c>
      <c r="F985" s="598">
        <v>5257352</v>
      </c>
      <c r="G985" s="596" t="s">
        <v>7985</v>
      </c>
      <c r="H985" s="596" t="s">
        <v>2729</v>
      </c>
      <c r="I985" s="600">
        <v>40467</v>
      </c>
      <c r="J985" s="600">
        <v>51425</v>
      </c>
      <c r="K985" s="596" t="s">
        <v>1126</v>
      </c>
      <c r="L985" s="596" t="s">
        <v>2969</v>
      </c>
    </row>
    <row r="986" spans="1:12">
      <c r="A986" s="599">
        <v>983</v>
      </c>
      <c r="B986" s="599" t="s">
        <v>7986</v>
      </c>
      <c r="C986" s="599" t="s">
        <v>5738</v>
      </c>
      <c r="D986" s="596" t="s">
        <v>7979</v>
      </c>
      <c r="E986" s="597">
        <v>552.41999999999996</v>
      </c>
      <c r="F986" s="598">
        <v>5415853</v>
      </c>
      <c r="G986" s="596" t="s">
        <v>7726</v>
      </c>
      <c r="H986" s="596" t="s">
        <v>2729</v>
      </c>
      <c r="I986" s="600">
        <v>40467</v>
      </c>
      <c r="J986" s="600">
        <v>51425</v>
      </c>
      <c r="K986" s="596" t="s">
        <v>1693</v>
      </c>
      <c r="L986" s="596" t="s">
        <v>6871</v>
      </c>
    </row>
    <row r="987" spans="1:12" ht="24">
      <c r="A987" s="599">
        <v>984</v>
      </c>
      <c r="B987" s="599" t="s">
        <v>7987</v>
      </c>
      <c r="C987" s="599" t="s">
        <v>5738</v>
      </c>
      <c r="D987" s="596" t="s">
        <v>7988</v>
      </c>
      <c r="E987" s="597">
        <v>38.07</v>
      </c>
      <c r="F987" s="598">
        <v>5517931</v>
      </c>
      <c r="G987" s="596" t="s">
        <v>7989</v>
      </c>
      <c r="H987" s="596" t="s">
        <v>2729</v>
      </c>
      <c r="I987" s="600">
        <v>40473</v>
      </c>
      <c r="J987" s="600">
        <v>51431</v>
      </c>
      <c r="K987" s="596" t="s">
        <v>1177</v>
      </c>
      <c r="L987" s="596" t="s">
        <v>3834</v>
      </c>
    </row>
    <row r="988" spans="1:12">
      <c r="A988" s="599">
        <v>985</v>
      </c>
      <c r="B988" s="599" t="s">
        <v>7990</v>
      </c>
      <c r="C988" s="599" t="s">
        <v>5738</v>
      </c>
      <c r="D988" s="596" t="s">
        <v>7991</v>
      </c>
      <c r="E988" s="597">
        <v>337.57</v>
      </c>
      <c r="F988" s="598">
        <v>2166631</v>
      </c>
      <c r="G988" s="596" t="s">
        <v>7992</v>
      </c>
      <c r="H988" s="596" t="s">
        <v>2729</v>
      </c>
      <c r="I988" s="600">
        <v>40473</v>
      </c>
      <c r="J988" s="600">
        <v>51431</v>
      </c>
      <c r="K988" s="596" t="s">
        <v>1159</v>
      </c>
      <c r="L988" s="596" t="s">
        <v>6521</v>
      </c>
    </row>
    <row r="989" spans="1:12">
      <c r="A989" s="599">
        <v>986</v>
      </c>
      <c r="B989" s="599" t="s">
        <v>7993</v>
      </c>
      <c r="C989" s="599" t="s">
        <v>5738</v>
      </c>
      <c r="D989" s="596" t="s">
        <v>3746</v>
      </c>
      <c r="E989" s="597">
        <v>141.11000000000001</v>
      </c>
      <c r="F989" s="598">
        <v>5009138</v>
      </c>
      <c r="G989" s="596" t="s">
        <v>7033</v>
      </c>
      <c r="H989" s="596" t="s">
        <v>2729</v>
      </c>
      <c r="I989" s="600">
        <v>40490</v>
      </c>
      <c r="J989" s="600">
        <v>51448</v>
      </c>
      <c r="K989" s="596" t="s">
        <v>1693</v>
      </c>
      <c r="L989" s="596" t="s">
        <v>2875</v>
      </c>
    </row>
    <row r="990" spans="1:12">
      <c r="A990" s="599">
        <v>987</v>
      </c>
      <c r="B990" s="599" t="s">
        <v>7994</v>
      </c>
      <c r="C990" s="599" t="s">
        <v>5738</v>
      </c>
      <c r="D990" s="596" t="s">
        <v>7995</v>
      </c>
      <c r="E990" s="597">
        <v>503.38</v>
      </c>
      <c r="F990" s="598">
        <v>5074959</v>
      </c>
      <c r="G990" s="596" t="s">
        <v>7996</v>
      </c>
      <c r="H990" s="596" t="s">
        <v>2729</v>
      </c>
      <c r="I990" s="600">
        <v>40492</v>
      </c>
      <c r="J990" s="600">
        <v>51450</v>
      </c>
      <c r="K990" s="596" t="s">
        <v>2182</v>
      </c>
      <c r="L990" s="596" t="s">
        <v>1121</v>
      </c>
    </row>
    <row r="991" spans="1:12">
      <c r="A991" s="599">
        <v>988</v>
      </c>
      <c r="B991" s="599" t="s">
        <v>7997</v>
      </c>
      <c r="C991" s="599" t="s">
        <v>5738</v>
      </c>
      <c r="D991" s="596" t="s">
        <v>3263</v>
      </c>
      <c r="E991" s="597">
        <v>29.57</v>
      </c>
      <c r="F991" s="598">
        <v>5190118</v>
      </c>
      <c r="G991" s="596" t="s">
        <v>7998</v>
      </c>
      <c r="H991" s="596" t="s">
        <v>2729</v>
      </c>
      <c r="I991" s="600">
        <v>40493</v>
      </c>
      <c r="J991" s="600">
        <v>51451</v>
      </c>
      <c r="K991" s="596" t="s">
        <v>1126</v>
      </c>
      <c r="L991" s="596" t="s">
        <v>3265</v>
      </c>
    </row>
    <row r="992" spans="1:12" ht="24">
      <c r="A992" s="599">
        <v>989</v>
      </c>
      <c r="B992" s="599" t="s">
        <v>7999</v>
      </c>
      <c r="C992" s="599" t="s">
        <v>5738</v>
      </c>
      <c r="D992" s="596" t="s">
        <v>8000</v>
      </c>
      <c r="E992" s="597">
        <v>31.97</v>
      </c>
      <c r="F992" s="598">
        <v>5201896</v>
      </c>
      <c r="G992" s="596" t="s">
        <v>8001</v>
      </c>
      <c r="H992" s="596" t="s">
        <v>2783</v>
      </c>
      <c r="I992" s="600">
        <v>40493</v>
      </c>
      <c r="J992" s="600">
        <v>51451</v>
      </c>
      <c r="K992" s="596" t="s">
        <v>1681</v>
      </c>
      <c r="L992" s="596" t="s">
        <v>3003</v>
      </c>
    </row>
    <row r="993" spans="1:12">
      <c r="A993" s="599">
        <v>990</v>
      </c>
      <c r="B993" s="599" t="s">
        <v>8002</v>
      </c>
      <c r="C993" s="599" t="s">
        <v>5738</v>
      </c>
      <c r="D993" s="596" t="s">
        <v>8003</v>
      </c>
      <c r="E993" s="597">
        <v>24.91</v>
      </c>
      <c r="F993" s="598">
        <v>5095034</v>
      </c>
      <c r="G993" s="596" t="s">
        <v>8004</v>
      </c>
      <c r="H993" s="596" t="s">
        <v>2729</v>
      </c>
      <c r="I993" s="600">
        <v>40519</v>
      </c>
      <c r="J993" s="600">
        <v>51477</v>
      </c>
      <c r="K993" s="596" t="s">
        <v>437</v>
      </c>
      <c r="L993" s="596" t="s">
        <v>3278</v>
      </c>
    </row>
    <row r="994" spans="1:12">
      <c r="A994" s="599">
        <v>991</v>
      </c>
      <c r="B994" s="599" t="s">
        <v>8005</v>
      </c>
      <c r="C994" s="599" t="s">
        <v>5738</v>
      </c>
      <c r="D994" s="596" t="s">
        <v>3429</v>
      </c>
      <c r="E994" s="597">
        <v>76.89</v>
      </c>
      <c r="F994" s="598">
        <v>5830974</v>
      </c>
      <c r="G994" s="596" t="s">
        <v>424</v>
      </c>
      <c r="H994" s="596" t="s">
        <v>2729</v>
      </c>
      <c r="I994" s="600">
        <v>40520</v>
      </c>
      <c r="J994" s="600">
        <v>51478</v>
      </c>
      <c r="K994" s="596" t="s">
        <v>1126</v>
      </c>
      <c r="L994" s="596" t="s">
        <v>2867</v>
      </c>
    </row>
    <row r="995" spans="1:12" ht="24">
      <c r="A995" s="599">
        <v>992</v>
      </c>
      <c r="B995" s="599" t="s">
        <v>8006</v>
      </c>
      <c r="C995" s="599" t="s">
        <v>5738</v>
      </c>
      <c r="D995" s="596" t="s">
        <v>8007</v>
      </c>
      <c r="E995" s="597">
        <v>87.57</v>
      </c>
      <c r="F995" s="598">
        <v>5830974</v>
      </c>
      <c r="G995" s="596" t="s">
        <v>424</v>
      </c>
      <c r="H995" s="596" t="s">
        <v>2729</v>
      </c>
      <c r="I995" s="600">
        <v>40520</v>
      </c>
      <c r="J995" s="600">
        <v>51478</v>
      </c>
      <c r="K995" s="596" t="s">
        <v>1126</v>
      </c>
      <c r="L995" s="596" t="s">
        <v>3129</v>
      </c>
    </row>
    <row r="996" spans="1:12" ht="24">
      <c r="A996" s="599">
        <v>993</v>
      </c>
      <c r="B996" s="599" t="s">
        <v>8008</v>
      </c>
      <c r="C996" s="599" t="s">
        <v>5738</v>
      </c>
      <c r="D996" s="596" t="s">
        <v>2792</v>
      </c>
      <c r="E996" s="597">
        <v>450.73</v>
      </c>
      <c r="F996" s="598">
        <v>5699134</v>
      </c>
      <c r="G996" s="596" t="s">
        <v>8009</v>
      </c>
      <c r="H996" s="596" t="s">
        <v>2729</v>
      </c>
      <c r="I996" s="600">
        <v>40554</v>
      </c>
      <c r="J996" s="600">
        <v>51512</v>
      </c>
      <c r="K996" s="596" t="s">
        <v>1153</v>
      </c>
      <c r="L996" s="596" t="s">
        <v>2788</v>
      </c>
    </row>
    <row r="997" spans="1:12">
      <c r="A997" s="599">
        <v>994</v>
      </c>
      <c r="B997" s="599" t="s">
        <v>8010</v>
      </c>
      <c r="C997" s="599" t="s">
        <v>5738</v>
      </c>
      <c r="D997" s="596" t="s">
        <v>8011</v>
      </c>
      <c r="E997" s="597">
        <v>126.89</v>
      </c>
      <c r="F997" s="598">
        <v>2291142</v>
      </c>
      <c r="G997" s="596" t="s">
        <v>2830</v>
      </c>
      <c r="H997" s="596" t="s">
        <v>2729</v>
      </c>
      <c r="I997" s="600">
        <v>40557</v>
      </c>
      <c r="J997" s="600">
        <v>51515</v>
      </c>
      <c r="K997" s="596" t="s">
        <v>1693</v>
      </c>
      <c r="L997" s="596" t="s">
        <v>2831</v>
      </c>
    </row>
    <row r="998" spans="1:12" ht="24">
      <c r="A998" s="599">
        <v>995</v>
      </c>
      <c r="B998" s="599" t="s">
        <v>8012</v>
      </c>
      <c r="C998" s="599" t="s">
        <v>5738</v>
      </c>
      <c r="D998" s="596" t="s">
        <v>6894</v>
      </c>
      <c r="E998" s="597">
        <v>300.32</v>
      </c>
      <c r="F998" s="598">
        <v>5183308</v>
      </c>
      <c r="G998" s="596" t="s">
        <v>6895</v>
      </c>
      <c r="H998" s="596" t="s">
        <v>2783</v>
      </c>
      <c r="I998" s="600">
        <v>40570</v>
      </c>
      <c r="J998" s="600">
        <v>51528</v>
      </c>
      <c r="K998" s="596" t="s">
        <v>1943</v>
      </c>
      <c r="L998" s="596" t="s">
        <v>4263</v>
      </c>
    </row>
    <row r="999" spans="1:12" ht="24">
      <c r="A999" s="599">
        <v>996</v>
      </c>
      <c r="B999" s="599" t="s">
        <v>8013</v>
      </c>
      <c r="C999" s="599" t="s">
        <v>5738</v>
      </c>
      <c r="D999" s="596" t="s">
        <v>8014</v>
      </c>
      <c r="E999" s="597">
        <v>30.75</v>
      </c>
      <c r="F999" s="598">
        <v>5288703</v>
      </c>
      <c r="G999" s="596" t="s">
        <v>3819</v>
      </c>
      <c r="H999" s="596" t="s">
        <v>2738</v>
      </c>
      <c r="I999" s="600">
        <v>40574</v>
      </c>
      <c r="J999" s="600">
        <v>51532</v>
      </c>
      <c r="K999" s="596" t="s">
        <v>1943</v>
      </c>
      <c r="L999" s="596" t="s">
        <v>4296</v>
      </c>
    </row>
    <row r="1000" spans="1:12">
      <c r="A1000" s="599">
        <v>997</v>
      </c>
      <c r="B1000" s="599" t="s">
        <v>8015</v>
      </c>
      <c r="C1000" s="599" t="s">
        <v>5738</v>
      </c>
      <c r="D1000" s="596" t="s">
        <v>4135</v>
      </c>
      <c r="E1000" s="597">
        <v>90.55</v>
      </c>
      <c r="F1000" s="598">
        <v>5320569</v>
      </c>
      <c r="G1000" s="596" t="s">
        <v>8016</v>
      </c>
      <c r="H1000" s="596" t="s">
        <v>2729</v>
      </c>
      <c r="I1000" s="600">
        <v>40582</v>
      </c>
      <c r="J1000" s="600">
        <v>51540</v>
      </c>
      <c r="K1000" s="596" t="s">
        <v>437</v>
      </c>
      <c r="L1000" s="596" t="s">
        <v>5925</v>
      </c>
    </row>
    <row r="1001" spans="1:12">
      <c r="A1001" s="599">
        <v>998</v>
      </c>
      <c r="B1001" s="599" t="s">
        <v>8017</v>
      </c>
      <c r="C1001" s="599" t="s">
        <v>5738</v>
      </c>
      <c r="D1001" s="596" t="s">
        <v>7629</v>
      </c>
      <c r="E1001" s="597">
        <v>89.91</v>
      </c>
      <c r="F1001" s="598">
        <v>5590051</v>
      </c>
      <c r="G1001" s="596" t="s">
        <v>7630</v>
      </c>
      <c r="H1001" s="596" t="s">
        <v>2729</v>
      </c>
      <c r="I1001" s="600">
        <v>40595</v>
      </c>
      <c r="J1001" s="600">
        <v>51553</v>
      </c>
      <c r="K1001" s="596" t="s">
        <v>437</v>
      </c>
      <c r="L1001" s="596" t="s">
        <v>5925</v>
      </c>
    </row>
    <row r="1002" spans="1:12" ht="24">
      <c r="A1002" s="599">
        <v>999</v>
      </c>
      <c r="B1002" s="599" t="s">
        <v>8018</v>
      </c>
      <c r="C1002" s="599" t="s">
        <v>5738</v>
      </c>
      <c r="D1002" s="596" t="s">
        <v>3451</v>
      </c>
      <c r="E1002" s="597">
        <v>117.93</v>
      </c>
      <c r="F1002" s="598">
        <v>5165407</v>
      </c>
      <c r="G1002" s="596" t="s">
        <v>2430</v>
      </c>
      <c r="H1002" s="596" t="s">
        <v>2783</v>
      </c>
      <c r="I1002" s="600">
        <v>40616</v>
      </c>
      <c r="J1002" s="600">
        <v>51574</v>
      </c>
      <c r="K1002" s="596" t="s">
        <v>1137</v>
      </c>
      <c r="L1002" s="596" t="s">
        <v>2965</v>
      </c>
    </row>
    <row r="1003" spans="1:12">
      <c r="A1003" s="599">
        <v>1000</v>
      </c>
      <c r="B1003" s="599" t="s">
        <v>8019</v>
      </c>
      <c r="C1003" s="599" t="s">
        <v>5738</v>
      </c>
      <c r="D1003" s="596" t="s">
        <v>8020</v>
      </c>
      <c r="E1003" s="597">
        <v>32.17</v>
      </c>
      <c r="F1003" s="598">
        <v>5177421</v>
      </c>
      <c r="G1003" s="596" t="s">
        <v>8021</v>
      </c>
      <c r="H1003" s="596" t="s">
        <v>2729</v>
      </c>
      <c r="I1003" s="600">
        <v>40617</v>
      </c>
      <c r="J1003" s="600">
        <v>51575</v>
      </c>
      <c r="K1003" s="596" t="s">
        <v>437</v>
      </c>
      <c r="L1003" s="596" t="s">
        <v>3134</v>
      </c>
    </row>
    <row r="1004" spans="1:12">
      <c r="A1004" s="599">
        <v>1001</v>
      </c>
      <c r="B1004" s="599" t="s">
        <v>8022</v>
      </c>
      <c r="C1004" s="599" t="s">
        <v>5738</v>
      </c>
      <c r="D1004" s="596" t="s">
        <v>3983</v>
      </c>
      <c r="E1004" s="597">
        <v>39.9</v>
      </c>
      <c r="F1004" s="598">
        <v>4061101</v>
      </c>
      <c r="G1004" s="596" t="s">
        <v>8023</v>
      </c>
      <c r="H1004" s="596" t="s">
        <v>2729</v>
      </c>
      <c r="I1004" s="600">
        <v>40617</v>
      </c>
      <c r="J1004" s="600">
        <v>51575</v>
      </c>
      <c r="K1004" s="596" t="s">
        <v>1182</v>
      </c>
      <c r="L1004" s="596" t="s">
        <v>3598</v>
      </c>
    </row>
    <row r="1005" spans="1:12" ht="24">
      <c r="A1005" s="599">
        <v>1002</v>
      </c>
      <c r="B1005" s="599" t="s">
        <v>8024</v>
      </c>
      <c r="C1005" s="599" t="s">
        <v>5738</v>
      </c>
      <c r="D1005" s="596" t="s">
        <v>8025</v>
      </c>
      <c r="E1005" s="597">
        <v>1452.43</v>
      </c>
      <c r="F1005" s="598">
        <v>2860708</v>
      </c>
      <c r="G1005" s="596" t="s">
        <v>8026</v>
      </c>
      <c r="H1005" s="596" t="s">
        <v>2729</v>
      </c>
      <c r="I1005" s="600">
        <v>40618</v>
      </c>
      <c r="J1005" s="600">
        <v>51576</v>
      </c>
      <c r="K1005" s="596" t="s">
        <v>1137</v>
      </c>
      <c r="L1005" s="596" t="s">
        <v>3365</v>
      </c>
    </row>
    <row r="1006" spans="1:12" ht="24">
      <c r="A1006" s="599">
        <v>1003</v>
      </c>
      <c r="B1006" s="599" t="s">
        <v>8027</v>
      </c>
      <c r="C1006" s="599" t="s">
        <v>5738</v>
      </c>
      <c r="D1006" s="596" t="s">
        <v>3083</v>
      </c>
      <c r="E1006" s="597">
        <v>67.790000000000006</v>
      </c>
      <c r="F1006" s="598">
        <v>2112663</v>
      </c>
      <c r="G1006" s="596" t="s">
        <v>3494</v>
      </c>
      <c r="H1006" s="596" t="s">
        <v>2729</v>
      </c>
      <c r="I1006" s="600">
        <v>40618</v>
      </c>
      <c r="J1006" s="600">
        <v>51576</v>
      </c>
      <c r="K1006" s="596" t="s">
        <v>437</v>
      </c>
      <c r="L1006" s="596" t="s">
        <v>3057</v>
      </c>
    </row>
    <row r="1007" spans="1:12" ht="24">
      <c r="A1007" s="599">
        <v>1004</v>
      </c>
      <c r="B1007" s="599" t="s">
        <v>8028</v>
      </c>
      <c r="C1007" s="599" t="s">
        <v>5738</v>
      </c>
      <c r="D1007" s="596" t="s">
        <v>3273</v>
      </c>
      <c r="E1007" s="597">
        <v>1498.44</v>
      </c>
      <c r="F1007" s="598">
        <v>5164621</v>
      </c>
      <c r="G1007" s="596" t="s">
        <v>3274</v>
      </c>
      <c r="H1007" s="596" t="s">
        <v>2783</v>
      </c>
      <c r="I1007" s="600">
        <v>40640</v>
      </c>
      <c r="J1007" s="600">
        <v>51598</v>
      </c>
      <c r="K1007" s="596" t="s">
        <v>1153</v>
      </c>
      <c r="L1007" s="596" t="s">
        <v>3155</v>
      </c>
    </row>
    <row r="1008" spans="1:12">
      <c r="A1008" s="599">
        <v>1005</v>
      </c>
      <c r="B1008" s="599" t="s">
        <v>8029</v>
      </c>
      <c r="C1008" s="599" t="s">
        <v>5738</v>
      </c>
      <c r="D1008" s="596" t="s">
        <v>8030</v>
      </c>
      <c r="E1008" s="597">
        <v>116.35</v>
      </c>
      <c r="F1008" s="598">
        <v>5123275</v>
      </c>
      <c r="G1008" s="596" t="s">
        <v>8031</v>
      </c>
      <c r="H1008" s="596" t="s">
        <v>2729</v>
      </c>
      <c r="I1008" s="600">
        <v>40644</v>
      </c>
      <c r="J1008" s="600">
        <v>51602</v>
      </c>
      <c r="K1008" s="596" t="s">
        <v>437</v>
      </c>
      <c r="L1008" s="596" t="s">
        <v>5925</v>
      </c>
    </row>
    <row r="1009" spans="1:12" ht="24">
      <c r="A1009" s="599">
        <v>1006</v>
      </c>
      <c r="B1009" s="599" t="s">
        <v>8032</v>
      </c>
      <c r="C1009" s="599" t="s">
        <v>5738</v>
      </c>
      <c r="D1009" s="596" t="s">
        <v>8033</v>
      </c>
      <c r="E1009" s="597">
        <v>98.37</v>
      </c>
      <c r="F1009" s="598">
        <v>2618176</v>
      </c>
      <c r="G1009" s="596" t="s">
        <v>8034</v>
      </c>
      <c r="H1009" s="596" t="s">
        <v>2783</v>
      </c>
      <c r="I1009" s="600">
        <v>40661</v>
      </c>
      <c r="J1009" s="600">
        <v>51619</v>
      </c>
      <c r="K1009" s="596" t="s">
        <v>1943</v>
      </c>
      <c r="L1009" s="596" t="s">
        <v>2941</v>
      </c>
    </row>
    <row r="1010" spans="1:12" ht="24">
      <c r="A1010" s="599">
        <v>1007</v>
      </c>
      <c r="B1010" s="599" t="s">
        <v>8035</v>
      </c>
      <c r="C1010" s="599" t="s">
        <v>5738</v>
      </c>
      <c r="D1010" s="596" t="s">
        <v>8036</v>
      </c>
      <c r="E1010" s="597">
        <v>2616.9</v>
      </c>
      <c r="F1010" s="598">
        <v>5060222</v>
      </c>
      <c r="G1010" s="596" t="s">
        <v>7277</v>
      </c>
      <c r="H1010" s="596" t="s">
        <v>2729</v>
      </c>
      <c r="I1010" s="600">
        <v>40661</v>
      </c>
      <c r="J1010" s="600">
        <v>51619</v>
      </c>
      <c r="K1010" s="596" t="s">
        <v>1159</v>
      </c>
      <c r="L1010" s="596" t="s">
        <v>2871</v>
      </c>
    </row>
    <row r="1011" spans="1:12">
      <c r="A1011" s="599">
        <v>1008</v>
      </c>
      <c r="B1011" s="599" t="s">
        <v>8037</v>
      </c>
      <c r="C1011" s="599" t="s">
        <v>5738</v>
      </c>
      <c r="D1011" s="596" t="s">
        <v>674</v>
      </c>
      <c r="E1011" s="597">
        <v>77.12</v>
      </c>
      <c r="F1011" s="598">
        <v>2061899</v>
      </c>
      <c r="G1011" s="596" t="s">
        <v>7108</v>
      </c>
      <c r="H1011" s="596" t="s">
        <v>2729</v>
      </c>
      <c r="I1011" s="600">
        <v>40665</v>
      </c>
      <c r="J1011" s="600">
        <v>51623</v>
      </c>
      <c r="K1011" s="596" t="s">
        <v>437</v>
      </c>
      <c r="L1011" s="596" t="s">
        <v>5925</v>
      </c>
    </row>
    <row r="1012" spans="1:12">
      <c r="A1012" s="599">
        <v>1009</v>
      </c>
      <c r="B1012" s="599" t="s">
        <v>8038</v>
      </c>
      <c r="C1012" s="599" t="s">
        <v>5738</v>
      </c>
      <c r="D1012" s="596" t="s">
        <v>8039</v>
      </c>
      <c r="E1012" s="597">
        <v>49.24</v>
      </c>
      <c r="F1012" s="598">
        <v>2845458</v>
      </c>
      <c r="G1012" s="596" t="s">
        <v>8040</v>
      </c>
      <c r="H1012" s="596" t="s">
        <v>2729</v>
      </c>
      <c r="I1012" s="600">
        <v>40667</v>
      </c>
      <c r="J1012" s="600">
        <v>51625</v>
      </c>
      <c r="K1012" s="596" t="s">
        <v>437</v>
      </c>
      <c r="L1012" s="596" t="s">
        <v>3134</v>
      </c>
    </row>
    <row r="1013" spans="1:12">
      <c r="A1013" s="599">
        <v>1010</v>
      </c>
      <c r="B1013" s="599" t="s">
        <v>8041</v>
      </c>
      <c r="C1013" s="599" t="s">
        <v>5738</v>
      </c>
      <c r="D1013" s="596" t="s">
        <v>8042</v>
      </c>
      <c r="E1013" s="597">
        <v>38.29</v>
      </c>
      <c r="F1013" s="598">
        <v>5246822</v>
      </c>
      <c r="G1013" s="596" t="s">
        <v>8043</v>
      </c>
      <c r="H1013" s="596" t="s">
        <v>2729</v>
      </c>
      <c r="I1013" s="600">
        <v>40667</v>
      </c>
      <c r="J1013" s="600">
        <v>51625</v>
      </c>
      <c r="K1013" s="596" t="s">
        <v>437</v>
      </c>
      <c r="L1013" s="596" t="s">
        <v>3134</v>
      </c>
    </row>
    <row r="1014" spans="1:12">
      <c r="A1014" s="599">
        <v>1011</v>
      </c>
      <c r="B1014" s="599" t="s">
        <v>8044</v>
      </c>
      <c r="C1014" s="599" t="s">
        <v>5738</v>
      </c>
      <c r="D1014" s="596" t="s">
        <v>4203</v>
      </c>
      <c r="E1014" s="597">
        <v>412.46</v>
      </c>
      <c r="F1014" s="598">
        <v>5538394</v>
      </c>
      <c r="G1014" s="596" t="s">
        <v>8045</v>
      </c>
      <c r="H1014" s="596" t="s">
        <v>2729</v>
      </c>
      <c r="I1014" s="600">
        <v>40680</v>
      </c>
      <c r="J1014" s="600">
        <v>51638</v>
      </c>
      <c r="K1014" s="596" t="s">
        <v>1681</v>
      </c>
      <c r="L1014" s="596" t="s">
        <v>2883</v>
      </c>
    </row>
    <row r="1015" spans="1:12">
      <c r="A1015" s="599">
        <v>1012</v>
      </c>
      <c r="B1015" s="599" t="s">
        <v>8046</v>
      </c>
      <c r="C1015" s="599" t="s">
        <v>5738</v>
      </c>
      <c r="D1015" s="596" t="s">
        <v>3391</v>
      </c>
      <c r="E1015" s="597">
        <v>101.76</v>
      </c>
      <c r="F1015" s="598">
        <v>2800497</v>
      </c>
      <c r="G1015" s="596" t="s">
        <v>3392</v>
      </c>
      <c r="H1015" s="596" t="s">
        <v>2729</v>
      </c>
      <c r="I1015" s="600">
        <v>40681</v>
      </c>
      <c r="J1015" s="600">
        <v>51639</v>
      </c>
      <c r="K1015" s="596" t="s">
        <v>1693</v>
      </c>
      <c r="L1015" s="596" t="s">
        <v>3048</v>
      </c>
    </row>
    <row r="1016" spans="1:12" ht="24">
      <c r="A1016" s="599">
        <v>1013</v>
      </c>
      <c r="B1016" s="599" t="s">
        <v>8047</v>
      </c>
      <c r="C1016" s="599" t="s">
        <v>5738</v>
      </c>
      <c r="D1016" s="596" t="s">
        <v>8048</v>
      </c>
      <c r="E1016" s="597">
        <v>6041.03</v>
      </c>
      <c r="F1016" s="598">
        <v>2874229</v>
      </c>
      <c r="G1016" s="596" t="s">
        <v>8049</v>
      </c>
      <c r="H1016" s="596" t="s">
        <v>2783</v>
      </c>
      <c r="I1016" s="600">
        <v>40689</v>
      </c>
      <c r="J1016" s="600">
        <v>51647</v>
      </c>
      <c r="K1016" s="596" t="s">
        <v>1103</v>
      </c>
      <c r="L1016" s="596" t="s">
        <v>3338</v>
      </c>
    </row>
    <row r="1017" spans="1:12">
      <c r="A1017" s="599">
        <v>1014</v>
      </c>
      <c r="B1017" s="599" t="s">
        <v>8050</v>
      </c>
      <c r="C1017" s="599" t="s">
        <v>5738</v>
      </c>
      <c r="D1017" s="596" t="s">
        <v>8051</v>
      </c>
      <c r="E1017" s="597">
        <v>44</v>
      </c>
      <c r="F1017" s="598">
        <v>5609372</v>
      </c>
      <c r="G1017" s="596" t="s">
        <v>8052</v>
      </c>
      <c r="H1017" s="596" t="s">
        <v>2729</v>
      </c>
      <c r="I1017" s="600">
        <v>40689</v>
      </c>
      <c r="J1017" s="600">
        <v>51647</v>
      </c>
      <c r="K1017" s="596" t="s">
        <v>437</v>
      </c>
      <c r="L1017" s="596" t="s">
        <v>5925</v>
      </c>
    </row>
    <row r="1018" spans="1:12">
      <c r="A1018" s="599">
        <v>1015</v>
      </c>
      <c r="B1018" s="599" t="s">
        <v>8053</v>
      </c>
      <c r="C1018" s="599" t="s">
        <v>5738</v>
      </c>
      <c r="D1018" s="596" t="s">
        <v>8054</v>
      </c>
      <c r="E1018" s="597">
        <v>182.56</v>
      </c>
      <c r="F1018" s="598">
        <v>2767562</v>
      </c>
      <c r="G1018" s="596" t="s">
        <v>8055</v>
      </c>
      <c r="H1018" s="596" t="s">
        <v>2729</v>
      </c>
      <c r="I1018" s="600">
        <v>40689</v>
      </c>
      <c r="J1018" s="600">
        <v>51647</v>
      </c>
      <c r="K1018" s="596" t="s">
        <v>1943</v>
      </c>
      <c r="L1018" s="596" t="s">
        <v>3781</v>
      </c>
    </row>
    <row r="1019" spans="1:12" ht="24">
      <c r="A1019" s="599">
        <v>1016</v>
      </c>
      <c r="B1019" s="599" t="s">
        <v>8056</v>
      </c>
      <c r="C1019" s="599" t="s">
        <v>5738</v>
      </c>
      <c r="D1019" s="596" t="s">
        <v>4295</v>
      </c>
      <c r="E1019" s="597">
        <v>122.3</v>
      </c>
      <c r="F1019" s="598">
        <v>2110903</v>
      </c>
      <c r="G1019" s="596" t="s">
        <v>8057</v>
      </c>
      <c r="H1019" s="596" t="s">
        <v>2729</v>
      </c>
      <c r="I1019" s="600">
        <v>40703</v>
      </c>
      <c r="J1019" s="600">
        <v>51661</v>
      </c>
      <c r="K1019" s="596" t="s">
        <v>1126</v>
      </c>
      <c r="L1019" s="596" t="s">
        <v>3129</v>
      </c>
    </row>
    <row r="1020" spans="1:12" ht="24">
      <c r="A1020" s="599">
        <v>1017</v>
      </c>
      <c r="B1020" s="599" t="s">
        <v>8058</v>
      </c>
      <c r="C1020" s="599" t="s">
        <v>5738</v>
      </c>
      <c r="D1020" s="596" t="s">
        <v>8059</v>
      </c>
      <c r="E1020" s="597">
        <v>130.36000000000001</v>
      </c>
      <c r="F1020" s="598">
        <v>2678586</v>
      </c>
      <c r="G1020" s="596" t="s">
        <v>8060</v>
      </c>
      <c r="H1020" s="596" t="s">
        <v>2729</v>
      </c>
      <c r="I1020" s="600">
        <v>40709</v>
      </c>
      <c r="J1020" s="600">
        <v>51706</v>
      </c>
      <c r="K1020" s="596" t="s">
        <v>437</v>
      </c>
      <c r="L1020" s="596" t="s">
        <v>3057</v>
      </c>
    </row>
    <row r="1021" spans="1:12" ht="24">
      <c r="A1021" s="599">
        <v>1018</v>
      </c>
      <c r="B1021" s="599" t="s">
        <v>8061</v>
      </c>
      <c r="C1021" s="599" t="s">
        <v>5738</v>
      </c>
      <c r="D1021" s="596" t="s">
        <v>8062</v>
      </c>
      <c r="E1021" s="597">
        <v>190.58</v>
      </c>
      <c r="F1021" s="598">
        <v>5028353</v>
      </c>
      <c r="G1021" s="596" t="s">
        <v>8063</v>
      </c>
      <c r="H1021" s="596" t="s">
        <v>2783</v>
      </c>
      <c r="I1021" s="600">
        <v>40715</v>
      </c>
      <c r="J1021" s="600">
        <v>51673</v>
      </c>
      <c r="K1021" s="596" t="s">
        <v>1159</v>
      </c>
      <c r="L1021" s="596" t="s">
        <v>1159</v>
      </c>
    </row>
    <row r="1022" spans="1:12" ht="24">
      <c r="A1022" s="599">
        <v>1019</v>
      </c>
      <c r="B1022" s="599" t="s">
        <v>8064</v>
      </c>
      <c r="C1022" s="599" t="s">
        <v>5738</v>
      </c>
      <c r="D1022" s="596" t="s">
        <v>6105</v>
      </c>
      <c r="E1022" s="597">
        <v>1469.53</v>
      </c>
      <c r="F1022" s="598">
        <v>5314429</v>
      </c>
      <c r="G1022" s="596" t="s">
        <v>8065</v>
      </c>
      <c r="H1022" s="596" t="s">
        <v>2738</v>
      </c>
      <c r="I1022" s="600">
        <v>40718</v>
      </c>
      <c r="J1022" s="600">
        <v>51676</v>
      </c>
      <c r="K1022" s="596" t="s">
        <v>1137</v>
      </c>
      <c r="L1022" s="596" t="s">
        <v>5678</v>
      </c>
    </row>
    <row r="1023" spans="1:12" ht="24">
      <c r="A1023" s="599">
        <v>1020</v>
      </c>
      <c r="B1023" s="599" t="s">
        <v>8066</v>
      </c>
      <c r="C1023" s="599" t="s">
        <v>5738</v>
      </c>
      <c r="D1023" s="596" t="s">
        <v>7498</v>
      </c>
      <c r="E1023" s="597">
        <v>92.87</v>
      </c>
      <c r="F1023" s="598">
        <v>5236517</v>
      </c>
      <c r="G1023" s="596" t="s">
        <v>8067</v>
      </c>
      <c r="H1023" s="596" t="s">
        <v>2783</v>
      </c>
      <c r="I1023" s="600">
        <v>40718</v>
      </c>
      <c r="J1023" s="600">
        <v>51676</v>
      </c>
      <c r="K1023" s="596" t="s">
        <v>1943</v>
      </c>
      <c r="L1023" s="596" t="s">
        <v>4393</v>
      </c>
    </row>
    <row r="1024" spans="1:12">
      <c r="A1024" s="599">
        <v>1021</v>
      </c>
      <c r="B1024" s="599" t="s">
        <v>8068</v>
      </c>
      <c r="C1024" s="599" t="s">
        <v>5738</v>
      </c>
      <c r="D1024" s="596" t="s">
        <v>8069</v>
      </c>
      <c r="E1024" s="597">
        <v>32.1</v>
      </c>
      <c r="F1024" s="598">
        <v>5329434</v>
      </c>
      <c r="G1024" s="596" t="s">
        <v>8070</v>
      </c>
      <c r="H1024" s="596" t="s">
        <v>2729</v>
      </c>
      <c r="I1024" s="600">
        <v>40722</v>
      </c>
      <c r="J1024" s="600">
        <v>51680</v>
      </c>
      <c r="K1024" s="596" t="s">
        <v>437</v>
      </c>
      <c r="L1024" s="596" t="s">
        <v>5925</v>
      </c>
    </row>
    <row r="1025" spans="1:12" ht="24">
      <c r="A1025" s="599">
        <v>1022</v>
      </c>
      <c r="B1025" s="599" t="s">
        <v>8071</v>
      </c>
      <c r="C1025" s="599" t="s">
        <v>5738</v>
      </c>
      <c r="D1025" s="596" t="s">
        <v>8072</v>
      </c>
      <c r="E1025" s="597">
        <v>2799.17</v>
      </c>
      <c r="F1025" s="598">
        <v>5261198</v>
      </c>
      <c r="G1025" s="596" t="s">
        <v>633</v>
      </c>
      <c r="H1025" s="596" t="s">
        <v>2729</v>
      </c>
      <c r="I1025" s="600">
        <v>40722</v>
      </c>
      <c r="J1025" s="600">
        <v>51680</v>
      </c>
      <c r="K1025" s="596" t="s">
        <v>1126</v>
      </c>
      <c r="L1025" s="596" t="s">
        <v>8073</v>
      </c>
    </row>
    <row r="1026" spans="1:12">
      <c r="A1026" s="599">
        <v>1023</v>
      </c>
      <c r="B1026" s="599" t="s">
        <v>8074</v>
      </c>
      <c r="C1026" s="599" t="s">
        <v>5738</v>
      </c>
      <c r="D1026" s="596" t="s">
        <v>8075</v>
      </c>
      <c r="E1026" s="597">
        <v>2657.94</v>
      </c>
      <c r="F1026" s="598">
        <v>5026628</v>
      </c>
      <c r="G1026" s="596" t="s">
        <v>8076</v>
      </c>
      <c r="H1026" s="596" t="s">
        <v>2729</v>
      </c>
      <c r="I1026" s="600">
        <v>40722</v>
      </c>
      <c r="J1026" s="600">
        <v>51680</v>
      </c>
      <c r="K1026" s="596" t="s">
        <v>1153</v>
      </c>
      <c r="L1026" s="596" t="s">
        <v>3550</v>
      </c>
    </row>
    <row r="1027" spans="1:12" ht="24">
      <c r="A1027" s="599">
        <v>1024</v>
      </c>
      <c r="B1027" s="599" t="s">
        <v>8077</v>
      </c>
      <c r="C1027" s="599" t="s">
        <v>5738</v>
      </c>
      <c r="D1027" s="596" t="s">
        <v>7991</v>
      </c>
      <c r="E1027" s="597">
        <v>137.97999999999999</v>
      </c>
      <c r="F1027" s="598">
        <v>5111145</v>
      </c>
      <c r="G1027" s="596" t="s">
        <v>8078</v>
      </c>
      <c r="H1027" s="596" t="s">
        <v>2729</v>
      </c>
      <c r="I1027" s="600">
        <v>40728</v>
      </c>
      <c r="J1027" s="600">
        <v>51686</v>
      </c>
      <c r="K1027" s="596" t="s">
        <v>1756</v>
      </c>
      <c r="L1027" s="596" t="s">
        <v>2743</v>
      </c>
    </row>
    <row r="1028" spans="1:12">
      <c r="A1028" s="599">
        <v>1025</v>
      </c>
      <c r="B1028" s="599" t="s">
        <v>8079</v>
      </c>
      <c r="C1028" s="599" t="s">
        <v>5738</v>
      </c>
      <c r="D1028" s="596" t="s">
        <v>3993</v>
      </c>
      <c r="E1028" s="597">
        <v>101.39</v>
      </c>
      <c r="F1028" s="598">
        <v>3552004</v>
      </c>
      <c r="G1028" s="596" t="s">
        <v>8080</v>
      </c>
      <c r="H1028" s="596" t="s">
        <v>2729</v>
      </c>
      <c r="I1028" s="600">
        <v>40728</v>
      </c>
      <c r="J1028" s="600">
        <v>51686</v>
      </c>
      <c r="K1028" s="596" t="s">
        <v>1148</v>
      </c>
      <c r="L1028" s="596" t="s">
        <v>1024</v>
      </c>
    </row>
    <row r="1029" spans="1:12">
      <c r="A1029" s="599">
        <v>1026</v>
      </c>
      <c r="B1029" s="599" t="s">
        <v>8081</v>
      </c>
      <c r="C1029" s="599" t="s">
        <v>5738</v>
      </c>
      <c r="D1029" s="596" t="s">
        <v>8082</v>
      </c>
      <c r="E1029" s="597">
        <v>67992.5</v>
      </c>
      <c r="F1029" s="598">
        <v>5314577</v>
      </c>
      <c r="G1029" s="596" t="s">
        <v>8083</v>
      </c>
      <c r="H1029" s="596" t="s">
        <v>2729</v>
      </c>
      <c r="I1029" s="600">
        <v>40730</v>
      </c>
      <c r="J1029" s="600">
        <v>51688</v>
      </c>
      <c r="K1029" s="596" t="s">
        <v>1153</v>
      </c>
      <c r="L1029" s="596" t="s">
        <v>2941</v>
      </c>
    </row>
    <row r="1030" spans="1:12" ht="24">
      <c r="A1030" s="599">
        <v>1027</v>
      </c>
      <c r="B1030" s="599" t="s">
        <v>8084</v>
      </c>
      <c r="C1030" s="599" t="s">
        <v>5738</v>
      </c>
      <c r="D1030" s="596" t="s">
        <v>8085</v>
      </c>
      <c r="E1030" s="597">
        <v>6124.37</v>
      </c>
      <c r="F1030" s="598">
        <v>5168171</v>
      </c>
      <c r="G1030" s="596" t="s">
        <v>8086</v>
      </c>
      <c r="H1030" s="596" t="s">
        <v>2783</v>
      </c>
      <c r="I1030" s="600">
        <v>40730</v>
      </c>
      <c r="J1030" s="600">
        <v>51688</v>
      </c>
      <c r="K1030" s="596" t="s">
        <v>1693</v>
      </c>
      <c r="L1030" s="596" t="s">
        <v>2965</v>
      </c>
    </row>
    <row r="1031" spans="1:12">
      <c r="A1031" s="599">
        <v>1028</v>
      </c>
      <c r="B1031" s="599" t="s">
        <v>8087</v>
      </c>
      <c r="C1031" s="599" t="s">
        <v>5738</v>
      </c>
      <c r="D1031" s="596" t="s">
        <v>5570</v>
      </c>
      <c r="E1031" s="597">
        <v>35.659999999999997</v>
      </c>
      <c r="F1031" s="598">
        <v>2609436</v>
      </c>
      <c r="G1031" s="596" t="s">
        <v>6276</v>
      </c>
      <c r="H1031" s="596" t="s">
        <v>2729</v>
      </c>
      <c r="I1031" s="600">
        <v>40733</v>
      </c>
      <c r="J1031" s="600">
        <v>51691</v>
      </c>
      <c r="K1031" s="596" t="s">
        <v>1943</v>
      </c>
      <c r="L1031" s="596" t="s">
        <v>2192</v>
      </c>
    </row>
    <row r="1032" spans="1:12">
      <c r="A1032" s="599">
        <v>1029</v>
      </c>
      <c r="B1032" s="599" t="s">
        <v>8088</v>
      </c>
      <c r="C1032" s="599" t="s">
        <v>5738</v>
      </c>
      <c r="D1032" s="596" t="s">
        <v>8089</v>
      </c>
      <c r="E1032" s="597">
        <v>56.23</v>
      </c>
      <c r="F1032" s="598">
        <v>2861224</v>
      </c>
      <c r="G1032" s="596" t="s">
        <v>8090</v>
      </c>
      <c r="H1032" s="596" t="s">
        <v>2729</v>
      </c>
      <c r="I1032" s="600">
        <v>40734</v>
      </c>
      <c r="J1032" s="600">
        <v>51692</v>
      </c>
      <c r="K1032" s="596" t="s">
        <v>437</v>
      </c>
      <c r="L1032" s="596" t="s">
        <v>5925</v>
      </c>
    </row>
    <row r="1033" spans="1:12" ht="24">
      <c r="A1033" s="599">
        <v>1030</v>
      </c>
      <c r="B1033" s="599" t="s">
        <v>8091</v>
      </c>
      <c r="C1033" s="599" t="s">
        <v>5738</v>
      </c>
      <c r="D1033" s="596" t="s">
        <v>8092</v>
      </c>
      <c r="E1033" s="597">
        <v>27.09</v>
      </c>
      <c r="F1033" s="598">
        <v>2007916</v>
      </c>
      <c r="G1033" s="596" t="s">
        <v>8093</v>
      </c>
      <c r="H1033" s="596" t="s">
        <v>2729</v>
      </c>
      <c r="I1033" s="600">
        <v>40734</v>
      </c>
      <c r="J1033" s="600">
        <v>51692</v>
      </c>
      <c r="K1033" s="596" t="s">
        <v>1756</v>
      </c>
      <c r="L1033" s="596" t="s">
        <v>4237</v>
      </c>
    </row>
    <row r="1034" spans="1:12">
      <c r="A1034" s="599">
        <v>1031</v>
      </c>
      <c r="B1034" s="599" t="s">
        <v>8094</v>
      </c>
      <c r="C1034" s="599" t="s">
        <v>5738</v>
      </c>
      <c r="D1034" s="596" t="s">
        <v>3558</v>
      </c>
      <c r="E1034" s="597">
        <v>37.229999999999997</v>
      </c>
      <c r="F1034" s="598">
        <v>5197376</v>
      </c>
      <c r="G1034" s="596" t="s">
        <v>8095</v>
      </c>
      <c r="H1034" s="596" t="s">
        <v>2729</v>
      </c>
      <c r="I1034" s="600">
        <v>40734</v>
      </c>
      <c r="J1034" s="600">
        <v>51692</v>
      </c>
      <c r="K1034" s="596" t="s">
        <v>437</v>
      </c>
      <c r="L1034" s="596" t="s">
        <v>5925</v>
      </c>
    </row>
    <row r="1035" spans="1:12" ht="24">
      <c r="A1035" s="599">
        <v>1032</v>
      </c>
      <c r="B1035" s="599" t="s">
        <v>8096</v>
      </c>
      <c r="C1035" s="599" t="s">
        <v>5738</v>
      </c>
      <c r="D1035" s="596" t="s">
        <v>8097</v>
      </c>
      <c r="E1035" s="597">
        <v>143.16999999999999</v>
      </c>
      <c r="F1035" s="598">
        <v>4247434</v>
      </c>
      <c r="G1035" s="596" t="s">
        <v>8098</v>
      </c>
      <c r="H1035" s="596" t="s">
        <v>2783</v>
      </c>
      <c r="I1035" s="600">
        <v>40749</v>
      </c>
      <c r="J1035" s="600">
        <v>51707</v>
      </c>
      <c r="K1035" s="596" t="s">
        <v>2182</v>
      </c>
      <c r="L1035" s="596" t="s">
        <v>1121</v>
      </c>
    </row>
    <row r="1036" spans="1:12" ht="24">
      <c r="A1036" s="599">
        <v>1033</v>
      </c>
      <c r="B1036" s="599" t="s">
        <v>8099</v>
      </c>
      <c r="C1036" s="599" t="s">
        <v>5738</v>
      </c>
      <c r="D1036" s="596" t="s">
        <v>3118</v>
      </c>
      <c r="E1036" s="597">
        <v>166.25</v>
      </c>
      <c r="F1036" s="598">
        <v>5830974</v>
      </c>
      <c r="G1036" s="596" t="s">
        <v>424</v>
      </c>
      <c r="H1036" s="596" t="s">
        <v>2729</v>
      </c>
      <c r="I1036" s="600">
        <v>40758</v>
      </c>
      <c r="J1036" s="600">
        <v>51716</v>
      </c>
      <c r="K1036" s="596" t="s">
        <v>1137</v>
      </c>
      <c r="L1036" s="596" t="s">
        <v>3120</v>
      </c>
    </row>
    <row r="1037" spans="1:12" ht="24">
      <c r="A1037" s="599">
        <v>1034</v>
      </c>
      <c r="B1037" s="599" t="s">
        <v>8100</v>
      </c>
      <c r="C1037" s="599" t="s">
        <v>5738</v>
      </c>
      <c r="D1037" s="596" t="s">
        <v>8101</v>
      </c>
      <c r="E1037" s="597">
        <v>138.68</v>
      </c>
      <c r="F1037" s="598">
        <v>2737221</v>
      </c>
      <c r="G1037" s="596" t="s">
        <v>3645</v>
      </c>
      <c r="H1037" s="596" t="s">
        <v>2783</v>
      </c>
      <c r="I1037" s="600">
        <v>40758</v>
      </c>
      <c r="J1037" s="600">
        <v>51716</v>
      </c>
      <c r="K1037" s="596" t="s">
        <v>1165</v>
      </c>
      <c r="L1037" s="596" t="s">
        <v>3475</v>
      </c>
    </row>
    <row r="1038" spans="1:12">
      <c r="A1038" s="599">
        <v>1035</v>
      </c>
      <c r="B1038" s="599" t="s">
        <v>8102</v>
      </c>
      <c r="C1038" s="599" t="s">
        <v>5738</v>
      </c>
      <c r="D1038" s="596" t="s">
        <v>8103</v>
      </c>
      <c r="E1038" s="597">
        <v>41.91</v>
      </c>
      <c r="F1038" s="598">
        <v>6008194</v>
      </c>
      <c r="G1038" s="596" t="s">
        <v>8104</v>
      </c>
      <c r="H1038" s="596" t="s">
        <v>2729</v>
      </c>
      <c r="I1038" s="600">
        <v>40767</v>
      </c>
      <c r="J1038" s="600">
        <v>51725</v>
      </c>
      <c r="K1038" s="596" t="s">
        <v>1165</v>
      </c>
      <c r="L1038" s="596" t="s">
        <v>3485</v>
      </c>
    </row>
    <row r="1039" spans="1:12">
      <c r="A1039" s="599">
        <v>1036</v>
      </c>
      <c r="B1039" s="599" t="s">
        <v>8105</v>
      </c>
      <c r="C1039" s="599" t="s">
        <v>5738</v>
      </c>
      <c r="D1039" s="596" t="s">
        <v>3397</v>
      </c>
      <c r="E1039" s="597">
        <v>150.75</v>
      </c>
      <c r="F1039" s="598">
        <v>2097109</v>
      </c>
      <c r="G1039" s="596" t="s">
        <v>3398</v>
      </c>
      <c r="H1039" s="596" t="s">
        <v>2729</v>
      </c>
      <c r="I1039" s="600">
        <v>40777</v>
      </c>
      <c r="J1039" s="600">
        <v>51735</v>
      </c>
      <c r="K1039" s="596" t="s">
        <v>1693</v>
      </c>
      <c r="L1039" s="596" t="s">
        <v>2921</v>
      </c>
    </row>
    <row r="1040" spans="1:12">
      <c r="A1040" s="599">
        <v>1037</v>
      </c>
      <c r="B1040" s="599" t="s">
        <v>8106</v>
      </c>
      <c r="C1040" s="599" t="s">
        <v>5738</v>
      </c>
      <c r="D1040" s="596" t="s">
        <v>8107</v>
      </c>
      <c r="E1040" s="597">
        <v>255.26</v>
      </c>
      <c r="F1040" s="598">
        <v>5244501</v>
      </c>
      <c r="G1040" s="596" t="s">
        <v>8108</v>
      </c>
      <c r="H1040" s="596" t="s">
        <v>2729</v>
      </c>
      <c r="I1040" s="600">
        <v>40780</v>
      </c>
      <c r="J1040" s="600">
        <v>51738</v>
      </c>
      <c r="K1040" s="596" t="s">
        <v>1693</v>
      </c>
      <c r="L1040" s="596" t="s">
        <v>2921</v>
      </c>
    </row>
    <row r="1041" spans="1:12">
      <c r="A1041" s="599">
        <v>1038</v>
      </c>
      <c r="B1041" s="599" t="s">
        <v>8109</v>
      </c>
      <c r="C1041" s="599" t="s">
        <v>5738</v>
      </c>
      <c r="D1041" s="596" t="s">
        <v>8110</v>
      </c>
      <c r="E1041" s="597">
        <v>74.180000000000007</v>
      </c>
      <c r="F1041" s="598">
        <v>2824833</v>
      </c>
      <c r="G1041" s="596" t="s">
        <v>3595</v>
      </c>
      <c r="H1041" s="596" t="s">
        <v>2729</v>
      </c>
      <c r="I1041" s="600">
        <v>40784</v>
      </c>
      <c r="J1041" s="600">
        <v>51742</v>
      </c>
      <c r="K1041" s="596" t="s">
        <v>1165</v>
      </c>
      <c r="L1041" s="596" t="s">
        <v>3024</v>
      </c>
    </row>
    <row r="1042" spans="1:12" ht="24">
      <c r="A1042" s="599">
        <v>1039</v>
      </c>
      <c r="B1042" s="599" t="s">
        <v>8111</v>
      </c>
      <c r="C1042" s="599" t="s">
        <v>5738</v>
      </c>
      <c r="D1042" s="596" t="s">
        <v>2865</v>
      </c>
      <c r="E1042" s="597">
        <v>713.12</v>
      </c>
      <c r="F1042" s="598">
        <v>5420172</v>
      </c>
      <c r="G1042" s="596" t="s">
        <v>2934</v>
      </c>
      <c r="H1042" s="596" t="s">
        <v>2783</v>
      </c>
      <c r="I1042" s="600">
        <v>40793</v>
      </c>
      <c r="J1042" s="600">
        <v>51751</v>
      </c>
      <c r="K1042" s="596" t="s">
        <v>1943</v>
      </c>
      <c r="L1042" s="596" t="s">
        <v>2784</v>
      </c>
    </row>
    <row r="1043" spans="1:12">
      <c r="A1043" s="599">
        <v>1040</v>
      </c>
      <c r="B1043" s="599" t="s">
        <v>8112</v>
      </c>
      <c r="C1043" s="599" t="s">
        <v>5738</v>
      </c>
      <c r="D1043" s="596" t="s">
        <v>6410</v>
      </c>
      <c r="E1043" s="597">
        <v>24.33</v>
      </c>
      <c r="F1043" s="598">
        <v>5266386</v>
      </c>
      <c r="G1043" s="596" t="s">
        <v>8113</v>
      </c>
      <c r="H1043" s="596" t="s">
        <v>2729</v>
      </c>
      <c r="I1043" s="600">
        <v>40816</v>
      </c>
      <c r="J1043" s="600">
        <v>51774</v>
      </c>
      <c r="K1043" s="596" t="s">
        <v>1693</v>
      </c>
      <c r="L1043" s="596" t="s">
        <v>2763</v>
      </c>
    </row>
    <row r="1044" spans="1:12" ht="24">
      <c r="A1044" s="599">
        <v>1041</v>
      </c>
      <c r="B1044" s="599" t="s">
        <v>8114</v>
      </c>
      <c r="C1044" s="599" t="s">
        <v>5738</v>
      </c>
      <c r="D1044" s="596" t="s">
        <v>4214</v>
      </c>
      <c r="E1044" s="597">
        <v>250.76</v>
      </c>
      <c r="F1044" s="598">
        <v>5114039</v>
      </c>
      <c r="G1044" s="596" t="s">
        <v>8115</v>
      </c>
      <c r="H1044" s="596" t="s">
        <v>2783</v>
      </c>
      <c r="I1044" s="600">
        <v>40816</v>
      </c>
      <c r="J1044" s="600">
        <v>51774</v>
      </c>
      <c r="K1044" s="596" t="s">
        <v>1943</v>
      </c>
      <c r="L1044" s="596" t="s">
        <v>3216</v>
      </c>
    </row>
    <row r="1045" spans="1:12">
      <c r="A1045" s="599">
        <v>1042</v>
      </c>
      <c r="B1045" s="599" t="s">
        <v>8116</v>
      </c>
      <c r="C1045" s="599" t="s">
        <v>5738</v>
      </c>
      <c r="D1045" s="596" t="s">
        <v>6407</v>
      </c>
      <c r="E1045" s="597">
        <v>46.18</v>
      </c>
      <c r="F1045" s="598">
        <v>3310132</v>
      </c>
      <c r="G1045" s="596" t="s">
        <v>8117</v>
      </c>
      <c r="H1045" s="596" t="s">
        <v>2729</v>
      </c>
      <c r="I1045" s="600">
        <v>40826</v>
      </c>
      <c r="J1045" s="600">
        <v>51784</v>
      </c>
      <c r="K1045" s="596" t="s">
        <v>1943</v>
      </c>
      <c r="L1045" s="596" t="s">
        <v>3010</v>
      </c>
    </row>
    <row r="1046" spans="1:12" ht="24">
      <c r="A1046" s="599">
        <v>1043</v>
      </c>
      <c r="B1046" s="599" t="s">
        <v>8118</v>
      </c>
      <c r="C1046" s="599" t="s">
        <v>5738</v>
      </c>
      <c r="D1046" s="596" t="s">
        <v>8119</v>
      </c>
      <c r="E1046" s="597">
        <v>47.85</v>
      </c>
      <c r="F1046" s="598">
        <v>5504767</v>
      </c>
      <c r="G1046" s="596" t="s">
        <v>902</v>
      </c>
      <c r="H1046" s="596" t="s">
        <v>2783</v>
      </c>
      <c r="I1046" s="600">
        <v>40828</v>
      </c>
      <c r="J1046" s="600">
        <v>51786</v>
      </c>
      <c r="K1046" s="596" t="s">
        <v>1137</v>
      </c>
      <c r="L1046" s="596" t="s">
        <v>3652</v>
      </c>
    </row>
    <row r="1047" spans="1:12">
      <c r="A1047" s="599">
        <v>1044</v>
      </c>
      <c r="B1047" s="599" t="s">
        <v>8120</v>
      </c>
      <c r="C1047" s="599" t="s">
        <v>5738</v>
      </c>
      <c r="D1047" s="596" t="s">
        <v>8121</v>
      </c>
      <c r="E1047" s="597">
        <v>55.04</v>
      </c>
      <c r="F1047" s="598">
        <v>5340195</v>
      </c>
      <c r="G1047" s="596" t="s">
        <v>6529</v>
      </c>
      <c r="H1047" s="596" t="s">
        <v>2729</v>
      </c>
      <c r="I1047" s="600">
        <v>40828</v>
      </c>
      <c r="J1047" s="600">
        <v>51786</v>
      </c>
      <c r="K1047" s="596" t="s">
        <v>1693</v>
      </c>
      <c r="L1047" s="596" t="s">
        <v>2831</v>
      </c>
    </row>
    <row r="1048" spans="1:12" ht="24">
      <c r="A1048" s="599">
        <v>1045</v>
      </c>
      <c r="B1048" s="599" t="s">
        <v>8122</v>
      </c>
      <c r="C1048" s="599" t="s">
        <v>5738</v>
      </c>
      <c r="D1048" s="596" t="s">
        <v>7841</v>
      </c>
      <c r="E1048" s="597">
        <v>89.65</v>
      </c>
      <c r="F1048" s="598">
        <v>5234751</v>
      </c>
      <c r="G1048" s="596" t="s">
        <v>8123</v>
      </c>
      <c r="H1048" s="596" t="s">
        <v>2729</v>
      </c>
      <c r="I1048" s="600">
        <v>40828</v>
      </c>
      <c r="J1048" s="600">
        <v>51786</v>
      </c>
      <c r="K1048" s="596" t="s">
        <v>1126</v>
      </c>
      <c r="L1048" s="596" t="s">
        <v>3129</v>
      </c>
    </row>
    <row r="1049" spans="1:12">
      <c r="A1049" s="599">
        <v>1046</v>
      </c>
      <c r="B1049" s="599" t="s">
        <v>8124</v>
      </c>
      <c r="C1049" s="599" t="s">
        <v>5738</v>
      </c>
      <c r="D1049" s="596" t="s">
        <v>8125</v>
      </c>
      <c r="E1049" s="597">
        <v>253.63</v>
      </c>
      <c r="F1049" s="598">
        <v>5212448</v>
      </c>
      <c r="G1049" s="596" t="s">
        <v>8126</v>
      </c>
      <c r="H1049" s="596" t="s">
        <v>2729</v>
      </c>
      <c r="I1049" s="600">
        <v>40830</v>
      </c>
      <c r="J1049" s="600">
        <v>51788</v>
      </c>
      <c r="K1049" s="596" t="s">
        <v>1126</v>
      </c>
      <c r="L1049" s="596" t="s">
        <v>2294</v>
      </c>
    </row>
    <row r="1050" spans="1:12">
      <c r="A1050" s="599">
        <v>1047</v>
      </c>
      <c r="B1050" s="599" t="s">
        <v>8127</v>
      </c>
      <c r="C1050" s="599" t="s">
        <v>5738</v>
      </c>
      <c r="D1050" s="596" t="s">
        <v>2895</v>
      </c>
      <c r="E1050" s="597">
        <v>97.25</v>
      </c>
      <c r="F1050" s="598">
        <v>5266084</v>
      </c>
      <c r="G1050" s="596" t="s">
        <v>8128</v>
      </c>
      <c r="H1050" s="596" t="s">
        <v>2729</v>
      </c>
      <c r="I1050" s="600">
        <v>40830</v>
      </c>
      <c r="J1050" s="600">
        <v>51788</v>
      </c>
      <c r="K1050" s="596" t="s">
        <v>2897</v>
      </c>
      <c r="L1050" s="596" t="s">
        <v>3591</v>
      </c>
    </row>
    <row r="1051" spans="1:12">
      <c r="A1051" s="599">
        <v>1048</v>
      </c>
      <c r="B1051" s="599" t="s">
        <v>8129</v>
      </c>
      <c r="C1051" s="599" t="s">
        <v>5738</v>
      </c>
      <c r="D1051" s="596" t="s">
        <v>8130</v>
      </c>
      <c r="E1051" s="597">
        <v>75.05</v>
      </c>
      <c r="F1051" s="598">
        <v>5266084</v>
      </c>
      <c r="G1051" s="596" t="s">
        <v>8128</v>
      </c>
      <c r="H1051" s="596" t="s">
        <v>2729</v>
      </c>
      <c r="I1051" s="600">
        <v>40830</v>
      </c>
      <c r="J1051" s="600">
        <v>51788</v>
      </c>
      <c r="K1051" s="596" t="s">
        <v>2897</v>
      </c>
      <c r="L1051" s="596" t="s">
        <v>3591</v>
      </c>
    </row>
    <row r="1052" spans="1:12" ht="24">
      <c r="A1052" s="599">
        <v>1049</v>
      </c>
      <c r="B1052" s="599" t="s">
        <v>8131</v>
      </c>
      <c r="C1052" s="599" t="s">
        <v>5738</v>
      </c>
      <c r="D1052" s="596" t="s">
        <v>8132</v>
      </c>
      <c r="E1052" s="597">
        <v>406.06</v>
      </c>
      <c r="F1052" s="598">
        <v>5317312</v>
      </c>
      <c r="G1052" s="596" t="s">
        <v>8133</v>
      </c>
      <c r="H1052" s="596" t="s">
        <v>2783</v>
      </c>
      <c r="I1052" s="600">
        <v>40834</v>
      </c>
      <c r="J1052" s="600">
        <v>51792</v>
      </c>
      <c r="K1052" s="596" t="s">
        <v>1943</v>
      </c>
      <c r="L1052" s="596" t="s">
        <v>2784</v>
      </c>
    </row>
    <row r="1053" spans="1:12" ht="24">
      <c r="A1053" s="599">
        <v>1050</v>
      </c>
      <c r="B1053" s="599" t="s">
        <v>8134</v>
      </c>
      <c r="C1053" s="599" t="s">
        <v>5738</v>
      </c>
      <c r="D1053" s="596" t="s">
        <v>4107</v>
      </c>
      <c r="E1053" s="597">
        <v>2719.94</v>
      </c>
      <c r="F1053" s="598">
        <v>5301769</v>
      </c>
      <c r="G1053" s="596" t="s">
        <v>8135</v>
      </c>
      <c r="H1053" s="596" t="s">
        <v>2783</v>
      </c>
      <c r="I1053" s="600">
        <v>40836</v>
      </c>
      <c r="J1053" s="600">
        <v>51794</v>
      </c>
      <c r="K1053" s="596" t="s">
        <v>1159</v>
      </c>
      <c r="L1053" s="596" t="s">
        <v>3048</v>
      </c>
    </row>
    <row r="1054" spans="1:12">
      <c r="A1054" s="599">
        <v>1051</v>
      </c>
      <c r="B1054" s="599" t="s">
        <v>8136</v>
      </c>
      <c r="C1054" s="599" t="s">
        <v>5738</v>
      </c>
      <c r="D1054" s="596" t="s">
        <v>8137</v>
      </c>
      <c r="E1054" s="597">
        <v>212.91</v>
      </c>
      <c r="F1054" s="598">
        <v>5106753</v>
      </c>
      <c r="G1054" s="596" t="s">
        <v>8138</v>
      </c>
      <c r="H1054" s="596" t="s">
        <v>2729</v>
      </c>
      <c r="I1054" s="600">
        <v>40842</v>
      </c>
      <c r="J1054" s="600">
        <v>51800</v>
      </c>
      <c r="K1054" s="596" t="s">
        <v>1943</v>
      </c>
      <c r="L1054" s="596" t="s">
        <v>3010</v>
      </c>
    </row>
    <row r="1055" spans="1:12" ht="24">
      <c r="A1055" s="599">
        <v>1052</v>
      </c>
      <c r="B1055" s="599" t="s">
        <v>8139</v>
      </c>
      <c r="C1055" s="599" t="s">
        <v>5738</v>
      </c>
      <c r="D1055" s="596" t="s">
        <v>3657</v>
      </c>
      <c r="E1055" s="597">
        <v>275.01</v>
      </c>
      <c r="F1055" s="598">
        <v>2855119</v>
      </c>
      <c r="G1055" s="596" t="s">
        <v>240</v>
      </c>
      <c r="H1055" s="596" t="s">
        <v>2783</v>
      </c>
      <c r="I1055" s="600">
        <v>40857</v>
      </c>
      <c r="J1055" s="600">
        <v>51815</v>
      </c>
      <c r="K1055" s="596" t="s">
        <v>1165</v>
      </c>
      <c r="L1055" s="596" t="s">
        <v>3485</v>
      </c>
    </row>
    <row r="1056" spans="1:12">
      <c r="A1056" s="599">
        <v>1053</v>
      </c>
      <c r="B1056" s="599" t="s">
        <v>8140</v>
      </c>
      <c r="C1056" s="599" t="s">
        <v>5738</v>
      </c>
      <c r="D1056" s="596" t="s">
        <v>3657</v>
      </c>
      <c r="E1056" s="597">
        <v>660.64</v>
      </c>
      <c r="F1056" s="598">
        <v>5467268</v>
      </c>
      <c r="G1056" s="596" t="s">
        <v>3658</v>
      </c>
      <c r="H1056" s="596" t="s">
        <v>2729</v>
      </c>
      <c r="I1056" s="600">
        <v>40857</v>
      </c>
      <c r="J1056" s="600">
        <v>51815</v>
      </c>
      <c r="K1056" s="596" t="s">
        <v>1165</v>
      </c>
      <c r="L1056" s="596" t="s">
        <v>3485</v>
      </c>
    </row>
    <row r="1057" spans="1:12" ht="24">
      <c r="A1057" s="599">
        <v>1054</v>
      </c>
      <c r="B1057" s="599" t="s">
        <v>8141</v>
      </c>
      <c r="C1057" s="599" t="s">
        <v>5738</v>
      </c>
      <c r="D1057" s="596" t="s">
        <v>8142</v>
      </c>
      <c r="E1057" s="597">
        <v>1933.96</v>
      </c>
      <c r="F1057" s="598">
        <v>5194423</v>
      </c>
      <c r="G1057" s="596" t="s">
        <v>8143</v>
      </c>
      <c r="H1057" s="596" t="s">
        <v>2783</v>
      </c>
      <c r="I1057" s="600">
        <v>40863</v>
      </c>
      <c r="J1057" s="600">
        <v>51821</v>
      </c>
      <c r="K1057" s="596" t="s">
        <v>1103</v>
      </c>
      <c r="L1057" s="596" t="s">
        <v>4210</v>
      </c>
    </row>
    <row r="1058" spans="1:12" ht="24">
      <c r="A1058" s="599">
        <v>1055</v>
      </c>
      <c r="B1058" s="599" t="s">
        <v>8144</v>
      </c>
      <c r="C1058" s="599" t="s">
        <v>5738</v>
      </c>
      <c r="D1058" s="596" t="s">
        <v>8145</v>
      </c>
      <c r="E1058" s="597">
        <v>29100.14</v>
      </c>
      <c r="F1058" s="598">
        <v>5217652</v>
      </c>
      <c r="G1058" s="596" t="s">
        <v>8146</v>
      </c>
      <c r="H1058" s="596" t="s">
        <v>2783</v>
      </c>
      <c r="I1058" s="600">
        <v>40865</v>
      </c>
      <c r="J1058" s="600">
        <v>51823</v>
      </c>
      <c r="K1058" s="596" t="s">
        <v>1153</v>
      </c>
      <c r="L1058" s="596" t="s">
        <v>2768</v>
      </c>
    </row>
    <row r="1059" spans="1:12">
      <c r="A1059" s="599">
        <v>1056</v>
      </c>
      <c r="B1059" s="599" t="s">
        <v>8147</v>
      </c>
      <c r="C1059" s="599" t="s">
        <v>5738</v>
      </c>
      <c r="D1059" s="596" t="s">
        <v>8148</v>
      </c>
      <c r="E1059" s="597">
        <v>64.11</v>
      </c>
      <c r="F1059" s="598">
        <v>5068517</v>
      </c>
      <c r="G1059" s="596" t="s">
        <v>8149</v>
      </c>
      <c r="H1059" s="596" t="s">
        <v>2729</v>
      </c>
      <c r="I1059" s="600">
        <v>40871</v>
      </c>
      <c r="J1059" s="600">
        <v>51525</v>
      </c>
      <c r="K1059" s="596" t="s">
        <v>1177</v>
      </c>
      <c r="L1059" s="596" t="s">
        <v>5633</v>
      </c>
    </row>
    <row r="1060" spans="1:12" ht="24">
      <c r="A1060" s="599">
        <v>1057</v>
      </c>
      <c r="B1060" s="599" t="s">
        <v>8150</v>
      </c>
      <c r="C1060" s="599" t="s">
        <v>5738</v>
      </c>
      <c r="D1060" s="596" t="s">
        <v>8151</v>
      </c>
      <c r="E1060" s="597">
        <v>1695.74</v>
      </c>
      <c r="F1060" s="598">
        <v>5103797</v>
      </c>
      <c r="G1060" s="596" t="s">
        <v>8152</v>
      </c>
      <c r="H1060" s="596" t="s">
        <v>2783</v>
      </c>
      <c r="I1060" s="600">
        <v>40875</v>
      </c>
      <c r="J1060" s="600">
        <v>51833</v>
      </c>
      <c r="K1060" s="596" t="s">
        <v>1126</v>
      </c>
      <c r="L1060" s="596" t="s">
        <v>2969</v>
      </c>
    </row>
    <row r="1061" spans="1:12" ht="24">
      <c r="A1061" s="599">
        <v>1058</v>
      </c>
      <c r="B1061" s="599" t="s">
        <v>8153</v>
      </c>
      <c r="C1061" s="599" t="s">
        <v>5738</v>
      </c>
      <c r="D1061" s="596" t="s">
        <v>2456</v>
      </c>
      <c r="E1061" s="597">
        <v>2979.36</v>
      </c>
      <c r="F1061" s="598">
        <v>5103797</v>
      </c>
      <c r="G1061" s="596" t="s">
        <v>8152</v>
      </c>
      <c r="H1061" s="596" t="s">
        <v>2783</v>
      </c>
      <c r="I1061" s="600">
        <v>40875</v>
      </c>
      <c r="J1061" s="600">
        <v>51833</v>
      </c>
      <c r="K1061" s="596" t="s">
        <v>1126</v>
      </c>
      <c r="L1061" s="596" t="s">
        <v>2969</v>
      </c>
    </row>
    <row r="1062" spans="1:12" ht="24">
      <c r="A1062" s="599">
        <v>1059</v>
      </c>
      <c r="B1062" s="599" t="s">
        <v>8154</v>
      </c>
      <c r="C1062" s="599" t="s">
        <v>5738</v>
      </c>
      <c r="D1062" s="596" t="s">
        <v>8155</v>
      </c>
      <c r="E1062" s="597">
        <v>544.54</v>
      </c>
      <c r="F1062" s="598">
        <v>5197201</v>
      </c>
      <c r="G1062" s="596" t="s">
        <v>8156</v>
      </c>
      <c r="H1062" s="596" t="s">
        <v>2729</v>
      </c>
      <c r="I1062" s="600">
        <v>40878</v>
      </c>
      <c r="J1062" s="600">
        <v>51836</v>
      </c>
      <c r="K1062" s="596" t="s">
        <v>1681</v>
      </c>
      <c r="L1062" s="596" t="s">
        <v>8157</v>
      </c>
    </row>
    <row r="1063" spans="1:12">
      <c r="A1063" s="599">
        <v>1060</v>
      </c>
      <c r="B1063" s="599" t="s">
        <v>8158</v>
      </c>
      <c r="C1063" s="599" t="s">
        <v>5738</v>
      </c>
      <c r="D1063" s="596" t="s">
        <v>4017</v>
      </c>
      <c r="E1063" s="597">
        <v>89.73</v>
      </c>
      <c r="F1063" s="598">
        <v>5079527</v>
      </c>
      <c r="G1063" s="596" t="s">
        <v>8159</v>
      </c>
      <c r="H1063" s="596" t="s">
        <v>2729</v>
      </c>
      <c r="I1063" s="600">
        <v>40885</v>
      </c>
      <c r="J1063" s="600">
        <v>51843</v>
      </c>
      <c r="K1063" s="596" t="s">
        <v>1177</v>
      </c>
      <c r="L1063" s="596" t="s">
        <v>1153</v>
      </c>
    </row>
    <row r="1064" spans="1:12" ht="24">
      <c r="A1064" s="599">
        <v>1061</v>
      </c>
      <c r="B1064" s="599" t="s">
        <v>8160</v>
      </c>
      <c r="C1064" s="599" t="s">
        <v>5738</v>
      </c>
      <c r="D1064" s="596" t="s">
        <v>8161</v>
      </c>
      <c r="E1064" s="597">
        <v>13382.85</v>
      </c>
      <c r="F1064" s="598">
        <v>5161312</v>
      </c>
      <c r="G1064" s="596" t="s">
        <v>8162</v>
      </c>
      <c r="H1064" s="596" t="s">
        <v>2783</v>
      </c>
      <c r="I1064" s="600">
        <v>40905</v>
      </c>
      <c r="J1064" s="600">
        <v>51863</v>
      </c>
      <c r="K1064" s="596" t="s">
        <v>1153</v>
      </c>
      <c r="L1064" s="596" t="s">
        <v>3550</v>
      </c>
    </row>
    <row r="1065" spans="1:12">
      <c r="A1065" s="599">
        <v>1062</v>
      </c>
      <c r="B1065" s="599" t="s">
        <v>8163</v>
      </c>
      <c r="C1065" s="599" t="s">
        <v>5738</v>
      </c>
      <c r="D1065" s="596" t="s">
        <v>7979</v>
      </c>
      <c r="E1065" s="597">
        <v>537.95000000000005</v>
      </c>
      <c r="F1065" s="598">
        <v>5615631</v>
      </c>
      <c r="G1065" s="596" t="s">
        <v>8164</v>
      </c>
      <c r="H1065" s="596" t="s">
        <v>2729</v>
      </c>
      <c r="I1065" s="600">
        <v>40907</v>
      </c>
      <c r="J1065" s="600">
        <v>51865</v>
      </c>
      <c r="K1065" s="596" t="s">
        <v>1159</v>
      </c>
      <c r="L1065" s="596" t="s">
        <v>1159</v>
      </c>
    </row>
    <row r="1066" spans="1:12">
      <c r="A1066" s="599">
        <v>1063</v>
      </c>
      <c r="B1066" s="599" t="s">
        <v>8165</v>
      </c>
      <c r="C1066" s="599" t="s">
        <v>5738</v>
      </c>
      <c r="D1066" s="596" t="s">
        <v>8166</v>
      </c>
      <c r="E1066" s="597">
        <v>411.31</v>
      </c>
      <c r="F1066" s="598">
        <v>2721643</v>
      </c>
      <c r="G1066" s="596" t="s">
        <v>8167</v>
      </c>
      <c r="H1066" s="596" t="s">
        <v>2729</v>
      </c>
      <c r="I1066" s="600">
        <v>40913</v>
      </c>
      <c r="J1066" s="600">
        <v>51871</v>
      </c>
      <c r="K1066" s="596" t="s">
        <v>1693</v>
      </c>
      <c r="L1066" s="596" t="s">
        <v>2763</v>
      </c>
    </row>
    <row r="1067" spans="1:12" ht="24">
      <c r="A1067" s="599">
        <v>1064</v>
      </c>
      <c r="B1067" s="599" t="s">
        <v>8168</v>
      </c>
      <c r="C1067" s="599" t="s">
        <v>5738</v>
      </c>
      <c r="D1067" s="596" t="s">
        <v>3200</v>
      </c>
      <c r="E1067" s="597">
        <v>55.79</v>
      </c>
      <c r="F1067" s="598">
        <v>5215331</v>
      </c>
      <c r="G1067" s="596" t="s">
        <v>3444</v>
      </c>
      <c r="H1067" s="596" t="s">
        <v>2783</v>
      </c>
      <c r="I1067" s="600">
        <v>40920</v>
      </c>
      <c r="J1067" s="600">
        <v>51878</v>
      </c>
      <c r="K1067" s="596" t="s">
        <v>1126</v>
      </c>
      <c r="L1067" s="596" t="s">
        <v>2867</v>
      </c>
    </row>
    <row r="1068" spans="1:12" ht="24">
      <c r="A1068" s="599">
        <v>1065</v>
      </c>
      <c r="B1068" s="599" t="s">
        <v>8169</v>
      </c>
      <c r="C1068" s="599" t="s">
        <v>5738</v>
      </c>
      <c r="D1068" s="596" t="s">
        <v>8170</v>
      </c>
      <c r="E1068" s="597">
        <v>887.13</v>
      </c>
      <c r="F1068" s="598">
        <v>5028787</v>
      </c>
      <c r="G1068" s="596" t="s">
        <v>8171</v>
      </c>
      <c r="H1068" s="596" t="s">
        <v>2738</v>
      </c>
      <c r="I1068" s="600">
        <v>40920</v>
      </c>
      <c r="J1068" s="600">
        <v>51878</v>
      </c>
      <c r="K1068" s="596" t="s">
        <v>1693</v>
      </c>
      <c r="L1068" s="596" t="s">
        <v>2965</v>
      </c>
    </row>
    <row r="1069" spans="1:12" ht="24">
      <c r="A1069" s="599">
        <v>1066</v>
      </c>
      <c r="B1069" s="599" t="s">
        <v>8172</v>
      </c>
      <c r="C1069" s="599" t="s">
        <v>5738</v>
      </c>
      <c r="D1069" s="596" t="s">
        <v>6273</v>
      </c>
      <c r="E1069" s="597">
        <v>76.91</v>
      </c>
      <c r="F1069" s="598">
        <v>5215331</v>
      </c>
      <c r="G1069" s="596" t="s">
        <v>3444</v>
      </c>
      <c r="H1069" s="596" t="s">
        <v>2783</v>
      </c>
      <c r="I1069" s="600">
        <v>40920</v>
      </c>
      <c r="J1069" s="600">
        <v>51878</v>
      </c>
      <c r="K1069" s="596" t="s">
        <v>1126</v>
      </c>
      <c r="L1069" s="596" t="s">
        <v>2867</v>
      </c>
    </row>
    <row r="1070" spans="1:12" ht="24">
      <c r="A1070" s="599">
        <v>1067</v>
      </c>
      <c r="B1070" s="599" t="s">
        <v>8173</v>
      </c>
      <c r="C1070" s="599" t="s">
        <v>5738</v>
      </c>
      <c r="D1070" s="596" t="s">
        <v>8174</v>
      </c>
      <c r="E1070" s="597">
        <v>1146.47</v>
      </c>
      <c r="F1070" s="598">
        <v>5258774</v>
      </c>
      <c r="G1070" s="596" t="s">
        <v>8175</v>
      </c>
      <c r="H1070" s="596" t="s">
        <v>2738</v>
      </c>
      <c r="I1070" s="600">
        <v>40924</v>
      </c>
      <c r="J1070" s="600">
        <v>51882</v>
      </c>
      <c r="K1070" s="596" t="s">
        <v>2897</v>
      </c>
      <c r="L1070" s="596" t="s">
        <v>4949</v>
      </c>
    </row>
    <row r="1071" spans="1:12" ht="24">
      <c r="A1071" s="599">
        <v>1068</v>
      </c>
      <c r="B1071" s="599" t="s">
        <v>8176</v>
      </c>
      <c r="C1071" s="599" t="s">
        <v>5738</v>
      </c>
      <c r="D1071" s="596" t="s">
        <v>8177</v>
      </c>
      <c r="E1071" s="597">
        <v>915.59</v>
      </c>
      <c r="F1071" s="598">
        <v>5258774</v>
      </c>
      <c r="G1071" s="596" t="s">
        <v>8175</v>
      </c>
      <c r="H1071" s="596" t="s">
        <v>2738</v>
      </c>
      <c r="I1071" s="600">
        <v>40924</v>
      </c>
      <c r="J1071" s="600">
        <v>51882</v>
      </c>
      <c r="K1071" s="596" t="s">
        <v>2897</v>
      </c>
      <c r="L1071" s="596" t="s">
        <v>4949</v>
      </c>
    </row>
    <row r="1072" spans="1:12">
      <c r="A1072" s="599">
        <v>1069</v>
      </c>
      <c r="B1072" s="599" t="s">
        <v>8178</v>
      </c>
      <c r="C1072" s="599" t="s">
        <v>5738</v>
      </c>
      <c r="D1072" s="596" t="s">
        <v>4017</v>
      </c>
      <c r="E1072" s="597">
        <v>71.040000000000006</v>
      </c>
      <c r="F1072" s="598">
        <v>5079527</v>
      </c>
      <c r="G1072" s="596" t="s">
        <v>8159</v>
      </c>
      <c r="H1072" s="596" t="s">
        <v>2729</v>
      </c>
      <c r="I1072" s="600">
        <v>40927</v>
      </c>
      <c r="J1072" s="600">
        <v>51885</v>
      </c>
      <c r="K1072" s="596" t="s">
        <v>1177</v>
      </c>
      <c r="L1072" s="596" t="s">
        <v>1153</v>
      </c>
    </row>
    <row r="1073" spans="1:12" ht="24">
      <c r="A1073" s="599">
        <v>1070</v>
      </c>
      <c r="B1073" s="599" t="s">
        <v>8179</v>
      </c>
      <c r="C1073" s="599" t="s">
        <v>5738</v>
      </c>
      <c r="D1073" s="596" t="s">
        <v>8180</v>
      </c>
      <c r="E1073" s="597">
        <v>527.42999999999995</v>
      </c>
      <c r="F1073" s="598">
        <v>5429013</v>
      </c>
      <c r="G1073" s="596" t="s">
        <v>8181</v>
      </c>
      <c r="H1073" s="596" t="s">
        <v>2783</v>
      </c>
      <c r="I1073" s="600">
        <v>40927</v>
      </c>
      <c r="J1073" s="600">
        <v>51885</v>
      </c>
      <c r="K1073" s="596" t="s">
        <v>2897</v>
      </c>
      <c r="L1073" s="596" t="s">
        <v>3591</v>
      </c>
    </row>
    <row r="1074" spans="1:12" ht="24">
      <c r="A1074" s="599">
        <v>1071</v>
      </c>
      <c r="B1074" s="599" t="s">
        <v>8182</v>
      </c>
      <c r="C1074" s="599" t="s">
        <v>5738</v>
      </c>
      <c r="D1074" s="596" t="s">
        <v>8183</v>
      </c>
      <c r="E1074" s="597">
        <v>816.66</v>
      </c>
      <c r="F1074" s="598">
        <v>5039681</v>
      </c>
      <c r="G1074" s="596" t="s">
        <v>8184</v>
      </c>
      <c r="H1074" s="596" t="s">
        <v>2783</v>
      </c>
      <c r="I1074" s="600">
        <v>40954</v>
      </c>
      <c r="J1074" s="600">
        <v>51912</v>
      </c>
      <c r="K1074" s="596" t="s">
        <v>1153</v>
      </c>
      <c r="L1074" s="596" t="s">
        <v>3308</v>
      </c>
    </row>
    <row r="1075" spans="1:12" ht="24">
      <c r="A1075" s="599">
        <v>1072</v>
      </c>
      <c r="B1075" s="599" t="s">
        <v>8185</v>
      </c>
      <c r="C1075" s="599" t="s">
        <v>5738</v>
      </c>
      <c r="D1075" s="596" t="s">
        <v>4295</v>
      </c>
      <c r="E1075" s="597">
        <v>460.39</v>
      </c>
      <c r="F1075" s="598">
        <v>2734877</v>
      </c>
      <c r="G1075" s="596" t="s">
        <v>652</v>
      </c>
      <c r="H1075" s="596" t="s">
        <v>2783</v>
      </c>
      <c r="I1075" s="600">
        <v>40970</v>
      </c>
      <c r="J1075" s="600">
        <v>51927</v>
      </c>
      <c r="K1075" s="596" t="s">
        <v>1681</v>
      </c>
      <c r="L1075" s="596" t="s">
        <v>5725</v>
      </c>
    </row>
    <row r="1076" spans="1:12">
      <c r="A1076" s="599">
        <v>1073</v>
      </c>
      <c r="B1076" s="599" t="s">
        <v>8186</v>
      </c>
      <c r="C1076" s="599" t="s">
        <v>5738</v>
      </c>
      <c r="D1076" s="596" t="s">
        <v>8187</v>
      </c>
      <c r="E1076" s="597">
        <v>12768.81</v>
      </c>
      <c r="F1076" s="598">
        <v>5960754</v>
      </c>
      <c r="G1076" s="596" t="s">
        <v>8188</v>
      </c>
      <c r="H1076" s="596" t="s">
        <v>2729</v>
      </c>
      <c r="I1076" s="600">
        <v>40980</v>
      </c>
      <c r="J1076" s="600">
        <v>51937</v>
      </c>
      <c r="K1076" s="596" t="s">
        <v>1137</v>
      </c>
      <c r="L1076" s="596" t="s">
        <v>3652</v>
      </c>
    </row>
    <row r="1077" spans="1:12" ht="36">
      <c r="A1077" s="599">
        <v>1074</v>
      </c>
      <c r="B1077" s="599" t="s">
        <v>8189</v>
      </c>
      <c r="C1077" s="599" t="s">
        <v>5738</v>
      </c>
      <c r="D1077" s="596" t="s">
        <v>8190</v>
      </c>
      <c r="E1077" s="597">
        <v>6845.14</v>
      </c>
      <c r="F1077" s="598">
        <v>5306361</v>
      </c>
      <c r="G1077" s="596" t="s">
        <v>8191</v>
      </c>
      <c r="H1077" s="596" t="s">
        <v>2783</v>
      </c>
      <c r="I1077" s="600">
        <v>40980</v>
      </c>
      <c r="J1077" s="600">
        <v>51937</v>
      </c>
      <c r="K1077" s="596" t="s">
        <v>1137</v>
      </c>
      <c r="L1077" s="596" t="s">
        <v>8192</v>
      </c>
    </row>
    <row r="1078" spans="1:12" ht="24">
      <c r="A1078" s="599">
        <v>1075</v>
      </c>
      <c r="B1078" s="599" t="s">
        <v>8193</v>
      </c>
      <c r="C1078" s="599" t="s">
        <v>5738</v>
      </c>
      <c r="D1078" s="596" t="s">
        <v>8194</v>
      </c>
      <c r="E1078" s="597">
        <v>1885.62</v>
      </c>
      <c r="F1078" s="598">
        <v>5746035</v>
      </c>
      <c r="G1078" s="596" t="s">
        <v>8195</v>
      </c>
      <c r="H1078" s="596" t="s">
        <v>2783</v>
      </c>
      <c r="I1078" s="600">
        <v>40980</v>
      </c>
      <c r="J1078" s="600">
        <v>51937</v>
      </c>
      <c r="K1078" s="596" t="s">
        <v>1153</v>
      </c>
      <c r="L1078" s="596" t="s">
        <v>3550</v>
      </c>
    </row>
    <row r="1079" spans="1:12" ht="36">
      <c r="A1079" s="599">
        <v>1076</v>
      </c>
      <c r="B1079" s="599" t="s">
        <v>8196</v>
      </c>
      <c r="C1079" s="599" t="s">
        <v>5738</v>
      </c>
      <c r="D1079" s="596" t="s">
        <v>8190</v>
      </c>
      <c r="E1079" s="597">
        <v>5254.35</v>
      </c>
      <c r="F1079" s="598">
        <v>6401481</v>
      </c>
      <c r="G1079" s="596" t="s">
        <v>8197</v>
      </c>
      <c r="H1079" s="596" t="s">
        <v>2729</v>
      </c>
      <c r="I1079" s="600">
        <v>40980</v>
      </c>
      <c r="J1079" s="600">
        <v>51937</v>
      </c>
      <c r="K1079" s="596" t="s">
        <v>1137</v>
      </c>
      <c r="L1079" s="596" t="s">
        <v>8192</v>
      </c>
    </row>
    <row r="1080" spans="1:12">
      <c r="A1080" s="599">
        <v>1077</v>
      </c>
      <c r="B1080" s="599" t="s">
        <v>8198</v>
      </c>
      <c r="C1080" s="599" t="s">
        <v>5738</v>
      </c>
      <c r="D1080" s="596" t="s">
        <v>8194</v>
      </c>
      <c r="E1080" s="597">
        <v>1036.8900000000001</v>
      </c>
      <c r="F1080" s="598">
        <v>5785707</v>
      </c>
      <c r="G1080" s="596" t="s">
        <v>2436</v>
      </c>
      <c r="H1080" s="596" t="s">
        <v>2729</v>
      </c>
      <c r="I1080" s="600">
        <v>40980</v>
      </c>
      <c r="J1080" s="600">
        <v>52147</v>
      </c>
      <c r="K1080" s="596" t="s">
        <v>1153</v>
      </c>
      <c r="L1080" s="596" t="s">
        <v>3550</v>
      </c>
    </row>
    <row r="1081" spans="1:12">
      <c r="A1081" s="599">
        <v>1078</v>
      </c>
      <c r="B1081" s="599" t="s">
        <v>8199</v>
      </c>
      <c r="C1081" s="599" t="s">
        <v>5738</v>
      </c>
      <c r="D1081" s="596" t="s">
        <v>8200</v>
      </c>
      <c r="E1081" s="597">
        <v>84.73</v>
      </c>
      <c r="F1081" s="598">
        <v>5378834</v>
      </c>
      <c r="G1081" s="596" t="s">
        <v>8201</v>
      </c>
      <c r="H1081" s="596" t="s">
        <v>2729</v>
      </c>
      <c r="I1081" s="600">
        <v>41002</v>
      </c>
      <c r="J1081" s="600">
        <v>51959</v>
      </c>
      <c r="K1081" s="596" t="s">
        <v>1165</v>
      </c>
      <c r="L1081" s="596" t="s">
        <v>3485</v>
      </c>
    </row>
    <row r="1082" spans="1:12">
      <c r="A1082" s="599">
        <v>1079</v>
      </c>
      <c r="B1082" s="599" t="s">
        <v>8202</v>
      </c>
      <c r="C1082" s="599" t="s">
        <v>5738</v>
      </c>
      <c r="D1082" s="596" t="s">
        <v>3066</v>
      </c>
      <c r="E1082" s="597">
        <v>622.29999999999995</v>
      </c>
      <c r="F1082" s="598">
        <v>5472989</v>
      </c>
      <c r="G1082" s="596" t="s">
        <v>3067</v>
      </c>
      <c r="H1082" s="596" t="s">
        <v>2729</v>
      </c>
      <c r="I1082" s="600">
        <v>41005</v>
      </c>
      <c r="J1082" s="600">
        <v>51962</v>
      </c>
      <c r="K1082" s="596" t="s">
        <v>1693</v>
      </c>
      <c r="L1082" s="596" t="s">
        <v>2831</v>
      </c>
    </row>
    <row r="1083" spans="1:12">
      <c r="A1083" s="599">
        <v>1080</v>
      </c>
      <c r="B1083" s="599" t="s">
        <v>8203</v>
      </c>
      <c r="C1083" s="599" t="s">
        <v>5738</v>
      </c>
      <c r="D1083" s="596" t="s">
        <v>8204</v>
      </c>
      <c r="E1083" s="597">
        <v>282.69</v>
      </c>
      <c r="F1083" s="598">
        <v>3551083</v>
      </c>
      <c r="G1083" s="596" t="s">
        <v>8205</v>
      </c>
      <c r="H1083" s="596" t="s">
        <v>2729</v>
      </c>
      <c r="I1083" s="600">
        <v>41030</v>
      </c>
      <c r="J1083" s="600">
        <v>51987</v>
      </c>
      <c r="K1083" s="596" t="s">
        <v>1148</v>
      </c>
      <c r="L1083" s="596" t="s">
        <v>1024</v>
      </c>
    </row>
    <row r="1084" spans="1:12">
      <c r="A1084" s="599">
        <v>1081</v>
      </c>
      <c r="B1084" s="599" t="s">
        <v>8206</v>
      </c>
      <c r="C1084" s="599" t="s">
        <v>5738</v>
      </c>
      <c r="D1084" s="596" t="s">
        <v>4551</v>
      </c>
      <c r="E1084" s="597">
        <v>456.21</v>
      </c>
      <c r="F1084" s="598">
        <v>5088321</v>
      </c>
      <c r="G1084" s="596" t="s">
        <v>8207</v>
      </c>
      <c r="H1084" s="596" t="s">
        <v>2729</v>
      </c>
      <c r="I1084" s="600">
        <v>41033</v>
      </c>
      <c r="J1084" s="600">
        <v>51990</v>
      </c>
      <c r="K1084" s="596" t="s">
        <v>2182</v>
      </c>
      <c r="L1084" s="596" t="s">
        <v>1121</v>
      </c>
    </row>
    <row r="1085" spans="1:12">
      <c r="A1085" s="599">
        <v>1082</v>
      </c>
      <c r="B1085" s="599" t="s">
        <v>8208</v>
      </c>
      <c r="C1085" s="599" t="s">
        <v>5738</v>
      </c>
      <c r="D1085" s="596" t="s">
        <v>8209</v>
      </c>
      <c r="E1085" s="597">
        <v>41.66</v>
      </c>
      <c r="F1085" s="598">
        <v>2872544</v>
      </c>
      <c r="G1085" s="596" t="s">
        <v>7227</v>
      </c>
      <c r="H1085" s="596" t="s">
        <v>2729</v>
      </c>
      <c r="I1085" s="600">
        <v>41047</v>
      </c>
      <c r="J1085" s="600">
        <v>52004</v>
      </c>
      <c r="K1085" s="596" t="s">
        <v>1693</v>
      </c>
      <c r="L1085" s="596" t="s">
        <v>5217</v>
      </c>
    </row>
    <row r="1086" spans="1:12" ht="24">
      <c r="A1086" s="599">
        <v>1083</v>
      </c>
      <c r="B1086" s="599" t="s">
        <v>8210</v>
      </c>
      <c r="C1086" s="599" t="s">
        <v>5738</v>
      </c>
      <c r="D1086" s="596" t="s">
        <v>3216</v>
      </c>
      <c r="E1086" s="597">
        <v>573.29</v>
      </c>
      <c r="F1086" s="598">
        <v>5196175</v>
      </c>
      <c r="G1086" s="596" t="s">
        <v>3217</v>
      </c>
      <c r="H1086" s="596" t="s">
        <v>2729</v>
      </c>
      <c r="I1086" s="600">
        <v>41050</v>
      </c>
      <c r="J1086" s="600">
        <v>52007</v>
      </c>
      <c r="K1086" s="596" t="s">
        <v>1943</v>
      </c>
      <c r="L1086" s="596" t="s">
        <v>3216</v>
      </c>
    </row>
    <row r="1087" spans="1:12">
      <c r="A1087" s="599">
        <v>1084</v>
      </c>
      <c r="B1087" s="599" t="s">
        <v>8211</v>
      </c>
      <c r="C1087" s="599" t="s">
        <v>5738</v>
      </c>
      <c r="D1087" s="596" t="s">
        <v>8212</v>
      </c>
      <c r="E1087" s="597">
        <v>92.81</v>
      </c>
      <c r="F1087" s="598">
        <v>5442346</v>
      </c>
      <c r="G1087" s="596" t="s">
        <v>8213</v>
      </c>
      <c r="H1087" s="596" t="s">
        <v>2729</v>
      </c>
      <c r="I1087" s="600">
        <v>41051</v>
      </c>
      <c r="J1087" s="600">
        <v>52008</v>
      </c>
      <c r="K1087" s="596" t="s">
        <v>1693</v>
      </c>
      <c r="L1087" s="596" t="s">
        <v>3097</v>
      </c>
    </row>
    <row r="1088" spans="1:12">
      <c r="A1088" s="599">
        <v>1085</v>
      </c>
      <c r="B1088" s="599" t="s">
        <v>8214</v>
      </c>
      <c r="C1088" s="599" t="s">
        <v>5738</v>
      </c>
      <c r="D1088" s="596" t="s">
        <v>8212</v>
      </c>
      <c r="E1088" s="597">
        <v>60.38</v>
      </c>
      <c r="F1088" s="598">
        <v>5076285</v>
      </c>
      <c r="G1088" s="596" t="s">
        <v>600</v>
      </c>
      <c r="H1088" s="596" t="s">
        <v>2729</v>
      </c>
      <c r="I1088" s="600">
        <v>41051</v>
      </c>
      <c r="J1088" s="600">
        <v>52008</v>
      </c>
      <c r="K1088" s="596" t="s">
        <v>1693</v>
      </c>
      <c r="L1088" s="596" t="s">
        <v>3097</v>
      </c>
    </row>
    <row r="1089" spans="1:12">
      <c r="A1089" s="599">
        <v>1086</v>
      </c>
      <c r="B1089" s="599" t="s">
        <v>8215</v>
      </c>
      <c r="C1089" s="599" t="s">
        <v>5738</v>
      </c>
      <c r="D1089" s="596" t="s">
        <v>8216</v>
      </c>
      <c r="E1089" s="597">
        <v>82.87</v>
      </c>
      <c r="F1089" s="598">
        <v>5288126</v>
      </c>
      <c r="G1089" s="596" t="s">
        <v>8217</v>
      </c>
      <c r="H1089" s="596" t="s">
        <v>2729</v>
      </c>
      <c r="I1089" s="600">
        <v>41054</v>
      </c>
      <c r="J1089" s="600">
        <v>52011</v>
      </c>
      <c r="K1089" s="596" t="s">
        <v>1126</v>
      </c>
      <c r="L1089" s="596" t="s">
        <v>2867</v>
      </c>
    </row>
    <row r="1090" spans="1:12" ht="24">
      <c r="A1090" s="599">
        <v>1087</v>
      </c>
      <c r="B1090" s="599" t="s">
        <v>8218</v>
      </c>
      <c r="C1090" s="599" t="s">
        <v>5738</v>
      </c>
      <c r="D1090" s="596" t="s">
        <v>8219</v>
      </c>
      <c r="E1090" s="597">
        <v>2665.65</v>
      </c>
      <c r="F1090" s="598">
        <v>5746035</v>
      </c>
      <c r="G1090" s="596" t="s">
        <v>8195</v>
      </c>
      <c r="H1090" s="596" t="s">
        <v>2783</v>
      </c>
      <c r="I1090" s="600">
        <v>41057</v>
      </c>
      <c r="J1090" s="600">
        <v>52014</v>
      </c>
      <c r="K1090" s="596" t="s">
        <v>1153</v>
      </c>
      <c r="L1090" s="596" t="s">
        <v>3550</v>
      </c>
    </row>
    <row r="1091" spans="1:12">
      <c r="A1091" s="599">
        <v>1088</v>
      </c>
      <c r="B1091" s="599" t="s">
        <v>8220</v>
      </c>
      <c r="C1091" s="599" t="s">
        <v>5738</v>
      </c>
      <c r="D1091" s="596" t="s">
        <v>8221</v>
      </c>
      <c r="E1091" s="597">
        <v>33.57</v>
      </c>
      <c r="F1091" s="598">
        <v>5314593</v>
      </c>
      <c r="G1091" s="596" t="s">
        <v>8222</v>
      </c>
      <c r="H1091" s="596" t="s">
        <v>2729</v>
      </c>
      <c r="I1091" s="600">
        <v>41057</v>
      </c>
      <c r="J1091" s="600">
        <v>52014</v>
      </c>
      <c r="K1091" s="596" t="s">
        <v>2182</v>
      </c>
      <c r="L1091" s="596" t="s">
        <v>1121</v>
      </c>
    </row>
    <row r="1092" spans="1:12">
      <c r="A1092" s="599">
        <v>1089</v>
      </c>
      <c r="B1092" s="599" t="s">
        <v>8223</v>
      </c>
      <c r="C1092" s="599" t="s">
        <v>5738</v>
      </c>
      <c r="D1092" s="596" t="s">
        <v>3548</v>
      </c>
      <c r="E1092" s="597">
        <v>5093.01</v>
      </c>
      <c r="F1092" s="598">
        <v>2862468</v>
      </c>
      <c r="G1092" s="596" t="s">
        <v>3784</v>
      </c>
      <c r="H1092" s="596" t="s">
        <v>2729</v>
      </c>
      <c r="I1092" s="600">
        <v>41064</v>
      </c>
      <c r="J1092" s="600">
        <v>52021</v>
      </c>
      <c r="K1092" s="596" t="s">
        <v>1103</v>
      </c>
      <c r="L1092" s="596" t="s">
        <v>3338</v>
      </c>
    </row>
    <row r="1093" spans="1:12" ht="24">
      <c r="A1093" s="599">
        <v>1090</v>
      </c>
      <c r="B1093" s="599" t="s">
        <v>8224</v>
      </c>
      <c r="C1093" s="599" t="s">
        <v>5738</v>
      </c>
      <c r="D1093" s="596" t="s">
        <v>6546</v>
      </c>
      <c r="E1093" s="597">
        <v>106.44</v>
      </c>
      <c r="F1093" s="598">
        <v>5276934</v>
      </c>
      <c r="G1093" s="596" t="s">
        <v>8225</v>
      </c>
      <c r="H1093" s="596" t="s">
        <v>2783</v>
      </c>
      <c r="I1093" s="600">
        <v>41064</v>
      </c>
      <c r="J1093" s="600">
        <v>52021</v>
      </c>
      <c r="K1093" s="596" t="s">
        <v>1126</v>
      </c>
      <c r="L1093" s="596" t="s">
        <v>3129</v>
      </c>
    </row>
    <row r="1094" spans="1:12">
      <c r="A1094" s="599">
        <v>1091</v>
      </c>
      <c r="B1094" s="599" t="s">
        <v>8226</v>
      </c>
      <c r="C1094" s="599" t="s">
        <v>5738</v>
      </c>
      <c r="D1094" s="596" t="s">
        <v>8227</v>
      </c>
      <c r="E1094" s="597">
        <v>122.54</v>
      </c>
      <c r="F1094" s="598">
        <v>2862468</v>
      </c>
      <c r="G1094" s="596" t="s">
        <v>3784</v>
      </c>
      <c r="H1094" s="596" t="s">
        <v>2729</v>
      </c>
      <c r="I1094" s="600">
        <v>41064</v>
      </c>
      <c r="J1094" s="600">
        <v>52021</v>
      </c>
      <c r="K1094" s="596" t="s">
        <v>1103</v>
      </c>
      <c r="L1094" s="596" t="s">
        <v>3338</v>
      </c>
    </row>
    <row r="1095" spans="1:12">
      <c r="A1095" s="599">
        <v>1092</v>
      </c>
      <c r="B1095" s="599" t="s">
        <v>8228</v>
      </c>
      <c r="C1095" s="599" t="s">
        <v>5738</v>
      </c>
      <c r="D1095" s="596" t="s">
        <v>8229</v>
      </c>
      <c r="E1095" s="597">
        <v>394.79</v>
      </c>
      <c r="F1095" s="598">
        <v>2862468</v>
      </c>
      <c r="G1095" s="596" t="s">
        <v>3784</v>
      </c>
      <c r="H1095" s="596" t="s">
        <v>2729</v>
      </c>
      <c r="I1095" s="600">
        <v>41064</v>
      </c>
      <c r="J1095" s="600">
        <v>52021</v>
      </c>
      <c r="K1095" s="596" t="s">
        <v>1103</v>
      </c>
      <c r="L1095" s="596" t="s">
        <v>3338</v>
      </c>
    </row>
    <row r="1096" spans="1:12">
      <c r="A1096" s="599">
        <v>1093</v>
      </c>
      <c r="B1096" s="599" t="s">
        <v>8230</v>
      </c>
      <c r="C1096" s="599" t="s">
        <v>5738</v>
      </c>
      <c r="D1096" s="596" t="s">
        <v>8231</v>
      </c>
      <c r="E1096" s="597">
        <v>66.989999999999995</v>
      </c>
      <c r="F1096" s="598">
        <v>2862468</v>
      </c>
      <c r="G1096" s="596" t="s">
        <v>3784</v>
      </c>
      <c r="H1096" s="596" t="s">
        <v>2729</v>
      </c>
      <c r="I1096" s="600">
        <v>41064</v>
      </c>
      <c r="J1096" s="600">
        <v>52021</v>
      </c>
      <c r="K1096" s="596" t="s">
        <v>1103</v>
      </c>
      <c r="L1096" s="596" t="s">
        <v>3338</v>
      </c>
    </row>
    <row r="1097" spans="1:12">
      <c r="A1097" s="599">
        <v>1094</v>
      </c>
      <c r="B1097" s="599" t="s">
        <v>8232</v>
      </c>
      <c r="C1097" s="599" t="s">
        <v>5738</v>
      </c>
      <c r="D1097" s="596" t="s">
        <v>8233</v>
      </c>
      <c r="E1097" s="597">
        <v>22.11</v>
      </c>
      <c r="F1097" s="598">
        <v>2063158</v>
      </c>
      <c r="G1097" s="596" t="s">
        <v>8234</v>
      </c>
      <c r="H1097" s="596" t="s">
        <v>2729</v>
      </c>
      <c r="I1097" s="600">
        <v>41068</v>
      </c>
      <c r="J1097" s="600">
        <v>52025</v>
      </c>
      <c r="K1097" s="596" t="s">
        <v>1693</v>
      </c>
      <c r="L1097" s="596" t="s">
        <v>2831</v>
      </c>
    </row>
    <row r="1098" spans="1:12" ht="24">
      <c r="A1098" s="599">
        <v>1095</v>
      </c>
      <c r="B1098" s="599" t="s">
        <v>8235</v>
      </c>
      <c r="C1098" s="599" t="s">
        <v>5738</v>
      </c>
      <c r="D1098" s="596" t="s">
        <v>8236</v>
      </c>
      <c r="E1098" s="597">
        <v>3959.69</v>
      </c>
      <c r="F1098" s="598">
        <v>5298679</v>
      </c>
      <c r="G1098" s="596" t="s">
        <v>8237</v>
      </c>
      <c r="H1098" s="596" t="s">
        <v>2783</v>
      </c>
      <c r="I1098" s="600">
        <v>41075</v>
      </c>
      <c r="J1098" s="600">
        <v>52032</v>
      </c>
      <c r="K1098" s="596" t="s">
        <v>1126</v>
      </c>
      <c r="L1098" s="596" t="s">
        <v>3596</v>
      </c>
    </row>
    <row r="1099" spans="1:12">
      <c r="A1099" s="599">
        <v>1096</v>
      </c>
      <c r="B1099" s="599" t="s">
        <v>8238</v>
      </c>
      <c r="C1099" s="599" t="s">
        <v>5738</v>
      </c>
      <c r="D1099" s="596" t="s">
        <v>3081</v>
      </c>
      <c r="E1099" s="597">
        <v>2361.9499999999998</v>
      </c>
      <c r="F1099" s="598">
        <v>2029278</v>
      </c>
      <c r="G1099" s="596" t="s">
        <v>503</v>
      </c>
      <c r="H1099" s="596" t="s">
        <v>2729</v>
      </c>
      <c r="I1099" s="600">
        <v>41082</v>
      </c>
      <c r="J1099" s="600">
        <v>52039</v>
      </c>
      <c r="K1099" s="596" t="s">
        <v>1126</v>
      </c>
      <c r="L1099" s="596" t="s">
        <v>3081</v>
      </c>
    </row>
    <row r="1100" spans="1:12">
      <c r="A1100" s="599">
        <v>1097</v>
      </c>
      <c r="B1100" s="599" t="s">
        <v>8239</v>
      </c>
      <c r="C1100" s="599" t="s">
        <v>5738</v>
      </c>
      <c r="D1100" s="596" t="s">
        <v>8240</v>
      </c>
      <c r="E1100" s="597">
        <v>28.26</v>
      </c>
      <c r="F1100" s="598">
        <v>2044161</v>
      </c>
      <c r="G1100" s="596" t="s">
        <v>3055</v>
      </c>
      <c r="H1100" s="596" t="s">
        <v>3056</v>
      </c>
      <c r="I1100" s="600">
        <v>41089</v>
      </c>
      <c r="J1100" s="600">
        <v>52046</v>
      </c>
      <c r="K1100" s="596" t="s">
        <v>437</v>
      </c>
      <c r="L1100" s="596" t="s">
        <v>5925</v>
      </c>
    </row>
    <row r="1101" spans="1:12" ht="24">
      <c r="A1101" s="599">
        <v>1098</v>
      </c>
      <c r="B1101" s="599" t="s">
        <v>8241</v>
      </c>
      <c r="C1101" s="599" t="s">
        <v>5738</v>
      </c>
      <c r="D1101" s="596" t="s">
        <v>3635</v>
      </c>
      <c r="E1101" s="597">
        <v>5053.6899999999996</v>
      </c>
      <c r="F1101" s="598">
        <v>5338085</v>
      </c>
      <c r="G1101" s="596" t="s">
        <v>8242</v>
      </c>
      <c r="H1101" s="596" t="s">
        <v>2783</v>
      </c>
      <c r="I1101" s="600">
        <v>41097</v>
      </c>
      <c r="J1101" s="600">
        <v>52054</v>
      </c>
      <c r="K1101" s="596" t="s">
        <v>1103</v>
      </c>
      <c r="L1101" s="596" t="s">
        <v>3338</v>
      </c>
    </row>
    <row r="1102" spans="1:12" ht="24">
      <c r="A1102" s="599">
        <v>1099</v>
      </c>
      <c r="B1102" s="599" t="s">
        <v>8243</v>
      </c>
      <c r="C1102" s="599" t="s">
        <v>5738</v>
      </c>
      <c r="D1102" s="596" t="s">
        <v>8244</v>
      </c>
      <c r="E1102" s="597">
        <v>5985.46</v>
      </c>
      <c r="F1102" s="598">
        <v>5152674</v>
      </c>
      <c r="G1102" s="596" t="s">
        <v>8245</v>
      </c>
      <c r="H1102" s="596" t="s">
        <v>2738</v>
      </c>
      <c r="I1102" s="600">
        <v>41107</v>
      </c>
      <c r="J1102" s="600">
        <v>52064</v>
      </c>
      <c r="K1102" s="596" t="s">
        <v>1126</v>
      </c>
      <c r="L1102" s="596" t="s">
        <v>2969</v>
      </c>
    </row>
    <row r="1103" spans="1:12" ht="24">
      <c r="A1103" s="599">
        <v>1100</v>
      </c>
      <c r="B1103" s="599" t="s">
        <v>8246</v>
      </c>
      <c r="C1103" s="599" t="s">
        <v>5738</v>
      </c>
      <c r="D1103" s="596" t="s">
        <v>3438</v>
      </c>
      <c r="E1103" s="597">
        <v>75.89</v>
      </c>
      <c r="F1103" s="598">
        <v>2793016</v>
      </c>
      <c r="G1103" s="596" t="s">
        <v>8247</v>
      </c>
      <c r="H1103" s="596" t="s">
        <v>2729</v>
      </c>
      <c r="I1103" s="600">
        <v>41107</v>
      </c>
      <c r="J1103" s="600">
        <v>52064</v>
      </c>
      <c r="K1103" s="596" t="s">
        <v>1187</v>
      </c>
      <c r="L1103" s="596" t="s">
        <v>8248</v>
      </c>
    </row>
    <row r="1104" spans="1:12">
      <c r="A1104" s="599">
        <v>1101</v>
      </c>
      <c r="B1104" s="599" t="s">
        <v>8249</v>
      </c>
      <c r="C1104" s="599" t="s">
        <v>5738</v>
      </c>
      <c r="D1104" s="596" t="s">
        <v>8250</v>
      </c>
      <c r="E1104" s="597">
        <v>1097.4000000000001</v>
      </c>
      <c r="F1104" s="598">
        <v>5243904</v>
      </c>
      <c r="G1104" s="596" t="s">
        <v>8251</v>
      </c>
      <c r="H1104" s="596" t="s">
        <v>2729</v>
      </c>
      <c r="I1104" s="600">
        <v>41107</v>
      </c>
      <c r="J1104" s="600">
        <v>52064</v>
      </c>
      <c r="K1104" s="596" t="s">
        <v>1846</v>
      </c>
      <c r="L1104" s="596" t="s">
        <v>3316</v>
      </c>
    </row>
    <row r="1105" spans="1:12">
      <c r="A1105" s="599">
        <v>1102</v>
      </c>
      <c r="B1105" s="599" t="s">
        <v>8252</v>
      </c>
      <c r="C1105" s="599" t="s">
        <v>5738</v>
      </c>
      <c r="D1105" s="596" t="s">
        <v>3647</v>
      </c>
      <c r="E1105" s="597">
        <v>143.1</v>
      </c>
      <c r="F1105" s="598">
        <v>5291364</v>
      </c>
      <c r="G1105" s="596" t="s">
        <v>3648</v>
      </c>
      <c r="H1105" s="596" t="s">
        <v>2729</v>
      </c>
      <c r="I1105" s="600">
        <v>41110</v>
      </c>
      <c r="J1105" s="600">
        <v>52067</v>
      </c>
      <c r="K1105" s="596" t="s">
        <v>1103</v>
      </c>
      <c r="L1105" s="596" t="s">
        <v>3649</v>
      </c>
    </row>
    <row r="1106" spans="1:12" ht="24">
      <c r="A1106" s="599">
        <v>1103</v>
      </c>
      <c r="B1106" s="599" t="s">
        <v>8253</v>
      </c>
      <c r="C1106" s="599" t="s">
        <v>5738</v>
      </c>
      <c r="D1106" s="596" t="s">
        <v>8254</v>
      </c>
      <c r="E1106" s="597">
        <v>731.27</v>
      </c>
      <c r="F1106" s="598">
        <v>3124916</v>
      </c>
      <c r="G1106" s="596" t="s">
        <v>8255</v>
      </c>
      <c r="H1106" s="596" t="s">
        <v>2729</v>
      </c>
      <c r="I1106" s="600">
        <v>41110</v>
      </c>
      <c r="J1106" s="600">
        <v>52067</v>
      </c>
      <c r="K1106" s="596" t="s">
        <v>1103</v>
      </c>
      <c r="L1106" s="596" t="s">
        <v>2982</v>
      </c>
    </row>
    <row r="1107" spans="1:12">
      <c r="A1107" s="599">
        <v>1104</v>
      </c>
      <c r="B1107" s="599" t="s">
        <v>8256</v>
      </c>
      <c r="C1107" s="599" t="s">
        <v>5738</v>
      </c>
      <c r="D1107" s="596" t="s">
        <v>8257</v>
      </c>
      <c r="E1107" s="597">
        <v>346.75</v>
      </c>
      <c r="F1107" s="598">
        <v>3124916</v>
      </c>
      <c r="G1107" s="596" t="s">
        <v>8255</v>
      </c>
      <c r="H1107" s="596" t="s">
        <v>2729</v>
      </c>
      <c r="I1107" s="600">
        <v>41110</v>
      </c>
      <c r="J1107" s="600">
        <v>52067</v>
      </c>
      <c r="K1107" s="596" t="s">
        <v>1103</v>
      </c>
      <c r="L1107" s="596" t="s">
        <v>2941</v>
      </c>
    </row>
    <row r="1108" spans="1:12" ht="24">
      <c r="A1108" s="599">
        <v>1105</v>
      </c>
      <c r="B1108" s="599" t="s">
        <v>8258</v>
      </c>
      <c r="C1108" s="599" t="s">
        <v>5738</v>
      </c>
      <c r="D1108" s="596" t="s">
        <v>6388</v>
      </c>
      <c r="E1108" s="597">
        <v>965.41</v>
      </c>
      <c r="F1108" s="598">
        <v>5413702</v>
      </c>
      <c r="G1108" s="596" t="s">
        <v>7298</v>
      </c>
      <c r="H1108" s="596" t="s">
        <v>2729</v>
      </c>
      <c r="I1108" s="600">
        <v>41116</v>
      </c>
      <c r="J1108" s="600">
        <v>52073</v>
      </c>
      <c r="K1108" s="596" t="s">
        <v>1943</v>
      </c>
      <c r="L1108" s="596" t="s">
        <v>4538</v>
      </c>
    </row>
    <row r="1109" spans="1:12">
      <c r="A1109" s="599">
        <v>1106</v>
      </c>
      <c r="B1109" s="599" t="s">
        <v>8259</v>
      </c>
      <c r="C1109" s="599" t="s">
        <v>5738</v>
      </c>
      <c r="D1109" s="596" t="s">
        <v>3034</v>
      </c>
      <c r="E1109" s="597">
        <v>2931.07</v>
      </c>
      <c r="F1109" s="598">
        <v>2875578</v>
      </c>
      <c r="G1109" s="596" t="s">
        <v>8260</v>
      </c>
      <c r="H1109" s="596" t="s">
        <v>2729</v>
      </c>
      <c r="I1109" s="600">
        <v>41120</v>
      </c>
      <c r="J1109" s="600">
        <v>52077</v>
      </c>
      <c r="K1109" s="596" t="s">
        <v>1103</v>
      </c>
      <c r="L1109" s="596" t="s">
        <v>3492</v>
      </c>
    </row>
    <row r="1110" spans="1:12" ht="24">
      <c r="A1110" s="599">
        <v>1107</v>
      </c>
      <c r="B1110" s="599" t="s">
        <v>8261</v>
      </c>
      <c r="C1110" s="599" t="s">
        <v>5738</v>
      </c>
      <c r="D1110" s="596" t="s">
        <v>8262</v>
      </c>
      <c r="E1110" s="597">
        <v>236.12</v>
      </c>
      <c r="F1110" s="598">
        <v>5060222</v>
      </c>
      <c r="G1110" s="596" t="s">
        <v>7277</v>
      </c>
      <c r="H1110" s="596" t="s">
        <v>2729</v>
      </c>
      <c r="I1110" s="600">
        <v>41122</v>
      </c>
      <c r="J1110" s="600">
        <v>52079</v>
      </c>
      <c r="K1110" s="596" t="s">
        <v>1159</v>
      </c>
      <c r="L1110" s="596" t="s">
        <v>2871</v>
      </c>
    </row>
    <row r="1111" spans="1:12">
      <c r="A1111" s="599">
        <v>1108</v>
      </c>
      <c r="B1111" s="599" t="s">
        <v>8263</v>
      </c>
      <c r="C1111" s="599" t="s">
        <v>5738</v>
      </c>
      <c r="D1111" s="596" t="s">
        <v>8264</v>
      </c>
      <c r="E1111" s="597">
        <v>484.19</v>
      </c>
      <c r="F1111" s="598">
        <v>5156246</v>
      </c>
      <c r="G1111" s="596" t="s">
        <v>8265</v>
      </c>
      <c r="H1111" s="596" t="s">
        <v>2729</v>
      </c>
      <c r="I1111" s="600">
        <v>41123</v>
      </c>
      <c r="J1111" s="600">
        <v>52080</v>
      </c>
      <c r="K1111" s="596" t="s">
        <v>1681</v>
      </c>
      <c r="L1111" s="596" t="s">
        <v>3530</v>
      </c>
    </row>
    <row r="1112" spans="1:12" ht="36">
      <c r="A1112" s="599">
        <v>1109</v>
      </c>
      <c r="B1112" s="599" t="s">
        <v>8266</v>
      </c>
      <c r="C1112" s="599" t="s">
        <v>5738</v>
      </c>
      <c r="D1112" s="596" t="s">
        <v>3429</v>
      </c>
      <c r="E1112" s="597">
        <v>55.91</v>
      </c>
      <c r="F1112" s="598">
        <v>5281857</v>
      </c>
      <c r="G1112" s="596" t="s">
        <v>8267</v>
      </c>
      <c r="H1112" s="596" t="s">
        <v>2729</v>
      </c>
      <c r="I1112" s="600">
        <v>41129</v>
      </c>
      <c r="J1112" s="600">
        <v>52086</v>
      </c>
      <c r="K1112" s="596" t="s">
        <v>3457</v>
      </c>
      <c r="L1112" s="596" t="s">
        <v>3458</v>
      </c>
    </row>
    <row r="1113" spans="1:12" ht="24">
      <c r="A1113" s="599">
        <v>1110</v>
      </c>
      <c r="B1113" s="599" t="s">
        <v>8268</v>
      </c>
      <c r="C1113" s="599" t="s">
        <v>5738</v>
      </c>
      <c r="D1113" s="596" t="s">
        <v>4478</v>
      </c>
      <c r="E1113" s="597">
        <v>5144.04</v>
      </c>
      <c r="F1113" s="598">
        <v>5104424</v>
      </c>
      <c r="G1113" s="596" t="s">
        <v>3489</v>
      </c>
      <c r="H1113" s="596" t="s">
        <v>2783</v>
      </c>
      <c r="I1113" s="600">
        <v>41131</v>
      </c>
      <c r="J1113" s="600">
        <v>52088</v>
      </c>
      <c r="K1113" s="596" t="s">
        <v>1187</v>
      </c>
      <c r="L1113" s="596" t="s">
        <v>3369</v>
      </c>
    </row>
    <row r="1114" spans="1:12">
      <c r="A1114" s="599">
        <v>1111</v>
      </c>
      <c r="B1114" s="599" t="s">
        <v>8269</v>
      </c>
      <c r="C1114" s="599" t="s">
        <v>5738</v>
      </c>
      <c r="D1114" s="596" t="s">
        <v>3273</v>
      </c>
      <c r="E1114" s="597">
        <v>837.11</v>
      </c>
      <c r="F1114" s="598">
        <v>2890623</v>
      </c>
      <c r="G1114" s="596" t="s">
        <v>8270</v>
      </c>
      <c r="H1114" s="596" t="s">
        <v>2729</v>
      </c>
      <c r="I1114" s="600">
        <v>41141</v>
      </c>
      <c r="J1114" s="600">
        <v>52098</v>
      </c>
      <c r="K1114" s="596" t="s">
        <v>1182</v>
      </c>
      <c r="L1114" s="596" t="s">
        <v>3524</v>
      </c>
    </row>
    <row r="1115" spans="1:12" ht="24">
      <c r="A1115" s="599">
        <v>1112</v>
      </c>
      <c r="B1115" s="599" t="s">
        <v>8271</v>
      </c>
      <c r="C1115" s="599" t="s">
        <v>5738</v>
      </c>
      <c r="D1115" s="596" t="s">
        <v>8272</v>
      </c>
      <c r="E1115" s="597">
        <v>5492.63</v>
      </c>
      <c r="F1115" s="598">
        <v>6101615</v>
      </c>
      <c r="G1115" s="596" t="s">
        <v>3741</v>
      </c>
      <c r="H1115" s="596" t="s">
        <v>2783</v>
      </c>
      <c r="I1115" s="600">
        <v>41152</v>
      </c>
      <c r="J1115" s="600">
        <v>52109</v>
      </c>
      <c r="K1115" s="596" t="s">
        <v>1681</v>
      </c>
      <c r="L1115" s="596" t="s">
        <v>675</v>
      </c>
    </row>
    <row r="1116" spans="1:12">
      <c r="A1116" s="599">
        <v>1113</v>
      </c>
      <c r="B1116" s="599" t="s">
        <v>8273</v>
      </c>
      <c r="C1116" s="599" t="s">
        <v>5738</v>
      </c>
      <c r="D1116" s="596" t="s">
        <v>8274</v>
      </c>
      <c r="E1116" s="597">
        <v>1108.57</v>
      </c>
      <c r="F1116" s="598">
        <v>5527252</v>
      </c>
      <c r="G1116" s="596" t="s">
        <v>8275</v>
      </c>
      <c r="H1116" s="596" t="s">
        <v>2729</v>
      </c>
      <c r="I1116" s="600">
        <v>41152</v>
      </c>
      <c r="J1116" s="600">
        <v>52109</v>
      </c>
      <c r="K1116" s="596" t="s">
        <v>1126</v>
      </c>
      <c r="L1116" s="596" t="s">
        <v>3265</v>
      </c>
    </row>
    <row r="1117" spans="1:12" ht="24">
      <c r="A1117" s="599">
        <v>1114</v>
      </c>
      <c r="B1117" s="599" t="s">
        <v>8276</v>
      </c>
      <c r="C1117" s="599" t="s">
        <v>5738</v>
      </c>
      <c r="D1117" s="596" t="s">
        <v>8277</v>
      </c>
      <c r="E1117" s="597">
        <v>403.16</v>
      </c>
      <c r="F1117" s="598">
        <v>5488605</v>
      </c>
      <c r="G1117" s="596" t="s">
        <v>7982</v>
      </c>
      <c r="H1117" s="596" t="s">
        <v>2729</v>
      </c>
      <c r="I1117" s="600">
        <v>41152</v>
      </c>
      <c r="J1117" s="600">
        <v>52109</v>
      </c>
      <c r="K1117" s="596" t="s">
        <v>1137</v>
      </c>
      <c r="L1117" s="596" t="s">
        <v>2965</v>
      </c>
    </row>
    <row r="1118" spans="1:12">
      <c r="A1118" s="599">
        <v>1115</v>
      </c>
      <c r="B1118" s="599" t="s">
        <v>8278</v>
      </c>
      <c r="C1118" s="599" t="s">
        <v>5738</v>
      </c>
      <c r="D1118" s="596" t="s">
        <v>3668</v>
      </c>
      <c r="E1118" s="597">
        <v>53.63</v>
      </c>
      <c r="F1118" s="598">
        <v>2023202</v>
      </c>
      <c r="G1118" s="596" t="s">
        <v>3669</v>
      </c>
      <c r="H1118" s="596" t="s">
        <v>2729</v>
      </c>
      <c r="I1118" s="600">
        <v>41158</v>
      </c>
      <c r="J1118" s="600">
        <v>52115</v>
      </c>
      <c r="K1118" s="596" t="s">
        <v>1846</v>
      </c>
      <c r="L1118" s="596" t="s">
        <v>3471</v>
      </c>
    </row>
    <row r="1119" spans="1:12" ht="24">
      <c r="A1119" s="599">
        <v>1116</v>
      </c>
      <c r="B1119" s="599" t="s">
        <v>8279</v>
      </c>
      <c r="C1119" s="599" t="s">
        <v>5738</v>
      </c>
      <c r="D1119" s="596" t="s">
        <v>8280</v>
      </c>
      <c r="E1119" s="597">
        <v>907.49</v>
      </c>
      <c r="F1119" s="598">
        <v>2777223</v>
      </c>
      <c r="G1119" s="596" t="s">
        <v>679</v>
      </c>
      <c r="H1119" s="596" t="s">
        <v>2783</v>
      </c>
      <c r="I1119" s="600">
        <v>41158</v>
      </c>
      <c r="J1119" s="600">
        <v>52115</v>
      </c>
      <c r="K1119" s="596" t="s">
        <v>1126</v>
      </c>
      <c r="L1119" s="596" t="s">
        <v>3129</v>
      </c>
    </row>
    <row r="1120" spans="1:12">
      <c r="A1120" s="599">
        <v>1117</v>
      </c>
      <c r="B1120" s="599" t="s">
        <v>8281</v>
      </c>
      <c r="C1120" s="599" t="s">
        <v>5738</v>
      </c>
      <c r="D1120" s="596" t="s">
        <v>3684</v>
      </c>
      <c r="E1120" s="597">
        <v>321.70999999999998</v>
      </c>
      <c r="F1120" s="598">
        <v>5645794</v>
      </c>
      <c r="G1120" s="596" t="s">
        <v>925</v>
      </c>
      <c r="H1120" s="596" t="s">
        <v>2729</v>
      </c>
      <c r="I1120" s="600">
        <v>41159</v>
      </c>
      <c r="J1120" s="600">
        <v>52116</v>
      </c>
      <c r="K1120" s="596" t="s">
        <v>1846</v>
      </c>
      <c r="L1120" s="596" t="s">
        <v>3689</v>
      </c>
    </row>
    <row r="1121" spans="1:12" ht="24">
      <c r="A1121" s="599">
        <v>1118</v>
      </c>
      <c r="B1121" s="599" t="s">
        <v>8282</v>
      </c>
      <c r="C1121" s="599" t="s">
        <v>5738</v>
      </c>
      <c r="D1121" s="596" t="s">
        <v>8283</v>
      </c>
      <c r="E1121" s="597">
        <v>450.56</v>
      </c>
      <c r="F1121" s="598">
        <v>6140416</v>
      </c>
      <c r="G1121" s="596" t="s">
        <v>8284</v>
      </c>
      <c r="H1121" s="596" t="s">
        <v>2783</v>
      </c>
      <c r="I1121" s="600">
        <v>41159</v>
      </c>
      <c r="J1121" s="600">
        <v>52116</v>
      </c>
      <c r="K1121" s="596" t="s">
        <v>1137</v>
      </c>
      <c r="L1121" s="596" t="s">
        <v>5349</v>
      </c>
    </row>
    <row r="1122" spans="1:12">
      <c r="A1122" s="599">
        <v>1119</v>
      </c>
      <c r="B1122" s="599" t="s">
        <v>8285</v>
      </c>
      <c r="C1122" s="599" t="s">
        <v>5738</v>
      </c>
      <c r="D1122" s="596" t="s">
        <v>4515</v>
      </c>
      <c r="E1122" s="597">
        <v>585.54999999999995</v>
      </c>
      <c r="F1122" s="598">
        <v>2045931</v>
      </c>
      <c r="G1122" s="596" t="s">
        <v>498</v>
      </c>
      <c r="H1122" s="596" t="s">
        <v>2729</v>
      </c>
      <c r="I1122" s="600">
        <v>41164</v>
      </c>
      <c r="J1122" s="600">
        <v>52121</v>
      </c>
      <c r="K1122" s="596" t="s">
        <v>1165</v>
      </c>
      <c r="L1122" s="596" t="s">
        <v>3245</v>
      </c>
    </row>
    <row r="1123" spans="1:12" ht="24">
      <c r="A1123" s="599">
        <v>1120</v>
      </c>
      <c r="B1123" s="599" t="s">
        <v>8286</v>
      </c>
      <c r="C1123" s="599" t="s">
        <v>5738</v>
      </c>
      <c r="D1123" s="596" t="s">
        <v>8287</v>
      </c>
      <c r="E1123" s="597">
        <v>5757.04</v>
      </c>
      <c r="F1123" s="598">
        <v>5247462</v>
      </c>
      <c r="G1123" s="596" t="s">
        <v>8288</v>
      </c>
      <c r="H1123" s="596" t="s">
        <v>2729</v>
      </c>
      <c r="I1123" s="600">
        <v>41164</v>
      </c>
      <c r="J1123" s="600">
        <v>52121</v>
      </c>
      <c r="K1123" s="596" t="s">
        <v>1126</v>
      </c>
      <c r="L1123" s="596" t="s">
        <v>3596</v>
      </c>
    </row>
    <row r="1124" spans="1:12">
      <c r="A1124" s="599">
        <v>1121</v>
      </c>
      <c r="B1124" s="599" t="s">
        <v>8289</v>
      </c>
      <c r="C1124" s="599" t="s">
        <v>5738</v>
      </c>
      <c r="D1124" s="596" t="s">
        <v>8290</v>
      </c>
      <c r="E1124" s="597">
        <v>17431.96</v>
      </c>
      <c r="F1124" s="598">
        <v>5352827</v>
      </c>
      <c r="G1124" s="596" t="s">
        <v>4053</v>
      </c>
      <c r="H1124" s="596" t="s">
        <v>2729</v>
      </c>
      <c r="I1124" s="600">
        <v>41194</v>
      </c>
      <c r="J1124" s="600">
        <v>52151</v>
      </c>
      <c r="K1124" s="596" t="s">
        <v>1153</v>
      </c>
      <c r="L1124" s="596" t="s">
        <v>3550</v>
      </c>
    </row>
    <row r="1125" spans="1:12">
      <c r="A1125" s="599">
        <v>1122</v>
      </c>
      <c r="B1125" s="599" t="s">
        <v>8291</v>
      </c>
      <c r="C1125" s="599" t="s">
        <v>5738</v>
      </c>
      <c r="D1125" s="596" t="s">
        <v>8292</v>
      </c>
      <c r="E1125" s="597">
        <v>497.9</v>
      </c>
      <c r="F1125" s="598">
        <v>5381584</v>
      </c>
      <c r="G1125" s="596" t="s">
        <v>8293</v>
      </c>
      <c r="H1125" s="596" t="s">
        <v>2729</v>
      </c>
      <c r="I1125" s="600">
        <v>41194</v>
      </c>
      <c r="J1125" s="600">
        <v>52151</v>
      </c>
      <c r="K1125" s="596" t="s">
        <v>1681</v>
      </c>
      <c r="L1125" s="596" t="s">
        <v>3530</v>
      </c>
    </row>
    <row r="1126" spans="1:12" ht="24">
      <c r="A1126" s="599">
        <v>1123</v>
      </c>
      <c r="B1126" s="599" t="s">
        <v>8294</v>
      </c>
      <c r="C1126" s="599" t="s">
        <v>5738</v>
      </c>
      <c r="D1126" s="596" t="s">
        <v>8295</v>
      </c>
      <c r="E1126" s="597">
        <v>535.02</v>
      </c>
      <c r="F1126" s="598">
        <v>5374367</v>
      </c>
      <c r="G1126" s="596" t="s">
        <v>847</v>
      </c>
      <c r="H1126" s="596" t="s">
        <v>2783</v>
      </c>
      <c r="I1126" s="600">
        <v>41194</v>
      </c>
      <c r="J1126" s="600">
        <v>52151</v>
      </c>
      <c r="K1126" s="596" t="s">
        <v>1137</v>
      </c>
      <c r="L1126" s="596" t="s">
        <v>5349</v>
      </c>
    </row>
    <row r="1127" spans="1:12">
      <c r="A1127" s="599">
        <v>1124</v>
      </c>
      <c r="B1127" s="599" t="s">
        <v>8296</v>
      </c>
      <c r="C1127" s="599" t="s">
        <v>5738</v>
      </c>
      <c r="D1127" s="596" t="s">
        <v>3451</v>
      </c>
      <c r="E1127" s="597">
        <v>25.11</v>
      </c>
      <c r="F1127" s="598">
        <v>2726793</v>
      </c>
      <c r="G1127" s="596" t="s">
        <v>3452</v>
      </c>
      <c r="H1127" s="596" t="s">
        <v>2729</v>
      </c>
      <c r="I1127" s="600">
        <v>41194</v>
      </c>
      <c r="J1127" s="600">
        <v>52151</v>
      </c>
      <c r="K1127" s="596" t="s">
        <v>1693</v>
      </c>
      <c r="L1127" s="596" t="s">
        <v>3097</v>
      </c>
    </row>
    <row r="1128" spans="1:12" ht="24">
      <c r="A1128" s="599">
        <v>1125</v>
      </c>
      <c r="B1128" s="599" t="s">
        <v>8297</v>
      </c>
      <c r="C1128" s="599" t="s">
        <v>5738</v>
      </c>
      <c r="D1128" s="596" t="s">
        <v>2790</v>
      </c>
      <c r="E1128" s="597">
        <v>1773.74</v>
      </c>
      <c r="F1128" s="598">
        <v>5015553</v>
      </c>
      <c r="G1128" s="596" t="s">
        <v>8298</v>
      </c>
      <c r="H1128" s="596" t="s">
        <v>2729</v>
      </c>
      <c r="I1128" s="600">
        <v>41197</v>
      </c>
      <c r="J1128" s="600">
        <v>52154</v>
      </c>
      <c r="K1128" s="596" t="s">
        <v>1153</v>
      </c>
      <c r="L1128" s="596" t="s">
        <v>2788</v>
      </c>
    </row>
    <row r="1129" spans="1:12" ht="36">
      <c r="A1129" s="599">
        <v>1126</v>
      </c>
      <c r="B1129" s="599" t="s">
        <v>8299</v>
      </c>
      <c r="C1129" s="599" t="s">
        <v>5738</v>
      </c>
      <c r="D1129" s="596" t="s">
        <v>4133</v>
      </c>
      <c r="E1129" s="597">
        <v>235.52</v>
      </c>
      <c r="F1129" s="598">
        <v>5101158</v>
      </c>
      <c r="G1129" s="596" t="s">
        <v>7872</v>
      </c>
      <c r="H1129" s="596" t="s">
        <v>2729</v>
      </c>
      <c r="I1129" s="600">
        <v>41197</v>
      </c>
      <c r="J1129" s="600">
        <v>52154</v>
      </c>
      <c r="K1129" s="596" t="s">
        <v>1693</v>
      </c>
      <c r="L1129" s="596" t="s">
        <v>5617</v>
      </c>
    </row>
    <row r="1130" spans="1:12" ht="36">
      <c r="A1130" s="599">
        <v>1127</v>
      </c>
      <c r="B1130" s="599" t="s">
        <v>8300</v>
      </c>
      <c r="C1130" s="599" t="s">
        <v>5738</v>
      </c>
      <c r="D1130" s="596" t="s">
        <v>7757</v>
      </c>
      <c r="E1130" s="597">
        <v>1095.99</v>
      </c>
      <c r="F1130" s="598">
        <v>5685311</v>
      </c>
      <c r="G1130" s="596" t="s">
        <v>6579</v>
      </c>
      <c r="H1130" s="596" t="s">
        <v>2729</v>
      </c>
      <c r="I1130" s="600">
        <v>41199</v>
      </c>
      <c r="J1130" s="600">
        <v>52156</v>
      </c>
      <c r="K1130" s="596" t="s">
        <v>1693</v>
      </c>
      <c r="L1130" s="596" t="s">
        <v>5617</v>
      </c>
    </row>
    <row r="1131" spans="1:12">
      <c r="A1131" s="599">
        <v>1128</v>
      </c>
      <c r="B1131" s="599" t="s">
        <v>8301</v>
      </c>
      <c r="C1131" s="599" t="s">
        <v>5738</v>
      </c>
      <c r="D1131" s="596" t="s">
        <v>7757</v>
      </c>
      <c r="E1131" s="597">
        <v>650.94000000000005</v>
      </c>
      <c r="F1131" s="598">
        <v>5685311</v>
      </c>
      <c r="G1131" s="596" t="s">
        <v>6579</v>
      </c>
      <c r="H1131" s="596" t="s">
        <v>2729</v>
      </c>
      <c r="I1131" s="600">
        <v>41199</v>
      </c>
      <c r="J1131" s="600">
        <v>52156</v>
      </c>
      <c r="K1131" s="596" t="s">
        <v>1693</v>
      </c>
      <c r="L1131" s="596" t="s">
        <v>2831</v>
      </c>
    </row>
    <row r="1132" spans="1:12">
      <c r="A1132" s="599">
        <v>1129</v>
      </c>
      <c r="B1132" s="599" t="s">
        <v>8302</v>
      </c>
      <c r="C1132" s="599" t="s">
        <v>5738</v>
      </c>
      <c r="D1132" s="596" t="s">
        <v>4369</v>
      </c>
      <c r="E1132" s="597">
        <v>79.16</v>
      </c>
      <c r="F1132" s="598">
        <v>5685311</v>
      </c>
      <c r="G1132" s="596" t="s">
        <v>6579</v>
      </c>
      <c r="H1132" s="596" t="s">
        <v>2729</v>
      </c>
      <c r="I1132" s="600">
        <v>41199</v>
      </c>
      <c r="J1132" s="600">
        <v>52156</v>
      </c>
      <c r="K1132" s="596" t="s">
        <v>1693</v>
      </c>
      <c r="L1132" s="596" t="s">
        <v>2831</v>
      </c>
    </row>
    <row r="1133" spans="1:12">
      <c r="A1133" s="599">
        <v>1130</v>
      </c>
      <c r="B1133" s="599" t="s">
        <v>8303</v>
      </c>
      <c r="C1133" s="599" t="s">
        <v>5738</v>
      </c>
      <c r="D1133" s="596" t="s">
        <v>7757</v>
      </c>
      <c r="E1133" s="597">
        <v>256.2</v>
      </c>
      <c r="F1133" s="598">
        <v>5482046</v>
      </c>
      <c r="G1133" s="596" t="s">
        <v>6575</v>
      </c>
      <c r="H1133" s="596" t="s">
        <v>2729</v>
      </c>
      <c r="I1133" s="600">
        <v>41199</v>
      </c>
      <c r="J1133" s="600">
        <v>52156</v>
      </c>
      <c r="K1133" s="596" t="s">
        <v>1693</v>
      </c>
      <c r="L1133" s="596" t="s">
        <v>2831</v>
      </c>
    </row>
    <row r="1134" spans="1:12" ht="48">
      <c r="A1134" s="599">
        <v>1131</v>
      </c>
      <c r="B1134" s="599" t="s">
        <v>8304</v>
      </c>
      <c r="C1134" s="599" t="s">
        <v>5738</v>
      </c>
      <c r="D1134" s="596" t="s">
        <v>8305</v>
      </c>
      <c r="E1134" s="597">
        <v>5360.99</v>
      </c>
      <c r="F1134" s="598">
        <v>2070022</v>
      </c>
      <c r="G1134" s="596" t="s">
        <v>8306</v>
      </c>
      <c r="H1134" s="596" t="s">
        <v>2729</v>
      </c>
      <c r="I1134" s="600">
        <v>41200</v>
      </c>
      <c r="J1134" s="600">
        <v>52157</v>
      </c>
      <c r="K1134" s="596" t="s">
        <v>1137</v>
      </c>
      <c r="L1134" s="596" t="s">
        <v>5609</v>
      </c>
    </row>
    <row r="1135" spans="1:12">
      <c r="A1135" s="599">
        <v>1132</v>
      </c>
      <c r="B1135" s="599" t="s">
        <v>8307</v>
      </c>
      <c r="C1135" s="599" t="s">
        <v>5738</v>
      </c>
      <c r="D1135" s="596" t="s">
        <v>8308</v>
      </c>
      <c r="E1135" s="597">
        <v>19.88</v>
      </c>
      <c r="F1135" s="598">
        <v>5004063</v>
      </c>
      <c r="G1135" s="596" t="s">
        <v>8309</v>
      </c>
      <c r="H1135" s="596" t="s">
        <v>2729</v>
      </c>
      <c r="I1135" s="600">
        <v>41200</v>
      </c>
      <c r="J1135" s="600">
        <v>52157</v>
      </c>
      <c r="K1135" s="596" t="s">
        <v>437</v>
      </c>
      <c r="L1135" s="596" t="s">
        <v>5925</v>
      </c>
    </row>
    <row r="1136" spans="1:12">
      <c r="A1136" s="599">
        <v>1133</v>
      </c>
      <c r="B1136" s="599" t="s">
        <v>8310</v>
      </c>
      <c r="C1136" s="599" t="s">
        <v>5738</v>
      </c>
      <c r="D1136" s="596" t="s">
        <v>8311</v>
      </c>
      <c r="E1136" s="597">
        <v>60.87</v>
      </c>
      <c r="F1136" s="598">
        <v>3369978</v>
      </c>
      <c r="G1136" s="596" t="s">
        <v>8312</v>
      </c>
      <c r="H1136" s="596" t="s">
        <v>2729</v>
      </c>
      <c r="I1136" s="600">
        <v>41201</v>
      </c>
      <c r="J1136" s="600">
        <v>52158</v>
      </c>
      <c r="K1136" s="596" t="s">
        <v>1681</v>
      </c>
      <c r="L1136" s="596" t="s">
        <v>4393</v>
      </c>
    </row>
    <row r="1137" spans="1:12" ht="24">
      <c r="A1137" s="599">
        <v>1134</v>
      </c>
      <c r="B1137" s="599" t="s">
        <v>8313</v>
      </c>
      <c r="C1137" s="599" t="s">
        <v>5738</v>
      </c>
      <c r="D1137" s="596" t="s">
        <v>4648</v>
      </c>
      <c r="E1137" s="597">
        <v>4509.4399999999996</v>
      </c>
      <c r="F1137" s="598">
        <v>2827875</v>
      </c>
      <c r="G1137" s="596" t="s">
        <v>8314</v>
      </c>
      <c r="H1137" s="596" t="s">
        <v>2783</v>
      </c>
      <c r="I1137" s="600">
        <v>41201</v>
      </c>
      <c r="J1137" s="600">
        <v>52158</v>
      </c>
      <c r="K1137" s="596" t="s">
        <v>1681</v>
      </c>
      <c r="L1137" s="596" t="s">
        <v>3003</v>
      </c>
    </row>
    <row r="1138" spans="1:12">
      <c r="A1138" s="599">
        <v>1135</v>
      </c>
      <c r="B1138" s="599" t="s">
        <v>8315</v>
      </c>
      <c r="C1138" s="599" t="s">
        <v>5738</v>
      </c>
      <c r="D1138" s="596" t="s">
        <v>4751</v>
      </c>
      <c r="E1138" s="597">
        <v>148.43</v>
      </c>
      <c r="F1138" s="598">
        <v>5101883</v>
      </c>
      <c r="G1138" s="596" t="s">
        <v>8316</v>
      </c>
      <c r="H1138" s="596" t="s">
        <v>2729</v>
      </c>
      <c r="I1138" s="600">
        <v>41201</v>
      </c>
      <c r="J1138" s="600">
        <v>52158</v>
      </c>
      <c r="K1138" s="596" t="s">
        <v>1943</v>
      </c>
      <c r="L1138" s="596" t="s">
        <v>3010</v>
      </c>
    </row>
    <row r="1139" spans="1:12">
      <c r="A1139" s="599">
        <v>1136</v>
      </c>
      <c r="B1139" s="599" t="s">
        <v>8317</v>
      </c>
      <c r="C1139" s="599" t="s">
        <v>5738</v>
      </c>
      <c r="D1139" s="596" t="s">
        <v>8318</v>
      </c>
      <c r="E1139" s="597">
        <v>94</v>
      </c>
      <c r="F1139" s="598">
        <v>5218624</v>
      </c>
      <c r="G1139" s="596" t="s">
        <v>8319</v>
      </c>
      <c r="H1139" s="596" t="s">
        <v>2729</v>
      </c>
      <c r="I1139" s="600">
        <v>41204</v>
      </c>
      <c r="J1139" s="600">
        <v>52161</v>
      </c>
      <c r="K1139" s="596" t="s">
        <v>1159</v>
      </c>
      <c r="L1139" s="596" t="s">
        <v>1159</v>
      </c>
    </row>
    <row r="1140" spans="1:12" ht="24">
      <c r="A1140" s="599">
        <v>1137</v>
      </c>
      <c r="B1140" s="599" t="s">
        <v>8320</v>
      </c>
      <c r="C1140" s="599" t="s">
        <v>5738</v>
      </c>
      <c r="D1140" s="596" t="s">
        <v>8321</v>
      </c>
      <c r="E1140" s="597">
        <v>40.25</v>
      </c>
      <c r="F1140" s="598">
        <v>5315425</v>
      </c>
      <c r="G1140" s="596" t="s">
        <v>8322</v>
      </c>
      <c r="H1140" s="596" t="s">
        <v>2738</v>
      </c>
      <c r="I1140" s="600">
        <v>41206</v>
      </c>
      <c r="J1140" s="600">
        <v>52163</v>
      </c>
      <c r="K1140" s="596" t="s">
        <v>437</v>
      </c>
      <c r="L1140" s="596" t="s">
        <v>5925</v>
      </c>
    </row>
    <row r="1141" spans="1:12" ht="24">
      <c r="A1141" s="599">
        <v>1138</v>
      </c>
      <c r="B1141" s="599" t="s">
        <v>8323</v>
      </c>
      <c r="C1141" s="599" t="s">
        <v>5738</v>
      </c>
      <c r="D1141" s="596" t="s">
        <v>8324</v>
      </c>
      <c r="E1141" s="597">
        <v>502.26</v>
      </c>
      <c r="F1141" s="598">
        <v>5522935</v>
      </c>
      <c r="G1141" s="596" t="s">
        <v>8325</v>
      </c>
      <c r="H1141" s="596" t="s">
        <v>2783</v>
      </c>
      <c r="I1141" s="600">
        <v>41208</v>
      </c>
      <c r="J1141" s="600">
        <v>52165</v>
      </c>
      <c r="K1141" s="596" t="s">
        <v>1126</v>
      </c>
      <c r="L1141" s="596" t="s">
        <v>3181</v>
      </c>
    </row>
    <row r="1142" spans="1:12" ht="24">
      <c r="A1142" s="599">
        <v>1139</v>
      </c>
      <c r="B1142" s="599" t="s">
        <v>8326</v>
      </c>
      <c r="C1142" s="599" t="s">
        <v>5738</v>
      </c>
      <c r="D1142" s="596" t="s">
        <v>8327</v>
      </c>
      <c r="E1142" s="597">
        <v>71.12</v>
      </c>
      <c r="F1142" s="598">
        <v>2075652</v>
      </c>
      <c r="G1142" s="596" t="s">
        <v>5996</v>
      </c>
      <c r="H1142" s="596" t="s">
        <v>2783</v>
      </c>
      <c r="I1142" s="600">
        <v>41215</v>
      </c>
      <c r="J1142" s="600">
        <v>52172</v>
      </c>
      <c r="K1142" s="596" t="s">
        <v>1693</v>
      </c>
      <c r="L1142" s="596" t="s">
        <v>2763</v>
      </c>
    </row>
    <row r="1143" spans="1:12" ht="24">
      <c r="A1143" s="599">
        <v>1140</v>
      </c>
      <c r="B1143" s="599" t="s">
        <v>8328</v>
      </c>
      <c r="C1143" s="599" t="s">
        <v>5738</v>
      </c>
      <c r="D1143" s="596" t="s">
        <v>3974</v>
      </c>
      <c r="E1143" s="597">
        <v>146.72999999999999</v>
      </c>
      <c r="F1143" s="598">
        <v>5098033</v>
      </c>
      <c r="G1143" s="596" t="s">
        <v>948</v>
      </c>
      <c r="H1143" s="596" t="s">
        <v>2783</v>
      </c>
      <c r="I1143" s="600">
        <v>41228</v>
      </c>
      <c r="J1143" s="600">
        <v>52185</v>
      </c>
      <c r="K1143" s="596" t="s">
        <v>1137</v>
      </c>
      <c r="L1143" s="596" t="s">
        <v>8329</v>
      </c>
    </row>
    <row r="1144" spans="1:12">
      <c r="A1144" s="599">
        <v>1141</v>
      </c>
      <c r="B1144" s="599" t="s">
        <v>8330</v>
      </c>
      <c r="C1144" s="599" t="s">
        <v>5738</v>
      </c>
      <c r="D1144" s="596" t="s">
        <v>3101</v>
      </c>
      <c r="E1144" s="597">
        <v>156.05000000000001</v>
      </c>
      <c r="F1144" s="598">
        <v>2143097</v>
      </c>
      <c r="G1144" s="596" t="s">
        <v>4077</v>
      </c>
      <c r="H1144" s="596" t="s">
        <v>2729</v>
      </c>
      <c r="I1144" s="600">
        <v>41235</v>
      </c>
      <c r="J1144" s="600">
        <v>52192</v>
      </c>
      <c r="K1144" s="596" t="s">
        <v>2897</v>
      </c>
      <c r="L1144" s="596" t="s">
        <v>4123</v>
      </c>
    </row>
    <row r="1145" spans="1:12" ht="24">
      <c r="A1145" s="599">
        <v>1142</v>
      </c>
      <c r="B1145" s="599" t="s">
        <v>8331</v>
      </c>
      <c r="C1145" s="599" t="s">
        <v>5738</v>
      </c>
      <c r="D1145" s="596" t="s">
        <v>6021</v>
      </c>
      <c r="E1145" s="597">
        <v>27.23</v>
      </c>
      <c r="F1145" s="598">
        <v>5087546</v>
      </c>
      <c r="G1145" s="596" t="s">
        <v>8332</v>
      </c>
      <c r="H1145" s="596" t="s">
        <v>2729</v>
      </c>
      <c r="I1145" s="600">
        <v>41243</v>
      </c>
      <c r="J1145" s="600">
        <v>52200</v>
      </c>
      <c r="K1145" s="596" t="s">
        <v>437</v>
      </c>
      <c r="L1145" s="596" t="s">
        <v>3057</v>
      </c>
    </row>
    <row r="1146" spans="1:12" ht="24">
      <c r="A1146" s="599">
        <v>1143</v>
      </c>
      <c r="B1146" s="599" t="s">
        <v>8333</v>
      </c>
      <c r="C1146" s="599" t="s">
        <v>5738</v>
      </c>
      <c r="D1146" s="596" t="s">
        <v>3059</v>
      </c>
      <c r="E1146" s="597">
        <v>734.22</v>
      </c>
      <c r="F1146" s="598">
        <v>2780518</v>
      </c>
      <c r="G1146" s="596" t="s">
        <v>8334</v>
      </c>
      <c r="H1146" s="596" t="s">
        <v>2783</v>
      </c>
      <c r="I1146" s="600">
        <v>41247</v>
      </c>
      <c r="J1146" s="600">
        <v>52204</v>
      </c>
      <c r="K1146" s="596" t="s">
        <v>1681</v>
      </c>
      <c r="L1146" s="596" t="s">
        <v>3003</v>
      </c>
    </row>
    <row r="1147" spans="1:12">
      <c r="A1147" s="599">
        <v>1144</v>
      </c>
      <c r="B1147" s="599" t="s">
        <v>8335</v>
      </c>
      <c r="C1147" s="599" t="s">
        <v>5738</v>
      </c>
      <c r="D1147" s="596" t="s">
        <v>8336</v>
      </c>
      <c r="E1147" s="597">
        <v>350.56</v>
      </c>
      <c r="F1147" s="598">
        <v>5112885</v>
      </c>
      <c r="G1147" s="596" t="s">
        <v>8337</v>
      </c>
      <c r="H1147" s="596" t="s">
        <v>2729</v>
      </c>
      <c r="I1147" s="600">
        <v>41247</v>
      </c>
      <c r="J1147" s="600">
        <v>52204</v>
      </c>
      <c r="K1147" s="596" t="s">
        <v>1693</v>
      </c>
      <c r="L1147" s="596" t="s">
        <v>7059</v>
      </c>
    </row>
    <row r="1148" spans="1:12">
      <c r="A1148" s="599">
        <v>1145</v>
      </c>
      <c r="B1148" s="599" t="s">
        <v>8338</v>
      </c>
      <c r="C1148" s="599" t="s">
        <v>5738</v>
      </c>
      <c r="D1148" s="596" t="s">
        <v>8339</v>
      </c>
      <c r="E1148" s="597">
        <v>32.76</v>
      </c>
      <c r="F1148" s="598">
        <v>5441021</v>
      </c>
      <c r="G1148" s="596" t="s">
        <v>8340</v>
      </c>
      <c r="H1148" s="596" t="s">
        <v>2729</v>
      </c>
      <c r="I1148" s="600">
        <v>41248</v>
      </c>
      <c r="J1148" s="600">
        <v>52205</v>
      </c>
      <c r="K1148" s="596" t="s">
        <v>437</v>
      </c>
      <c r="L1148" s="596" t="s">
        <v>3134</v>
      </c>
    </row>
    <row r="1149" spans="1:12">
      <c r="A1149" s="599">
        <v>1146</v>
      </c>
      <c r="B1149" s="599" t="s">
        <v>8341</v>
      </c>
      <c r="C1149" s="599" t="s">
        <v>5738</v>
      </c>
      <c r="D1149" s="596" t="s">
        <v>8308</v>
      </c>
      <c r="E1149" s="597">
        <v>37.03</v>
      </c>
      <c r="F1149" s="598">
        <v>5446317</v>
      </c>
      <c r="G1149" s="596" t="s">
        <v>8342</v>
      </c>
      <c r="H1149" s="596" t="s">
        <v>2729</v>
      </c>
      <c r="I1149" s="600">
        <v>41254</v>
      </c>
      <c r="J1149" s="600">
        <v>52211</v>
      </c>
      <c r="K1149" s="596" t="s">
        <v>437</v>
      </c>
      <c r="L1149" s="596" t="s">
        <v>5925</v>
      </c>
    </row>
    <row r="1150" spans="1:12" ht="24">
      <c r="A1150" s="599">
        <v>1147</v>
      </c>
      <c r="B1150" s="599" t="s">
        <v>8343</v>
      </c>
      <c r="C1150" s="599" t="s">
        <v>5738</v>
      </c>
      <c r="D1150" s="596" t="s">
        <v>8344</v>
      </c>
      <c r="E1150" s="597">
        <v>607.94000000000005</v>
      </c>
      <c r="F1150" s="598">
        <v>5511712</v>
      </c>
      <c r="G1150" s="596" t="s">
        <v>8345</v>
      </c>
      <c r="H1150" s="596" t="s">
        <v>2783</v>
      </c>
      <c r="I1150" s="600">
        <v>41256</v>
      </c>
      <c r="J1150" s="600">
        <v>52213</v>
      </c>
      <c r="K1150" s="596" t="s">
        <v>1693</v>
      </c>
      <c r="L1150" s="596" t="s">
        <v>4995</v>
      </c>
    </row>
    <row r="1151" spans="1:12" ht="60">
      <c r="A1151" s="599">
        <v>1148</v>
      </c>
      <c r="B1151" s="599" t="s">
        <v>8346</v>
      </c>
      <c r="C1151" s="599" t="s">
        <v>5738</v>
      </c>
      <c r="D1151" s="596" t="s">
        <v>8347</v>
      </c>
      <c r="E1151" s="597">
        <v>4749.3900000000003</v>
      </c>
      <c r="F1151" s="598">
        <v>2070022</v>
      </c>
      <c r="G1151" s="596" t="s">
        <v>8306</v>
      </c>
      <c r="H1151" s="596" t="s">
        <v>2729</v>
      </c>
      <c r="I1151" s="600">
        <v>41257</v>
      </c>
      <c r="J1151" s="600">
        <v>52214</v>
      </c>
      <c r="K1151" s="596" t="s">
        <v>1137</v>
      </c>
      <c r="L1151" s="596" t="s">
        <v>8348</v>
      </c>
    </row>
    <row r="1152" spans="1:12">
      <c r="A1152" s="599">
        <v>1149</v>
      </c>
      <c r="B1152" s="599" t="s">
        <v>8349</v>
      </c>
      <c r="C1152" s="599" t="s">
        <v>5738</v>
      </c>
      <c r="D1152" s="596" t="s">
        <v>8350</v>
      </c>
      <c r="E1152" s="597">
        <v>316.67</v>
      </c>
      <c r="F1152" s="598">
        <v>2763788</v>
      </c>
      <c r="G1152" s="596" t="s">
        <v>6234</v>
      </c>
      <c r="H1152" s="596" t="s">
        <v>2729</v>
      </c>
      <c r="I1152" s="600">
        <v>41262</v>
      </c>
      <c r="J1152" s="600">
        <v>52219</v>
      </c>
      <c r="K1152" s="596" t="s">
        <v>1756</v>
      </c>
      <c r="L1152" s="596" t="s">
        <v>2916</v>
      </c>
    </row>
    <row r="1153" spans="1:12" ht="24">
      <c r="A1153" s="599">
        <v>1150</v>
      </c>
      <c r="B1153" s="599" t="s">
        <v>8351</v>
      </c>
      <c r="C1153" s="599" t="s">
        <v>5738</v>
      </c>
      <c r="D1153" s="596" t="s">
        <v>8352</v>
      </c>
      <c r="E1153" s="597">
        <v>146.22</v>
      </c>
      <c r="F1153" s="598">
        <v>5112486</v>
      </c>
      <c r="G1153" s="596" t="s">
        <v>8353</v>
      </c>
      <c r="H1153" s="596" t="s">
        <v>2783</v>
      </c>
      <c r="I1153" s="600">
        <v>41267</v>
      </c>
      <c r="J1153" s="600">
        <v>52224</v>
      </c>
      <c r="K1153" s="596" t="s">
        <v>1153</v>
      </c>
      <c r="L1153" s="596" t="s">
        <v>3308</v>
      </c>
    </row>
    <row r="1154" spans="1:12">
      <c r="A1154" s="599">
        <v>1151</v>
      </c>
      <c r="B1154" s="599" t="s">
        <v>8354</v>
      </c>
      <c r="C1154" s="599" t="s">
        <v>5738</v>
      </c>
      <c r="D1154" s="596" t="s">
        <v>8355</v>
      </c>
      <c r="E1154" s="597">
        <v>402.54</v>
      </c>
      <c r="F1154" s="598">
        <v>2090511</v>
      </c>
      <c r="G1154" s="596" t="s">
        <v>8356</v>
      </c>
      <c r="H1154" s="596" t="s">
        <v>2729</v>
      </c>
      <c r="I1154" s="600">
        <v>41270</v>
      </c>
      <c r="J1154" s="600">
        <v>52227</v>
      </c>
      <c r="K1154" s="596" t="s">
        <v>1846</v>
      </c>
      <c r="L1154" s="596" t="s">
        <v>3558</v>
      </c>
    </row>
    <row r="1155" spans="1:12">
      <c r="A1155" s="599">
        <v>1152</v>
      </c>
      <c r="B1155" s="599" t="s">
        <v>8357</v>
      </c>
      <c r="C1155" s="599" t="s">
        <v>5738</v>
      </c>
      <c r="D1155" s="596" t="s">
        <v>445</v>
      </c>
      <c r="E1155" s="597">
        <v>85.21</v>
      </c>
      <c r="F1155" s="598">
        <v>2034859</v>
      </c>
      <c r="G1155" s="596" t="s">
        <v>445</v>
      </c>
      <c r="H1155" s="596" t="s">
        <v>5754</v>
      </c>
      <c r="I1155" s="600">
        <v>41289</v>
      </c>
      <c r="J1155" s="600">
        <v>52246</v>
      </c>
      <c r="K1155" s="596" t="s">
        <v>1187</v>
      </c>
      <c r="L1155" s="596" t="s">
        <v>3369</v>
      </c>
    </row>
    <row r="1156" spans="1:12" ht="24">
      <c r="A1156" s="599">
        <v>1153</v>
      </c>
      <c r="B1156" s="599" t="s">
        <v>8358</v>
      </c>
      <c r="C1156" s="599" t="s">
        <v>5738</v>
      </c>
      <c r="D1156" s="596" t="s">
        <v>8359</v>
      </c>
      <c r="E1156" s="597">
        <v>24.93</v>
      </c>
      <c r="F1156" s="598">
        <v>2732521</v>
      </c>
      <c r="G1156" s="596" t="s">
        <v>8360</v>
      </c>
      <c r="H1156" s="596" t="s">
        <v>2729</v>
      </c>
      <c r="I1156" s="600">
        <v>41303</v>
      </c>
      <c r="J1156" s="600">
        <v>52260</v>
      </c>
      <c r="K1156" s="596" t="s">
        <v>1126</v>
      </c>
      <c r="L1156" s="596" t="s">
        <v>3129</v>
      </c>
    </row>
    <row r="1157" spans="1:12">
      <c r="A1157" s="599">
        <v>1154</v>
      </c>
      <c r="B1157" s="599" t="s">
        <v>8361</v>
      </c>
      <c r="C1157" s="599" t="s">
        <v>5738</v>
      </c>
      <c r="D1157" s="596" t="s">
        <v>8362</v>
      </c>
      <c r="E1157" s="597">
        <v>341.48</v>
      </c>
      <c r="F1157" s="598">
        <v>5110297</v>
      </c>
      <c r="G1157" s="596" t="s">
        <v>8363</v>
      </c>
      <c r="H1157" s="596" t="s">
        <v>2729</v>
      </c>
      <c r="I1157" s="600">
        <v>41309</v>
      </c>
      <c r="J1157" s="600">
        <v>52266</v>
      </c>
      <c r="K1157" s="596" t="s">
        <v>1693</v>
      </c>
      <c r="L1157" s="596" t="s">
        <v>2921</v>
      </c>
    </row>
    <row r="1158" spans="1:12">
      <c r="A1158" s="599">
        <v>1155</v>
      </c>
      <c r="B1158" s="599" t="s">
        <v>8364</v>
      </c>
      <c r="C1158" s="599" t="s">
        <v>5738</v>
      </c>
      <c r="D1158" s="596" t="s">
        <v>8137</v>
      </c>
      <c r="E1158" s="597">
        <v>25.34</v>
      </c>
      <c r="F1158" s="598">
        <v>6016138</v>
      </c>
      <c r="G1158" s="596" t="s">
        <v>8365</v>
      </c>
      <c r="H1158" s="596" t="s">
        <v>2729</v>
      </c>
      <c r="I1158" s="600">
        <v>41320</v>
      </c>
      <c r="J1158" s="600">
        <v>52277</v>
      </c>
      <c r="K1158" s="596" t="s">
        <v>1693</v>
      </c>
      <c r="L1158" s="596" t="s">
        <v>2831</v>
      </c>
    </row>
    <row r="1159" spans="1:12">
      <c r="A1159" s="599">
        <v>1156</v>
      </c>
      <c r="B1159" s="599" t="s">
        <v>8366</v>
      </c>
      <c r="C1159" s="599" t="s">
        <v>5738</v>
      </c>
      <c r="D1159" s="596" t="s">
        <v>8137</v>
      </c>
      <c r="E1159" s="597">
        <v>641.28</v>
      </c>
      <c r="F1159" s="598">
        <v>6043429</v>
      </c>
      <c r="G1159" s="596" t="s">
        <v>8367</v>
      </c>
      <c r="H1159" s="596" t="s">
        <v>2729</v>
      </c>
      <c r="I1159" s="600">
        <v>41320</v>
      </c>
      <c r="J1159" s="600">
        <v>52277</v>
      </c>
      <c r="K1159" s="596" t="s">
        <v>1693</v>
      </c>
      <c r="L1159" s="596" t="s">
        <v>2831</v>
      </c>
    </row>
    <row r="1160" spans="1:12">
      <c r="A1160" s="599">
        <v>1157</v>
      </c>
      <c r="B1160" s="599" t="s">
        <v>8368</v>
      </c>
      <c r="C1160" s="599" t="s">
        <v>5738</v>
      </c>
      <c r="D1160" s="596" t="s">
        <v>8137</v>
      </c>
      <c r="E1160" s="597">
        <v>424.73</v>
      </c>
      <c r="F1160" s="598">
        <v>6043593</v>
      </c>
      <c r="G1160" s="596" t="s">
        <v>8369</v>
      </c>
      <c r="H1160" s="596" t="s">
        <v>2729</v>
      </c>
      <c r="I1160" s="600">
        <v>41320</v>
      </c>
      <c r="J1160" s="600">
        <v>52277</v>
      </c>
      <c r="K1160" s="596" t="s">
        <v>1693</v>
      </c>
      <c r="L1160" s="596" t="s">
        <v>2831</v>
      </c>
    </row>
    <row r="1161" spans="1:12" ht="24">
      <c r="A1161" s="599">
        <v>1158</v>
      </c>
      <c r="B1161" s="599" t="s">
        <v>8370</v>
      </c>
      <c r="C1161" s="599" t="s">
        <v>5738</v>
      </c>
      <c r="D1161" s="596" t="s">
        <v>8371</v>
      </c>
      <c r="E1161" s="597">
        <v>611.19000000000005</v>
      </c>
      <c r="F1161" s="598">
        <v>5220203</v>
      </c>
      <c r="G1161" s="596" t="s">
        <v>8372</v>
      </c>
      <c r="H1161" s="596" t="s">
        <v>2729</v>
      </c>
      <c r="I1161" s="600">
        <v>41365</v>
      </c>
      <c r="J1161" s="600">
        <v>52322</v>
      </c>
      <c r="K1161" s="596" t="s">
        <v>1126</v>
      </c>
      <c r="L1161" s="596" t="s">
        <v>3265</v>
      </c>
    </row>
    <row r="1162" spans="1:12" ht="24">
      <c r="A1162" s="599">
        <v>1159</v>
      </c>
      <c r="B1162" s="599" t="s">
        <v>8373</v>
      </c>
      <c r="C1162" s="599" t="s">
        <v>5738</v>
      </c>
      <c r="D1162" s="596" t="s">
        <v>8374</v>
      </c>
      <c r="E1162" s="597">
        <v>525.54999999999995</v>
      </c>
      <c r="F1162" s="598">
        <v>5220203</v>
      </c>
      <c r="G1162" s="596" t="s">
        <v>8372</v>
      </c>
      <c r="H1162" s="596" t="s">
        <v>2729</v>
      </c>
      <c r="I1162" s="600">
        <v>41365</v>
      </c>
      <c r="J1162" s="600">
        <v>52322</v>
      </c>
      <c r="K1162" s="596" t="s">
        <v>3457</v>
      </c>
      <c r="L1162" s="596" t="s">
        <v>8375</v>
      </c>
    </row>
    <row r="1163" spans="1:12" ht="24">
      <c r="A1163" s="599">
        <v>1160</v>
      </c>
      <c r="B1163" s="599" t="s">
        <v>8376</v>
      </c>
      <c r="C1163" s="599" t="s">
        <v>5738</v>
      </c>
      <c r="D1163" s="596" t="s">
        <v>8377</v>
      </c>
      <c r="E1163" s="597">
        <v>124.29</v>
      </c>
      <c r="F1163" s="598">
        <v>5650275</v>
      </c>
      <c r="G1163" s="596" t="s">
        <v>8378</v>
      </c>
      <c r="H1163" s="596" t="s">
        <v>2729</v>
      </c>
      <c r="I1163" s="600">
        <v>41372</v>
      </c>
      <c r="J1163" s="600">
        <v>52329</v>
      </c>
      <c r="K1163" s="596" t="s">
        <v>1126</v>
      </c>
      <c r="L1163" s="596" t="s">
        <v>3129</v>
      </c>
    </row>
    <row r="1164" spans="1:12" ht="24">
      <c r="A1164" s="599">
        <v>1161</v>
      </c>
      <c r="B1164" s="599" t="s">
        <v>8379</v>
      </c>
      <c r="C1164" s="599" t="s">
        <v>5738</v>
      </c>
      <c r="D1164" s="596" t="s">
        <v>8377</v>
      </c>
      <c r="E1164" s="597">
        <v>130.07</v>
      </c>
      <c r="F1164" s="598">
        <v>5105439</v>
      </c>
      <c r="G1164" s="596" t="s">
        <v>8380</v>
      </c>
      <c r="H1164" s="596" t="s">
        <v>2729</v>
      </c>
      <c r="I1164" s="600">
        <v>41372</v>
      </c>
      <c r="J1164" s="600">
        <v>52329</v>
      </c>
      <c r="K1164" s="596" t="s">
        <v>1126</v>
      </c>
      <c r="L1164" s="596" t="s">
        <v>3129</v>
      </c>
    </row>
    <row r="1165" spans="1:12">
      <c r="A1165" s="599">
        <v>1162</v>
      </c>
      <c r="B1165" s="599" t="s">
        <v>8381</v>
      </c>
      <c r="C1165" s="599" t="s">
        <v>5738</v>
      </c>
      <c r="D1165" s="596" t="s">
        <v>8382</v>
      </c>
      <c r="E1165" s="597">
        <v>1623.8</v>
      </c>
      <c r="F1165" s="598">
        <v>2679868</v>
      </c>
      <c r="G1165" s="596" t="s">
        <v>8383</v>
      </c>
      <c r="H1165" s="596" t="s">
        <v>2729</v>
      </c>
      <c r="I1165" s="600">
        <v>41372</v>
      </c>
      <c r="J1165" s="600">
        <v>52329</v>
      </c>
      <c r="K1165" s="596" t="s">
        <v>1846</v>
      </c>
      <c r="L1165" s="596" t="s">
        <v>5593</v>
      </c>
    </row>
    <row r="1166" spans="1:12" ht="24">
      <c r="A1166" s="599">
        <v>1163</v>
      </c>
      <c r="B1166" s="599" t="s">
        <v>8384</v>
      </c>
      <c r="C1166" s="599" t="s">
        <v>5738</v>
      </c>
      <c r="D1166" s="596" t="s">
        <v>3900</v>
      </c>
      <c r="E1166" s="597">
        <v>171.73</v>
      </c>
      <c r="F1166" s="598">
        <v>5220203</v>
      </c>
      <c r="G1166" s="596" t="s">
        <v>8372</v>
      </c>
      <c r="H1166" s="596" t="s">
        <v>2729</v>
      </c>
      <c r="I1166" s="600">
        <v>41375</v>
      </c>
      <c r="J1166" s="600">
        <v>52332</v>
      </c>
      <c r="K1166" s="596" t="s">
        <v>1126</v>
      </c>
      <c r="L1166" s="596" t="s">
        <v>3265</v>
      </c>
    </row>
    <row r="1167" spans="1:12" ht="24">
      <c r="A1167" s="599">
        <v>1164</v>
      </c>
      <c r="B1167" s="599" t="s">
        <v>8385</v>
      </c>
      <c r="C1167" s="599" t="s">
        <v>5738</v>
      </c>
      <c r="D1167" s="596" t="s">
        <v>8386</v>
      </c>
      <c r="E1167" s="597">
        <v>1085.2</v>
      </c>
      <c r="F1167" s="598">
        <v>5671833</v>
      </c>
      <c r="G1167" s="596" t="s">
        <v>8387</v>
      </c>
      <c r="H1167" s="596" t="s">
        <v>2783</v>
      </c>
      <c r="I1167" s="600">
        <v>41381</v>
      </c>
      <c r="J1167" s="600">
        <v>52338</v>
      </c>
      <c r="K1167" s="596" t="s">
        <v>1153</v>
      </c>
      <c r="L1167" s="596" t="s">
        <v>3550</v>
      </c>
    </row>
    <row r="1168" spans="1:12" ht="24">
      <c r="A1168" s="599">
        <v>1165</v>
      </c>
      <c r="B1168" s="599" t="s">
        <v>8388</v>
      </c>
      <c r="C1168" s="599" t="s">
        <v>5738</v>
      </c>
      <c r="D1168" s="596" t="s">
        <v>8389</v>
      </c>
      <c r="E1168" s="597">
        <v>134.34</v>
      </c>
      <c r="F1168" s="598">
        <v>2848376</v>
      </c>
      <c r="G1168" s="596" t="s">
        <v>7389</v>
      </c>
      <c r="H1168" s="596" t="s">
        <v>2729</v>
      </c>
      <c r="I1168" s="600">
        <v>41381</v>
      </c>
      <c r="J1168" s="600">
        <v>52338</v>
      </c>
      <c r="K1168" s="596" t="s">
        <v>1137</v>
      </c>
      <c r="L1168" s="596" t="s">
        <v>3120</v>
      </c>
    </row>
    <row r="1169" spans="1:12">
      <c r="A1169" s="599">
        <v>1166</v>
      </c>
      <c r="B1169" s="599" t="s">
        <v>8390</v>
      </c>
      <c r="C1169" s="599" t="s">
        <v>5738</v>
      </c>
      <c r="D1169" s="596" t="s">
        <v>2997</v>
      </c>
      <c r="E1169" s="597">
        <v>4720.16</v>
      </c>
      <c r="F1169" s="598">
        <v>5530725</v>
      </c>
      <c r="G1169" s="596" t="s">
        <v>2998</v>
      </c>
      <c r="H1169" s="596" t="s">
        <v>2729</v>
      </c>
      <c r="I1169" s="600">
        <v>41382</v>
      </c>
      <c r="J1169" s="600">
        <v>52339</v>
      </c>
      <c r="K1169" s="596" t="s">
        <v>1137</v>
      </c>
      <c r="L1169" s="596" t="s">
        <v>2999</v>
      </c>
    </row>
    <row r="1170" spans="1:12">
      <c r="A1170" s="599">
        <v>1167</v>
      </c>
      <c r="B1170" s="599" t="s">
        <v>8391</v>
      </c>
      <c r="C1170" s="599" t="s">
        <v>5738</v>
      </c>
      <c r="D1170" s="596" t="s">
        <v>8392</v>
      </c>
      <c r="E1170" s="597">
        <v>158.16</v>
      </c>
      <c r="F1170" s="598">
        <v>2872943</v>
      </c>
      <c r="G1170" s="596" t="s">
        <v>691</v>
      </c>
      <c r="H1170" s="596" t="s">
        <v>2729</v>
      </c>
      <c r="I1170" s="600">
        <v>41382</v>
      </c>
      <c r="J1170" s="600">
        <v>52339</v>
      </c>
      <c r="K1170" s="596" t="s">
        <v>1693</v>
      </c>
      <c r="L1170" s="596" t="s">
        <v>2763</v>
      </c>
    </row>
    <row r="1171" spans="1:12" ht="24">
      <c r="A1171" s="599">
        <v>1168</v>
      </c>
      <c r="B1171" s="599" t="s">
        <v>8393</v>
      </c>
      <c r="C1171" s="599" t="s">
        <v>5738</v>
      </c>
      <c r="D1171" s="596" t="s">
        <v>8033</v>
      </c>
      <c r="E1171" s="597">
        <v>300.95999999999998</v>
      </c>
      <c r="F1171" s="598">
        <v>2618176</v>
      </c>
      <c r="G1171" s="596" t="s">
        <v>8034</v>
      </c>
      <c r="H1171" s="596" t="s">
        <v>2783</v>
      </c>
      <c r="I1171" s="600">
        <v>41387</v>
      </c>
      <c r="J1171" s="600">
        <v>52344</v>
      </c>
      <c r="K1171" s="596" t="s">
        <v>1943</v>
      </c>
      <c r="L1171" s="596" t="s">
        <v>2941</v>
      </c>
    </row>
    <row r="1172" spans="1:12">
      <c r="A1172" s="599">
        <v>1169</v>
      </c>
      <c r="B1172" s="599" t="s">
        <v>8394</v>
      </c>
      <c r="C1172" s="599" t="s">
        <v>5738</v>
      </c>
      <c r="D1172" s="596" t="s">
        <v>8395</v>
      </c>
      <c r="E1172" s="597">
        <v>132.81</v>
      </c>
      <c r="F1172" s="598">
        <v>6225241</v>
      </c>
      <c r="G1172" s="596" t="s">
        <v>8396</v>
      </c>
      <c r="H1172" s="596" t="s">
        <v>2729</v>
      </c>
      <c r="I1172" s="600">
        <v>41393</v>
      </c>
      <c r="J1172" s="600">
        <v>52350</v>
      </c>
      <c r="K1172" s="596" t="s">
        <v>1126</v>
      </c>
      <c r="L1172" s="596" t="s">
        <v>3265</v>
      </c>
    </row>
    <row r="1173" spans="1:12">
      <c r="A1173" s="599">
        <v>1170</v>
      </c>
      <c r="B1173" s="599" t="s">
        <v>8397</v>
      </c>
      <c r="C1173" s="599" t="s">
        <v>5738</v>
      </c>
      <c r="D1173" s="596" t="s">
        <v>3095</v>
      </c>
      <c r="E1173" s="597">
        <v>25.21</v>
      </c>
      <c r="F1173" s="598">
        <v>5663989</v>
      </c>
      <c r="G1173" s="596" t="s">
        <v>5442</v>
      </c>
      <c r="H1173" s="596" t="s">
        <v>2729</v>
      </c>
      <c r="I1173" s="600">
        <v>41394</v>
      </c>
      <c r="J1173" s="600">
        <v>52351</v>
      </c>
      <c r="K1173" s="596" t="s">
        <v>1693</v>
      </c>
      <c r="L1173" s="596" t="s">
        <v>3097</v>
      </c>
    </row>
    <row r="1174" spans="1:12">
      <c r="A1174" s="599">
        <v>1171</v>
      </c>
      <c r="B1174" s="599" t="s">
        <v>8398</v>
      </c>
      <c r="C1174" s="599" t="s">
        <v>5738</v>
      </c>
      <c r="D1174" s="596" t="s">
        <v>8399</v>
      </c>
      <c r="E1174" s="597">
        <v>119.44</v>
      </c>
      <c r="F1174" s="598">
        <v>5553199</v>
      </c>
      <c r="G1174" s="596" t="s">
        <v>8400</v>
      </c>
      <c r="H1174" s="596" t="s">
        <v>2729</v>
      </c>
      <c r="I1174" s="600">
        <v>41401</v>
      </c>
      <c r="J1174" s="600">
        <v>52358</v>
      </c>
      <c r="K1174" s="596" t="s">
        <v>437</v>
      </c>
      <c r="L1174" s="596" t="s">
        <v>5925</v>
      </c>
    </row>
    <row r="1175" spans="1:12">
      <c r="A1175" s="599">
        <v>1172</v>
      </c>
      <c r="B1175" s="599" t="s">
        <v>8401</v>
      </c>
      <c r="C1175" s="599" t="s">
        <v>5738</v>
      </c>
      <c r="D1175" s="596" t="s">
        <v>8402</v>
      </c>
      <c r="E1175" s="597">
        <v>350.13</v>
      </c>
      <c r="F1175" s="598">
        <v>5199077</v>
      </c>
      <c r="G1175" s="596" t="s">
        <v>8403</v>
      </c>
      <c r="H1175" s="596" t="s">
        <v>2729</v>
      </c>
      <c r="I1175" s="600">
        <v>41421</v>
      </c>
      <c r="J1175" s="600">
        <v>52378</v>
      </c>
      <c r="K1175" s="596" t="s">
        <v>1153</v>
      </c>
      <c r="L1175" s="596" t="s">
        <v>2768</v>
      </c>
    </row>
    <row r="1176" spans="1:12" ht="24">
      <c r="A1176" s="599">
        <v>1173</v>
      </c>
      <c r="B1176" s="599" t="s">
        <v>8404</v>
      </c>
      <c r="C1176" s="599" t="s">
        <v>5738</v>
      </c>
      <c r="D1176" s="596" t="s">
        <v>7002</v>
      </c>
      <c r="E1176" s="597">
        <v>5562.73</v>
      </c>
      <c r="F1176" s="598">
        <v>5287227</v>
      </c>
      <c r="G1176" s="596" t="s">
        <v>8405</v>
      </c>
      <c r="H1176" s="596" t="s">
        <v>2783</v>
      </c>
      <c r="I1176" s="600">
        <v>41428</v>
      </c>
      <c r="J1176" s="600">
        <v>52385</v>
      </c>
      <c r="K1176" s="596" t="s">
        <v>1126</v>
      </c>
      <c r="L1176" s="596" t="s">
        <v>3181</v>
      </c>
    </row>
    <row r="1177" spans="1:12">
      <c r="A1177" s="599">
        <v>1174</v>
      </c>
      <c r="B1177" s="599" t="s">
        <v>8406</v>
      </c>
      <c r="C1177" s="599" t="s">
        <v>5738</v>
      </c>
      <c r="D1177" s="596" t="s">
        <v>8407</v>
      </c>
      <c r="E1177" s="597">
        <v>133.12</v>
      </c>
      <c r="F1177" s="598">
        <v>5523974</v>
      </c>
      <c r="G1177" s="596" t="s">
        <v>8408</v>
      </c>
      <c r="H1177" s="596" t="s">
        <v>2729</v>
      </c>
      <c r="I1177" s="600">
        <v>41430</v>
      </c>
      <c r="J1177" s="600">
        <v>52387</v>
      </c>
      <c r="K1177" s="596" t="s">
        <v>1756</v>
      </c>
      <c r="L1177" s="596" t="s">
        <v>2916</v>
      </c>
    </row>
    <row r="1178" spans="1:12">
      <c r="A1178" s="599">
        <v>1175</v>
      </c>
      <c r="B1178" s="599" t="s">
        <v>8409</v>
      </c>
      <c r="C1178" s="599" t="s">
        <v>5738</v>
      </c>
      <c r="D1178" s="596" t="s">
        <v>3142</v>
      </c>
      <c r="E1178" s="597">
        <v>214.28</v>
      </c>
      <c r="F1178" s="598">
        <v>2662507</v>
      </c>
      <c r="G1178" s="596" t="s">
        <v>8410</v>
      </c>
      <c r="H1178" s="596" t="s">
        <v>2729</v>
      </c>
      <c r="I1178" s="600">
        <v>41443</v>
      </c>
      <c r="J1178" s="600">
        <v>52400</v>
      </c>
      <c r="K1178" s="596" t="s">
        <v>437</v>
      </c>
      <c r="L1178" s="596" t="s">
        <v>5925</v>
      </c>
    </row>
    <row r="1179" spans="1:12">
      <c r="A1179" s="599">
        <v>1176</v>
      </c>
      <c r="B1179" s="599" t="s">
        <v>8411</v>
      </c>
      <c r="C1179" s="599" t="s">
        <v>5738</v>
      </c>
      <c r="D1179" s="596" t="s">
        <v>8412</v>
      </c>
      <c r="E1179" s="597">
        <v>4048.94</v>
      </c>
      <c r="F1179" s="598">
        <v>2095025</v>
      </c>
      <c r="G1179" s="596" t="s">
        <v>4331</v>
      </c>
      <c r="H1179" s="596" t="s">
        <v>2729</v>
      </c>
      <c r="I1179" s="600">
        <v>41446</v>
      </c>
      <c r="J1179" s="600">
        <v>52403</v>
      </c>
      <c r="K1179" s="596" t="s">
        <v>1681</v>
      </c>
      <c r="L1179" s="596" t="s">
        <v>4407</v>
      </c>
    </row>
    <row r="1180" spans="1:12" ht="24">
      <c r="A1180" s="599">
        <v>1177</v>
      </c>
      <c r="B1180" s="599" t="s">
        <v>8413</v>
      </c>
      <c r="C1180" s="599" t="s">
        <v>5738</v>
      </c>
      <c r="D1180" s="596" t="s">
        <v>8414</v>
      </c>
      <c r="E1180" s="597">
        <v>8340.01</v>
      </c>
      <c r="F1180" s="598">
        <v>2887134</v>
      </c>
      <c r="G1180" s="596" t="s">
        <v>7644</v>
      </c>
      <c r="H1180" s="596" t="s">
        <v>2783</v>
      </c>
      <c r="I1180" s="600">
        <v>41449</v>
      </c>
      <c r="J1180" s="600">
        <v>52406</v>
      </c>
      <c r="K1180" s="596" t="s">
        <v>1153</v>
      </c>
      <c r="L1180" s="596" t="s">
        <v>2889</v>
      </c>
    </row>
    <row r="1181" spans="1:12">
      <c r="A1181" s="599">
        <v>1178</v>
      </c>
      <c r="B1181" s="599" t="s">
        <v>8415</v>
      </c>
      <c r="C1181" s="599" t="s">
        <v>5738</v>
      </c>
      <c r="D1181" s="596" t="s">
        <v>3038</v>
      </c>
      <c r="E1181" s="597">
        <v>323.83</v>
      </c>
      <c r="F1181" s="598">
        <v>5070651</v>
      </c>
      <c r="G1181" s="596" t="s">
        <v>8416</v>
      </c>
      <c r="H1181" s="596" t="s">
        <v>2729</v>
      </c>
      <c r="I1181" s="600">
        <v>41450</v>
      </c>
      <c r="J1181" s="600">
        <v>52407</v>
      </c>
      <c r="K1181" s="596" t="s">
        <v>1159</v>
      </c>
      <c r="L1181" s="596" t="s">
        <v>3040</v>
      </c>
    </row>
    <row r="1182" spans="1:12">
      <c r="A1182" s="599">
        <v>1179</v>
      </c>
      <c r="B1182" s="599" t="s">
        <v>8417</v>
      </c>
      <c r="C1182" s="599" t="s">
        <v>5738</v>
      </c>
      <c r="D1182" s="596" t="s">
        <v>8418</v>
      </c>
      <c r="E1182" s="597">
        <v>89.22</v>
      </c>
      <c r="F1182" s="598">
        <v>2747707</v>
      </c>
      <c r="G1182" s="596" t="s">
        <v>4513</v>
      </c>
      <c r="H1182" s="596" t="s">
        <v>2729</v>
      </c>
      <c r="I1182" s="600">
        <v>41450</v>
      </c>
      <c r="J1182" s="600">
        <v>52407</v>
      </c>
      <c r="K1182" s="596" t="s">
        <v>437</v>
      </c>
      <c r="L1182" s="596" t="s">
        <v>5925</v>
      </c>
    </row>
    <row r="1183" spans="1:12">
      <c r="A1183" s="599">
        <v>1180</v>
      </c>
      <c r="B1183" s="599" t="s">
        <v>8419</v>
      </c>
      <c r="C1183" s="599" t="s">
        <v>5738</v>
      </c>
      <c r="D1183" s="596" t="s">
        <v>8420</v>
      </c>
      <c r="E1183" s="597">
        <v>55.49</v>
      </c>
      <c r="F1183" s="598">
        <v>5279771</v>
      </c>
      <c r="G1183" s="596" t="s">
        <v>8421</v>
      </c>
      <c r="H1183" s="596" t="s">
        <v>2729</v>
      </c>
      <c r="I1183" s="600">
        <v>41457</v>
      </c>
      <c r="J1183" s="600">
        <v>52414</v>
      </c>
      <c r="K1183" s="596" t="s">
        <v>437</v>
      </c>
      <c r="L1183" s="596" t="s">
        <v>5925</v>
      </c>
    </row>
    <row r="1184" spans="1:12">
      <c r="A1184" s="599">
        <v>1181</v>
      </c>
      <c r="B1184" s="599" t="s">
        <v>8422</v>
      </c>
      <c r="C1184" s="599" t="s">
        <v>5738</v>
      </c>
      <c r="D1184" s="596" t="s">
        <v>4787</v>
      </c>
      <c r="E1184" s="597">
        <v>124.2</v>
      </c>
      <c r="F1184" s="598">
        <v>5648629</v>
      </c>
      <c r="G1184" s="596" t="s">
        <v>8423</v>
      </c>
      <c r="H1184" s="596" t="s">
        <v>2729</v>
      </c>
      <c r="I1184" s="600">
        <v>41459</v>
      </c>
      <c r="J1184" s="600">
        <v>52416</v>
      </c>
      <c r="K1184" s="596" t="s">
        <v>1137</v>
      </c>
      <c r="L1184" s="596" t="s">
        <v>8329</v>
      </c>
    </row>
    <row r="1185" spans="1:12" ht="24">
      <c r="A1185" s="599">
        <v>1182</v>
      </c>
      <c r="B1185" s="599" t="s">
        <v>8424</v>
      </c>
      <c r="C1185" s="599" t="s">
        <v>5738</v>
      </c>
      <c r="D1185" s="596" t="s">
        <v>8425</v>
      </c>
      <c r="E1185" s="597">
        <v>231.77</v>
      </c>
      <c r="F1185" s="598">
        <v>5068053</v>
      </c>
      <c r="G1185" s="596" t="s">
        <v>3075</v>
      </c>
      <c r="H1185" s="596" t="s">
        <v>2738</v>
      </c>
      <c r="I1185" s="600">
        <v>41460</v>
      </c>
      <c r="J1185" s="600">
        <v>52417</v>
      </c>
      <c r="K1185" s="596" t="s">
        <v>1943</v>
      </c>
      <c r="L1185" s="596" t="s">
        <v>2192</v>
      </c>
    </row>
    <row r="1186" spans="1:12" ht="48">
      <c r="A1186" s="599">
        <v>1183</v>
      </c>
      <c r="B1186" s="599" t="s">
        <v>8426</v>
      </c>
      <c r="C1186" s="599" t="s">
        <v>5738</v>
      </c>
      <c r="D1186" s="596" t="s">
        <v>8427</v>
      </c>
      <c r="E1186" s="597">
        <v>2497.04</v>
      </c>
      <c r="F1186" s="598">
        <v>5508606</v>
      </c>
      <c r="G1186" s="596" t="s">
        <v>8428</v>
      </c>
      <c r="H1186" s="596" t="s">
        <v>2783</v>
      </c>
      <c r="I1186" s="600">
        <v>41464</v>
      </c>
      <c r="J1186" s="600">
        <v>52421</v>
      </c>
      <c r="K1186" s="596" t="s">
        <v>1693</v>
      </c>
      <c r="L1186" s="596" t="s">
        <v>5025</v>
      </c>
    </row>
    <row r="1187" spans="1:12">
      <c r="A1187" s="599">
        <v>1184</v>
      </c>
      <c r="B1187" s="599" t="s">
        <v>8429</v>
      </c>
      <c r="C1187" s="599" t="s">
        <v>5738</v>
      </c>
      <c r="D1187" s="596" t="s">
        <v>8430</v>
      </c>
      <c r="E1187" s="597">
        <v>100.53</v>
      </c>
      <c r="F1187" s="598">
        <v>5276764</v>
      </c>
      <c r="G1187" s="596" t="s">
        <v>8431</v>
      </c>
      <c r="H1187" s="596" t="s">
        <v>2729</v>
      </c>
      <c r="I1187" s="600">
        <v>41499</v>
      </c>
      <c r="J1187" s="600">
        <v>52456</v>
      </c>
      <c r="K1187" s="596" t="s">
        <v>2182</v>
      </c>
      <c r="L1187" s="596" t="s">
        <v>2052</v>
      </c>
    </row>
    <row r="1188" spans="1:12">
      <c r="A1188" s="599">
        <v>1185</v>
      </c>
      <c r="B1188" s="599" t="s">
        <v>8432</v>
      </c>
      <c r="C1188" s="599" t="s">
        <v>5738</v>
      </c>
      <c r="D1188" s="596" t="s">
        <v>3259</v>
      </c>
      <c r="E1188" s="597">
        <v>507.3</v>
      </c>
      <c r="F1188" s="598">
        <v>5166667</v>
      </c>
      <c r="G1188" s="596" t="s">
        <v>3260</v>
      </c>
      <c r="H1188" s="596" t="s">
        <v>2729</v>
      </c>
      <c r="I1188" s="600">
        <v>41501</v>
      </c>
      <c r="J1188" s="600">
        <v>52458</v>
      </c>
      <c r="K1188" s="596" t="s">
        <v>1177</v>
      </c>
      <c r="L1188" s="596" t="s">
        <v>3261</v>
      </c>
    </row>
    <row r="1189" spans="1:12">
      <c r="A1189" s="599">
        <v>1186</v>
      </c>
      <c r="B1189" s="599" t="s">
        <v>8433</v>
      </c>
      <c r="C1189" s="599" t="s">
        <v>5738</v>
      </c>
      <c r="D1189" s="596" t="s">
        <v>8434</v>
      </c>
      <c r="E1189" s="597">
        <v>158.07</v>
      </c>
      <c r="F1189" s="598">
        <v>5102081</v>
      </c>
      <c r="G1189" s="596" t="s">
        <v>7135</v>
      </c>
      <c r="H1189" s="596" t="s">
        <v>2729</v>
      </c>
      <c r="I1189" s="600">
        <v>41501</v>
      </c>
      <c r="J1189" s="600">
        <v>52458</v>
      </c>
      <c r="K1189" s="596" t="s">
        <v>1943</v>
      </c>
      <c r="L1189" s="596" t="s">
        <v>2192</v>
      </c>
    </row>
    <row r="1190" spans="1:12">
      <c r="A1190" s="599">
        <v>1187</v>
      </c>
      <c r="B1190" s="599" t="s">
        <v>8435</v>
      </c>
      <c r="C1190" s="599" t="s">
        <v>5738</v>
      </c>
      <c r="D1190" s="596" t="s">
        <v>8436</v>
      </c>
      <c r="E1190" s="597">
        <v>1079.6199999999999</v>
      </c>
      <c r="F1190" s="598">
        <v>6164706</v>
      </c>
      <c r="G1190" s="596" t="s">
        <v>8437</v>
      </c>
      <c r="H1190" s="596" t="s">
        <v>2729</v>
      </c>
      <c r="I1190" s="600">
        <v>41507</v>
      </c>
      <c r="J1190" s="600">
        <v>52464</v>
      </c>
      <c r="K1190" s="596" t="s">
        <v>1165</v>
      </c>
      <c r="L1190" s="596" t="s">
        <v>3475</v>
      </c>
    </row>
    <row r="1191" spans="1:12">
      <c r="A1191" s="599">
        <v>1188</v>
      </c>
      <c r="B1191" s="599" t="s">
        <v>8438</v>
      </c>
      <c r="C1191" s="599" t="s">
        <v>5738</v>
      </c>
      <c r="D1191" s="596" t="s">
        <v>8439</v>
      </c>
      <c r="E1191" s="597">
        <v>1931.06</v>
      </c>
      <c r="F1191" s="598">
        <v>2801019</v>
      </c>
      <c r="G1191" s="596" t="s">
        <v>8440</v>
      </c>
      <c r="H1191" s="596" t="s">
        <v>2729</v>
      </c>
      <c r="I1191" s="600">
        <v>41509</v>
      </c>
      <c r="J1191" s="600">
        <v>52466</v>
      </c>
      <c r="K1191" s="596" t="s">
        <v>1159</v>
      </c>
      <c r="L1191" s="596" t="s">
        <v>1159</v>
      </c>
    </row>
    <row r="1192" spans="1:12">
      <c r="A1192" s="599">
        <v>1189</v>
      </c>
      <c r="B1192" s="599" t="s">
        <v>8441</v>
      </c>
      <c r="C1192" s="599" t="s">
        <v>5738</v>
      </c>
      <c r="D1192" s="596" t="s">
        <v>8442</v>
      </c>
      <c r="E1192" s="597">
        <v>1174.81</v>
      </c>
      <c r="F1192" s="598">
        <v>5533392</v>
      </c>
      <c r="G1192" s="596" t="s">
        <v>8443</v>
      </c>
      <c r="H1192" s="596" t="s">
        <v>2729</v>
      </c>
      <c r="I1192" s="600">
        <v>41515</v>
      </c>
      <c r="J1192" s="600">
        <v>52472</v>
      </c>
      <c r="K1192" s="596" t="s">
        <v>1693</v>
      </c>
      <c r="L1192" s="596" t="s">
        <v>2831</v>
      </c>
    </row>
    <row r="1193" spans="1:12">
      <c r="A1193" s="599">
        <v>1190</v>
      </c>
      <c r="B1193" s="599" t="s">
        <v>8444</v>
      </c>
      <c r="C1193" s="599" t="s">
        <v>5738</v>
      </c>
      <c r="D1193" s="596" t="s">
        <v>8445</v>
      </c>
      <c r="E1193" s="597">
        <v>831.62</v>
      </c>
      <c r="F1193" s="598">
        <v>5533392</v>
      </c>
      <c r="G1193" s="596" t="s">
        <v>8443</v>
      </c>
      <c r="H1193" s="596" t="s">
        <v>2729</v>
      </c>
      <c r="I1193" s="600">
        <v>41515</v>
      </c>
      <c r="J1193" s="600">
        <v>52472</v>
      </c>
      <c r="K1193" s="596" t="s">
        <v>1693</v>
      </c>
      <c r="L1193" s="596" t="s">
        <v>2831</v>
      </c>
    </row>
    <row r="1194" spans="1:12">
      <c r="A1194" s="599">
        <v>1191</v>
      </c>
      <c r="B1194" s="599" t="s">
        <v>8446</v>
      </c>
      <c r="C1194" s="599" t="s">
        <v>5738</v>
      </c>
      <c r="D1194" s="596" t="s">
        <v>4369</v>
      </c>
      <c r="E1194" s="597">
        <v>1334.5</v>
      </c>
      <c r="F1194" s="598">
        <v>5533392</v>
      </c>
      <c r="G1194" s="596" t="s">
        <v>8443</v>
      </c>
      <c r="H1194" s="596" t="s">
        <v>2729</v>
      </c>
      <c r="I1194" s="600">
        <v>41515</v>
      </c>
      <c r="J1194" s="600">
        <v>52472</v>
      </c>
      <c r="K1194" s="596" t="s">
        <v>1693</v>
      </c>
      <c r="L1194" s="596" t="s">
        <v>2831</v>
      </c>
    </row>
    <row r="1195" spans="1:12">
      <c r="A1195" s="599">
        <v>1192</v>
      </c>
      <c r="B1195" s="599" t="s">
        <v>8447</v>
      </c>
      <c r="C1195" s="599" t="s">
        <v>5738</v>
      </c>
      <c r="D1195" s="596" t="s">
        <v>8448</v>
      </c>
      <c r="E1195" s="597">
        <v>199.29</v>
      </c>
      <c r="F1195" s="598">
        <v>2871505</v>
      </c>
      <c r="G1195" s="596" t="s">
        <v>8449</v>
      </c>
      <c r="H1195" s="596" t="s">
        <v>2729</v>
      </c>
      <c r="I1195" s="600">
        <v>41520</v>
      </c>
      <c r="J1195" s="600">
        <v>52477</v>
      </c>
      <c r="K1195" s="596" t="s">
        <v>1681</v>
      </c>
      <c r="L1195" s="596" t="s">
        <v>3530</v>
      </c>
    </row>
    <row r="1196" spans="1:12" ht="24">
      <c r="A1196" s="599">
        <v>1193</v>
      </c>
      <c r="B1196" s="599" t="s">
        <v>8450</v>
      </c>
      <c r="C1196" s="599" t="s">
        <v>5738</v>
      </c>
      <c r="D1196" s="596" t="s">
        <v>8119</v>
      </c>
      <c r="E1196" s="597">
        <v>2057.36</v>
      </c>
      <c r="F1196" s="598">
        <v>5504767</v>
      </c>
      <c r="G1196" s="596" t="s">
        <v>902</v>
      </c>
      <c r="H1196" s="596" t="s">
        <v>2783</v>
      </c>
      <c r="I1196" s="600">
        <v>41533</v>
      </c>
      <c r="J1196" s="600">
        <v>52490</v>
      </c>
      <c r="K1196" s="596" t="s">
        <v>1137</v>
      </c>
      <c r="L1196" s="596" t="s">
        <v>3652</v>
      </c>
    </row>
    <row r="1197" spans="1:12">
      <c r="A1197" s="599">
        <v>1194</v>
      </c>
      <c r="B1197" s="599" t="s">
        <v>8451</v>
      </c>
      <c r="C1197" s="599" t="s">
        <v>5738</v>
      </c>
      <c r="D1197" s="596" t="s">
        <v>8452</v>
      </c>
      <c r="E1197" s="597">
        <v>103.86</v>
      </c>
      <c r="F1197" s="598">
        <v>2827891</v>
      </c>
      <c r="G1197" s="596" t="s">
        <v>8453</v>
      </c>
      <c r="H1197" s="596" t="s">
        <v>2729</v>
      </c>
      <c r="I1197" s="600">
        <v>41541</v>
      </c>
      <c r="J1197" s="600">
        <v>52498</v>
      </c>
      <c r="K1197" s="596" t="s">
        <v>437</v>
      </c>
      <c r="L1197" s="596" t="s">
        <v>5925</v>
      </c>
    </row>
    <row r="1198" spans="1:12">
      <c r="A1198" s="599">
        <v>1195</v>
      </c>
      <c r="B1198" s="599" t="s">
        <v>8454</v>
      </c>
      <c r="C1198" s="599" t="s">
        <v>5738</v>
      </c>
      <c r="D1198" s="596" t="s">
        <v>4230</v>
      </c>
      <c r="E1198" s="597">
        <v>683.61</v>
      </c>
      <c r="F1198" s="598">
        <v>5074622</v>
      </c>
      <c r="G1198" s="596" t="s">
        <v>8455</v>
      </c>
      <c r="H1198" s="596" t="s">
        <v>2729</v>
      </c>
      <c r="I1198" s="600">
        <v>41544</v>
      </c>
      <c r="J1198" s="600">
        <v>52501</v>
      </c>
      <c r="K1198" s="596" t="s">
        <v>1846</v>
      </c>
      <c r="L1198" s="596" t="s">
        <v>3036</v>
      </c>
    </row>
    <row r="1199" spans="1:12">
      <c r="A1199" s="599">
        <v>1196</v>
      </c>
      <c r="B1199" s="599" t="s">
        <v>8456</v>
      </c>
      <c r="C1199" s="599" t="s">
        <v>5738</v>
      </c>
      <c r="D1199" s="596" t="s">
        <v>3059</v>
      </c>
      <c r="E1199" s="597">
        <v>319.72000000000003</v>
      </c>
      <c r="F1199" s="598">
        <v>5158524</v>
      </c>
      <c r="G1199" s="596" t="s">
        <v>8457</v>
      </c>
      <c r="H1199" s="596" t="s">
        <v>2729</v>
      </c>
      <c r="I1199" s="600">
        <v>41544</v>
      </c>
      <c r="J1199" s="600">
        <v>52501</v>
      </c>
      <c r="K1199" s="596" t="s">
        <v>1693</v>
      </c>
      <c r="L1199" s="596" t="s">
        <v>3097</v>
      </c>
    </row>
    <row r="1200" spans="1:12">
      <c r="A1200" s="599">
        <v>1197</v>
      </c>
      <c r="B1200" s="599" t="s">
        <v>8458</v>
      </c>
      <c r="C1200" s="599" t="s">
        <v>5738</v>
      </c>
      <c r="D1200" s="596" t="s">
        <v>8459</v>
      </c>
      <c r="E1200" s="597">
        <v>6647.05</v>
      </c>
      <c r="F1200" s="598">
        <v>2678187</v>
      </c>
      <c r="G1200" s="596" t="s">
        <v>8460</v>
      </c>
      <c r="H1200" s="596" t="s">
        <v>2729</v>
      </c>
      <c r="I1200" s="600">
        <v>41544</v>
      </c>
      <c r="J1200" s="600">
        <v>52501</v>
      </c>
      <c r="K1200" s="596" t="s">
        <v>1153</v>
      </c>
      <c r="L1200" s="596" t="s">
        <v>4534</v>
      </c>
    </row>
    <row r="1201" spans="1:12">
      <c r="A1201" s="599">
        <v>1198</v>
      </c>
      <c r="B1201" s="599" t="s">
        <v>8461</v>
      </c>
      <c r="C1201" s="599" t="s">
        <v>5738</v>
      </c>
      <c r="D1201" s="596" t="s">
        <v>8462</v>
      </c>
      <c r="E1201" s="597">
        <v>565.86</v>
      </c>
      <c r="F1201" s="598">
        <v>2627663</v>
      </c>
      <c r="G1201" s="596" t="s">
        <v>8463</v>
      </c>
      <c r="H1201" s="596" t="s">
        <v>2729</v>
      </c>
      <c r="I1201" s="600">
        <v>41547</v>
      </c>
      <c r="J1201" s="600">
        <v>52504</v>
      </c>
      <c r="K1201" s="596" t="s">
        <v>1103</v>
      </c>
      <c r="L1201" s="596" t="s">
        <v>2941</v>
      </c>
    </row>
    <row r="1202" spans="1:12">
      <c r="A1202" s="599">
        <v>1199</v>
      </c>
      <c r="B1202" s="599" t="s">
        <v>8464</v>
      </c>
      <c r="C1202" s="599" t="s">
        <v>5738</v>
      </c>
      <c r="D1202" s="596" t="s">
        <v>8465</v>
      </c>
      <c r="E1202" s="597">
        <v>880.6</v>
      </c>
      <c r="F1202" s="598">
        <v>5102081</v>
      </c>
      <c r="G1202" s="596" t="s">
        <v>7135</v>
      </c>
      <c r="H1202" s="596" t="s">
        <v>2729</v>
      </c>
      <c r="I1202" s="600">
        <v>41549</v>
      </c>
      <c r="J1202" s="600">
        <v>52506</v>
      </c>
      <c r="K1202" s="596" t="s">
        <v>1943</v>
      </c>
      <c r="L1202" s="596" t="s">
        <v>3781</v>
      </c>
    </row>
    <row r="1203" spans="1:12" ht="24">
      <c r="A1203" s="599">
        <v>1200</v>
      </c>
      <c r="B1203" s="599" t="s">
        <v>8466</v>
      </c>
      <c r="C1203" s="599" t="s">
        <v>5738</v>
      </c>
      <c r="D1203" s="596" t="s">
        <v>8467</v>
      </c>
      <c r="E1203" s="597">
        <v>291.64</v>
      </c>
      <c r="F1203" s="598">
        <v>2057573</v>
      </c>
      <c r="G1203" s="596" t="s">
        <v>8468</v>
      </c>
      <c r="H1203" s="596" t="s">
        <v>2729</v>
      </c>
      <c r="I1203" s="600">
        <v>41555</v>
      </c>
      <c r="J1203" s="600">
        <v>52512</v>
      </c>
      <c r="K1203" s="596" t="s">
        <v>1153</v>
      </c>
      <c r="L1203" s="596" t="s">
        <v>2788</v>
      </c>
    </row>
    <row r="1204" spans="1:12" ht="24">
      <c r="A1204" s="599">
        <v>1201</v>
      </c>
      <c r="B1204" s="599" t="s">
        <v>8469</v>
      </c>
      <c r="C1204" s="599" t="s">
        <v>5738</v>
      </c>
      <c r="D1204" s="596" t="s">
        <v>8470</v>
      </c>
      <c r="E1204" s="597">
        <v>1216.55</v>
      </c>
      <c r="F1204" s="598">
        <v>2057573</v>
      </c>
      <c r="G1204" s="596" t="s">
        <v>8468</v>
      </c>
      <c r="H1204" s="596" t="s">
        <v>2729</v>
      </c>
      <c r="I1204" s="600">
        <v>41555</v>
      </c>
      <c r="J1204" s="600">
        <v>52512</v>
      </c>
      <c r="K1204" s="596" t="s">
        <v>1153</v>
      </c>
      <c r="L1204" s="596" t="s">
        <v>2788</v>
      </c>
    </row>
    <row r="1205" spans="1:12" ht="24">
      <c r="A1205" s="599">
        <v>1202</v>
      </c>
      <c r="B1205" s="599" t="s">
        <v>8471</v>
      </c>
      <c r="C1205" s="599" t="s">
        <v>5738</v>
      </c>
      <c r="D1205" s="596" t="s">
        <v>8472</v>
      </c>
      <c r="E1205" s="597">
        <v>11669.59</v>
      </c>
      <c r="F1205" s="598">
        <v>5673569</v>
      </c>
      <c r="G1205" s="596" t="s">
        <v>8473</v>
      </c>
      <c r="H1205" s="596" t="s">
        <v>2729</v>
      </c>
      <c r="I1205" s="600">
        <v>41564</v>
      </c>
      <c r="J1205" s="600">
        <v>52521</v>
      </c>
      <c r="K1205" s="596" t="s">
        <v>1943</v>
      </c>
      <c r="L1205" s="596" t="s">
        <v>8474</v>
      </c>
    </row>
    <row r="1206" spans="1:12" ht="24">
      <c r="A1206" s="599">
        <v>1203</v>
      </c>
      <c r="B1206" s="599" t="s">
        <v>8475</v>
      </c>
      <c r="C1206" s="599" t="s">
        <v>5738</v>
      </c>
      <c r="D1206" s="596" t="s">
        <v>3059</v>
      </c>
      <c r="E1206" s="597">
        <v>1724.73</v>
      </c>
      <c r="F1206" s="598">
        <v>5083265</v>
      </c>
      <c r="G1206" s="596" t="s">
        <v>3060</v>
      </c>
      <c r="H1206" s="596" t="s">
        <v>2738</v>
      </c>
      <c r="I1206" s="600">
        <v>41564</v>
      </c>
      <c r="J1206" s="600">
        <v>52521</v>
      </c>
      <c r="K1206" s="596" t="s">
        <v>1103</v>
      </c>
      <c r="L1206" s="596" t="s">
        <v>3649</v>
      </c>
    </row>
    <row r="1207" spans="1:12">
      <c r="A1207" s="599">
        <v>1204</v>
      </c>
      <c r="B1207" s="599" t="s">
        <v>8476</v>
      </c>
      <c r="C1207" s="599" t="s">
        <v>5738</v>
      </c>
      <c r="D1207" s="596" t="s">
        <v>7342</v>
      </c>
      <c r="E1207" s="597">
        <v>59.89</v>
      </c>
      <c r="F1207" s="598">
        <v>2658704</v>
      </c>
      <c r="G1207" s="596" t="s">
        <v>8477</v>
      </c>
      <c r="H1207" s="596" t="s">
        <v>2729</v>
      </c>
      <c r="I1207" s="600">
        <v>41564</v>
      </c>
      <c r="J1207" s="600">
        <v>52521</v>
      </c>
      <c r="K1207" s="596" t="s">
        <v>1693</v>
      </c>
      <c r="L1207" s="596" t="s">
        <v>3097</v>
      </c>
    </row>
    <row r="1208" spans="1:12" ht="24">
      <c r="A1208" s="599">
        <v>1205</v>
      </c>
      <c r="B1208" s="599" t="s">
        <v>8478</v>
      </c>
      <c r="C1208" s="599" t="s">
        <v>5738</v>
      </c>
      <c r="D1208" s="596" t="s">
        <v>4203</v>
      </c>
      <c r="E1208" s="597">
        <v>1257.3399999999999</v>
      </c>
      <c r="F1208" s="598">
        <v>2746239</v>
      </c>
      <c r="G1208" s="596" t="s">
        <v>8479</v>
      </c>
      <c r="H1208" s="596" t="s">
        <v>2783</v>
      </c>
      <c r="I1208" s="600">
        <v>41564</v>
      </c>
      <c r="J1208" s="600">
        <v>52521</v>
      </c>
      <c r="K1208" s="596" t="s">
        <v>1681</v>
      </c>
      <c r="L1208" s="596" t="s">
        <v>4686</v>
      </c>
    </row>
    <row r="1209" spans="1:12">
      <c r="A1209" s="599">
        <v>1206</v>
      </c>
      <c r="B1209" s="599" t="s">
        <v>8480</v>
      </c>
      <c r="C1209" s="599" t="s">
        <v>5738</v>
      </c>
      <c r="D1209" s="596" t="s">
        <v>8481</v>
      </c>
      <c r="E1209" s="597">
        <v>1762.3</v>
      </c>
      <c r="F1209" s="598">
        <v>5673569</v>
      </c>
      <c r="G1209" s="596" t="s">
        <v>8473</v>
      </c>
      <c r="H1209" s="596" t="s">
        <v>2729</v>
      </c>
      <c r="I1209" s="600">
        <v>41564</v>
      </c>
      <c r="J1209" s="600">
        <v>52521</v>
      </c>
      <c r="K1209" s="596" t="s">
        <v>1943</v>
      </c>
      <c r="L1209" s="596" t="s">
        <v>4263</v>
      </c>
    </row>
    <row r="1210" spans="1:12">
      <c r="A1210" s="599">
        <v>1207</v>
      </c>
      <c r="B1210" s="599" t="s">
        <v>8482</v>
      </c>
      <c r="C1210" s="599" t="s">
        <v>5738</v>
      </c>
      <c r="D1210" s="596" t="s">
        <v>8483</v>
      </c>
      <c r="E1210" s="597">
        <v>114.36</v>
      </c>
      <c r="F1210" s="598">
        <v>2095092</v>
      </c>
      <c r="G1210" s="596" t="s">
        <v>8484</v>
      </c>
      <c r="H1210" s="596" t="s">
        <v>2729</v>
      </c>
      <c r="I1210" s="600">
        <v>41578</v>
      </c>
      <c r="J1210" s="600">
        <v>52535</v>
      </c>
      <c r="K1210" s="596" t="s">
        <v>1693</v>
      </c>
      <c r="L1210" s="596" t="s">
        <v>3097</v>
      </c>
    </row>
    <row r="1211" spans="1:12">
      <c r="A1211" s="599">
        <v>1208</v>
      </c>
      <c r="B1211" s="599" t="s">
        <v>8485</v>
      </c>
      <c r="C1211" s="599" t="s">
        <v>5738</v>
      </c>
      <c r="D1211" s="596" t="s">
        <v>3095</v>
      </c>
      <c r="E1211" s="597">
        <v>35.090000000000003</v>
      </c>
      <c r="F1211" s="598">
        <v>5134021</v>
      </c>
      <c r="G1211" s="596" t="s">
        <v>8486</v>
      </c>
      <c r="H1211" s="596" t="s">
        <v>2729</v>
      </c>
      <c r="I1211" s="600">
        <v>41578</v>
      </c>
      <c r="J1211" s="600">
        <v>52535</v>
      </c>
      <c r="K1211" s="596" t="s">
        <v>1693</v>
      </c>
      <c r="L1211" s="596" t="s">
        <v>3097</v>
      </c>
    </row>
    <row r="1212" spans="1:12" ht="24">
      <c r="A1212" s="599">
        <v>1209</v>
      </c>
      <c r="B1212" s="599" t="s">
        <v>8487</v>
      </c>
      <c r="C1212" s="599" t="s">
        <v>5738</v>
      </c>
      <c r="D1212" s="596" t="s">
        <v>8488</v>
      </c>
      <c r="E1212" s="597">
        <v>563.01</v>
      </c>
      <c r="F1212" s="598">
        <v>5839114</v>
      </c>
      <c r="G1212" s="596" t="s">
        <v>8489</v>
      </c>
      <c r="H1212" s="596" t="s">
        <v>2729</v>
      </c>
      <c r="I1212" s="600">
        <v>41605</v>
      </c>
      <c r="J1212" s="600">
        <v>52562</v>
      </c>
      <c r="K1212" s="596" t="s">
        <v>1126</v>
      </c>
      <c r="L1212" s="596" t="s">
        <v>3129</v>
      </c>
    </row>
    <row r="1213" spans="1:12" ht="24">
      <c r="A1213" s="599">
        <v>1210</v>
      </c>
      <c r="B1213" s="599" t="s">
        <v>8490</v>
      </c>
      <c r="C1213" s="599" t="s">
        <v>5738</v>
      </c>
      <c r="D1213" s="596" t="s">
        <v>8491</v>
      </c>
      <c r="E1213" s="597">
        <v>192.37</v>
      </c>
      <c r="F1213" s="598">
        <v>5547938</v>
      </c>
      <c r="G1213" s="596" t="s">
        <v>6464</v>
      </c>
      <c r="H1213" s="596" t="s">
        <v>2738</v>
      </c>
      <c r="I1213" s="600">
        <v>41605</v>
      </c>
      <c r="J1213" s="600">
        <v>52562</v>
      </c>
      <c r="K1213" s="596" t="s">
        <v>1693</v>
      </c>
      <c r="L1213" s="596" t="s">
        <v>2831</v>
      </c>
    </row>
    <row r="1214" spans="1:12" ht="24">
      <c r="A1214" s="599">
        <v>1211</v>
      </c>
      <c r="B1214" s="599" t="s">
        <v>8492</v>
      </c>
      <c r="C1214" s="599" t="s">
        <v>5738</v>
      </c>
      <c r="D1214" s="596" t="s">
        <v>8236</v>
      </c>
      <c r="E1214" s="597">
        <v>734.41</v>
      </c>
      <c r="F1214" s="598">
        <v>5506816</v>
      </c>
      <c r="G1214" s="596" t="s">
        <v>5639</v>
      </c>
      <c r="H1214" s="596" t="s">
        <v>2729</v>
      </c>
      <c r="I1214" s="600">
        <v>41607</v>
      </c>
      <c r="J1214" s="600">
        <v>52564</v>
      </c>
      <c r="K1214" s="596" t="s">
        <v>1126</v>
      </c>
      <c r="L1214" s="596" t="s">
        <v>3596</v>
      </c>
    </row>
    <row r="1215" spans="1:12" ht="24">
      <c r="A1215" s="599">
        <v>1212</v>
      </c>
      <c r="B1215" s="599" t="s">
        <v>8493</v>
      </c>
      <c r="C1215" s="599" t="s">
        <v>5738</v>
      </c>
      <c r="D1215" s="596" t="s">
        <v>8236</v>
      </c>
      <c r="E1215" s="597">
        <v>251.1</v>
      </c>
      <c r="F1215" s="598">
        <v>6280161</v>
      </c>
      <c r="G1215" s="596" t="s">
        <v>8494</v>
      </c>
      <c r="H1215" s="596" t="s">
        <v>2729</v>
      </c>
      <c r="I1215" s="600">
        <v>41607</v>
      </c>
      <c r="J1215" s="600">
        <v>52564</v>
      </c>
      <c r="K1215" s="596" t="s">
        <v>1126</v>
      </c>
      <c r="L1215" s="596" t="s">
        <v>3596</v>
      </c>
    </row>
    <row r="1216" spans="1:12">
      <c r="A1216" s="599">
        <v>1213</v>
      </c>
      <c r="B1216" s="599" t="s">
        <v>8495</v>
      </c>
      <c r="C1216" s="599" t="s">
        <v>5738</v>
      </c>
      <c r="D1216" s="596" t="s">
        <v>8496</v>
      </c>
      <c r="E1216" s="597">
        <v>32.39</v>
      </c>
      <c r="F1216" s="598">
        <v>5112494</v>
      </c>
      <c r="G1216" s="596" t="s">
        <v>8497</v>
      </c>
      <c r="H1216" s="596" t="s">
        <v>3056</v>
      </c>
      <c r="I1216" s="600">
        <v>41610</v>
      </c>
      <c r="J1216" s="600">
        <v>52567</v>
      </c>
      <c r="K1216" s="596" t="s">
        <v>1693</v>
      </c>
      <c r="L1216" s="596" t="s">
        <v>3048</v>
      </c>
    </row>
    <row r="1217" spans="1:12" ht="24">
      <c r="A1217" s="599">
        <v>1214</v>
      </c>
      <c r="B1217" s="599" t="s">
        <v>8498</v>
      </c>
      <c r="C1217" s="599" t="s">
        <v>5738</v>
      </c>
      <c r="D1217" s="596" t="s">
        <v>8499</v>
      </c>
      <c r="E1217" s="597">
        <v>533.34</v>
      </c>
      <c r="F1217" s="598">
        <v>5070287</v>
      </c>
      <c r="G1217" s="596" t="s">
        <v>8500</v>
      </c>
      <c r="H1217" s="596" t="s">
        <v>2729</v>
      </c>
      <c r="I1217" s="600">
        <v>41612</v>
      </c>
      <c r="J1217" s="600">
        <v>52569</v>
      </c>
      <c r="K1217" s="596" t="s">
        <v>1159</v>
      </c>
      <c r="L1217" s="596" t="s">
        <v>8501</v>
      </c>
    </row>
    <row r="1218" spans="1:12" ht="24">
      <c r="A1218" s="599">
        <v>1215</v>
      </c>
      <c r="B1218" s="599" t="s">
        <v>8502</v>
      </c>
      <c r="C1218" s="599" t="s">
        <v>5738</v>
      </c>
      <c r="D1218" s="596" t="s">
        <v>8503</v>
      </c>
      <c r="E1218" s="597">
        <v>745.15</v>
      </c>
      <c r="F1218" s="598">
        <v>5351324</v>
      </c>
      <c r="G1218" s="596" t="s">
        <v>8504</v>
      </c>
      <c r="H1218" s="596" t="s">
        <v>2783</v>
      </c>
      <c r="I1218" s="600">
        <v>41612</v>
      </c>
      <c r="J1218" s="600">
        <v>52569</v>
      </c>
      <c r="K1218" s="596" t="s">
        <v>1159</v>
      </c>
      <c r="L1218" s="596" t="s">
        <v>1159</v>
      </c>
    </row>
    <row r="1219" spans="1:12">
      <c r="A1219" s="599">
        <v>1216</v>
      </c>
      <c r="B1219" s="599" t="s">
        <v>8505</v>
      </c>
      <c r="C1219" s="599" t="s">
        <v>5738</v>
      </c>
      <c r="D1219" s="596" t="s">
        <v>8506</v>
      </c>
      <c r="E1219" s="597">
        <v>7158.09</v>
      </c>
      <c r="F1219" s="598">
        <v>5070287</v>
      </c>
      <c r="G1219" s="596" t="s">
        <v>8500</v>
      </c>
      <c r="H1219" s="596" t="s">
        <v>2729</v>
      </c>
      <c r="I1219" s="600">
        <v>41614</v>
      </c>
      <c r="J1219" s="600">
        <v>52571</v>
      </c>
      <c r="K1219" s="596" t="s">
        <v>1159</v>
      </c>
      <c r="L1219" s="596" t="s">
        <v>1159</v>
      </c>
    </row>
    <row r="1220" spans="1:12" ht="24">
      <c r="A1220" s="599">
        <v>1217</v>
      </c>
      <c r="B1220" s="599" t="s">
        <v>8507</v>
      </c>
      <c r="C1220" s="599" t="s">
        <v>5738</v>
      </c>
      <c r="D1220" s="596" t="s">
        <v>3118</v>
      </c>
      <c r="E1220" s="597">
        <v>148.91</v>
      </c>
      <c r="F1220" s="598">
        <v>5405335</v>
      </c>
      <c r="G1220" s="596" t="s">
        <v>3119</v>
      </c>
      <c r="H1220" s="596" t="s">
        <v>2729</v>
      </c>
      <c r="I1220" s="600">
        <v>41618</v>
      </c>
      <c r="J1220" s="600">
        <v>52575</v>
      </c>
      <c r="K1220" s="596" t="s">
        <v>1137</v>
      </c>
      <c r="L1220" s="596" t="s">
        <v>3120</v>
      </c>
    </row>
    <row r="1221" spans="1:12" ht="24">
      <c r="A1221" s="599">
        <v>1218</v>
      </c>
      <c r="B1221" s="599" t="s">
        <v>8508</v>
      </c>
      <c r="C1221" s="599" t="s">
        <v>5738</v>
      </c>
      <c r="D1221" s="596" t="s">
        <v>3118</v>
      </c>
      <c r="E1221" s="597">
        <v>622.21</v>
      </c>
      <c r="F1221" s="598">
        <v>5830974</v>
      </c>
      <c r="G1221" s="596" t="s">
        <v>424</v>
      </c>
      <c r="H1221" s="596" t="s">
        <v>2729</v>
      </c>
      <c r="I1221" s="600">
        <v>41618</v>
      </c>
      <c r="J1221" s="600">
        <v>52575</v>
      </c>
      <c r="K1221" s="596" t="s">
        <v>1137</v>
      </c>
      <c r="L1221" s="596" t="s">
        <v>3120</v>
      </c>
    </row>
    <row r="1222" spans="1:12">
      <c r="A1222" s="599">
        <v>1219</v>
      </c>
      <c r="B1222" s="599" t="s">
        <v>8509</v>
      </c>
      <c r="C1222" s="599" t="s">
        <v>5738</v>
      </c>
      <c r="D1222" s="596" t="s">
        <v>5074</v>
      </c>
      <c r="E1222" s="597">
        <v>146.12</v>
      </c>
      <c r="F1222" s="598">
        <v>2862468</v>
      </c>
      <c r="G1222" s="596" t="s">
        <v>3784</v>
      </c>
      <c r="H1222" s="596" t="s">
        <v>2729</v>
      </c>
      <c r="I1222" s="600">
        <v>41621</v>
      </c>
      <c r="J1222" s="600">
        <v>52578</v>
      </c>
      <c r="K1222" s="596" t="s">
        <v>1846</v>
      </c>
      <c r="L1222" s="596" t="s">
        <v>4127</v>
      </c>
    </row>
    <row r="1223" spans="1:12" ht="24">
      <c r="A1223" s="599">
        <v>1220</v>
      </c>
      <c r="B1223" s="599" t="s">
        <v>8510</v>
      </c>
      <c r="C1223" s="599" t="s">
        <v>5738</v>
      </c>
      <c r="D1223" s="596" t="s">
        <v>8119</v>
      </c>
      <c r="E1223" s="597">
        <v>594.39</v>
      </c>
      <c r="F1223" s="598">
        <v>5504767</v>
      </c>
      <c r="G1223" s="596" t="s">
        <v>902</v>
      </c>
      <c r="H1223" s="596" t="s">
        <v>2783</v>
      </c>
      <c r="I1223" s="600">
        <v>41627</v>
      </c>
      <c r="J1223" s="600">
        <v>52584</v>
      </c>
      <c r="K1223" s="596" t="s">
        <v>1137</v>
      </c>
      <c r="L1223" s="596" t="s">
        <v>3652</v>
      </c>
    </row>
    <row r="1224" spans="1:12" ht="24">
      <c r="A1224" s="599">
        <v>1221</v>
      </c>
      <c r="B1224" s="599" t="s">
        <v>8511</v>
      </c>
      <c r="C1224" s="599" t="s">
        <v>5738</v>
      </c>
      <c r="D1224" s="596" t="s">
        <v>8512</v>
      </c>
      <c r="E1224" s="597">
        <v>80.12</v>
      </c>
      <c r="F1224" s="598">
        <v>5082544</v>
      </c>
      <c r="G1224" s="596" t="s">
        <v>8513</v>
      </c>
      <c r="H1224" s="596" t="s">
        <v>2738</v>
      </c>
      <c r="I1224" s="600">
        <v>41632</v>
      </c>
      <c r="J1224" s="600">
        <v>53604</v>
      </c>
      <c r="K1224" s="596" t="s">
        <v>1943</v>
      </c>
      <c r="L1224" s="596" t="s">
        <v>3216</v>
      </c>
    </row>
    <row r="1225" spans="1:12">
      <c r="A1225" s="599">
        <v>1222</v>
      </c>
      <c r="B1225" s="599" t="s">
        <v>8514</v>
      </c>
      <c r="C1225" s="599" t="s">
        <v>5738</v>
      </c>
      <c r="D1225" s="596" t="s">
        <v>8452</v>
      </c>
      <c r="E1225" s="597">
        <v>96.66</v>
      </c>
      <c r="F1225" s="598">
        <v>5020719</v>
      </c>
      <c r="G1225" s="596" t="s">
        <v>7272</v>
      </c>
      <c r="H1225" s="596" t="s">
        <v>2729</v>
      </c>
      <c r="I1225" s="600">
        <v>41646</v>
      </c>
      <c r="J1225" s="600">
        <v>52603</v>
      </c>
      <c r="K1225" s="596" t="s">
        <v>437</v>
      </c>
      <c r="L1225" s="596" t="s">
        <v>5925</v>
      </c>
    </row>
    <row r="1226" spans="1:12">
      <c r="A1226" s="599">
        <v>1223</v>
      </c>
      <c r="B1226" s="599" t="s">
        <v>8515</v>
      </c>
      <c r="C1226" s="599" t="s">
        <v>5738</v>
      </c>
      <c r="D1226" s="596" t="s">
        <v>8516</v>
      </c>
      <c r="E1226" s="597">
        <v>8.11</v>
      </c>
      <c r="F1226" s="598">
        <v>4244796</v>
      </c>
      <c r="G1226" s="596" t="s">
        <v>8517</v>
      </c>
      <c r="H1226" s="596" t="s">
        <v>2729</v>
      </c>
      <c r="I1226" s="600">
        <v>41647</v>
      </c>
      <c r="J1226" s="600">
        <v>52604</v>
      </c>
      <c r="K1226" s="596" t="s">
        <v>1165</v>
      </c>
      <c r="L1226" s="596" t="s">
        <v>3024</v>
      </c>
    </row>
    <row r="1227" spans="1:12" ht="24">
      <c r="A1227" s="599">
        <v>1224</v>
      </c>
      <c r="B1227" s="599" t="s">
        <v>8518</v>
      </c>
      <c r="C1227" s="599" t="s">
        <v>5738</v>
      </c>
      <c r="D1227" s="596" t="s">
        <v>8519</v>
      </c>
      <c r="E1227" s="597">
        <v>9891.7000000000007</v>
      </c>
      <c r="F1227" s="598">
        <v>5176727</v>
      </c>
      <c r="G1227" s="596" t="s">
        <v>7696</v>
      </c>
      <c r="H1227" s="596" t="s">
        <v>2738</v>
      </c>
      <c r="I1227" s="600">
        <v>41653</v>
      </c>
      <c r="J1227" s="600">
        <v>52610</v>
      </c>
      <c r="K1227" s="596" t="s">
        <v>1153</v>
      </c>
      <c r="L1227" s="596" t="s">
        <v>2768</v>
      </c>
    </row>
    <row r="1228" spans="1:12">
      <c r="A1228" s="599">
        <v>1225</v>
      </c>
      <c r="B1228" s="599" t="s">
        <v>8520</v>
      </c>
      <c r="C1228" s="599" t="s">
        <v>5738</v>
      </c>
      <c r="D1228" s="596" t="s">
        <v>8521</v>
      </c>
      <c r="E1228" s="597">
        <v>4050.13</v>
      </c>
      <c r="F1228" s="598">
        <v>5190479</v>
      </c>
      <c r="G1228" s="596" t="s">
        <v>8522</v>
      </c>
      <c r="H1228" s="596" t="s">
        <v>2729</v>
      </c>
      <c r="I1228" s="600">
        <v>41661</v>
      </c>
      <c r="J1228" s="600">
        <v>52618</v>
      </c>
      <c r="K1228" s="596" t="s">
        <v>1159</v>
      </c>
      <c r="L1228" s="596" t="s">
        <v>1159</v>
      </c>
    </row>
    <row r="1229" spans="1:12" ht="24">
      <c r="A1229" s="599">
        <v>1226</v>
      </c>
      <c r="B1229" s="599" t="s">
        <v>8523</v>
      </c>
      <c r="C1229" s="599" t="s">
        <v>5738</v>
      </c>
      <c r="D1229" s="596" t="s">
        <v>4295</v>
      </c>
      <c r="E1229" s="597">
        <v>530.79</v>
      </c>
      <c r="F1229" s="598">
        <v>5586887</v>
      </c>
      <c r="G1229" s="596" t="s">
        <v>8524</v>
      </c>
      <c r="H1229" s="596" t="s">
        <v>2783</v>
      </c>
      <c r="I1229" s="600">
        <v>41676</v>
      </c>
      <c r="J1229" s="600">
        <v>52633</v>
      </c>
      <c r="K1229" s="596" t="s">
        <v>1103</v>
      </c>
      <c r="L1229" s="596" t="s">
        <v>3338</v>
      </c>
    </row>
    <row r="1230" spans="1:12" ht="36">
      <c r="A1230" s="599">
        <v>1227</v>
      </c>
      <c r="B1230" s="599" t="s">
        <v>8525</v>
      </c>
      <c r="C1230" s="599" t="s">
        <v>5738</v>
      </c>
      <c r="D1230" s="596" t="s">
        <v>8526</v>
      </c>
      <c r="E1230" s="597">
        <v>352.97</v>
      </c>
      <c r="F1230" s="598">
        <v>5977282</v>
      </c>
      <c r="G1230" s="596" t="s">
        <v>8527</v>
      </c>
      <c r="H1230" s="596" t="s">
        <v>2729</v>
      </c>
      <c r="I1230" s="600">
        <v>41698</v>
      </c>
      <c r="J1230" s="600">
        <v>52655</v>
      </c>
      <c r="K1230" s="596" t="s">
        <v>1693</v>
      </c>
      <c r="L1230" s="596" t="s">
        <v>5617</v>
      </c>
    </row>
    <row r="1231" spans="1:12" ht="24">
      <c r="A1231" s="599">
        <v>1228</v>
      </c>
      <c r="B1231" s="599" t="s">
        <v>8528</v>
      </c>
      <c r="C1231" s="599" t="s">
        <v>5738</v>
      </c>
      <c r="D1231" s="596" t="s">
        <v>5619</v>
      </c>
      <c r="E1231" s="597">
        <v>1228.6600000000001</v>
      </c>
      <c r="F1231" s="598">
        <v>5211859</v>
      </c>
      <c r="G1231" s="596" t="s">
        <v>8529</v>
      </c>
      <c r="H1231" s="596" t="s">
        <v>2729</v>
      </c>
      <c r="I1231" s="600">
        <v>41701</v>
      </c>
      <c r="J1231" s="600">
        <v>52659</v>
      </c>
      <c r="K1231" s="596" t="s">
        <v>1159</v>
      </c>
      <c r="L1231" s="596" t="s">
        <v>2871</v>
      </c>
    </row>
    <row r="1232" spans="1:12">
      <c r="A1232" s="599">
        <v>1229</v>
      </c>
      <c r="B1232" s="599" t="s">
        <v>8530</v>
      </c>
      <c r="C1232" s="599" t="s">
        <v>5738</v>
      </c>
      <c r="D1232" s="596" t="s">
        <v>8531</v>
      </c>
      <c r="E1232" s="597">
        <v>288.38</v>
      </c>
      <c r="F1232" s="598">
        <v>5095719</v>
      </c>
      <c r="G1232" s="596" t="s">
        <v>8532</v>
      </c>
      <c r="H1232" s="596" t="s">
        <v>2729</v>
      </c>
      <c r="I1232" s="600">
        <v>41704</v>
      </c>
      <c r="J1232" s="600">
        <v>52662</v>
      </c>
      <c r="K1232" s="596" t="s">
        <v>1159</v>
      </c>
      <c r="L1232" s="596" t="s">
        <v>3040</v>
      </c>
    </row>
    <row r="1233" spans="1:12">
      <c r="A1233" s="599">
        <v>1230</v>
      </c>
      <c r="B1233" s="599" t="s">
        <v>8533</v>
      </c>
      <c r="C1233" s="599" t="s">
        <v>5738</v>
      </c>
      <c r="D1233" s="596" t="s">
        <v>8534</v>
      </c>
      <c r="E1233" s="597">
        <v>26.45</v>
      </c>
      <c r="F1233" s="598">
        <v>5172055</v>
      </c>
      <c r="G1233" s="596" t="s">
        <v>8535</v>
      </c>
      <c r="H1233" s="596" t="s">
        <v>2729</v>
      </c>
      <c r="I1233" s="600">
        <v>41708</v>
      </c>
      <c r="J1233" s="600">
        <v>52666</v>
      </c>
      <c r="K1233" s="596" t="s">
        <v>2182</v>
      </c>
      <c r="L1233" s="596" t="s">
        <v>1121</v>
      </c>
    </row>
    <row r="1234" spans="1:12">
      <c r="A1234" s="599">
        <v>1231</v>
      </c>
      <c r="B1234" s="599" t="s">
        <v>8536</v>
      </c>
      <c r="C1234" s="599" t="s">
        <v>5738</v>
      </c>
      <c r="D1234" s="596" t="s">
        <v>8537</v>
      </c>
      <c r="E1234" s="597">
        <v>90.27</v>
      </c>
      <c r="F1234" s="598">
        <v>2848376</v>
      </c>
      <c r="G1234" s="596" t="s">
        <v>7389</v>
      </c>
      <c r="H1234" s="596" t="s">
        <v>2729</v>
      </c>
      <c r="I1234" s="600">
        <v>41724</v>
      </c>
      <c r="J1234" s="600">
        <v>52682</v>
      </c>
      <c r="K1234" s="596" t="s">
        <v>1126</v>
      </c>
      <c r="L1234" s="596" t="s">
        <v>3081</v>
      </c>
    </row>
    <row r="1235" spans="1:12">
      <c r="A1235" s="599">
        <v>1232</v>
      </c>
      <c r="B1235" s="599" t="s">
        <v>8538</v>
      </c>
      <c r="C1235" s="599" t="s">
        <v>5738</v>
      </c>
      <c r="D1235" s="596" t="s">
        <v>7944</v>
      </c>
      <c r="E1235" s="597">
        <v>46.27</v>
      </c>
      <c r="F1235" s="598">
        <v>2848066</v>
      </c>
      <c r="G1235" s="596" t="s">
        <v>8539</v>
      </c>
      <c r="H1235" s="596" t="s">
        <v>2729</v>
      </c>
      <c r="I1235" s="600">
        <v>41729</v>
      </c>
      <c r="J1235" s="600">
        <v>52687</v>
      </c>
      <c r="K1235" s="596" t="s">
        <v>1103</v>
      </c>
      <c r="L1235" s="596" t="s">
        <v>3044</v>
      </c>
    </row>
    <row r="1236" spans="1:12">
      <c r="A1236" s="599">
        <v>1233</v>
      </c>
      <c r="B1236" s="599" t="s">
        <v>8540</v>
      </c>
      <c r="C1236" s="599" t="s">
        <v>5738</v>
      </c>
      <c r="D1236" s="596" t="s">
        <v>4173</v>
      </c>
      <c r="E1236" s="597">
        <v>570.91999999999996</v>
      </c>
      <c r="F1236" s="598">
        <v>5115809</v>
      </c>
      <c r="G1236" s="596" t="s">
        <v>8541</v>
      </c>
      <c r="H1236" s="596" t="s">
        <v>2729</v>
      </c>
      <c r="I1236" s="600">
        <v>41729</v>
      </c>
      <c r="J1236" s="600">
        <v>52687</v>
      </c>
      <c r="K1236" s="596" t="s">
        <v>1693</v>
      </c>
      <c r="L1236" s="596" t="s">
        <v>2831</v>
      </c>
    </row>
    <row r="1237" spans="1:12">
      <c r="A1237" s="599">
        <v>1234</v>
      </c>
      <c r="B1237" s="599" t="s">
        <v>8542</v>
      </c>
      <c r="C1237" s="599" t="s">
        <v>5738</v>
      </c>
      <c r="D1237" s="596" t="s">
        <v>3340</v>
      </c>
      <c r="E1237" s="597">
        <v>376.18</v>
      </c>
      <c r="F1237" s="598">
        <v>5229049</v>
      </c>
      <c r="G1237" s="596" t="s">
        <v>5851</v>
      </c>
      <c r="H1237" s="596" t="s">
        <v>2729</v>
      </c>
      <c r="I1237" s="600">
        <v>41731</v>
      </c>
      <c r="J1237" s="600">
        <v>52689</v>
      </c>
      <c r="K1237" s="596" t="s">
        <v>1693</v>
      </c>
      <c r="L1237" s="596" t="s">
        <v>2763</v>
      </c>
    </row>
    <row r="1238" spans="1:12">
      <c r="A1238" s="599">
        <v>1235</v>
      </c>
      <c r="B1238" s="599" t="s">
        <v>8543</v>
      </c>
      <c r="C1238" s="599" t="s">
        <v>5738</v>
      </c>
      <c r="D1238" s="596" t="s">
        <v>8544</v>
      </c>
      <c r="E1238" s="597">
        <v>443.06</v>
      </c>
      <c r="F1238" s="598">
        <v>5289424</v>
      </c>
      <c r="G1238" s="596" t="s">
        <v>8545</v>
      </c>
      <c r="H1238" s="596" t="s">
        <v>2729</v>
      </c>
      <c r="I1238" s="600">
        <v>41733</v>
      </c>
      <c r="J1238" s="600">
        <v>52621</v>
      </c>
      <c r="K1238" s="596" t="s">
        <v>1693</v>
      </c>
      <c r="L1238" s="596" t="s">
        <v>6871</v>
      </c>
    </row>
    <row r="1239" spans="1:12">
      <c r="A1239" s="599">
        <v>1236</v>
      </c>
      <c r="B1239" s="599" t="s">
        <v>8546</v>
      </c>
      <c r="C1239" s="599" t="s">
        <v>5738</v>
      </c>
      <c r="D1239" s="596" t="s">
        <v>2957</v>
      </c>
      <c r="E1239" s="597">
        <v>751.12</v>
      </c>
      <c r="F1239" s="598">
        <v>2585871</v>
      </c>
      <c r="G1239" s="596" t="s">
        <v>8547</v>
      </c>
      <c r="H1239" s="596" t="s">
        <v>2729</v>
      </c>
      <c r="I1239" s="600">
        <v>41733</v>
      </c>
      <c r="J1239" s="600">
        <v>52691</v>
      </c>
      <c r="K1239" s="596" t="s">
        <v>1126</v>
      </c>
      <c r="L1239" s="596" t="s">
        <v>3259</v>
      </c>
    </row>
    <row r="1240" spans="1:12">
      <c r="A1240" s="599">
        <v>1237</v>
      </c>
      <c r="B1240" s="599" t="s">
        <v>8548</v>
      </c>
      <c r="C1240" s="599" t="s">
        <v>5738</v>
      </c>
      <c r="D1240" s="596" t="s">
        <v>5400</v>
      </c>
      <c r="E1240" s="597">
        <v>393.66</v>
      </c>
      <c r="F1240" s="598">
        <v>5109078</v>
      </c>
      <c r="G1240" s="596" t="s">
        <v>8549</v>
      </c>
      <c r="H1240" s="596" t="s">
        <v>2729</v>
      </c>
      <c r="I1240" s="600">
        <v>41738</v>
      </c>
      <c r="J1240" s="600">
        <v>52696</v>
      </c>
      <c r="K1240" s="596" t="s">
        <v>1153</v>
      </c>
      <c r="L1240" s="596" t="s">
        <v>3023</v>
      </c>
    </row>
    <row r="1241" spans="1:12">
      <c r="A1241" s="599">
        <v>1238</v>
      </c>
      <c r="B1241" s="599" t="s">
        <v>8550</v>
      </c>
      <c r="C1241" s="599" t="s">
        <v>5738</v>
      </c>
      <c r="D1241" s="596" t="s">
        <v>8551</v>
      </c>
      <c r="E1241" s="597">
        <v>284.85000000000002</v>
      </c>
      <c r="F1241" s="598">
        <v>2848066</v>
      </c>
      <c r="G1241" s="596" t="s">
        <v>8539</v>
      </c>
      <c r="H1241" s="596" t="s">
        <v>2729</v>
      </c>
      <c r="I1241" s="600">
        <v>41738</v>
      </c>
      <c r="J1241" s="600">
        <v>52696</v>
      </c>
      <c r="K1241" s="596" t="s">
        <v>1103</v>
      </c>
      <c r="L1241" s="596" t="s">
        <v>3044</v>
      </c>
    </row>
    <row r="1242" spans="1:12">
      <c r="A1242" s="599">
        <v>1239</v>
      </c>
      <c r="B1242" s="599" t="s">
        <v>8552</v>
      </c>
      <c r="C1242" s="599" t="s">
        <v>5738</v>
      </c>
      <c r="D1242" s="596" t="s">
        <v>8553</v>
      </c>
      <c r="E1242" s="597">
        <v>795.16</v>
      </c>
      <c r="F1242" s="598">
        <v>5581656</v>
      </c>
      <c r="G1242" s="596" t="s">
        <v>8554</v>
      </c>
      <c r="H1242" s="596" t="s">
        <v>2729</v>
      </c>
      <c r="I1242" s="600">
        <v>41744</v>
      </c>
      <c r="J1242" s="600">
        <v>52702</v>
      </c>
      <c r="K1242" s="596" t="s">
        <v>1103</v>
      </c>
      <c r="L1242" s="596" t="s">
        <v>3649</v>
      </c>
    </row>
    <row r="1243" spans="1:12" ht="24">
      <c r="A1243" s="599">
        <v>1240</v>
      </c>
      <c r="B1243" s="599" t="s">
        <v>8555</v>
      </c>
      <c r="C1243" s="599" t="s">
        <v>5738</v>
      </c>
      <c r="D1243" s="596" t="s">
        <v>8556</v>
      </c>
      <c r="E1243" s="597">
        <v>183.55</v>
      </c>
      <c r="F1243" s="598">
        <v>2818493</v>
      </c>
      <c r="G1243" s="596" t="s">
        <v>8557</v>
      </c>
      <c r="H1243" s="596" t="s">
        <v>2729</v>
      </c>
      <c r="I1243" s="600">
        <v>41745</v>
      </c>
      <c r="J1243" s="600">
        <v>52703</v>
      </c>
      <c r="K1243" s="596" t="s">
        <v>1126</v>
      </c>
      <c r="L1243" s="596" t="s">
        <v>3129</v>
      </c>
    </row>
    <row r="1244" spans="1:12">
      <c r="A1244" s="599">
        <v>1241</v>
      </c>
      <c r="B1244" s="599" t="s">
        <v>8558</v>
      </c>
      <c r="C1244" s="599" t="s">
        <v>5738</v>
      </c>
      <c r="D1244" s="596" t="s">
        <v>3066</v>
      </c>
      <c r="E1244" s="597">
        <v>388.62</v>
      </c>
      <c r="F1244" s="598">
        <v>5816912</v>
      </c>
      <c r="G1244" s="596" t="s">
        <v>8559</v>
      </c>
      <c r="H1244" s="596" t="s">
        <v>2729</v>
      </c>
      <c r="I1244" s="600">
        <v>41745</v>
      </c>
      <c r="J1244" s="600">
        <v>52703</v>
      </c>
      <c r="K1244" s="596" t="s">
        <v>1693</v>
      </c>
      <c r="L1244" s="596" t="s">
        <v>2831</v>
      </c>
    </row>
    <row r="1245" spans="1:12">
      <c r="A1245" s="599">
        <v>1242</v>
      </c>
      <c r="B1245" s="599" t="s">
        <v>8560</v>
      </c>
      <c r="C1245" s="599" t="s">
        <v>5738</v>
      </c>
      <c r="D1245" s="596" t="s">
        <v>2831</v>
      </c>
      <c r="E1245" s="597">
        <v>118.5</v>
      </c>
      <c r="F1245" s="598">
        <v>5263069</v>
      </c>
      <c r="G1245" s="596" t="s">
        <v>3671</v>
      </c>
      <c r="H1245" s="596" t="s">
        <v>2729</v>
      </c>
      <c r="I1245" s="600">
        <v>41746</v>
      </c>
      <c r="J1245" s="600">
        <v>52704</v>
      </c>
      <c r="K1245" s="596" t="s">
        <v>1693</v>
      </c>
      <c r="L1245" s="596" t="s">
        <v>2921</v>
      </c>
    </row>
    <row r="1246" spans="1:12" ht="24">
      <c r="A1246" s="599">
        <v>1243</v>
      </c>
      <c r="B1246" s="599" t="s">
        <v>8561</v>
      </c>
      <c r="C1246" s="599" t="s">
        <v>5738</v>
      </c>
      <c r="D1246" s="596" t="s">
        <v>8562</v>
      </c>
      <c r="E1246" s="597">
        <v>9136.2800000000007</v>
      </c>
      <c r="F1246" s="598">
        <v>5132053</v>
      </c>
      <c r="G1246" s="596" t="s">
        <v>406</v>
      </c>
      <c r="H1246" s="596" t="s">
        <v>2783</v>
      </c>
      <c r="I1246" s="600">
        <v>41747</v>
      </c>
      <c r="J1246" s="600">
        <v>52705</v>
      </c>
      <c r="K1246" s="596" t="s">
        <v>1693</v>
      </c>
      <c r="L1246" s="596" t="s">
        <v>2965</v>
      </c>
    </row>
    <row r="1247" spans="1:12" ht="36">
      <c r="A1247" s="599">
        <v>1244</v>
      </c>
      <c r="B1247" s="599" t="s">
        <v>8563</v>
      </c>
      <c r="C1247" s="599" t="s">
        <v>5738</v>
      </c>
      <c r="D1247" s="596" t="s">
        <v>4133</v>
      </c>
      <c r="E1247" s="597">
        <v>23645.4</v>
      </c>
      <c r="F1247" s="598">
        <v>5132053</v>
      </c>
      <c r="G1247" s="596" t="s">
        <v>406</v>
      </c>
      <c r="H1247" s="596" t="s">
        <v>2783</v>
      </c>
      <c r="I1247" s="600">
        <v>41747</v>
      </c>
      <c r="J1247" s="600">
        <v>52705</v>
      </c>
      <c r="K1247" s="596" t="s">
        <v>1693</v>
      </c>
      <c r="L1247" s="596" t="s">
        <v>5617</v>
      </c>
    </row>
    <row r="1248" spans="1:12" ht="24">
      <c r="A1248" s="599">
        <v>1245</v>
      </c>
      <c r="B1248" s="599" t="s">
        <v>8564</v>
      </c>
      <c r="C1248" s="599" t="s">
        <v>5738</v>
      </c>
      <c r="D1248" s="596" t="s">
        <v>6436</v>
      </c>
      <c r="E1248" s="597">
        <v>187.13</v>
      </c>
      <c r="F1248" s="598">
        <v>2109638</v>
      </c>
      <c r="G1248" s="596" t="s">
        <v>7463</v>
      </c>
      <c r="H1248" s="596" t="s">
        <v>2729</v>
      </c>
      <c r="I1248" s="600">
        <v>41747</v>
      </c>
      <c r="J1248" s="600">
        <v>52705</v>
      </c>
      <c r="K1248" s="596" t="s">
        <v>1187</v>
      </c>
      <c r="L1248" s="596" t="s">
        <v>8565</v>
      </c>
    </row>
    <row r="1249" spans="1:12">
      <c r="A1249" s="599">
        <v>1246</v>
      </c>
      <c r="B1249" s="599" t="s">
        <v>8566</v>
      </c>
      <c r="C1249" s="599" t="s">
        <v>5738</v>
      </c>
      <c r="D1249" s="596" t="s">
        <v>8567</v>
      </c>
      <c r="E1249" s="597">
        <v>496.26</v>
      </c>
      <c r="F1249" s="598">
        <v>2827514</v>
      </c>
      <c r="G1249" s="596" t="s">
        <v>7977</v>
      </c>
      <c r="H1249" s="596" t="s">
        <v>2729</v>
      </c>
      <c r="I1249" s="600">
        <v>41752</v>
      </c>
      <c r="J1249" s="600">
        <v>52710</v>
      </c>
      <c r="K1249" s="596" t="s">
        <v>1153</v>
      </c>
      <c r="L1249" s="596" t="s">
        <v>2889</v>
      </c>
    </row>
    <row r="1250" spans="1:12">
      <c r="A1250" s="599">
        <v>1247</v>
      </c>
      <c r="B1250" s="599" t="s">
        <v>8568</v>
      </c>
      <c r="C1250" s="599" t="s">
        <v>5738</v>
      </c>
      <c r="D1250" s="596" t="s">
        <v>8569</v>
      </c>
      <c r="E1250" s="597">
        <v>477.46</v>
      </c>
      <c r="F1250" s="598">
        <v>2801019</v>
      </c>
      <c r="G1250" s="596" t="s">
        <v>8440</v>
      </c>
      <c r="H1250" s="596" t="s">
        <v>2729</v>
      </c>
      <c r="I1250" s="600">
        <v>41758</v>
      </c>
      <c r="J1250" s="600">
        <v>52716</v>
      </c>
      <c r="K1250" s="596" t="s">
        <v>1159</v>
      </c>
      <c r="L1250" s="596" t="s">
        <v>1159</v>
      </c>
    </row>
    <row r="1251" spans="1:12" ht="24">
      <c r="A1251" s="599">
        <v>1248</v>
      </c>
      <c r="B1251" s="599" t="s">
        <v>8570</v>
      </c>
      <c r="C1251" s="599" t="s">
        <v>5738</v>
      </c>
      <c r="D1251" s="596" t="s">
        <v>8571</v>
      </c>
      <c r="E1251" s="597">
        <v>303.85000000000002</v>
      </c>
      <c r="F1251" s="598">
        <v>5070937</v>
      </c>
      <c r="G1251" s="596" t="s">
        <v>8572</v>
      </c>
      <c r="H1251" s="596" t="s">
        <v>2729</v>
      </c>
      <c r="I1251" s="600">
        <v>41758</v>
      </c>
      <c r="J1251" s="600">
        <v>52716</v>
      </c>
      <c r="K1251" s="596" t="s">
        <v>1681</v>
      </c>
      <c r="L1251" s="596" t="s">
        <v>2730</v>
      </c>
    </row>
    <row r="1252" spans="1:12">
      <c r="A1252" s="599">
        <v>1249</v>
      </c>
      <c r="B1252" s="599" t="s">
        <v>8573</v>
      </c>
      <c r="C1252" s="599" t="s">
        <v>5738</v>
      </c>
      <c r="D1252" s="596" t="s">
        <v>8574</v>
      </c>
      <c r="E1252" s="597">
        <v>240.55</v>
      </c>
      <c r="F1252" s="598">
        <v>5023033</v>
      </c>
      <c r="G1252" s="596" t="s">
        <v>8575</v>
      </c>
      <c r="H1252" s="596" t="s">
        <v>2729</v>
      </c>
      <c r="I1252" s="600">
        <v>41771</v>
      </c>
      <c r="J1252" s="600">
        <v>52729</v>
      </c>
      <c r="K1252" s="596" t="s">
        <v>1126</v>
      </c>
      <c r="L1252" s="596" t="s">
        <v>2294</v>
      </c>
    </row>
    <row r="1253" spans="1:12" ht="36">
      <c r="A1253" s="599">
        <v>1250</v>
      </c>
      <c r="B1253" s="599" t="s">
        <v>8576</v>
      </c>
      <c r="C1253" s="599" t="s">
        <v>5738</v>
      </c>
      <c r="D1253" s="596" t="s">
        <v>7757</v>
      </c>
      <c r="E1253" s="597">
        <v>7489.68</v>
      </c>
      <c r="F1253" s="598">
        <v>5554411</v>
      </c>
      <c r="G1253" s="596" t="s">
        <v>8577</v>
      </c>
      <c r="H1253" s="596" t="s">
        <v>2729</v>
      </c>
      <c r="I1253" s="600">
        <v>41773</v>
      </c>
      <c r="J1253" s="600">
        <v>52731</v>
      </c>
      <c r="K1253" s="596" t="s">
        <v>1693</v>
      </c>
      <c r="L1253" s="596" t="s">
        <v>5617</v>
      </c>
    </row>
    <row r="1254" spans="1:12">
      <c r="A1254" s="599">
        <v>1251</v>
      </c>
      <c r="B1254" s="599" t="s">
        <v>8578</v>
      </c>
      <c r="C1254" s="599" t="s">
        <v>5738</v>
      </c>
      <c r="D1254" s="596" t="s">
        <v>8579</v>
      </c>
      <c r="E1254" s="597">
        <v>6674.37</v>
      </c>
      <c r="F1254" s="598">
        <v>2095025</v>
      </c>
      <c r="G1254" s="596" t="s">
        <v>4331</v>
      </c>
      <c r="H1254" s="596" t="s">
        <v>2729</v>
      </c>
      <c r="I1254" s="600">
        <v>41773</v>
      </c>
      <c r="J1254" s="600">
        <v>52731</v>
      </c>
      <c r="K1254" s="596" t="s">
        <v>1126</v>
      </c>
      <c r="L1254" s="596" t="s">
        <v>3181</v>
      </c>
    </row>
    <row r="1255" spans="1:12" ht="36">
      <c r="A1255" s="599">
        <v>1252</v>
      </c>
      <c r="B1255" s="599" t="s">
        <v>8580</v>
      </c>
      <c r="C1255" s="599" t="s">
        <v>5738</v>
      </c>
      <c r="D1255" s="596" t="s">
        <v>8581</v>
      </c>
      <c r="E1255" s="597">
        <v>562.29</v>
      </c>
      <c r="F1255" s="598">
        <v>5208181</v>
      </c>
      <c r="G1255" s="596" t="s">
        <v>8582</v>
      </c>
      <c r="H1255" s="596" t="s">
        <v>2729</v>
      </c>
      <c r="I1255" s="600">
        <v>41773</v>
      </c>
      <c r="J1255" s="600">
        <v>52731</v>
      </c>
      <c r="K1255" s="596" t="s">
        <v>1943</v>
      </c>
      <c r="L1255" s="596" t="s">
        <v>6589</v>
      </c>
    </row>
    <row r="1256" spans="1:12">
      <c r="A1256" s="599">
        <v>1253</v>
      </c>
      <c r="B1256" s="599" t="s">
        <v>8583</v>
      </c>
      <c r="C1256" s="599" t="s">
        <v>5738</v>
      </c>
      <c r="D1256" s="596" t="s">
        <v>8584</v>
      </c>
      <c r="E1256" s="597">
        <v>967.84</v>
      </c>
      <c r="F1256" s="598">
        <v>5566738</v>
      </c>
      <c r="G1256" s="596" t="s">
        <v>8585</v>
      </c>
      <c r="H1256" s="596" t="s">
        <v>2729</v>
      </c>
      <c r="I1256" s="600">
        <v>41779</v>
      </c>
      <c r="J1256" s="600">
        <v>52737</v>
      </c>
      <c r="K1256" s="596" t="s">
        <v>1756</v>
      </c>
      <c r="L1256" s="596" t="s">
        <v>2916</v>
      </c>
    </row>
    <row r="1257" spans="1:12">
      <c r="A1257" s="599">
        <v>1254</v>
      </c>
      <c r="B1257" s="599" t="s">
        <v>8586</v>
      </c>
      <c r="C1257" s="599" t="s">
        <v>5738</v>
      </c>
      <c r="D1257" s="596" t="s">
        <v>3499</v>
      </c>
      <c r="E1257" s="597">
        <v>708.35</v>
      </c>
      <c r="F1257" s="598">
        <v>5097657</v>
      </c>
      <c r="G1257" s="596" t="s">
        <v>8587</v>
      </c>
      <c r="H1257" s="596" t="s">
        <v>2729</v>
      </c>
      <c r="I1257" s="600">
        <v>41786</v>
      </c>
      <c r="J1257" s="600">
        <v>52744</v>
      </c>
      <c r="K1257" s="596" t="s">
        <v>1846</v>
      </c>
      <c r="L1257" s="596" t="s">
        <v>4133</v>
      </c>
    </row>
    <row r="1258" spans="1:12">
      <c r="A1258" s="599">
        <v>1255</v>
      </c>
      <c r="B1258" s="599" t="s">
        <v>8588</v>
      </c>
      <c r="C1258" s="599" t="s">
        <v>5738</v>
      </c>
      <c r="D1258" s="596" t="s">
        <v>8589</v>
      </c>
      <c r="E1258" s="597">
        <v>10642.8</v>
      </c>
      <c r="F1258" s="598">
        <v>2095025</v>
      </c>
      <c r="G1258" s="596" t="s">
        <v>4331</v>
      </c>
      <c r="H1258" s="596" t="s">
        <v>2729</v>
      </c>
      <c r="I1258" s="600">
        <v>41786</v>
      </c>
      <c r="J1258" s="600">
        <v>52744</v>
      </c>
      <c r="K1258" s="596" t="s">
        <v>1126</v>
      </c>
      <c r="L1258" s="596" t="s">
        <v>3181</v>
      </c>
    </row>
    <row r="1259" spans="1:12">
      <c r="A1259" s="599">
        <v>1256</v>
      </c>
      <c r="B1259" s="599" t="s">
        <v>8590</v>
      </c>
      <c r="C1259" s="599" t="s">
        <v>5738</v>
      </c>
      <c r="D1259" s="596" t="s">
        <v>8591</v>
      </c>
      <c r="E1259" s="597">
        <v>53.62</v>
      </c>
      <c r="F1259" s="598">
        <v>5814588</v>
      </c>
      <c r="G1259" s="596" t="s">
        <v>8592</v>
      </c>
      <c r="H1259" s="596" t="s">
        <v>2729</v>
      </c>
      <c r="I1259" s="600">
        <v>41794</v>
      </c>
      <c r="J1259" s="600">
        <v>52752</v>
      </c>
      <c r="K1259" s="596" t="s">
        <v>437</v>
      </c>
      <c r="L1259" s="596" t="s">
        <v>1159</v>
      </c>
    </row>
    <row r="1260" spans="1:12">
      <c r="A1260" s="599">
        <v>1257</v>
      </c>
      <c r="B1260" s="599" t="s">
        <v>8593</v>
      </c>
      <c r="C1260" s="599" t="s">
        <v>5738</v>
      </c>
      <c r="D1260" s="596" t="s">
        <v>8594</v>
      </c>
      <c r="E1260" s="597">
        <v>71.290000000000006</v>
      </c>
      <c r="F1260" s="598">
        <v>2074192</v>
      </c>
      <c r="G1260" s="596" t="s">
        <v>5879</v>
      </c>
      <c r="H1260" s="596" t="s">
        <v>5880</v>
      </c>
      <c r="I1260" s="600">
        <v>41794</v>
      </c>
      <c r="J1260" s="600">
        <v>52752</v>
      </c>
      <c r="K1260" s="596" t="s">
        <v>2052</v>
      </c>
      <c r="L1260" s="596" t="s">
        <v>2875</v>
      </c>
    </row>
    <row r="1261" spans="1:12">
      <c r="A1261" s="599">
        <v>1258</v>
      </c>
      <c r="B1261" s="599" t="s">
        <v>8595</v>
      </c>
      <c r="C1261" s="599" t="s">
        <v>5738</v>
      </c>
      <c r="D1261" s="596" t="s">
        <v>8591</v>
      </c>
      <c r="E1261" s="597">
        <v>81.42</v>
      </c>
      <c r="F1261" s="598">
        <v>2586371</v>
      </c>
      <c r="G1261" s="596" t="s">
        <v>8596</v>
      </c>
      <c r="H1261" s="596" t="s">
        <v>2729</v>
      </c>
      <c r="I1261" s="600">
        <v>41794</v>
      </c>
      <c r="J1261" s="600">
        <v>52752</v>
      </c>
      <c r="K1261" s="596" t="s">
        <v>437</v>
      </c>
      <c r="L1261" s="596" t="s">
        <v>1159</v>
      </c>
    </row>
    <row r="1262" spans="1:12">
      <c r="A1262" s="599">
        <v>1259</v>
      </c>
      <c r="B1262" s="599" t="s">
        <v>8597</v>
      </c>
      <c r="C1262" s="599" t="s">
        <v>5738</v>
      </c>
      <c r="D1262" s="596" t="s">
        <v>5981</v>
      </c>
      <c r="E1262" s="597">
        <v>574.98</v>
      </c>
      <c r="F1262" s="598">
        <v>2890682</v>
      </c>
      <c r="G1262" s="596" t="s">
        <v>8598</v>
      </c>
      <c r="H1262" s="596" t="s">
        <v>2729</v>
      </c>
      <c r="I1262" s="600">
        <v>41794</v>
      </c>
      <c r="J1262" s="600">
        <v>52752</v>
      </c>
      <c r="K1262" s="596" t="s">
        <v>1165</v>
      </c>
      <c r="L1262" s="596" t="s">
        <v>3600</v>
      </c>
    </row>
    <row r="1263" spans="1:12" ht="24">
      <c r="A1263" s="599">
        <v>1260</v>
      </c>
      <c r="B1263" s="599" t="s">
        <v>8599</v>
      </c>
      <c r="C1263" s="599" t="s">
        <v>5738</v>
      </c>
      <c r="D1263" s="596" t="s">
        <v>8600</v>
      </c>
      <c r="E1263" s="597">
        <v>1505.36</v>
      </c>
      <c r="F1263" s="598">
        <v>5070287</v>
      </c>
      <c r="G1263" s="596" t="s">
        <v>8500</v>
      </c>
      <c r="H1263" s="596" t="s">
        <v>2729</v>
      </c>
      <c r="I1263" s="600">
        <v>41799</v>
      </c>
      <c r="J1263" s="600">
        <v>52757</v>
      </c>
      <c r="K1263" s="596" t="s">
        <v>1159</v>
      </c>
      <c r="L1263" s="596" t="s">
        <v>8501</v>
      </c>
    </row>
    <row r="1264" spans="1:12">
      <c r="A1264" s="599">
        <v>1261</v>
      </c>
      <c r="B1264" s="599" t="s">
        <v>8601</v>
      </c>
      <c r="C1264" s="599" t="s">
        <v>5738</v>
      </c>
      <c r="D1264" s="596" t="s">
        <v>2891</v>
      </c>
      <c r="E1264" s="597">
        <v>35.49</v>
      </c>
      <c r="F1264" s="598">
        <v>2025833</v>
      </c>
      <c r="G1264" s="596" t="s">
        <v>6028</v>
      </c>
      <c r="H1264" s="596" t="s">
        <v>2729</v>
      </c>
      <c r="I1264" s="600">
        <v>41807</v>
      </c>
      <c r="J1264" s="600">
        <v>52765</v>
      </c>
      <c r="K1264" s="596" t="s">
        <v>1693</v>
      </c>
      <c r="L1264" s="596" t="s">
        <v>2831</v>
      </c>
    </row>
    <row r="1265" spans="1:12">
      <c r="A1265" s="599">
        <v>1262</v>
      </c>
      <c r="B1265" s="599" t="s">
        <v>8602</v>
      </c>
      <c r="C1265" s="599" t="s">
        <v>5738</v>
      </c>
      <c r="D1265" s="596" t="s">
        <v>8603</v>
      </c>
      <c r="E1265" s="597">
        <v>19.29</v>
      </c>
      <c r="F1265" s="598">
        <v>5097428</v>
      </c>
      <c r="G1265" s="596" t="s">
        <v>8604</v>
      </c>
      <c r="H1265" s="596" t="s">
        <v>2729</v>
      </c>
      <c r="I1265" s="600">
        <v>41810</v>
      </c>
      <c r="J1265" s="600">
        <v>52768</v>
      </c>
      <c r="K1265" s="596" t="s">
        <v>437</v>
      </c>
      <c r="L1265" s="596" t="s">
        <v>3134</v>
      </c>
    </row>
    <row r="1266" spans="1:12">
      <c r="A1266" s="599">
        <v>1263</v>
      </c>
      <c r="B1266" s="599" t="s">
        <v>8605</v>
      </c>
      <c r="C1266" s="599" t="s">
        <v>5738</v>
      </c>
      <c r="D1266" s="596" t="s">
        <v>8606</v>
      </c>
      <c r="E1266" s="597">
        <v>960.35</v>
      </c>
      <c r="F1266" s="598">
        <v>5244552</v>
      </c>
      <c r="G1266" s="596" t="s">
        <v>8607</v>
      </c>
      <c r="H1266" s="596" t="s">
        <v>2729</v>
      </c>
      <c r="I1266" s="600">
        <v>41823</v>
      </c>
      <c r="J1266" s="600">
        <v>52781</v>
      </c>
      <c r="K1266" s="596" t="s">
        <v>1165</v>
      </c>
      <c r="L1266" s="596" t="s">
        <v>3475</v>
      </c>
    </row>
    <row r="1267" spans="1:12">
      <c r="A1267" s="599">
        <v>1264</v>
      </c>
      <c r="B1267" s="599" t="s">
        <v>8608</v>
      </c>
      <c r="C1267" s="599" t="s">
        <v>5738</v>
      </c>
      <c r="D1267" s="596" t="s">
        <v>6133</v>
      </c>
      <c r="E1267" s="597">
        <v>11.05</v>
      </c>
      <c r="F1267" s="598">
        <v>2063158</v>
      </c>
      <c r="G1267" s="596" t="s">
        <v>8234</v>
      </c>
      <c r="H1267" s="596" t="s">
        <v>2729</v>
      </c>
      <c r="I1267" s="600">
        <v>41823</v>
      </c>
      <c r="J1267" s="600">
        <v>52781</v>
      </c>
      <c r="K1267" s="596" t="s">
        <v>1693</v>
      </c>
      <c r="L1267" s="596" t="s">
        <v>2831</v>
      </c>
    </row>
    <row r="1268" spans="1:12">
      <c r="A1268" s="599">
        <v>1265</v>
      </c>
      <c r="B1268" s="599" t="s">
        <v>8609</v>
      </c>
      <c r="C1268" s="599" t="s">
        <v>5738</v>
      </c>
      <c r="D1268" s="596" t="s">
        <v>2891</v>
      </c>
      <c r="E1268" s="597">
        <v>95.49</v>
      </c>
      <c r="F1268" s="598">
        <v>5564689</v>
      </c>
      <c r="G1268" s="596" t="s">
        <v>8610</v>
      </c>
      <c r="H1268" s="596" t="s">
        <v>2729</v>
      </c>
      <c r="I1268" s="600">
        <v>41823</v>
      </c>
      <c r="J1268" s="600">
        <v>52781</v>
      </c>
      <c r="K1268" s="596" t="s">
        <v>1693</v>
      </c>
      <c r="L1268" s="596" t="s">
        <v>2831</v>
      </c>
    </row>
    <row r="1269" spans="1:12">
      <c r="A1269" s="599">
        <v>1266</v>
      </c>
      <c r="B1269" s="599" t="s">
        <v>8611</v>
      </c>
      <c r="C1269" s="599" t="s">
        <v>5738</v>
      </c>
      <c r="D1269" s="596" t="s">
        <v>3941</v>
      </c>
      <c r="E1269" s="597">
        <v>40.28</v>
      </c>
      <c r="F1269" s="598">
        <v>2085399</v>
      </c>
      <c r="G1269" s="596" t="s">
        <v>8612</v>
      </c>
      <c r="H1269" s="596" t="s">
        <v>2729</v>
      </c>
      <c r="I1269" s="600">
        <v>41824</v>
      </c>
      <c r="J1269" s="600">
        <v>52782</v>
      </c>
      <c r="K1269" s="596" t="s">
        <v>437</v>
      </c>
      <c r="L1269" s="596" t="s">
        <v>3134</v>
      </c>
    </row>
    <row r="1270" spans="1:12">
      <c r="A1270" s="599">
        <v>1267</v>
      </c>
      <c r="B1270" s="599" t="s">
        <v>8613</v>
      </c>
      <c r="C1270" s="599" t="s">
        <v>5738</v>
      </c>
      <c r="D1270" s="596" t="s">
        <v>8614</v>
      </c>
      <c r="E1270" s="597">
        <v>182.78</v>
      </c>
      <c r="F1270" s="598">
        <v>2730588</v>
      </c>
      <c r="G1270" s="596" t="s">
        <v>8615</v>
      </c>
      <c r="H1270" s="596" t="s">
        <v>2729</v>
      </c>
      <c r="I1270" s="600">
        <v>41829</v>
      </c>
      <c r="J1270" s="600">
        <v>52787</v>
      </c>
      <c r="K1270" s="596" t="s">
        <v>1182</v>
      </c>
      <c r="L1270" s="596" t="s">
        <v>5420</v>
      </c>
    </row>
    <row r="1271" spans="1:12">
      <c r="A1271" s="599">
        <v>1268</v>
      </c>
      <c r="B1271" s="599" t="s">
        <v>8616</v>
      </c>
      <c r="C1271" s="599" t="s">
        <v>5738</v>
      </c>
      <c r="D1271" s="596" t="s">
        <v>8617</v>
      </c>
      <c r="E1271" s="597">
        <v>14465.1</v>
      </c>
      <c r="F1271" s="598">
        <v>2730588</v>
      </c>
      <c r="G1271" s="596" t="s">
        <v>8615</v>
      </c>
      <c r="H1271" s="596" t="s">
        <v>2729</v>
      </c>
      <c r="I1271" s="600">
        <v>41829</v>
      </c>
      <c r="J1271" s="600">
        <v>52787</v>
      </c>
      <c r="K1271" s="596" t="s">
        <v>1846</v>
      </c>
      <c r="L1271" s="596" t="s">
        <v>3976</v>
      </c>
    </row>
    <row r="1272" spans="1:12">
      <c r="A1272" s="599">
        <v>1269</v>
      </c>
      <c r="B1272" s="599" t="s">
        <v>8618</v>
      </c>
      <c r="C1272" s="599" t="s">
        <v>5738</v>
      </c>
      <c r="D1272" s="596" t="s">
        <v>3023</v>
      </c>
      <c r="E1272" s="597">
        <v>38.549999999999997</v>
      </c>
      <c r="F1272" s="598">
        <v>2542838</v>
      </c>
      <c r="G1272" s="596" t="s">
        <v>8619</v>
      </c>
      <c r="H1272" s="596" t="s">
        <v>2729</v>
      </c>
      <c r="I1272" s="600">
        <v>41830</v>
      </c>
      <c r="J1272" s="600">
        <v>52788</v>
      </c>
      <c r="K1272" s="596" t="s">
        <v>437</v>
      </c>
      <c r="L1272" s="596" t="s">
        <v>3134</v>
      </c>
    </row>
    <row r="1273" spans="1:12" ht="24">
      <c r="A1273" s="599">
        <v>1270</v>
      </c>
      <c r="B1273" s="599" t="s">
        <v>8620</v>
      </c>
      <c r="C1273" s="599" t="s">
        <v>5738</v>
      </c>
      <c r="D1273" s="596" t="s">
        <v>8621</v>
      </c>
      <c r="E1273" s="597">
        <v>6129.84</v>
      </c>
      <c r="F1273" s="598">
        <v>5132053</v>
      </c>
      <c r="G1273" s="596" t="s">
        <v>406</v>
      </c>
      <c r="H1273" s="596" t="s">
        <v>2783</v>
      </c>
      <c r="I1273" s="600">
        <v>41830</v>
      </c>
      <c r="J1273" s="600">
        <v>52788</v>
      </c>
      <c r="K1273" s="596" t="s">
        <v>1693</v>
      </c>
      <c r="L1273" s="596" t="s">
        <v>2965</v>
      </c>
    </row>
    <row r="1274" spans="1:12">
      <c r="A1274" s="599">
        <v>1271</v>
      </c>
      <c r="B1274" s="599" t="s">
        <v>8622</v>
      </c>
      <c r="C1274" s="599" t="s">
        <v>5738</v>
      </c>
      <c r="D1274" s="596" t="s">
        <v>8521</v>
      </c>
      <c r="E1274" s="597">
        <v>1966.16</v>
      </c>
      <c r="F1274" s="598">
        <v>5190479</v>
      </c>
      <c r="G1274" s="596" t="s">
        <v>8522</v>
      </c>
      <c r="H1274" s="596" t="s">
        <v>2729</v>
      </c>
      <c r="I1274" s="600">
        <v>41836</v>
      </c>
      <c r="J1274" s="600">
        <v>52794</v>
      </c>
      <c r="K1274" s="596" t="s">
        <v>1159</v>
      </c>
      <c r="L1274" s="596" t="s">
        <v>1159</v>
      </c>
    </row>
    <row r="1275" spans="1:12">
      <c r="A1275" s="599">
        <v>1272</v>
      </c>
      <c r="B1275" s="599" t="s">
        <v>8623</v>
      </c>
      <c r="C1275" s="599" t="s">
        <v>5738</v>
      </c>
      <c r="D1275" s="596" t="s">
        <v>8624</v>
      </c>
      <c r="E1275" s="597">
        <v>5300.54</v>
      </c>
      <c r="F1275" s="598">
        <v>2875578</v>
      </c>
      <c r="G1275" s="596" t="s">
        <v>8260</v>
      </c>
      <c r="H1275" s="596" t="s">
        <v>2729</v>
      </c>
      <c r="I1275" s="600">
        <v>41837</v>
      </c>
      <c r="J1275" s="600">
        <v>52795</v>
      </c>
      <c r="K1275" s="596" t="s">
        <v>1103</v>
      </c>
      <c r="L1275" s="596" t="s">
        <v>3492</v>
      </c>
    </row>
    <row r="1276" spans="1:12" ht="24">
      <c r="A1276" s="599">
        <v>1273</v>
      </c>
      <c r="B1276" s="599" t="s">
        <v>8625</v>
      </c>
      <c r="C1276" s="599" t="s">
        <v>5738</v>
      </c>
      <c r="D1276" s="596" t="s">
        <v>8571</v>
      </c>
      <c r="E1276" s="597">
        <v>1399.32</v>
      </c>
      <c r="F1276" s="598">
        <v>5485312</v>
      </c>
      <c r="G1276" s="596" t="s">
        <v>3051</v>
      </c>
      <c r="H1276" s="596" t="s">
        <v>2729</v>
      </c>
      <c r="I1276" s="600">
        <v>41848</v>
      </c>
      <c r="J1276" s="600">
        <v>52806</v>
      </c>
      <c r="K1276" s="596" t="s">
        <v>1846</v>
      </c>
      <c r="L1276" s="596" t="s">
        <v>3052</v>
      </c>
    </row>
    <row r="1277" spans="1:12">
      <c r="A1277" s="599">
        <v>1274</v>
      </c>
      <c r="B1277" s="599" t="s">
        <v>8626</v>
      </c>
      <c r="C1277" s="599" t="s">
        <v>5738</v>
      </c>
      <c r="D1277" s="596" t="s">
        <v>8627</v>
      </c>
      <c r="E1277" s="597">
        <v>1712.88</v>
      </c>
      <c r="F1277" s="598">
        <v>2861852</v>
      </c>
      <c r="G1277" s="596" t="s">
        <v>8628</v>
      </c>
      <c r="H1277" s="596" t="s">
        <v>2729</v>
      </c>
      <c r="I1277" s="600">
        <v>41859</v>
      </c>
      <c r="J1277" s="600">
        <v>52817</v>
      </c>
      <c r="K1277" s="596" t="s">
        <v>1126</v>
      </c>
      <c r="L1277" s="596" t="s">
        <v>3036</v>
      </c>
    </row>
    <row r="1278" spans="1:12" ht="24">
      <c r="A1278" s="599">
        <v>1275</v>
      </c>
      <c r="B1278" s="599" t="s">
        <v>8629</v>
      </c>
      <c r="C1278" s="599" t="s">
        <v>5738</v>
      </c>
      <c r="D1278" s="596" t="s">
        <v>7874</v>
      </c>
      <c r="E1278" s="597">
        <v>3852.2</v>
      </c>
      <c r="F1278" s="598">
        <v>5311918</v>
      </c>
      <c r="G1278" s="596" t="s">
        <v>7875</v>
      </c>
      <c r="H1278" s="596" t="s">
        <v>2783</v>
      </c>
      <c r="I1278" s="600">
        <v>41866</v>
      </c>
      <c r="J1278" s="600">
        <v>52824</v>
      </c>
      <c r="K1278" s="596" t="s">
        <v>1153</v>
      </c>
      <c r="L1278" s="596" t="s">
        <v>3308</v>
      </c>
    </row>
    <row r="1279" spans="1:12" ht="24">
      <c r="A1279" s="599">
        <v>1276</v>
      </c>
      <c r="B1279" s="599" t="s">
        <v>8630</v>
      </c>
      <c r="C1279" s="599" t="s">
        <v>5738</v>
      </c>
      <c r="D1279" s="596" t="s">
        <v>8631</v>
      </c>
      <c r="E1279" s="597">
        <v>750.79</v>
      </c>
      <c r="F1279" s="598">
        <v>5234018</v>
      </c>
      <c r="G1279" s="596" t="s">
        <v>8632</v>
      </c>
      <c r="H1279" s="596" t="s">
        <v>2783</v>
      </c>
      <c r="I1279" s="600">
        <v>41866</v>
      </c>
      <c r="J1279" s="600">
        <v>52824</v>
      </c>
      <c r="K1279" s="596" t="s">
        <v>1756</v>
      </c>
      <c r="L1279" s="596" t="s">
        <v>8631</v>
      </c>
    </row>
    <row r="1280" spans="1:12">
      <c r="A1280" s="599">
        <v>1277</v>
      </c>
      <c r="B1280" s="599" t="s">
        <v>8633</v>
      </c>
      <c r="C1280" s="599" t="s">
        <v>5738</v>
      </c>
      <c r="D1280" s="596" t="s">
        <v>8634</v>
      </c>
      <c r="E1280" s="597">
        <v>71.150000000000006</v>
      </c>
      <c r="F1280" s="598">
        <v>5021693</v>
      </c>
      <c r="G1280" s="596" t="s">
        <v>8635</v>
      </c>
      <c r="H1280" s="596" t="s">
        <v>2729</v>
      </c>
      <c r="I1280" s="600">
        <v>41866</v>
      </c>
      <c r="J1280" s="600">
        <v>52824</v>
      </c>
      <c r="K1280" s="596" t="s">
        <v>1103</v>
      </c>
      <c r="L1280" s="596" t="s">
        <v>3044</v>
      </c>
    </row>
    <row r="1281" spans="1:12" ht="24">
      <c r="A1281" s="599">
        <v>1278</v>
      </c>
      <c r="B1281" s="599" t="s">
        <v>8636</v>
      </c>
      <c r="C1281" s="599" t="s">
        <v>5738</v>
      </c>
      <c r="D1281" s="596" t="s">
        <v>2933</v>
      </c>
      <c r="E1281" s="597">
        <v>142.08000000000001</v>
      </c>
      <c r="F1281" s="598">
        <v>5420172</v>
      </c>
      <c r="G1281" s="596" t="s">
        <v>2934</v>
      </c>
      <c r="H1281" s="596" t="s">
        <v>2783</v>
      </c>
      <c r="I1281" s="600">
        <v>41871</v>
      </c>
      <c r="J1281" s="600">
        <v>52829</v>
      </c>
      <c r="K1281" s="596" t="s">
        <v>1943</v>
      </c>
      <c r="L1281" s="596" t="s">
        <v>2784</v>
      </c>
    </row>
    <row r="1282" spans="1:12" ht="24">
      <c r="A1282" s="599">
        <v>1279</v>
      </c>
      <c r="B1282" s="599" t="s">
        <v>8637</v>
      </c>
      <c r="C1282" s="599" t="s">
        <v>5738</v>
      </c>
      <c r="D1282" s="596" t="s">
        <v>4214</v>
      </c>
      <c r="E1282" s="597">
        <v>54.73</v>
      </c>
      <c r="F1282" s="598">
        <v>2060825</v>
      </c>
      <c r="G1282" s="596" t="s">
        <v>6701</v>
      </c>
      <c r="H1282" s="596" t="s">
        <v>2729</v>
      </c>
      <c r="I1282" s="600">
        <v>41880</v>
      </c>
      <c r="J1282" s="600">
        <v>52838</v>
      </c>
      <c r="K1282" s="596" t="s">
        <v>437</v>
      </c>
      <c r="L1282" s="596" t="s">
        <v>3057</v>
      </c>
    </row>
    <row r="1283" spans="1:12" ht="24">
      <c r="A1283" s="599">
        <v>1280</v>
      </c>
      <c r="B1283" s="599" t="s">
        <v>8638</v>
      </c>
      <c r="C1283" s="599" t="s">
        <v>5738</v>
      </c>
      <c r="D1283" s="596" t="s">
        <v>3255</v>
      </c>
      <c r="E1283" s="597">
        <v>42.12</v>
      </c>
      <c r="F1283" s="598">
        <v>5161975</v>
      </c>
      <c r="G1283" s="596" t="s">
        <v>3256</v>
      </c>
      <c r="H1283" s="596" t="s">
        <v>2783</v>
      </c>
      <c r="I1283" s="600">
        <v>41887</v>
      </c>
      <c r="J1283" s="600">
        <v>52845</v>
      </c>
      <c r="K1283" s="596" t="s">
        <v>1693</v>
      </c>
      <c r="L1283" s="596" t="s">
        <v>3257</v>
      </c>
    </row>
    <row r="1284" spans="1:12">
      <c r="A1284" s="599">
        <v>1281</v>
      </c>
      <c r="B1284" s="599" t="s">
        <v>8639</v>
      </c>
      <c r="C1284" s="599" t="s">
        <v>5738</v>
      </c>
      <c r="D1284" s="596" t="s">
        <v>3222</v>
      </c>
      <c r="E1284" s="597">
        <v>97.2</v>
      </c>
      <c r="F1284" s="598">
        <v>2762463</v>
      </c>
      <c r="G1284" s="596" t="s">
        <v>3223</v>
      </c>
      <c r="H1284" s="596" t="s">
        <v>2729</v>
      </c>
      <c r="I1284" s="600">
        <v>41891</v>
      </c>
      <c r="J1284" s="600">
        <v>52849</v>
      </c>
      <c r="K1284" s="596" t="s">
        <v>1693</v>
      </c>
      <c r="L1284" s="596" t="s">
        <v>2831</v>
      </c>
    </row>
    <row r="1285" spans="1:12">
      <c r="A1285" s="599">
        <v>1282</v>
      </c>
      <c r="B1285" s="599" t="s">
        <v>8640</v>
      </c>
      <c r="C1285" s="599" t="s">
        <v>5738</v>
      </c>
      <c r="D1285" s="596" t="s">
        <v>8641</v>
      </c>
      <c r="E1285" s="597">
        <v>245.7</v>
      </c>
      <c r="F1285" s="598">
        <v>5513766</v>
      </c>
      <c r="G1285" s="596" t="s">
        <v>8642</v>
      </c>
      <c r="H1285" s="596" t="s">
        <v>2729</v>
      </c>
      <c r="I1285" s="600">
        <v>41893</v>
      </c>
      <c r="J1285" s="600">
        <v>52851</v>
      </c>
      <c r="K1285" s="596" t="s">
        <v>1182</v>
      </c>
      <c r="L1285" s="596" t="s">
        <v>3014</v>
      </c>
    </row>
    <row r="1286" spans="1:12" ht="24">
      <c r="A1286" s="599">
        <v>1283</v>
      </c>
      <c r="B1286" s="599" t="s">
        <v>8643</v>
      </c>
      <c r="C1286" s="599" t="s">
        <v>5738</v>
      </c>
      <c r="D1286" s="596" t="s">
        <v>8644</v>
      </c>
      <c r="E1286" s="597">
        <v>37.36</v>
      </c>
      <c r="F1286" s="598">
        <v>2611961</v>
      </c>
      <c r="G1286" s="596" t="s">
        <v>8645</v>
      </c>
      <c r="H1286" s="596" t="s">
        <v>2738</v>
      </c>
      <c r="I1286" s="600">
        <v>41893</v>
      </c>
      <c r="J1286" s="600">
        <v>52851</v>
      </c>
      <c r="K1286" s="596" t="s">
        <v>2182</v>
      </c>
      <c r="L1286" s="596" t="s">
        <v>1121</v>
      </c>
    </row>
    <row r="1287" spans="1:12">
      <c r="A1287" s="599">
        <v>1284</v>
      </c>
      <c r="B1287" s="599" t="s">
        <v>8646</v>
      </c>
      <c r="C1287" s="599" t="s">
        <v>5738</v>
      </c>
      <c r="D1287" s="596" t="s">
        <v>7979</v>
      </c>
      <c r="E1287" s="597">
        <v>470.82</v>
      </c>
      <c r="F1287" s="598">
        <v>2337231</v>
      </c>
      <c r="G1287" s="596" t="s">
        <v>540</v>
      </c>
      <c r="H1287" s="596" t="s">
        <v>2729</v>
      </c>
      <c r="I1287" s="600">
        <v>41901</v>
      </c>
      <c r="J1287" s="600">
        <v>52859</v>
      </c>
      <c r="K1287" s="596" t="s">
        <v>1159</v>
      </c>
      <c r="L1287" s="596" t="s">
        <v>1159</v>
      </c>
    </row>
    <row r="1288" spans="1:12" ht="24">
      <c r="A1288" s="599">
        <v>1285</v>
      </c>
      <c r="B1288" s="599" t="s">
        <v>8647</v>
      </c>
      <c r="C1288" s="599" t="s">
        <v>5738</v>
      </c>
      <c r="D1288" s="596" t="s">
        <v>8648</v>
      </c>
      <c r="E1288" s="597">
        <v>378.13</v>
      </c>
      <c r="F1288" s="598">
        <v>5034396</v>
      </c>
      <c r="G1288" s="596" t="s">
        <v>8649</v>
      </c>
      <c r="H1288" s="596" t="s">
        <v>2729</v>
      </c>
      <c r="I1288" s="600">
        <v>41906</v>
      </c>
      <c r="J1288" s="600">
        <v>52864</v>
      </c>
      <c r="K1288" s="596" t="s">
        <v>1943</v>
      </c>
      <c r="L1288" s="596" t="s">
        <v>2827</v>
      </c>
    </row>
    <row r="1289" spans="1:12">
      <c r="A1289" s="599">
        <v>1286</v>
      </c>
      <c r="B1289" s="599" t="s">
        <v>8650</v>
      </c>
      <c r="C1289" s="599" t="s">
        <v>5738</v>
      </c>
      <c r="D1289" s="596" t="s">
        <v>3374</v>
      </c>
      <c r="E1289" s="597">
        <v>39.33</v>
      </c>
      <c r="F1289" s="598">
        <v>5168724</v>
      </c>
      <c r="G1289" s="596" t="s">
        <v>3375</v>
      </c>
      <c r="H1289" s="596" t="s">
        <v>2729</v>
      </c>
      <c r="I1289" s="600">
        <v>41906</v>
      </c>
      <c r="J1289" s="600">
        <v>52864</v>
      </c>
      <c r="K1289" s="596" t="s">
        <v>437</v>
      </c>
      <c r="L1289" s="596" t="s">
        <v>3134</v>
      </c>
    </row>
    <row r="1290" spans="1:12" ht="24">
      <c r="A1290" s="599">
        <v>1287</v>
      </c>
      <c r="B1290" s="599" t="s">
        <v>8651</v>
      </c>
      <c r="C1290" s="599" t="s">
        <v>5738</v>
      </c>
      <c r="D1290" s="596" t="s">
        <v>3127</v>
      </c>
      <c r="E1290" s="597">
        <v>713.16</v>
      </c>
      <c r="F1290" s="598">
        <v>5473055</v>
      </c>
      <c r="G1290" s="596" t="s">
        <v>3128</v>
      </c>
      <c r="H1290" s="596" t="s">
        <v>2729</v>
      </c>
      <c r="I1290" s="600">
        <v>41911</v>
      </c>
      <c r="J1290" s="600">
        <v>52869</v>
      </c>
      <c r="K1290" s="596" t="s">
        <v>1126</v>
      </c>
      <c r="L1290" s="596" t="s">
        <v>3129</v>
      </c>
    </row>
    <row r="1291" spans="1:12">
      <c r="A1291" s="599">
        <v>1288</v>
      </c>
      <c r="B1291" s="599" t="s">
        <v>8652</v>
      </c>
      <c r="C1291" s="599" t="s">
        <v>5738</v>
      </c>
      <c r="D1291" s="596" t="s">
        <v>8653</v>
      </c>
      <c r="E1291" s="597">
        <v>1690.71</v>
      </c>
      <c r="F1291" s="598">
        <v>5031974</v>
      </c>
      <c r="G1291" s="596" t="s">
        <v>8654</v>
      </c>
      <c r="H1291" s="596" t="s">
        <v>2729</v>
      </c>
      <c r="I1291" s="600">
        <v>41913</v>
      </c>
      <c r="J1291" s="600">
        <v>52871</v>
      </c>
      <c r="K1291" s="596" t="s">
        <v>1846</v>
      </c>
      <c r="L1291" s="596" t="s">
        <v>3316</v>
      </c>
    </row>
    <row r="1292" spans="1:12" ht="24">
      <c r="A1292" s="599">
        <v>1289</v>
      </c>
      <c r="B1292" s="599" t="s">
        <v>8655</v>
      </c>
      <c r="C1292" s="599" t="s">
        <v>5738</v>
      </c>
      <c r="D1292" s="596" t="s">
        <v>8656</v>
      </c>
      <c r="E1292" s="597">
        <v>157.08000000000001</v>
      </c>
      <c r="F1292" s="598">
        <v>5209307</v>
      </c>
      <c r="G1292" s="596" t="s">
        <v>8657</v>
      </c>
      <c r="H1292" s="596" t="s">
        <v>2783</v>
      </c>
      <c r="I1292" s="600">
        <v>41920</v>
      </c>
      <c r="J1292" s="600">
        <v>52878</v>
      </c>
      <c r="K1292" s="596" t="s">
        <v>1182</v>
      </c>
      <c r="L1292" s="596" t="s">
        <v>3014</v>
      </c>
    </row>
    <row r="1293" spans="1:12" ht="24">
      <c r="A1293" s="599">
        <v>1290</v>
      </c>
      <c r="B1293" s="599" t="s">
        <v>8658</v>
      </c>
      <c r="C1293" s="599" t="s">
        <v>5738</v>
      </c>
      <c r="D1293" s="596" t="s">
        <v>3466</v>
      </c>
      <c r="E1293" s="597">
        <v>588.48</v>
      </c>
      <c r="F1293" s="598">
        <v>5214629</v>
      </c>
      <c r="G1293" s="596" t="s">
        <v>8659</v>
      </c>
      <c r="H1293" s="596" t="s">
        <v>2729</v>
      </c>
      <c r="I1293" s="600">
        <v>41922</v>
      </c>
      <c r="J1293" s="600">
        <v>52880</v>
      </c>
      <c r="K1293" s="596" t="s">
        <v>1137</v>
      </c>
      <c r="L1293" s="596" t="s">
        <v>316</v>
      </c>
    </row>
    <row r="1294" spans="1:12" ht="24">
      <c r="A1294" s="599">
        <v>1291</v>
      </c>
      <c r="B1294" s="599" t="s">
        <v>8660</v>
      </c>
      <c r="C1294" s="599" t="s">
        <v>5738</v>
      </c>
      <c r="D1294" s="596" t="s">
        <v>8661</v>
      </c>
      <c r="E1294" s="597">
        <v>236.42</v>
      </c>
      <c r="F1294" s="598">
        <v>5095549</v>
      </c>
      <c r="G1294" s="596" t="s">
        <v>7536</v>
      </c>
      <c r="H1294" s="596" t="s">
        <v>2783</v>
      </c>
      <c r="I1294" s="600">
        <v>41925</v>
      </c>
      <c r="J1294" s="600">
        <v>52883</v>
      </c>
      <c r="K1294" s="596" t="s">
        <v>1846</v>
      </c>
      <c r="L1294" s="596" t="s">
        <v>3711</v>
      </c>
    </row>
    <row r="1295" spans="1:12" ht="24">
      <c r="A1295" s="599">
        <v>1292</v>
      </c>
      <c r="B1295" s="599" t="s">
        <v>8662</v>
      </c>
      <c r="C1295" s="599" t="s">
        <v>5738</v>
      </c>
      <c r="D1295" s="596" t="s">
        <v>8661</v>
      </c>
      <c r="E1295" s="597">
        <v>301.43</v>
      </c>
      <c r="F1295" s="598">
        <v>5095549</v>
      </c>
      <c r="G1295" s="596" t="s">
        <v>7536</v>
      </c>
      <c r="H1295" s="596" t="s">
        <v>2783</v>
      </c>
      <c r="I1295" s="600">
        <v>41925</v>
      </c>
      <c r="J1295" s="600">
        <v>52883</v>
      </c>
      <c r="K1295" s="596" t="s">
        <v>1846</v>
      </c>
      <c r="L1295" s="596" t="s">
        <v>3711</v>
      </c>
    </row>
    <row r="1296" spans="1:12" ht="24">
      <c r="A1296" s="599">
        <v>1293</v>
      </c>
      <c r="B1296" s="599" t="s">
        <v>8663</v>
      </c>
      <c r="C1296" s="599" t="s">
        <v>5738</v>
      </c>
      <c r="D1296" s="596" t="s">
        <v>8664</v>
      </c>
      <c r="E1296" s="597">
        <v>4178.42</v>
      </c>
      <c r="F1296" s="598">
        <v>5150388</v>
      </c>
      <c r="G1296" s="596" t="s">
        <v>8665</v>
      </c>
      <c r="H1296" s="596" t="s">
        <v>2783</v>
      </c>
      <c r="I1296" s="600">
        <v>41926</v>
      </c>
      <c r="J1296" s="600">
        <v>52884</v>
      </c>
      <c r="K1296" s="596" t="s">
        <v>1089</v>
      </c>
      <c r="L1296" s="596" t="s">
        <v>8666</v>
      </c>
    </row>
    <row r="1297" spans="1:12" ht="24">
      <c r="A1297" s="599">
        <v>1294</v>
      </c>
      <c r="B1297" s="599" t="s">
        <v>8667</v>
      </c>
      <c r="C1297" s="599" t="s">
        <v>5738</v>
      </c>
      <c r="D1297" s="596" t="s">
        <v>8668</v>
      </c>
      <c r="E1297" s="597">
        <v>6352.79</v>
      </c>
      <c r="F1297" s="598">
        <v>5103169</v>
      </c>
      <c r="G1297" s="596" t="s">
        <v>8669</v>
      </c>
      <c r="H1297" s="596" t="s">
        <v>2738</v>
      </c>
      <c r="I1297" s="600">
        <v>41927</v>
      </c>
      <c r="J1297" s="600">
        <v>52885</v>
      </c>
      <c r="K1297" s="596" t="s">
        <v>1103</v>
      </c>
      <c r="L1297" s="596" t="s">
        <v>5688</v>
      </c>
    </row>
    <row r="1298" spans="1:12" ht="24">
      <c r="A1298" s="599">
        <v>1295</v>
      </c>
      <c r="B1298" s="599" t="s">
        <v>8670</v>
      </c>
      <c r="C1298" s="599" t="s">
        <v>5738</v>
      </c>
      <c r="D1298" s="596" t="s">
        <v>8671</v>
      </c>
      <c r="E1298" s="597">
        <v>362.38</v>
      </c>
      <c r="F1298" s="598">
        <v>6194559</v>
      </c>
      <c r="G1298" s="596" t="s">
        <v>8672</v>
      </c>
      <c r="H1298" s="596" t="s">
        <v>2783</v>
      </c>
      <c r="I1298" s="600">
        <v>41932</v>
      </c>
      <c r="J1298" s="600">
        <v>52890</v>
      </c>
      <c r="K1298" s="596" t="s">
        <v>1159</v>
      </c>
      <c r="L1298" s="596" t="s">
        <v>2871</v>
      </c>
    </row>
    <row r="1299" spans="1:12" ht="24">
      <c r="A1299" s="599">
        <v>1296</v>
      </c>
      <c r="B1299" s="599" t="s">
        <v>8673</v>
      </c>
      <c r="C1299" s="599" t="s">
        <v>5738</v>
      </c>
      <c r="D1299" s="596" t="s">
        <v>8674</v>
      </c>
      <c r="E1299" s="597">
        <v>420.24</v>
      </c>
      <c r="F1299" s="598">
        <v>6194559</v>
      </c>
      <c r="G1299" s="596" t="s">
        <v>8672</v>
      </c>
      <c r="H1299" s="596" t="s">
        <v>2783</v>
      </c>
      <c r="I1299" s="600">
        <v>41932</v>
      </c>
      <c r="J1299" s="600">
        <v>52890</v>
      </c>
      <c r="K1299" s="596" t="s">
        <v>1159</v>
      </c>
      <c r="L1299" s="596" t="s">
        <v>2871</v>
      </c>
    </row>
    <row r="1300" spans="1:12">
      <c r="A1300" s="599">
        <v>1297</v>
      </c>
      <c r="B1300" s="599" t="s">
        <v>8675</v>
      </c>
      <c r="C1300" s="599" t="s">
        <v>5738</v>
      </c>
      <c r="D1300" s="596" t="s">
        <v>8676</v>
      </c>
      <c r="E1300" s="597">
        <v>1510.65</v>
      </c>
      <c r="F1300" s="598">
        <v>5180244</v>
      </c>
      <c r="G1300" s="596" t="s">
        <v>8677</v>
      </c>
      <c r="H1300" s="596" t="s">
        <v>2729</v>
      </c>
      <c r="I1300" s="600">
        <v>41932</v>
      </c>
      <c r="J1300" s="600">
        <v>52890</v>
      </c>
      <c r="K1300" s="596" t="s">
        <v>1681</v>
      </c>
      <c r="L1300" s="596" t="s">
        <v>3003</v>
      </c>
    </row>
    <row r="1301" spans="1:12">
      <c r="A1301" s="599">
        <v>1298</v>
      </c>
      <c r="B1301" s="599" t="s">
        <v>8678</v>
      </c>
      <c r="C1301" s="599" t="s">
        <v>5738</v>
      </c>
      <c r="D1301" s="596" t="s">
        <v>8392</v>
      </c>
      <c r="E1301" s="597">
        <v>143.55000000000001</v>
      </c>
      <c r="F1301" s="598">
        <v>2872943</v>
      </c>
      <c r="G1301" s="596" t="s">
        <v>691</v>
      </c>
      <c r="H1301" s="596" t="s">
        <v>2729</v>
      </c>
      <c r="I1301" s="600">
        <v>41934</v>
      </c>
      <c r="J1301" s="600">
        <v>52892</v>
      </c>
      <c r="K1301" s="596" t="s">
        <v>1693</v>
      </c>
      <c r="L1301" s="596" t="s">
        <v>2763</v>
      </c>
    </row>
    <row r="1302" spans="1:12">
      <c r="A1302" s="599">
        <v>1299</v>
      </c>
      <c r="B1302" s="599" t="s">
        <v>8679</v>
      </c>
      <c r="C1302" s="599" t="s">
        <v>5738</v>
      </c>
      <c r="D1302" s="596" t="s">
        <v>8392</v>
      </c>
      <c r="E1302" s="597">
        <v>78.33</v>
      </c>
      <c r="F1302" s="598">
        <v>2872943</v>
      </c>
      <c r="G1302" s="596" t="s">
        <v>691</v>
      </c>
      <c r="H1302" s="596" t="s">
        <v>2729</v>
      </c>
      <c r="I1302" s="600">
        <v>41934</v>
      </c>
      <c r="J1302" s="600">
        <v>52892</v>
      </c>
      <c r="K1302" s="596" t="s">
        <v>1693</v>
      </c>
      <c r="L1302" s="596" t="s">
        <v>2763</v>
      </c>
    </row>
    <row r="1303" spans="1:12">
      <c r="A1303" s="599">
        <v>1300</v>
      </c>
      <c r="B1303" s="599" t="s">
        <v>8680</v>
      </c>
      <c r="C1303" s="599" t="s">
        <v>5738</v>
      </c>
      <c r="D1303" s="596" t="s">
        <v>8392</v>
      </c>
      <c r="E1303" s="597">
        <v>26.29</v>
      </c>
      <c r="F1303" s="598">
        <v>2872943</v>
      </c>
      <c r="G1303" s="596" t="s">
        <v>691</v>
      </c>
      <c r="H1303" s="596" t="s">
        <v>2729</v>
      </c>
      <c r="I1303" s="600">
        <v>41934</v>
      </c>
      <c r="J1303" s="600">
        <v>52892</v>
      </c>
      <c r="K1303" s="596" t="s">
        <v>1693</v>
      </c>
      <c r="L1303" s="596" t="s">
        <v>2763</v>
      </c>
    </row>
    <row r="1304" spans="1:12">
      <c r="A1304" s="599">
        <v>1301</v>
      </c>
      <c r="B1304" s="599" t="s">
        <v>8681</v>
      </c>
      <c r="C1304" s="599" t="s">
        <v>5738</v>
      </c>
      <c r="D1304" s="596" t="s">
        <v>8682</v>
      </c>
      <c r="E1304" s="597">
        <v>84.83</v>
      </c>
      <c r="F1304" s="598">
        <v>5236932</v>
      </c>
      <c r="G1304" s="596" t="s">
        <v>4913</v>
      </c>
      <c r="H1304" s="596" t="s">
        <v>2729</v>
      </c>
      <c r="I1304" s="600">
        <v>41935</v>
      </c>
      <c r="J1304" s="600">
        <v>52893</v>
      </c>
      <c r="K1304" s="596" t="s">
        <v>1943</v>
      </c>
      <c r="L1304" s="596" t="s">
        <v>4565</v>
      </c>
    </row>
    <row r="1305" spans="1:12" ht="48">
      <c r="A1305" s="599">
        <v>1302</v>
      </c>
      <c r="B1305" s="599" t="s">
        <v>8683</v>
      </c>
      <c r="C1305" s="599" t="s">
        <v>5738</v>
      </c>
      <c r="D1305" s="596" t="s">
        <v>8684</v>
      </c>
      <c r="E1305" s="597">
        <v>164.3</v>
      </c>
      <c r="F1305" s="598">
        <v>5109345</v>
      </c>
      <c r="G1305" s="596" t="s">
        <v>8685</v>
      </c>
      <c r="H1305" s="596" t="s">
        <v>2729</v>
      </c>
      <c r="I1305" s="600">
        <v>41947</v>
      </c>
      <c r="J1305" s="600">
        <v>52905</v>
      </c>
      <c r="K1305" s="596" t="s">
        <v>1187</v>
      </c>
      <c r="L1305" s="596" t="s">
        <v>8686</v>
      </c>
    </row>
    <row r="1306" spans="1:12" ht="24">
      <c r="A1306" s="599">
        <v>1303</v>
      </c>
      <c r="B1306" s="599" t="s">
        <v>8687</v>
      </c>
      <c r="C1306" s="599" t="s">
        <v>5738</v>
      </c>
      <c r="D1306" s="596" t="s">
        <v>8688</v>
      </c>
      <c r="E1306" s="597">
        <v>21.58</v>
      </c>
      <c r="F1306" s="598">
        <v>2725711</v>
      </c>
      <c r="G1306" s="596" t="s">
        <v>8689</v>
      </c>
      <c r="H1306" s="596" t="s">
        <v>2729</v>
      </c>
      <c r="I1306" s="600">
        <v>41947</v>
      </c>
      <c r="J1306" s="600">
        <v>52905</v>
      </c>
      <c r="K1306" s="596" t="s">
        <v>2052</v>
      </c>
      <c r="L1306" s="596" t="s">
        <v>5688</v>
      </c>
    </row>
    <row r="1307" spans="1:12" ht="24">
      <c r="A1307" s="599">
        <v>1304</v>
      </c>
      <c r="B1307" s="599" t="s">
        <v>8690</v>
      </c>
      <c r="C1307" s="599" t="s">
        <v>5738</v>
      </c>
      <c r="D1307" s="596" t="s">
        <v>8691</v>
      </c>
      <c r="E1307" s="597">
        <v>804.04</v>
      </c>
      <c r="F1307" s="598">
        <v>5109345</v>
      </c>
      <c r="G1307" s="596" t="s">
        <v>8685</v>
      </c>
      <c r="H1307" s="596" t="s">
        <v>2729</v>
      </c>
      <c r="I1307" s="600">
        <v>41947</v>
      </c>
      <c r="J1307" s="600">
        <v>52905</v>
      </c>
      <c r="K1307" s="596" t="s">
        <v>1187</v>
      </c>
      <c r="L1307" s="596" t="s">
        <v>8248</v>
      </c>
    </row>
    <row r="1308" spans="1:12" ht="24">
      <c r="A1308" s="599">
        <v>1305</v>
      </c>
      <c r="B1308" s="599" t="s">
        <v>8692</v>
      </c>
      <c r="C1308" s="599" t="s">
        <v>5738</v>
      </c>
      <c r="D1308" s="596" t="s">
        <v>8693</v>
      </c>
      <c r="E1308" s="597">
        <v>11115.85</v>
      </c>
      <c r="F1308" s="598">
        <v>5584469</v>
      </c>
      <c r="G1308" s="596" t="s">
        <v>8694</v>
      </c>
      <c r="H1308" s="596" t="s">
        <v>2783</v>
      </c>
      <c r="I1308" s="600">
        <v>41949</v>
      </c>
      <c r="J1308" s="600">
        <v>52907</v>
      </c>
      <c r="K1308" s="596" t="s">
        <v>1126</v>
      </c>
      <c r="L1308" s="596" t="s">
        <v>1187</v>
      </c>
    </row>
    <row r="1309" spans="1:12">
      <c r="A1309" s="599">
        <v>1306</v>
      </c>
      <c r="B1309" s="599" t="s">
        <v>8695</v>
      </c>
      <c r="C1309" s="599" t="s">
        <v>5738</v>
      </c>
      <c r="D1309" s="596" t="s">
        <v>8696</v>
      </c>
      <c r="E1309" s="597">
        <v>37.49</v>
      </c>
      <c r="F1309" s="598">
        <v>2817179</v>
      </c>
      <c r="G1309" s="596" t="s">
        <v>8697</v>
      </c>
      <c r="H1309" s="596" t="s">
        <v>2729</v>
      </c>
      <c r="I1309" s="600">
        <v>41949</v>
      </c>
      <c r="J1309" s="600">
        <v>52907</v>
      </c>
      <c r="K1309" s="596" t="s">
        <v>2182</v>
      </c>
      <c r="L1309" s="596" t="s">
        <v>5799</v>
      </c>
    </row>
    <row r="1310" spans="1:12" ht="24">
      <c r="A1310" s="599">
        <v>1307</v>
      </c>
      <c r="B1310" s="599" t="s">
        <v>8698</v>
      </c>
      <c r="C1310" s="599" t="s">
        <v>5738</v>
      </c>
      <c r="D1310" s="596" t="s">
        <v>8699</v>
      </c>
      <c r="E1310" s="597">
        <v>3910.87</v>
      </c>
      <c r="F1310" s="598">
        <v>2708701</v>
      </c>
      <c r="G1310" s="596" t="s">
        <v>7503</v>
      </c>
      <c r="H1310" s="596" t="s">
        <v>2738</v>
      </c>
      <c r="I1310" s="600">
        <v>41949</v>
      </c>
      <c r="J1310" s="600">
        <v>52907</v>
      </c>
      <c r="K1310" s="596" t="s">
        <v>1197</v>
      </c>
      <c r="L1310" s="596" t="s">
        <v>3429</v>
      </c>
    </row>
    <row r="1311" spans="1:12">
      <c r="A1311" s="599">
        <v>1308</v>
      </c>
      <c r="B1311" s="599" t="s">
        <v>8700</v>
      </c>
      <c r="C1311" s="599" t="s">
        <v>5738</v>
      </c>
      <c r="D1311" s="596" t="s">
        <v>8701</v>
      </c>
      <c r="E1311" s="597">
        <v>25.39</v>
      </c>
      <c r="F1311" s="598">
        <v>5101468</v>
      </c>
      <c r="G1311" s="596" t="s">
        <v>8702</v>
      </c>
      <c r="H1311" s="596" t="s">
        <v>2729</v>
      </c>
      <c r="I1311" s="600">
        <v>41950</v>
      </c>
      <c r="J1311" s="600">
        <v>52908</v>
      </c>
      <c r="K1311" s="596" t="s">
        <v>1165</v>
      </c>
      <c r="L1311" s="596" t="s">
        <v>3475</v>
      </c>
    </row>
    <row r="1312" spans="1:12" ht="24">
      <c r="A1312" s="599">
        <v>1309</v>
      </c>
      <c r="B1312" s="599" t="s">
        <v>8703</v>
      </c>
      <c r="C1312" s="599" t="s">
        <v>5738</v>
      </c>
      <c r="D1312" s="596" t="s">
        <v>8704</v>
      </c>
      <c r="E1312" s="597">
        <v>50.44</v>
      </c>
      <c r="F1312" s="598">
        <v>5116767</v>
      </c>
      <c r="G1312" s="596" t="s">
        <v>8705</v>
      </c>
      <c r="H1312" s="596" t="s">
        <v>2729</v>
      </c>
      <c r="I1312" s="600">
        <v>41954</v>
      </c>
      <c r="J1312" s="600">
        <v>52912</v>
      </c>
      <c r="K1312" s="596" t="s">
        <v>1137</v>
      </c>
      <c r="L1312" s="596" t="s">
        <v>2965</v>
      </c>
    </row>
    <row r="1313" spans="1:12" ht="24">
      <c r="A1313" s="599">
        <v>1310</v>
      </c>
      <c r="B1313" s="599" t="s">
        <v>8706</v>
      </c>
      <c r="C1313" s="599" t="s">
        <v>5738</v>
      </c>
      <c r="D1313" s="596" t="s">
        <v>8707</v>
      </c>
      <c r="E1313" s="597">
        <v>114.09</v>
      </c>
      <c r="F1313" s="598">
        <v>2546485</v>
      </c>
      <c r="G1313" s="596" t="s">
        <v>7668</v>
      </c>
      <c r="H1313" s="596" t="s">
        <v>2729</v>
      </c>
      <c r="I1313" s="600">
        <v>41985</v>
      </c>
      <c r="J1313" s="600">
        <v>52943</v>
      </c>
      <c r="K1313" s="596" t="s">
        <v>3352</v>
      </c>
      <c r="L1313" s="596" t="s">
        <v>3353</v>
      </c>
    </row>
    <row r="1314" spans="1:12" ht="24">
      <c r="A1314" s="599">
        <v>1311</v>
      </c>
      <c r="B1314" s="599" t="s">
        <v>8708</v>
      </c>
      <c r="C1314" s="599" t="s">
        <v>5738</v>
      </c>
      <c r="D1314" s="596" t="s">
        <v>7059</v>
      </c>
      <c r="E1314" s="597">
        <v>675.46</v>
      </c>
      <c r="F1314" s="598">
        <v>5180945</v>
      </c>
      <c r="G1314" s="596" t="s">
        <v>8709</v>
      </c>
      <c r="H1314" s="596" t="s">
        <v>2783</v>
      </c>
      <c r="I1314" s="600">
        <v>41985</v>
      </c>
      <c r="J1314" s="600">
        <v>52943</v>
      </c>
      <c r="K1314" s="596" t="s">
        <v>1159</v>
      </c>
      <c r="L1314" s="596" t="s">
        <v>2871</v>
      </c>
    </row>
    <row r="1315" spans="1:12">
      <c r="A1315" s="599">
        <v>1312</v>
      </c>
      <c r="B1315" s="599" t="s">
        <v>8710</v>
      </c>
      <c r="C1315" s="599" t="s">
        <v>5738</v>
      </c>
      <c r="D1315" s="596" t="s">
        <v>3499</v>
      </c>
      <c r="E1315" s="597">
        <v>570.44000000000005</v>
      </c>
      <c r="F1315" s="598">
        <v>5097657</v>
      </c>
      <c r="G1315" s="596" t="s">
        <v>8587</v>
      </c>
      <c r="H1315" s="596" t="s">
        <v>2729</v>
      </c>
      <c r="I1315" s="600">
        <v>41985</v>
      </c>
      <c r="J1315" s="600">
        <v>52943</v>
      </c>
      <c r="K1315" s="596" t="s">
        <v>1846</v>
      </c>
      <c r="L1315" s="596" t="s">
        <v>4133</v>
      </c>
    </row>
    <row r="1316" spans="1:12">
      <c r="A1316" s="599">
        <v>1313</v>
      </c>
      <c r="B1316" s="599" t="s">
        <v>8711</v>
      </c>
      <c r="C1316" s="599" t="s">
        <v>5738</v>
      </c>
      <c r="D1316" s="596" t="s">
        <v>3429</v>
      </c>
      <c r="E1316" s="597">
        <v>542.21</v>
      </c>
      <c r="F1316" s="598">
        <v>5086353</v>
      </c>
      <c r="G1316" s="596" t="s">
        <v>2559</v>
      </c>
      <c r="H1316" s="596" t="s">
        <v>2729</v>
      </c>
      <c r="I1316" s="600">
        <v>41990</v>
      </c>
      <c r="J1316" s="600">
        <v>52948</v>
      </c>
      <c r="K1316" s="596" t="s">
        <v>1846</v>
      </c>
      <c r="L1316" s="596" t="s">
        <v>3316</v>
      </c>
    </row>
    <row r="1317" spans="1:12" ht="36">
      <c r="A1317" s="599">
        <v>1314</v>
      </c>
      <c r="B1317" s="599" t="s">
        <v>8712</v>
      </c>
      <c r="C1317" s="599" t="s">
        <v>5738</v>
      </c>
      <c r="D1317" s="596" t="s">
        <v>8713</v>
      </c>
      <c r="E1317" s="597">
        <v>146.13</v>
      </c>
      <c r="F1317" s="598">
        <v>5303486</v>
      </c>
      <c r="G1317" s="596" t="s">
        <v>8714</v>
      </c>
      <c r="H1317" s="596" t="s">
        <v>2729</v>
      </c>
      <c r="I1317" s="600">
        <v>41999</v>
      </c>
      <c r="J1317" s="600">
        <v>52957</v>
      </c>
      <c r="K1317" s="596" t="s">
        <v>1126</v>
      </c>
      <c r="L1317" s="596" t="s">
        <v>3124</v>
      </c>
    </row>
    <row r="1318" spans="1:12" ht="24">
      <c r="A1318" s="599">
        <v>1315</v>
      </c>
      <c r="B1318" s="599" t="s">
        <v>8715</v>
      </c>
      <c r="C1318" s="599" t="s">
        <v>5738</v>
      </c>
      <c r="D1318" s="596" t="s">
        <v>8716</v>
      </c>
      <c r="E1318" s="597">
        <v>366.18</v>
      </c>
      <c r="F1318" s="598">
        <v>2063182</v>
      </c>
      <c r="G1318" s="596" t="s">
        <v>6964</v>
      </c>
      <c r="H1318" s="596" t="s">
        <v>2729</v>
      </c>
      <c r="I1318" s="600">
        <v>42009</v>
      </c>
      <c r="J1318" s="600">
        <v>52967</v>
      </c>
      <c r="K1318" s="596" t="s">
        <v>1756</v>
      </c>
      <c r="L1318" s="596" t="s">
        <v>2811</v>
      </c>
    </row>
    <row r="1319" spans="1:12">
      <c r="A1319" s="599">
        <v>1316</v>
      </c>
      <c r="B1319" s="599" t="s">
        <v>8717</v>
      </c>
      <c r="C1319" s="599" t="s">
        <v>5738</v>
      </c>
      <c r="D1319" s="596" t="s">
        <v>8537</v>
      </c>
      <c r="E1319" s="597">
        <v>439.45</v>
      </c>
      <c r="F1319" s="598">
        <v>2848376</v>
      </c>
      <c r="G1319" s="596" t="s">
        <v>7389</v>
      </c>
      <c r="H1319" s="596" t="s">
        <v>2729</v>
      </c>
      <c r="I1319" s="600">
        <v>42009</v>
      </c>
      <c r="J1319" s="600">
        <v>52967</v>
      </c>
      <c r="K1319" s="596" t="s">
        <v>1126</v>
      </c>
      <c r="L1319" s="596" t="s">
        <v>3081</v>
      </c>
    </row>
    <row r="1320" spans="1:12" ht="24">
      <c r="A1320" s="599">
        <v>1317</v>
      </c>
      <c r="B1320" s="599" t="s">
        <v>8718</v>
      </c>
      <c r="C1320" s="599" t="s">
        <v>5738</v>
      </c>
      <c r="D1320" s="596" t="s">
        <v>3702</v>
      </c>
      <c r="E1320" s="597">
        <v>78.88</v>
      </c>
      <c r="F1320" s="598">
        <v>2662647</v>
      </c>
      <c r="G1320" s="596" t="s">
        <v>3611</v>
      </c>
      <c r="H1320" s="596" t="s">
        <v>2738</v>
      </c>
      <c r="I1320" s="600">
        <v>42023</v>
      </c>
      <c r="J1320" s="600">
        <v>52981</v>
      </c>
      <c r="K1320" s="596" t="s">
        <v>1177</v>
      </c>
      <c r="L1320" s="596" t="s">
        <v>2893</v>
      </c>
    </row>
    <row r="1321" spans="1:12">
      <c r="A1321" s="599">
        <v>1318</v>
      </c>
      <c r="B1321" s="599" t="s">
        <v>8719</v>
      </c>
      <c r="C1321" s="599" t="s">
        <v>5738</v>
      </c>
      <c r="D1321" s="596" t="s">
        <v>2891</v>
      </c>
      <c r="E1321" s="597">
        <v>36.42</v>
      </c>
      <c r="F1321" s="598">
        <v>2075768</v>
      </c>
      <c r="G1321" s="596" t="s">
        <v>8720</v>
      </c>
      <c r="H1321" s="596" t="s">
        <v>3056</v>
      </c>
      <c r="I1321" s="600">
        <v>42032</v>
      </c>
      <c r="J1321" s="600">
        <v>52990</v>
      </c>
      <c r="K1321" s="596" t="s">
        <v>1693</v>
      </c>
      <c r="L1321" s="596" t="s">
        <v>2831</v>
      </c>
    </row>
    <row r="1322" spans="1:12">
      <c r="A1322" s="599">
        <v>1319</v>
      </c>
      <c r="B1322" s="599" t="s">
        <v>8721</v>
      </c>
      <c r="C1322" s="599" t="s">
        <v>5738</v>
      </c>
      <c r="D1322" s="596" t="s">
        <v>8722</v>
      </c>
      <c r="E1322" s="597">
        <v>92.48</v>
      </c>
      <c r="F1322" s="598">
        <v>5184827</v>
      </c>
      <c r="G1322" s="596" t="s">
        <v>8723</v>
      </c>
      <c r="H1322" s="596" t="s">
        <v>2729</v>
      </c>
      <c r="I1322" s="600">
        <v>42034</v>
      </c>
      <c r="J1322" s="600">
        <v>52992</v>
      </c>
      <c r="K1322" s="596" t="s">
        <v>437</v>
      </c>
      <c r="L1322" s="596" t="s">
        <v>5925</v>
      </c>
    </row>
    <row r="1323" spans="1:12">
      <c r="A1323" s="599">
        <v>1320</v>
      </c>
      <c r="B1323" s="599" t="s">
        <v>8724</v>
      </c>
      <c r="C1323" s="599" t="s">
        <v>5738</v>
      </c>
      <c r="D1323" s="596" t="s">
        <v>8725</v>
      </c>
      <c r="E1323" s="597">
        <v>196.2</v>
      </c>
      <c r="F1323" s="598">
        <v>5154766</v>
      </c>
      <c r="G1323" s="596" t="s">
        <v>8726</v>
      </c>
      <c r="H1323" s="596" t="s">
        <v>2729</v>
      </c>
      <c r="I1323" s="600">
        <v>42034</v>
      </c>
      <c r="J1323" s="600">
        <v>52992</v>
      </c>
      <c r="K1323" s="596" t="s">
        <v>437</v>
      </c>
      <c r="L1323" s="596" t="s">
        <v>3134</v>
      </c>
    </row>
    <row r="1324" spans="1:12">
      <c r="A1324" s="599">
        <v>1321</v>
      </c>
      <c r="B1324" s="599" t="s">
        <v>8727</v>
      </c>
      <c r="C1324" s="599" t="s">
        <v>5738</v>
      </c>
      <c r="D1324" s="596" t="s">
        <v>4592</v>
      </c>
      <c r="E1324" s="597">
        <v>88.36</v>
      </c>
      <c r="F1324" s="598">
        <v>5197554</v>
      </c>
      <c r="G1324" s="596" t="s">
        <v>6975</v>
      </c>
      <c r="H1324" s="596" t="s">
        <v>2729</v>
      </c>
      <c r="I1324" s="600">
        <v>42048</v>
      </c>
      <c r="J1324" s="600">
        <v>53006</v>
      </c>
      <c r="K1324" s="596" t="s">
        <v>1126</v>
      </c>
      <c r="L1324" s="596" t="s">
        <v>2294</v>
      </c>
    </row>
    <row r="1325" spans="1:12">
      <c r="A1325" s="599">
        <v>1322</v>
      </c>
      <c r="B1325" s="599" t="s">
        <v>8728</v>
      </c>
      <c r="C1325" s="599" t="s">
        <v>5738</v>
      </c>
      <c r="D1325" s="596" t="s">
        <v>8641</v>
      </c>
      <c r="E1325" s="597">
        <v>1822.18</v>
      </c>
      <c r="F1325" s="598">
        <v>5513766</v>
      </c>
      <c r="G1325" s="596" t="s">
        <v>8642</v>
      </c>
      <c r="H1325" s="596" t="s">
        <v>2729</v>
      </c>
      <c r="I1325" s="600">
        <v>42051</v>
      </c>
      <c r="J1325" s="600">
        <v>53009</v>
      </c>
      <c r="K1325" s="596" t="s">
        <v>1182</v>
      </c>
      <c r="L1325" s="596" t="s">
        <v>3014</v>
      </c>
    </row>
    <row r="1326" spans="1:12">
      <c r="A1326" s="599">
        <v>1323</v>
      </c>
      <c r="B1326" s="599" t="s">
        <v>8729</v>
      </c>
      <c r="C1326" s="599" t="s">
        <v>5738</v>
      </c>
      <c r="D1326" s="596" t="s">
        <v>4369</v>
      </c>
      <c r="E1326" s="597">
        <v>3071.14</v>
      </c>
      <c r="F1326" s="598">
        <v>5152542</v>
      </c>
      <c r="G1326" s="596" t="s">
        <v>7758</v>
      </c>
      <c r="H1326" s="596" t="s">
        <v>2729</v>
      </c>
      <c r="I1326" s="600">
        <v>42074</v>
      </c>
      <c r="J1326" s="600">
        <v>53032</v>
      </c>
      <c r="K1326" s="596" t="s">
        <v>1693</v>
      </c>
      <c r="L1326" s="596" t="s">
        <v>2831</v>
      </c>
    </row>
    <row r="1327" spans="1:12">
      <c r="A1327" s="599">
        <v>1324</v>
      </c>
      <c r="B1327" s="599" t="s">
        <v>8730</v>
      </c>
      <c r="C1327" s="599" t="s">
        <v>5738</v>
      </c>
      <c r="D1327" s="596" t="s">
        <v>8731</v>
      </c>
      <c r="E1327" s="597">
        <v>1910.07</v>
      </c>
      <c r="F1327" s="598">
        <v>5152542</v>
      </c>
      <c r="G1327" s="596" t="s">
        <v>7758</v>
      </c>
      <c r="H1327" s="596" t="s">
        <v>2729</v>
      </c>
      <c r="I1327" s="600">
        <v>42074</v>
      </c>
      <c r="J1327" s="600">
        <v>53032</v>
      </c>
      <c r="K1327" s="596" t="s">
        <v>1693</v>
      </c>
      <c r="L1327" s="596" t="s">
        <v>2831</v>
      </c>
    </row>
    <row r="1328" spans="1:12" ht="24">
      <c r="A1328" s="599">
        <v>1325</v>
      </c>
      <c r="B1328" s="599" t="s">
        <v>8732</v>
      </c>
      <c r="C1328" s="599" t="s">
        <v>5738</v>
      </c>
      <c r="D1328" s="596" t="s">
        <v>3280</v>
      </c>
      <c r="E1328" s="597">
        <v>2238.34</v>
      </c>
      <c r="F1328" s="598">
        <v>5191823</v>
      </c>
      <c r="G1328" s="596" t="s">
        <v>8733</v>
      </c>
      <c r="H1328" s="596" t="s">
        <v>3056</v>
      </c>
      <c r="I1328" s="600">
        <v>42076</v>
      </c>
      <c r="J1328" s="600">
        <v>53034</v>
      </c>
      <c r="K1328" s="596" t="s">
        <v>1126</v>
      </c>
      <c r="L1328" s="596" t="s">
        <v>3129</v>
      </c>
    </row>
    <row r="1329" spans="1:12" ht="24">
      <c r="A1329" s="599">
        <v>1326</v>
      </c>
      <c r="B1329" s="599" t="s">
        <v>8734</v>
      </c>
      <c r="C1329" s="599" t="s">
        <v>5738</v>
      </c>
      <c r="D1329" s="596" t="s">
        <v>8735</v>
      </c>
      <c r="E1329" s="597">
        <v>246.36</v>
      </c>
      <c r="F1329" s="598">
        <v>5265789</v>
      </c>
      <c r="G1329" s="596" t="s">
        <v>8736</v>
      </c>
      <c r="H1329" s="596" t="s">
        <v>2783</v>
      </c>
      <c r="I1329" s="600">
        <v>42079</v>
      </c>
      <c r="J1329" s="600">
        <v>53037</v>
      </c>
      <c r="K1329" s="596" t="s">
        <v>1153</v>
      </c>
      <c r="L1329" s="596" t="s">
        <v>2788</v>
      </c>
    </row>
    <row r="1330" spans="1:12" ht="24">
      <c r="A1330" s="599">
        <v>1327</v>
      </c>
      <c r="B1330" s="599" t="s">
        <v>8737</v>
      </c>
      <c r="C1330" s="599" t="s">
        <v>5738</v>
      </c>
      <c r="D1330" s="596" t="s">
        <v>8738</v>
      </c>
      <c r="E1330" s="597">
        <v>2096.29</v>
      </c>
      <c r="F1330" s="598">
        <v>5923581</v>
      </c>
      <c r="G1330" s="596" t="s">
        <v>8739</v>
      </c>
      <c r="H1330" s="596" t="s">
        <v>2729</v>
      </c>
      <c r="I1330" s="600">
        <v>42082</v>
      </c>
      <c r="J1330" s="600">
        <v>53040</v>
      </c>
      <c r="K1330" s="596" t="s">
        <v>2897</v>
      </c>
      <c r="L1330" s="596" t="s">
        <v>8740</v>
      </c>
    </row>
    <row r="1331" spans="1:12">
      <c r="A1331" s="599">
        <v>1328</v>
      </c>
      <c r="B1331" s="599" t="s">
        <v>8741</v>
      </c>
      <c r="C1331" s="599" t="s">
        <v>5738</v>
      </c>
      <c r="D1331" s="596" t="s">
        <v>8742</v>
      </c>
      <c r="E1331" s="597">
        <v>353.39</v>
      </c>
      <c r="F1331" s="598">
        <v>2807459</v>
      </c>
      <c r="G1331" s="596" t="s">
        <v>8743</v>
      </c>
      <c r="H1331" s="596" t="s">
        <v>2729</v>
      </c>
      <c r="I1331" s="600">
        <v>42088</v>
      </c>
      <c r="J1331" s="600">
        <v>53046</v>
      </c>
      <c r="K1331" s="596" t="s">
        <v>1182</v>
      </c>
      <c r="L1331" s="596" t="s">
        <v>2905</v>
      </c>
    </row>
    <row r="1332" spans="1:12">
      <c r="A1332" s="599">
        <v>1329</v>
      </c>
      <c r="B1332" s="599" t="s">
        <v>8744</v>
      </c>
      <c r="C1332" s="599" t="s">
        <v>5738</v>
      </c>
      <c r="D1332" s="596" t="s">
        <v>8745</v>
      </c>
      <c r="E1332" s="597">
        <v>733.28</v>
      </c>
      <c r="F1332" s="598">
        <v>2807459</v>
      </c>
      <c r="G1332" s="596" t="s">
        <v>8743</v>
      </c>
      <c r="H1332" s="596" t="s">
        <v>2729</v>
      </c>
      <c r="I1332" s="600">
        <v>42088</v>
      </c>
      <c r="J1332" s="600">
        <v>53046</v>
      </c>
      <c r="K1332" s="596" t="s">
        <v>1182</v>
      </c>
      <c r="L1332" s="596" t="s">
        <v>2905</v>
      </c>
    </row>
    <row r="1333" spans="1:12" ht="36">
      <c r="A1333" s="599">
        <v>1330</v>
      </c>
      <c r="B1333" s="599" t="s">
        <v>8746</v>
      </c>
      <c r="C1333" s="599" t="s">
        <v>5738</v>
      </c>
      <c r="D1333" s="596" t="s">
        <v>8747</v>
      </c>
      <c r="E1333" s="597">
        <v>4701.55</v>
      </c>
      <c r="F1333" s="598">
        <v>5005094</v>
      </c>
      <c r="G1333" s="596" t="s">
        <v>178</v>
      </c>
      <c r="H1333" s="596" t="s">
        <v>2729</v>
      </c>
      <c r="I1333" s="600">
        <v>42093</v>
      </c>
      <c r="J1333" s="600">
        <v>53051</v>
      </c>
      <c r="K1333" s="596" t="s">
        <v>1148</v>
      </c>
      <c r="L1333" s="596" t="s">
        <v>8748</v>
      </c>
    </row>
    <row r="1334" spans="1:12">
      <c r="A1334" s="599">
        <v>1331</v>
      </c>
      <c r="B1334" s="599" t="s">
        <v>8749</v>
      </c>
      <c r="C1334" s="599" t="s">
        <v>5738</v>
      </c>
      <c r="D1334" s="596" t="s">
        <v>8003</v>
      </c>
      <c r="E1334" s="597">
        <v>182.86</v>
      </c>
      <c r="F1334" s="598">
        <v>5554535</v>
      </c>
      <c r="G1334" s="596" t="s">
        <v>8750</v>
      </c>
      <c r="H1334" s="596" t="s">
        <v>2729</v>
      </c>
      <c r="I1334" s="600">
        <v>42095</v>
      </c>
      <c r="J1334" s="600">
        <v>53053</v>
      </c>
      <c r="K1334" s="596" t="s">
        <v>437</v>
      </c>
      <c r="L1334" s="596" t="s">
        <v>3278</v>
      </c>
    </row>
    <row r="1335" spans="1:12" ht="24">
      <c r="A1335" s="599">
        <v>1332</v>
      </c>
      <c r="B1335" s="599" t="s">
        <v>8751</v>
      </c>
      <c r="C1335" s="599" t="s">
        <v>5738</v>
      </c>
      <c r="D1335" s="596" t="s">
        <v>8752</v>
      </c>
      <c r="E1335" s="597">
        <v>104.37</v>
      </c>
      <c r="F1335" s="598">
        <v>5452503</v>
      </c>
      <c r="G1335" s="596" t="s">
        <v>7909</v>
      </c>
      <c r="H1335" s="596" t="s">
        <v>2738</v>
      </c>
      <c r="I1335" s="600">
        <v>42103</v>
      </c>
      <c r="J1335" s="600">
        <v>53061</v>
      </c>
      <c r="K1335" s="596" t="s">
        <v>1159</v>
      </c>
      <c r="L1335" s="596" t="s">
        <v>8753</v>
      </c>
    </row>
    <row r="1336" spans="1:12" ht="24">
      <c r="A1336" s="599">
        <v>1333</v>
      </c>
      <c r="B1336" s="599" t="s">
        <v>8754</v>
      </c>
      <c r="C1336" s="599" t="s">
        <v>5738</v>
      </c>
      <c r="D1336" s="596" t="s">
        <v>8755</v>
      </c>
      <c r="E1336" s="597">
        <v>2226.77</v>
      </c>
      <c r="F1336" s="598">
        <v>5192269</v>
      </c>
      <c r="G1336" s="596" t="s">
        <v>8756</v>
      </c>
      <c r="H1336" s="596" t="s">
        <v>2738</v>
      </c>
      <c r="I1336" s="600">
        <v>42104</v>
      </c>
      <c r="J1336" s="600">
        <v>53062</v>
      </c>
      <c r="K1336" s="596" t="s">
        <v>1126</v>
      </c>
      <c r="L1336" s="596" t="s">
        <v>3129</v>
      </c>
    </row>
    <row r="1337" spans="1:12" ht="36">
      <c r="A1337" s="599">
        <v>1334</v>
      </c>
      <c r="B1337" s="599" t="s">
        <v>8757</v>
      </c>
      <c r="C1337" s="599" t="s">
        <v>5738</v>
      </c>
      <c r="D1337" s="596" t="s">
        <v>8758</v>
      </c>
      <c r="E1337" s="597">
        <v>791.85</v>
      </c>
      <c r="F1337" s="598">
        <v>5155827</v>
      </c>
      <c r="G1337" s="596" t="s">
        <v>7369</v>
      </c>
      <c r="H1337" s="596" t="s">
        <v>2729</v>
      </c>
      <c r="I1337" s="600">
        <v>42104</v>
      </c>
      <c r="J1337" s="600">
        <v>53062</v>
      </c>
      <c r="K1337" s="596" t="s">
        <v>1693</v>
      </c>
      <c r="L1337" s="596" t="s">
        <v>5617</v>
      </c>
    </row>
    <row r="1338" spans="1:12" ht="24">
      <c r="A1338" s="599">
        <v>1335</v>
      </c>
      <c r="B1338" s="599" t="s">
        <v>8759</v>
      </c>
      <c r="C1338" s="599" t="s">
        <v>5738</v>
      </c>
      <c r="D1338" s="596" t="s">
        <v>6105</v>
      </c>
      <c r="E1338" s="597">
        <v>877.04</v>
      </c>
      <c r="F1338" s="598">
        <v>3428052</v>
      </c>
      <c r="G1338" s="596" t="s">
        <v>7035</v>
      </c>
      <c r="H1338" s="596" t="s">
        <v>2729</v>
      </c>
      <c r="I1338" s="600">
        <v>42104</v>
      </c>
      <c r="J1338" s="600">
        <v>53062</v>
      </c>
      <c r="K1338" s="596" t="s">
        <v>1137</v>
      </c>
      <c r="L1338" s="596" t="s">
        <v>5678</v>
      </c>
    </row>
    <row r="1339" spans="1:12" ht="24">
      <c r="A1339" s="599">
        <v>1336</v>
      </c>
      <c r="B1339" s="599" t="s">
        <v>8760</v>
      </c>
      <c r="C1339" s="599" t="s">
        <v>5738</v>
      </c>
      <c r="D1339" s="596" t="s">
        <v>8324</v>
      </c>
      <c r="E1339" s="597">
        <v>1682.48</v>
      </c>
      <c r="F1339" s="598">
        <v>5522935</v>
      </c>
      <c r="G1339" s="596" t="s">
        <v>8325</v>
      </c>
      <c r="H1339" s="596" t="s">
        <v>2783</v>
      </c>
      <c r="I1339" s="600">
        <v>42109</v>
      </c>
      <c r="J1339" s="600">
        <v>53067</v>
      </c>
      <c r="K1339" s="596" t="s">
        <v>1126</v>
      </c>
      <c r="L1339" s="596" t="s">
        <v>3181</v>
      </c>
    </row>
    <row r="1340" spans="1:12" ht="24">
      <c r="A1340" s="599">
        <v>1337</v>
      </c>
      <c r="B1340" s="599" t="s">
        <v>8761</v>
      </c>
      <c r="C1340" s="599" t="s">
        <v>5738</v>
      </c>
      <c r="D1340" s="596" t="s">
        <v>5866</v>
      </c>
      <c r="E1340" s="597">
        <v>312.88</v>
      </c>
      <c r="F1340" s="598">
        <v>5105625</v>
      </c>
      <c r="G1340" s="596" t="s">
        <v>8762</v>
      </c>
      <c r="H1340" s="596" t="s">
        <v>2729</v>
      </c>
      <c r="I1340" s="600">
        <v>42110</v>
      </c>
      <c r="J1340" s="600">
        <v>53068</v>
      </c>
      <c r="K1340" s="596" t="s">
        <v>1126</v>
      </c>
      <c r="L1340" s="596" t="s">
        <v>3129</v>
      </c>
    </row>
    <row r="1341" spans="1:12" ht="24">
      <c r="A1341" s="599">
        <v>1338</v>
      </c>
      <c r="B1341" s="599" t="s">
        <v>8763</v>
      </c>
      <c r="C1341" s="599" t="s">
        <v>5738</v>
      </c>
      <c r="D1341" s="596" t="s">
        <v>2741</v>
      </c>
      <c r="E1341" s="597">
        <v>204.33</v>
      </c>
      <c r="F1341" s="598">
        <v>5103193</v>
      </c>
      <c r="G1341" s="596" t="s">
        <v>4072</v>
      </c>
      <c r="H1341" s="596" t="s">
        <v>2729</v>
      </c>
      <c r="I1341" s="600">
        <v>42123</v>
      </c>
      <c r="J1341" s="600">
        <v>53081</v>
      </c>
      <c r="K1341" s="596" t="s">
        <v>1756</v>
      </c>
      <c r="L1341" s="596" t="s">
        <v>2743</v>
      </c>
    </row>
    <row r="1342" spans="1:12" ht="24">
      <c r="A1342" s="599">
        <v>1339</v>
      </c>
      <c r="B1342" s="599" t="s">
        <v>8764</v>
      </c>
      <c r="C1342" s="599" t="s">
        <v>5738</v>
      </c>
      <c r="D1342" s="596" t="s">
        <v>2741</v>
      </c>
      <c r="E1342" s="597">
        <v>269.27999999999997</v>
      </c>
      <c r="F1342" s="598">
        <v>6192939</v>
      </c>
      <c r="G1342" s="596" t="s">
        <v>8765</v>
      </c>
      <c r="H1342" s="596" t="s">
        <v>2729</v>
      </c>
      <c r="I1342" s="600">
        <v>42123</v>
      </c>
      <c r="J1342" s="600">
        <v>53081</v>
      </c>
      <c r="K1342" s="596" t="s">
        <v>1756</v>
      </c>
      <c r="L1342" s="596" t="s">
        <v>2743</v>
      </c>
    </row>
    <row r="1343" spans="1:12">
      <c r="A1343" s="599">
        <v>1340</v>
      </c>
      <c r="B1343" s="599" t="s">
        <v>8766</v>
      </c>
      <c r="C1343" s="599" t="s">
        <v>5738</v>
      </c>
      <c r="D1343" s="596" t="s">
        <v>8767</v>
      </c>
      <c r="E1343" s="597">
        <v>41.8</v>
      </c>
      <c r="F1343" s="598">
        <v>4248201</v>
      </c>
      <c r="G1343" s="596" t="s">
        <v>8768</v>
      </c>
      <c r="H1343" s="596" t="s">
        <v>2729</v>
      </c>
      <c r="I1343" s="600">
        <v>42135</v>
      </c>
      <c r="J1343" s="600">
        <v>53093</v>
      </c>
      <c r="K1343" s="596" t="s">
        <v>2182</v>
      </c>
      <c r="L1343" s="596" t="s">
        <v>1121</v>
      </c>
    </row>
    <row r="1344" spans="1:12" ht="24">
      <c r="A1344" s="599">
        <v>1341</v>
      </c>
      <c r="B1344" s="599" t="s">
        <v>8769</v>
      </c>
      <c r="C1344" s="599" t="s">
        <v>5738</v>
      </c>
      <c r="D1344" s="596" t="s">
        <v>8770</v>
      </c>
      <c r="E1344" s="597">
        <v>4629.91</v>
      </c>
      <c r="F1344" s="598">
        <v>5522935</v>
      </c>
      <c r="G1344" s="596" t="s">
        <v>8325</v>
      </c>
      <c r="H1344" s="596" t="s">
        <v>2783</v>
      </c>
      <c r="I1344" s="600">
        <v>42145</v>
      </c>
      <c r="J1344" s="600">
        <v>53103</v>
      </c>
      <c r="K1344" s="596" t="s">
        <v>1126</v>
      </c>
      <c r="L1344" s="596" t="s">
        <v>3181</v>
      </c>
    </row>
    <row r="1345" spans="1:12" ht="24">
      <c r="A1345" s="599">
        <v>1342</v>
      </c>
      <c r="B1345" s="599" t="s">
        <v>8771</v>
      </c>
      <c r="C1345" s="599" t="s">
        <v>5738</v>
      </c>
      <c r="D1345" s="596" t="s">
        <v>8770</v>
      </c>
      <c r="E1345" s="597">
        <v>377.19</v>
      </c>
      <c r="F1345" s="598">
        <v>5522935</v>
      </c>
      <c r="G1345" s="596" t="s">
        <v>8325</v>
      </c>
      <c r="H1345" s="596" t="s">
        <v>2783</v>
      </c>
      <c r="I1345" s="600">
        <v>42145</v>
      </c>
      <c r="J1345" s="600">
        <v>53103</v>
      </c>
      <c r="K1345" s="596" t="s">
        <v>1126</v>
      </c>
      <c r="L1345" s="596" t="s">
        <v>3181</v>
      </c>
    </row>
    <row r="1346" spans="1:12">
      <c r="A1346" s="599">
        <v>1343</v>
      </c>
      <c r="B1346" s="599" t="s">
        <v>8772</v>
      </c>
      <c r="C1346" s="599" t="s">
        <v>5738</v>
      </c>
      <c r="D1346" s="596" t="s">
        <v>8773</v>
      </c>
      <c r="E1346" s="597">
        <v>1529.48</v>
      </c>
      <c r="F1346" s="598">
        <v>5440351</v>
      </c>
      <c r="G1346" s="596" t="s">
        <v>8774</v>
      </c>
      <c r="H1346" s="596" t="s">
        <v>2729</v>
      </c>
      <c r="I1346" s="600">
        <v>42152</v>
      </c>
      <c r="J1346" s="600">
        <v>53110</v>
      </c>
      <c r="K1346" s="596" t="s">
        <v>1153</v>
      </c>
      <c r="L1346" s="596" t="s">
        <v>3105</v>
      </c>
    </row>
    <row r="1347" spans="1:12">
      <c r="A1347" s="599">
        <v>1344</v>
      </c>
      <c r="B1347" s="599" t="s">
        <v>8775</v>
      </c>
      <c r="C1347" s="599" t="s">
        <v>5738</v>
      </c>
      <c r="D1347" s="596" t="s">
        <v>8776</v>
      </c>
      <c r="E1347" s="597">
        <v>230.12</v>
      </c>
      <c r="F1347" s="598">
        <v>2742039</v>
      </c>
      <c r="G1347" s="596" t="s">
        <v>8777</v>
      </c>
      <c r="H1347" s="596" t="s">
        <v>2729</v>
      </c>
      <c r="I1347" s="600">
        <v>42153</v>
      </c>
      <c r="J1347" s="600">
        <v>53111</v>
      </c>
      <c r="K1347" s="596" t="s">
        <v>1126</v>
      </c>
      <c r="L1347" s="596" t="s">
        <v>2867</v>
      </c>
    </row>
    <row r="1348" spans="1:12" ht="24">
      <c r="A1348" s="599">
        <v>1345</v>
      </c>
      <c r="B1348" s="599" t="s">
        <v>8778</v>
      </c>
      <c r="C1348" s="599" t="s">
        <v>5738</v>
      </c>
      <c r="D1348" s="596" t="s">
        <v>8779</v>
      </c>
      <c r="E1348" s="597">
        <v>856.84</v>
      </c>
      <c r="F1348" s="598">
        <v>5074223</v>
      </c>
      <c r="G1348" s="596" t="s">
        <v>8780</v>
      </c>
      <c r="H1348" s="596" t="s">
        <v>2729</v>
      </c>
      <c r="I1348" s="600">
        <v>42157</v>
      </c>
      <c r="J1348" s="600">
        <v>53115</v>
      </c>
      <c r="K1348" s="596" t="s">
        <v>1126</v>
      </c>
      <c r="L1348" s="596" t="s">
        <v>3129</v>
      </c>
    </row>
    <row r="1349" spans="1:12">
      <c r="A1349" s="599">
        <v>1346</v>
      </c>
      <c r="B1349" s="599" t="s">
        <v>8781</v>
      </c>
      <c r="C1349" s="599" t="s">
        <v>5738</v>
      </c>
      <c r="D1349" s="596" t="s">
        <v>8782</v>
      </c>
      <c r="E1349" s="597">
        <v>263.97000000000003</v>
      </c>
      <c r="F1349" s="598">
        <v>5287081</v>
      </c>
      <c r="G1349" s="596" t="s">
        <v>8783</v>
      </c>
      <c r="H1349" s="596" t="s">
        <v>2729</v>
      </c>
      <c r="I1349" s="600">
        <v>42163</v>
      </c>
      <c r="J1349" s="600">
        <v>53121</v>
      </c>
      <c r="K1349" s="596" t="s">
        <v>1165</v>
      </c>
      <c r="L1349" s="596" t="s">
        <v>3485</v>
      </c>
    </row>
    <row r="1350" spans="1:12">
      <c r="A1350" s="599">
        <v>1347</v>
      </c>
      <c r="B1350" s="599" t="s">
        <v>8784</v>
      </c>
      <c r="C1350" s="599" t="s">
        <v>5738</v>
      </c>
      <c r="D1350" s="596" t="s">
        <v>8785</v>
      </c>
      <c r="E1350" s="597">
        <v>7260.73</v>
      </c>
      <c r="F1350" s="598">
        <v>2550466</v>
      </c>
      <c r="G1350" s="596" t="s">
        <v>478</v>
      </c>
      <c r="H1350" s="596" t="s">
        <v>2729</v>
      </c>
      <c r="I1350" s="600">
        <v>42163</v>
      </c>
      <c r="J1350" s="600">
        <v>53121</v>
      </c>
      <c r="K1350" s="596" t="s">
        <v>1177</v>
      </c>
      <c r="L1350" s="596" t="s">
        <v>3931</v>
      </c>
    </row>
    <row r="1351" spans="1:12">
      <c r="A1351" s="599">
        <v>1348</v>
      </c>
      <c r="B1351" s="599" t="s">
        <v>8786</v>
      </c>
      <c r="C1351" s="599" t="s">
        <v>5738</v>
      </c>
      <c r="D1351" s="596" t="s">
        <v>2831</v>
      </c>
      <c r="E1351" s="597">
        <v>260.66000000000003</v>
      </c>
      <c r="F1351" s="598">
        <v>5533724</v>
      </c>
      <c r="G1351" s="596" t="s">
        <v>3815</v>
      </c>
      <c r="H1351" s="596" t="s">
        <v>2729</v>
      </c>
      <c r="I1351" s="600">
        <v>42163</v>
      </c>
      <c r="J1351" s="600">
        <v>53121</v>
      </c>
      <c r="K1351" s="596" t="s">
        <v>1693</v>
      </c>
      <c r="L1351" s="596" t="s">
        <v>2831</v>
      </c>
    </row>
    <row r="1352" spans="1:12" ht="24">
      <c r="A1352" s="599">
        <v>1349</v>
      </c>
      <c r="B1352" s="599" t="s">
        <v>8787</v>
      </c>
      <c r="C1352" s="599" t="s">
        <v>5738</v>
      </c>
      <c r="D1352" s="596" t="s">
        <v>3079</v>
      </c>
      <c r="E1352" s="597">
        <v>2464.9299999999998</v>
      </c>
      <c r="F1352" s="598">
        <v>5502977</v>
      </c>
      <c r="G1352" s="596" t="s">
        <v>8788</v>
      </c>
      <c r="H1352" s="596" t="s">
        <v>2729</v>
      </c>
      <c r="I1352" s="600">
        <v>42167</v>
      </c>
      <c r="J1352" s="600">
        <v>49472</v>
      </c>
      <c r="K1352" s="596" t="s">
        <v>1126</v>
      </c>
      <c r="L1352" s="596" t="s">
        <v>2823</v>
      </c>
    </row>
    <row r="1353" spans="1:12" ht="24">
      <c r="A1353" s="599">
        <v>1350</v>
      </c>
      <c r="B1353" s="599" t="s">
        <v>8789</v>
      </c>
      <c r="C1353" s="599" t="s">
        <v>5738</v>
      </c>
      <c r="D1353" s="596" t="s">
        <v>8790</v>
      </c>
      <c r="E1353" s="597">
        <v>18213.580000000002</v>
      </c>
      <c r="F1353" s="598">
        <v>5502977</v>
      </c>
      <c r="G1353" s="596" t="s">
        <v>8788</v>
      </c>
      <c r="H1353" s="596" t="s">
        <v>2729</v>
      </c>
      <c r="I1353" s="600">
        <v>42167</v>
      </c>
      <c r="J1353" s="600">
        <v>49472</v>
      </c>
      <c r="K1353" s="596" t="s">
        <v>1126</v>
      </c>
      <c r="L1353" s="596" t="s">
        <v>2823</v>
      </c>
    </row>
    <row r="1354" spans="1:12" ht="24">
      <c r="A1354" s="599">
        <v>1351</v>
      </c>
      <c r="B1354" s="599" t="s">
        <v>8791</v>
      </c>
      <c r="C1354" s="599" t="s">
        <v>5738</v>
      </c>
      <c r="D1354" s="596" t="s">
        <v>3229</v>
      </c>
      <c r="E1354" s="597">
        <v>27697.26</v>
      </c>
      <c r="F1354" s="598">
        <v>5502977</v>
      </c>
      <c r="G1354" s="596" t="s">
        <v>8788</v>
      </c>
      <c r="H1354" s="596" t="s">
        <v>2729</v>
      </c>
      <c r="I1354" s="600">
        <v>42167</v>
      </c>
      <c r="J1354" s="600">
        <v>49472</v>
      </c>
      <c r="K1354" s="596" t="s">
        <v>1126</v>
      </c>
      <c r="L1354" s="596" t="s">
        <v>2823</v>
      </c>
    </row>
    <row r="1355" spans="1:12" ht="24">
      <c r="A1355" s="599">
        <v>1352</v>
      </c>
      <c r="B1355" s="599" t="s">
        <v>8792</v>
      </c>
      <c r="C1355" s="599" t="s">
        <v>5738</v>
      </c>
      <c r="D1355" s="596" t="s">
        <v>8793</v>
      </c>
      <c r="E1355" s="597">
        <v>2354.8200000000002</v>
      </c>
      <c r="F1355" s="598">
        <v>2715619</v>
      </c>
      <c r="G1355" s="596" t="s">
        <v>8794</v>
      </c>
      <c r="H1355" s="596" t="s">
        <v>2738</v>
      </c>
      <c r="I1355" s="600">
        <v>42171</v>
      </c>
      <c r="J1355" s="600">
        <v>53129</v>
      </c>
      <c r="K1355" s="596" t="s">
        <v>1693</v>
      </c>
      <c r="L1355" s="596" t="s">
        <v>4995</v>
      </c>
    </row>
    <row r="1356" spans="1:12" ht="24">
      <c r="A1356" s="599">
        <v>1353</v>
      </c>
      <c r="B1356" s="599" t="s">
        <v>8795</v>
      </c>
      <c r="C1356" s="599" t="s">
        <v>5738</v>
      </c>
      <c r="D1356" s="596" t="s">
        <v>8796</v>
      </c>
      <c r="E1356" s="597">
        <v>510.36</v>
      </c>
      <c r="F1356" s="598">
        <v>2097109</v>
      </c>
      <c r="G1356" s="596" t="s">
        <v>3398</v>
      </c>
      <c r="H1356" s="596" t="s">
        <v>2729</v>
      </c>
      <c r="I1356" s="600">
        <v>42173</v>
      </c>
      <c r="J1356" s="600">
        <v>53131</v>
      </c>
      <c r="K1356" s="596" t="s">
        <v>1693</v>
      </c>
      <c r="L1356" s="596" t="s">
        <v>4995</v>
      </c>
    </row>
    <row r="1357" spans="1:12">
      <c r="A1357" s="599">
        <v>1354</v>
      </c>
      <c r="B1357" s="599" t="s">
        <v>8797</v>
      </c>
      <c r="C1357" s="599" t="s">
        <v>5738</v>
      </c>
      <c r="D1357" s="596" t="s">
        <v>8798</v>
      </c>
      <c r="E1357" s="597">
        <v>3480.7</v>
      </c>
      <c r="F1357" s="598">
        <v>5413877</v>
      </c>
      <c r="G1357" s="596" t="s">
        <v>8799</v>
      </c>
      <c r="H1357" s="596" t="s">
        <v>2729</v>
      </c>
      <c r="I1357" s="600">
        <v>42174</v>
      </c>
      <c r="J1357" s="600">
        <v>53132</v>
      </c>
      <c r="K1357" s="596" t="s">
        <v>1165</v>
      </c>
      <c r="L1357" s="596" t="s">
        <v>3485</v>
      </c>
    </row>
    <row r="1358" spans="1:12" ht="24">
      <c r="A1358" s="599">
        <v>1355</v>
      </c>
      <c r="B1358" s="599" t="s">
        <v>8800</v>
      </c>
      <c r="C1358" s="599" t="s">
        <v>5738</v>
      </c>
      <c r="D1358" s="596" t="s">
        <v>8801</v>
      </c>
      <c r="E1358" s="597">
        <v>28.07</v>
      </c>
      <c r="F1358" s="598">
        <v>2714809</v>
      </c>
      <c r="G1358" s="596" t="s">
        <v>8802</v>
      </c>
      <c r="H1358" s="596" t="s">
        <v>2729</v>
      </c>
      <c r="I1358" s="600">
        <v>42177</v>
      </c>
      <c r="J1358" s="600">
        <v>53135</v>
      </c>
      <c r="K1358" s="596" t="s">
        <v>1943</v>
      </c>
      <c r="L1358" s="596" t="s">
        <v>4282</v>
      </c>
    </row>
    <row r="1359" spans="1:12" ht="24">
      <c r="A1359" s="599">
        <v>1356</v>
      </c>
      <c r="B1359" s="599" t="s">
        <v>8803</v>
      </c>
      <c r="C1359" s="599" t="s">
        <v>5738</v>
      </c>
      <c r="D1359" s="596" t="s">
        <v>2999</v>
      </c>
      <c r="E1359" s="597">
        <v>123.84</v>
      </c>
      <c r="F1359" s="598">
        <v>5887917</v>
      </c>
      <c r="G1359" s="596" t="s">
        <v>4803</v>
      </c>
      <c r="H1359" s="596" t="s">
        <v>2729</v>
      </c>
      <c r="I1359" s="600">
        <v>42186</v>
      </c>
      <c r="J1359" s="600">
        <v>53144</v>
      </c>
      <c r="K1359" s="596" t="s">
        <v>1126</v>
      </c>
      <c r="L1359" s="596" t="s">
        <v>3129</v>
      </c>
    </row>
    <row r="1360" spans="1:12" ht="24">
      <c r="A1360" s="599">
        <v>1357</v>
      </c>
      <c r="B1360" s="599" t="s">
        <v>8804</v>
      </c>
      <c r="C1360" s="599" t="s">
        <v>5738</v>
      </c>
      <c r="D1360" s="596" t="s">
        <v>2999</v>
      </c>
      <c r="E1360" s="597">
        <v>500.01</v>
      </c>
      <c r="F1360" s="598">
        <v>5226902</v>
      </c>
      <c r="G1360" s="596" t="s">
        <v>8805</v>
      </c>
      <c r="H1360" s="596" t="s">
        <v>2729</v>
      </c>
      <c r="I1360" s="600">
        <v>42186</v>
      </c>
      <c r="J1360" s="600">
        <v>53144</v>
      </c>
      <c r="K1360" s="596" t="s">
        <v>1126</v>
      </c>
      <c r="L1360" s="596" t="s">
        <v>3129</v>
      </c>
    </row>
    <row r="1361" spans="1:12">
      <c r="A1361" s="599">
        <v>1358</v>
      </c>
      <c r="B1361" s="599" t="s">
        <v>8806</v>
      </c>
      <c r="C1361" s="599" t="s">
        <v>5738</v>
      </c>
      <c r="D1361" s="596" t="s">
        <v>8807</v>
      </c>
      <c r="E1361" s="597">
        <v>3667.04</v>
      </c>
      <c r="F1361" s="598">
        <v>6123317</v>
      </c>
      <c r="G1361" s="596" t="s">
        <v>8808</v>
      </c>
      <c r="H1361" s="596" t="s">
        <v>2729</v>
      </c>
      <c r="I1361" s="600">
        <v>42187</v>
      </c>
      <c r="J1361" s="600">
        <v>53145</v>
      </c>
      <c r="K1361" s="596" t="s">
        <v>1153</v>
      </c>
      <c r="L1361" s="596" t="s">
        <v>2941</v>
      </c>
    </row>
    <row r="1362" spans="1:12">
      <c r="A1362" s="599">
        <v>1359</v>
      </c>
      <c r="B1362" s="599" t="s">
        <v>8809</v>
      </c>
      <c r="C1362" s="599" t="s">
        <v>5738</v>
      </c>
      <c r="D1362" s="596" t="s">
        <v>8280</v>
      </c>
      <c r="E1362" s="597">
        <v>1304.81</v>
      </c>
      <c r="F1362" s="598">
        <v>2869594</v>
      </c>
      <c r="G1362" s="596" t="s">
        <v>8810</v>
      </c>
      <c r="H1362" s="596" t="s">
        <v>2729</v>
      </c>
      <c r="I1362" s="600">
        <v>42188</v>
      </c>
      <c r="J1362" s="600">
        <v>53146</v>
      </c>
      <c r="K1362" s="596" t="s">
        <v>1153</v>
      </c>
      <c r="L1362" s="596" t="s">
        <v>3023</v>
      </c>
    </row>
    <row r="1363" spans="1:12">
      <c r="A1363" s="599">
        <v>1360</v>
      </c>
      <c r="B1363" s="599" t="s">
        <v>8811</v>
      </c>
      <c r="C1363" s="599" t="s">
        <v>5738</v>
      </c>
      <c r="D1363" s="596" t="s">
        <v>3834</v>
      </c>
      <c r="E1363" s="597">
        <v>516.32000000000005</v>
      </c>
      <c r="F1363" s="598">
        <v>2869594</v>
      </c>
      <c r="G1363" s="596" t="s">
        <v>8810</v>
      </c>
      <c r="H1363" s="596" t="s">
        <v>2729</v>
      </c>
      <c r="I1363" s="600">
        <v>42188</v>
      </c>
      <c r="J1363" s="600">
        <v>53146</v>
      </c>
      <c r="K1363" s="596" t="s">
        <v>1153</v>
      </c>
      <c r="L1363" s="596" t="s">
        <v>3308</v>
      </c>
    </row>
    <row r="1364" spans="1:12" ht="24">
      <c r="A1364" s="599">
        <v>1361</v>
      </c>
      <c r="B1364" s="599" t="s">
        <v>8812</v>
      </c>
      <c r="C1364" s="599" t="s">
        <v>5738</v>
      </c>
      <c r="D1364" s="596" t="s">
        <v>4559</v>
      </c>
      <c r="E1364" s="597">
        <v>41.53</v>
      </c>
      <c r="F1364" s="598">
        <v>2016265</v>
      </c>
      <c r="G1364" s="596" t="s">
        <v>8813</v>
      </c>
      <c r="H1364" s="596" t="s">
        <v>2729</v>
      </c>
      <c r="I1364" s="600">
        <v>42192</v>
      </c>
      <c r="J1364" s="600">
        <v>53150</v>
      </c>
      <c r="K1364" s="596" t="s">
        <v>1153</v>
      </c>
      <c r="L1364" s="596" t="s">
        <v>8814</v>
      </c>
    </row>
    <row r="1365" spans="1:12">
      <c r="A1365" s="599">
        <v>1362</v>
      </c>
      <c r="B1365" s="599" t="s">
        <v>8815</v>
      </c>
      <c r="C1365" s="599" t="s">
        <v>5738</v>
      </c>
      <c r="D1365" s="596" t="s">
        <v>8816</v>
      </c>
      <c r="E1365" s="597">
        <v>189.11</v>
      </c>
      <c r="F1365" s="598">
        <v>5722942</v>
      </c>
      <c r="G1365" s="596" t="s">
        <v>6666</v>
      </c>
      <c r="H1365" s="596" t="s">
        <v>2729</v>
      </c>
      <c r="I1365" s="600">
        <v>42192</v>
      </c>
      <c r="J1365" s="600">
        <v>53150</v>
      </c>
      <c r="K1365" s="596" t="s">
        <v>1693</v>
      </c>
      <c r="L1365" s="596" t="s">
        <v>2763</v>
      </c>
    </row>
    <row r="1366" spans="1:12">
      <c r="A1366" s="599">
        <v>1363</v>
      </c>
      <c r="B1366" s="599" t="s">
        <v>8817</v>
      </c>
      <c r="C1366" s="599" t="s">
        <v>5738</v>
      </c>
      <c r="D1366" s="596" t="s">
        <v>6248</v>
      </c>
      <c r="E1366" s="597">
        <v>505.45</v>
      </c>
      <c r="F1366" s="598">
        <v>5175933</v>
      </c>
      <c r="G1366" s="596" t="s">
        <v>8818</v>
      </c>
      <c r="H1366" s="596" t="s">
        <v>2729</v>
      </c>
      <c r="I1366" s="600">
        <v>42212</v>
      </c>
      <c r="J1366" s="600">
        <v>53170</v>
      </c>
      <c r="K1366" s="596" t="s">
        <v>1137</v>
      </c>
      <c r="L1366" s="596" t="s">
        <v>2999</v>
      </c>
    </row>
    <row r="1367" spans="1:12" ht="24">
      <c r="A1367" s="599">
        <v>1364</v>
      </c>
      <c r="B1367" s="599" t="s">
        <v>8819</v>
      </c>
      <c r="C1367" s="599" t="s">
        <v>5738</v>
      </c>
      <c r="D1367" s="596" t="s">
        <v>8820</v>
      </c>
      <c r="E1367" s="597">
        <v>779.32</v>
      </c>
      <c r="F1367" s="598">
        <v>5205107</v>
      </c>
      <c r="G1367" s="596" t="s">
        <v>8821</v>
      </c>
      <c r="H1367" s="596" t="s">
        <v>2729</v>
      </c>
      <c r="I1367" s="600">
        <v>42229</v>
      </c>
      <c r="J1367" s="600">
        <v>53187</v>
      </c>
      <c r="K1367" s="596" t="s">
        <v>1943</v>
      </c>
      <c r="L1367" s="596" t="s">
        <v>8822</v>
      </c>
    </row>
    <row r="1368" spans="1:12" ht="24">
      <c r="A1368" s="599">
        <v>1365</v>
      </c>
      <c r="B1368" s="599" t="s">
        <v>8823</v>
      </c>
      <c r="C1368" s="599" t="s">
        <v>5738</v>
      </c>
      <c r="D1368" s="596" t="s">
        <v>8824</v>
      </c>
      <c r="E1368" s="597">
        <v>2007.38</v>
      </c>
      <c r="F1368" s="598">
        <v>5060419</v>
      </c>
      <c r="G1368" s="596" t="s">
        <v>8825</v>
      </c>
      <c r="H1368" s="596" t="s">
        <v>2783</v>
      </c>
      <c r="I1368" s="600">
        <v>42230</v>
      </c>
      <c r="J1368" s="600">
        <v>53188</v>
      </c>
      <c r="K1368" s="596" t="s">
        <v>1681</v>
      </c>
      <c r="L1368" s="596" t="s">
        <v>3003</v>
      </c>
    </row>
    <row r="1369" spans="1:12">
      <c r="A1369" s="599">
        <v>1366</v>
      </c>
      <c r="B1369" s="599" t="s">
        <v>8826</v>
      </c>
      <c r="C1369" s="599" t="s">
        <v>5738</v>
      </c>
      <c r="D1369" s="596" t="s">
        <v>8827</v>
      </c>
      <c r="E1369" s="597">
        <v>46.26</v>
      </c>
      <c r="F1369" s="598">
        <v>5347963</v>
      </c>
      <c r="G1369" s="596" t="s">
        <v>8828</v>
      </c>
      <c r="H1369" s="596" t="s">
        <v>2729</v>
      </c>
      <c r="I1369" s="600">
        <v>42233</v>
      </c>
      <c r="J1369" s="600">
        <v>53191</v>
      </c>
      <c r="K1369" s="596" t="s">
        <v>437</v>
      </c>
      <c r="L1369" s="596" t="s">
        <v>5925</v>
      </c>
    </row>
    <row r="1370" spans="1:12">
      <c r="A1370" s="599">
        <v>1367</v>
      </c>
      <c r="B1370" s="599" t="s">
        <v>8829</v>
      </c>
      <c r="C1370" s="599" t="s">
        <v>5738</v>
      </c>
      <c r="D1370" s="596" t="s">
        <v>5557</v>
      </c>
      <c r="E1370" s="597">
        <v>62.74</v>
      </c>
      <c r="F1370" s="598">
        <v>5364116</v>
      </c>
      <c r="G1370" s="596" t="s">
        <v>8830</v>
      </c>
      <c r="H1370" s="596" t="s">
        <v>2729</v>
      </c>
      <c r="I1370" s="600">
        <v>42237</v>
      </c>
      <c r="J1370" s="600">
        <v>53195</v>
      </c>
      <c r="K1370" s="596" t="s">
        <v>1165</v>
      </c>
      <c r="L1370" s="596" t="s">
        <v>3600</v>
      </c>
    </row>
    <row r="1371" spans="1:12" ht="24">
      <c r="A1371" s="599">
        <v>1368</v>
      </c>
      <c r="B1371" s="599" t="s">
        <v>8831</v>
      </c>
      <c r="C1371" s="599" t="s">
        <v>5738</v>
      </c>
      <c r="D1371" s="596" t="s">
        <v>8832</v>
      </c>
      <c r="E1371" s="597">
        <v>852.96</v>
      </c>
      <c r="F1371" s="598">
        <v>5084024</v>
      </c>
      <c r="G1371" s="596" t="s">
        <v>7776</v>
      </c>
      <c r="H1371" s="596" t="s">
        <v>2729</v>
      </c>
      <c r="I1371" s="600">
        <v>42237</v>
      </c>
      <c r="J1371" s="600">
        <v>53195</v>
      </c>
      <c r="K1371" s="596" t="s">
        <v>1126</v>
      </c>
      <c r="L1371" s="596" t="s">
        <v>3129</v>
      </c>
    </row>
    <row r="1372" spans="1:12" ht="24">
      <c r="A1372" s="599">
        <v>1369</v>
      </c>
      <c r="B1372" s="599" t="s">
        <v>8833</v>
      </c>
      <c r="C1372" s="599" t="s">
        <v>5738</v>
      </c>
      <c r="D1372" s="596" t="s">
        <v>8834</v>
      </c>
      <c r="E1372" s="597">
        <v>75.33</v>
      </c>
      <c r="F1372" s="598">
        <v>6249264</v>
      </c>
      <c r="G1372" s="596" t="s">
        <v>747</v>
      </c>
      <c r="H1372" s="596" t="s">
        <v>2783</v>
      </c>
      <c r="I1372" s="600">
        <v>42243</v>
      </c>
      <c r="J1372" s="600">
        <v>53201</v>
      </c>
      <c r="K1372" s="596" t="s">
        <v>1137</v>
      </c>
      <c r="L1372" s="596" t="s">
        <v>316</v>
      </c>
    </row>
    <row r="1373" spans="1:12" ht="24">
      <c r="A1373" s="599">
        <v>1370</v>
      </c>
      <c r="B1373" s="599" t="s">
        <v>8835</v>
      </c>
      <c r="C1373" s="599" t="s">
        <v>5738</v>
      </c>
      <c r="D1373" s="596" t="s">
        <v>8836</v>
      </c>
      <c r="E1373" s="597">
        <v>163.83000000000001</v>
      </c>
      <c r="F1373" s="598">
        <v>5601703</v>
      </c>
      <c r="G1373" s="596" t="s">
        <v>8837</v>
      </c>
      <c r="H1373" s="596" t="s">
        <v>2738</v>
      </c>
      <c r="I1373" s="600">
        <v>42243</v>
      </c>
      <c r="J1373" s="600">
        <v>53201</v>
      </c>
      <c r="K1373" s="596" t="s">
        <v>1103</v>
      </c>
      <c r="L1373" s="596" t="s">
        <v>3649</v>
      </c>
    </row>
    <row r="1374" spans="1:12" ht="24">
      <c r="A1374" s="599">
        <v>1371</v>
      </c>
      <c r="B1374" s="599" t="s">
        <v>8838</v>
      </c>
      <c r="C1374" s="599" t="s">
        <v>5738</v>
      </c>
      <c r="D1374" s="596" t="s">
        <v>8839</v>
      </c>
      <c r="E1374" s="597">
        <v>200.12</v>
      </c>
      <c r="F1374" s="598">
        <v>5823595</v>
      </c>
      <c r="G1374" s="596" t="s">
        <v>8840</v>
      </c>
      <c r="H1374" s="596" t="s">
        <v>2738</v>
      </c>
      <c r="I1374" s="600">
        <v>42250</v>
      </c>
      <c r="J1374" s="600">
        <v>53208</v>
      </c>
      <c r="K1374" s="596" t="s">
        <v>1943</v>
      </c>
      <c r="L1374" s="596" t="s">
        <v>4263</v>
      </c>
    </row>
    <row r="1375" spans="1:12" ht="24">
      <c r="A1375" s="599">
        <v>1372</v>
      </c>
      <c r="B1375" s="599" t="s">
        <v>8841</v>
      </c>
      <c r="C1375" s="599" t="s">
        <v>5738</v>
      </c>
      <c r="D1375" s="596" t="s">
        <v>8842</v>
      </c>
      <c r="E1375" s="597">
        <v>6664.61</v>
      </c>
      <c r="F1375" s="598">
        <v>5618339</v>
      </c>
      <c r="G1375" s="596" t="s">
        <v>8843</v>
      </c>
      <c r="H1375" s="596" t="s">
        <v>2783</v>
      </c>
      <c r="I1375" s="600">
        <v>42255</v>
      </c>
      <c r="J1375" s="600">
        <v>53213</v>
      </c>
      <c r="K1375" s="596" t="s">
        <v>1153</v>
      </c>
      <c r="L1375" s="596" t="s">
        <v>3550</v>
      </c>
    </row>
    <row r="1376" spans="1:12" ht="24">
      <c r="A1376" s="599">
        <v>1373</v>
      </c>
      <c r="B1376" s="599" t="s">
        <v>8844</v>
      </c>
      <c r="C1376" s="599" t="s">
        <v>5738</v>
      </c>
      <c r="D1376" s="596" t="s">
        <v>3101</v>
      </c>
      <c r="E1376" s="597">
        <v>1334.28</v>
      </c>
      <c r="F1376" s="598">
        <v>5609879</v>
      </c>
      <c r="G1376" s="596" t="s">
        <v>8845</v>
      </c>
      <c r="H1376" s="596" t="s">
        <v>2783</v>
      </c>
      <c r="I1376" s="600">
        <v>42256</v>
      </c>
      <c r="J1376" s="600">
        <v>53214</v>
      </c>
      <c r="K1376" s="596" t="s">
        <v>1177</v>
      </c>
      <c r="L1376" s="596" t="s">
        <v>3101</v>
      </c>
    </row>
    <row r="1377" spans="1:12" ht="24">
      <c r="A1377" s="599">
        <v>1374</v>
      </c>
      <c r="B1377" s="599" t="s">
        <v>8846</v>
      </c>
      <c r="C1377" s="599" t="s">
        <v>5738</v>
      </c>
      <c r="D1377" s="596" t="s">
        <v>3245</v>
      </c>
      <c r="E1377" s="597">
        <v>53.85</v>
      </c>
      <c r="F1377" s="598">
        <v>5196183</v>
      </c>
      <c r="G1377" s="596" t="s">
        <v>3246</v>
      </c>
      <c r="H1377" s="596" t="s">
        <v>2729</v>
      </c>
      <c r="I1377" s="600">
        <v>42258</v>
      </c>
      <c r="J1377" s="600">
        <v>53216</v>
      </c>
      <c r="K1377" s="596" t="s">
        <v>1943</v>
      </c>
      <c r="L1377" s="596" t="s">
        <v>2784</v>
      </c>
    </row>
    <row r="1378" spans="1:12" ht="24">
      <c r="A1378" s="599">
        <v>1375</v>
      </c>
      <c r="B1378" s="599" t="s">
        <v>8847</v>
      </c>
      <c r="C1378" s="599" t="s">
        <v>5738</v>
      </c>
      <c r="D1378" s="596" t="s">
        <v>8848</v>
      </c>
      <c r="E1378" s="597">
        <v>2910.51</v>
      </c>
      <c r="F1378" s="598">
        <v>5480256</v>
      </c>
      <c r="G1378" s="596" t="s">
        <v>8849</v>
      </c>
      <c r="H1378" s="596" t="s">
        <v>2738</v>
      </c>
      <c r="I1378" s="600">
        <v>42261</v>
      </c>
      <c r="J1378" s="600">
        <v>53219</v>
      </c>
      <c r="K1378" s="596" t="s">
        <v>1137</v>
      </c>
      <c r="L1378" s="596" t="s">
        <v>4642</v>
      </c>
    </row>
    <row r="1379" spans="1:12">
      <c r="A1379" s="599">
        <v>1376</v>
      </c>
      <c r="B1379" s="599" t="s">
        <v>8850</v>
      </c>
      <c r="C1379" s="599" t="s">
        <v>5738</v>
      </c>
      <c r="D1379" s="596" t="s">
        <v>6173</v>
      </c>
      <c r="E1379" s="597">
        <v>911.31</v>
      </c>
      <c r="F1379" s="598">
        <v>2546574</v>
      </c>
      <c r="G1379" s="596" t="s">
        <v>8851</v>
      </c>
      <c r="H1379" s="596" t="s">
        <v>2729</v>
      </c>
      <c r="I1379" s="600">
        <v>42265</v>
      </c>
      <c r="J1379" s="600">
        <v>53223</v>
      </c>
      <c r="K1379" s="596" t="s">
        <v>1693</v>
      </c>
      <c r="L1379" s="596" t="s">
        <v>2831</v>
      </c>
    </row>
    <row r="1380" spans="1:12">
      <c r="A1380" s="599">
        <v>1377</v>
      </c>
      <c r="B1380" s="599" t="s">
        <v>8852</v>
      </c>
      <c r="C1380" s="599" t="s">
        <v>5738</v>
      </c>
      <c r="D1380" s="596" t="s">
        <v>8853</v>
      </c>
      <c r="E1380" s="597">
        <v>1701.64</v>
      </c>
      <c r="F1380" s="598">
        <v>5075912</v>
      </c>
      <c r="G1380" s="596" t="s">
        <v>8854</v>
      </c>
      <c r="H1380" s="596" t="s">
        <v>2729</v>
      </c>
      <c r="I1380" s="600">
        <v>42265</v>
      </c>
      <c r="J1380" s="600">
        <v>53223</v>
      </c>
      <c r="K1380" s="596" t="s">
        <v>1681</v>
      </c>
      <c r="L1380" s="596" t="s">
        <v>4407</v>
      </c>
    </row>
    <row r="1381" spans="1:12" ht="24">
      <c r="A1381" s="599">
        <v>1378</v>
      </c>
      <c r="B1381" s="599" t="s">
        <v>8855</v>
      </c>
      <c r="C1381" s="599" t="s">
        <v>5738</v>
      </c>
      <c r="D1381" s="596" t="s">
        <v>3340</v>
      </c>
      <c r="E1381" s="597">
        <v>106.66</v>
      </c>
      <c r="F1381" s="598">
        <v>5458757</v>
      </c>
      <c r="G1381" s="596" t="s">
        <v>8856</v>
      </c>
      <c r="H1381" s="596" t="s">
        <v>2729</v>
      </c>
      <c r="I1381" s="600">
        <v>42268</v>
      </c>
      <c r="J1381" s="600">
        <v>53226</v>
      </c>
      <c r="K1381" s="596" t="s">
        <v>1182</v>
      </c>
      <c r="L1381" s="596" t="s">
        <v>3524</v>
      </c>
    </row>
    <row r="1382" spans="1:12">
      <c r="A1382" s="599">
        <v>1379</v>
      </c>
      <c r="B1382" s="599" t="s">
        <v>8857</v>
      </c>
      <c r="C1382" s="599" t="s">
        <v>5738</v>
      </c>
      <c r="D1382" s="596" t="s">
        <v>8858</v>
      </c>
      <c r="E1382" s="597">
        <v>25.94</v>
      </c>
      <c r="F1382" s="598">
        <v>5728215</v>
      </c>
      <c r="G1382" s="596" t="s">
        <v>8859</v>
      </c>
      <c r="H1382" s="596" t="s">
        <v>2729</v>
      </c>
      <c r="I1382" s="600">
        <v>42268</v>
      </c>
      <c r="J1382" s="600">
        <v>53226</v>
      </c>
      <c r="K1382" s="596" t="s">
        <v>437</v>
      </c>
      <c r="L1382" s="596" t="s">
        <v>3134</v>
      </c>
    </row>
    <row r="1383" spans="1:12" ht="24">
      <c r="A1383" s="599">
        <v>1380</v>
      </c>
      <c r="B1383" s="599" t="s">
        <v>8860</v>
      </c>
      <c r="C1383" s="599" t="s">
        <v>5738</v>
      </c>
      <c r="D1383" s="596" t="s">
        <v>3162</v>
      </c>
      <c r="E1383" s="597">
        <v>5488.42</v>
      </c>
      <c r="F1383" s="598">
        <v>5673569</v>
      </c>
      <c r="G1383" s="596" t="s">
        <v>8473</v>
      </c>
      <c r="H1383" s="596" t="s">
        <v>2729</v>
      </c>
      <c r="I1383" s="600">
        <v>42271</v>
      </c>
      <c r="J1383" s="600">
        <v>53229</v>
      </c>
      <c r="K1383" s="596" t="s">
        <v>1126</v>
      </c>
      <c r="L1383" s="596" t="s">
        <v>3129</v>
      </c>
    </row>
    <row r="1384" spans="1:12" ht="24">
      <c r="A1384" s="599">
        <v>1381</v>
      </c>
      <c r="B1384" s="599" t="s">
        <v>8861</v>
      </c>
      <c r="C1384" s="599" t="s">
        <v>5738</v>
      </c>
      <c r="D1384" s="596" t="s">
        <v>5417</v>
      </c>
      <c r="E1384" s="597">
        <v>33.17</v>
      </c>
      <c r="F1384" s="598">
        <v>4371267</v>
      </c>
      <c r="G1384" s="596" t="s">
        <v>8862</v>
      </c>
      <c r="H1384" s="596" t="s">
        <v>2729</v>
      </c>
      <c r="I1384" s="600">
        <v>42297</v>
      </c>
      <c r="J1384" s="600">
        <v>53255</v>
      </c>
      <c r="K1384" s="596" t="s">
        <v>2052</v>
      </c>
      <c r="L1384" s="596" t="s">
        <v>5688</v>
      </c>
    </row>
    <row r="1385" spans="1:12">
      <c r="A1385" s="599">
        <v>1382</v>
      </c>
      <c r="B1385" s="599" t="s">
        <v>8863</v>
      </c>
      <c r="C1385" s="599" t="s">
        <v>5738</v>
      </c>
      <c r="D1385" s="596" t="s">
        <v>8864</v>
      </c>
      <c r="E1385" s="597">
        <v>515.05999999999995</v>
      </c>
      <c r="F1385" s="598">
        <v>5586879</v>
      </c>
      <c r="G1385" s="596" t="s">
        <v>5848</v>
      </c>
      <c r="H1385" s="596" t="s">
        <v>2729</v>
      </c>
      <c r="I1385" s="600">
        <v>42297</v>
      </c>
      <c r="J1385" s="600">
        <v>53255</v>
      </c>
      <c r="K1385" s="596" t="s">
        <v>1693</v>
      </c>
      <c r="L1385" s="596" t="s">
        <v>2763</v>
      </c>
    </row>
    <row r="1386" spans="1:12">
      <c r="A1386" s="599">
        <v>1383</v>
      </c>
      <c r="B1386" s="599" t="s">
        <v>8865</v>
      </c>
      <c r="C1386" s="599" t="s">
        <v>5738</v>
      </c>
      <c r="D1386" s="596" t="s">
        <v>8866</v>
      </c>
      <c r="E1386" s="597">
        <v>133.79</v>
      </c>
      <c r="F1386" s="598">
        <v>2546574</v>
      </c>
      <c r="G1386" s="596" t="s">
        <v>8851</v>
      </c>
      <c r="H1386" s="596" t="s">
        <v>2729</v>
      </c>
      <c r="I1386" s="600">
        <v>42297</v>
      </c>
      <c r="J1386" s="600">
        <v>53255</v>
      </c>
      <c r="K1386" s="596" t="s">
        <v>1103</v>
      </c>
      <c r="L1386" s="596" t="s">
        <v>3649</v>
      </c>
    </row>
    <row r="1387" spans="1:12">
      <c r="A1387" s="599">
        <v>1384</v>
      </c>
      <c r="B1387" s="599" t="s">
        <v>8867</v>
      </c>
      <c r="C1387" s="599" t="s">
        <v>5738</v>
      </c>
      <c r="D1387" s="596" t="s">
        <v>6410</v>
      </c>
      <c r="E1387" s="597">
        <v>79.14</v>
      </c>
      <c r="F1387" s="598">
        <v>5143926</v>
      </c>
      <c r="G1387" s="596" t="s">
        <v>8868</v>
      </c>
      <c r="H1387" s="596" t="s">
        <v>2729</v>
      </c>
      <c r="I1387" s="600">
        <v>42298</v>
      </c>
      <c r="J1387" s="600">
        <v>53256</v>
      </c>
      <c r="K1387" s="596" t="s">
        <v>1846</v>
      </c>
      <c r="L1387" s="596" t="s">
        <v>3558</v>
      </c>
    </row>
    <row r="1388" spans="1:12">
      <c r="A1388" s="599">
        <v>1385</v>
      </c>
      <c r="B1388" s="599" t="s">
        <v>8869</v>
      </c>
      <c r="C1388" s="599" t="s">
        <v>5738</v>
      </c>
      <c r="D1388" s="596" t="s">
        <v>5068</v>
      </c>
      <c r="E1388" s="597">
        <v>6467.48</v>
      </c>
      <c r="F1388" s="598">
        <v>5412374</v>
      </c>
      <c r="G1388" s="596" t="s">
        <v>8870</v>
      </c>
      <c r="H1388" s="596" t="s">
        <v>2729</v>
      </c>
      <c r="I1388" s="600">
        <v>42307</v>
      </c>
      <c r="J1388" s="600">
        <v>53265</v>
      </c>
      <c r="K1388" s="596" t="s">
        <v>1126</v>
      </c>
      <c r="L1388" s="596" t="s">
        <v>2859</v>
      </c>
    </row>
    <row r="1389" spans="1:12" ht="24">
      <c r="A1389" s="599">
        <v>1386</v>
      </c>
      <c r="B1389" s="599" t="s">
        <v>8871</v>
      </c>
      <c r="C1389" s="599" t="s">
        <v>5738</v>
      </c>
      <c r="D1389" s="596" t="s">
        <v>4648</v>
      </c>
      <c r="E1389" s="597">
        <v>41.87</v>
      </c>
      <c r="F1389" s="598">
        <v>2012677</v>
      </c>
      <c r="G1389" s="596" t="s">
        <v>8872</v>
      </c>
      <c r="H1389" s="596" t="s">
        <v>2729</v>
      </c>
      <c r="I1389" s="600">
        <v>42311</v>
      </c>
      <c r="J1389" s="600">
        <v>53269</v>
      </c>
      <c r="K1389" s="596" t="s">
        <v>1137</v>
      </c>
      <c r="L1389" s="596" t="s">
        <v>2965</v>
      </c>
    </row>
    <row r="1390" spans="1:12" ht="36">
      <c r="A1390" s="599">
        <v>1387</v>
      </c>
      <c r="B1390" s="599" t="s">
        <v>8873</v>
      </c>
      <c r="C1390" s="599" t="s">
        <v>5738</v>
      </c>
      <c r="D1390" s="596" t="s">
        <v>8874</v>
      </c>
      <c r="E1390" s="597">
        <v>1983.01</v>
      </c>
      <c r="F1390" s="598">
        <v>2715619</v>
      </c>
      <c r="G1390" s="596" t="s">
        <v>8794</v>
      </c>
      <c r="H1390" s="596" t="s">
        <v>2738</v>
      </c>
      <c r="I1390" s="600">
        <v>42313</v>
      </c>
      <c r="J1390" s="600">
        <v>53271</v>
      </c>
      <c r="K1390" s="596" t="s">
        <v>1693</v>
      </c>
      <c r="L1390" s="596" t="s">
        <v>8875</v>
      </c>
    </row>
    <row r="1391" spans="1:12">
      <c r="A1391" s="599">
        <v>1388</v>
      </c>
      <c r="B1391" s="599" t="s">
        <v>8876</v>
      </c>
      <c r="C1391" s="599" t="s">
        <v>5738</v>
      </c>
      <c r="D1391" s="596" t="s">
        <v>8877</v>
      </c>
      <c r="E1391" s="597">
        <v>690.4</v>
      </c>
      <c r="F1391" s="598">
        <v>5073189</v>
      </c>
      <c r="G1391" s="596" t="s">
        <v>5907</v>
      </c>
      <c r="H1391" s="596" t="s">
        <v>2729</v>
      </c>
      <c r="I1391" s="600">
        <v>42314</v>
      </c>
      <c r="J1391" s="600">
        <v>53272</v>
      </c>
      <c r="K1391" s="596" t="s">
        <v>1693</v>
      </c>
      <c r="L1391" s="596" t="s">
        <v>2763</v>
      </c>
    </row>
    <row r="1392" spans="1:12">
      <c r="A1392" s="599">
        <v>1389</v>
      </c>
      <c r="B1392" s="599" t="s">
        <v>8878</v>
      </c>
      <c r="C1392" s="599" t="s">
        <v>5738</v>
      </c>
      <c r="D1392" s="596" t="s">
        <v>8879</v>
      </c>
      <c r="E1392" s="597">
        <v>31.79</v>
      </c>
      <c r="F1392" s="598">
        <v>2542714</v>
      </c>
      <c r="G1392" s="596" t="s">
        <v>8880</v>
      </c>
      <c r="H1392" s="596" t="s">
        <v>2729</v>
      </c>
      <c r="I1392" s="600">
        <v>42318</v>
      </c>
      <c r="J1392" s="600">
        <v>53276</v>
      </c>
      <c r="K1392" s="596" t="s">
        <v>437</v>
      </c>
      <c r="L1392" s="596" t="s">
        <v>3134</v>
      </c>
    </row>
    <row r="1393" spans="1:12" ht="24">
      <c r="A1393" s="599">
        <v>1390</v>
      </c>
      <c r="B1393" s="599" t="s">
        <v>8881</v>
      </c>
      <c r="C1393" s="599" t="s">
        <v>5738</v>
      </c>
      <c r="D1393" s="596" t="s">
        <v>4686</v>
      </c>
      <c r="E1393" s="597">
        <v>1322.54</v>
      </c>
      <c r="F1393" s="598">
        <v>2672146</v>
      </c>
      <c r="G1393" s="596" t="s">
        <v>2737</v>
      </c>
      <c r="H1393" s="596" t="s">
        <v>2738</v>
      </c>
      <c r="I1393" s="600">
        <v>42318</v>
      </c>
      <c r="J1393" s="600">
        <v>53276</v>
      </c>
      <c r="K1393" s="596" t="s">
        <v>1943</v>
      </c>
      <c r="L1393" s="596" t="s">
        <v>4622</v>
      </c>
    </row>
    <row r="1394" spans="1:12">
      <c r="A1394" s="599">
        <v>1391</v>
      </c>
      <c r="B1394" s="599" t="s">
        <v>8882</v>
      </c>
      <c r="C1394" s="599" t="s">
        <v>5738</v>
      </c>
      <c r="D1394" s="596" t="s">
        <v>8883</v>
      </c>
      <c r="E1394" s="597">
        <v>903.27</v>
      </c>
      <c r="F1394" s="598">
        <v>5155568</v>
      </c>
      <c r="G1394" s="596" t="s">
        <v>8884</v>
      </c>
      <c r="H1394" s="596" t="s">
        <v>2729</v>
      </c>
      <c r="I1394" s="600">
        <v>42319</v>
      </c>
      <c r="J1394" s="600">
        <v>53277</v>
      </c>
      <c r="K1394" s="596" t="s">
        <v>1681</v>
      </c>
      <c r="L1394" s="596" t="s">
        <v>3003</v>
      </c>
    </row>
    <row r="1395" spans="1:12">
      <c r="A1395" s="599">
        <v>1392</v>
      </c>
      <c r="B1395" s="599" t="s">
        <v>8885</v>
      </c>
      <c r="C1395" s="599" t="s">
        <v>5738</v>
      </c>
      <c r="D1395" s="596" t="s">
        <v>8886</v>
      </c>
      <c r="E1395" s="597">
        <v>759.71</v>
      </c>
      <c r="F1395" s="598">
        <v>5155568</v>
      </c>
      <c r="G1395" s="596" t="s">
        <v>8884</v>
      </c>
      <c r="H1395" s="596" t="s">
        <v>2729</v>
      </c>
      <c r="I1395" s="600">
        <v>42319</v>
      </c>
      <c r="J1395" s="600">
        <v>53277</v>
      </c>
      <c r="K1395" s="596" t="s">
        <v>1681</v>
      </c>
      <c r="L1395" s="596" t="s">
        <v>3003</v>
      </c>
    </row>
    <row r="1396" spans="1:12" ht="24">
      <c r="A1396" s="599">
        <v>1393</v>
      </c>
      <c r="B1396" s="599" t="s">
        <v>8887</v>
      </c>
      <c r="C1396" s="599" t="s">
        <v>5738</v>
      </c>
      <c r="D1396" s="596" t="s">
        <v>8888</v>
      </c>
      <c r="E1396" s="597">
        <v>4271.18</v>
      </c>
      <c r="F1396" s="598">
        <v>2005522</v>
      </c>
      <c r="G1396" s="596" t="s">
        <v>8889</v>
      </c>
      <c r="H1396" s="596" t="s">
        <v>2729</v>
      </c>
      <c r="I1396" s="600">
        <v>42324</v>
      </c>
      <c r="J1396" s="600">
        <v>53282</v>
      </c>
      <c r="K1396" s="596" t="s">
        <v>1137</v>
      </c>
      <c r="L1396" s="596" t="s">
        <v>3151</v>
      </c>
    </row>
    <row r="1397" spans="1:12" ht="24">
      <c r="A1397" s="599">
        <v>1394</v>
      </c>
      <c r="B1397" s="599" t="s">
        <v>8890</v>
      </c>
      <c r="C1397" s="599" t="s">
        <v>5738</v>
      </c>
      <c r="D1397" s="596" t="s">
        <v>8891</v>
      </c>
      <c r="E1397" s="597">
        <v>23062.99</v>
      </c>
      <c r="F1397" s="598">
        <v>5376467</v>
      </c>
      <c r="G1397" s="596" t="s">
        <v>7693</v>
      </c>
      <c r="H1397" s="596" t="s">
        <v>2729</v>
      </c>
      <c r="I1397" s="600">
        <v>42326</v>
      </c>
      <c r="J1397" s="600">
        <v>53284</v>
      </c>
      <c r="K1397" s="596" t="s">
        <v>1137</v>
      </c>
      <c r="L1397" s="596" t="s">
        <v>5516</v>
      </c>
    </row>
    <row r="1398" spans="1:12" ht="24">
      <c r="A1398" s="599">
        <v>1395</v>
      </c>
      <c r="B1398" s="599" t="s">
        <v>8892</v>
      </c>
      <c r="C1398" s="599" t="s">
        <v>5738</v>
      </c>
      <c r="D1398" s="596" t="s">
        <v>8891</v>
      </c>
      <c r="E1398" s="597">
        <v>27343.25</v>
      </c>
      <c r="F1398" s="598">
        <v>5376467</v>
      </c>
      <c r="G1398" s="596" t="s">
        <v>7693</v>
      </c>
      <c r="H1398" s="596" t="s">
        <v>2729</v>
      </c>
      <c r="I1398" s="600">
        <v>42326</v>
      </c>
      <c r="J1398" s="600">
        <v>53284</v>
      </c>
      <c r="K1398" s="596" t="s">
        <v>1137</v>
      </c>
      <c r="L1398" s="596" t="s">
        <v>5516</v>
      </c>
    </row>
    <row r="1399" spans="1:12">
      <c r="A1399" s="599">
        <v>1396</v>
      </c>
      <c r="B1399" s="599" t="s">
        <v>8893</v>
      </c>
      <c r="C1399" s="599" t="s">
        <v>5738</v>
      </c>
      <c r="D1399" s="596" t="s">
        <v>8280</v>
      </c>
      <c r="E1399" s="597">
        <v>792.73</v>
      </c>
      <c r="F1399" s="598">
        <v>2869594</v>
      </c>
      <c r="G1399" s="596" t="s">
        <v>8810</v>
      </c>
      <c r="H1399" s="596" t="s">
        <v>2729</v>
      </c>
      <c r="I1399" s="600">
        <v>42327</v>
      </c>
      <c r="J1399" s="600">
        <v>53285</v>
      </c>
      <c r="K1399" s="596" t="s">
        <v>1153</v>
      </c>
      <c r="L1399" s="596" t="s">
        <v>3308</v>
      </c>
    </row>
    <row r="1400" spans="1:12">
      <c r="A1400" s="599">
        <v>1397</v>
      </c>
      <c r="B1400" s="599" t="s">
        <v>8894</v>
      </c>
      <c r="C1400" s="599" t="s">
        <v>5738</v>
      </c>
      <c r="D1400" s="596" t="s">
        <v>8895</v>
      </c>
      <c r="E1400" s="597">
        <v>171.85</v>
      </c>
      <c r="F1400" s="598">
        <v>2546574</v>
      </c>
      <c r="G1400" s="596" t="s">
        <v>8851</v>
      </c>
      <c r="H1400" s="596" t="s">
        <v>2729</v>
      </c>
      <c r="I1400" s="600">
        <v>42333</v>
      </c>
      <c r="J1400" s="600">
        <v>53291</v>
      </c>
      <c r="K1400" s="596" t="s">
        <v>1103</v>
      </c>
      <c r="L1400" s="596" t="s">
        <v>3649</v>
      </c>
    </row>
    <row r="1401" spans="1:12" ht="60">
      <c r="A1401" s="599">
        <v>1398</v>
      </c>
      <c r="B1401" s="599" t="s">
        <v>8896</v>
      </c>
      <c r="C1401" s="599" t="s">
        <v>5738</v>
      </c>
      <c r="D1401" s="596" t="s">
        <v>4897</v>
      </c>
      <c r="E1401" s="597">
        <v>1215.8699999999999</v>
      </c>
      <c r="F1401" s="598">
        <v>2095025</v>
      </c>
      <c r="G1401" s="596" t="s">
        <v>4331</v>
      </c>
      <c r="H1401" s="596" t="s">
        <v>2729</v>
      </c>
      <c r="I1401" s="600">
        <v>42340</v>
      </c>
      <c r="J1401" s="600">
        <v>53298</v>
      </c>
      <c r="K1401" s="596" t="s">
        <v>1137</v>
      </c>
      <c r="L1401" s="596" t="s">
        <v>8348</v>
      </c>
    </row>
    <row r="1402" spans="1:12">
      <c r="A1402" s="599">
        <v>1399</v>
      </c>
      <c r="B1402" s="599" t="s">
        <v>8897</v>
      </c>
      <c r="C1402" s="599" t="s">
        <v>5738</v>
      </c>
      <c r="D1402" s="596" t="s">
        <v>8898</v>
      </c>
      <c r="E1402" s="597">
        <v>12.6</v>
      </c>
      <c r="F1402" s="598">
        <v>2095025</v>
      </c>
      <c r="G1402" s="596" t="s">
        <v>4331</v>
      </c>
      <c r="H1402" s="596" t="s">
        <v>2729</v>
      </c>
      <c r="I1402" s="600">
        <v>42352</v>
      </c>
      <c r="J1402" s="600">
        <v>53310</v>
      </c>
      <c r="K1402" s="596" t="s">
        <v>1693</v>
      </c>
      <c r="L1402" s="596" t="s">
        <v>3097</v>
      </c>
    </row>
    <row r="1403" spans="1:12" ht="48">
      <c r="A1403" s="599">
        <v>1400</v>
      </c>
      <c r="B1403" s="599" t="s">
        <v>8899</v>
      </c>
      <c r="C1403" s="599" t="s">
        <v>5738</v>
      </c>
      <c r="D1403" s="596" t="s">
        <v>8900</v>
      </c>
      <c r="E1403" s="597">
        <v>7862.71</v>
      </c>
      <c r="F1403" s="598">
        <v>5586119</v>
      </c>
      <c r="G1403" s="596" t="s">
        <v>897</v>
      </c>
      <c r="H1403" s="596" t="s">
        <v>2783</v>
      </c>
      <c r="I1403" s="600">
        <v>42369</v>
      </c>
      <c r="J1403" s="600">
        <v>53327</v>
      </c>
      <c r="K1403" s="596" t="s">
        <v>5389</v>
      </c>
      <c r="L1403" s="596" t="s">
        <v>8901</v>
      </c>
    </row>
    <row r="1404" spans="1:12" ht="24">
      <c r="A1404" s="599">
        <v>1401</v>
      </c>
      <c r="B1404" s="599" t="s">
        <v>8902</v>
      </c>
      <c r="C1404" s="599" t="s">
        <v>5738</v>
      </c>
      <c r="D1404" s="596" t="s">
        <v>6019</v>
      </c>
      <c r="E1404" s="597">
        <v>5447.21</v>
      </c>
      <c r="F1404" s="598">
        <v>5586119</v>
      </c>
      <c r="G1404" s="596" t="s">
        <v>897</v>
      </c>
      <c r="H1404" s="596" t="s">
        <v>2783</v>
      </c>
      <c r="I1404" s="600">
        <v>42369</v>
      </c>
      <c r="J1404" s="600">
        <v>53327</v>
      </c>
      <c r="K1404" s="596" t="s">
        <v>1118</v>
      </c>
      <c r="L1404" s="596" t="s">
        <v>7484</v>
      </c>
    </row>
    <row r="1405" spans="1:12" ht="36">
      <c r="A1405" s="599">
        <v>1402</v>
      </c>
      <c r="B1405" s="599" t="s">
        <v>8903</v>
      </c>
      <c r="C1405" s="599" t="s">
        <v>5738</v>
      </c>
      <c r="D1405" s="596" t="s">
        <v>8904</v>
      </c>
      <c r="E1405" s="597">
        <v>612.70000000000005</v>
      </c>
      <c r="F1405" s="598">
        <v>5586119</v>
      </c>
      <c r="G1405" s="596" t="s">
        <v>897</v>
      </c>
      <c r="H1405" s="596" t="s">
        <v>2783</v>
      </c>
      <c r="I1405" s="600">
        <v>42369</v>
      </c>
      <c r="J1405" s="600">
        <v>53327</v>
      </c>
      <c r="K1405" s="596" t="s">
        <v>5389</v>
      </c>
      <c r="L1405" s="596" t="s">
        <v>5390</v>
      </c>
    </row>
    <row r="1406" spans="1:12" ht="36">
      <c r="A1406" s="599">
        <v>1403</v>
      </c>
      <c r="B1406" s="599" t="s">
        <v>8905</v>
      </c>
      <c r="C1406" s="599" t="s">
        <v>5738</v>
      </c>
      <c r="D1406" s="596" t="s">
        <v>8906</v>
      </c>
      <c r="E1406" s="597">
        <v>549.41</v>
      </c>
      <c r="F1406" s="598">
        <v>5586119</v>
      </c>
      <c r="G1406" s="596" t="s">
        <v>897</v>
      </c>
      <c r="H1406" s="596" t="s">
        <v>2783</v>
      </c>
      <c r="I1406" s="600">
        <v>42369</v>
      </c>
      <c r="J1406" s="600">
        <v>53327</v>
      </c>
      <c r="K1406" s="596" t="s">
        <v>5389</v>
      </c>
      <c r="L1406" s="596" t="s">
        <v>5390</v>
      </c>
    </row>
    <row r="1407" spans="1:12" ht="24">
      <c r="A1407" s="599">
        <v>1404</v>
      </c>
      <c r="B1407" s="599" t="s">
        <v>8907</v>
      </c>
      <c r="C1407" s="599" t="s">
        <v>5738</v>
      </c>
      <c r="D1407" s="596" t="s">
        <v>8908</v>
      </c>
      <c r="E1407" s="597">
        <v>21893.14</v>
      </c>
      <c r="F1407" s="598">
        <v>5586119</v>
      </c>
      <c r="G1407" s="596" t="s">
        <v>897</v>
      </c>
      <c r="H1407" s="596" t="s">
        <v>2783</v>
      </c>
      <c r="I1407" s="600">
        <v>42369</v>
      </c>
      <c r="J1407" s="600">
        <v>53327</v>
      </c>
      <c r="K1407" s="596" t="s">
        <v>1118</v>
      </c>
      <c r="L1407" s="596" t="s">
        <v>7484</v>
      </c>
    </row>
    <row r="1408" spans="1:12">
      <c r="A1408" s="599">
        <v>1405</v>
      </c>
      <c r="B1408" s="599" t="s">
        <v>8909</v>
      </c>
      <c r="C1408" s="599" t="s">
        <v>5738</v>
      </c>
      <c r="D1408" s="596" t="s">
        <v>8910</v>
      </c>
      <c r="E1408" s="597">
        <v>101.71</v>
      </c>
      <c r="F1408" s="598">
        <v>5113636</v>
      </c>
      <c r="G1408" s="596" t="s">
        <v>8911</v>
      </c>
      <c r="H1408" s="596" t="s">
        <v>2729</v>
      </c>
      <c r="I1408" s="600">
        <v>42381</v>
      </c>
      <c r="J1408" s="600">
        <v>53339</v>
      </c>
      <c r="K1408" s="596" t="s">
        <v>1153</v>
      </c>
      <c r="L1408" s="596" t="s">
        <v>3105</v>
      </c>
    </row>
    <row r="1409" spans="1:12">
      <c r="A1409" s="599">
        <v>1406</v>
      </c>
      <c r="B1409" s="599" t="s">
        <v>8912</v>
      </c>
      <c r="C1409" s="599" t="s">
        <v>5738</v>
      </c>
      <c r="D1409" s="596" t="s">
        <v>3083</v>
      </c>
      <c r="E1409" s="597">
        <v>783.36</v>
      </c>
      <c r="F1409" s="598">
        <v>5106656</v>
      </c>
      <c r="G1409" s="596" t="s">
        <v>3084</v>
      </c>
      <c r="H1409" s="596" t="s">
        <v>2729</v>
      </c>
      <c r="I1409" s="600">
        <v>42390</v>
      </c>
      <c r="J1409" s="600">
        <v>53348</v>
      </c>
      <c r="K1409" s="596" t="s">
        <v>1159</v>
      </c>
      <c r="L1409" s="596" t="s">
        <v>1159</v>
      </c>
    </row>
    <row r="1410" spans="1:12" ht="24">
      <c r="A1410" s="599">
        <v>1407</v>
      </c>
      <c r="B1410" s="599" t="s">
        <v>8913</v>
      </c>
      <c r="C1410" s="599" t="s">
        <v>5738</v>
      </c>
      <c r="D1410" s="596" t="s">
        <v>3142</v>
      </c>
      <c r="E1410" s="597">
        <v>157.38</v>
      </c>
      <c r="F1410" s="598">
        <v>5215331</v>
      </c>
      <c r="G1410" s="596" t="s">
        <v>3444</v>
      </c>
      <c r="H1410" s="596" t="s">
        <v>2783</v>
      </c>
      <c r="I1410" s="600">
        <v>42396</v>
      </c>
      <c r="J1410" s="600">
        <v>53354</v>
      </c>
      <c r="K1410" s="596" t="s">
        <v>1126</v>
      </c>
      <c r="L1410" s="596" t="s">
        <v>3129</v>
      </c>
    </row>
    <row r="1411" spans="1:12" ht="24">
      <c r="A1411" s="599">
        <v>1408</v>
      </c>
      <c r="B1411" s="599" t="s">
        <v>8914</v>
      </c>
      <c r="C1411" s="599" t="s">
        <v>5738</v>
      </c>
      <c r="D1411" s="596" t="s">
        <v>8915</v>
      </c>
      <c r="E1411" s="597">
        <v>1840.53</v>
      </c>
      <c r="F1411" s="598">
        <v>2715619</v>
      </c>
      <c r="G1411" s="596" t="s">
        <v>8794</v>
      </c>
      <c r="H1411" s="596" t="s">
        <v>2738</v>
      </c>
      <c r="I1411" s="600">
        <v>42404</v>
      </c>
      <c r="J1411" s="600">
        <v>53362</v>
      </c>
      <c r="K1411" s="596" t="s">
        <v>1693</v>
      </c>
      <c r="L1411" s="596" t="s">
        <v>6871</v>
      </c>
    </row>
    <row r="1412" spans="1:12" ht="24">
      <c r="A1412" s="599">
        <v>1409</v>
      </c>
      <c r="B1412" s="599" t="s">
        <v>8916</v>
      </c>
      <c r="C1412" s="599" t="s">
        <v>5738</v>
      </c>
      <c r="D1412" s="596" t="s">
        <v>3245</v>
      </c>
      <c r="E1412" s="597">
        <v>83.27</v>
      </c>
      <c r="F1412" s="598">
        <v>5352959</v>
      </c>
      <c r="G1412" s="596" t="s">
        <v>5936</v>
      </c>
      <c r="H1412" s="596" t="s">
        <v>2783</v>
      </c>
      <c r="I1412" s="600">
        <v>42404</v>
      </c>
      <c r="J1412" s="600">
        <v>53362</v>
      </c>
      <c r="K1412" s="596" t="s">
        <v>1943</v>
      </c>
      <c r="L1412" s="596" t="s">
        <v>2784</v>
      </c>
    </row>
    <row r="1413" spans="1:12" ht="24">
      <c r="A1413" s="599">
        <v>1410</v>
      </c>
      <c r="B1413" s="599" t="s">
        <v>8917</v>
      </c>
      <c r="C1413" s="599" t="s">
        <v>5738</v>
      </c>
      <c r="D1413" s="596" t="s">
        <v>8918</v>
      </c>
      <c r="E1413" s="597">
        <v>1082.71</v>
      </c>
      <c r="F1413" s="598">
        <v>5137438</v>
      </c>
      <c r="G1413" s="596" t="s">
        <v>8919</v>
      </c>
      <c r="H1413" s="596" t="s">
        <v>2783</v>
      </c>
      <c r="I1413" s="600">
        <v>42408</v>
      </c>
      <c r="J1413" s="600">
        <v>53366</v>
      </c>
      <c r="K1413" s="596" t="s">
        <v>1153</v>
      </c>
      <c r="L1413" s="596" t="s">
        <v>3023</v>
      </c>
    </row>
    <row r="1414" spans="1:12" ht="24">
      <c r="A1414" s="599">
        <v>1411</v>
      </c>
      <c r="B1414" s="599" t="s">
        <v>8920</v>
      </c>
      <c r="C1414" s="599" t="s">
        <v>5738</v>
      </c>
      <c r="D1414" s="596" t="s">
        <v>3127</v>
      </c>
      <c r="E1414" s="597">
        <v>71.66</v>
      </c>
      <c r="F1414" s="598">
        <v>5473055</v>
      </c>
      <c r="G1414" s="596" t="s">
        <v>3128</v>
      </c>
      <c r="H1414" s="596" t="s">
        <v>2729</v>
      </c>
      <c r="I1414" s="600">
        <v>42424</v>
      </c>
      <c r="J1414" s="600">
        <v>53382</v>
      </c>
      <c r="K1414" s="596" t="s">
        <v>1126</v>
      </c>
      <c r="L1414" s="596" t="s">
        <v>3129</v>
      </c>
    </row>
    <row r="1415" spans="1:12">
      <c r="A1415" s="599">
        <v>1412</v>
      </c>
      <c r="B1415" s="599" t="s">
        <v>8921</v>
      </c>
      <c r="C1415" s="599" t="s">
        <v>5738</v>
      </c>
      <c r="D1415" s="596" t="s">
        <v>2999</v>
      </c>
      <c r="E1415" s="597">
        <v>3000.62</v>
      </c>
      <c r="F1415" s="598">
        <v>5108195</v>
      </c>
      <c r="G1415" s="596" t="s">
        <v>3470</v>
      </c>
      <c r="H1415" s="596" t="s">
        <v>2729</v>
      </c>
      <c r="I1415" s="600">
        <v>42429</v>
      </c>
      <c r="J1415" s="600">
        <v>53386</v>
      </c>
      <c r="K1415" s="596" t="s">
        <v>1137</v>
      </c>
      <c r="L1415" s="596" t="s">
        <v>3652</v>
      </c>
    </row>
    <row r="1416" spans="1:12">
      <c r="A1416" s="599">
        <v>1413</v>
      </c>
      <c r="B1416" s="599" t="s">
        <v>8922</v>
      </c>
      <c r="C1416" s="599" t="s">
        <v>5738</v>
      </c>
      <c r="D1416" s="596" t="s">
        <v>8923</v>
      </c>
      <c r="E1416" s="597">
        <v>612.66999999999996</v>
      </c>
      <c r="F1416" s="598">
        <v>5935539</v>
      </c>
      <c r="G1416" s="596" t="s">
        <v>5157</v>
      </c>
      <c r="H1416" s="596" t="s">
        <v>2729</v>
      </c>
      <c r="I1416" s="600">
        <v>42433</v>
      </c>
      <c r="J1416" s="600">
        <v>53390</v>
      </c>
      <c r="K1416" s="596" t="s">
        <v>1693</v>
      </c>
      <c r="L1416" s="596" t="s">
        <v>2763</v>
      </c>
    </row>
    <row r="1417" spans="1:12">
      <c r="A1417" s="599">
        <v>1414</v>
      </c>
      <c r="B1417" s="599" t="s">
        <v>8924</v>
      </c>
      <c r="C1417" s="599" t="s">
        <v>5738</v>
      </c>
      <c r="D1417" s="596" t="s">
        <v>7635</v>
      </c>
      <c r="E1417" s="597">
        <v>630.01</v>
      </c>
      <c r="F1417" s="598">
        <v>5073189</v>
      </c>
      <c r="G1417" s="596" t="s">
        <v>5907</v>
      </c>
      <c r="H1417" s="596" t="s">
        <v>2729</v>
      </c>
      <c r="I1417" s="600">
        <v>42433</v>
      </c>
      <c r="J1417" s="600">
        <v>53390</v>
      </c>
      <c r="K1417" s="596" t="s">
        <v>1693</v>
      </c>
      <c r="L1417" s="596" t="s">
        <v>2763</v>
      </c>
    </row>
    <row r="1418" spans="1:12" ht="24">
      <c r="A1418" s="599">
        <v>1415</v>
      </c>
      <c r="B1418" s="599" t="s">
        <v>8925</v>
      </c>
      <c r="C1418" s="599" t="s">
        <v>5738</v>
      </c>
      <c r="D1418" s="596" t="s">
        <v>4295</v>
      </c>
      <c r="E1418" s="597">
        <v>94.48</v>
      </c>
      <c r="F1418" s="598">
        <v>2028239</v>
      </c>
      <c r="G1418" s="596" t="s">
        <v>8926</v>
      </c>
      <c r="H1418" s="596" t="s">
        <v>2729</v>
      </c>
      <c r="I1418" s="600">
        <v>42445</v>
      </c>
      <c r="J1418" s="600">
        <v>53402</v>
      </c>
      <c r="K1418" s="596" t="s">
        <v>437</v>
      </c>
      <c r="L1418" s="596" t="s">
        <v>3057</v>
      </c>
    </row>
    <row r="1419" spans="1:12" ht="24">
      <c r="A1419" s="599">
        <v>1416</v>
      </c>
      <c r="B1419" s="599" t="s">
        <v>8927</v>
      </c>
      <c r="C1419" s="599" t="s">
        <v>5738</v>
      </c>
      <c r="D1419" s="596" t="s">
        <v>3624</v>
      </c>
      <c r="E1419" s="597">
        <v>1561.28</v>
      </c>
      <c r="F1419" s="598">
        <v>5376637</v>
      </c>
      <c r="G1419" s="596" t="s">
        <v>8928</v>
      </c>
      <c r="H1419" s="596" t="s">
        <v>2738</v>
      </c>
      <c r="I1419" s="600">
        <v>42452</v>
      </c>
      <c r="J1419" s="600">
        <v>53409</v>
      </c>
      <c r="K1419" s="596" t="s">
        <v>1126</v>
      </c>
      <c r="L1419" s="596" t="s">
        <v>2859</v>
      </c>
    </row>
    <row r="1420" spans="1:12">
      <c r="A1420" s="599">
        <v>1417</v>
      </c>
      <c r="B1420" s="599" t="s">
        <v>8929</v>
      </c>
      <c r="C1420" s="599" t="s">
        <v>5738</v>
      </c>
      <c r="D1420" s="596" t="s">
        <v>8930</v>
      </c>
      <c r="E1420" s="597">
        <v>44.38</v>
      </c>
      <c r="F1420" s="598">
        <v>4000617</v>
      </c>
      <c r="G1420" s="596" t="s">
        <v>8931</v>
      </c>
      <c r="H1420" s="596" t="s">
        <v>2729</v>
      </c>
      <c r="I1420" s="600">
        <v>42459</v>
      </c>
      <c r="J1420" s="600">
        <v>53416</v>
      </c>
      <c r="K1420" s="596" t="s">
        <v>1177</v>
      </c>
      <c r="L1420" s="596" t="s">
        <v>7867</v>
      </c>
    </row>
    <row r="1421" spans="1:12" ht="24">
      <c r="A1421" s="599">
        <v>1418</v>
      </c>
      <c r="B1421" s="599" t="s">
        <v>8932</v>
      </c>
      <c r="C1421" s="599" t="s">
        <v>5738</v>
      </c>
      <c r="D1421" s="596" t="s">
        <v>3727</v>
      </c>
      <c r="E1421" s="597">
        <v>1445.3</v>
      </c>
      <c r="F1421" s="598">
        <v>5328772</v>
      </c>
      <c r="G1421" s="596" t="s">
        <v>3728</v>
      </c>
      <c r="H1421" s="596" t="s">
        <v>2783</v>
      </c>
      <c r="I1421" s="600">
        <v>42460</v>
      </c>
      <c r="J1421" s="600">
        <v>53417</v>
      </c>
      <c r="K1421" s="596" t="s">
        <v>1693</v>
      </c>
      <c r="L1421" s="596" t="s">
        <v>3207</v>
      </c>
    </row>
    <row r="1422" spans="1:12" ht="24">
      <c r="A1422" s="599">
        <v>1419</v>
      </c>
      <c r="B1422" s="599" t="s">
        <v>8933</v>
      </c>
      <c r="C1422" s="599" t="s">
        <v>5738</v>
      </c>
      <c r="D1422" s="596" t="s">
        <v>8934</v>
      </c>
      <c r="E1422" s="597">
        <v>529.38</v>
      </c>
      <c r="F1422" s="598">
        <v>5179394</v>
      </c>
      <c r="G1422" s="596" t="s">
        <v>8935</v>
      </c>
      <c r="H1422" s="596" t="s">
        <v>2783</v>
      </c>
      <c r="I1422" s="600">
        <v>42467</v>
      </c>
      <c r="J1422" s="600">
        <v>53424</v>
      </c>
      <c r="K1422" s="596" t="s">
        <v>1693</v>
      </c>
      <c r="L1422" s="596" t="s">
        <v>2965</v>
      </c>
    </row>
    <row r="1423" spans="1:12">
      <c r="A1423" s="599">
        <v>1420</v>
      </c>
      <c r="B1423" s="599" t="s">
        <v>8936</v>
      </c>
      <c r="C1423" s="599" t="s">
        <v>5738</v>
      </c>
      <c r="D1423" s="596" t="s">
        <v>3400</v>
      </c>
      <c r="E1423" s="597">
        <v>251.44</v>
      </c>
      <c r="F1423" s="598">
        <v>2872722</v>
      </c>
      <c r="G1423" s="596" t="s">
        <v>8937</v>
      </c>
      <c r="H1423" s="596" t="s">
        <v>2729</v>
      </c>
      <c r="I1423" s="600">
        <v>42482</v>
      </c>
      <c r="J1423" s="600">
        <v>53439</v>
      </c>
      <c r="K1423" s="596" t="s">
        <v>1756</v>
      </c>
      <c r="L1423" s="596" t="s">
        <v>2916</v>
      </c>
    </row>
    <row r="1424" spans="1:12">
      <c r="A1424" s="599">
        <v>1421</v>
      </c>
      <c r="B1424" s="599" t="s">
        <v>8938</v>
      </c>
      <c r="C1424" s="599" t="s">
        <v>5738</v>
      </c>
      <c r="D1424" s="596" t="s">
        <v>3099</v>
      </c>
      <c r="E1424" s="597">
        <v>864.23</v>
      </c>
      <c r="F1424" s="598">
        <v>5260833</v>
      </c>
      <c r="G1424" s="596" t="s">
        <v>3100</v>
      </c>
      <c r="H1424" s="596" t="s">
        <v>2729</v>
      </c>
      <c r="I1424" s="600">
        <v>42494</v>
      </c>
      <c r="J1424" s="600">
        <v>53451</v>
      </c>
      <c r="K1424" s="596" t="s">
        <v>1177</v>
      </c>
      <c r="L1424" s="596" t="s">
        <v>3101</v>
      </c>
    </row>
    <row r="1425" spans="1:12" ht="24">
      <c r="A1425" s="599">
        <v>1422</v>
      </c>
      <c r="B1425" s="599" t="s">
        <v>8939</v>
      </c>
      <c r="C1425" s="599" t="s">
        <v>5738</v>
      </c>
      <c r="D1425" s="596" t="s">
        <v>8940</v>
      </c>
      <c r="E1425" s="597">
        <v>653.73</v>
      </c>
      <c r="F1425" s="598">
        <v>5194075</v>
      </c>
      <c r="G1425" s="596" t="s">
        <v>8941</v>
      </c>
      <c r="H1425" s="596" t="s">
        <v>2729</v>
      </c>
      <c r="I1425" s="600">
        <v>42499</v>
      </c>
      <c r="J1425" s="600">
        <v>53456</v>
      </c>
      <c r="K1425" s="596" t="s">
        <v>1943</v>
      </c>
      <c r="L1425" s="596" t="s">
        <v>2784</v>
      </c>
    </row>
    <row r="1426" spans="1:12" ht="24">
      <c r="A1426" s="599">
        <v>1423</v>
      </c>
      <c r="B1426" s="599" t="s">
        <v>8942</v>
      </c>
      <c r="C1426" s="599" t="s">
        <v>5738</v>
      </c>
      <c r="D1426" s="596" t="s">
        <v>8534</v>
      </c>
      <c r="E1426" s="597">
        <v>2899.28</v>
      </c>
      <c r="F1426" s="598">
        <v>5176727</v>
      </c>
      <c r="G1426" s="596" t="s">
        <v>7696</v>
      </c>
      <c r="H1426" s="596" t="s">
        <v>2738</v>
      </c>
      <c r="I1426" s="600">
        <v>42502</v>
      </c>
      <c r="J1426" s="600">
        <v>53459</v>
      </c>
      <c r="K1426" s="596" t="s">
        <v>1153</v>
      </c>
      <c r="L1426" s="596" t="s">
        <v>2768</v>
      </c>
    </row>
    <row r="1427" spans="1:12" ht="24">
      <c r="A1427" s="599">
        <v>1424</v>
      </c>
      <c r="B1427" s="599" t="s">
        <v>8943</v>
      </c>
      <c r="C1427" s="599" t="s">
        <v>5738</v>
      </c>
      <c r="D1427" s="596" t="s">
        <v>8944</v>
      </c>
      <c r="E1427" s="597">
        <v>844.73</v>
      </c>
      <c r="F1427" s="598">
        <v>2878992</v>
      </c>
      <c r="G1427" s="596" t="s">
        <v>8945</v>
      </c>
      <c r="H1427" s="596" t="s">
        <v>2783</v>
      </c>
      <c r="I1427" s="600">
        <v>42506</v>
      </c>
      <c r="J1427" s="600">
        <v>53463</v>
      </c>
      <c r="K1427" s="596" t="s">
        <v>1182</v>
      </c>
      <c r="L1427" s="596" t="s">
        <v>4167</v>
      </c>
    </row>
    <row r="1428" spans="1:12">
      <c r="A1428" s="599">
        <v>1425</v>
      </c>
      <c r="B1428" s="599" t="s">
        <v>8946</v>
      </c>
      <c r="C1428" s="599" t="s">
        <v>5738</v>
      </c>
      <c r="D1428" s="596" t="s">
        <v>8947</v>
      </c>
      <c r="E1428" s="597">
        <v>326.52999999999997</v>
      </c>
      <c r="F1428" s="598">
        <v>5515882</v>
      </c>
      <c r="G1428" s="596" t="s">
        <v>572</v>
      </c>
      <c r="H1428" s="596" t="s">
        <v>2729</v>
      </c>
      <c r="I1428" s="600">
        <v>42506</v>
      </c>
      <c r="J1428" s="600">
        <v>53463</v>
      </c>
      <c r="K1428" s="596" t="s">
        <v>1165</v>
      </c>
      <c r="L1428" s="596" t="s">
        <v>3475</v>
      </c>
    </row>
    <row r="1429" spans="1:12" ht="24">
      <c r="A1429" s="599">
        <v>1426</v>
      </c>
      <c r="B1429" s="599" t="s">
        <v>8948</v>
      </c>
      <c r="C1429" s="599" t="s">
        <v>5738</v>
      </c>
      <c r="D1429" s="596" t="s">
        <v>8949</v>
      </c>
      <c r="E1429" s="597">
        <v>63.2</v>
      </c>
      <c r="F1429" s="598">
        <v>5248809</v>
      </c>
      <c r="G1429" s="596" t="s">
        <v>4304</v>
      </c>
      <c r="H1429" s="596" t="s">
        <v>2783</v>
      </c>
      <c r="I1429" s="600">
        <v>42513</v>
      </c>
      <c r="J1429" s="600">
        <v>53470</v>
      </c>
      <c r="K1429" s="596" t="s">
        <v>1159</v>
      </c>
      <c r="L1429" s="596" t="s">
        <v>2844</v>
      </c>
    </row>
    <row r="1430" spans="1:12" ht="24">
      <c r="A1430" s="599">
        <v>1427</v>
      </c>
      <c r="B1430" s="599" t="s">
        <v>8950</v>
      </c>
      <c r="C1430" s="599" t="s">
        <v>5738</v>
      </c>
      <c r="D1430" s="596" t="s">
        <v>4648</v>
      </c>
      <c r="E1430" s="597">
        <v>979.68</v>
      </c>
      <c r="F1430" s="598">
        <v>5353246</v>
      </c>
      <c r="G1430" s="596" t="s">
        <v>8951</v>
      </c>
      <c r="H1430" s="596" t="s">
        <v>2729</v>
      </c>
      <c r="I1430" s="600">
        <v>42516</v>
      </c>
      <c r="J1430" s="600">
        <v>53473</v>
      </c>
      <c r="K1430" s="596" t="s">
        <v>1103</v>
      </c>
      <c r="L1430" s="596" t="s">
        <v>5688</v>
      </c>
    </row>
    <row r="1431" spans="1:12" ht="24">
      <c r="A1431" s="599">
        <v>1428</v>
      </c>
      <c r="B1431" s="599" t="s">
        <v>8952</v>
      </c>
      <c r="C1431" s="599" t="s">
        <v>5738</v>
      </c>
      <c r="D1431" s="596" t="s">
        <v>8953</v>
      </c>
      <c r="E1431" s="597">
        <v>989.9</v>
      </c>
      <c r="F1431" s="598">
        <v>5353246</v>
      </c>
      <c r="G1431" s="596" t="s">
        <v>8951</v>
      </c>
      <c r="H1431" s="596" t="s">
        <v>2729</v>
      </c>
      <c r="I1431" s="600">
        <v>42516</v>
      </c>
      <c r="J1431" s="600">
        <v>53473</v>
      </c>
      <c r="K1431" s="596" t="s">
        <v>1103</v>
      </c>
      <c r="L1431" s="596" t="s">
        <v>5688</v>
      </c>
    </row>
    <row r="1432" spans="1:12" ht="24">
      <c r="A1432" s="599">
        <v>1429</v>
      </c>
      <c r="B1432" s="599" t="s">
        <v>8954</v>
      </c>
      <c r="C1432" s="599" t="s">
        <v>5738</v>
      </c>
      <c r="D1432" s="596" t="s">
        <v>8955</v>
      </c>
      <c r="E1432" s="597">
        <v>494.93</v>
      </c>
      <c r="F1432" s="598">
        <v>5353246</v>
      </c>
      <c r="G1432" s="596" t="s">
        <v>8951</v>
      </c>
      <c r="H1432" s="596" t="s">
        <v>2729</v>
      </c>
      <c r="I1432" s="600">
        <v>42516</v>
      </c>
      <c r="J1432" s="600">
        <v>53473</v>
      </c>
      <c r="K1432" s="596" t="s">
        <v>1103</v>
      </c>
      <c r="L1432" s="596" t="s">
        <v>5688</v>
      </c>
    </row>
    <row r="1433" spans="1:12" ht="24">
      <c r="A1433" s="599">
        <v>1430</v>
      </c>
      <c r="B1433" s="599" t="s">
        <v>8956</v>
      </c>
      <c r="C1433" s="599" t="s">
        <v>5738</v>
      </c>
      <c r="D1433" s="596" t="s">
        <v>8957</v>
      </c>
      <c r="E1433" s="597">
        <v>309.35000000000002</v>
      </c>
      <c r="F1433" s="598">
        <v>5353246</v>
      </c>
      <c r="G1433" s="596" t="s">
        <v>8951</v>
      </c>
      <c r="H1433" s="596" t="s">
        <v>2729</v>
      </c>
      <c r="I1433" s="600">
        <v>42516</v>
      </c>
      <c r="J1433" s="600">
        <v>53473</v>
      </c>
      <c r="K1433" s="596" t="s">
        <v>1103</v>
      </c>
      <c r="L1433" s="596" t="s">
        <v>5688</v>
      </c>
    </row>
    <row r="1434" spans="1:12" ht="24">
      <c r="A1434" s="599">
        <v>1431</v>
      </c>
      <c r="B1434" s="599" t="s">
        <v>8958</v>
      </c>
      <c r="C1434" s="599" t="s">
        <v>5738</v>
      </c>
      <c r="D1434" s="596" t="s">
        <v>3340</v>
      </c>
      <c r="E1434" s="597">
        <v>86.73</v>
      </c>
      <c r="F1434" s="598">
        <v>2654652</v>
      </c>
      <c r="G1434" s="596" t="s">
        <v>6748</v>
      </c>
      <c r="H1434" s="596" t="s">
        <v>2729</v>
      </c>
      <c r="I1434" s="600">
        <v>42516</v>
      </c>
      <c r="J1434" s="600">
        <v>53473</v>
      </c>
      <c r="K1434" s="596" t="s">
        <v>1126</v>
      </c>
      <c r="L1434" s="596" t="s">
        <v>3129</v>
      </c>
    </row>
    <row r="1435" spans="1:12" ht="24">
      <c r="A1435" s="599">
        <v>1432</v>
      </c>
      <c r="B1435" s="599" t="s">
        <v>8959</v>
      </c>
      <c r="C1435" s="599" t="s">
        <v>5738</v>
      </c>
      <c r="D1435" s="596" t="s">
        <v>8960</v>
      </c>
      <c r="E1435" s="597">
        <v>2000.03</v>
      </c>
      <c r="F1435" s="598">
        <v>5198429</v>
      </c>
      <c r="G1435" s="596" t="s">
        <v>8961</v>
      </c>
      <c r="H1435" s="596" t="s">
        <v>2783</v>
      </c>
      <c r="I1435" s="600">
        <v>42517</v>
      </c>
      <c r="J1435" s="600">
        <v>53474</v>
      </c>
      <c r="K1435" s="596" t="s">
        <v>1846</v>
      </c>
      <c r="L1435" s="596" t="s">
        <v>3014</v>
      </c>
    </row>
    <row r="1436" spans="1:12" ht="24">
      <c r="A1436" s="599">
        <v>1433</v>
      </c>
      <c r="B1436" s="599" t="s">
        <v>8962</v>
      </c>
      <c r="C1436" s="599" t="s">
        <v>5738</v>
      </c>
      <c r="D1436" s="596" t="s">
        <v>3400</v>
      </c>
      <c r="E1436" s="597">
        <v>767.91</v>
      </c>
      <c r="F1436" s="598">
        <v>6004296</v>
      </c>
      <c r="G1436" s="596" t="s">
        <v>8963</v>
      </c>
      <c r="H1436" s="596" t="s">
        <v>2783</v>
      </c>
      <c r="I1436" s="600">
        <v>42517</v>
      </c>
      <c r="J1436" s="600">
        <v>53474</v>
      </c>
      <c r="K1436" s="596" t="s">
        <v>1756</v>
      </c>
      <c r="L1436" s="596" t="s">
        <v>2916</v>
      </c>
    </row>
    <row r="1437" spans="1:12" ht="24">
      <c r="A1437" s="599">
        <v>1434</v>
      </c>
      <c r="B1437" s="599" t="s">
        <v>8964</v>
      </c>
      <c r="C1437" s="599" t="s">
        <v>5738</v>
      </c>
      <c r="D1437" s="596" t="s">
        <v>8965</v>
      </c>
      <c r="E1437" s="597">
        <v>428.57</v>
      </c>
      <c r="F1437" s="598">
        <v>2878992</v>
      </c>
      <c r="G1437" s="596" t="s">
        <v>8945</v>
      </c>
      <c r="H1437" s="596" t="s">
        <v>2783</v>
      </c>
      <c r="I1437" s="600">
        <v>42527</v>
      </c>
      <c r="J1437" s="600">
        <v>53484</v>
      </c>
      <c r="K1437" s="596" t="s">
        <v>1182</v>
      </c>
      <c r="L1437" s="596" t="s">
        <v>4167</v>
      </c>
    </row>
    <row r="1438" spans="1:12">
      <c r="A1438" s="599">
        <v>1435</v>
      </c>
      <c r="B1438" s="599" t="s">
        <v>8966</v>
      </c>
      <c r="C1438" s="599" t="s">
        <v>5738</v>
      </c>
      <c r="D1438" s="596" t="s">
        <v>3340</v>
      </c>
      <c r="E1438" s="597">
        <v>208.83</v>
      </c>
      <c r="F1438" s="598">
        <v>5307031</v>
      </c>
      <c r="G1438" s="596" t="s">
        <v>8967</v>
      </c>
      <c r="H1438" s="596" t="s">
        <v>2729</v>
      </c>
      <c r="I1438" s="600">
        <v>42537</v>
      </c>
      <c r="J1438" s="600">
        <v>53494</v>
      </c>
      <c r="K1438" s="596" t="s">
        <v>1693</v>
      </c>
      <c r="L1438" s="596" t="s">
        <v>2763</v>
      </c>
    </row>
    <row r="1439" spans="1:12" ht="24">
      <c r="A1439" s="599">
        <v>1436</v>
      </c>
      <c r="B1439" s="599" t="s">
        <v>8968</v>
      </c>
      <c r="C1439" s="599" t="s">
        <v>5738</v>
      </c>
      <c r="D1439" s="596" t="s">
        <v>8969</v>
      </c>
      <c r="E1439" s="597">
        <v>1515.57</v>
      </c>
      <c r="F1439" s="598">
        <v>2549832</v>
      </c>
      <c r="G1439" s="596" t="s">
        <v>8970</v>
      </c>
      <c r="H1439" s="596" t="s">
        <v>2738</v>
      </c>
      <c r="I1439" s="600">
        <v>42549</v>
      </c>
      <c r="J1439" s="600">
        <v>53506</v>
      </c>
      <c r="K1439" s="596" t="s">
        <v>1681</v>
      </c>
      <c r="L1439" s="596" t="s">
        <v>5725</v>
      </c>
    </row>
    <row r="1440" spans="1:12">
      <c r="A1440" s="599">
        <v>1437</v>
      </c>
      <c r="B1440" s="599" t="s">
        <v>8971</v>
      </c>
      <c r="C1440" s="599" t="s">
        <v>5738</v>
      </c>
      <c r="D1440" s="596" t="s">
        <v>8972</v>
      </c>
      <c r="E1440" s="597">
        <v>791.61</v>
      </c>
      <c r="F1440" s="598">
        <v>5502292</v>
      </c>
      <c r="G1440" s="596" t="s">
        <v>267</v>
      </c>
      <c r="H1440" s="596" t="s">
        <v>2729</v>
      </c>
      <c r="I1440" s="600">
        <v>42552</v>
      </c>
      <c r="J1440" s="600">
        <v>53509</v>
      </c>
      <c r="K1440" s="596" t="s">
        <v>1103</v>
      </c>
      <c r="L1440" s="596" t="s">
        <v>3649</v>
      </c>
    </row>
    <row r="1441" spans="1:12" ht="24">
      <c r="A1441" s="599">
        <v>1438</v>
      </c>
      <c r="B1441" s="599" t="s">
        <v>8973</v>
      </c>
      <c r="C1441" s="599" t="s">
        <v>5738</v>
      </c>
      <c r="D1441" s="596" t="s">
        <v>8974</v>
      </c>
      <c r="E1441" s="597">
        <v>4924.18</v>
      </c>
      <c r="F1441" s="598">
        <v>5609321</v>
      </c>
      <c r="G1441" s="596" t="s">
        <v>8975</v>
      </c>
      <c r="H1441" s="596" t="s">
        <v>2729</v>
      </c>
      <c r="I1441" s="600">
        <v>42559</v>
      </c>
      <c r="J1441" s="600">
        <v>53516</v>
      </c>
      <c r="K1441" s="596" t="s">
        <v>1681</v>
      </c>
      <c r="L1441" s="596" t="s">
        <v>5603</v>
      </c>
    </row>
    <row r="1442" spans="1:12">
      <c r="A1442" s="599">
        <v>1439</v>
      </c>
      <c r="B1442" s="599" t="s">
        <v>8976</v>
      </c>
      <c r="C1442" s="599" t="s">
        <v>5738</v>
      </c>
      <c r="D1442" s="596" t="s">
        <v>3681</v>
      </c>
      <c r="E1442" s="597">
        <v>19.71</v>
      </c>
      <c r="F1442" s="598">
        <v>5294495</v>
      </c>
      <c r="G1442" s="596" t="s">
        <v>6131</v>
      </c>
      <c r="H1442" s="596" t="s">
        <v>2729</v>
      </c>
      <c r="I1442" s="600">
        <v>42559</v>
      </c>
      <c r="J1442" s="600">
        <v>53516</v>
      </c>
      <c r="K1442" s="596" t="s">
        <v>1846</v>
      </c>
      <c r="L1442" s="596" t="s">
        <v>4133</v>
      </c>
    </row>
    <row r="1443" spans="1:12">
      <c r="A1443" s="599">
        <v>1440</v>
      </c>
      <c r="B1443" s="599" t="s">
        <v>8977</v>
      </c>
      <c r="C1443" s="599" t="s">
        <v>5738</v>
      </c>
      <c r="D1443" s="596" t="s">
        <v>8978</v>
      </c>
      <c r="E1443" s="597">
        <v>8622.58</v>
      </c>
      <c r="F1443" s="598">
        <v>5324998</v>
      </c>
      <c r="G1443" s="596" t="s">
        <v>8979</v>
      </c>
      <c r="H1443" s="596" t="s">
        <v>2729</v>
      </c>
      <c r="I1443" s="600">
        <v>42559</v>
      </c>
      <c r="J1443" s="600">
        <v>53516</v>
      </c>
      <c r="K1443" s="596" t="s">
        <v>1846</v>
      </c>
      <c r="L1443" s="596" t="s">
        <v>4133</v>
      </c>
    </row>
    <row r="1444" spans="1:12">
      <c r="A1444" s="599">
        <v>1441</v>
      </c>
      <c r="B1444" s="599" t="s">
        <v>8980</v>
      </c>
      <c r="C1444" s="599" t="s">
        <v>5738</v>
      </c>
      <c r="D1444" s="596" t="s">
        <v>8336</v>
      </c>
      <c r="E1444" s="597">
        <v>2954.41</v>
      </c>
      <c r="F1444" s="598">
        <v>5112885</v>
      </c>
      <c r="G1444" s="596" t="s">
        <v>8337</v>
      </c>
      <c r="H1444" s="596" t="s">
        <v>2729</v>
      </c>
      <c r="I1444" s="600">
        <v>42571</v>
      </c>
      <c r="J1444" s="600">
        <v>53447</v>
      </c>
      <c r="K1444" s="596" t="s">
        <v>1693</v>
      </c>
      <c r="L1444" s="596" t="s">
        <v>7059</v>
      </c>
    </row>
    <row r="1445" spans="1:12">
      <c r="A1445" s="599">
        <v>1442</v>
      </c>
      <c r="B1445" s="599" t="s">
        <v>8981</v>
      </c>
      <c r="C1445" s="599" t="s">
        <v>5738</v>
      </c>
      <c r="D1445" s="596" t="s">
        <v>8982</v>
      </c>
      <c r="E1445" s="597">
        <v>1653.66</v>
      </c>
      <c r="F1445" s="598">
        <v>2655772</v>
      </c>
      <c r="G1445" s="596" t="s">
        <v>8983</v>
      </c>
      <c r="H1445" s="596" t="s">
        <v>2729</v>
      </c>
      <c r="I1445" s="600">
        <v>42573</v>
      </c>
      <c r="J1445" s="600">
        <v>53530</v>
      </c>
      <c r="K1445" s="596" t="s">
        <v>1103</v>
      </c>
      <c r="L1445" s="596" t="s">
        <v>8984</v>
      </c>
    </row>
    <row r="1446" spans="1:12">
      <c r="A1446" s="599">
        <v>1443</v>
      </c>
      <c r="B1446" s="599" t="s">
        <v>8985</v>
      </c>
      <c r="C1446" s="599" t="s">
        <v>5738</v>
      </c>
      <c r="D1446" s="596" t="s">
        <v>2741</v>
      </c>
      <c r="E1446" s="597">
        <v>3506.94</v>
      </c>
      <c r="F1446" s="598">
        <v>5809797</v>
      </c>
      <c r="G1446" s="596" t="s">
        <v>135</v>
      </c>
      <c r="H1446" s="596" t="s">
        <v>2729</v>
      </c>
      <c r="I1446" s="600">
        <v>42576</v>
      </c>
      <c r="J1446" s="600">
        <v>53533</v>
      </c>
      <c r="K1446" s="596" t="s">
        <v>1693</v>
      </c>
      <c r="L1446" s="596" t="s">
        <v>2763</v>
      </c>
    </row>
    <row r="1447" spans="1:12">
      <c r="A1447" s="599">
        <v>1444</v>
      </c>
      <c r="B1447" s="599" t="s">
        <v>8986</v>
      </c>
      <c r="C1447" s="599" t="s">
        <v>5738</v>
      </c>
      <c r="D1447" s="596" t="s">
        <v>3417</v>
      </c>
      <c r="E1447" s="597">
        <v>1044.8900000000001</v>
      </c>
      <c r="F1447" s="598">
        <v>5199123</v>
      </c>
      <c r="G1447" s="596" t="s">
        <v>3418</v>
      </c>
      <c r="H1447" s="596" t="s">
        <v>2729</v>
      </c>
      <c r="I1447" s="600">
        <v>42578</v>
      </c>
      <c r="J1447" s="600">
        <v>53535</v>
      </c>
      <c r="K1447" s="596" t="s">
        <v>1693</v>
      </c>
      <c r="L1447" s="596" t="s">
        <v>2831</v>
      </c>
    </row>
    <row r="1448" spans="1:12" ht="24">
      <c r="A1448" s="599">
        <v>1445</v>
      </c>
      <c r="B1448" s="599" t="s">
        <v>8987</v>
      </c>
      <c r="C1448" s="599" t="s">
        <v>5738</v>
      </c>
      <c r="D1448" s="596" t="s">
        <v>7700</v>
      </c>
      <c r="E1448" s="597">
        <v>158.29</v>
      </c>
      <c r="F1448" s="598">
        <v>2708345</v>
      </c>
      <c r="G1448" s="596" t="s">
        <v>7701</v>
      </c>
      <c r="H1448" s="596" t="s">
        <v>2738</v>
      </c>
      <c r="I1448" s="600">
        <v>42579</v>
      </c>
      <c r="J1448" s="600">
        <v>53536</v>
      </c>
      <c r="K1448" s="596" t="s">
        <v>1159</v>
      </c>
      <c r="L1448" s="596" t="s">
        <v>1159</v>
      </c>
    </row>
    <row r="1449" spans="1:12">
      <c r="A1449" s="599">
        <v>1446</v>
      </c>
      <c r="B1449" s="599" t="s">
        <v>8988</v>
      </c>
      <c r="C1449" s="599" t="s">
        <v>5738</v>
      </c>
      <c r="D1449" s="596" t="s">
        <v>3227</v>
      </c>
      <c r="E1449" s="597">
        <v>700.9</v>
      </c>
      <c r="F1449" s="598">
        <v>5195667</v>
      </c>
      <c r="G1449" s="596" t="s">
        <v>8989</v>
      </c>
      <c r="H1449" s="596" t="s">
        <v>2729</v>
      </c>
      <c r="I1449" s="600">
        <v>42580</v>
      </c>
      <c r="J1449" s="600">
        <v>53537</v>
      </c>
      <c r="K1449" s="596" t="s">
        <v>1693</v>
      </c>
      <c r="L1449" s="596" t="s">
        <v>2831</v>
      </c>
    </row>
    <row r="1450" spans="1:12">
      <c r="A1450" s="599">
        <v>1447</v>
      </c>
      <c r="B1450" s="599" t="s">
        <v>8990</v>
      </c>
      <c r="C1450" s="599" t="s">
        <v>5738</v>
      </c>
      <c r="D1450" s="596" t="s">
        <v>5655</v>
      </c>
      <c r="E1450" s="597">
        <v>1082.58</v>
      </c>
      <c r="F1450" s="598">
        <v>5324998</v>
      </c>
      <c r="G1450" s="596" t="s">
        <v>8979</v>
      </c>
      <c r="H1450" s="596" t="s">
        <v>2729</v>
      </c>
      <c r="I1450" s="600">
        <v>42580</v>
      </c>
      <c r="J1450" s="600">
        <v>53537</v>
      </c>
      <c r="K1450" s="596" t="s">
        <v>1846</v>
      </c>
      <c r="L1450" s="596" t="s">
        <v>4133</v>
      </c>
    </row>
    <row r="1451" spans="1:12" ht="24">
      <c r="A1451" s="599">
        <v>1448</v>
      </c>
      <c r="B1451" s="599" t="s">
        <v>8991</v>
      </c>
      <c r="C1451" s="599" t="s">
        <v>5738</v>
      </c>
      <c r="D1451" s="596" t="s">
        <v>5655</v>
      </c>
      <c r="E1451" s="597">
        <v>21041.89</v>
      </c>
      <c r="F1451" s="598">
        <v>5324998</v>
      </c>
      <c r="G1451" s="596" t="s">
        <v>8979</v>
      </c>
      <c r="H1451" s="596" t="s">
        <v>2729</v>
      </c>
      <c r="I1451" s="600">
        <v>42580</v>
      </c>
      <c r="J1451" s="600">
        <v>53537</v>
      </c>
      <c r="K1451" s="596" t="s">
        <v>1846</v>
      </c>
      <c r="L1451" s="596" t="s">
        <v>8992</v>
      </c>
    </row>
    <row r="1452" spans="1:12">
      <c r="A1452" s="599">
        <v>1449</v>
      </c>
      <c r="B1452" s="599" t="s">
        <v>8993</v>
      </c>
      <c r="C1452" s="599" t="s">
        <v>5738</v>
      </c>
      <c r="D1452" s="596" t="s">
        <v>8994</v>
      </c>
      <c r="E1452" s="597">
        <v>881.67</v>
      </c>
      <c r="F1452" s="598">
        <v>5294495</v>
      </c>
      <c r="G1452" s="596" t="s">
        <v>6131</v>
      </c>
      <c r="H1452" s="596" t="s">
        <v>2729</v>
      </c>
      <c r="I1452" s="600">
        <v>42580</v>
      </c>
      <c r="J1452" s="600">
        <v>53537</v>
      </c>
      <c r="K1452" s="596" t="s">
        <v>1846</v>
      </c>
      <c r="L1452" s="596" t="s">
        <v>4133</v>
      </c>
    </row>
    <row r="1453" spans="1:12">
      <c r="A1453" s="599">
        <v>1450</v>
      </c>
      <c r="B1453" s="599" t="s">
        <v>8995</v>
      </c>
      <c r="C1453" s="599" t="s">
        <v>5738</v>
      </c>
      <c r="D1453" s="596" t="s">
        <v>8994</v>
      </c>
      <c r="E1453" s="597">
        <v>318.52999999999997</v>
      </c>
      <c r="F1453" s="598">
        <v>5294495</v>
      </c>
      <c r="G1453" s="596" t="s">
        <v>6131</v>
      </c>
      <c r="H1453" s="596" t="s">
        <v>2729</v>
      </c>
      <c r="I1453" s="600">
        <v>42580</v>
      </c>
      <c r="J1453" s="600">
        <v>53537</v>
      </c>
      <c r="K1453" s="596" t="s">
        <v>1846</v>
      </c>
      <c r="L1453" s="596" t="s">
        <v>4133</v>
      </c>
    </row>
    <row r="1454" spans="1:12">
      <c r="A1454" s="599">
        <v>1451</v>
      </c>
      <c r="B1454" s="599" t="s">
        <v>8996</v>
      </c>
      <c r="C1454" s="599" t="s">
        <v>5738</v>
      </c>
      <c r="D1454" s="596" t="s">
        <v>8997</v>
      </c>
      <c r="E1454" s="597">
        <v>18.059999999999999</v>
      </c>
      <c r="F1454" s="598">
        <v>5294495</v>
      </c>
      <c r="G1454" s="596" t="s">
        <v>6131</v>
      </c>
      <c r="H1454" s="596" t="s">
        <v>2729</v>
      </c>
      <c r="I1454" s="600">
        <v>42580</v>
      </c>
      <c r="J1454" s="600">
        <v>53537</v>
      </c>
      <c r="K1454" s="596" t="s">
        <v>1846</v>
      </c>
      <c r="L1454" s="596" t="s">
        <v>4133</v>
      </c>
    </row>
    <row r="1455" spans="1:12">
      <c r="A1455" s="599">
        <v>1452</v>
      </c>
      <c r="B1455" s="599" t="s">
        <v>8998</v>
      </c>
      <c r="C1455" s="599" t="s">
        <v>5738</v>
      </c>
      <c r="D1455" s="596" t="s">
        <v>8997</v>
      </c>
      <c r="E1455" s="597">
        <v>176.88</v>
      </c>
      <c r="F1455" s="598">
        <v>5294495</v>
      </c>
      <c r="G1455" s="596" t="s">
        <v>6131</v>
      </c>
      <c r="H1455" s="596" t="s">
        <v>2729</v>
      </c>
      <c r="I1455" s="600">
        <v>42580</v>
      </c>
      <c r="J1455" s="600">
        <v>53537</v>
      </c>
      <c r="K1455" s="596" t="s">
        <v>1846</v>
      </c>
      <c r="L1455" s="596" t="s">
        <v>4133</v>
      </c>
    </row>
    <row r="1456" spans="1:12">
      <c r="A1456" s="599">
        <v>1453</v>
      </c>
      <c r="B1456" s="599" t="s">
        <v>8999</v>
      </c>
      <c r="C1456" s="599" t="s">
        <v>5738</v>
      </c>
      <c r="D1456" s="596" t="s">
        <v>9000</v>
      </c>
      <c r="E1456" s="597">
        <v>36.82</v>
      </c>
      <c r="F1456" s="598">
        <v>5294495</v>
      </c>
      <c r="G1456" s="596" t="s">
        <v>6131</v>
      </c>
      <c r="H1456" s="596" t="s">
        <v>2729</v>
      </c>
      <c r="I1456" s="600">
        <v>42580</v>
      </c>
      <c r="J1456" s="600">
        <v>53537</v>
      </c>
      <c r="K1456" s="596" t="s">
        <v>1846</v>
      </c>
      <c r="L1456" s="596" t="s">
        <v>4133</v>
      </c>
    </row>
    <row r="1457" spans="1:12">
      <c r="A1457" s="599">
        <v>1454</v>
      </c>
      <c r="B1457" s="599" t="s">
        <v>9001</v>
      </c>
      <c r="C1457" s="599" t="s">
        <v>5738</v>
      </c>
      <c r="D1457" s="596" t="s">
        <v>8994</v>
      </c>
      <c r="E1457" s="597">
        <v>542.66</v>
      </c>
      <c r="F1457" s="598">
        <v>5294495</v>
      </c>
      <c r="G1457" s="596" t="s">
        <v>6131</v>
      </c>
      <c r="H1457" s="596" t="s">
        <v>2729</v>
      </c>
      <c r="I1457" s="600">
        <v>42580</v>
      </c>
      <c r="J1457" s="600">
        <v>53537</v>
      </c>
      <c r="K1457" s="596" t="s">
        <v>1846</v>
      </c>
      <c r="L1457" s="596" t="s">
        <v>4133</v>
      </c>
    </row>
    <row r="1458" spans="1:12">
      <c r="A1458" s="599">
        <v>1455</v>
      </c>
      <c r="B1458" s="599" t="s">
        <v>9002</v>
      </c>
      <c r="C1458" s="599" t="s">
        <v>5738</v>
      </c>
      <c r="D1458" s="596" t="s">
        <v>9000</v>
      </c>
      <c r="E1458" s="597">
        <v>9.9600000000000009</v>
      </c>
      <c r="F1458" s="598">
        <v>5294495</v>
      </c>
      <c r="G1458" s="596" t="s">
        <v>6131</v>
      </c>
      <c r="H1458" s="596" t="s">
        <v>2729</v>
      </c>
      <c r="I1458" s="600">
        <v>42580</v>
      </c>
      <c r="J1458" s="600">
        <v>53537</v>
      </c>
      <c r="K1458" s="596" t="s">
        <v>1846</v>
      </c>
      <c r="L1458" s="596" t="s">
        <v>4133</v>
      </c>
    </row>
    <row r="1459" spans="1:12" ht="24">
      <c r="A1459" s="599">
        <v>1456</v>
      </c>
      <c r="B1459" s="599" t="s">
        <v>9003</v>
      </c>
      <c r="C1459" s="599" t="s">
        <v>5738</v>
      </c>
      <c r="D1459" s="596" t="s">
        <v>9004</v>
      </c>
      <c r="E1459" s="597">
        <v>1157.95</v>
      </c>
      <c r="F1459" s="598">
        <v>5315603</v>
      </c>
      <c r="G1459" s="596" t="s">
        <v>9005</v>
      </c>
      <c r="H1459" s="596" t="s">
        <v>2783</v>
      </c>
      <c r="I1459" s="600">
        <v>42586</v>
      </c>
      <c r="J1459" s="600">
        <v>53543</v>
      </c>
      <c r="K1459" s="596" t="s">
        <v>1681</v>
      </c>
      <c r="L1459" s="596" t="s">
        <v>2883</v>
      </c>
    </row>
    <row r="1460" spans="1:12">
      <c r="A1460" s="599">
        <v>1457</v>
      </c>
      <c r="B1460" s="599" t="s">
        <v>9006</v>
      </c>
      <c r="C1460" s="599" t="s">
        <v>5738</v>
      </c>
      <c r="D1460" s="596" t="s">
        <v>3894</v>
      </c>
      <c r="E1460" s="597">
        <v>1639.24</v>
      </c>
      <c r="F1460" s="598">
        <v>6088759</v>
      </c>
      <c r="G1460" s="596" t="s">
        <v>4029</v>
      </c>
      <c r="H1460" s="596" t="s">
        <v>2729</v>
      </c>
      <c r="I1460" s="600">
        <v>42633</v>
      </c>
      <c r="J1460" s="600">
        <v>53590</v>
      </c>
      <c r="K1460" s="596" t="s">
        <v>1197</v>
      </c>
      <c r="L1460" s="596" t="s">
        <v>3895</v>
      </c>
    </row>
    <row r="1461" spans="1:12" ht="24">
      <c r="A1461" s="599">
        <v>1458</v>
      </c>
      <c r="B1461" s="599" t="s">
        <v>9007</v>
      </c>
      <c r="C1461" s="599" t="s">
        <v>5738</v>
      </c>
      <c r="D1461" s="596" t="s">
        <v>4098</v>
      </c>
      <c r="E1461" s="597">
        <v>4628.42</v>
      </c>
      <c r="F1461" s="598">
        <v>2074737</v>
      </c>
      <c r="G1461" s="596" t="s">
        <v>316</v>
      </c>
      <c r="H1461" s="596" t="s">
        <v>2738</v>
      </c>
      <c r="I1461" s="600">
        <v>42633</v>
      </c>
      <c r="J1461" s="600">
        <v>49938</v>
      </c>
      <c r="K1461" s="596" t="s">
        <v>1137</v>
      </c>
      <c r="L1461" s="596" t="s">
        <v>2999</v>
      </c>
    </row>
    <row r="1462" spans="1:12" ht="24">
      <c r="A1462" s="599">
        <v>1459</v>
      </c>
      <c r="B1462" s="599" t="s">
        <v>9008</v>
      </c>
      <c r="C1462" s="599" t="s">
        <v>5738</v>
      </c>
      <c r="D1462" s="596" t="s">
        <v>316</v>
      </c>
      <c r="E1462" s="597">
        <v>2810.44</v>
      </c>
      <c r="F1462" s="598">
        <v>2074737</v>
      </c>
      <c r="G1462" s="596" t="s">
        <v>316</v>
      </c>
      <c r="H1462" s="596" t="s">
        <v>2738</v>
      </c>
      <c r="I1462" s="600">
        <v>42633</v>
      </c>
      <c r="J1462" s="600">
        <v>49938</v>
      </c>
      <c r="K1462" s="596" t="s">
        <v>1137</v>
      </c>
      <c r="L1462" s="596" t="s">
        <v>316</v>
      </c>
    </row>
    <row r="1463" spans="1:12" ht="24">
      <c r="A1463" s="599">
        <v>1460</v>
      </c>
      <c r="B1463" s="599" t="s">
        <v>9009</v>
      </c>
      <c r="C1463" s="599" t="s">
        <v>5738</v>
      </c>
      <c r="D1463" s="596" t="s">
        <v>2999</v>
      </c>
      <c r="E1463" s="597">
        <v>10665.22</v>
      </c>
      <c r="F1463" s="598">
        <v>2074737</v>
      </c>
      <c r="G1463" s="596" t="s">
        <v>316</v>
      </c>
      <c r="H1463" s="596" t="s">
        <v>2738</v>
      </c>
      <c r="I1463" s="600">
        <v>42633</v>
      </c>
      <c r="J1463" s="600">
        <v>49938</v>
      </c>
      <c r="K1463" s="596" t="s">
        <v>1159</v>
      </c>
      <c r="L1463" s="596" t="s">
        <v>9010</v>
      </c>
    </row>
    <row r="1464" spans="1:12" ht="36">
      <c r="A1464" s="599">
        <v>1461</v>
      </c>
      <c r="B1464" s="599" t="s">
        <v>9011</v>
      </c>
      <c r="C1464" s="599" t="s">
        <v>5738</v>
      </c>
      <c r="D1464" s="596" t="s">
        <v>8190</v>
      </c>
      <c r="E1464" s="597">
        <v>10386.24</v>
      </c>
      <c r="F1464" s="598">
        <v>2074737</v>
      </c>
      <c r="G1464" s="596" t="s">
        <v>316</v>
      </c>
      <c r="H1464" s="596" t="s">
        <v>2738</v>
      </c>
      <c r="I1464" s="600">
        <v>42633</v>
      </c>
      <c r="J1464" s="600">
        <v>49938</v>
      </c>
      <c r="K1464" s="596" t="s">
        <v>1137</v>
      </c>
      <c r="L1464" s="596" t="s">
        <v>8192</v>
      </c>
    </row>
    <row r="1465" spans="1:12" ht="24">
      <c r="A1465" s="599">
        <v>1462</v>
      </c>
      <c r="B1465" s="599" t="s">
        <v>9012</v>
      </c>
      <c r="C1465" s="599" t="s">
        <v>5738</v>
      </c>
      <c r="D1465" s="596" t="s">
        <v>9013</v>
      </c>
      <c r="E1465" s="597">
        <v>203.86</v>
      </c>
      <c r="F1465" s="598">
        <v>5962862</v>
      </c>
      <c r="G1465" s="596" t="s">
        <v>9014</v>
      </c>
      <c r="H1465" s="596" t="s">
        <v>2783</v>
      </c>
      <c r="I1465" s="600">
        <v>42635</v>
      </c>
      <c r="J1465" s="600">
        <v>53592</v>
      </c>
      <c r="K1465" s="596" t="s">
        <v>1126</v>
      </c>
      <c r="L1465" s="596" t="s">
        <v>3596</v>
      </c>
    </row>
    <row r="1466" spans="1:12">
      <c r="A1466" s="599">
        <v>1463</v>
      </c>
      <c r="B1466" s="599" t="s">
        <v>9015</v>
      </c>
      <c r="C1466" s="599" t="s">
        <v>5738</v>
      </c>
      <c r="D1466" s="596" t="s">
        <v>3438</v>
      </c>
      <c r="E1466" s="597">
        <v>2521.63</v>
      </c>
      <c r="F1466" s="598">
        <v>5108799</v>
      </c>
      <c r="G1466" s="596" t="s">
        <v>7526</v>
      </c>
      <c r="H1466" s="596" t="s">
        <v>2729</v>
      </c>
      <c r="I1466" s="600">
        <v>42635</v>
      </c>
      <c r="J1466" s="600">
        <v>53592</v>
      </c>
      <c r="K1466" s="596" t="s">
        <v>1681</v>
      </c>
      <c r="L1466" s="596" t="s">
        <v>5725</v>
      </c>
    </row>
    <row r="1467" spans="1:12">
      <c r="A1467" s="599">
        <v>1464</v>
      </c>
      <c r="B1467" s="599" t="s">
        <v>9016</v>
      </c>
      <c r="C1467" s="599" t="s">
        <v>5738</v>
      </c>
      <c r="D1467" s="596" t="s">
        <v>5757</v>
      </c>
      <c r="E1467" s="597">
        <v>26.46</v>
      </c>
      <c r="F1467" s="598">
        <v>5058996</v>
      </c>
      <c r="G1467" s="596" t="s">
        <v>9017</v>
      </c>
      <c r="H1467" s="596" t="s">
        <v>2729</v>
      </c>
      <c r="I1467" s="600">
        <v>42640</v>
      </c>
      <c r="J1467" s="600">
        <v>53597</v>
      </c>
      <c r="K1467" s="596" t="s">
        <v>437</v>
      </c>
      <c r="L1467" s="596" t="s">
        <v>3134</v>
      </c>
    </row>
    <row r="1468" spans="1:12">
      <c r="A1468" s="599">
        <v>1465</v>
      </c>
      <c r="B1468" s="599" t="s">
        <v>9018</v>
      </c>
      <c r="C1468" s="599" t="s">
        <v>5738</v>
      </c>
      <c r="D1468" s="596" t="s">
        <v>8864</v>
      </c>
      <c r="E1468" s="597">
        <v>1042.94</v>
      </c>
      <c r="F1468" s="598">
        <v>2091798</v>
      </c>
      <c r="G1468" s="596" t="s">
        <v>5845</v>
      </c>
      <c r="H1468" s="596" t="s">
        <v>2729</v>
      </c>
      <c r="I1468" s="600">
        <v>42660</v>
      </c>
      <c r="J1468" s="600">
        <v>53617</v>
      </c>
      <c r="K1468" s="596" t="s">
        <v>1693</v>
      </c>
      <c r="L1468" s="596" t="s">
        <v>2763</v>
      </c>
    </row>
    <row r="1469" spans="1:12">
      <c r="A1469" s="599">
        <v>1466</v>
      </c>
      <c r="B1469" s="599" t="s">
        <v>9019</v>
      </c>
      <c r="C1469" s="599" t="s">
        <v>5738</v>
      </c>
      <c r="D1469" s="596" t="s">
        <v>3565</v>
      </c>
      <c r="E1469" s="597">
        <v>145.99</v>
      </c>
      <c r="F1469" s="598">
        <v>2736578</v>
      </c>
      <c r="G1469" s="596" t="s">
        <v>9020</v>
      </c>
      <c r="H1469" s="596" t="s">
        <v>2729</v>
      </c>
      <c r="I1469" s="600">
        <v>42661</v>
      </c>
      <c r="J1469" s="600">
        <v>53618</v>
      </c>
      <c r="K1469" s="596" t="s">
        <v>2182</v>
      </c>
      <c r="L1469" s="596" t="s">
        <v>5799</v>
      </c>
    </row>
    <row r="1470" spans="1:12">
      <c r="A1470" s="599">
        <v>1467</v>
      </c>
      <c r="B1470" s="599" t="s">
        <v>9021</v>
      </c>
      <c r="C1470" s="599" t="s">
        <v>5738</v>
      </c>
      <c r="D1470" s="596" t="s">
        <v>9022</v>
      </c>
      <c r="E1470" s="597">
        <v>5235.99</v>
      </c>
      <c r="F1470" s="598">
        <v>5267552</v>
      </c>
      <c r="G1470" s="596" t="s">
        <v>9023</v>
      </c>
      <c r="H1470" s="596" t="s">
        <v>2729</v>
      </c>
      <c r="I1470" s="600">
        <v>42668</v>
      </c>
      <c r="J1470" s="600">
        <v>53625</v>
      </c>
      <c r="K1470" s="596" t="s">
        <v>1846</v>
      </c>
      <c r="L1470" s="596" t="s">
        <v>3036</v>
      </c>
    </row>
    <row r="1471" spans="1:12">
      <c r="A1471" s="599">
        <v>1468</v>
      </c>
      <c r="B1471" s="599" t="s">
        <v>9024</v>
      </c>
      <c r="C1471" s="599" t="s">
        <v>5738</v>
      </c>
      <c r="D1471" s="596" t="s">
        <v>4088</v>
      </c>
      <c r="E1471" s="597">
        <v>290.57</v>
      </c>
      <c r="F1471" s="598">
        <v>5645794</v>
      </c>
      <c r="G1471" s="596" t="s">
        <v>925</v>
      </c>
      <c r="H1471" s="596" t="s">
        <v>2729</v>
      </c>
      <c r="I1471" s="600">
        <v>42668</v>
      </c>
      <c r="J1471" s="600">
        <v>53625</v>
      </c>
      <c r="K1471" s="596" t="s">
        <v>1846</v>
      </c>
      <c r="L1471" s="596" t="s">
        <v>3689</v>
      </c>
    </row>
    <row r="1472" spans="1:12" ht="24">
      <c r="A1472" s="599">
        <v>1469</v>
      </c>
      <c r="B1472" s="599" t="s">
        <v>9025</v>
      </c>
      <c r="C1472" s="599" t="s">
        <v>5738</v>
      </c>
      <c r="D1472" s="596" t="s">
        <v>3854</v>
      </c>
      <c r="E1472" s="597">
        <v>1144.6199999999999</v>
      </c>
      <c r="F1472" s="598">
        <v>5455219</v>
      </c>
      <c r="G1472" s="596" t="s">
        <v>2349</v>
      </c>
      <c r="H1472" s="596" t="s">
        <v>2729</v>
      </c>
      <c r="I1472" s="600">
        <v>42668</v>
      </c>
      <c r="J1472" s="600">
        <v>53625</v>
      </c>
      <c r="K1472" s="596" t="s">
        <v>1182</v>
      </c>
      <c r="L1472" s="596" t="s">
        <v>4267</v>
      </c>
    </row>
    <row r="1473" spans="1:12">
      <c r="A1473" s="599">
        <v>1470</v>
      </c>
      <c r="B1473" s="599" t="s">
        <v>9026</v>
      </c>
      <c r="C1473" s="599" t="s">
        <v>5738</v>
      </c>
      <c r="D1473" s="596" t="s">
        <v>8280</v>
      </c>
      <c r="E1473" s="597">
        <v>2838.13</v>
      </c>
      <c r="F1473" s="598">
        <v>2869594</v>
      </c>
      <c r="G1473" s="596" t="s">
        <v>8810</v>
      </c>
      <c r="H1473" s="596" t="s">
        <v>2729</v>
      </c>
      <c r="I1473" s="600">
        <v>42669</v>
      </c>
      <c r="J1473" s="600">
        <v>53626</v>
      </c>
      <c r="K1473" s="596" t="s">
        <v>1153</v>
      </c>
      <c r="L1473" s="596" t="s">
        <v>3023</v>
      </c>
    </row>
    <row r="1474" spans="1:12" ht="24">
      <c r="A1474" s="599">
        <v>1471</v>
      </c>
      <c r="B1474" s="599" t="s">
        <v>9027</v>
      </c>
      <c r="C1474" s="599" t="s">
        <v>5738</v>
      </c>
      <c r="D1474" s="596" t="s">
        <v>7543</v>
      </c>
      <c r="E1474" s="597">
        <v>2593.21</v>
      </c>
      <c r="F1474" s="598">
        <v>5138175</v>
      </c>
      <c r="G1474" s="596" t="s">
        <v>7544</v>
      </c>
      <c r="H1474" s="596" t="s">
        <v>2729</v>
      </c>
      <c r="I1474" s="600">
        <v>42676</v>
      </c>
      <c r="J1474" s="600">
        <v>53633</v>
      </c>
      <c r="K1474" s="596" t="s">
        <v>1137</v>
      </c>
      <c r="L1474" s="596" t="s">
        <v>3120</v>
      </c>
    </row>
    <row r="1475" spans="1:12" ht="24">
      <c r="A1475" s="599">
        <v>1472</v>
      </c>
      <c r="B1475" s="599" t="s">
        <v>9028</v>
      </c>
      <c r="C1475" s="599" t="s">
        <v>5738</v>
      </c>
      <c r="D1475" s="596" t="s">
        <v>6591</v>
      </c>
      <c r="E1475" s="597">
        <v>376.59</v>
      </c>
      <c r="F1475" s="598">
        <v>2054701</v>
      </c>
      <c r="G1475" s="596" t="s">
        <v>5766</v>
      </c>
      <c r="H1475" s="596" t="s">
        <v>2729</v>
      </c>
      <c r="I1475" s="600">
        <v>42677</v>
      </c>
      <c r="J1475" s="600">
        <v>53634</v>
      </c>
      <c r="K1475" s="596" t="s">
        <v>1103</v>
      </c>
      <c r="L1475" s="596" t="s">
        <v>2811</v>
      </c>
    </row>
    <row r="1476" spans="1:12">
      <c r="A1476" s="599">
        <v>1473</v>
      </c>
      <c r="B1476" s="599" t="s">
        <v>9029</v>
      </c>
      <c r="C1476" s="599" t="s">
        <v>5738</v>
      </c>
      <c r="D1476" s="596" t="s">
        <v>9030</v>
      </c>
      <c r="E1476" s="597">
        <v>3000.56</v>
      </c>
      <c r="F1476" s="598">
        <v>5042836</v>
      </c>
      <c r="G1476" s="596" t="s">
        <v>9031</v>
      </c>
      <c r="H1476" s="596" t="s">
        <v>2729</v>
      </c>
      <c r="I1476" s="600">
        <v>42682</v>
      </c>
      <c r="J1476" s="600">
        <v>53639</v>
      </c>
      <c r="K1476" s="596" t="s">
        <v>1137</v>
      </c>
      <c r="L1476" s="596" t="s">
        <v>4466</v>
      </c>
    </row>
    <row r="1477" spans="1:12" ht="24">
      <c r="A1477" s="599">
        <v>1474</v>
      </c>
      <c r="B1477" s="599" t="s">
        <v>9032</v>
      </c>
      <c r="C1477" s="599" t="s">
        <v>5738</v>
      </c>
      <c r="D1477" s="596" t="s">
        <v>9033</v>
      </c>
      <c r="E1477" s="597">
        <v>169.01</v>
      </c>
      <c r="F1477" s="598">
        <v>5084555</v>
      </c>
      <c r="G1477" s="596" t="s">
        <v>2243</v>
      </c>
      <c r="H1477" s="596" t="s">
        <v>2783</v>
      </c>
      <c r="I1477" s="600">
        <v>42683</v>
      </c>
      <c r="J1477" s="600">
        <v>53640</v>
      </c>
      <c r="K1477" s="596" t="s">
        <v>1153</v>
      </c>
      <c r="L1477" s="596" t="s">
        <v>3194</v>
      </c>
    </row>
    <row r="1478" spans="1:12" ht="24">
      <c r="A1478" s="599">
        <v>1475</v>
      </c>
      <c r="B1478" s="599" t="s">
        <v>9034</v>
      </c>
      <c r="C1478" s="599" t="s">
        <v>5738</v>
      </c>
      <c r="D1478" s="596" t="s">
        <v>9035</v>
      </c>
      <c r="E1478" s="597">
        <v>780.52</v>
      </c>
      <c r="F1478" s="598">
        <v>5084555</v>
      </c>
      <c r="G1478" s="596" t="s">
        <v>2243</v>
      </c>
      <c r="H1478" s="596" t="s">
        <v>2783</v>
      </c>
      <c r="I1478" s="600">
        <v>42683</v>
      </c>
      <c r="J1478" s="600">
        <v>53640</v>
      </c>
      <c r="K1478" s="596" t="s">
        <v>1153</v>
      </c>
      <c r="L1478" s="596" t="s">
        <v>3194</v>
      </c>
    </row>
    <row r="1479" spans="1:12" ht="24">
      <c r="A1479" s="599">
        <v>1476</v>
      </c>
      <c r="B1479" s="599" t="s">
        <v>9036</v>
      </c>
      <c r="C1479" s="599" t="s">
        <v>5738</v>
      </c>
      <c r="D1479" s="596" t="s">
        <v>9037</v>
      </c>
      <c r="E1479" s="597">
        <v>583.36</v>
      </c>
      <c r="F1479" s="598">
        <v>5434254</v>
      </c>
      <c r="G1479" s="596" t="s">
        <v>3695</v>
      </c>
      <c r="H1479" s="596" t="s">
        <v>2729</v>
      </c>
      <c r="I1479" s="600">
        <v>42712</v>
      </c>
      <c r="J1479" s="600">
        <v>53669</v>
      </c>
      <c r="K1479" s="596" t="s">
        <v>1165</v>
      </c>
      <c r="L1479" s="596" t="s">
        <v>3485</v>
      </c>
    </row>
    <row r="1480" spans="1:12" ht="24">
      <c r="A1480" s="599">
        <v>1477</v>
      </c>
      <c r="B1480" s="599" t="s">
        <v>9038</v>
      </c>
      <c r="C1480" s="599" t="s">
        <v>5738</v>
      </c>
      <c r="D1480" s="596" t="s">
        <v>8934</v>
      </c>
      <c r="E1480" s="597">
        <v>924.28</v>
      </c>
      <c r="F1480" s="598">
        <v>5924766</v>
      </c>
      <c r="G1480" s="596" t="s">
        <v>6835</v>
      </c>
      <c r="H1480" s="596" t="s">
        <v>2783</v>
      </c>
      <c r="I1480" s="600">
        <v>42716</v>
      </c>
      <c r="J1480" s="600">
        <v>53673</v>
      </c>
      <c r="K1480" s="596" t="s">
        <v>1693</v>
      </c>
      <c r="L1480" s="596" t="s">
        <v>2965</v>
      </c>
    </row>
    <row r="1481" spans="1:12">
      <c r="A1481" s="599">
        <v>1478</v>
      </c>
      <c r="B1481" s="599" t="s">
        <v>9039</v>
      </c>
      <c r="C1481" s="599" t="s">
        <v>5738</v>
      </c>
      <c r="D1481" s="596" t="s">
        <v>9040</v>
      </c>
      <c r="E1481" s="597">
        <v>738.28</v>
      </c>
      <c r="F1481" s="598">
        <v>2074192</v>
      </c>
      <c r="G1481" s="596" t="s">
        <v>5879</v>
      </c>
      <c r="H1481" s="596" t="s">
        <v>5880</v>
      </c>
      <c r="I1481" s="600">
        <v>42725</v>
      </c>
      <c r="J1481" s="600">
        <v>53682</v>
      </c>
      <c r="K1481" s="596" t="s">
        <v>1756</v>
      </c>
      <c r="L1481" s="596" t="s">
        <v>2052</v>
      </c>
    </row>
    <row r="1482" spans="1:12">
      <c r="A1482" s="599">
        <v>1479</v>
      </c>
      <c r="B1482" s="599" t="s">
        <v>9041</v>
      </c>
      <c r="C1482" s="599" t="s">
        <v>5738</v>
      </c>
      <c r="D1482" s="596" t="s">
        <v>9042</v>
      </c>
      <c r="E1482" s="597">
        <v>387.39</v>
      </c>
      <c r="F1482" s="598">
        <v>2074192</v>
      </c>
      <c r="G1482" s="596" t="s">
        <v>5879</v>
      </c>
      <c r="H1482" s="596" t="s">
        <v>5880</v>
      </c>
      <c r="I1482" s="600">
        <v>42725</v>
      </c>
      <c r="J1482" s="600">
        <v>53682</v>
      </c>
      <c r="K1482" s="596" t="s">
        <v>1756</v>
      </c>
      <c r="L1482" s="596" t="s">
        <v>3976</v>
      </c>
    </row>
    <row r="1483" spans="1:12" ht="36">
      <c r="A1483" s="599">
        <v>1480</v>
      </c>
      <c r="B1483" s="599" t="s">
        <v>9043</v>
      </c>
      <c r="C1483" s="599" t="s">
        <v>5738</v>
      </c>
      <c r="D1483" s="596" t="s">
        <v>9044</v>
      </c>
      <c r="E1483" s="597">
        <v>1400.24</v>
      </c>
      <c r="F1483" s="598">
        <v>2074192</v>
      </c>
      <c r="G1483" s="596" t="s">
        <v>5879</v>
      </c>
      <c r="H1483" s="596" t="s">
        <v>5880</v>
      </c>
      <c r="I1483" s="600">
        <v>42731</v>
      </c>
      <c r="J1483" s="600">
        <v>53688</v>
      </c>
      <c r="K1483" s="596" t="s">
        <v>2052</v>
      </c>
      <c r="L1483" s="596" t="s">
        <v>5881</v>
      </c>
    </row>
    <row r="1484" spans="1:12">
      <c r="A1484" s="599">
        <v>1481</v>
      </c>
      <c r="B1484" s="599" t="s">
        <v>9045</v>
      </c>
      <c r="C1484" s="599" t="s">
        <v>5738</v>
      </c>
      <c r="D1484" s="596" t="s">
        <v>9046</v>
      </c>
      <c r="E1484" s="597">
        <v>1529.31</v>
      </c>
      <c r="F1484" s="598">
        <v>2074192</v>
      </c>
      <c r="G1484" s="596" t="s">
        <v>5879</v>
      </c>
      <c r="H1484" s="596" t="s">
        <v>5880</v>
      </c>
      <c r="I1484" s="600">
        <v>42731</v>
      </c>
      <c r="J1484" s="600">
        <v>53688</v>
      </c>
      <c r="K1484" s="596" t="s">
        <v>1756</v>
      </c>
      <c r="L1484" s="596" t="s">
        <v>2052</v>
      </c>
    </row>
    <row r="1485" spans="1:12">
      <c r="A1485" s="599">
        <v>1482</v>
      </c>
      <c r="B1485" s="599" t="s">
        <v>9047</v>
      </c>
      <c r="C1485" s="599" t="s">
        <v>5738</v>
      </c>
      <c r="D1485" s="596" t="s">
        <v>9048</v>
      </c>
      <c r="E1485" s="597">
        <v>4312.46</v>
      </c>
      <c r="F1485" s="598">
        <v>6232485</v>
      </c>
      <c r="G1485" s="596" t="s">
        <v>9049</v>
      </c>
      <c r="H1485" s="596" t="s">
        <v>2729</v>
      </c>
      <c r="I1485" s="600">
        <v>42739</v>
      </c>
      <c r="J1485" s="600">
        <v>53696</v>
      </c>
      <c r="K1485" s="596" t="s">
        <v>1126</v>
      </c>
      <c r="L1485" s="596" t="s">
        <v>1187</v>
      </c>
    </row>
    <row r="1486" spans="1:12">
      <c r="A1486" s="599">
        <v>1483</v>
      </c>
      <c r="B1486" s="599" t="s">
        <v>9050</v>
      </c>
      <c r="C1486" s="599" t="s">
        <v>5738</v>
      </c>
      <c r="D1486" s="596" t="s">
        <v>9051</v>
      </c>
      <c r="E1486" s="597">
        <v>2914.52</v>
      </c>
      <c r="F1486" s="598">
        <v>5723876</v>
      </c>
      <c r="G1486" s="596" t="s">
        <v>5535</v>
      </c>
      <c r="H1486" s="596" t="s">
        <v>2729</v>
      </c>
      <c r="I1486" s="600">
        <v>42741</v>
      </c>
      <c r="J1486" s="600">
        <v>53698</v>
      </c>
      <c r="K1486" s="596" t="s">
        <v>1943</v>
      </c>
      <c r="L1486" s="596" t="s">
        <v>4565</v>
      </c>
    </row>
    <row r="1487" spans="1:12">
      <c r="A1487" s="599">
        <v>1484</v>
      </c>
      <c r="B1487" s="599" t="s">
        <v>9052</v>
      </c>
      <c r="C1487" s="599" t="s">
        <v>5738</v>
      </c>
      <c r="D1487" s="596" t="s">
        <v>8280</v>
      </c>
      <c r="E1487" s="597">
        <v>2787.22</v>
      </c>
      <c r="F1487" s="598">
        <v>2869594</v>
      </c>
      <c r="G1487" s="596" t="s">
        <v>8810</v>
      </c>
      <c r="H1487" s="596" t="s">
        <v>2729</v>
      </c>
      <c r="I1487" s="600">
        <v>42745</v>
      </c>
      <c r="J1487" s="600">
        <v>53702</v>
      </c>
      <c r="K1487" s="596" t="s">
        <v>1153</v>
      </c>
      <c r="L1487" s="596" t="s">
        <v>3023</v>
      </c>
    </row>
    <row r="1488" spans="1:12">
      <c r="A1488" s="599">
        <v>1485</v>
      </c>
      <c r="B1488" s="599" t="s">
        <v>9053</v>
      </c>
      <c r="C1488" s="599" t="s">
        <v>5738</v>
      </c>
      <c r="D1488" s="596" t="s">
        <v>9054</v>
      </c>
      <c r="E1488" s="597">
        <v>59.8</v>
      </c>
      <c r="F1488" s="598">
        <v>6452175</v>
      </c>
      <c r="G1488" s="596" t="s">
        <v>9055</v>
      </c>
      <c r="H1488" s="596" t="s">
        <v>2729</v>
      </c>
      <c r="I1488" s="600">
        <v>42754</v>
      </c>
      <c r="J1488" s="600">
        <v>53711</v>
      </c>
      <c r="K1488" s="596" t="s">
        <v>1693</v>
      </c>
      <c r="L1488" s="596" t="s">
        <v>3036</v>
      </c>
    </row>
    <row r="1489" spans="1:12">
      <c r="A1489" s="599">
        <v>1486</v>
      </c>
      <c r="B1489" s="599" t="s">
        <v>9056</v>
      </c>
      <c r="C1489" s="599" t="s">
        <v>5738</v>
      </c>
      <c r="D1489" s="596" t="s">
        <v>9054</v>
      </c>
      <c r="E1489" s="597">
        <v>194.12</v>
      </c>
      <c r="F1489" s="598">
        <v>4270177</v>
      </c>
      <c r="G1489" s="596" t="s">
        <v>9057</v>
      </c>
      <c r="H1489" s="596" t="s">
        <v>2729</v>
      </c>
      <c r="I1489" s="600">
        <v>42754</v>
      </c>
      <c r="J1489" s="600">
        <v>53711</v>
      </c>
      <c r="K1489" s="596" t="s">
        <v>1693</v>
      </c>
      <c r="L1489" s="596" t="s">
        <v>3036</v>
      </c>
    </row>
    <row r="1490" spans="1:12">
      <c r="A1490" s="599">
        <v>1487</v>
      </c>
      <c r="B1490" s="599" t="s">
        <v>9058</v>
      </c>
      <c r="C1490" s="599" t="s">
        <v>5738</v>
      </c>
      <c r="D1490" s="596" t="s">
        <v>9059</v>
      </c>
      <c r="E1490" s="597">
        <v>243.4</v>
      </c>
      <c r="F1490" s="598">
        <v>4270177</v>
      </c>
      <c r="G1490" s="596" t="s">
        <v>9057</v>
      </c>
      <c r="H1490" s="596" t="s">
        <v>2729</v>
      </c>
      <c r="I1490" s="600">
        <v>42754</v>
      </c>
      <c r="J1490" s="600">
        <v>53711</v>
      </c>
      <c r="K1490" s="596" t="s">
        <v>1693</v>
      </c>
      <c r="L1490" s="596" t="s">
        <v>3036</v>
      </c>
    </row>
    <row r="1491" spans="1:12" ht="24">
      <c r="A1491" s="599">
        <v>1488</v>
      </c>
      <c r="B1491" s="599" t="s">
        <v>9060</v>
      </c>
      <c r="C1491" s="599" t="s">
        <v>5738</v>
      </c>
      <c r="D1491" s="596" t="s">
        <v>9061</v>
      </c>
      <c r="E1491" s="597">
        <v>634.05999999999995</v>
      </c>
      <c r="F1491" s="598">
        <v>2548747</v>
      </c>
      <c r="G1491" s="596" t="s">
        <v>821</v>
      </c>
      <c r="H1491" s="596" t="s">
        <v>2738</v>
      </c>
      <c r="I1491" s="600">
        <v>42767</v>
      </c>
      <c r="J1491" s="600">
        <v>53724</v>
      </c>
      <c r="K1491" s="596" t="s">
        <v>1159</v>
      </c>
      <c r="L1491" s="596" t="s">
        <v>1159</v>
      </c>
    </row>
    <row r="1492" spans="1:12" ht="24">
      <c r="A1492" s="599">
        <v>1489</v>
      </c>
      <c r="B1492" s="599" t="s">
        <v>9062</v>
      </c>
      <c r="C1492" s="599" t="s">
        <v>5738</v>
      </c>
      <c r="D1492" s="596" t="s">
        <v>9063</v>
      </c>
      <c r="E1492" s="597">
        <v>967.29</v>
      </c>
      <c r="F1492" s="598">
        <v>5057035</v>
      </c>
      <c r="G1492" s="596" t="s">
        <v>9064</v>
      </c>
      <c r="H1492" s="596" t="s">
        <v>2729</v>
      </c>
      <c r="I1492" s="600">
        <v>42776</v>
      </c>
      <c r="J1492" s="600">
        <v>53733</v>
      </c>
      <c r="K1492" s="596" t="s">
        <v>1137</v>
      </c>
      <c r="L1492" s="596" t="s">
        <v>3028</v>
      </c>
    </row>
    <row r="1493" spans="1:12" ht="24">
      <c r="A1493" s="599">
        <v>1490</v>
      </c>
      <c r="B1493" s="599" t="s">
        <v>9065</v>
      </c>
      <c r="C1493" s="599" t="s">
        <v>5738</v>
      </c>
      <c r="D1493" s="596" t="s">
        <v>9066</v>
      </c>
      <c r="E1493" s="597">
        <v>1308.43</v>
      </c>
      <c r="F1493" s="598">
        <v>5099005</v>
      </c>
      <c r="G1493" s="596" t="s">
        <v>2787</v>
      </c>
      <c r="H1493" s="596" t="s">
        <v>2729</v>
      </c>
      <c r="I1493" s="600">
        <v>42776</v>
      </c>
      <c r="J1493" s="600">
        <v>53733</v>
      </c>
      <c r="K1493" s="596" t="s">
        <v>1153</v>
      </c>
      <c r="L1493" s="596" t="s">
        <v>2788</v>
      </c>
    </row>
    <row r="1494" spans="1:12" ht="24">
      <c r="A1494" s="599">
        <v>1491</v>
      </c>
      <c r="B1494" s="599" t="s">
        <v>9067</v>
      </c>
      <c r="C1494" s="599" t="s">
        <v>5738</v>
      </c>
      <c r="D1494" s="596" t="s">
        <v>9068</v>
      </c>
      <c r="E1494" s="597">
        <v>213.16</v>
      </c>
      <c r="F1494" s="598">
        <v>5057035</v>
      </c>
      <c r="G1494" s="596" t="s">
        <v>9064</v>
      </c>
      <c r="H1494" s="596" t="s">
        <v>2729</v>
      </c>
      <c r="I1494" s="600">
        <v>42776</v>
      </c>
      <c r="J1494" s="600">
        <v>53733</v>
      </c>
      <c r="K1494" s="596" t="s">
        <v>1137</v>
      </c>
      <c r="L1494" s="596" t="s">
        <v>3028</v>
      </c>
    </row>
    <row r="1495" spans="1:12">
      <c r="A1495" s="599">
        <v>1492</v>
      </c>
      <c r="B1495" s="599" t="s">
        <v>9069</v>
      </c>
      <c r="C1495" s="599" t="s">
        <v>5738</v>
      </c>
      <c r="D1495" s="596" t="s">
        <v>5083</v>
      </c>
      <c r="E1495" s="597">
        <v>964.2</v>
      </c>
      <c r="F1495" s="598">
        <v>5183154</v>
      </c>
      <c r="G1495" s="596" t="s">
        <v>5084</v>
      </c>
      <c r="H1495" s="596" t="s">
        <v>2729</v>
      </c>
      <c r="I1495" s="600">
        <v>42781</v>
      </c>
      <c r="J1495" s="600">
        <v>53738</v>
      </c>
      <c r="K1495" s="596" t="s">
        <v>1693</v>
      </c>
      <c r="L1495" s="596" t="s">
        <v>2831</v>
      </c>
    </row>
    <row r="1496" spans="1:12" ht="24">
      <c r="A1496" s="599">
        <v>1493</v>
      </c>
      <c r="B1496" s="599" t="s">
        <v>9070</v>
      </c>
      <c r="C1496" s="599" t="s">
        <v>5738</v>
      </c>
      <c r="D1496" s="596" t="s">
        <v>9071</v>
      </c>
      <c r="E1496" s="597">
        <v>1046.73</v>
      </c>
      <c r="F1496" s="598">
        <v>5369223</v>
      </c>
      <c r="G1496" s="596" t="s">
        <v>6691</v>
      </c>
      <c r="H1496" s="596" t="s">
        <v>2729</v>
      </c>
      <c r="I1496" s="600">
        <v>42789</v>
      </c>
      <c r="J1496" s="600">
        <v>53746</v>
      </c>
      <c r="K1496" s="596" t="s">
        <v>1137</v>
      </c>
      <c r="L1496" s="596" t="s">
        <v>2965</v>
      </c>
    </row>
    <row r="1497" spans="1:12" ht="48">
      <c r="A1497" s="599">
        <v>1494</v>
      </c>
      <c r="B1497" s="599" t="s">
        <v>9072</v>
      </c>
      <c r="C1497" s="599" t="s">
        <v>5738</v>
      </c>
      <c r="D1497" s="596" t="s">
        <v>7347</v>
      </c>
      <c r="E1497" s="597">
        <v>1925.2</v>
      </c>
      <c r="F1497" s="598">
        <v>5369223</v>
      </c>
      <c r="G1497" s="596" t="s">
        <v>6691</v>
      </c>
      <c r="H1497" s="596" t="s">
        <v>2729</v>
      </c>
      <c r="I1497" s="600">
        <v>42789</v>
      </c>
      <c r="J1497" s="600">
        <v>53746</v>
      </c>
      <c r="K1497" s="596" t="s">
        <v>1137</v>
      </c>
      <c r="L1497" s="596" t="s">
        <v>5609</v>
      </c>
    </row>
    <row r="1498" spans="1:12">
      <c r="A1498" s="599">
        <v>1495</v>
      </c>
      <c r="B1498" s="599" t="s">
        <v>9073</v>
      </c>
      <c r="C1498" s="599" t="s">
        <v>5738</v>
      </c>
      <c r="D1498" s="596" t="s">
        <v>9074</v>
      </c>
      <c r="E1498" s="597">
        <v>606.36</v>
      </c>
      <c r="F1498" s="598">
        <v>5102081</v>
      </c>
      <c r="G1498" s="596" t="s">
        <v>7135</v>
      </c>
      <c r="H1498" s="596" t="s">
        <v>2729</v>
      </c>
      <c r="I1498" s="600">
        <v>42801</v>
      </c>
      <c r="J1498" s="600">
        <v>53758</v>
      </c>
      <c r="K1498" s="596" t="s">
        <v>1943</v>
      </c>
      <c r="L1498" s="596" t="s">
        <v>2941</v>
      </c>
    </row>
    <row r="1499" spans="1:12" ht="24">
      <c r="A1499" s="599">
        <v>1496</v>
      </c>
      <c r="B1499" s="599" t="s">
        <v>9075</v>
      </c>
      <c r="C1499" s="599" t="s">
        <v>5738</v>
      </c>
      <c r="D1499" s="596" t="s">
        <v>9076</v>
      </c>
      <c r="E1499" s="597">
        <v>412.61</v>
      </c>
      <c r="F1499" s="598">
        <v>5102081</v>
      </c>
      <c r="G1499" s="596" t="s">
        <v>7135</v>
      </c>
      <c r="H1499" s="596" t="s">
        <v>2729</v>
      </c>
      <c r="I1499" s="600">
        <v>42801</v>
      </c>
      <c r="J1499" s="600">
        <v>53758</v>
      </c>
      <c r="K1499" s="596" t="s">
        <v>1943</v>
      </c>
      <c r="L1499" s="596" t="s">
        <v>9077</v>
      </c>
    </row>
    <row r="1500" spans="1:12">
      <c r="A1500" s="599">
        <v>1497</v>
      </c>
      <c r="B1500" s="599" t="s">
        <v>9078</v>
      </c>
      <c r="C1500" s="599" t="s">
        <v>5738</v>
      </c>
      <c r="D1500" s="596" t="s">
        <v>9079</v>
      </c>
      <c r="E1500" s="597">
        <v>83.33</v>
      </c>
      <c r="F1500" s="598">
        <v>5101573</v>
      </c>
      <c r="G1500" s="596" t="s">
        <v>9080</v>
      </c>
      <c r="H1500" s="596" t="s">
        <v>2729</v>
      </c>
      <c r="I1500" s="600">
        <v>42816</v>
      </c>
      <c r="J1500" s="600">
        <v>53773</v>
      </c>
      <c r="K1500" s="596" t="s">
        <v>1846</v>
      </c>
      <c r="L1500" s="596" t="s">
        <v>4133</v>
      </c>
    </row>
    <row r="1501" spans="1:12" ht="24">
      <c r="A1501" s="599">
        <v>1498</v>
      </c>
      <c r="B1501" s="599" t="s">
        <v>9081</v>
      </c>
      <c r="C1501" s="599" t="s">
        <v>5738</v>
      </c>
      <c r="D1501" s="596" t="s">
        <v>9082</v>
      </c>
      <c r="E1501" s="597">
        <v>435.22</v>
      </c>
      <c r="F1501" s="598">
        <v>5401801</v>
      </c>
      <c r="G1501" s="596" t="s">
        <v>6319</v>
      </c>
      <c r="H1501" s="596" t="s">
        <v>2729</v>
      </c>
      <c r="I1501" s="600">
        <v>42816</v>
      </c>
      <c r="J1501" s="600">
        <v>53773</v>
      </c>
      <c r="K1501" s="596" t="s">
        <v>1182</v>
      </c>
      <c r="L1501" s="596" t="s">
        <v>3524</v>
      </c>
    </row>
    <row r="1502" spans="1:12" ht="24">
      <c r="A1502" s="599">
        <v>1499</v>
      </c>
      <c r="B1502" s="599" t="s">
        <v>9083</v>
      </c>
      <c r="C1502" s="599" t="s">
        <v>5738</v>
      </c>
      <c r="D1502" s="596" t="s">
        <v>6633</v>
      </c>
      <c r="E1502" s="597">
        <v>137.77000000000001</v>
      </c>
      <c r="F1502" s="598">
        <v>5401801</v>
      </c>
      <c r="G1502" s="596" t="s">
        <v>6319</v>
      </c>
      <c r="H1502" s="596" t="s">
        <v>2729</v>
      </c>
      <c r="I1502" s="600">
        <v>42816</v>
      </c>
      <c r="J1502" s="600">
        <v>53773</v>
      </c>
      <c r="K1502" s="596" t="s">
        <v>1182</v>
      </c>
      <c r="L1502" s="596" t="s">
        <v>3524</v>
      </c>
    </row>
    <row r="1503" spans="1:12">
      <c r="A1503" s="599">
        <v>1500</v>
      </c>
      <c r="B1503" s="599" t="s">
        <v>9084</v>
      </c>
      <c r="C1503" s="599" t="s">
        <v>5738</v>
      </c>
      <c r="D1503" s="596" t="s">
        <v>5996</v>
      </c>
      <c r="E1503" s="597">
        <v>270.57</v>
      </c>
      <c r="F1503" s="598">
        <v>5581613</v>
      </c>
      <c r="G1503" s="596" t="s">
        <v>9085</v>
      </c>
      <c r="H1503" s="596" t="s">
        <v>2729</v>
      </c>
      <c r="I1503" s="600">
        <v>42842</v>
      </c>
      <c r="J1503" s="600">
        <v>53799</v>
      </c>
      <c r="K1503" s="596" t="s">
        <v>1103</v>
      </c>
      <c r="L1503" s="596" t="s">
        <v>3649</v>
      </c>
    </row>
    <row r="1504" spans="1:12" ht="24">
      <c r="A1504" s="599">
        <v>1501</v>
      </c>
      <c r="B1504" s="599" t="s">
        <v>9086</v>
      </c>
      <c r="C1504" s="599" t="s">
        <v>5738</v>
      </c>
      <c r="D1504" s="596" t="s">
        <v>2871</v>
      </c>
      <c r="E1504" s="597">
        <v>631.04999999999995</v>
      </c>
      <c r="F1504" s="598">
        <v>5098564</v>
      </c>
      <c r="G1504" s="596" t="s">
        <v>122</v>
      </c>
      <c r="H1504" s="596" t="s">
        <v>2783</v>
      </c>
      <c r="I1504" s="600">
        <v>42842</v>
      </c>
      <c r="J1504" s="600">
        <v>53799</v>
      </c>
      <c r="K1504" s="596" t="s">
        <v>1159</v>
      </c>
      <c r="L1504" s="596" t="s">
        <v>2871</v>
      </c>
    </row>
    <row r="1505" spans="1:12">
      <c r="A1505" s="599">
        <v>1502</v>
      </c>
      <c r="B1505" s="599" t="s">
        <v>9087</v>
      </c>
      <c r="C1505" s="599" t="s">
        <v>5738</v>
      </c>
      <c r="D1505" s="596" t="s">
        <v>8290</v>
      </c>
      <c r="E1505" s="597">
        <v>3819.87</v>
      </c>
      <c r="F1505" s="598">
        <v>5352827</v>
      </c>
      <c r="G1505" s="596" t="s">
        <v>4053</v>
      </c>
      <c r="H1505" s="596" t="s">
        <v>2729</v>
      </c>
      <c r="I1505" s="600">
        <v>42850</v>
      </c>
      <c r="J1505" s="600">
        <v>53807</v>
      </c>
      <c r="K1505" s="596" t="s">
        <v>1153</v>
      </c>
      <c r="L1505" s="596" t="s">
        <v>3550</v>
      </c>
    </row>
    <row r="1506" spans="1:12">
      <c r="A1506" s="599">
        <v>1503</v>
      </c>
      <c r="B1506" s="599" t="s">
        <v>9088</v>
      </c>
      <c r="C1506" s="599" t="s">
        <v>5738</v>
      </c>
      <c r="D1506" s="596" t="s">
        <v>9089</v>
      </c>
      <c r="E1506" s="597">
        <v>1977.32</v>
      </c>
      <c r="F1506" s="598">
        <v>5352827</v>
      </c>
      <c r="G1506" s="596" t="s">
        <v>4053</v>
      </c>
      <c r="H1506" s="596" t="s">
        <v>2729</v>
      </c>
      <c r="I1506" s="600">
        <v>42859</v>
      </c>
      <c r="J1506" s="600">
        <v>53816</v>
      </c>
      <c r="K1506" s="596" t="s">
        <v>1153</v>
      </c>
      <c r="L1506" s="596" t="s">
        <v>3550</v>
      </c>
    </row>
    <row r="1507" spans="1:12">
      <c r="A1507" s="599">
        <v>1504</v>
      </c>
      <c r="B1507" s="599" t="s">
        <v>9090</v>
      </c>
      <c r="C1507" s="599" t="s">
        <v>5738</v>
      </c>
      <c r="D1507" s="596" t="s">
        <v>4982</v>
      </c>
      <c r="E1507" s="597">
        <v>221.11</v>
      </c>
      <c r="F1507" s="598">
        <v>5802075</v>
      </c>
      <c r="G1507" s="596" t="s">
        <v>4983</v>
      </c>
      <c r="H1507" s="596" t="s">
        <v>2729</v>
      </c>
      <c r="I1507" s="600">
        <v>42860</v>
      </c>
      <c r="J1507" s="600">
        <v>53817</v>
      </c>
      <c r="K1507" s="596" t="s">
        <v>1693</v>
      </c>
      <c r="L1507" s="596" t="s">
        <v>2831</v>
      </c>
    </row>
    <row r="1508" spans="1:12" ht="24">
      <c r="A1508" s="599">
        <v>1505</v>
      </c>
      <c r="B1508" s="599" t="s">
        <v>9091</v>
      </c>
      <c r="C1508" s="599" t="s">
        <v>5738</v>
      </c>
      <c r="D1508" s="596" t="s">
        <v>9092</v>
      </c>
      <c r="E1508" s="597">
        <v>6400.21</v>
      </c>
      <c r="F1508" s="598">
        <v>5084458</v>
      </c>
      <c r="G1508" s="596" t="s">
        <v>9093</v>
      </c>
      <c r="H1508" s="596" t="s">
        <v>2783</v>
      </c>
      <c r="I1508" s="600">
        <v>42860</v>
      </c>
      <c r="J1508" s="600">
        <v>53817</v>
      </c>
      <c r="K1508" s="596" t="s">
        <v>1153</v>
      </c>
      <c r="L1508" s="596" t="s">
        <v>4272</v>
      </c>
    </row>
    <row r="1509" spans="1:12">
      <c r="A1509" s="599">
        <v>1506</v>
      </c>
      <c r="B1509" s="599" t="s">
        <v>9094</v>
      </c>
      <c r="C1509" s="599" t="s">
        <v>5738</v>
      </c>
      <c r="D1509" s="596" t="s">
        <v>8250</v>
      </c>
      <c r="E1509" s="597">
        <v>409.74</v>
      </c>
      <c r="F1509" s="598">
        <v>5243904</v>
      </c>
      <c r="G1509" s="596" t="s">
        <v>8251</v>
      </c>
      <c r="H1509" s="596" t="s">
        <v>2729</v>
      </c>
      <c r="I1509" s="600">
        <v>42863</v>
      </c>
      <c r="J1509" s="600">
        <v>53820</v>
      </c>
      <c r="K1509" s="596" t="s">
        <v>1846</v>
      </c>
      <c r="L1509" s="596" t="s">
        <v>3316</v>
      </c>
    </row>
    <row r="1510" spans="1:12" ht="24">
      <c r="A1510" s="599">
        <v>1507</v>
      </c>
      <c r="B1510" s="599" t="s">
        <v>9095</v>
      </c>
      <c r="C1510" s="599" t="s">
        <v>5738</v>
      </c>
      <c r="D1510" s="596" t="s">
        <v>4360</v>
      </c>
      <c r="E1510" s="597">
        <v>629.70000000000005</v>
      </c>
      <c r="F1510" s="598">
        <v>5350859</v>
      </c>
      <c r="G1510" s="596" t="s">
        <v>4373</v>
      </c>
      <c r="H1510" s="596" t="s">
        <v>2729</v>
      </c>
      <c r="I1510" s="600">
        <v>42865</v>
      </c>
      <c r="J1510" s="600">
        <v>53822</v>
      </c>
      <c r="K1510" s="596" t="s">
        <v>1846</v>
      </c>
      <c r="L1510" s="596" t="s">
        <v>4147</v>
      </c>
    </row>
    <row r="1511" spans="1:12" ht="24">
      <c r="A1511" s="599">
        <v>1508</v>
      </c>
      <c r="B1511" s="599" t="s">
        <v>9096</v>
      </c>
      <c r="C1511" s="599" t="s">
        <v>5738</v>
      </c>
      <c r="D1511" s="596" t="s">
        <v>9097</v>
      </c>
      <c r="E1511" s="597">
        <v>398.79</v>
      </c>
      <c r="F1511" s="598">
        <v>5297591</v>
      </c>
      <c r="G1511" s="596" t="s">
        <v>9098</v>
      </c>
      <c r="H1511" s="596" t="s">
        <v>2783</v>
      </c>
      <c r="I1511" s="600">
        <v>42866</v>
      </c>
      <c r="J1511" s="600">
        <v>53823</v>
      </c>
      <c r="K1511" s="596" t="s">
        <v>1126</v>
      </c>
      <c r="L1511" s="596" t="s">
        <v>3129</v>
      </c>
    </row>
    <row r="1512" spans="1:12" ht="36">
      <c r="A1512" s="599">
        <v>1509</v>
      </c>
      <c r="B1512" s="599" t="s">
        <v>9099</v>
      </c>
      <c r="C1512" s="599" t="s">
        <v>5738</v>
      </c>
      <c r="D1512" s="596" t="s">
        <v>9100</v>
      </c>
      <c r="E1512" s="597">
        <v>3404.31</v>
      </c>
      <c r="F1512" s="598">
        <v>2711184</v>
      </c>
      <c r="G1512" s="596" t="s">
        <v>4421</v>
      </c>
      <c r="H1512" s="596" t="s">
        <v>2729</v>
      </c>
      <c r="I1512" s="600">
        <v>42886</v>
      </c>
      <c r="J1512" s="600">
        <v>53843</v>
      </c>
      <c r="K1512" s="596" t="s">
        <v>5034</v>
      </c>
      <c r="L1512" s="596" t="s">
        <v>9101</v>
      </c>
    </row>
    <row r="1513" spans="1:12" ht="24">
      <c r="A1513" s="599">
        <v>1510</v>
      </c>
      <c r="B1513" s="599" t="s">
        <v>9102</v>
      </c>
      <c r="C1513" s="599" t="s">
        <v>5738</v>
      </c>
      <c r="D1513" s="596" t="s">
        <v>9103</v>
      </c>
      <c r="E1513" s="597">
        <v>302.54000000000002</v>
      </c>
      <c r="F1513" s="598">
        <v>5112389</v>
      </c>
      <c r="G1513" s="596" t="s">
        <v>9104</v>
      </c>
      <c r="H1513" s="596" t="s">
        <v>2729</v>
      </c>
      <c r="I1513" s="600">
        <v>42895</v>
      </c>
      <c r="J1513" s="600">
        <v>53852</v>
      </c>
      <c r="K1513" s="596" t="s">
        <v>1159</v>
      </c>
      <c r="L1513" s="596" t="s">
        <v>2871</v>
      </c>
    </row>
    <row r="1514" spans="1:12">
      <c r="A1514" s="599">
        <v>1511</v>
      </c>
      <c r="B1514" s="599" t="s">
        <v>9105</v>
      </c>
      <c r="C1514" s="599" t="s">
        <v>5738</v>
      </c>
      <c r="D1514" s="596" t="s">
        <v>3941</v>
      </c>
      <c r="E1514" s="597">
        <v>37.049999999999997</v>
      </c>
      <c r="F1514" s="598">
        <v>2085399</v>
      </c>
      <c r="G1514" s="596" t="s">
        <v>8612</v>
      </c>
      <c r="H1514" s="596" t="s">
        <v>2729</v>
      </c>
      <c r="I1514" s="600">
        <v>42898</v>
      </c>
      <c r="J1514" s="600">
        <v>53855</v>
      </c>
      <c r="K1514" s="596" t="s">
        <v>437</v>
      </c>
      <c r="L1514" s="596" t="s">
        <v>3134</v>
      </c>
    </row>
    <row r="1515" spans="1:12">
      <c r="A1515" s="599">
        <v>1512</v>
      </c>
      <c r="B1515" s="599" t="s">
        <v>9106</v>
      </c>
      <c r="C1515" s="599" t="s">
        <v>5738</v>
      </c>
      <c r="D1515" s="596" t="s">
        <v>5066</v>
      </c>
      <c r="E1515" s="597">
        <v>999.3</v>
      </c>
      <c r="F1515" s="598">
        <v>5267994</v>
      </c>
      <c r="G1515" s="596" t="s">
        <v>9107</v>
      </c>
      <c r="H1515" s="596" t="s">
        <v>2729</v>
      </c>
      <c r="I1515" s="600">
        <v>42899</v>
      </c>
      <c r="J1515" s="600">
        <v>53856</v>
      </c>
      <c r="K1515" s="596" t="s">
        <v>1693</v>
      </c>
      <c r="L1515" s="596" t="s">
        <v>5068</v>
      </c>
    </row>
    <row r="1516" spans="1:12" ht="24">
      <c r="A1516" s="599">
        <v>1513</v>
      </c>
      <c r="B1516" s="599" t="s">
        <v>9108</v>
      </c>
      <c r="C1516" s="599" t="s">
        <v>5738</v>
      </c>
      <c r="D1516" s="596" t="s">
        <v>5169</v>
      </c>
      <c r="E1516" s="597">
        <v>154.56</v>
      </c>
      <c r="F1516" s="598">
        <v>6009328</v>
      </c>
      <c r="G1516" s="596" t="s">
        <v>5170</v>
      </c>
      <c r="H1516" s="596" t="s">
        <v>2729</v>
      </c>
      <c r="I1516" s="600">
        <v>42902</v>
      </c>
      <c r="J1516" s="600">
        <v>53859</v>
      </c>
      <c r="K1516" s="596" t="s">
        <v>1943</v>
      </c>
      <c r="L1516" s="596" t="s">
        <v>2784</v>
      </c>
    </row>
    <row r="1517" spans="1:12">
      <c r="A1517" s="599">
        <v>1514</v>
      </c>
      <c r="B1517" s="599" t="s">
        <v>9109</v>
      </c>
      <c r="C1517" s="599" t="s">
        <v>5738</v>
      </c>
      <c r="D1517" s="596" t="s">
        <v>9110</v>
      </c>
      <c r="E1517" s="597">
        <v>196.36</v>
      </c>
      <c r="F1517" s="598">
        <v>5103878</v>
      </c>
      <c r="G1517" s="596" t="s">
        <v>9111</v>
      </c>
      <c r="H1517" s="596" t="s">
        <v>2729</v>
      </c>
      <c r="I1517" s="600">
        <v>42913</v>
      </c>
      <c r="J1517" s="600">
        <v>53870</v>
      </c>
      <c r="K1517" s="596" t="s">
        <v>1103</v>
      </c>
      <c r="L1517" s="596" t="s">
        <v>3649</v>
      </c>
    </row>
    <row r="1518" spans="1:12">
      <c r="A1518" s="599">
        <v>1515</v>
      </c>
      <c r="B1518" s="599" t="s">
        <v>9112</v>
      </c>
      <c r="C1518" s="599" t="s">
        <v>5738</v>
      </c>
      <c r="D1518" s="596" t="s">
        <v>5420</v>
      </c>
      <c r="E1518" s="597">
        <v>55.62</v>
      </c>
      <c r="F1518" s="598">
        <v>2661128</v>
      </c>
      <c r="G1518" s="596" t="s">
        <v>781</v>
      </c>
      <c r="H1518" s="596" t="s">
        <v>2729</v>
      </c>
      <c r="I1518" s="600">
        <v>42914</v>
      </c>
      <c r="J1518" s="600">
        <v>53871</v>
      </c>
      <c r="K1518" s="596" t="s">
        <v>1177</v>
      </c>
      <c r="L1518" s="596" t="s">
        <v>2893</v>
      </c>
    </row>
    <row r="1519" spans="1:12" ht="24">
      <c r="A1519" s="599">
        <v>1516</v>
      </c>
      <c r="B1519" s="599" t="s">
        <v>9113</v>
      </c>
      <c r="C1519" s="599" t="s">
        <v>5738</v>
      </c>
      <c r="D1519" s="596" t="s">
        <v>9114</v>
      </c>
      <c r="E1519" s="597">
        <v>2965.5</v>
      </c>
      <c r="F1519" s="598">
        <v>5057035</v>
      </c>
      <c r="G1519" s="596" t="s">
        <v>9064</v>
      </c>
      <c r="H1519" s="596" t="s">
        <v>2729</v>
      </c>
      <c r="I1519" s="600">
        <v>42914</v>
      </c>
      <c r="J1519" s="600">
        <v>53871</v>
      </c>
      <c r="K1519" s="596" t="s">
        <v>1137</v>
      </c>
      <c r="L1519" s="596" t="s">
        <v>3028</v>
      </c>
    </row>
    <row r="1520" spans="1:12">
      <c r="A1520" s="599">
        <v>1517</v>
      </c>
      <c r="B1520" s="599" t="s">
        <v>9115</v>
      </c>
      <c r="C1520" s="599" t="s">
        <v>5738</v>
      </c>
      <c r="D1520" s="596" t="s">
        <v>5557</v>
      </c>
      <c r="E1520" s="597">
        <v>61.71</v>
      </c>
      <c r="F1520" s="598">
        <v>6112633</v>
      </c>
      <c r="G1520" s="596" t="s">
        <v>9116</v>
      </c>
      <c r="H1520" s="596" t="s">
        <v>2729</v>
      </c>
      <c r="I1520" s="600">
        <v>42919</v>
      </c>
      <c r="J1520" s="600">
        <v>53876</v>
      </c>
      <c r="K1520" s="596" t="s">
        <v>1165</v>
      </c>
      <c r="L1520" s="596" t="s">
        <v>3600</v>
      </c>
    </row>
    <row r="1521" spans="1:12">
      <c r="A1521" s="599">
        <v>1518</v>
      </c>
      <c r="B1521" s="599" t="s">
        <v>9117</v>
      </c>
      <c r="C1521" s="599" t="s">
        <v>5738</v>
      </c>
      <c r="D1521" s="596" t="s">
        <v>4140</v>
      </c>
      <c r="E1521" s="597">
        <v>144.43</v>
      </c>
      <c r="F1521" s="598">
        <v>5550505</v>
      </c>
      <c r="G1521" s="596" t="s">
        <v>4141</v>
      </c>
      <c r="H1521" s="596" t="s">
        <v>2729</v>
      </c>
      <c r="I1521" s="600">
        <v>42920</v>
      </c>
      <c r="J1521" s="600">
        <v>54172</v>
      </c>
      <c r="K1521" s="596" t="s">
        <v>1846</v>
      </c>
      <c r="L1521" s="596" t="s">
        <v>3316</v>
      </c>
    </row>
    <row r="1522" spans="1:12">
      <c r="A1522" s="599">
        <v>1519</v>
      </c>
      <c r="B1522" s="599" t="s">
        <v>9118</v>
      </c>
      <c r="C1522" s="599" t="s">
        <v>5738</v>
      </c>
      <c r="D1522" s="596" t="s">
        <v>3958</v>
      </c>
      <c r="E1522" s="597">
        <v>452.9</v>
      </c>
      <c r="F1522" s="598">
        <v>6030343</v>
      </c>
      <c r="G1522" s="596" t="s">
        <v>719</v>
      </c>
      <c r="H1522" s="596" t="s">
        <v>2729</v>
      </c>
      <c r="I1522" s="600">
        <v>42920</v>
      </c>
      <c r="J1522" s="600">
        <v>53877</v>
      </c>
      <c r="K1522" s="596" t="s">
        <v>1756</v>
      </c>
      <c r="L1522" s="596" t="s">
        <v>2916</v>
      </c>
    </row>
    <row r="1523" spans="1:12">
      <c r="A1523" s="599">
        <v>1520</v>
      </c>
      <c r="B1523" s="599" t="s">
        <v>9119</v>
      </c>
      <c r="C1523" s="599" t="s">
        <v>5738</v>
      </c>
      <c r="D1523" s="596" t="s">
        <v>3598</v>
      </c>
      <c r="E1523" s="597">
        <v>28.64</v>
      </c>
      <c r="F1523" s="598">
        <v>5576741</v>
      </c>
      <c r="G1523" s="596" t="s">
        <v>3599</v>
      </c>
      <c r="H1523" s="596" t="s">
        <v>2729</v>
      </c>
      <c r="I1523" s="600">
        <v>42922</v>
      </c>
      <c r="J1523" s="600">
        <v>53879</v>
      </c>
      <c r="K1523" s="596" t="s">
        <v>1165</v>
      </c>
      <c r="L1523" s="596" t="s">
        <v>3600</v>
      </c>
    </row>
    <row r="1524" spans="1:12">
      <c r="A1524" s="599">
        <v>1521</v>
      </c>
      <c r="B1524" s="599" t="s">
        <v>9120</v>
      </c>
      <c r="C1524" s="599" t="s">
        <v>5738</v>
      </c>
      <c r="D1524" s="596" t="s">
        <v>9121</v>
      </c>
      <c r="E1524" s="597">
        <v>1470.73</v>
      </c>
      <c r="F1524" s="598">
        <v>2807459</v>
      </c>
      <c r="G1524" s="596" t="s">
        <v>8743</v>
      </c>
      <c r="H1524" s="596" t="s">
        <v>2729</v>
      </c>
      <c r="I1524" s="600">
        <v>42943</v>
      </c>
      <c r="J1524" s="600">
        <v>53900</v>
      </c>
      <c r="K1524" s="596" t="s">
        <v>1177</v>
      </c>
      <c r="L1524" s="596" t="s">
        <v>2893</v>
      </c>
    </row>
    <row r="1525" spans="1:12" ht="24">
      <c r="A1525" s="599">
        <v>1522</v>
      </c>
      <c r="B1525" s="599" t="s">
        <v>9122</v>
      </c>
      <c r="C1525" s="599" t="s">
        <v>5738</v>
      </c>
      <c r="D1525" s="596" t="s">
        <v>6551</v>
      </c>
      <c r="E1525" s="597">
        <v>915.26</v>
      </c>
      <c r="F1525" s="598">
        <v>2807459</v>
      </c>
      <c r="G1525" s="596" t="s">
        <v>8743</v>
      </c>
      <c r="H1525" s="596" t="s">
        <v>2729</v>
      </c>
      <c r="I1525" s="600">
        <v>42943</v>
      </c>
      <c r="J1525" s="600">
        <v>53900</v>
      </c>
      <c r="K1525" s="596" t="s">
        <v>1177</v>
      </c>
      <c r="L1525" s="596" t="s">
        <v>9123</v>
      </c>
    </row>
    <row r="1526" spans="1:12">
      <c r="A1526" s="599">
        <v>1523</v>
      </c>
      <c r="B1526" s="599" t="s">
        <v>9124</v>
      </c>
      <c r="C1526" s="599" t="s">
        <v>5738</v>
      </c>
      <c r="D1526" s="596" t="s">
        <v>3598</v>
      </c>
      <c r="E1526" s="597">
        <v>58.25</v>
      </c>
      <c r="F1526" s="598">
        <v>5576741</v>
      </c>
      <c r="G1526" s="596" t="s">
        <v>3599</v>
      </c>
      <c r="H1526" s="596" t="s">
        <v>2729</v>
      </c>
      <c r="I1526" s="600">
        <v>42947</v>
      </c>
      <c r="J1526" s="600">
        <v>53904</v>
      </c>
      <c r="K1526" s="596" t="s">
        <v>1165</v>
      </c>
      <c r="L1526" s="596" t="s">
        <v>3600</v>
      </c>
    </row>
    <row r="1527" spans="1:12">
      <c r="A1527" s="599">
        <v>1524</v>
      </c>
      <c r="B1527" s="599" t="s">
        <v>9125</v>
      </c>
      <c r="C1527" s="599" t="s">
        <v>5738</v>
      </c>
      <c r="D1527" s="596" t="s">
        <v>9126</v>
      </c>
      <c r="E1527" s="597">
        <v>1616.92</v>
      </c>
      <c r="F1527" s="598">
        <v>5365112</v>
      </c>
      <c r="G1527" s="596" t="s">
        <v>9127</v>
      </c>
      <c r="H1527" s="596" t="s">
        <v>2729</v>
      </c>
      <c r="I1527" s="600">
        <v>42947</v>
      </c>
      <c r="J1527" s="600">
        <v>53603</v>
      </c>
      <c r="K1527" s="596" t="s">
        <v>1187</v>
      </c>
      <c r="L1527" s="596" t="s">
        <v>9128</v>
      </c>
    </row>
    <row r="1528" spans="1:12">
      <c r="A1528" s="599">
        <v>1525</v>
      </c>
      <c r="B1528" s="599" t="s">
        <v>9129</v>
      </c>
      <c r="C1528" s="599" t="s">
        <v>5738</v>
      </c>
      <c r="D1528" s="596" t="s">
        <v>3578</v>
      </c>
      <c r="E1528" s="597">
        <v>504.5</v>
      </c>
      <c r="F1528" s="598">
        <v>2061899</v>
      </c>
      <c r="G1528" s="596" t="s">
        <v>7108</v>
      </c>
      <c r="H1528" s="596" t="s">
        <v>2729</v>
      </c>
      <c r="I1528" s="600">
        <v>42956</v>
      </c>
      <c r="J1528" s="600">
        <v>53913</v>
      </c>
      <c r="K1528" s="596" t="s">
        <v>1693</v>
      </c>
      <c r="L1528" s="596" t="s">
        <v>2831</v>
      </c>
    </row>
    <row r="1529" spans="1:12" ht="24">
      <c r="A1529" s="599">
        <v>1526</v>
      </c>
      <c r="B1529" s="599" t="s">
        <v>9130</v>
      </c>
      <c r="C1529" s="599" t="s">
        <v>5738</v>
      </c>
      <c r="D1529" s="596" t="s">
        <v>9131</v>
      </c>
      <c r="E1529" s="597">
        <v>80.19</v>
      </c>
      <c r="F1529" s="598">
        <v>6134335</v>
      </c>
      <c r="G1529" s="596" t="s">
        <v>9132</v>
      </c>
      <c r="H1529" s="596" t="s">
        <v>2783</v>
      </c>
      <c r="I1529" s="600">
        <v>42972</v>
      </c>
      <c r="J1529" s="600">
        <v>53929</v>
      </c>
      <c r="K1529" s="596" t="s">
        <v>1756</v>
      </c>
      <c r="L1529" s="596" t="s">
        <v>2916</v>
      </c>
    </row>
    <row r="1530" spans="1:12" ht="24">
      <c r="A1530" s="599">
        <v>1527</v>
      </c>
      <c r="B1530" s="599" t="s">
        <v>9133</v>
      </c>
      <c r="C1530" s="599" t="s">
        <v>5738</v>
      </c>
      <c r="D1530" s="596" t="s">
        <v>8824</v>
      </c>
      <c r="E1530" s="597">
        <v>1060.76</v>
      </c>
      <c r="F1530" s="598">
        <v>5060419</v>
      </c>
      <c r="G1530" s="596" t="s">
        <v>8825</v>
      </c>
      <c r="H1530" s="596" t="s">
        <v>2783</v>
      </c>
      <c r="I1530" s="600">
        <v>42978</v>
      </c>
      <c r="J1530" s="600">
        <v>53935</v>
      </c>
      <c r="K1530" s="596" t="s">
        <v>1681</v>
      </c>
      <c r="L1530" s="596" t="s">
        <v>3003</v>
      </c>
    </row>
    <row r="1531" spans="1:12">
      <c r="A1531" s="599">
        <v>1528</v>
      </c>
      <c r="B1531" s="599" t="s">
        <v>9134</v>
      </c>
      <c r="C1531" s="599" t="s">
        <v>5738</v>
      </c>
      <c r="D1531" s="596" t="s">
        <v>3615</v>
      </c>
      <c r="E1531" s="597">
        <v>410.61</v>
      </c>
      <c r="F1531" s="598">
        <v>2771799</v>
      </c>
      <c r="G1531" s="596" t="s">
        <v>3616</v>
      </c>
      <c r="H1531" s="596" t="s">
        <v>2729</v>
      </c>
      <c r="I1531" s="600">
        <v>42978</v>
      </c>
      <c r="J1531" s="600">
        <v>53935</v>
      </c>
      <c r="K1531" s="596" t="s">
        <v>437</v>
      </c>
      <c r="L1531" s="596" t="s">
        <v>187</v>
      </c>
    </row>
    <row r="1532" spans="1:12">
      <c r="A1532" s="599">
        <v>1529</v>
      </c>
      <c r="B1532" s="599" t="s">
        <v>9135</v>
      </c>
      <c r="C1532" s="599" t="s">
        <v>5738</v>
      </c>
      <c r="D1532" s="596" t="s">
        <v>7960</v>
      </c>
      <c r="E1532" s="597">
        <v>1745.74</v>
      </c>
      <c r="F1532" s="598">
        <v>5857872</v>
      </c>
      <c r="G1532" s="596" t="s">
        <v>9136</v>
      </c>
      <c r="H1532" s="596" t="s">
        <v>2729</v>
      </c>
      <c r="I1532" s="600">
        <v>42979</v>
      </c>
      <c r="J1532" s="600">
        <v>53936</v>
      </c>
      <c r="K1532" s="596" t="s">
        <v>1681</v>
      </c>
      <c r="L1532" s="596" t="s">
        <v>3950</v>
      </c>
    </row>
    <row r="1533" spans="1:12" ht="24">
      <c r="A1533" s="599">
        <v>1530</v>
      </c>
      <c r="B1533" s="599" t="s">
        <v>9137</v>
      </c>
      <c r="C1533" s="599" t="s">
        <v>5738</v>
      </c>
      <c r="D1533" s="596" t="s">
        <v>4897</v>
      </c>
      <c r="E1533" s="597">
        <v>65.33</v>
      </c>
      <c r="F1533" s="598">
        <v>2668505</v>
      </c>
      <c r="G1533" s="596" t="s">
        <v>9138</v>
      </c>
      <c r="H1533" s="596" t="s">
        <v>2729</v>
      </c>
      <c r="I1533" s="600">
        <v>42979</v>
      </c>
      <c r="J1533" s="600">
        <v>53936</v>
      </c>
      <c r="K1533" s="596" t="s">
        <v>1137</v>
      </c>
      <c r="L1533" s="596" t="s">
        <v>2965</v>
      </c>
    </row>
    <row r="1534" spans="1:12" ht="24">
      <c r="A1534" s="599">
        <v>1531</v>
      </c>
      <c r="B1534" s="599" t="s">
        <v>9139</v>
      </c>
      <c r="C1534" s="599" t="s">
        <v>5738</v>
      </c>
      <c r="D1534" s="596" t="s">
        <v>4496</v>
      </c>
      <c r="E1534" s="597">
        <v>170.14</v>
      </c>
      <c r="F1534" s="598">
        <v>6162711</v>
      </c>
      <c r="G1534" s="596" t="s">
        <v>4517</v>
      </c>
      <c r="H1534" s="596" t="s">
        <v>2783</v>
      </c>
      <c r="I1534" s="600">
        <v>42983</v>
      </c>
      <c r="J1534" s="600">
        <v>53940</v>
      </c>
      <c r="K1534" s="596" t="s">
        <v>1137</v>
      </c>
      <c r="L1534" s="596" t="s">
        <v>2847</v>
      </c>
    </row>
    <row r="1535" spans="1:12">
      <c r="A1535" s="599">
        <v>1532</v>
      </c>
      <c r="B1535" s="599" t="s">
        <v>9140</v>
      </c>
      <c r="C1535" s="599" t="s">
        <v>5738</v>
      </c>
      <c r="D1535" s="596" t="s">
        <v>3974</v>
      </c>
      <c r="E1535" s="597">
        <v>1794.81</v>
      </c>
      <c r="F1535" s="598">
        <v>5457912</v>
      </c>
      <c r="G1535" s="596" t="s">
        <v>9141</v>
      </c>
      <c r="H1535" s="596" t="s">
        <v>2729</v>
      </c>
      <c r="I1535" s="600">
        <v>43004</v>
      </c>
      <c r="J1535" s="600">
        <v>53961</v>
      </c>
      <c r="K1535" s="596" t="s">
        <v>1165</v>
      </c>
      <c r="L1535" s="596" t="s">
        <v>6071</v>
      </c>
    </row>
    <row r="1536" spans="1:12">
      <c r="A1536" s="599">
        <v>1533</v>
      </c>
      <c r="B1536" s="599" t="s">
        <v>9142</v>
      </c>
      <c r="C1536" s="599" t="s">
        <v>5738</v>
      </c>
      <c r="D1536" s="596" t="s">
        <v>8166</v>
      </c>
      <c r="E1536" s="597">
        <v>1831.77</v>
      </c>
      <c r="F1536" s="598">
        <v>2721643</v>
      </c>
      <c r="G1536" s="596" t="s">
        <v>8167</v>
      </c>
      <c r="H1536" s="596" t="s">
        <v>2729</v>
      </c>
      <c r="I1536" s="600">
        <v>43006</v>
      </c>
      <c r="J1536" s="600">
        <v>53963</v>
      </c>
      <c r="K1536" s="596" t="s">
        <v>1693</v>
      </c>
      <c r="L1536" s="596" t="s">
        <v>2763</v>
      </c>
    </row>
    <row r="1537" spans="1:12">
      <c r="A1537" s="599">
        <v>1534</v>
      </c>
      <c r="B1537" s="599" t="s">
        <v>9143</v>
      </c>
      <c r="C1537" s="599" t="s">
        <v>5738</v>
      </c>
      <c r="D1537" s="596" t="s">
        <v>4300</v>
      </c>
      <c r="E1537" s="597">
        <v>407.99</v>
      </c>
      <c r="F1537" s="598">
        <v>5774047</v>
      </c>
      <c r="G1537" s="596" t="s">
        <v>4301</v>
      </c>
      <c r="H1537" s="596" t="s">
        <v>2729</v>
      </c>
      <c r="I1537" s="600">
        <v>43006</v>
      </c>
      <c r="J1537" s="600">
        <v>53963</v>
      </c>
      <c r="K1537" s="596" t="s">
        <v>1182</v>
      </c>
      <c r="L1537" s="596" t="s">
        <v>3014</v>
      </c>
    </row>
    <row r="1538" spans="1:12">
      <c r="A1538" s="599">
        <v>1535</v>
      </c>
      <c r="B1538" s="599" t="s">
        <v>9144</v>
      </c>
      <c r="C1538" s="599" t="s">
        <v>5738</v>
      </c>
      <c r="D1538" s="596" t="s">
        <v>5370</v>
      </c>
      <c r="E1538" s="597">
        <v>3977.24</v>
      </c>
      <c r="F1538" s="598">
        <v>5412153</v>
      </c>
      <c r="G1538" s="596" t="s">
        <v>5371</v>
      </c>
      <c r="H1538" s="596" t="s">
        <v>2729</v>
      </c>
      <c r="I1538" s="600">
        <v>43007</v>
      </c>
      <c r="J1538" s="600">
        <v>53964</v>
      </c>
      <c r="K1538" s="596" t="s">
        <v>1681</v>
      </c>
      <c r="L1538" s="596" t="s">
        <v>4407</v>
      </c>
    </row>
    <row r="1539" spans="1:12">
      <c r="A1539" s="599">
        <v>1536</v>
      </c>
      <c r="B1539" s="599" t="s">
        <v>9145</v>
      </c>
      <c r="C1539" s="599" t="s">
        <v>5738</v>
      </c>
      <c r="D1539" s="596" t="s">
        <v>9146</v>
      </c>
      <c r="E1539" s="597">
        <v>860.91</v>
      </c>
      <c r="F1539" s="598">
        <v>5150167</v>
      </c>
      <c r="G1539" s="596" t="s">
        <v>9147</v>
      </c>
      <c r="H1539" s="596" t="s">
        <v>2729</v>
      </c>
      <c r="I1539" s="600">
        <v>43014</v>
      </c>
      <c r="J1539" s="600">
        <v>53971</v>
      </c>
      <c r="K1539" s="596" t="s">
        <v>1187</v>
      </c>
      <c r="L1539" s="596" t="s">
        <v>6092</v>
      </c>
    </row>
    <row r="1540" spans="1:12" ht="24">
      <c r="A1540" s="599">
        <v>1537</v>
      </c>
      <c r="B1540" s="599" t="s">
        <v>9148</v>
      </c>
      <c r="C1540" s="599" t="s">
        <v>5738</v>
      </c>
      <c r="D1540" s="596" t="s">
        <v>4484</v>
      </c>
      <c r="E1540" s="597">
        <v>242.74</v>
      </c>
      <c r="F1540" s="598">
        <v>2871114</v>
      </c>
      <c r="G1540" s="596" t="s">
        <v>4568</v>
      </c>
      <c r="H1540" s="596" t="s">
        <v>2729</v>
      </c>
      <c r="I1540" s="600">
        <v>43019</v>
      </c>
      <c r="J1540" s="600">
        <v>53976</v>
      </c>
      <c r="K1540" s="596" t="s">
        <v>1137</v>
      </c>
      <c r="L1540" s="596" t="s">
        <v>4569</v>
      </c>
    </row>
    <row r="1541" spans="1:12">
      <c r="A1541" s="599">
        <v>1538</v>
      </c>
      <c r="B1541" s="599" t="s">
        <v>9149</v>
      </c>
      <c r="C1541" s="599" t="s">
        <v>5738</v>
      </c>
      <c r="D1541" s="596" t="s">
        <v>9150</v>
      </c>
      <c r="E1541" s="597">
        <v>823.97</v>
      </c>
      <c r="F1541" s="598">
        <v>5938805</v>
      </c>
      <c r="G1541" s="596" t="s">
        <v>9151</v>
      </c>
      <c r="H1541" s="596" t="s">
        <v>2729</v>
      </c>
      <c r="I1541" s="600">
        <v>43024</v>
      </c>
      <c r="J1541" s="600">
        <v>53981</v>
      </c>
      <c r="K1541" s="596" t="s">
        <v>1693</v>
      </c>
      <c r="L1541" s="596" t="s">
        <v>3405</v>
      </c>
    </row>
    <row r="1542" spans="1:12">
      <c r="A1542" s="599">
        <v>1539</v>
      </c>
      <c r="B1542" s="599" t="s">
        <v>9152</v>
      </c>
      <c r="C1542" s="599" t="s">
        <v>5738</v>
      </c>
      <c r="D1542" s="596" t="s">
        <v>7290</v>
      </c>
      <c r="E1542" s="597">
        <v>554.61</v>
      </c>
      <c r="F1542" s="598">
        <v>2550466</v>
      </c>
      <c r="G1542" s="596" t="s">
        <v>478</v>
      </c>
      <c r="H1542" s="596" t="s">
        <v>2729</v>
      </c>
      <c r="I1542" s="600">
        <v>43024</v>
      </c>
      <c r="J1542" s="600">
        <v>53981</v>
      </c>
      <c r="K1542" s="596" t="s">
        <v>1693</v>
      </c>
      <c r="L1542" s="596" t="s">
        <v>2763</v>
      </c>
    </row>
    <row r="1543" spans="1:12">
      <c r="A1543" s="599">
        <v>1540</v>
      </c>
      <c r="B1543" s="599" t="s">
        <v>9153</v>
      </c>
      <c r="C1543" s="599" t="s">
        <v>5738</v>
      </c>
      <c r="D1543" s="596" t="s">
        <v>9154</v>
      </c>
      <c r="E1543" s="597">
        <v>153.66999999999999</v>
      </c>
      <c r="F1543" s="598">
        <v>2081342</v>
      </c>
      <c r="G1543" s="596" t="s">
        <v>2448</v>
      </c>
      <c r="H1543" s="596" t="s">
        <v>2729</v>
      </c>
      <c r="I1543" s="600">
        <v>43024</v>
      </c>
      <c r="J1543" s="600">
        <v>53981</v>
      </c>
      <c r="K1543" s="596" t="s">
        <v>1103</v>
      </c>
      <c r="L1543" s="596" t="s">
        <v>3649</v>
      </c>
    </row>
    <row r="1544" spans="1:12" ht="24">
      <c r="A1544" s="599">
        <v>1541</v>
      </c>
      <c r="B1544" s="599" t="s">
        <v>9155</v>
      </c>
      <c r="C1544" s="599" t="s">
        <v>5738</v>
      </c>
      <c r="D1544" s="596" t="s">
        <v>3273</v>
      </c>
      <c r="E1544" s="597">
        <v>2621.73</v>
      </c>
      <c r="F1544" s="598">
        <v>5962862</v>
      </c>
      <c r="G1544" s="596" t="s">
        <v>9014</v>
      </c>
      <c r="H1544" s="596" t="s">
        <v>2783</v>
      </c>
      <c r="I1544" s="600">
        <v>43027</v>
      </c>
      <c r="J1544" s="600">
        <v>53984</v>
      </c>
      <c r="K1544" s="596" t="s">
        <v>1126</v>
      </c>
      <c r="L1544" s="596" t="s">
        <v>3596</v>
      </c>
    </row>
    <row r="1545" spans="1:12">
      <c r="A1545" s="599">
        <v>1542</v>
      </c>
      <c r="B1545" s="599" t="s">
        <v>9156</v>
      </c>
      <c r="C1545" s="599" t="s">
        <v>5738</v>
      </c>
      <c r="D1545" s="596" t="s">
        <v>5394</v>
      </c>
      <c r="E1545" s="597">
        <v>860.5</v>
      </c>
      <c r="F1545" s="598">
        <v>5980208</v>
      </c>
      <c r="G1545" s="596" t="s">
        <v>9157</v>
      </c>
      <c r="H1545" s="596" t="s">
        <v>2729</v>
      </c>
      <c r="I1545" s="600">
        <v>43033</v>
      </c>
      <c r="J1545" s="600">
        <v>53990</v>
      </c>
      <c r="K1545" s="596" t="s">
        <v>1126</v>
      </c>
      <c r="L1545" s="596" t="s">
        <v>3265</v>
      </c>
    </row>
    <row r="1546" spans="1:12" ht="24">
      <c r="A1546" s="599">
        <v>1543</v>
      </c>
      <c r="B1546" s="599" t="s">
        <v>9158</v>
      </c>
      <c r="C1546" s="599" t="s">
        <v>5738</v>
      </c>
      <c r="D1546" s="596" t="s">
        <v>9159</v>
      </c>
      <c r="E1546" s="597">
        <v>354.12</v>
      </c>
      <c r="F1546" s="598">
        <v>6172768</v>
      </c>
      <c r="G1546" s="596" t="s">
        <v>155</v>
      </c>
      <c r="H1546" s="596" t="s">
        <v>2738</v>
      </c>
      <c r="I1546" s="600">
        <v>43047</v>
      </c>
      <c r="J1546" s="600">
        <v>54004</v>
      </c>
      <c r="K1546" s="596" t="s">
        <v>1126</v>
      </c>
      <c r="L1546" s="596" t="s">
        <v>3129</v>
      </c>
    </row>
    <row r="1547" spans="1:12" ht="24">
      <c r="A1547" s="599">
        <v>1544</v>
      </c>
      <c r="B1547" s="599" t="s">
        <v>9160</v>
      </c>
      <c r="C1547" s="599" t="s">
        <v>5738</v>
      </c>
      <c r="D1547" s="596" t="s">
        <v>9161</v>
      </c>
      <c r="E1547" s="597">
        <v>2792.45</v>
      </c>
      <c r="F1547" s="598">
        <v>2672146</v>
      </c>
      <c r="G1547" s="596" t="s">
        <v>2737</v>
      </c>
      <c r="H1547" s="596" t="s">
        <v>2738</v>
      </c>
      <c r="I1547" s="600">
        <v>43061</v>
      </c>
      <c r="J1547" s="600">
        <v>54018</v>
      </c>
      <c r="K1547" s="596" t="s">
        <v>1943</v>
      </c>
      <c r="L1547" s="596" t="s">
        <v>8474</v>
      </c>
    </row>
    <row r="1548" spans="1:12" ht="36">
      <c r="A1548" s="599">
        <v>1545</v>
      </c>
      <c r="B1548" s="599" t="s">
        <v>9162</v>
      </c>
      <c r="C1548" s="599" t="s">
        <v>5738</v>
      </c>
      <c r="D1548" s="596" t="s">
        <v>9163</v>
      </c>
      <c r="E1548" s="597">
        <v>2434.61</v>
      </c>
      <c r="F1548" s="598">
        <v>6172229</v>
      </c>
      <c r="G1548" s="596" t="s">
        <v>9164</v>
      </c>
      <c r="H1548" s="596" t="s">
        <v>2729</v>
      </c>
      <c r="I1548" s="600">
        <v>43061</v>
      </c>
      <c r="J1548" s="600">
        <v>54018</v>
      </c>
      <c r="K1548" s="596" t="s">
        <v>1693</v>
      </c>
      <c r="L1548" s="596" t="s">
        <v>5617</v>
      </c>
    </row>
    <row r="1549" spans="1:12" ht="24">
      <c r="A1549" s="599">
        <v>1546</v>
      </c>
      <c r="B1549" s="599" t="s">
        <v>9165</v>
      </c>
      <c r="C1549" s="599" t="s">
        <v>5738</v>
      </c>
      <c r="D1549" s="596" t="s">
        <v>9166</v>
      </c>
      <c r="E1549" s="597">
        <v>1222.92</v>
      </c>
      <c r="F1549" s="598">
        <v>6172229</v>
      </c>
      <c r="G1549" s="596" t="s">
        <v>9164</v>
      </c>
      <c r="H1549" s="596" t="s">
        <v>2729</v>
      </c>
      <c r="I1549" s="600">
        <v>43061</v>
      </c>
      <c r="J1549" s="600">
        <v>54018</v>
      </c>
      <c r="K1549" s="596" t="s">
        <v>1693</v>
      </c>
      <c r="L1549" s="596" t="s">
        <v>2965</v>
      </c>
    </row>
    <row r="1550" spans="1:12">
      <c r="A1550" s="599">
        <v>1547</v>
      </c>
      <c r="B1550" s="599" t="s">
        <v>9167</v>
      </c>
      <c r="C1550" s="599" t="s">
        <v>5738</v>
      </c>
      <c r="D1550" s="596" t="s">
        <v>3423</v>
      </c>
      <c r="E1550" s="597">
        <v>56.2</v>
      </c>
      <c r="F1550" s="598">
        <v>5991692</v>
      </c>
      <c r="G1550" s="596" t="s">
        <v>9168</v>
      </c>
      <c r="H1550" s="596" t="s">
        <v>2729</v>
      </c>
      <c r="I1550" s="600">
        <v>43066</v>
      </c>
      <c r="J1550" s="600">
        <v>54023</v>
      </c>
      <c r="K1550" s="596" t="s">
        <v>1693</v>
      </c>
      <c r="L1550" s="596" t="s">
        <v>3405</v>
      </c>
    </row>
    <row r="1551" spans="1:12">
      <c r="A1551" s="599">
        <v>1548</v>
      </c>
      <c r="B1551" s="599" t="s">
        <v>9169</v>
      </c>
      <c r="C1551" s="599" t="s">
        <v>5738</v>
      </c>
      <c r="D1551" s="596" t="s">
        <v>5183</v>
      </c>
      <c r="E1551" s="597">
        <v>279.32</v>
      </c>
      <c r="F1551" s="598">
        <v>2605694</v>
      </c>
      <c r="G1551" s="596" t="s">
        <v>5184</v>
      </c>
      <c r="H1551" s="596" t="s">
        <v>2729</v>
      </c>
      <c r="I1551" s="600">
        <v>43073</v>
      </c>
      <c r="J1551" s="600">
        <v>54030</v>
      </c>
      <c r="K1551" s="596" t="s">
        <v>1943</v>
      </c>
      <c r="L1551" s="596" t="s">
        <v>3781</v>
      </c>
    </row>
    <row r="1552" spans="1:12">
      <c r="A1552" s="599">
        <v>1549</v>
      </c>
      <c r="B1552" s="599" t="s">
        <v>9170</v>
      </c>
      <c r="C1552" s="599" t="s">
        <v>5738</v>
      </c>
      <c r="D1552" s="596" t="s">
        <v>3846</v>
      </c>
      <c r="E1552" s="597">
        <v>1008.48</v>
      </c>
      <c r="F1552" s="598">
        <v>2096102</v>
      </c>
      <c r="G1552" s="596" t="s">
        <v>3847</v>
      </c>
      <c r="H1552" s="596" t="s">
        <v>2729</v>
      </c>
      <c r="I1552" s="600">
        <v>43075</v>
      </c>
      <c r="J1552" s="600">
        <v>54032</v>
      </c>
      <c r="K1552" s="596" t="s">
        <v>1182</v>
      </c>
      <c r="L1552" s="596" t="s">
        <v>3014</v>
      </c>
    </row>
    <row r="1553" spans="1:12" ht="24">
      <c r="A1553" s="599">
        <v>1550</v>
      </c>
      <c r="B1553" s="599" t="s">
        <v>9171</v>
      </c>
      <c r="C1553" s="599" t="s">
        <v>5738</v>
      </c>
      <c r="D1553" s="596" t="s">
        <v>9172</v>
      </c>
      <c r="E1553" s="597">
        <v>1460.51</v>
      </c>
      <c r="F1553" s="598">
        <v>5320607</v>
      </c>
      <c r="G1553" s="596" t="s">
        <v>9173</v>
      </c>
      <c r="H1553" s="596" t="s">
        <v>2729</v>
      </c>
      <c r="I1553" s="600">
        <v>43097</v>
      </c>
      <c r="J1553" s="600">
        <v>54054</v>
      </c>
      <c r="K1553" s="596" t="s">
        <v>1197</v>
      </c>
      <c r="L1553" s="596" t="s">
        <v>2750</v>
      </c>
    </row>
    <row r="1554" spans="1:12" ht="24">
      <c r="A1554" s="599">
        <v>1551</v>
      </c>
      <c r="B1554" s="599" t="s">
        <v>9174</v>
      </c>
      <c r="C1554" s="599" t="s">
        <v>5738</v>
      </c>
      <c r="D1554" s="596" t="s">
        <v>9175</v>
      </c>
      <c r="E1554" s="597">
        <v>21090.69</v>
      </c>
      <c r="F1554" s="598">
        <v>2074192</v>
      </c>
      <c r="G1554" s="596" t="s">
        <v>5879</v>
      </c>
      <c r="H1554" s="596" t="s">
        <v>5880</v>
      </c>
      <c r="I1554" s="600">
        <v>43097</v>
      </c>
      <c r="J1554" s="600">
        <v>54054</v>
      </c>
      <c r="K1554" s="596" t="s">
        <v>9176</v>
      </c>
      <c r="L1554" s="596" t="s">
        <v>9177</v>
      </c>
    </row>
    <row r="1555" spans="1:12">
      <c r="A1555" s="599">
        <v>1552</v>
      </c>
      <c r="B1555" s="599" t="s">
        <v>9178</v>
      </c>
      <c r="C1555" s="599" t="s">
        <v>5738</v>
      </c>
      <c r="D1555" s="596" t="s">
        <v>3877</v>
      </c>
      <c r="E1555" s="597">
        <v>411.88</v>
      </c>
      <c r="F1555" s="598">
        <v>5979374</v>
      </c>
      <c r="G1555" s="596" t="s">
        <v>3878</v>
      </c>
      <c r="H1555" s="596" t="s">
        <v>2729</v>
      </c>
      <c r="I1555" s="600">
        <v>43097</v>
      </c>
      <c r="J1555" s="600">
        <v>54054</v>
      </c>
      <c r="K1555" s="596" t="s">
        <v>1103</v>
      </c>
      <c r="L1555" s="596" t="s">
        <v>3649</v>
      </c>
    </row>
    <row r="1556" spans="1:12" ht="24">
      <c r="A1556" s="599">
        <v>1553</v>
      </c>
      <c r="B1556" s="599" t="s">
        <v>9179</v>
      </c>
      <c r="C1556" s="599" t="s">
        <v>5738</v>
      </c>
      <c r="D1556" s="596" t="s">
        <v>2794</v>
      </c>
      <c r="E1556" s="597">
        <v>1314.72</v>
      </c>
      <c r="F1556" s="598">
        <v>5840716</v>
      </c>
      <c r="G1556" s="596" t="s">
        <v>7506</v>
      </c>
      <c r="H1556" s="596" t="s">
        <v>2729</v>
      </c>
      <c r="I1556" s="600">
        <v>43097</v>
      </c>
      <c r="J1556" s="600">
        <v>54054</v>
      </c>
      <c r="K1556" s="596" t="s">
        <v>1693</v>
      </c>
      <c r="L1556" s="596" t="s">
        <v>9180</v>
      </c>
    </row>
    <row r="1557" spans="1:12" ht="24">
      <c r="A1557" s="599">
        <v>1554</v>
      </c>
      <c r="B1557" s="599" t="s">
        <v>9181</v>
      </c>
      <c r="C1557" s="599" t="s">
        <v>5738</v>
      </c>
      <c r="D1557" s="596" t="s">
        <v>9182</v>
      </c>
      <c r="E1557" s="597">
        <v>61.13</v>
      </c>
      <c r="F1557" s="598">
        <v>5198321</v>
      </c>
      <c r="G1557" s="596" t="s">
        <v>9183</v>
      </c>
      <c r="H1557" s="596" t="s">
        <v>2783</v>
      </c>
      <c r="I1557" s="600">
        <v>43097</v>
      </c>
      <c r="J1557" s="600">
        <v>54054</v>
      </c>
      <c r="K1557" s="596" t="s">
        <v>1137</v>
      </c>
      <c r="L1557" s="596" t="s">
        <v>316</v>
      </c>
    </row>
    <row r="1558" spans="1:12">
      <c r="A1558" s="599">
        <v>1555</v>
      </c>
      <c r="B1558" s="599" t="s">
        <v>9184</v>
      </c>
      <c r="C1558" s="599" t="s">
        <v>5738</v>
      </c>
      <c r="D1558" s="596" t="s">
        <v>6156</v>
      </c>
      <c r="E1558" s="597">
        <v>66.72</v>
      </c>
      <c r="F1558" s="598">
        <v>2095025</v>
      </c>
      <c r="G1558" s="596" t="s">
        <v>4331</v>
      </c>
      <c r="H1558" s="596" t="s">
        <v>2729</v>
      </c>
      <c r="I1558" s="600">
        <v>43111</v>
      </c>
      <c r="J1558" s="600">
        <v>54068</v>
      </c>
      <c r="K1558" s="596" t="s">
        <v>437</v>
      </c>
      <c r="L1558" s="596" t="s">
        <v>3134</v>
      </c>
    </row>
    <row r="1559" spans="1:12" ht="24">
      <c r="A1559" s="599">
        <v>1556</v>
      </c>
      <c r="B1559" s="599" t="s">
        <v>9185</v>
      </c>
      <c r="C1559" s="599" t="s">
        <v>5738</v>
      </c>
      <c r="D1559" s="596" t="s">
        <v>4466</v>
      </c>
      <c r="E1559" s="597">
        <v>464.59</v>
      </c>
      <c r="F1559" s="598">
        <v>5481341</v>
      </c>
      <c r="G1559" s="596" t="s">
        <v>4531</v>
      </c>
      <c r="H1559" s="596" t="s">
        <v>2729</v>
      </c>
      <c r="I1559" s="600">
        <v>43116</v>
      </c>
      <c r="J1559" s="600">
        <v>54073</v>
      </c>
      <c r="K1559" s="596" t="s">
        <v>1137</v>
      </c>
      <c r="L1559" s="596" t="s">
        <v>4469</v>
      </c>
    </row>
    <row r="1560" spans="1:12" ht="24">
      <c r="A1560" s="599">
        <v>1557</v>
      </c>
      <c r="B1560" s="599" t="s">
        <v>9186</v>
      </c>
      <c r="C1560" s="599" t="s">
        <v>5738</v>
      </c>
      <c r="D1560" s="596" t="s">
        <v>9187</v>
      </c>
      <c r="E1560" s="597">
        <v>1472.04</v>
      </c>
      <c r="F1560" s="598">
        <v>5297052</v>
      </c>
      <c r="G1560" s="596" t="s">
        <v>9188</v>
      </c>
      <c r="H1560" s="596" t="s">
        <v>2738</v>
      </c>
      <c r="I1560" s="600">
        <v>43116</v>
      </c>
      <c r="J1560" s="600">
        <v>54073</v>
      </c>
      <c r="K1560" s="596" t="s">
        <v>1103</v>
      </c>
      <c r="L1560" s="596" t="s">
        <v>9189</v>
      </c>
    </row>
    <row r="1561" spans="1:12">
      <c r="A1561" s="599">
        <v>1558</v>
      </c>
      <c r="B1561" s="599" t="s">
        <v>9190</v>
      </c>
      <c r="C1561" s="599" t="s">
        <v>5738</v>
      </c>
      <c r="D1561" s="596" t="s">
        <v>4295</v>
      </c>
      <c r="E1561" s="597">
        <v>6557.08</v>
      </c>
      <c r="F1561" s="598">
        <v>2875578</v>
      </c>
      <c r="G1561" s="596" t="s">
        <v>8260</v>
      </c>
      <c r="H1561" s="596" t="s">
        <v>2729</v>
      </c>
      <c r="I1561" s="600">
        <v>43130</v>
      </c>
      <c r="J1561" s="600">
        <v>54087</v>
      </c>
      <c r="K1561" s="596" t="s">
        <v>1103</v>
      </c>
      <c r="L1561" s="596" t="s">
        <v>3492</v>
      </c>
    </row>
    <row r="1562" spans="1:12">
      <c r="A1562" s="599">
        <v>1559</v>
      </c>
      <c r="B1562" s="599" t="s">
        <v>9191</v>
      </c>
      <c r="C1562" s="599" t="s">
        <v>5738</v>
      </c>
      <c r="D1562" s="596" t="s">
        <v>3340</v>
      </c>
      <c r="E1562" s="597">
        <v>1412.68</v>
      </c>
      <c r="F1562" s="598">
        <v>5722942</v>
      </c>
      <c r="G1562" s="596" t="s">
        <v>6666</v>
      </c>
      <c r="H1562" s="596" t="s">
        <v>2729</v>
      </c>
      <c r="I1562" s="600">
        <v>43130</v>
      </c>
      <c r="J1562" s="600">
        <v>54087</v>
      </c>
      <c r="K1562" s="596" t="s">
        <v>1693</v>
      </c>
      <c r="L1562" s="596" t="s">
        <v>2763</v>
      </c>
    </row>
    <row r="1563" spans="1:12" ht="24">
      <c r="A1563" s="599">
        <v>1560</v>
      </c>
      <c r="B1563" s="599" t="s">
        <v>9192</v>
      </c>
      <c r="C1563" s="599" t="s">
        <v>5738</v>
      </c>
      <c r="D1563" s="596" t="s">
        <v>3562</v>
      </c>
      <c r="E1563" s="597">
        <v>247.41</v>
      </c>
      <c r="F1563" s="598">
        <v>2665093</v>
      </c>
      <c r="G1563" s="596" t="s">
        <v>9193</v>
      </c>
      <c r="H1563" s="596" t="s">
        <v>2729</v>
      </c>
      <c r="I1563" s="600">
        <v>43165</v>
      </c>
      <c r="J1563" s="600">
        <v>54123</v>
      </c>
      <c r="K1563" s="596" t="s">
        <v>1126</v>
      </c>
      <c r="L1563" s="596" t="s">
        <v>3129</v>
      </c>
    </row>
    <row r="1564" spans="1:12">
      <c r="A1564" s="599">
        <v>1561</v>
      </c>
      <c r="B1564" s="599" t="s">
        <v>9194</v>
      </c>
      <c r="C1564" s="599" t="s">
        <v>5738</v>
      </c>
      <c r="D1564" s="596" t="s">
        <v>3868</v>
      </c>
      <c r="E1564" s="597">
        <v>599.89</v>
      </c>
      <c r="F1564" s="598">
        <v>5062306</v>
      </c>
      <c r="G1564" s="596" t="s">
        <v>4736</v>
      </c>
      <c r="H1564" s="596" t="s">
        <v>2729</v>
      </c>
      <c r="I1564" s="600">
        <v>43174</v>
      </c>
      <c r="J1564" s="600">
        <v>54132</v>
      </c>
      <c r="K1564" s="596" t="s">
        <v>1756</v>
      </c>
      <c r="L1564" s="596" t="s">
        <v>2916</v>
      </c>
    </row>
    <row r="1565" spans="1:12">
      <c r="A1565" s="599">
        <v>1562</v>
      </c>
      <c r="B1565" s="599" t="s">
        <v>9195</v>
      </c>
      <c r="C1565" s="599" t="s">
        <v>5738</v>
      </c>
      <c r="D1565" s="596" t="s">
        <v>4461</v>
      </c>
      <c r="E1565" s="597">
        <v>374.14</v>
      </c>
      <c r="F1565" s="598">
        <v>5328918</v>
      </c>
      <c r="G1565" s="596" t="s">
        <v>9196</v>
      </c>
      <c r="H1565" s="596" t="s">
        <v>2729</v>
      </c>
      <c r="I1565" s="600">
        <v>43194</v>
      </c>
      <c r="J1565" s="600">
        <v>54152</v>
      </c>
      <c r="K1565" s="596" t="s">
        <v>1943</v>
      </c>
      <c r="L1565" s="596" t="s">
        <v>3010</v>
      </c>
    </row>
    <row r="1566" spans="1:12" ht="24">
      <c r="A1566" s="599">
        <v>1563</v>
      </c>
      <c r="B1566" s="599" t="s">
        <v>9197</v>
      </c>
      <c r="C1566" s="599" t="s">
        <v>5738</v>
      </c>
      <c r="D1566" s="596" t="s">
        <v>3162</v>
      </c>
      <c r="E1566" s="597">
        <v>39.75</v>
      </c>
      <c r="F1566" s="598">
        <v>5350182</v>
      </c>
      <c r="G1566" s="596" t="s">
        <v>9198</v>
      </c>
      <c r="H1566" s="596" t="s">
        <v>2738</v>
      </c>
      <c r="I1566" s="600">
        <v>43194</v>
      </c>
      <c r="J1566" s="600">
        <v>54152</v>
      </c>
      <c r="K1566" s="596" t="s">
        <v>1126</v>
      </c>
      <c r="L1566" s="596" t="s">
        <v>3129</v>
      </c>
    </row>
    <row r="1567" spans="1:12" ht="24">
      <c r="A1567" s="599">
        <v>1564</v>
      </c>
      <c r="B1567" s="599" t="s">
        <v>9199</v>
      </c>
      <c r="C1567" s="599" t="s">
        <v>5738</v>
      </c>
      <c r="D1567" s="596" t="s">
        <v>3915</v>
      </c>
      <c r="E1567" s="597">
        <v>574.26</v>
      </c>
      <c r="F1567" s="598">
        <v>5226759</v>
      </c>
      <c r="G1567" s="596" t="s">
        <v>3916</v>
      </c>
      <c r="H1567" s="596" t="s">
        <v>2729</v>
      </c>
      <c r="I1567" s="600">
        <v>43206</v>
      </c>
      <c r="J1567" s="600">
        <v>54164</v>
      </c>
      <c r="K1567" s="596" t="s">
        <v>1103</v>
      </c>
      <c r="L1567" s="596" t="s">
        <v>3061</v>
      </c>
    </row>
    <row r="1568" spans="1:12">
      <c r="A1568" s="599">
        <v>1565</v>
      </c>
      <c r="B1568" s="599" t="s">
        <v>9200</v>
      </c>
      <c r="C1568" s="599" t="s">
        <v>5738</v>
      </c>
      <c r="D1568" s="596" t="s">
        <v>9201</v>
      </c>
      <c r="E1568" s="597">
        <v>235.46</v>
      </c>
      <c r="F1568" s="598">
        <v>5516455</v>
      </c>
      <c r="G1568" s="596" t="s">
        <v>9202</v>
      </c>
      <c r="H1568" s="596" t="s">
        <v>2729</v>
      </c>
      <c r="I1568" s="600">
        <v>43224</v>
      </c>
      <c r="J1568" s="600">
        <v>54182</v>
      </c>
      <c r="K1568" s="596" t="s">
        <v>2897</v>
      </c>
      <c r="L1568" s="596" t="s">
        <v>3014</v>
      </c>
    </row>
    <row r="1569" spans="1:12">
      <c r="A1569" s="599">
        <v>1566</v>
      </c>
      <c r="B1569" s="599" t="s">
        <v>9203</v>
      </c>
      <c r="C1569" s="599" t="s">
        <v>5738</v>
      </c>
      <c r="D1569" s="596" t="s">
        <v>8327</v>
      </c>
      <c r="E1569" s="597">
        <v>1577.26</v>
      </c>
      <c r="F1569" s="598">
        <v>5935539</v>
      </c>
      <c r="G1569" s="596" t="s">
        <v>5157</v>
      </c>
      <c r="H1569" s="596" t="s">
        <v>2729</v>
      </c>
      <c r="I1569" s="600">
        <v>43224</v>
      </c>
      <c r="J1569" s="600">
        <v>54182</v>
      </c>
      <c r="K1569" s="596" t="s">
        <v>1693</v>
      </c>
      <c r="L1569" s="596" t="s">
        <v>2763</v>
      </c>
    </row>
    <row r="1570" spans="1:12" ht="24">
      <c r="A1570" s="599">
        <v>1567</v>
      </c>
      <c r="B1570" s="599" t="s">
        <v>9204</v>
      </c>
      <c r="C1570" s="599" t="s">
        <v>5738</v>
      </c>
      <c r="D1570" s="596" t="s">
        <v>9205</v>
      </c>
      <c r="E1570" s="597">
        <v>698.47</v>
      </c>
      <c r="F1570" s="598">
        <v>5830974</v>
      </c>
      <c r="G1570" s="596" t="s">
        <v>424</v>
      </c>
      <c r="H1570" s="596" t="s">
        <v>2729</v>
      </c>
      <c r="I1570" s="600">
        <v>43231</v>
      </c>
      <c r="J1570" s="600">
        <v>54189</v>
      </c>
      <c r="K1570" s="596" t="s">
        <v>1126</v>
      </c>
      <c r="L1570" s="596" t="s">
        <v>3129</v>
      </c>
    </row>
    <row r="1571" spans="1:12">
      <c r="A1571" s="599">
        <v>1568</v>
      </c>
      <c r="B1571" s="599" t="s">
        <v>9206</v>
      </c>
      <c r="C1571" s="599" t="s">
        <v>5738</v>
      </c>
      <c r="D1571" s="596" t="s">
        <v>3684</v>
      </c>
      <c r="E1571" s="597">
        <v>658.34</v>
      </c>
      <c r="F1571" s="598">
        <v>2069792</v>
      </c>
      <c r="G1571" s="596" t="s">
        <v>3688</v>
      </c>
      <c r="H1571" s="596" t="s">
        <v>2729</v>
      </c>
      <c r="I1571" s="600">
        <v>43237</v>
      </c>
      <c r="J1571" s="600">
        <v>54195</v>
      </c>
      <c r="K1571" s="596" t="s">
        <v>1846</v>
      </c>
      <c r="L1571" s="596" t="s">
        <v>3689</v>
      </c>
    </row>
    <row r="1572" spans="1:12">
      <c r="A1572" s="599">
        <v>1569</v>
      </c>
      <c r="B1572" s="599" t="s">
        <v>9207</v>
      </c>
      <c r="C1572" s="599" t="s">
        <v>5738</v>
      </c>
      <c r="D1572" s="596" t="s">
        <v>3983</v>
      </c>
      <c r="E1572" s="597">
        <v>103.94</v>
      </c>
      <c r="F1572" s="598">
        <v>4065115</v>
      </c>
      <c r="G1572" s="596" t="s">
        <v>5338</v>
      </c>
      <c r="H1572" s="596" t="s">
        <v>2729</v>
      </c>
      <c r="I1572" s="600">
        <v>43250</v>
      </c>
      <c r="J1572" s="600">
        <v>54208</v>
      </c>
      <c r="K1572" s="596" t="s">
        <v>1182</v>
      </c>
      <c r="L1572" s="596" t="s">
        <v>3598</v>
      </c>
    </row>
    <row r="1573" spans="1:12">
      <c r="A1573" s="599">
        <v>1570</v>
      </c>
      <c r="B1573" s="599" t="s">
        <v>9208</v>
      </c>
      <c r="C1573" s="599" t="s">
        <v>5738</v>
      </c>
      <c r="D1573" s="596" t="s">
        <v>3479</v>
      </c>
      <c r="E1573" s="597">
        <v>309.32</v>
      </c>
      <c r="F1573" s="598">
        <v>5254469</v>
      </c>
      <c r="G1573" s="596" t="s">
        <v>3480</v>
      </c>
      <c r="H1573" s="596" t="s">
        <v>2729</v>
      </c>
      <c r="I1573" s="600">
        <v>43251</v>
      </c>
      <c r="J1573" s="600">
        <v>54209</v>
      </c>
      <c r="K1573" s="596" t="s">
        <v>1148</v>
      </c>
      <c r="L1573" s="596" t="s">
        <v>3481</v>
      </c>
    </row>
    <row r="1574" spans="1:12">
      <c r="A1574" s="599">
        <v>1571</v>
      </c>
      <c r="B1574" s="599" t="s">
        <v>9209</v>
      </c>
      <c r="C1574" s="599" t="s">
        <v>5738</v>
      </c>
      <c r="D1574" s="596" t="s">
        <v>3852</v>
      </c>
      <c r="E1574" s="597">
        <v>2003.63</v>
      </c>
      <c r="F1574" s="598">
        <v>2621169</v>
      </c>
      <c r="G1574" s="596" t="s">
        <v>9210</v>
      </c>
      <c r="H1574" s="596" t="s">
        <v>2729</v>
      </c>
      <c r="I1574" s="600">
        <v>43256</v>
      </c>
      <c r="J1574" s="600">
        <v>54214</v>
      </c>
      <c r="K1574" s="596" t="s">
        <v>2897</v>
      </c>
      <c r="L1574" s="596" t="s">
        <v>3852</v>
      </c>
    </row>
    <row r="1575" spans="1:12">
      <c r="A1575" s="599">
        <v>1572</v>
      </c>
      <c r="B1575" s="599" t="s">
        <v>9211</v>
      </c>
      <c r="C1575" s="599" t="s">
        <v>5738</v>
      </c>
      <c r="D1575" s="596" t="s">
        <v>3259</v>
      </c>
      <c r="E1575" s="597">
        <v>247.49</v>
      </c>
      <c r="F1575" s="598">
        <v>5166667</v>
      </c>
      <c r="G1575" s="596" t="s">
        <v>3260</v>
      </c>
      <c r="H1575" s="596" t="s">
        <v>2729</v>
      </c>
      <c r="I1575" s="600">
        <v>43258</v>
      </c>
      <c r="J1575" s="600">
        <v>54216</v>
      </c>
      <c r="K1575" s="596" t="s">
        <v>1177</v>
      </c>
      <c r="L1575" s="596" t="s">
        <v>3261</v>
      </c>
    </row>
    <row r="1576" spans="1:12" ht="24">
      <c r="A1576" s="599">
        <v>1573</v>
      </c>
      <c r="B1576" s="599" t="s">
        <v>9212</v>
      </c>
      <c r="C1576" s="599" t="s">
        <v>5738</v>
      </c>
      <c r="D1576" s="596" t="s">
        <v>9213</v>
      </c>
      <c r="E1576" s="597">
        <v>47.74</v>
      </c>
      <c r="F1576" s="598">
        <v>6247059</v>
      </c>
      <c r="G1576" s="596" t="s">
        <v>9214</v>
      </c>
      <c r="H1576" s="596" t="s">
        <v>2783</v>
      </c>
      <c r="I1576" s="600">
        <v>43270</v>
      </c>
      <c r="J1576" s="600">
        <v>54228</v>
      </c>
      <c r="K1576" s="596" t="s">
        <v>1681</v>
      </c>
      <c r="L1576" s="596" t="s">
        <v>3530</v>
      </c>
    </row>
    <row r="1577" spans="1:12">
      <c r="A1577" s="599">
        <v>1574</v>
      </c>
      <c r="B1577" s="599" t="s">
        <v>9215</v>
      </c>
      <c r="C1577" s="599" t="s">
        <v>5738</v>
      </c>
      <c r="D1577" s="596" t="s">
        <v>3340</v>
      </c>
      <c r="E1577" s="597">
        <v>1980.02</v>
      </c>
      <c r="F1577" s="598">
        <v>5720443</v>
      </c>
      <c r="G1577" s="596" t="s">
        <v>3777</v>
      </c>
      <c r="H1577" s="596" t="s">
        <v>2729</v>
      </c>
      <c r="I1577" s="600">
        <v>43272</v>
      </c>
      <c r="J1577" s="600">
        <v>54230</v>
      </c>
      <c r="K1577" s="596" t="s">
        <v>1846</v>
      </c>
      <c r="L1577" s="596" t="s">
        <v>3558</v>
      </c>
    </row>
    <row r="1578" spans="1:12">
      <c r="A1578" s="599">
        <v>1575</v>
      </c>
      <c r="B1578" s="599" t="s">
        <v>9216</v>
      </c>
      <c r="C1578" s="599" t="s">
        <v>5738</v>
      </c>
      <c r="D1578" s="596" t="s">
        <v>9217</v>
      </c>
      <c r="E1578" s="597">
        <v>862.39</v>
      </c>
      <c r="F1578" s="598">
        <v>5665914</v>
      </c>
      <c r="G1578" s="596" t="s">
        <v>9218</v>
      </c>
      <c r="H1578" s="596" t="s">
        <v>2729</v>
      </c>
      <c r="I1578" s="600">
        <v>43283</v>
      </c>
      <c r="J1578" s="600">
        <v>54241</v>
      </c>
      <c r="K1578" s="596" t="s">
        <v>1159</v>
      </c>
      <c r="L1578" s="596" t="s">
        <v>4324</v>
      </c>
    </row>
    <row r="1579" spans="1:12" ht="24">
      <c r="A1579" s="599">
        <v>1576</v>
      </c>
      <c r="B1579" s="599" t="s">
        <v>9219</v>
      </c>
      <c r="C1579" s="599" t="s">
        <v>5738</v>
      </c>
      <c r="D1579" s="596" t="s">
        <v>8839</v>
      </c>
      <c r="E1579" s="597">
        <v>5335.2</v>
      </c>
      <c r="F1579" s="598">
        <v>5183308</v>
      </c>
      <c r="G1579" s="596" t="s">
        <v>6895</v>
      </c>
      <c r="H1579" s="596" t="s">
        <v>2783</v>
      </c>
      <c r="I1579" s="600">
        <v>43284</v>
      </c>
      <c r="J1579" s="600">
        <v>54242</v>
      </c>
      <c r="K1579" s="596" t="s">
        <v>1943</v>
      </c>
      <c r="L1579" s="596" t="s">
        <v>4263</v>
      </c>
    </row>
    <row r="1580" spans="1:12" ht="24">
      <c r="A1580" s="599">
        <v>1577</v>
      </c>
      <c r="B1580" s="599" t="s">
        <v>9220</v>
      </c>
      <c r="C1580" s="599" t="s">
        <v>5738</v>
      </c>
      <c r="D1580" s="596" t="s">
        <v>9221</v>
      </c>
      <c r="E1580" s="597">
        <v>1791.39</v>
      </c>
      <c r="F1580" s="598">
        <v>5477301</v>
      </c>
      <c r="G1580" s="596" t="s">
        <v>9222</v>
      </c>
      <c r="H1580" s="596" t="s">
        <v>2729</v>
      </c>
      <c r="I1580" s="600">
        <v>43305</v>
      </c>
      <c r="J1580" s="600">
        <v>54263</v>
      </c>
      <c r="K1580" s="596" t="s">
        <v>4795</v>
      </c>
      <c r="L1580" s="596" t="s">
        <v>4796</v>
      </c>
    </row>
    <row r="1581" spans="1:12">
      <c r="A1581" s="599">
        <v>1578</v>
      </c>
      <c r="B1581" s="599" t="s">
        <v>9223</v>
      </c>
      <c r="C1581" s="599" t="s">
        <v>5738</v>
      </c>
      <c r="D1581" s="596" t="s">
        <v>3663</v>
      </c>
      <c r="E1581" s="597">
        <v>203.27</v>
      </c>
      <c r="F1581" s="598">
        <v>5517893</v>
      </c>
      <c r="G1581" s="596" t="s">
        <v>3664</v>
      </c>
      <c r="H1581" s="596" t="s">
        <v>2729</v>
      </c>
      <c r="I1581" s="600">
        <v>43314</v>
      </c>
      <c r="J1581" s="600">
        <v>54272</v>
      </c>
      <c r="K1581" s="596" t="s">
        <v>1756</v>
      </c>
      <c r="L1581" s="596" t="s">
        <v>2916</v>
      </c>
    </row>
    <row r="1582" spans="1:12">
      <c r="A1582" s="599">
        <v>1579</v>
      </c>
      <c r="B1582" s="599" t="s">
        <v>9224</v>
      </c>
      <c r="C1582" s="599" t="s">
        <v>5738</v>
      </c>
      <c r="D1582" s="596" t="s">
        <v>9225</v>
      </c>
      <c r="E1582" s="597">
        <v>234.36</v>
      </c>
      <c r="F1582" s="598">
        <v>6167616</v>
      </c>
      <c r="G1582" s="596" t="s">
        <v>9226</v>
      </c>
      <c r="H1582" s="596" t="s">
        <v>2729</v>
      </c>
      <c r="I1582" s="600">
        <v>43318</v>
      </c>
      <c r="J1582" s="600">
        <v>54276</v>
      </c>
      <c r="K1582" s="596" t="s">
        <v>1693</v>
      </c>
      <c r="L1582" s="596" t="s">
        <v>2921</v>
      </c>
    </row>
    <row r="1583" spans="1:12" ht="24">
      <c r="A1583" s="599">
        <v>1580</v>
      </c>
      <c r="B1583" s="599" t="s">
        <v>9227</v>
      </c>
      <c r="C1583" s="599" t="s">
        <v>5738</v>
      </c>
      <c r="D1583" s="596" t="s">
        <v>7134</v>
      </c>
      <c r="E1583" s="597">
        <v>253.77</v>
      </c>
      <c r="F1583" s="598">
        <v>5102081</v>
      </c>
      <c r="G1583" s="596" t="s">
        <v>7135</v>
      </c>
      <c r="H1583" s="596" t="s">
        <v>2729</v>
      </c>
      <c r="I1583" s="600">
        <v>43321</v>
      </c>
      <c r="J1583" s="600">
        <v>54279</v>
      </c>
      <c r="K1583" s="596" t="s">
        <v>1126</v>
      </c>
      <c r="L1583" s="596" t="s">
        <v>3129</v>
      </c>
    </row>
    <row r="1584" spans="1:12" ht="24">
      <c r="A1584" s="599">
        <v>1581</v>
      </c>
      <c r="B1584" s="599" t="s">
        <v>9228</v>
      </c>
      <c r="C1584" s="599" t="s">
        <v>5738</v>
      </c>
      <c r="D1584" s="596" t="s">
        <v>2997</v>
      </c>
      <c r="E1584" s="597">
        <v>220.93</v>
      </c>
      <c r="F1584" s="598">
        <v>2061899</v>
      </c>
      <c r="G1584" s="596" t="s">
        <v>7108</v>
      </c>
      <c r="H1584" s="596" t="s">
        <v>2729</v>
      </c>
      <c r="I1584" s="600">
        <v>43321</v>
      </c>
      <c r="J1584" s="600">
        <v>54279</v>
      </c>
      <c r="K1584" s="596" t="s">
        <v>1126</v>
      </c>
      <c r="L1584" s="596" t="s">
        <v>3129</v>
      </c>
    </row>
    <row r="1585" spans="1:12">
      <c r="A1585" s="599">
        <v>1582</v>
      </c>
      <c r="B1585" s="599" t="s">
        <v>9229</v>
      </c>
      <c r="C1585" s="599" t="s">
        <v>5738</v>
      </c>
      <c r="D1585" s="596" t="s">
        <v>9230</v>
      </c>
      <c r="E1585" s="597">
        <v>14744.19</v>
      </c>
      <c r="F1585" s="598">
        <v>5005094</v>
      </c>
      <c r="G1585" s="596" t="s">
        <v>178</v>
      </c>
      <c r="H1585" s="596" t="s">
        <v>2729</v>
      </c>
      <c r="I1585" s="600">
        <v>43328</v>
      </c>
      <c r="J1585" s="600">
        <v>54286</v>
      </c>
      <c r="K1585" s="596" t="s">
        <v>1103</v>
      </c>
      <c r="L1585" s="596" t="s">
        <v>3338</v>
      </c>
    </row>
    <row r="1586" spans="1:12" ht="24">
      <c r="A1586" s="599">
        <v>1583</v>
      </c>
      <c r="B1586" s="599" t="s">
        <v>9231</v>
      </c>
      <c r="C1586" s="599" t="s">
        <v>5738</v>
      </c>
      <c r="D1586" s="596" t="s">
        <v>9232</v>
      </c>
      <c r="E1586" s="597">
        <v>647.41</v>
      </c>
      <c r="F1586" s="598">
        <v>5147646</v>
      </c>
      <c r="G1586" s="596" t="s">
        <v>9233</v>
      </c>
      <c r="H1586" s="596" t="s">
        <v>2729</v>
      </c>
      <c r="I1586" s="600">
        <v>43332</v>
      </c>
      <c r="J1586" s="600">
        <v>54290</v>
      </c>
      <c r="K1586" s="596" t="s">
        <v>1137</v>
      </c>
      <c r="L1586" s="596" t="s">
        <v>5678</v>
      </c>
    </row>
    <row r="1587" spans="1:12" ht="24">
      <c r="A1587" s="599">
        <v>1584</v>
      </c>
      <c r="B1587" s="599" t="s">
        <v>9234</v>
      </c>
      <c r="C1587" s="599" t="s">
        <v>5738</v>
      </c>
      <c r="D1587" s="596" t="s">
        <v>9235</v>
      </c>
      <c r="E1587" s="597">
        <v>1498.91</v>
      </c>
      <c r="F1587" s="598">
        <v>5147646</v>
      </c>
      <c r="G1587" s="596" t="s">
        <v>9233</v>
      </c>
      <c r="H1587" s="596" t="s">
        <v>2729</v>
      </c>
      <c r="I1587" s="600">
        <v>43332</v>
      </c>
      <c r="J1587" s="600">
        <v>54290</v>
      </c>
      <c r="K1587" s="596" t="s">
        <v>1137</v>
      </c>
      <c r="L1587" s="596" t="s">
        <v>5678</v>
      </c>
    </row>
    <row r="1588" spans="1:12">
      <c r="A1588" s="599">
        <v>1585</v>
      </c>
      <c r="B1588" s="599" t="s">
        <v>9236</v>
      </c>
      <c r="C1588" s="599" t="s">
        <v>5738</v>
      </c>
      <c r="D1588" s="596" t="s">
        <v>9237</v>
      </c>
      <c r="E1588" s="597">
        <v>1045.8900000000001</v>
      </c>
      <c r="F1588" s="598">
        <v>5439574</v>
      </c>
      <c r="G1588" s="596" t="s">
        <v>2819</v>
      </c>
      <c r="H1588" s="596" t="s">
        <v>2729</v>
      </c>
      <c r="I1588" s="600">
        <v>43334</v>
      </c>
      <c r="J1588" s="600">
        <v>54292</v>
      </c>
      <c r="K1588" s="596" t="s">
        <v>1182</v>
      </c>
      <c r="L1588" s="596" t="s">
        <v>3357</v>
      </c>
    </row>
    <row r="1589" spans="1:12">
      <c r="A1589" s="599">
        <v>1586</v>
      </c>
      <c r="B1589" s="599" t="s">
        <v>9238</v>
      </c>
      <c r="C1589" s="599" t="s">
        <v>5738</v>
      </c>
      <c r="D1589" s="596" t="s">
        <v>9239</v>
      </c>
      <c r="E1589" s="597">
        <v>1783.29</v>
      </c>
      <c r="F1589" s="598">
        <v>2645556</v>
      </c>
      <c r="G1589" s="596" t="s">
        <v>9240</v>
      </c>
      <c r="H1589" s="596" t="s">
        <v>2729</v>
      </c>
      <c r="I1589" s="600">
        <v>43341</v>
      </c>
      <c r="J1589" s="600">
        <v>54299</v>
      </c>
      <c r="K1589" s="596" t="s">
        <v>1103</v>
      </c>
      <c r="L1589" s="596" t="s">
        <v>2941</v>
      </c>
    </row>
    <row r="1590" spans="1:12" ht="24">
      <c r="A1590" s="599">
        <v>1587</v>
      </c>
      <c r="B1590" s="599" t="s">
        <v>9241</v>
      </c>
      <c r="C1590" s="599" t="s">
        <v>5738</v>
      </c>
      <c r="D1590" s="596" t="s">
        <v>3993</v>
      </c>
      <c r="E1590" s="597">
        <v>2469.52</v>
      </c>
      <c r="F1590" s="598">
        <v>5210402</v>
      </c>
      <c r="G1590" s="596" t="s">
        <v>3621</v>
      </c>
      <c r="H1590" s="596" t="s">
        <v>2738</v>
      </c>
      <c r="I1590" s="600">
        <v>43342</v>
      </c>
      <c r="J1590" s="600">
        <v>54300</v>
      </c>
      <c r="K1590" s="596" t="s">
        <v>1177</v>
      </c>
      <c r="L1590" s="596" t="s">
        <v>3931</v>
      </c>
    </row>
    <row r="1591" spans="1:12" ht="24">
      <c r="A1591" s="599">
        <v>1588</v>
      </c>
      <c r="B1591" s="599" t="s">
        <v>9242</v>
      </c>
      <c r="C1591" s="599" t="s">
        <v>5738</v>
      </c>
      <c r="D1591" s="596" t="s">
        <v>9243</v>
      </c>
      <c r="E1591" s="597">
        <v>674.13</v>
      </c>
      <c r="F1591" s="598">
        <v>5203643</v>
      </c>
      <c r="G1591" s="596" t="s">
        <v>9244</v>
      </c>
      <c r="H1591" s="596" t="s">
        <v>2729</v>
      </c>
      <c r="I1591" s="600">
        <v>43357</v>
      </c>
      <c r="J1591" s="600">
        <v>54315</v>
      </c>
      <c r="K1591" s="596" t="s">
        <v>1943</v>
      </c>
      <c r="L1591" s="596" t="s">
        <v>4386</v>
      </c>
    </row>
    <row r="1592" spans="1:12">
      <c r="A1592" s="599">
        <v>1589</v>
      </c>
      <c r="B1592" s="599" t="s">
        <v>9245</v>
      </c>
      <c r="C1592" s="599" t="s">
        <v>5738</v>
      </c>
      <c r="D1592" s="596" t="s">
        <v>5340</v>
      </c>
      <c r="E1592" s="597">
        <v>384.42</v>
      </c>
      <c r="F1592" s="598">
        <v>5884098</v>
      </c>
      <c r="G1592" s="596" t="s">
        <v>3844</v>
      </c>
      <c r="H1592" s="596" t="s">
        <v>2729</v>
      </c>
      <c r="I1592" s="600">
        <v>43362</v>
      </c>
      <c r="J1592" s="600">
        <v>54320</v>
      </c>
      <c r="K1592" s="596" t="s">
        <v>1846</v>
      </c>
      <c r="L1592" s="596" t="s">
        <v>3686</v>
      </c>
    </row>
    <row r="1593" spans="1:12">
      <c r="A1593" s="599">
        <v>1590</v>
      </c>
      <c r="B1593" s="599" t="s">
        <v>9246</v>
      </c>
      <c r="C1593" s="599" t="s">
        <v>5738</v>
      </c>
      <c r="D1593" s="596" t="s">
        <v>9247</v>
      </c>
      <c r="E1593" s="597">
        <v>114.7</v>
      </c>
      <c r="F1593" s="598">
        <v>2061899</v>
      </c>
      <c r="G1593" s="596" t="s">
        <v>7108</v>
      </c>
      <c r="H1593" s="596" t="s">
        <v>2729</v>
      </c>
      <c r="I1593" s="600">
        <v>43362</v>
      </c>
      <c r="J1593" s="600">
        <v>54320</v>
      </c>
      <c r="K1593" s="596" t="s">
        <v>1118</v>
      </c>
      <c r="L1593" s="596" t="s">
        <v>3417</v>
      </c>
    </row>
    <row r="1594" spans="1:12" ht="24">
      <c r="A1594" s="599">
        <v>1591</v>
      </c>
      <c r="B1594" s="599" t="s">
        <v>9248</v>
      </c>
      <c r="C1594" s="599" t="s">
        <v>5738</v>
      </c>
      <c r="D1594" s="596" t="s">
        <v>9249</v>
      </c>
      <c r="E1594" s="597">
        <v>535.38</v>
      </c>
      <c r="F1594" s="598">
        <v>5428904</v>
      </c>
      <c r="G1594" s="596" t="s">
        <v>9250</v>
      </c>
      <c r="H1594" s="596" t="s">
        <v>2783</v>
      </c>
      <c r="I1594" s="600">
        <v>43368</v>
      </c>
      <c r="J1594" s="600">
        <v>54326</v>
      </c>
      <c r="K1594" s="596" t="s">
        <v>1177</v>
      </c>
      <c r="L1594" s="596" t="s">
        <v>4079</v>
      </c>
    </row>
    <row r="1595" spans="1:12">
      <c r="A1595" s="599">
        <v>1592</v>
      </c>
      <c r="B1595" s="599" t="s">
        <v>9251</v>
      </c>
      <c r="C1595" s="599" t="s">
        <v>5738</v>
      </c>
      <c r="D1595" s="596" t="s">
        <v>9252</v>
      </c>
      <c r="E1595" s="597">
        <v>260.49</v>
      </c>
      <c r="F1595" s="598">
        <v>2773791</v>
      </c>
      <c r="G1595" s="596" t="s">
        <v>4602</v>
      </c>
      <c r="H1595" s="596" t="s">
        <v>2729</v>
      </c>
      <c r="I1595" s="600">
        <v>43370</v>
      </c>
      <c r="J1595" s="600">
        <v>54328</v>
      </c>
      <c r="K1595" s="596" t="s">
        <v>1197</v>
      </c>
      <c r="L1595" s="596" t="s">
        <v>3895</v>
      </c>
    </row>
    <row r="1596" spans="1:12">
      <c r="A1596" s="599">
        <v>1593</v>
      </c>
      <c r="B1596" s="599" t="s">
        <v>9253</v>
      </c>
      <c r="C1596" s="599" t="s">
        <v>5738</v>
      </c>
      <c r="D1596" s="596" t="s">
        <v>2969</v>
      </c>
      <c r="E1596" s="597">
        <v>2752.33</v>
      </c>
      <c r="F1596" s="598">
        <v>2893819</v>
      </c>
      <c r="G1596" s="596" t="s">
        <v>9254</v>
      </c>
      <c r="H1596" s="596" t="s">
        <v>2729</v>
      </c>
      <c r="I1596" s="600">
        <v>43371</v>
      </c>
      <c r="J1596" s="600">
        <v>54329</v>
      </c>
      <c r="K1596" s="596" t="s">
        <v>1126</v>
      </c>
      <c r="L1596" s="596" t="s">
        <v>2969</v>
      </c>
    </row>
    <row r="1597" spans="1:12" ht="24">
      <c r="A1597" s="599">
        <v>1594</v>
      </c>
      <c r="B1597" s="599" t="s">
        <v>9255</v>
      </c>
      <c r="C1597" s="599" t="s">
        <v>5738</v>
      </c>
      <c r="D1597" s="596" t="s">
        <v>9256</v>
      </c>
      <c r="E1597" s="597">
        <v>525.59</v>
      </c>
      <c r="F1597" s="598">
        <v>6271642</v>
      </c>
      <c r="G1597" s="596" t="s">
        <v>530</v>
      </c>
      <c r="H1597" s="596" t="s">
        <v>2738</v>
      </c>
      <c r="I1597" s="600">
        <v>43374</v>
      </c>
      <c r="J1597" s="600">
        <v>54332</v>
      </c>
      <c r="K1597" s="596" t="s">
        <v>1681</v>
      </c>
      <c r="L1597" s="596" t="s">
        <v>4407</v>
      </c>
    </row>
    <row r="1598" spans="1:12">
      <c r="A1598" s="599">
        <v>1595</v>
      </c>
      <c r="B1598" s="599" t="s">
        <v>9257</v>
      </c>
      <c r="C1598" s="599" t="s">
        <v>5738</v>
      </c>
      <c r="D1598" s="596" t="s">
        <v>9258</v>
      </c>
      <c r="E1598" s="597">
        <v>85.7</v>
      </c>
      <c r="F1598" s="598">
        <v>5145422</v>
      </c>
      <c r="G1598" s="596" t="s">
        <v>9259</v>
      </c>
      <c r="H1598" s="596" t="s">
        <v>2729</v>
      </c>
      <c r="I1598" s="600">
        <v>43382</v>
      </c>
      <c r="J1598" s="600">
        <v>54340</v>
      </c>
      <c r="K1598" s="596" t="s">
        <v>1943</v>
      </c>
      <c r="L1598" s="596" t="s">
        <v>3010</v>
      </c>
    </row>
    <row r="1599" spans="1:12" ht="24">
      <c r="A1599" s="599">
        <v>1596</v>
      </c>
      <c r="B1599" s="599" t="s">
        <v>9260</v>
      </c>
      <c r="C1599" s="599" t="s">
        <v>5738</v>
      </c>
      <c r="D1599" s="596" t="s">
        <v>9261</v>
      </c>
      <c r="E1599" s="597">
        <v>4070.55</v>
      </c>
      <c r="F1599" s="598">
        <v>5103797</v>
      </c>
      <c r="G1599" s="596" t="s">
        <v>8152</v>
      </c>
      <c r="H1599" s="596" t="s">
        <v>2783</v>
      </c>
      <c r="I1599" s="600">
        <v>43396</v>
      </c>
      <c r="J1599" s="600">
        <v>54354</v>
      </c>
      <c r="K1599" s="596" t="s">
        <v>1126</v>
      </c>
      <c r="L1599" s="596" t="s">
        <v>2969</v>
      </c>
    </row>
    <row r="1600" spans="1:12" ht="24">
      <c r="A1600" s="599">
        <v>1597</v>
      </c>
      <c r="B1600" s="599" t="s">
        <v>9262</v>
      </c>
      <c r="C1600" s="599" t="s">
        <v>5738</v>
      </c>
      <c r="D1600" s="596" t="s">
        <v>4648</v>
      </c>
      <c r="E1600" s="597">
        <v>967.6</v>
      </c>
      <c r="F1600" s="598">
        <v>5459362</v>
      </c>
      <c r="G1600" s="596" t="s">
        <v>3395</v>
      </c>
      <c r="H1600" s="596" t="s">
        <v>2729</v>
      </c>
      <c r="I1600" s="600">
        <v>43398</v>
      </c>
      <c r="J1600" s="600">
        <v>54356</v>
      </c>
      <c r="K1600" s="596" t="s">
        <v>1126</v>
      </c>
      <c r="L1600" s="596" t="s">
        <v>3129</v>
      </c>
    </row>
    <row r="1601" spans="1:12">
      <c r="A1601" s="599">
        <v>1598</v>
      </c>
      <c r="B1601" s="599" t="s">
        <v>9263</v>
      </c>
      <c r="C1601" s="599" t="s">
        <v>5738</v>
      </c>
      <c r="D1601" s="596" t="s">
        <v>5056</v>
      </c>
      <c r="E1601" s="597">
        <v>50.83</v>
      </c>
      <c r="F1601" s="598">
        <v>5947464</v>
      </c>
      <c r="G1601" s="596" t="s">
        <v>5057</v>
      </c>
      <c r="H1601" s="596" t="s">
        <v>2729</v>
      </c>
      <c r="I1601" s="600">
        <v>43403</v>
      </c>
      <c r="J1601" s="600">
        <v>54361</v>
      </c>
      <c r="K1601" s="596" t="s">
        <v>1165</v>
      </c>
      <c r="L1601" s="596" t="s">
        <v>3475</v>
      </c>
    </row>
    <row r="1602" spans="1:12" ht="24">
      <c r="A1602" s="599">
        <v>1599</v>
      </c>
      <c r="B1602" s="599" t="s">
        <v>9264</v>
      </c>
      <c r="C1602" s="599" t="s">
        <v>5738</v>
      </c>
      <c r="D1602" s="596" t="s">
        <v>4306</v>
      </c>
      <c r="E1602" s="597">
        <v>776.62</v>
      </c>
      <c r="F1602" s="598">
        <v>5481694</v>
      </c>
      <c r="G1602" s="596" t="s">
        <v>4307</v>
      </c>
      <c r="H1602" s="596" t="s">
        <v>2729</v>
      </c>
      <c r="I1602" s="600">
        <v>43404</v>
      </c>
      <c r="J1602" s="600">
        <v>54362</v>
      </c>
      <c r="K1602" s="596" t="s">
        <v>1943</v>
      </c>
      <c r="L1602" s="596" t="s">
        <v>2827</v>
      </c>
    </row>
    <row r="1603" spans="1:12">
      <c r="A1603" s="599">
        <v>1600</v>
      </c>
      <c r="B1603" s="599" t="s">
        <v>9265</v>
      </c>
      <c r="C1603" s="599" t="s">
        <v>5738</v>
      </c>
      <c r="D1603" s="596" t="s">
        <v>9266</v>
      </c>
      <c r="E1603" s="597">
        <v>2582.91</v>
      </c>
      <c r="F1603" s="598">
        <v>5482992</v>
      </c>
      <c r="G1603" s="596" t="s">
        <v>9267</v>
      </c>
      <c r="H1603" s="596" t="s">
        <v>2729</v>
      </c>
      <c r="I1603" s="600">
        <v>43411</v>
      </c>
      <c r="J1603" s="600">
        <v>54369</v>
      </c>
      <c r="K1603" s="596" t="s">
        <v>1681</v>
      </c>
      <c r="L1603" s="596" t="s">
        <v>3530</v>
      </c>
    </row>
    <row r="1604" spans="1:12" ht="24">
      <c r="A1604" s="599">
        <v>1601</v>
      </c>
      <c r="B1604" s="599" t="s">
        <v>9268</v>
      </c>
      <c r="C1604" s="599" t="s">
        <v>5738</v>
      </c>
      <c r="D1604" s="596" t="s">
        <v>3575</v>
      </c>
      <c r="E1604" s="597">
        <v>413.8</v>
      </c>
      <c r="F1604" s="598">
        <v>5634946</v>
      </c>
      <c r="G1604" s="596" t="s">
        <v>3576</v>
      </c>
      <c r="H1604" s="596" t="s">
        <v>2729</v>
      </c>
      <c r="I1604" s="600">
        <v>43411</v>
      </c>
      <c r="J1604" s="600">
        <v>54369</v>
      </c>
      <c r="K1604" s="596" t="s">
        <v>1137</v>
      </c>
      <c r="L1604" s="596" t="s">
        <v>3120</v>
      </c>
    </row>
    <row r="1605" spans="1:12">
      <c r="A1605" s="599">
        <v>1602</v>
      </c>
      <c r="B1605" s="599" t="s">
        <v>9269</v>
      </c>
      <c r="C1605" s="599" t="s">
        <v>5738</v>
      </c>
      <c r="D1605" s="596" t="s">
        <v>5388</v>
      </c>
      <c r="E1605" s="597">
        <v>864.46</v>
      </c>
      <c r="F1605" s="598">
        <v>5108616</v>
      </c>
      <c r="G1605" s="596" t="s">
        <v>9270</v>
      </c>
      <c r="H1605" s="596" t="s">
        <v>2729</v>
      </c>
      <c r="I1605" s="600">
        <v>43418</v>
      </c>
      <c r="J1605" s="600">
        <v>54376</v>
      </c>
      <c r="K1605" s="596" t="s">
        <v>1165</v>
      </c>
      <c r="L1605" s="596" t="s">
        <v>3475</v>
      </c>
    </row>
    <row r="1606" spans="1:12">
      <c r="A1606" s="599">
        <v>1603</v>
      </c>
      <c r="B1606" s="599" t="s">
        <v>9271</v>
      </c>
      <c r="C1606" s="599" t="s">
        <v>5738</v>
      </c>
      <c r="D1606" s="596" t="s">
        <v>9272</v>
      </c>
      <c r="E1606" s="597">
        <v>2194.6</v>
      </c>
      <c r="F1606" s="598">
        <v>5581486</v>
      </c>
      <c r="G1606" s="596" t="s">
        <v>9273</v>
      </c>
      <c r="H1606" s="596" t="s">
        <v>2729</v>
      </c>
      <c r="I1606" s="600">
        <v>43420</v>
      </c>
      <c r="J1606" s="600">
        <v>54378</v>
      </c>
      <c r="K1606" s="596" t="s">
        <v>1681</v>
      </c>
      <c r="L1606" s="596" t="s">
        <v>5725</v>
      </c>
    </row>
    <row r="1607" spans="1:12" ht="24">
      <c r="A1607" s="599">
        <v>1604</v>
      </c>
      <c r="B1607" s="599" t="s">
        <v>9274</v>
      </c>
      <c r="C1607" s="599" t="s">
        <v>5738</v>
      </c>
      <c r="D1607" s="596" t="s">
        <v>3276</v>
      </c>
      <c r="E1607" s="597">
        <v>1023.69</v>
      </c>
      <c r="F1607" s="598">
        <v>5287189</v>
      </c>
      <c r="G1607" s="596" t="s">
        <v>9275</v>
      </c>
      <c r="H1607" s="596" t="s">
        <v>2729</v>
      </c>
      <c r="I1607" s="600">
        <v>43440</v>
      </c>
      <c r="J1607" s="600">
        <v>54398</v>
      </c>
      <c r="K1607" s="596" t="s">
        <v>3424</v>
      </c>
      <c r="L1607" s="596" t="s">
        <v>9276</v>
      </c>
    </row>
    <row r="1608" spans="1:12">
      <c r="A1608" s="599">
        <v>1605</v>
      </c>
      <c r="B1608" s="599" t="s">
        <v>9277</v>
      </c>
      <c r="C1608" s="599" t="s">
        <v>5738</v>
      </c>
      <c r="D1608" s="596" t="s">
        <v>9278</v>
      </c>
      <c r="E1608" s="597">
        <v>688.78</v>
      </c>
      <c r="F1608" s="598">
        <v>5287189</v>
      </c>
      <c r="G1608" s="596" t="s">
        <v>9275</v>
      </c>
      <c r="H1608" s="596" t="s">
        <v>2729</v>
      </c>
      <c r="I1608" s="600">
        <v>43440</v>
      </c>
      <c r="J1608" s="600">
        <v>54398</v>
      </c>
      <c r="K1608" s="596" t="s">
        <v>1693</v>
      </c>
      <c r="L1608" s="596" t="s">
        <v>6871</v>
      </c>
    </row>
    <row r="1609" spans="1:12" ht="24">
      <c r="A1609" s="599">
        <v>1606</v>
      </c>
      <c r="B1609" s="599" t="s">
        <v>9279</v>
      </c>
      <c r="C1609" s="599" t="s">
        <v>5738</v>
      </c>
      <c r="D1609" s="596" t="s">
        <v>5554</v>
      </c>
      <c r="E1609" s="597">
        <v>362.62</v>
      </c>
      <c r="F1609" s="598">
        <v>5938953</v>
      </c>
      <c r="G1609" s="596" t="s">
        <v>4099</v>
      </c>
      <c r="H1609" s="596" t="s">
        <v>2729</v>
      </c>
      <c r="I1609" s="600">
        <v>43441</v>
      </c>
      <c r="J1609" s="600">
        <v>54399</v>
      </c>
      <c r="K1609" s="596" t="s">
        <v>1177</v>
      </c>
      <c r="L1609" s="596" t="s">
        <v>3834</v>
      </c>
    </row>
    <row r="1610" spans="1:12" ht="24">
      <c r="A1610" s="599">
        <v>1607</v>
      </c>
      <c r="B1610" s="599" t="s">
        <v>9280</v>
      </c>
      <c r="C1610" s="599" t="s">
        <v>5738</v>
      </c>
      <c r="D1610" s="596" t="s">
        <v>9281</v>
      </c>
      <c r="E1610" s="597">
        <v>128.69</v>
      </c>
      <c r="F1610" s="598">
        <v>6354785</v>
      </c>
      <c r="G1610" s="596" t="s">
        <v>2614</v>
      </c>
      <c r="H1610" s="596" t="s">
        <v>2738</v>
      </c>
      <c r="I1610" s="600">
        <v>43455</v>
      </c>
      <c r="J1610" s="600">
        <v>54413</v>
      </c>
      <c r="K1610" s="596" t="s">
        <v>1681</v>
      </c>
      <c r="L1610" s="596" t="s">
        <v>3003</v>
      </c>
    </row>
    <row r="1611" spans="1:12" ht="24">
      <c r="A1611" s="599">
        <v>1608</v>
      </c>
      <c r="B1611" s="599" t="s">
        <v>9282</v>
      </c>
      <c r="C1611" s="599" t="s">
        <v>5738</v>
      </c>
      <c r="D1611" s="596" t="s">
        <v>3684</v>
      </c>
      <c r="E1611" s="597">
        <v>3366.43</v>
      </c>
      <c r="F1611" s="598">
        <v>2069792</v>
      </c>
      <c r="G1611" s="596" t="s">
        <v>3688</v>
      </c>
      <c r="H1611" s="596" t="s">
        <v>2729</v>
      </c>
      <c r="I1611" s="600">
        <v>43460</v>
      </c>
      <c r="J1611" s="600">
        <v>54418</v>
      </c>
      <c r="K1611" s="596" t="s">
        <v>1846</v>
      </c>
      <c r="L1611" s="596" t="s">
        <v>9283</v>
      </c>
    </row>
    <row r="1612" spans="1:12">
      <c r="A1612" s="599">
        <v>1609</v>
      </c>
      <c r="B1612" s="599" t="s">
        <v>9284</v>
      </c>
      <c r="C1612" s="599" t="s">
        <v>5738</v>
      </c>
      <c r="D1612" s="596" t="s">
        <v>9285</v>
      </c>
      <c r="E1612" s="597">
        <v>727.91</v>
      </c>
      <c r="F1612" s="598">
        <v>2674866</v>
      </c>
      <c r="G1612" s="596" t="s">
        <v>9286</v>
      </c>
      <c r="H1612" s="596" t="s">
        <v>2729</v>
      </c>
      <c r="I1612" s="600">
        <v>43460</v>
      </c>
      <c r="J1612" s="600">
        <v>54418</v>
      </c>
      <c r="K1612" s="596" t="s">
        <v>1681</v>
      </c>
      <c r="L1612" s="596" t="s">
        <v>2883</v>
      </c>
    </row>
    <row r="1613" spans="1:12">
      <c r="A1613" s="599">
        <v>1610</v>
      </c>
      <c r="B1613" s="599" t="s">
        <v>9287</v>
      </c>
      <c r="C1613" s="599" t="s">
        <v>5738</v>
      </c>
      <c r="D1613" s="596" t="s">
        <v>4288</v>
      </c>
      <c r="E1613" s="597">
        <v>537.48</v>
      </c>
      <c r="F1613" s="598">
        <v>5266637</v>
      </c>
      <c r="G1613" s="596" t="s">
        <v>9288</v>
      </c>
      <c r="H1613" s="596" t="s">
        <v>2729</v>
      </c>
      <c r="I1613" s="600">
        <v>43460</v>
      </c>
      <c r="J1613" s="600">
        <v>54418</v>
      </c>
      <c r="K1613" s="596" t="s">
        <v>1089</v>
      </c>
      <c r="L1613" s="596" t="s">
        <v>3227</v>
      </c>
    </row>
    <row r="1614" spans="1:12">
      <c r="A1614" s="599">
        <v>1611</v>
      </c>
      <c r="B1614" s="599" t="s">
        <v>9289</v>
      </c>
      <c r="C1614" s="599" t="s">
        <v>5738</v>
      </c>
      <c r="D1614" s="596" t="s">
        <v>9290</v>
      </c>
      <c r="E1614" s="597">
        <v>741.08</v>
      </c>
      <c r="F1614" s="598">
        <v>6152392</v>
      </c>
      <c r="G1614" s="596" t="s">
        <v>9291</v>
      </c>
      <c r="H1614" s="596" t="s">
        <v>2729</v>
      </c>
      <c r="I1614" s="600">
        <v>43460</v>
      </c>
      <c r="J1614" s="600">
        <v>54418</v>
      </c>
      <c r="K1614" s="596" t="s">
        <v>1756</v>
      </c>
      <c r="L1614" s="596" t="s">
        <v>2916</v>
      </c>
    </row>
    <row r="1615" spans="1:12" ht="24">
      <c r="A1615" s="599">
        <v>1612</v>
      </c>
      <c r="B1615" s="599" t="s">
        <v>9292</v>
      </c>
      <c r="C1615" s="599" t="s">
        <v>5738</v>
      </c>
      <c r="D1615" s="596" t="s">
        <v>4972</v>
      </c>
      <c r="E1615" s="597">
        <v>221.94</v>
      </c>
      <c r="F1615" s="598">
        <v>5353564</v>
      </c>
      <c r="G1615" s="596" t="s">
        <v>4973</v>
      </c>
      <c r="H1615" s="596" t="s">
        <v>2729</v>
      </c>
      <c r="I1615" s="600">
        <v>43476</v>
      </c>
      <c r="J1615" s="600">
        <v>54434</v>
      </c>
      <c r="K1615" s="596" t="s">
        <v>1137</v>
      </c>
      <c r="L1615" s="596" t="s">
        <v>3120</v>
      </c>
    </row>
    <row r="1616" spans="1:12">
      <c r="A1616" s="599">
        <v>1613</v>
      </c>
      <c r="B1616" s="599" t="s">
        <v>9293</v>
      </c>
      <c r="C1616" s="599" t="s">
        <v>5738</v>
      </c>
      <c r="D1616" s="596" t="s">
        <v>9294</v>
      </c>
      <c r="E1616" s="597">
        <v>1154.03</v>
      </c>
      <c r="F1616" s="598">
        <v>2726378</v>
      </c>
      <c r="G1616" s="596" t="s">
        <v>9295</v>
      </c>
      <c r="H1616" s="596" t="s">
        <v>2729</v>
      </c>
      <c r="I1616" s="600">
        <v>43479</v>
      </c>
      <c r="J1616" s="600">
        <v>54437</v>
      </c>
      <c r="K1616" s="596" t="s">
        <v>1681</v>
      </c>
      <c r="L1616" s="596" t="s">
        <v>5725</v>
      </c>
    </row>
    <row r="1617" spans="1:12">
      <c r="A1617" s="599">
        <v>1614</v>
      </c>
      <c r="B1617" s="599" t="s">
        <v>9296</v>
      </c>
      <c r="C1617" s="599" t="s">
        <v>5738</v>
      </c>
      <c r="D1617" s="596" t="s">
        <v>9297</v>
      </c>
      <c r="E1617" s="597">
        <v>217.91</v>
      </c>
      <c r="F1617" s="598">
        <v>6006124</v>
      </c>
      <c r="G1617" s="596" t="s">
        <v>5421</v>
      </c>
      <c r="H1617" s="596" t="s">
        <v>2729</v>
      </c>
      <c r="I1617" s="600">
        <v>43487</v>
      </c>
      <c r="J1617" s="600">
        <v>54445</v>
      </c>
      <c r="K1617" s="596" t="s">
        <v>1182</v>
      </c>
      <c r="L1617" s="596" t="s">
        <v>5420</v>
      </c>
    </row>
    <row r="1618" spans="1:12" ht="24">
      <c r="A1618" s="599">
        <v>1615</v>
      </c>
      <c r="B1618" s="599" t="s">
        <v>9298</v>
      </c>
      <c r="C1618" s="599" t="s">
        <v>5738</v>
      </c>
      <c r="D1618" s="596" t="s">
        <v>9030</v>
      </c>
      <c r="E1618" s="597">
        <v>15408.02</v>
      </c>
      <c r="F1618" s="598">
        <v>6396682</v>
      </c>
      <c r="G1618" s="596" t="s">
        <v>9299</v>
      </c>
      <c r="H1618" s="596" t="s">
        <v>2729</v>
      </c>
      <c r="I1618" s="600">
        <v>43495</v>
      </c>
      <c r="J1618" s="600">
        <v>54453</v>
      </c>
      <c r="K1618" s="596" t="s">
        <v>1137</v>
      </c>
      <c r="L1618" s="596" t="s">
        <v>4642</v>
      </c>
    </row>
    <row r="1619" spans="1:12">
      <c r="A1619" s="599">
        <v>1616</v>
      </c>
      <c r="B1619" s="599" t="s">
        <v>9300</v>
      </c>
      <c r="C1619" s="599" t="s">
        <v>5738</v>
      </c>
      <c r="D1619" s="596" t="s">
        <v>3227</v>
      </c>
      <c r="E1619" s="597">
        <v>223</v>
      </c>
      <c r="F1619" s="598">
        <v>5195454</v>
      </c>
      <c r="G1619" s="596" t="s">
        <v>9301</v>
      </c>
      <c r="H1619" s="596" t="s">
        <v>2729</v>
      </c>
      <c r="I1619" s="600">
        <v>43510</v>
      </c>
      <c r="J1619" s="600">
        <v>54468</v>
      </c>
      <c r="K1619" s="596" t="s">
        <v>1187</v>
      </c>
      <c r="L1619" s="596" t="s">
        <v>6267</v>
      </c>
    </row>
    <row r="1620" spans="1:12" ht="36">
      <c r="A1620" s="599">
        <v>1617</v>
      </c>
      <c r="B1620" s="599" t="s">
        <v>9302</v>
      </c>
      <c r="C1620" s="599" t="s">
        <v>5738</v>
      </c>
      <c r="D1620" s="596" t="s">
        <v>4295</v>
      </c>
      <c r="E1620" s="597">
        <v>1735.55</v>
      </c>
      <c r="F1620" s="598">
        <v>5107733</v>
      </c>
      <c r="G1620" s="596" t="s">
        <v>5623</v>
      </c>
      <c r="H1620" s="596" t="s">
        <v>2729</v>
      </c>
      <c r="I1620" s="600">
        <v>43525</v>
      </c>
      <c r="J1620" s="600">
        <v>54483</v>
      </c>
      <c r="K1620" s="596" t="s">
        <v>1103</v>
      </c>
      <c r="L1620" s="596" t="s">
        <v>3349</v>
      </c>
    </row>
    <row r="1621" spans="1:12">
      <c r="A1621" s="599">
        <v>1618</v>
      </c>
      <c r="B1621" s="599" t="s">
        <v>9303</v>
      </c>
      <c r="C1621" s="599" t="s">
        <v>5738</v>
      </c>
      <c r="D1621" s="596" t="s">
        <v>9304</v>
      </c>
      <c r="E1621" s="597">
        <v>1092.77</v>
      </c>
      <c r="F1621" s="598">
        <v>5145414</v>
      </c>
      <c r="G1621" s="596" t="s">
        <v>9305</v>
      </c>
      <c r="H1621" s="596" t="s">
        <v>2729</v>
      </c>
      <c r="I1621" s="600">
        <v>43531</v>
      </c>
      <c r="J1621" s="600">
        <v>54489</v>
      </c>
      <c r="K1621" s="596" t="s">
        <v>1103</v>
      </c>
      <c r="L1621" s="596" t="s">
        <v>3649</v>
      </c>
    </row>
    <row r="1622" spans="1:12" ht="24">
      <c r="A1622" s="599">
        <v>1619</v>
      </c>
      <c r="B1622" s="599" t="s">
        <v>9306</v>
      </c>
      <c r="C1622" s="599" t="s">
        <v>5738</v>
      </c>
      <c r="D1622" s="596" t="s">
        <v>9307</v>
      </c>
      <c r="E1622" s="597">
        <v>6364.36</v>
      </c>
      <c r="F1622" s="598">
        <v>5420504</v>
      </c>
      <c r="G1622" s="596" t="s">
        <v>9308</v>
      </c>
      <c r="H1622" s="596" t="s">
        <v>2729</v>
      </c>
      <c r="I1622" s="600">
        <v>43551</v>
      </c>
      <c r="J1622" s="600">
        <v>54509</v>
      </c>
      <c r="K1622" s="596" t="s">
        <v>1103</v>
      </c>
      <c r="L1622" s="596" t="s">
        <v>9309</v>
      </c>
    </row>
    <row r="1623" spans="1:12" ht="36">
      <c r="A1623" s="599">
        <v>1620</v>
      </c>
      <c r="B1623" s="599" t="s">
        <v>9310</v>
      </c>
      <c r="C1623" s="599" t="s">
        <v>5738</v>
      </c>
      <c r="D1623" s="596" t="s">
        <v>3227</v>
      </c>
      <c r="E1623" s="597">
        <v>3924.54</v>
      </c>
      <c r="F1623" s="598">
        <v>3753603</v>
      </c>
      <c r="G1623" s="596" t="s">
        <v>673</v>
      </c>
      <c r="H1623" s="596" t="s">
        <v>2729</v>
      </c>
      <c r="I1623" s="600">
        <v>43563</v>
      </c>
      <c r="J1623" s="600">
        <v>54521</v>
      </c>
      <c r="K1623" s="596" t="s">
        <v>5034</v>
      </c>
      <c r="L1623" s="596" t="s">
        <v>9311</v>
      </c>
    </row>
    <row r="1624" spans="1:12">
      <c r="A1624" s="599">
        <v>1621</v>
      </c>
      <c r="B1624" s="599" t="s">
        <v>9312</v>
      </c>
      <c r="C1624" s="599" t="s">
        <v>5738</v>
      </c>
      <c r="D1624" s="596" t="s">
        <v>5494</v>
      </c>
      <c r="E1624" s="597">
        <v>11966.2</v>
      </c>
      <c r="F1624" s="598">
        <v>3318486</v>
      </c>
      <c r="G1624" s="596" t="s">
        <v>5499</v>
      </c>
      <c r="H1624" s="596" t="s">
        <v>2729</v>
      </c>
      <c r="I1624" s="600">
        <v>43563</v>
      </c>
      <c r="J1624" s="600">
        <v>54521</v>
      </c>
      <c r="K1624" s="596" t="s">
        <v>1126</v>
      </c>
      <c r="L1624" s="596" t="s">
        <v>2859</v>
      </c>
    </row>
    <row r="1625" spans="1:12">
      <c r="A1625" s="599">
        <v>1622</v>
      </c>
      <c r="B1625" s="599" t="s">
        <v>9313</v>
      </c>
      <c r="C1625" s="599" t="s">
        <v>5738</v>
      </c>
      <c r="D1625" s="596" t="s">
        <v>5146</v>
      </c>
      <c r="E1625" s="597">
        <v>43.1</v>
      </c>
      <c r="F1625" s="598">
        <v>5046483</v>
      </c>
      <c r="G1625" s="596" t="s">
        <v>7877</v>
      </c>
      <c r="H1625" s="596" t="s">
        <v>2729</v>
      </c>
      <c r="I1625" s="600">
        <v>43565</v>
      </c>
      <c r="J1625" s="600">
        <v>54523</v>
      </c>
      <c r="K1625" s="596" t="s">
        <v>1756</v>
      </c>
      <c r="L1625" s="596" t="s">
        <v>2916</v>
      </c>
    </row>
    <row r="1626" spans="1:12">
      <c r="A1626" s="599">
        <v>1623</v>
      </c>
      <c r="B1626" s="599" t="s">
        <v>9314</v>
      </c>
      <c r="C1626" s="599" t="s">
        <v>5738</v>
      </c>
      <c r="D1626" s="596" t="s">
        <v>3598</v>
      </c>
      <c r="E1626" s="597">
        <v>177.41</v>
      </c>
      <c r="F1626" s="598">
        <v>5460816</v>
      </c>
      <c r="G1626" s="596" t="s">
        <v>9315</v>
      </c>
      <c r="H1626" s="596" t="s">
        <v>2729</v>
      </c>
      <c r="I1626" s="600">
        <v>43586</v>
      </c>
      <c r="J1626" s="600">
        <v>54544</v>
      </c>
      <c r="K1626" s="596" t="s">
        <v>1943</v>
      </c>
      <c r="L1626" s="596" t="s">
        <v>4565</v>
      </c>
    </row>
    <row r="1627" spans="1:12">
      <c r="A1627" s="599">
        <v>1624</v>
      </c>
      <c r="B1627" s="599" t="s">
        <v>9316</v>
      </c>
      <c r="C1627" s="599" t="s">
        <v>5738</v>
      </c>
      <c r="D1627" s="596" t="s">
        <v>8327</v>
      </c>
      <c r="E1627" s="597">
        <v>8.33</v>
      </c>
      <c r="F1627" s="598">
        <v>5935539</v>
      </c>
      <c r="G1627" s="596" t="s">
        <v>5157</v>
      </c>
      <c r="H1627" s="596" t="s">
        <v>2729</v>
      </c>
      <c r="I1627" s="600">
        <v>43586</v>
      </c>
      <c r="J1627" s="600">
        <v>54544</v>
      </c>
      <c r="K1627" s="596" t="s">
        <v>1693</v>
      </c>
      <c r="L1627" s="596" t="s">
        <v>2763</v>
      </c>
    </row>
    <row r="1628" spans="1:12">
      <c r="A1628" s="599">
        <v>1625</v>
      </c>
      <c r="B1628" s="599" t="s">
        <v>9317</v>
      </c>
      <c r="C1628" s="599" t="s">
        <v>5738</v>
      </c>
      <c r="D1628" s="596" t="s">
        <v>8624</v>
      </c>
      <c r="E1628" s="597">
        <v>11465.86</v>
      </c>
      <c r="F1628" s="598">
        <v>5468213</v>
      </c>
      <c r="G1628" s="596" t="s">
        <v>9318</v>
      </c>
      <c r="H1628" s="596" t="s">
        <v>2729</v>
      </c>
      <c r="I1628" s="600">
        <v>43598</v>
      </c>
      <c r="J1628" s="600">
        <v>54556</v>
      </c>
      <c r="K1628" s="596" t="s">
        <v>1103</v>
      </c>
      <c r="L1628" s="596" t="s">
        <v>3492</v>
      </c>
    </row>
    <row r="1629" spans="1:12" ht="24">
      <c r="A1629" s="599">
        <v>1626</v>
      </c>
      <c r="B1629" s="599" t="s">
        <v>9319</v>
      </c>
      <c r="C1629" s="599" t="s">
        <v>5738</v>
      </c>
      <c r="D1629" s="596" t="s">
        <v>3499</v>
      </c>
      <c r="E1629" s="597">
        <v>957.1</v>
      </c>
      <c r="F1629" s="598">
        <v>5253535</v>
      </c>
      <c r="G1629" s="596" t="s">
        <v>3569</v>
      </c>
      <c r="H1629" s="596" t="s">
        <v>2729</v>
      </c>
      <c r="I1629" s="600">
        <v>43598</v>
      </c>
      <c r="J1629" s="600">
        <v>54556</v>
      </c>
      <c r="K1629" s="596" t="s">
        <v>1197</v>
      </c>
      <c r="L1629" s="596" t="s">
        <v>3573</v>
      </c>
    </row>
    <row r="1630" spans="1:12" ht="24">
      <c r="A1630" s="599">
        <v>1627</v>
      </c>
      <c r="B1630" s="599" t="s">
        <v>9320</v>
      </c>
      <c r="C1630" s="599" t="s">
        <v>5738</v>
      </c>
      <c r="D1630" s="596" t="s">
        <v>2781</v>
      </c>
      <c r="E1630" s="597">
        <v>2316.23</v>
      </c>
      <c r="F1630" s="598">
        <v>6050948</v>
      </c>
      <c r="G1630" s="596" t="s">
        <v>2782</v>
      </c>
      <c r="H1630" s="596" t="s">
        <v>2783</v>
      </c>
      <c r="I1630" s="600">
        <v>43600</v>
      </c>
      <c r="J1630" s="600">
        <v>54558</v>
      </c>
      <c r="K1630" s="596" t="s">
        <v>1943</v>
      </c>
      <c r="L1630" s="596" t="s">
        <v>2784</v>
      </c>
    </row>
    <row r="1631" spans="1:12">
      <c r="A1631" s="599">
        <v>1628</v>
      </c>
      <c r="B1631" s="599" t="s">
        <v>9321</v>
      </c>
      <c r="C1631" s="599" t="s">
        <v>5738</v>
      </c>
      <c r="D1631" s="596" t="s">
        <v>9322</v>
      </c>
      <c r="E1631" s="597">
        <v>421.14</v>
      </c>
      <c r="F1631" s="598">
        <v>5439574</v>
      </c>
      <c r="G1631" s="596" t="s">
        <v>2819</v>
      </c>
      <c r="H1631" s="596" t="s">
        <v>2729</v>
      </c>
      <c r="I1631" s="600">
        <v>43605</v>
      </c>
      <c r="J1631" s="600">
        <v>54563</v>
      </c>
      <c r="K1631" s="596" t="s">
        <v>1182</v>
      </c>
      <c r="L1631" s="596" t="s">
        <v>1756</v>
      </c>
    </row>
    <row r="1632" spans="1:12" ht="24">
      <c r="A1632" s="599">
        <v>1629</v>
      </c>
      <c r="B1632" s="599" t="s">
        <v>9323</v>
      </c>
      <c r="C1632" s="599" t="s">
        <v>5738</v>
      </c>
      <c r="D1632" s="596" t="s">
        <v>5688</v>
      </c>
      <c r="E1632" s="597">
        <v>5226.1400000000003</v>
      </c>
      <c r="F1632" s="598">
        <v>5450861</v>
      </c>
      <c r="G1632" s="596" t="s">
        <v>9324</v>
      </c>
      <c r="H1632" s="596" t="s">
        <v>2783</v>
      </c>
      <c r="I1632" s="600">
        <v>43605</v>
      </c>
      <c r="J1632" s="600">
        <v>54563</v>
      </c>
      <c r="K1632" s="596" t="s">
        <v>1137</v>
      </c>
      <c r="L1632" s="596" t="s">
        <v>2965</v>
      </c>
    </row>
    <row r="1633" spans="1:12">
      <c r="A1633" s="599">
        <v>1630</v>
      </c>
      <c r="B1633" s="599" t="s">
        <v>9325</v>
      </c>
      <c r="C1633" s="599" t="s">
        <v>5738</v>
      </c>
      <c r="D1633" s="596" t="s">
        <v>3362</v>
      </c>
      <c r="E1633" s="597">
        <v>51.78</v>
      </c>
      <c r="F1633" s="598">
        <v>2006057</v>
      </c>
      <c r="G1633" s="596" t="s">
        <v>9326</v>
      </c>
      <c r="H1633" s="596" t="s">
        <v>2729</v>
      </c>
      <c r="I1633" s="600">
        <v>43608</v>
      </c>
      <c r="J1633" s="600">
        <v>54566</v>
      </c>
      <c r="K1633" s="596" t="s">
        <v>1693</v>
      </c>
      <c r="L1633" s="596" t="s">
        <v>2921</v>
      </c>
    </row>
    <row r="1634" spans="1:12" ht="24">
      <c r="A1634" s="599">
        <v>1631</v>
      </c>
      <c r="B1634" s="599" t="s">
        <v>9327</v>
      </c>
      <c r="C1634" s="599" t="s">
        <v>5738</v>
      </c>
      <c r="D1634" s="596" t="s">
        <v>3974</v>
      </c>
      <c r="E1634" s="597">
        <v>786.34</v>
      </c>
      <c r="F1634" s="598">
        <v>5098033</v>
      </c>
      <c r="G1634" s="596" t="s">
        <v>948</v>
      </c>
      <c r="H1634" s="596" t="s">
        <v>2783</v>
      </c>
      <c r="I1634" s="600">
        <v>43613</v>
      </c>
      <c r="J1634" s="600">
        <v>54571</v>
      </c>
      <c r="K1634" s="596" t="s">
        <v>1137</v>
      </c>
      <c r="L1634" s="596" t="s">
        <v>8329</v>
      </c>
    </row>
    <row r="1635" spans="1:12">
      <c r="A1635" s="599">
        <v>1632</v>
      </c>
      <c r="B1635" s="599" t="s">
        <v>9328</v>
      </c>
      <c r="C1635" s="599" t="s">
        <v>5738</v>
      </c>
      <c r="D1635" s="596" t="s">
        <v>9329</v>
      </c>
      <c r="E1635" s="597">
        <v>4244.3</v>
      </c>
      <c r="F1635" s="598">
        <v>5070554</v>
      </c>
      <c r="G1635" s="596" t="s">
        <v>9330</v>
      </c>
      <c r="H1635" s="596" t="s">
        <v>2729</v>
      </c>
      <c r="I1635" s="600">
        <v>43613</v>
      </c>
      <c r="J1635" s="600">
        <v>54571</v>
      </c>
      <c r="K1635" s="596" t="s">
        <v>1153</v>
      </c>
      <c r="L1635" s="596" t="s">
        <v>2768</v>
      </c>
    </row>
    <row r="1636" spans="1:12">
      <c r="A1636" s="599">
        <v>1633</v>
      </c>
      <c r="B1636" s="599" t="s">
        <v>9331</v>
      </c>
      <c r="C1636" s="599" t="s">
        <v>5738</v>
      </c>
      <c r="D1636" s="596" t="s">
        <v>4949</v>
      </c>
      <c r="E1636" s="597">
        <v>410.06</v>
      </c>
      <c r="F1636" s="598">
        <v>5876826</v>
      </c>
      <c r="G1636" s="596" t="s">
        <v>9332</v>
      </c>
      <c r="H1636" s="596" t="s">
        <v>2729</v>
      </c>
      <c r="I1636" s="600">
        <v>43614</v>
      </c>
      <c r="J1636" s="600">
        <v>54572</v>
      </c>
      <c r="K1636" s="596" t="s">
        <v>1165</v>
      </c>
      <c r="L1636" s="596" t="s">
        <v>3475</v>
      </c>
    </row>
    <row r="1637" spans="1:12" ht="24">
      <c r="A1637" s="599">
        <v>1634</v>
      </c>
      <c r="B1637" s="599" t="s">
        <v>9333</v>
      </c>
      <c r="C1637" s="599" t="s">
        <v>5738</v>
      </c>
      <c r="D1637" s="596" t="s">
        <v>2842</v>
      </c>
      <c r="E1637" s="597">
        <v>329.98</v>
      </c>
      <c r="F1637" s="598">
        <v>5081416</v>
      </c>
      <c r="G1637" s="596" t="s">
        <v>2843</v>
      </c>
      <c r="H1637" s="596" t="s">
        <v>2729</v>
      </c>
      <c r="I1637" s="600">
        <v>43623</v>
      </c>
      <c r="J1637" s="600">
        <v>54581</v>
      </c>
      <c r="K1637" s="596" t="s">
        <v>1159</v>
      </c>
      <c r="L1637" s="596" t="s">
        <v>2844</v>
      </c>
    </row>
    <row r="1638" spans="1:12">
      <c r="A1638" s="599">
        <v>1635</v>
      </c>
      <c r="B1638" s="599" t="s">
        <v>9334</v>
      </c>
      <c r="C1638" s="599" t="s">
        <v>5738</v>
      </c>
      <c r="D1638" s="596" t="s">
        <v>3858</v>
      </c>
      <c r="E1638" s="597">
        <v>186.41</v>
      </c>
      <c r="F1638" s="598">
        <v>5583152</v>
      </c>
      <c r="G1638" s="596" t="s">
        <v>3859</v>
      </c>
      <c r="H1638" s="596" t="s">
        <v>2729</v>
      </c>
      <c r="I1638" s="600">
        <v>43629</v>
      </c>
      <c r="J1638" s="600">
        <v>54587</v>
      </c>
      <c r="K1638" s="596" t="s">
        <v>1177</v>
      </c>
      <c r="L1638" s="596" t="s">
        <v>4079</v>
      </c>
    </row>
    <row r="1639" spans="1:12" ht="24">
      <c r="A1639" s="599">
        <v>1636</v>
      </c>
      <c r="B1639" s="599" t="s">
        <v>9335</v>
      </c>
      <c r="C1639" s="599" t="s">
        <v>5738</v>
      </c>
      <c r="D1639" s="596" t="s">
        <v>2999</v>
      </c>
      <c r="E1639" s="597">
        <v>100.38</v>
      </c>
      <c r="F1639" s="598">
        <v>5383854</v>
      </c>
      <c r="G1639" s="596" t="s">
        <v>4629</v>
      </c>
      <c r="H1639" s="596" t="s">
        <v>2729</v>
      </c>
      <c r="I1639" s="600">
        <v>43637</v>
      </c>
      <c r="J1639" s="600">
        <v>54595</v>
      </c>
      <c r="K1639" s="596" t="s">
        <v>1126</v>
      </c>
      <c r="L1639" s="596" t="s">
        <v>3129</v>
      </c>
    </row>
    <row r="1640" spans="1:12" ht="24">
      <c r="A1640" s="599">
        <v>1637</v>
      </c>
      <c r="B1640" s="599" t="s">
        <v>9336</v>
      </c>
      <c r="C1640" s="599" t="s">
        <v>5738</v>
      </c>
      <c r="D1640" s="596" t="s">
        <v>2999</v>
      </c>
      <c r="E1640" s="597">
        <v>515.04999999999995</v>
      </c>
      <c r="F1640" s="598">
        <v>5383854</v>
      </c>
      <c r="G1640" s="596" t="s">
        <v>4629</v>
      </c>
      <c r="H1640" s="596" t="s">
        <v>2729</v>
      </c>
      <c r="I1640" s="600">
        <v>43637</v>
      </c>
      <c r="J1640" s="600">
        <v>54595</v>
      </c>
      <c r="K1640" s="596" t="s">
        <v>1126</v>
      </c>
      <c r="L1640" s="596" t="s">
        <v>3129</v>
      </c>
    </row>
    <row r="1641" spans="1:12">
      <c r="A1641" s="599">
        <v>1638</v>
      </c>
      <c r="B1641" s="599" t="s">
        <v>9337</v>
      </c>
      <c r="C1641" s="599" t="s">
        <v>5738</v>
      </c>
      <c r="D1641" s="596" t="s">
        <v>6490</v>
      </c>
      <c r="E1641" s="597">
        <v>28.14</v>
      </c>
      <c r="F1641" s="598">
        <v>5215757</v>
      </c>
      <c r="G1641" s="596" t="s">
        <v>6491</v>
      </c>
      <c r="H1641" s="596" t="s">
        <v>2729</v>
      </c>
      <c r="I1641" s="600">
        <v>43637</v>
      </c>
      <c r="J1641" s="600">
        <v>54595</v>
      </c>
      <c r="K1641" s="596" t="s">
        <v>1693</v>
      </c>
      <c r="L1641" s="596" t="s">
        <v>3257</v>
      </c>
    </row>
    <row r="1642" spans="1:12" ht="24">
      <c r="A1642" s="599">
        <v>1639</v>
      </c>
      <c r="B1642" s="599" t="s">
        <v>9338</v>
      </c>
      <c r="C1642" s="599" t="s">
        <v>5738</v>
      </c>
      <c r="D1642" s="596" t="s">
        <v>3763</v>
      </c>
      <c r="E1642" s="597">
        <v>2487.1799999999998</v>
      </c>
      <c r="F1642" s="598">
        <v>2715619</v>
      </c>
      <c r="G1642" s="596" t="s">
        <v>8794</v>
      </c>
      <c r="H1642" s="596" t="s">
        <v>2738</v>
      </c>
      <c r="I1642" s="600">
        <v>43637</v>
      </c>
      <c r="J1642" s="600">
        <v>54595</v>
      </c>
      <c r="K1642" s="596" t="s">
        <v>2897</v>
      </c>
      <c r="L1642" s="596" t="s">
        <v>4123</v>
      </c>
    </row>
    <row r="1643" spans="1:12" ht="24">
      <c r="A1643" s="599">
        <v>1640</v>
      </c>
      <c r="B1643" s="599" t="s">
        <v>9339</v>
      </c>
      <c r="C1643" s="599" t="s">
        <v>5738</v>
      </c>
      <c r="D1643" s="596" t="s">
        <v>2875</v>
      </c>
      <c r="E1643" s="597">
        <v>2223.9299999999998</v>
      </c>
      <c r="F1643" s="598">
        <v>5059755</v>
      </c>
      <c r="G1643" s="596" t="s">
        <v>9340</v>
      </c>
      <c r="H1643" s="596" t="s">
        <v>2729</v>
      </c>
      <c r="I1643" s="600">
        <v>43641</v>
      </c>
      <c r="J1643" s="600">
        <v>54599</v>
      </c>
      <c r="K1643" s="596" t="s">
        <v>1693</v>
      </c>
      <c r="L1643" s="596" t="s">
        <v>2965</v>
      </c>
    </row>
    <row r="1644" spans="1:12" ht="24">
      <c r="A1644" s="599">
        <v>1641</v>
      </c>
      <c r="B1644" s="599" t="s">
        <v>9341</v>
      </c>
      <c r="C1644" s="599" t="s">
        <v>5738</v>
      </c>
      <c r="D1644" s="596" t="s">
        <v>4280</v>
      </c>
      <c r="E1644" s="597">
        <v>195.75</v>
      </c>
      <c r="F1644" s="598">
        <v>5824699</v>
      </c>
      <c r="G1644" s="596" t="s">
        <v>9342</v>
      </c>
      <c r="H1644" s="596" t="s">
        <v>2729</v>
      </c>
      <c r="I1644" s="600">
        <v>43642</v>
      </c>
      <c r="J1644" s="600">
        <v>54600</v>
      </c>
      <c r="K1644" s="596" t="s">
        <v>1943</v>
      </c>
      <c r="L1644" s="596" t="s">
        <v>4282</v>
      </c>
    </row>
    <row r="1645" spans="1:12" ht="36">
      <c r="A1645" s="599">
        <v>1642</v>
      </c>
      <c r="B1645" s="599" t="s">
        <v>9343</v>
      </c>
      <c r="C1645" s="599" t="s">
        <v>5738</v>
      </c>
      <c r="D1645" s="596" t="s">
        <v>9344</v>
      </c>
      <c r="E1645" s="597">
        <v>157.08000000000001</v>
      </c>
      <c r="F1645" s="598">
        <v>6438776</v>
      </c>
      <c r="G1645" s="596" t="s">
        <v>9345</v>
      </c>
      <c r="H1645" s="596" t="s">
        <v>2729</v>
      </c>
      <c r="I1645" s="600">
        <v>43654</v>
      </c>
      <c r="J1645" s="600">
        <v>54612</v>
      </c>
      <c r="K1645" s="596" t="s">
        <v>2182</v>
      </c>
      <c r="L1645" s="596" t="s">
        <v>1121</v>
      </c>
    </row>
    <row r="1646" spans="1:12">
      <c r="A1646" s="599">
        <v>1643</v>
      </c>
      <c r="B1646" s="599" t="s">
        <v>9346</v>
      </c>
      <c r="C1646" s="599" t="s">
        <v>5738</v>
      </c>
      <c r="D1646" s="596" t="s">
        <v>5146</v>
      </c>
      <c r="E1646" s="597">
        <v>146.38</v>
      </c>
      <c r="F1646" s="598">
        <v>5110467</v>
      </c>
      <c r="G1646" s="596" t="s">
        <v>9347</v>
      </c>
      <c r="H1646" s="596" t="s">
        <v>2729</v>
      </c>
      <c r="I1646" s="600">
        <v>43654</v>
      </c>
      <c r="J1646" s="600">
        <v>54612</v>
      </c>
      <c r="K1646" s="596" t="s">
        <v>1756</v>
      </c>
      <c r="L1646" s="596" t="s">
        <v>2916</v>
      </c>
    </row>
    <row r="1647" spans="1:12" ht="24">
      <c r="A1647" s="599">
        <v>1644</v>
      </c>
      <c r="B1647" s="599" t="s">
        <v>9348</v>
      </c>
      <c r="C1647" s="599" t="s">
        <v>5738</v>
      </c>
      <c r="D1647" s="596" t="s">
        <v>8072</v>
      </c>
      <c r="E1647" s="597">
        <v>390.96</v>
      </c>
      <c r="F1647" s="598">
        <v>5261198</v>
      </c>
      <c r="G1647" s="596" t="s">
        <v>633</v>
      </c>
      <c r="H1647" s="596" t="s">
        <v>2729</v>
      </c>
      <c r="I1647" s="600">
        <v>43670</v>
      </c>
      <c r="J1647" s="600">
        <v>54628</v>
      </c>
      <c r="K1647" s="596" t="s">
        <v>1126</v>
      </c>
      <c r="L1647" s="596" t="s">
        <v>8073</v>
      </c>
    </row>
    <row r="1648" spans="1:12" ht="24">
      <c r="A1648" s="599">
        <v>1645</v>
      </c>
      <c r="B1648" s="599" t="s">
        <v>9349</v>
      </c>
      <c r="C1648" s="599" t="s">
        <v>5738</v>
      </c>
      <c r="D1648" s="596" t="s">
        <v>5388</v>
      </c>
      <c r="E1648" s="597">
        <v>4067.64</v>
      </c>
      <c r="F1648" s="598">
        <v>6287727</v>
      </c>
      <c r="G1648" s="596" t="s">
        <v>542</v>
      </c>
      <c r="H1648" s="596" t="s">
        <v>2729</v>
      </c>
      <c r="I1648" s="600">
        <v>43670</v>
      </c>
      <c r="J1648" s="600">
        <v>54628</v>
      </c>
      <c r="K1648" s="596" t="s">
        <v>1126</v>
      </c>
      <c r="L1648" s="596" t="s">
        <v>3129</v>
      </c>
    </row>
    <row r="1649" spans="1:12" ht="24">
      <c r="A1649" s="599">
        <v>1646</v>
      </c>
      <c r="B1649" s="599" t="s">
        <v>9350</v>
      </c>
      <c r="C1649" s="599" t="s">
        <v>5738</v>
      </c>
      <c r="D1649" s="596" t="s">
        <v>3273</v>
      </c>
      <c r="E1649" s="597">
        <v>764.09</v>
      </c>
      <c r="F1649" s="598">
        <v>6165524</v>
      </c>
      <c r="G1649" s="596" t="s">
        <v>2577</v>
      </c>
      <c r="H1649" s="596" t="s">
        <v>2738</v>
      </c>
      <c r="I1649" s="600">
        <v>43678</v>
      </c>
      <c r="J1649" s="600">
        <v>54636</v>
      </c>
      <c r="K1649" s="596" t="s">
        <v>1943</v>
      </c>
      <c r="L1649" s="596" t="s">
        <v>2192</v>
      </c>
    </row>
    <row r="1650" spans="1:12" ht="24">
      <c r="A1650" s="599">
        <v>1647</v>
      </c>
      <c r="B1650" s="599" t="s">
        <v>9351</v>
      </c>
      <c r="C1650" s="599" t="s">
        <v>5738</v>
      </c>
      <c r="D1650" s="596" t="s">
        <v>3753</v>
      </c>
      <c r="E1650" s="597">
        <v>2308.62</v>
      </c>
      <c r="F1650" s="598">
        <v>2718243</v>
      </c>
      <c r="G1650" s="596" t="s">
        <v>3706</v>
      </c>
      <c r="H1650" s="596" t="s">
        <v>2783</v>
      </c>
      <c r="I1650" s="600">
        <v>43682</v>
      </c>
      <c r="J1650" s="600">
        <v>54640</v>
      </c>
      <c r="K1650" s="596" t="s">
        <v>1103</v>
      </c>
      <c r="L1650" s="596" t="s">
        <v>3338</v>
      </c>
    </row>
    <row r="1651" spans="1:12">
      <c r="A1651" s="599">
        <v>1648</v>
      </c>
      <c r="B1651" s="599" t="s">
        <v>9352</v>
      </c>
      <c r="C1651" s="599" t="s">
        <v>5738</v>
      </c>
      <c r="D1651" s="596" t="s">
        <v>7048</v>
      </c>
      <c r="E1651" s="597">
        <v>227.44</v>
      </c>
      <c r="F1651" s="598">
        <v>5279216</v>
      </c>
      <c r="G1651" s="596" t="s">
        <v>9353</v>
      </c>
      <c r="H1651" s="596" t="s">
        <v>2729</v>
      </c>
      <c r="I1651" s="600">
        <v>43690</v>
      </c>
      <c r="J1651" s="600">
        <v>54648</v>
      </c>
      <c r="K1651" s="596" t="s">
        <v>1943</v>
      </c>
      <c r="L1651" s="596" t="s">
        <v>4393</v>
      </c>
    </row>
    <row r="1652" spans="1:12" ht="24">
      <c r="A1652" s="599">
        <v>1649</v>
      </c>
      <c r="B1652" s="599" t="s">
        <v>9354</v>
      </c>
      <c r="C1652" s="599" t="s">
        <v>5738</v>
      </c>
      <c r="D1652" s="596" t="s">
        <v>9355</v>
      </c>
      <c r="E1652" s="597">
        <v>9349.19</v>
      </c>
      <c r="F1652" s="598">
        <v>5495229</v>
      </c>
      <c r="G1652" s="596" t="s">
        <v>2652</v>
      </c>
      <c r="H1652" s="596" t="s">
        <v>2783</v>
      </c>
      <c r="I1652" s="600">
        <v>43692</v>
      </c>
      <c r="J1652" s="600">
        <v>54650</v>
      </c>
      <c r="K1652" s="596" t="s">
        <v>1103</v>
      </c>
      <c r="L1652" s="596" t="s">
        <v>3405</v>
      </c>
    </row>
    <row r="1653" spans="1:12" ht="24">
      <c r="A1653" s="599">
        <v>1650</v>
      </c>
      <c r="B1653" s="599" t="s">
        <v>9356</v>
      </c>
      <c r="C1653" s="599" t="s">
        <v>5738</v>
      </c>
      <c r="D1653" s="596" t="s">
        <v>3293</v>
      </c>
      <c r="E1653" s="597">
        <v>57.8</v>
      </c>
      <c r="F1653" s="598">
        <v>6165524</v>
      </c>
      <c r="G1653" s="596" t="s">
        <v>2577</v>
      </c>
      <c r="H1653" s="596" t="s">
        <v>2738</v>
      </c>
      <c r="I1653" s="600">
        <v>43696</v>
      </c>
      <c r="J1653" s="600">
        <v>54654</v>
      </c>
      <c r="K1653" s="596" t="s">
        <v>1943</v>
      </c>
      <c r="L1653" s="596" t="s">
        <v>4296</v>
      </c>
    </row>
    <row r="1654" spans="1:12">
      <c r="A1654" s="599">
        <v>1651</v>
      </c>
      <c r="B1654" s="599" t="s">
        <v>9357</v>
      </c>
      <c r="C1654" s="599" t="s">
        <v>5738</v>
      </c>
      <c r="D1654" s="596" t="s">
        <v>2831</v>
      </c>
      <c r="E1654" s="597">
        <v>1202.8900000000001</v>
      </c>
      <c r="F1654" s="598">
        <v>5466679</v>
      </c>
      <c r="G1654" s="596" t="s">
        <v>5219</v>
      </c>
      <c r="H1654" s="596" t="s">
        <v>2729</v>
      </c>
      <c r="I1654" s="600">
        <v>43698</v>
      </c>
      <c r="J1654" s="600">
        <v>54656</v>
      </c>
      <c r="K1654" s="596" t="s">
        <v>1693</v>
      </c>
      <c r="L1654" s="596" t="s">
        <v>2831</v>
      </c>
    </row>
    <row r="1655" spans="1:12" ht="36">
      <c r="A1655" s="599">
        <v>1652</v>
      </c>
      <c r="B1655" s="599" t="s">
        <v>9358</v>
      </c>
      <c r="C1655" s="599" t="s">
        <v>5738</v>
      </c>
      <c r="D1655" s="596" t="s">
        <v>8236</v>
      </c>
      <c r="E1655" s="597">
        <v>18821.57</v>
      </c>
      <c r="F1655" s="598">
        <v>5506816</v>
      </c>
      <c r="G1655" s="596" t="s">
        <v>5639</v>
      </c>
      <c r="H1655" s="596" t="s">
        <v>2729</v>
      </c>
      <c r="I1655" s="600">
        <v>43703</v>
      </c>
      <c r="J1655" s="600">
        <v>54661</v>
      </c>
      <c r="K1655" s="596" t="s">
        <v>1126</v>
      </c>
      <c r="L1655" s="596" t="s">
        <v>4390</v>
      </c>
    </row>
    <row r="1656" spans="1:12">
      <c r="A1656" s="599">
        <v>1653</v>
      </c>
      <c r="B1656" s="599" t="s">
        <v>9359</v>
      </c>
      <c r="C1656" s="599" t="s">
        <v>5738</v>
      </c>
      <c r="D1656" s="596" t="s">
        <v>3958</v>
      </c>
      <c r="E1656" s="597">
        <v>29.37</v>
      </c>
      <c r="F1656" s="598">
        <v>5990661</v>
      </c>
      <c r="G1656" s="596" t="s">
        <v>5573</v>
      </c>
      <c r="H1656" s="596" t="s">
        <v>2729</v>
      </c>
      <c r="I1656" s="600">
        <v>43712</v>
      </c>
      <c r="J1656" s="600">
        <v>54670</v>
      </c>
      <c r="K1656" s="596" t="s">
        <v>1756</v>
      </c>
      <c r="L1656" s="596" t="s">
        <v>2916</v>
      </c>
    </row>
    <row r="1657" spans="1:12">
      <c r="A1657" s="599">
        <v>1654</v>
      </c>
      <c r="B1657" s="599" t="s">
        <v>9360</v>
      </c>
      <c r="C1657" s="599" t="s">
        <v>5738</v>
      </c>
      <c r="D1657" s="596" t="s">
        <v>9361</v>
      </c>
      <c r="E1657" s="597">
        <v>3717.13</v>
      </c>
      <c r="F1657" s="598">
        <v>5024021</v>
      </c>
      <c r="G1657" s="596" t="s">
        <v>9362</v>
      </c>
      <c r="H1657" s="596" t="s">
        <v>2729</v>
      </c>
      <c r="I1657" s="600">
        <v>43714</v>
      </c>
      <c r="J1657" s="600">
        <v>54672</v>
      </c>
      <c r="K1657" s="596" t="s">
        <v>1103</v>
      </c>
      <c r="L1657" s="596" t="s">
        <v>3413</v>
      </c>
    </row>
    <row r="1658" spans="1:12" ht="24">
      <c r="A1658" s="599">
        <v>1655</v>
      </c>
      <c r="B1658" s="599" t="s">
        <v>9363</v>
      </c>
      <c r="C1658" s="599" t="s">
        <v>5738</v>
      </c>
      <c r="D1658" s="596" t="s">
        <v>3761</v>
      </c>
      <c r="E1658" s="597">
        <v>3251.05</v>
      </c>
      <c r="F1658" s="598">
        <v>5150884</v>
      </c>
      <c r="G1658" s="596" t="s">
        <v>3758</v>
      </c>
      <c r="H1658" s="596" t="s">
        <v>2729</v>
      </c>
      <c r="I1658" s="600">
        <v>43717</v>
      </c>
      <c r="J1658" s="600">
        <v>54675</v>
      </c>
      <c r="K1658" s="596" t="s">
        <v>1159</v>
      </c>
      <c r="L1658" s="596" t="s">
        <v>2871</v>
      </c>
    </row>
    <row r="1659" spans="1:12" ht="24">
      <c r="A1659" s="599">
        <v>1656</v>
      </c>
      <c r="B1659" s="599" t="s">
        <v>9364</v>
      </c>
      <c r="C1659" s="599" t="s">
        <v>5738</v>
      </c>
      <c r="D1659" s="596" t="s">
        <v>3451</v>
      </c>
      <c r="E1659" s="597">
        <v>222.06</v>
      </c>
      <c r="F1659" s="598">
        <v>5165407</v>
      </c>
      <c r="G1659" s="596" t="s">
        <v>2430</v>
      </c>
      <c r="H1659" s="596" t="s">
        <v>2783</v>
      </c>
      <c r="I1659" s="600">
        <v>43727</v>
      </c>
      <c r="J1659" s="600">
        <v>54685</v>
      </c>
      <c r="K1659" s="596" t="s">
        <v>1137</v>
      </c>
      <c r="L1659" s="596" t="s">
        <v>2965</v>
      </c>
    </row>
    <row r="1660" spans="1:12">
      <c r="A1660" s="599">
        <v>1657</v>
      </c>
      <c r="B1660" s="599" t="s">
        <v>9365</v>
      </c>
      <c r="C1660" s="599" t="s">
        <v>5738</v>
      </c>
      <c r="D1660" s="596" t="s">
        <v>7635</v>
      </c>
      <c r="E1660" s="597">
        <v>905.35</v>
      </c>
      <c r="F1660" s="598">
        <v>5073189</v>
      </c>
      <c r="G1660" s="596" t="s">
        <v>5907</v>
      </c>
      <c r="H1660" s="596" t="s">
        <v>2729</v>
      </c>
      <c r="I1660" s="600">
        <v>43732</v>
      </c>
      <c r="J1660" s="600">
        <v>54690</v>
      </c>
      <c r="K1660" s="596" t="s">
        <v>1693</v>
      </c>
      <c r="L1660" s="596" t="s">
        <v>2763</v>
      </c>
    </row>
    <row r="1661" spans="1:12" ht="24">
      <c r="A1661" s="599">
        <v>1658</v>
      </c>
      <c r="B1661" s="599" t="s">
        <v>9366</v>
      </c>
      <c r="C1661" s="599" t="s">
        <v>5738</v>
      </c>
      <c r="D1661" s="596" t="s">
        <v>9367</v>
      </c>
      <c r="E1661" s="597">
        <v>5864.43</v>
      </c>
      <c r="F1661" s="598">
        <v>5035503</v>
      </c>
      <c r="G1661" s="596" t="s">
        <v>9368</v>
      </c>
      <c r="H1661" s="596" t="s">
        <v>2738</v>
      </c>
      <c r="I1661" s="600">
        <v>43732</v>
      </c>
      <c r="J1661" s="600">
        <v>54690</v>
      </c>
      <c r="K1661" s="596" t="s">
        <v>1103</v>
      </c>
      <c r="L1661" s="596" t="s">
        <v>2999</v>
      </c>
    </row>
    <row r="1662" spans="1:12" ht="24">
      <c r="A1662" s="599">
        <v>1659</v>
      </c>
      <c r="B1662" s="599" t="s">
        <v>9369</v>
      </c>
      <c r="C1662" s="599" t="s">
        <v>5738</v>
      </c>
      <c r="D1662" s="596" t="s">
        <v>8834</v>
      </c>
      <c r="E1662" s="597">
        <v>1587.77</v>
      </c>
      <c r="F1662" s="598">
        <v>6249264</v>
      </c>
      <c r="G1662" s="596" t="s">
        <v>747</v>
      </c>
      <c r="H1662" s="596" t="s">
        <v>2783</v>
      </c>
      <c r="I1662" s="600">
        <v>43749</v>
      </c>
      <c r="J1662" s="600">
        <v>54707</v>
      </c>
      <c r="K1662" s="596" t="s">
        <v>1137</v>
      </c>
      <c r="L1662" s="596" t="s">
        <v>5516</v>
      </c>
    </row>
    <row r="1663" spans="1:12">
      <c r="A1663" s="599">
        <v>1660</v>
      </c>
      <c r="B1663" s="599" t="s">
        <v>9370</v>
      </c>
      <c r="C1663" s="599" t="s">
        <v>5738</v>
      </c>
      <c r="D1663" s="596" t="s">
        <v>9371</v>
      </c>
      <c r="E1663" s="597">
        <v>1181.1400000000001</v>
      </c>
      <c r="F1663" s="598">
        <v>5124913</v>
      </c>
      <c r="G1663" s="596" t="s">
        <v>958</v>
      </c>
      <c r="H1663" s="596" t="s">
        <v>5243</v>
      </c>
      <c r="I1663" s="600">
        <v>43754</v>
      </c>
      <c r="J1663" s="600">
        <v>54712</v>
      </c>
      <c r="K1663" s="596" t="s">
        <v>437</v>
      </c>
      <c r="L1663" s="596" t="s">
        <v>187</v>
      </c>
    </row>
    <row r="1664" spans="1:12" ht="24">
      <c r="A1664" s="599">
        <v>1661</v>
      </c>
      <c r="B1664" s="599" t="s">
        <v>9372</v>
      </c>
      <c r="C1664" s="599" t="s">
        <v>5738</v>
      </c>
      <c r="D1664" s="596" t="s">
        <v>3059</v>
      </c>
      <c r="E1664" s="597">
        <v>2887.85</v>
      </c>
      <c r="F1664" s="598">
        <v>6436226</v>
      </c>
      <c r="G1664" s="596" t="s">
        <v>9373</v>
      </c>
      <c r="H1664" s="596" t="s">
        <v>2729</v>
      </c>
      <c r="I1664" s="600">
        <v>43755</v>
      </c>
      <c r="J1664" s="600">
        <v>54713</v>
      </c>
      <c r="K1664" s="596" t="s">
        <v>1137</v>
      </c>
      <c r="L1664" s="596" t="s">
        <v>316</v>
      </c>
    </row>
    <row r="1665" spans="1:12">
      <c r="A1665" s="599">
        <v>1662</v>
      </c>
      <c r="B1665" s="599" t="s">
        <v>9374</v>
      </c>
      <c r="C1665" s="599" t="s">
        <v>5738</v>
      </c>
      <c r="D1665" s="596" t="s">
        <v>3293</v>
      </c>
      <c r="E1665" s="597">
        <v>4128.05</v>
      </c>
      <c r="F1665" s="598">
        <v>2045931</v>
      </c>
      <c r="G1665" s="596" t="s">
        <v>498</v>
      </c>
      <c r="H1665" s="596" t="s">
        <v>2729</v>
      </c>
      <c r="I1665" s="600">
        <v>43762</v>
      </c>
      <c r="J1665" s="600">
        <v>54720</v>
      </c>
      <c r="K1665" s="596" t="s">
        <v>1126</v>
      </c>
      <c r="L1665" s="596" t="s">
        <v>2859</v>
      </c>
    </row>
    <row r="1666" spans="1:12">
      <c r="A1666" s="599">
        <v>1663</v>
      </c>
      <c r="B1666" s="599" t="s">
        <v>9375</v>
      </c>
      <c r="C1666" s="599" t="s">
        <v>5738</v>
      </c>
      <c r="D1666" s="596" t="s">
        <v>8231</v>
      </c>
      <c r="E1666" s="597">
        <v>89.58</v>
      </c>
      <c r="F1666" s="598">
        <v>2862468</v>
      </c>
      <c r="G1666" s="596" t="s">
        <v>3784</v>
      </c>
      <c r="H1666" s="596" t="s">
        <v>2729</v>
      </c>
      <c r="I1666" s="600">
        <v>43770</v>
      </c>
      <c r="J1666" s="600">
        <v>54728</v>
      </c>
      <c r="K1666" s="596" t="s">
        <v>1103</v>
      </c>
      <c r="L1666" s="596" t="s">
        <v>3338</v>
      </c>
    </row>
    <row r="1667" spans="1:12">
      <c r="A1667" s="599">
        <v>1664</v>
      </c>
      <c r="B1667" s="599" t="s">
        <v>9376</v>
      </c>
      <c r="C1667" s="599" t="s">
        <v>5738</v>
      </c>
      <c r="D1667" s="596" t="s">
        <v>3548</v>
      </c>
      <c r="E1667" s="597">
        <v>151.22</v>
      </c>
      <c r="F1667" s="598">
        <v>2862468</v>
      </c>
      <c r="G1667" s="596" t="s">
        <v>3784</v>
      </c>
      <c r="H1667" s="596" t="s">
        <v>2729</v>
      </c>
      <c r="I1667" s="600">
        <v>43770</v>
      </c>
      <c r="J1667" s="600">
        <v>54728</v>
      </c>
      <c r="K1667" s="596" t="s">
        <v>1103</v>
      </c>
      <c r="L1667" s="596" t="s">
        <v>3338</v>
      </c>
    </row>
    <row r="1668" spans="1:12" ht="24">
      <c r="A1668" s="599">
        <v>1665</v>
      </c>
      <c r="B1668" s="599" t="s">
        <v>9377</v>
      </c>
      <c r="C1668" s="599" t="s">
        <v>5738</v>
      </c>
      <c r="D1668" s="596" t="s">
        <v>9378</v>
      </c>
      <c r="E1668" s="597">
        <v>2740.33</v>
      </c>
      <c r="F1668" s="598">
        <v>5032415</v>
      </c>
      <c r="G1668" s="596" t="s">
        <v>9379</v>
      </c>
      <c r="H1668" s="596" t="s">
        <v>2729</v>
      </c>
      <c r="I1668" s="600">
        <v>43783</v>
      </c>
      <c r="J1668" s="600">
        <v>54741</v>
      </c>
      <c r="K1668" s="596" t="s">
        <v>1153</v>
      </c>
      <c r="L1668" s="596" t="s">
        <v>4272</v>
      </c>
    </row>
    <row r="1669" spans="1:12">
      <c r="A1669" s="599">
        <v>1666</v>
      </c>
      <c r="B1669" s="599" t="s">
        <v>9380</v>
      </c>
      <c r="C1669" s="599" t="s">
        <v>5738</v>
      </c>
      <c r="D1669" s="596" t="s">
        <v>2761</v>
      </c>
      <c r="E1669" s="597">
        <v>1061.24</v>
      </c>
      <c r="F1669" s="598">
        <v>2693046</v>
      </c>
      <c r="G1669" s="596" t="s">
        <v>2762</v>
      </c>
      <c r="H1669" s="596" t="s">
        <v>2729</v>
      </c>
      <c r="I1669" s="600">
        <v>43808</v>
      </c>
      <c r="J1669" s="600">
        <v>54766</v>
      </c>
      <c r="K1669" s="596" t="s">
        <v>1693</v>
      </c>
      <c r="L1669" s="596" t="s">
        <v>2763</v>
      </c>
    </row>
    <row r="1670" spans="1:12">
      <c r="A1670" s="599">
        <v>1667</v>
      </c>
      <c r="B1670" s="599" t="s">
        <v>9381</v>
      </c>
      <c r="C1670" s="599" t="s">
        <v>5738</v>
      </c>
      <c r="D1670" s="596" t="s">
        <v>3915</v>
      </c>
      <c r="E1670" s="597">
        <v>3858.78</v>
      </c>
      <c r="F1670" s="598">
        <v>5402204</v>
      </c>
      <c r="G1670" s="596" t="s">
        <v>9382</v>
      </c>
      <c r="H1670" s="596" t="s">
        <v>2729</v>
      </c>
      <c r="I1670" s="600">
        <v>43818</v>
      </c>
      <c r="J1670" s="600">
        <v>54776</v>
      </c>
      <c r="K1670" s="596" t="s">
        <v>1153</v>
      </c>
      <c r="L1670" s="596" t="s">
        <v>3023</v>
      </c>
    </row>
    <row r="1671" spans="1:12" ht="24">
      <c r="A1671" s="599">
        <v>1668</v>
      </c>
      <c r="B1671" s="599" t="s">
        <v>9383</v>
      </c>
      <c r="C1671" s="599" t="s">
        <v>5738</v>
      </c>
      <c r="D1671" s="596" t="s">
        <v>2957</v>
      </c>
      <c r="E1671" s="597">
        <v>3772.13</v>
      </c>
      <c r="F1671" s="598">
        <v>5209552</v>
      </c>
      <c r="G1671" s="596" t="s">
        <v>2958</v>
      </c>
      <c r="H1671" s="596" t="s">
        <v>2729</v>
      </c>
      <c r="I1671" s="600">
        <v>43819</v>
      </c>
      <c r="J1671" s="600">
        <v>54777</v>
      </c>
      <c r="K1671" s="596" t="s">
        <v>1159</v>
      </c>
      <c r="L1671" s="596" t="s">
        <v>2871</v>
      </c>
    </row>
    <row r="1672" spans="1:12">
      <c r="A1672" s="599">
        <v>1669</v>
      </c>
      <c r="B1672" s="599" t="s">
        <v>9384</v>
      </c>
      <c r="C1672" s="599" t="s">
        <v>5738</v>
      </c>
      <c r="D1672" s="596" t="s">
        <v>2960</v>
      </c>
      <c r="E1672" s="597">
        <v>2636.66</v>
      </c>
      <c r="F1672" s="598">
        <v>5100038</v>
      </c>
      <c r="G1672" s="596" t="s">
        <v>2961</v>
      </c>
      <c r="H1672" s="596" t="s">
        <v>2729</v>
      </c>
      <c r="I1672" s="600">
        <v>43819</v>
      </c>
      <c r="J1672" s="600">
        <v>54777</v>
      </c>
      <c r="K1672" s="596" t="s">
        <v>1159</v>
      </c>
      <c r="L1672" s="596" t="s">
        <v>1159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3860F-0719-4D79-9125-69D7F0A0A5DC}">
  <dimension ref="A1:T336"/>
  <sheetViews>
    <sheetView zoomScaleNormal="100" workbookViewId="0">
      <pane ySplit="3" topLeftCell="A4" activePane="bottomLeft" state="frozen"/>
      <selection pane="bottomLeft" activeCell="B29" sqref="B29"/>
    </sheetView>
  </sheetViews>
  <sheetFormatPr defaultColWidth="9.140625" defaultRowHeight="12"/>
  <cols>
    <col min="1" max="1" width="4.28515625" style="131" customWidth="1"/>
    <col min="2" max="2" width="12.7109375" style="131" bestFit="1" customWidth="1"/>
    <col min="3" max="3" width="34.42578125" style="131" bestFit="1" customWidth="1"/>
    <col min="4" max="4" width="24.85546875" style="145" bestFit="1" customWidth="1"/>
    <col min="5" max="5" width="19.7109375" style="145" bestFit="1" customWidth="1"/>
    <col min="6" max="6" width="36.5703125" style="131" bestFit="1" customWidth="1"/>
    <col min="7" max="7" width="38.7109375" style="147" customWidth="1"/>
    <col min="8" max="8" width="37.5703125" style="131" bestFit="1" customWidth="1"/>
    <col min="9" max="9" width="41.42578125" style="131" bestFit="1" customWidth="1"/>
    <col min="10" max="10" width="50.5703125" style="131" customWidth="1"/>
    <col min="11" max="11" width="56.28515625" style="131" customWidth="1"/>
    <col min="12" max="12" width="42.5703125" style="131" bestFit="1" customWidth="1"/>
    <col min="13" max="13" width="26.140625" style="131" bestFit="1" customWidth="1"/>
    <col min="14" max="14" width="31.140625" style="131" bestFit="1" customWidth="1"/>
    <col min="15" max="15" width="42" style="131" bestFit="1" customWidth="1"/>
    <col min="16" max="18" width="18" style="131" bestFit="1" customWidth="1"/>
    <col min="19" max="19" width="33.42578125" style="131" bestFit="1" customWidth="1"/>
    <col min="20" max="20" width="24.42578125" style="131" bestFit="1" customWidth="1"/>
    <col min="21" max="16384" width="9.140625" style="131"/>
  </cols>
  <sheetData>
    <row r="1" spans="1:20" ht="12.75">
      <c r="A1" s="265" t="s">
        <v>90</v>
      </c>
    </row>
    <row r="3" spans="1:20" s="296" customFormat="1" ht="48">
      <c r="A3" s="704" t="s">
        <v>1</v>
      </c>
      <c r="B3" s="704" t="s">
        <v>91</v>
      </c>
      <c r="C3" s="704" t="s">
        <v>92</v>
      </c>
      <c r="D3" s="704" t="s">
        <v>93</v>
      </c>
      <c r="E3" s="704" t="s">
        <v>94</v>
      </c>
      <c r="F3" s="704" t="s">
        <v>95</v>
      </c>
      <c r="G3" s="704" t="s">
        <v>96</v>
      </c>
      <c r="H3" s="704" t="s">
        <v>97</v>
      </c>
      <c r="I3" s="704" t="s">
        <v>98</v>
      </c>
      <c r="J3" s="704" t="s">
        <v>99</v>
      </c>
      <c r="K3" s="704" t="s">
        <v>100</v>
      </c>
      <c r="L3" s="704" t="s">
        <v>101</v>
      </c>
      <c r="M3" s="704" t="s">
        <v>102</v>
      </c>
      <c r="N3" s="704" t="s">
        <v>103</v>
      </c>
      <c r="O3" s="704" t="s">
        <v>104</v>
      </c>
      <c r="P3" s="704" t="s">
        <v>105</v>
      </c>
      <c r="Q3" s="704" t="s">
        <v>106</v>
      </c>
      <c r="R3" s="704" t="s">
        <v>107</v>
      </c>
      <c r="S3" s="704" t="s">
        <v>108</v>
      </c>
      <c r="T3" s="704" t="s">
        <v>109</v>
      </c>
    </row>
    <row r="4" spans="1:20" s="146" customFormat="1" ht="24">
      <c r="A4" s="714">
        <v>1</v>
      </c>
      <c r="B4" s="715">
        <v>5176727</v>
      </c>
      <c r="C4" s="716" t="s">
        <v>110</v>
      </c>
      <c r="D4" s="717" t="s">
        <v>111</v>
      </c>
      <c r="E4" s="717">
        <v>100</v>
      </c>
      <c r="F4" s="716" t="s">
        <v>112</v>
      </c>
      <c r="G4" s="718" t="s">
        <v>113</v>
      </c>
      <c r="H4" s="716" t="s">
        <v>114</v>
      </c>
      <c r="I4" s="716" t="s">
        <v>115</v>
      </c>
      <c r="J4" s="716" t="s">
        <v>116</v>
      </c>
      <c r="K4" s="718">
        <v>75770090</v>
      </c>
      <c r="L4" s="716">
        <v>94007018</v>
      </c>
      <c r="M4" s="716" t="s">
        <v>117</v>
      </c>
      <c r="N4" s="719">
        <v>86069910</v>
      </c>
      <c r="O4" s="719" t="s">
        <v>118</v>
      </c>
      <c r="P4" s="717" t="s">
        <v>119</v>
      </c>
      <c r="Q4" s="717" t="s">
        <v>119</v>
      </c>
      <c r="R4" s="717" t="s">
        <v>119</v>
      </c>
      <c r="S4" s="717" t="s">
        <v>120</v>
      </c>
      <c r="T4" s="717" t="s">
        <v>121</v>
      </c>
    </row>
    <row r="5" spans="1:20">
      <c r="A5" s="720">
        <v>2</v>
      </c>
      <c r="B5" s="721">
        <v>5098564</v>
      </c>
      <c r="C5" s="722" t="s">
        <v>122</v>
      </c>
      <c r="D5" s="723"/>
      <c r="E5" s="723"/>
      <c r="F5" s="722"/>
      <c r="G5" s="724"/>
      <c r="H5" s="724" t="s">
        <v>123</v>
      </c>
      <c r="I5" s="722"/>
      <c r="J5" s="722"/>
      <c r="K5" s="724" t="s">
        <v>123</v>
      </c>
      <c r="L5" s="722">
        <v>88105930</v>
      </c>
      <c r="M5" s="722"/>
      <c r="N5" s="723">
        <v>88105930</v>
      </c>
      <c r="O5" s="725" t="s">
        <v>124</v>
      </c>
      <c r="P5" s="723"/>
      <c r="Q5" s="723"/>
      <c r="R5" s="723"/>
      <c r="S5" s="723"/>
      <c r="T5" s="723"/>
    </row>
    <row r="6" spans="1:20">
      <c r="A6" s="714">
        <v>3</v>
      </c>
      <c r="B6" s="715">
        <v>2011239</v>
      </c>
      <c r="C6" s="716" t="s">
        <v>125</v>
      </c>
      <c r="D6" s="717" t="s">
        <v>111</v>
      </c>
      <c r="E6" s="717" t="s">
        <v>126</v>
      </c>
      <c r="F6" s="716" t="s">
        <v>127</v>
      </c>
      <c r="G6" s="718" t="s">
        <v>128</v>
      </c>
      <c r="H6" s="716" t="s">
        <v>129</v>
      </c>
      <c r="I6" s="716" t="s">
        <v>130</v>
      </c>
      <c r="J6" s="716" t="s">
        <v>131</v>
      </c>
      <c r="K6" s="718" t="s">
        <v>132</v>
      </c>
      <c r="L6" s="716">
        <v>89105848</v>
      </c>
      <c r="M6" s="716" t="s">
        <v>126</v>
      </c>
      <c r="N6" s="719">
        <v>89074148</v>
      </c>
      <c r="O6" s="719" t="s">
        <v>133</v>
      </c>
      <c r="P6" s="717" t="s">
        <v>119</v>
      </c>
      <c r="Q6" s="717" t="s">
        <v>119</v>
      </c>
      <c r="R6" s="717" t="s">
        <v>119</v>
      </c>
      <c r="S6" s="717" t="s">
        <v>134</v>
      </c>
      <c r="T6" s="717" t="s">
        <v>121</v>
      </c>
    </row>
    <row r="7" spans="1:20">
      <c r="A7" s="720">
        <v>4</v>
      </c>
      <c r="B7" s="721">
        <v>5809797</v>
      </c>
      <c r="C7" s="722" t="s">
        <v>135</v>
      </c>
      <c r="D7" s="723"/>
      <c r="E7" s="723"/>
      <c r="F7" s="722"/>
      <c r="G7" s="724"/>
      <c r="H7" s="724" t="s">
        <v>114</v>
      </c>
      <c r="I7" s="722" t="s">
        <v>136</v>
      </c>
      <c r="J7" s="722"/>
      <c r="K7" s="724" t="s">
        <v>137</v>
      </c>
      <c r="L7" s="722">
        <v>99259331</v>
      </c>
      <c r="M7" s="722" t="s">
        <v>117</v>
      </c>
      <c r="N7" s="723">
        <v>99259331</v>
      </c>
      <c r="O7" s="725" t="s">
        <v>138</v>
      </c>
      <c r="P7" s="723"/>
      <c r="Q7" s="723"/>
      <c r="R7" s="723"/>
      <c r="S7" s="723"/>
      <c r="T7" s="723"/>
    </row>
    <row r="8" spans="1:20" ht="24">
      <c r="A8" s="714">
        <v>5</v>
      </c>
      <c r="B8" s="715">
        <v>5095549</v>
      </c>
      <c r="C8" s="716" t="s">
        <v>139</v>
      </c>
      <c r="D8" s="717" t="s">
        <v>111</v>
      </c>
      <c r="E8" s="717" t="s">
        <v>126</v>
      </c>
      <c r="F8" s="716" t="s">
        <v>127</v>
      </c>
      <c r="G8" s="718" t="s">
        <v>128</v>
      </c>
      <c r="H8" s="716" t="s">
        <v>140</v>
      </c>
      <c r="I8" s="716"/>
      <c r="J8" s="716"/>
      <c r="K8" s="718" t="s">
        <v>141</v>
      </c>
      <c r="L8" s="716">
        <v>99102813</v>
      </c>
      <c r="M8" s="716" t="s">
        <v>126</v>
      </c>
      <c r="N8" s="719">
        <v>99033944</v>
      </c>
      <c r="O8" s="719" t="s">
        <v>142</v>
      </c>
      <c r="P8" s="717" t="s">
        <v>119</v>
      </c>
      <c r="Q8" s="717" t="s">
        <v>143</v>
      </c>
      <c r="R8" s="717" t="s">
        <v>143</v>
      </c>
      <c r="S8" s="717" t="s">
        <v>144</v>
      </c>
      <c r="T8" s="717">
        <v>0</v>
      </c>
    </row>
    <row r="9" spans="1:20">
      <c r="A9" s="720">
        <v>6</v>
      </c>
      <c r="B9" s="721">
        <v>2112868</v>
      </c>
      <c r="C9" s="722" t="s">
        <v>145</v>
      </c>
      <c r="D9" s="723" t="s">
        <v>111</v>
      </c>
      <c r="E9" s="723" t="s">
        <v>126</v>
      </c>
      <c r="F9" s="722" t="s">
        <v>127</v>
      </c>
      <c r="G9" s="724" t="s">
        <v>128</v>
      </c>
      <c r="H9" s="724" t="s">
        <v>146</v>
      </c>
      <c r="I9" s="722" t="s">
        <v>147</v>
      </c>
      <c r="J9" s="722" t="s">
        <v>116</v>
      </c>
      <c r="K9" s="724" t="s">
        <v>148</v>
      </c>
      <c r="L9" s="722">
        <v>77002277</v>
      </c>
      <c r="M9" s="722">
        <v>77003377</v>
      </c>
      <c r="N9" s="723">
        <v>99090851</v>
      </c>
      <c r="O9" s="725" t="s">
        <v>149</v>
      </c>
      <c r="P9" s="723" t="s">
        <v>119</v>
      </c>
      <c r="Q9" s="723" t="s">
        <v>143</v>
      </c>
      <c r="R9" s="723" t="s">
        <v>143</v>
      </c>
      <c r="S9" s="723" t="s">
        <v>144</v>
      </c>
      <c r="T9" s="723"/>
    </row>
    <row r="10" spans="1:20">
      <c r="A10" s="714">
        <v>7</v>
      </c>
      <c r="B10" s="715">
        <v>5218624</v>
      </c>
      <c r="C10" s="716" t="s">
        <v>150</v>
      </c>
      <c r="D10" s="717"/>
      <c r="E10" s="717"/>
      <c r="F10" s="716"/>
      <c r="G10" s="718"/>
      <c r="H10" s="716" t="s">
        <v>151</v>
      </c>
      <c r="I10" s="716" t="s">
        <v>152</v>
      </c>
      <c r="J10" s="716"/>
      <c r="K10" s="718" t="s">
        <v>153</v>
      </c>
      <c r="L10" s="716">
        <v>91918339</v>
      </c>
      <c r="M10" s="716"/>
      <c r="N10" s="719">
        <v>91918339</v>
      </c>
      <c r="O10" s="719" t="s">
        <v>154</v>
      </c>
      <c r="P10" s="717"/>
      <c r="Q10" s="717"/>
      <c r="R10" s="717"/>
      <c r="S10" s="717"/>
      <c r="T10" s="717"/>
    </row>
    <row r="11" spans="1:20" ht="24">
      <c r="A11" s="720">
        <v>8</v>
      </c>
      <c r="B11" s="721">
        <v>6172768</v>
      </c>
      <c r="C11" s="722" t="s">
        <v>155</v>
      </c>
      <c r="D11" s="723"/>
      <c r="E11" s="723"/>
      <c r="F11" s="722"/>
      <c r="G11" s="724"/>
      <c r="H11" s="724" t="s">
        <v>140</v>
      </c>
      <c r="I11" s="722" t="s">
        <v>156</v>
      </c>
      <c r="J11" s="722"/>
      <c r="K11" s="724" t="s">
        <v>157</v>
      </c>
      <c r="L11" s="722">
        <v>99012023</v>
      </c>
      <c r="M11" s="722"/>
      <c r="N11" s="723">
        <v>99012023</v>
      </c>
      <c r="O11" s="725" t="s">
        <v>158</v>
      </c>
      <c r="P11" s="723"/>
      <c r="Q11" s="723"/>
      <c r="R11" s="723"/>
      <c r="S11" s="723"/>
      <c r="T11" s="723"/>
    </row>
    <row r="12" spans="1:20">
      <c r="A12" s="714">
        <v>9</v>
      </c>
      <c r="B12" s="715">
        <v>2012677</v>
      </c>
      <c r="C12" s="716" t="s">
        <v>159</v>
      </c>
      <c r="D12" s="717"/>
      <c r="E12" s="717"/>
      <c r="F12" s="716"/>
      <c r="G12" s="718"/>
      <c r="H12" s="716" t="s">
        <v>160</v>
      </c>
      <c r="I12" s="716" t="s">
        <v>161</v>
      </c>
      <c r="J12" s="716"/>
      <c r="K12" s="718" t="s">
        <v>162</v>
      </c>
      <c r="L12" s="716">
        <v>91034055</v>
      </c>
      <c r="M12" s="716" t="s">
        <v>117</v>
      </c>
      <c r="N12" s="719">
        <v>91034055</v>
      </c>
      <c r="O12" s="719" t="s">
        <v>163</v>
      </c>
      <c r="P12" s="717" t="s">
        <v>119</v>
      </c>
      <c r="Q12" s="717" t="s">
        <v>119</v>
      </c>
      <c r="R12" s="717" t="s">
        <v>119</v>
      </c>
      <c r="S12" s="717" t="s">
        <v>164</v>
      </c>
      <c r="T12" s="717" t="s">
        <v>121</v>
      </c>
    </row>
    <row r="13" spans="1:20">
      <c r="A13" s="720">
        <v>10</v>
      </c>
      <c r="B13" s="721">
        <v>5022398</v>
      </c>
      <c r="C13" s="722" t="s">
        <v>165</v>
      </c>
      <c r="D13" s="723"/>
      <c r="E13" s="723"/>
      <c r="F13" s="722"/>
      <c r="G13" s="724" t="s">
        <v>166</v>
      </c>
      <c r="H13" s="724" t="s">
        <v>167</v>
      </c>
      <c r="I13" s="722" t="s">
        <v>168</v>
      </c>
      <c r="J13" s="722"/>
      <c r="K13" s="724" t="s">
        <v>169</v>
      </c>
      <c r="L13" s="722">
        <v>70110475</v>
      </c>
      <c r="M13" s="722"/>
      <c r="N13" s="723">
        <v>99020627</v>
      </c>
      <c r="O13" s="725" t="s">
        <v>170</v>
      </c>
      <c r="P13" s="723" t="s">
        <v>119</v>
      </c>
      <c r="Q13" s="723" t="s">
        <v>119</v>
      </c>
      <c r="R13" s="723" t="s">
        <v>143</v>
      </c>
      <c r="S13" s="723" t="s">
        <v>144</v>
      </c>
      <c r="T13" s="723"/>
    </row>
    <row r="14" spans="1:20">
      <c r="A14" s="714">
        <v>11</v>
      </c>
      <c r="B14" s="715">
        <v>5024323</v>
      </c>
      <c r="C14" s="716" t="s">
        <v>171</v>
      </c>
      <c r="D14" s="717" t="s">
        <v>111</v>
      </c>
      <c r="E14" s="717">
        <v>100</v>
      </c>
      <c r="F14" s="716" t="s">
        <v>172</v>
      </c>
      <c r="G14" s="718" t="s">
        <v>173</v>
      </c>
      <c r="H14" s="716" t="s">
        <v>114</v>
      </c>
      <c r="I14" s="716" t="s">
        <v>174</v>
      </c>
      <c r="J14" s="716" t="s">
        <v>116</v>
      </c>
      <c r="K14" s="718" t="s">
        <v>175</v>
      </c>
      <c r="L14" s="716">
        <v>99119324</v>
      </c>
      <c r="M14" s="716" t="s">
        <v>126</v>
      </c>
      <c r="N14" s="719">
        <v>99119324</v>
      </c>
      <c r="O14" s="719" t="s">
        <v>176</v>
      </c>
      <c r="P14" s="717" t="s">
        <v>119</v>
      </c>
      <c r="Q14" s="717" t="s">
        <v>119</v>
      </c>
      <c r="R14" s="717" t="s">
        <v>119</v>
      </c>
      <c r="S14" s="717" t="s">
        <v>177</v>
      </c>
      <c r="T14" s="717" t="s">
        <v>121</v>
      </c>
    </row>
    <row r="15" spans="1:20">
      <c r="A15" s="720">
        <v>12</v>
      </c>
      <c r="B15" s="721">
        <v>5005094</v>
      </c>
      <c r="C15" s="722" t="s">
        <v>178</v>
      </c>
      <c r="D15" s="723" t="s">
        <v>111</v>
      </c>
      <c r="E15" s="723" t="s">
        <v>126</v>
      </c>
      <c r="F15" s="722" t="s">
        <v>127</v>
      </c>
      <c r="G15" s="724" t="s">
        <v>128</v>
      </c>
      <c r="H15" s="724" t="s">
        <v>114</v>
      </c>
      <c r="I15" s="722">
        <v>44167</v>
      </c>
      <c r="J15" s="722" t="s">
        <v>179</v>
      </c>
      <c r="K15" s="724" t="s">
        <v>180</v>
      </c>
      <c r="L15" s="722">
        <v>99111470</v>
      </c>
      <c r="M15" s="722">
        <v>99111470</v>
      </c>
      <c r="N15" s="723">
        <v>99111470</v>
      </c>
      <c r="O15" s="725" t="s">
        <v>180</v>
      </c>
      <c r="P15" s="723" t="s">
        <v>119</v>
      </c>
      <c r="Q15" s="723" t="s">
        <v>119</v>
      </c>
      <c r="R15" s="723" t="s">
        <v>119</v>
      </c>
      <c r="S15" s="723" t="s">
        <v>181</v>
      </c>
      <c r="T15" s="723" t="s">
        <v>182</v>
      </c>
    </row>
    <row r="16" spans="1:20">
      <c r="A16" s="714">
        <v>13</v>
      </c>
      <c r="B16" s="715">
        <v>6191614</v>
      </c>
      <c r="C16" s="716" t="s">
        <v>183</v>
      </c>
      <c r="D16" s="717"/>
      <c r="E16" s="717"/>
      <c r="F16" s="716"/>
      <c r="G16" s="718"/>
      <c r="H16" s="716"/>
      <c r="I16" s="716"/>
      <c r="J16" s="716"/>
      <c r="K16" s="718"/>
      <c r="L16" s="716"/>
      <c r="M16" s="716"/>
      <c r="N16" s="719"/>
      <c r="O16" s="719"/>
      <c r="P16" s="717"/>
      <c r="Q16" s="717"/>
      <c r="R16" s="717"/>
      <c r="S16" s="717"/>
      <c r="T16" s="717"/>
    </row>
    <row r="17" spans="1:20">
      <c r="A17" s="720">
        <v>14</v>
      </c>
      <c r="B17" s="721">
        <v>2788705</v>
      </c>
      <c r="C17" s="722" t="s">
        <v>184</v>
      </c>
      <c r="D17" s="723"/>
      <c r="E17" s="723"/>
      <c r="F17" s="722"/>
      <c r="G17" s="724"/>
      <c r="H17" s="724"/>
      <c r="I17" s="722"/>
      <c r="J17" s="722"/>
      <c r="K17" s="724"/>
      <c r="L17" s="722">
        <v>75951155</v>
      </c>
      <c r="M17" s="722"/>
      <c r="N17" s="723" t="s">
        <v>185</v>
      </c>
      <c r="O17" s="725" t="s">
        <v>186</v>
      </c>
      <c r="P17" s="723"/>
      <c r="Q17" s="723"/>
      <c r="R17" s="723"/>
      <c r="S17" s="723"/>
      <c r="T17" s="723"/>
    </row>
    <row r="18" spans="1:20">
      <c r="A18" s="714">
        <v>15</v>
      </c>
      <c r="B18" s="715">
        <v>2008572</v>
      </c>
      <c r="C18" s="716" t="s">
        <v>187</v>
      </c>
      <c r="D18" s="717">
        <v>75</v>
      </c>
      <c r="E18" s="717" t="s">
        <v>126</v>
      </c>
      <c r="F18" s="716" t="s">
        <v>127</v>
      </c>
      <c r="G18" s="718" t="s">
        <v>128</v>
      </c>
      <c r="H18" s="716" t="s">
        <v>188</v>
      </c>
      <c r="I18" s="716" t="s">
        <v>189</v>
      </c>
      <c r="J18" s="716" t="s">
        <v>190</v>
      </c>
      <c r="K18" s="718" t="s">
        <v>191</v>
      </c>
      <c r="L18" s="716">
        <v>90063322</v>
      </c>
      <c r="M18" s="716" t="s">
        <v>192</v>
      </c>
      <c r="N18" s="719">
        <v>90063322</v>
      </c>
      <c r="O18" s="719" t="s">
        <v>193</v>
      </c>
      <c r="P18" s="717" t="s">
        <v>119</v>
      </c>
      <c r="Q18" s="717" t="s">
        <v>119</v>
      </c>
      <c r="R18" s="717" t="s">
        <v>119</v>
      </c>
      <c r="S18" s="717" t="s">
        <v>194</v>
      </c>
      <c r="T18" s="717" t="s">
        <v>182</v>
      </c>
    </row>
    <row r="19" spans="1:20">
      <c r="A19" s="720">
        <v>16</v>
      </c>
      <c r="B19" s="721">
        <v>5215919</v>
      </c>
      <c r="C19" s="722" t="s">
        <v>195</v>
      </c>
      <c r="D19" s="723" t="s">
        <v>111</v>
      </c>
      <c r="E19" s="723">
        <v>100</v>
      </c>
      <c r="F19" s="722" t="s">
        <v>196</v>
      </c>
      <c r="G19" s="724" t="s">
        <v>128</v>
      </c>
      <c r="H19" s="724" t="s">
        <v>197</v>
      </c>
      <c r="I19" s="722" t="s">
        <v>198</v>
      </c>
      <c r="J19" s="722" t="s">
        <v>116</v>
      </c>
      <c r="K19" s="724" t="s">
        <v>199</v>
      </c>
      <c r="L19" s="722">
        <v>95782987</v>
      </c>
      <c r="M19" s="722">
        <v>77117307</v>
      </c>
      <c r="N19" s="723">
        <v>95782987</v>
      </c>
      <c r="O19" s="725" t="s">
        <v>200</v>
      </c>
      <c r="P19" s="723" t="s">
        <v>119</v>
      </c>
      <c r="Q19" s="723" t="s">
        <v>119</v>
      </c>
      <c r="R19" s="723" t="s">
        <v>119</v>
      </c>
      <c r="S19" s="723" t="s">
        <v>201</v>
      </c>
      <c r="T19" s="723" t="s">
        <v>182</v>
      </c>
    </row>
    <row r="20" spans="1:20">
      <c r="A20" s="714">
        <v>17</v>
      </c>
      <c r="B20" s="715">
        <v>5502977</v>
      </c>
      <c r="C20" s="716" t="s">
        <v>202</v>
      </c>
      <c r="D20" s="717">
        <v>34</v>
      </c>
      <c r="E20" s="717" t="s">
        <v>126</v>
      </c>
      <c r="F20" s="716" t="s">
        <v>127</v>
      </c>
      <c r="G20" s="718" t="s">
        <v>128</v>
      </c>
      <c r="H20" s="716" t="s">
        <v>114</v>
      </c>
      <c r="I20" s="716" t="s">
        <v>203</v>
      </c>
      <c r="J20" s="716" t="s">
        <v>116</v>
      </c>
      <c r="K20" s="718" t="s">
        <v>204</v>
      </c>
      <c r="L20" s="716">
        <v>99020627</v>
      </c>
      <c r="M20" s="716">
        <v>70110475</v>
      </c>
      <c r="N20" s="719">
        <v>99020627</v>
      </c>
      <c r="O20" s="719" t="s">
        <v>170</v>
      </c>
      <c r="P20" s="717" t="s">
        <v>119</v>
      </c>
      <c r="Q20" s="717" t="s">
        <v>119</v>
      </c>
      <c r="R20" s="717" t="s">
        <v>119</v>
      </c>
      <c r="S20" s="717" t="s">
        <v>205</v>
      </c>
      <c r="T20" s="717" t="s">
        <v>121</v>
      </c>
    </row>
    <row r="21" spans="1:20">
      <c r="A21" s="720">
        <v>18</v>
      </c>
      <c r="B21" s="721">
        <v>2640635</v>
      </c>
      <c r="C21" s="722" t="s">
        <v>206</v>
      </c>
      <c r="D21" s="723"/>
      <c r="E21" s="723"/>
      <c r="F21" s="722"/>
      <c r="G21" s="724"/>
      <c r="H21" s="724" t="s">
        <v>207</v>
      </c>
      <c r="I21" s="722" t="s">
        <v>208</v>
      </c>
      <c r="J21" s="722"/>
      <c r="K21" s="724" t="s">
        <v>209</v>
      </c>
      <c r="L21" s="722">
        <v>99111007</v>
      </c>
      <c r="M21" s="722" t="s">
        <v>117</v>
      </c>
      <c r="N21" s="723">
        <v>99111007</v>
      </c>
      <c r="O21" s="725" t="s">
        <v>210</v>
      </c>
      <c r="P21" s="723"/>
      <c r="Q21" s="723"/>
      <c r="R21" s="723"/>
      <c r="S21" s="723"/>
      <c r="T21" s="723"/>
    </row>
    <row r="22" spans="1:20">
      <c r="A22" s="714">
        <v>19</v>
      </c>
      <c r="B22" s="715">
        <v>2708701</v>
      </c>
      <c r="C22" s="716" t="s">
        <v>211</v>
      </c>
      <c r="D22" s="717" t="s">
        <v>111</v>
      </c>
      <c r="E22" s="717">
        <v>100</v>
      </c>
      <c r="F22" s="716" t="s">
        <v>212</v>
      </c>
      <c r="G22" s="718" t="s">
        <v>128</v>
      </c>
      <c r="H22" s="716" t="s">
        <v>213</v>
      </c>
      <c r="I22" s="716" t="s">
        <v>214</v>
      </c>
      <c r="J22" s="716" t="s">
        <v>215</v>
      </c>
      <c r="K22" s="718" t="s">
        <v>216</v>
      </c>
      <c r="L22" s="716" t="s">
        <v>217</v>
      </c>
      <c r="M22" s="716" t="s">
        <v>218</v>
      </c>
      <c r="N22" s="719" t="s">
        <v>217</v>
      </c>
      <c r="O22" s="719" t="s">
        <v>219</v>
      </c>
      <c r="P22" s="717" t="s">
        <v>119</v>
      </c>
      <c r="Q22" s="717" t="s">
        <v>119</v>
      </c>
      <c r="R22" s="717" t="s">
        <v>119</v>
      </c>
      <c r="S22" s="717" t="s">
        <v>220</v>
      </c>
      <c r="T22" s="717" t="s">
        <v>182</v>
      </c>
    </row>
    <row r="23" spans="1:20">
      <c r="A23" s="720">
        <v>20</v>
      </c>
      <c r="B23" s="721">
        <v>5906865</v>
      </c>
      <c r="C23" s="722" t="s">
        <v>221</v>
      </c>
      <c r="D23" s="723" t="s">
        <v>111</v>
      </c>
      <c r="E23" s="723" t="s">
        <v>126</v>
      </c>
      <c r="F23" s="722" t="s">
        <v>127</v>
      </c>
      <c r="G23" s="724" t="s">
        <v>128</v>
      </c>
      <c r="H23" s="724" t="s">
        <v>222</v>
      </c>
      <c r="I23" s="722">
        <v>73</v>
      </c>
      <c r="J23" s="722" t="s">
        <v>116</v>
      </c>
      <c r="K23" s="724">
        <v>99084240</v>
      </c>
      <c r="L23" s="722">
        <v>99115544</v>
      </c>
      <c r="M23" s="722" t="s">
        <v>126</v>
      </c>
      <c r="N23" s="723">
        <v>99115544</v>
      </c>
      <c r="O23" s="725" t="s">
        <v>223</v>
      </c>
      <c r="P23" s="723" t="s">
        <v>119</v>
      </c>
      <c r="Q23" s="723" t="s">
        <v>119</v>
      </c>
      <c r="R23" s="723" t="s">
        <v>143</v>
      </c>
      <c r="S23" s="723" t="s">
        <v>224</v>
      </c>
      <c r="T23" s="723" t="s">
        <v>121</v>
      </c>
    </row>
    <row r="24" spans="1:20">
      <c r="A24" s="714">
        <v>21</v>
      </c>
      <c r="B24" s="715">
        <v>2014491</v>
      </c>
      <c r="C24" s="716" t="s">
        <v>225</v>
      </c>
      <c r="D24" s="717">
        <v>70</v>
      </c>
      <c r="E24" s="717" t="s">
        <v>126</v>
      </c>
      <c r="F24" s="716" t="s">
        <v>127</v>
      </c>
      <c r="G24" s="718" t="s">
        <v>128</v>
      </c>
      <c r="H24" s="716" t="s">
        <v>226</v>
      </c>
      <c r="I24" s="716" t="s">
        <v>130</v>
      </c>
      <c r="J24" s="716" t="s">
        <v>116</v>
      </c>
      <c r="K24" s="718" t="s">
        <v>227</v>
      </c>
      <c r="L24" s="716">
        <v>88441878</v>
      </c>
      <c r="M24" s="716" t="s">
        <v>228</v>
      </c>
      <c r="N24" s="719">
        <v>88441878</v>
      </c>
      <c r="O24" s="719" t="s">
        <v>229</v>
      </c>
      <c r="P24" s="717" t="s">
        <v>119</v>
      </c>
      <c r="Q24" s="717" t="s">
        <v>119</v>
      </c>
      <c r="R24" s="717" t="s">
        <v>119</v>
      </c>
      <c r="S24" s="717" t="s">
        <v>230</v>
      </c>
      <c r="T24" s="717" t="s">
        <v>121</v>
      </c>
    </row>
    <row r="25" spans="1:20">
      <c r="A25" s="720">
        <v>22</v>
      </c>
      <c r="B25" s="721">
        <v>5294088</v>
      </c>
      <c r="C25" s="722" t="s">
        <v>231</v>
      </c>
      <c r="D25" s="723"/>
      <c r="E25" s="723"/>
      <c r="F25" s="722"/>
      <c r="G25" s="724"/>
      <c r="H25" s="724" t="s">
        <v>232</v>
      </c>
      <c r="I25" s="722" t="s">
        <v>233</v>
      </c>
      <c r="J25" s="722"/>
      <c r="K25" s="724" t="s">
        <v>234</v>
      </c>
      <c r="L25" s="722">
        <v>80183714</v>
      </c>
      <c r="M25" s="722" t="s">
        <v>117</v>
      </c>
      <c r="N25" s="723">
        <v>80183714</v>
      </c>
      <c r="O25" s="725" t="s">
        <v>235</v>
      </c>
      <c r="P25" s="723"/>
      <c r="Q25" s="723"/>
      <c r="R25" s="723"/>
      <c r="S25" s="723"/>
      <c r="T25" s="723"/>
    </row>
    <row r="26" spans="1:20">
      <c r="A26" s="714">
        <v>23</v>
      </c>
      <c r="B26" s="715">
        <v>5376467</v>
      </c>
      <c r="C26" s="716" t="s">
        <v>236</v>
      </c>
      <c r="D26" s="717" t="s">
        <v>111</v>
      </c>
      <c r="E26" s="717" t="s">
        <v>126</v>
      </c>
      <c r="F26" s="716" t="s">
        <v>127</v>
      </c>
      <c r="G26" s="718" t="s">
        <v>128</v>
      </c>
      <c r="H26" s="716" t="s">
        <v>222</v>
      </c>
      <c r="I26" s="716" t="s">
        <v>237</v>
      </c>
      <c r="J26" s="716" t="s">
        <v>116</v>
      </c>
      <c r="K26" s="718" t="s">
        <v>238</v>
      </c>
      <c r="L26" s="716">
        <v>99080437</v>
      </c>
      <c r="M26" s="716" t="s">
        <v>239</v>
      </c>
      <c r="N26" s="719">
        <v>99080437</v>
      </c>
      <c r="O26" s="719" t="s">
        <v>238</v>
      </c>
      <c r="P26" s="717" t="s">
        <v>119</v>
      </c>
      <c r="Q26" s="717" t="s">
        <v>119</v>
      </c>
      <c r="R26" s="717" t="s">
        <v>119</v>
      </c>
      <c r="S26" s="717" t="s">
        <v>220</v>
      </c>
      <c r="T26" s="717" t="s">
        <v>121</v>
      </c>
    </row>
    <row r="27" spans="1:20">
      <c r="A27" s="720">
        <v>24</v>
      </c>
      <c r="B27" s="721">
        <v>2855119</v>
      </c>
      <c r="C27" s="722" t="s">
        <v>240</v>
      </c>
      <c r="D27" s="723" t="s">
        <v>111</v>
      </c>
      <c r="E27" s="723" t="s">
        <v>126</v>
      </c>
      <c r="F27" s="722" t="s">
        <v>127</v>
      </c>
      <c r="G27" s="724" t="s">
        <v>128</v>
      </c>
      <c r="H27" s="724" t="s">
        <v>241</v>
      </c>
      <c r="I27" s="722" t="s">
        <v>242</v>
      </c>
      <c r="J27" s="722"/>
      <c r="K27" s="724" t="s">
        <v>243</v>
      </c>
      <c r="L27" s="722">
        <v>99052271</v>
      </c>
      <c r="M27" s="722" t="s">
        <v>126</v>
      </c>
      <c r="N27" s="723">
        <v>99052271</v>
      </c>
      <c r="O27" s="725" t="s">
        <v>243</v>
      </c>
      <c r="P27" s="723" t="s">
        <v>119</v>
      </c>
      <c r="Q27" s="723" t="s">
        <v>119</v>
      </c>
      <c r="R27" s="723" t="s">
        <v>119</v>
      </c>
      <c r="S27" s="723" t="s">
        <v>244</v>
      </c>
      <c r="T27" s="723" t="s">
        <v>182</v>
      </c>
    </row>
    <row r="28" spans="1:20">
      <c r="A28" s="714">
        <v>25</v>
      </c>
      <c r="B28" s="715">
        <v>2094533</v>
      </c>
      <c r="C28" s="716" t="s">
        <v>245</v>
      </c>
      <c r="D28" s="717" t="s">
        <v>111</v>
      </c>
      <c r="E28" s="717">
        <v>100</v>
      </c>
      <c r="F28" s="716" t="s">
        <v>246</v>
      </c>
      <c r="G28" s="718" t="s">
        <v>247</v>
      </c>
      <c r="H28" s="716" t="s">
        <v>114</v>
      </c>
      <c r="I28" s="716" t="s">
        <v>248</v>
      </c>
      <c r="J28" s="716" t="s">
        <v>249</v>
      </c>
      <c r="K28" s="718" t="s">
        <v>250</v>
      </c>
      <c r="L28" s="716" t="s">
        <v>251</v>
      </c>
      <c r="M28" s="716" t="s">
        <v>252</v>
      </c>
      <c r="N28" s="719" t="s">
        <v>126</v>
      </c>
      <c r="O28" s="719" t="s">
        <v>253</v>
      </c>
      <c r="P28" s="717" t="s">
        <v>119</v>
      </c>
      <c r="Q28" s="717" t="s">
        <v>119</v>
      </c>
      <c r="R28" s="717" t="s">
        <v>119</v>
      </c>
      <c r="S28" s="717" t="s">
        <v>254</v>
      </c>
      <c r="T28" s="717" t="s">
        <v>182</v>
      </c>
    </row>
    <row r="29" spans="1:20">
      <c r="A29" s="720">
        <v>26</v>
      </c>
      <c r="B29" s="721">
        <v>5722942</v>
      </c>
      <c r="C29" s="722" t="s">
        <v>255</v>
      </c>
      <c r="D29" s="723"/>
      <c r="E29" s="723"/>
      <c r="F29" s="722"/>
      <c r="G29" s="724"/>
      <c r="H29" s="724" t="s">
        <v>256</v>
      </c>
      <c r="I29" s="722" t="s">
        <v>257</v>
      </c>
      <c r="J29" s="722"/>
      <c r="K29" s="724" t="s">
        <v>258</v>
      </c>
      <c r="L29" s="722">
        <v>88012475</v>
      </c>
      <c r="M29" s="722" t="s">
        <v>117</v>
      </c>
      <c r="N29" s="723">
        <v>88012475</v>
      </c>
      <c r="O29" s="725" t="s">
        <v>259</v>
      </c>
      <c r="P29" s="723"/>
      <c r="Q29" s="723"/>
      <c r="R29" s="723"/>
      <c r="S29" s="723"/>
      <c r="T29" s="723"/>
    </row>
    <row r="30" spans="1:20">
      <c r="A30" s="714">
        <v>27</v>
      </c>
      <c r="B30" s="715">
        <v>2643928</v>
      </c>
      <c r="C30" s="716" t="s">
        <v>260</v>
      </c>
      <c r="D30" s="717" t="s">
        <v>111</v>
      </c>
      <c r="E30" s="717">
        <v>100</v>
      </c>
      <c r="F30" s="716" t="s">
        <v>261</v>
      </c>
      <c r="G30" s="718" t="s">
        <v>262</v>
      </c>
      <c r="H30" s="716" t="s">
        <v>263</v>
      </c>
      <c r="I30" s="716" t="s">
        <v>264</v>
      </c>
      <c r="J30" s="716" t="s">
        <v>116</v>
      </c>
      <c r="K30" s="718" t="s">
        <v>264</v>
      </c>
      <c r="L30" s="716">
        <v>99092755</v>
      </c>
      <c r="M30" s="716" t="s">
        <v>126</v>
      </c>
      <c r="N30" s="719">
        <v>99092755</v>
      </c>
      <c r="O30" s="719" t="s">
        <v>265</v>
      </c>
      <c r="P30" s="717" t="s">
        <v>119</v>
      </c>
      <c r="Q30" s="717" t="s">
        <v>119</v>
      </c>
      <c r="R30" s="717" t="s">
        <v>119</v>
      </c>
      <c r="S30" s="717" t="s">
        <v>266</v>
      </c>
      <c r="T30" s="717" t="s">
        <v>121</v>
      </c>
    </row>
    <row r="31" spans="1:20">
      <c r="A31" s="720">
        <v>28</v>
      </c>
      <c r="B31" s="721">
        <v>5502292</v>
      </c>
      <c r="C31" s="722" t="s">
        <v>267</v>
      </c>
      <c r="D31" s="723"/>
      <c r="E31" s="723"/>
      <c r="F31" s="722"/>
      <c r="G31" s="724"/>
      <c r="H31" s="724" t="s">
        <v>268</v>
      </c>
      <c r="I31" s="722" t="s">
        <v>269</v>
      </c>
      <c r="J31" s="722"/>
      <c r="K31" s="724" t="s">
        <v>270</v>
      </c>
      <c r="L31" s="722">
        <v>99112663</v>
      </c>
      <c r="M31" s="722"/>
      <c r="N31" s="723">
        <v>99096138</v>
      </c>
      <c r="O31" s="725" t="s">
        <v>271</v>
      </c>
      <c r="P31" s="723" t="s">
        <v>119</v>
      </c>
      <c r="Q31" s="723" t="s">
        <v>119</v>
      </c>
      <c r="R31" s="723" t="s">
        <v>119</v>
      </c>
      <c r="S31" s="723" t="s">
        <v>272</v>
      </c>
      <c r="T31" s="723" t="s">
        <v>121</v>
      </c>
    </row>
    <row r="32" spans="1:20">
      <c r="A32" s="714">
        <v>29</v>
      </c>
      <c r="B32" s="715">
        <v>2544695</v>
      </c>
      <c r="C32" s="716" t="s">
        <v>273</v>
      </c>
      <c r="D32" s="717" t="s">
        <v>111</v>
      </c>
      <c r="E32" s="717" t="s">
        <v>126</v>
      </c>
      <c r="F32" s="716" t="s">
        <v>127</v>
      </c>
      <c r="G32" s="718" t="s">
        <v>128</v>
      </c>
      <c r="H32" s="716" t="s">
        <v>274</v>
      </c>
      <c r="I32" s="716" t="s">
        <v>275</v>
      </c>
      <c r="J32" s="716" t="s">
        <v>116</v>
      </c>
      <c r="K32" s="718" t="s">
        <v>276</v>
      </c>
      <c r="L32" s="716" t="s">
        <v>277</v>
      </c>
      <c r="M32" s="716" t="s">
        <v>126</v>
      </c>
      <c r="N32" s="719" t="s">
        <v>277</v>
      </c>
      <c r="O32" s="719" t="s">
        <v>278</v>
      </c>
      <c r="P32" s="717" t="s">
        <v>143</v>
      </c>
      <c r="Q32" s="717" t="s">
        <v>143</v>
      </c>
      <c r="R32" s="717" t="s">
        <v>143</v>
      </c>
      <c r="S32" s="717" t="s">
        <v>144</v>
      </c>
      <c r="T32" s="717" t="s">
        <v>127</v>
      </c>
    </row>
    <row r="33" spans="1:20">
      <c r="A33" s="720">
        <v>30</v>
      </c>
      <c r="B33" s="721">
        <v>2615797</v>
      </c>
      <c r="C33" s="722" t="s">
        <v>279</v>
      </c>
      <c r="D33" s="723" t="s">
        <v>111</v>
      </c>
      <c r="E33" s="723" t="s">
        <v>126</v>
      </c>
      <c r="F33" s="722" t="s">
        <v>127</v>
      </c>
      <c r="G33" s="724" t="s">
        <v>128</v>
      </c>
      <c r="H33" s="724" t="s">
        <v>280</v>
      </c>
      <c r="I33" s="722" t="s">
        <v>281</v>
      </c>
      <c r="J33" s="722" t="s">
        <v>116</v>
      </c>
      <c r="K33" s="724">
        <v>99253605</v>
      </c>
      <c r="L33" s="722">
        <v>99115397</v>
      </c>
      <c r="M33" s="722" t="s">
        <v>126</v>
      </c>
      <c r="N33" s="723">
        <v>99035707</v>
      </c>
      <c r="O33" s="725" t="s">
        <v>282</v>
      </c>
      <c r="P33" s="723" t="s">
        <v>119</v>
      </c>
      <c r="Q33" s="723" t="s">
        <v>119</v>
      </c>
      <c r="R33" s="723" t="s">
        <v>119</v>
      </c>
      <c r="S33" s="723" t="s">
        <v>283</v>
      </c>
      <c r="T33" s="723" t="s">
        <v>182</v>
      </c>
    </row>
    <row r="34" spans="1:20">
      <c r="A34" s="714">
        <v>31</v>
      </c>
      <c r="B34" s="715">
        <v>2862468</v>
      </c>
      <c r="C34" s="716" t="s">
        <v>284</v>
      </c>
      <c r="D34" s="717" t="s">
        <v>111</v>
      </c>
      <c r="E34" s="717">
        <v>100</v>
      </c>
      <c r="F34" s="716" t="s">
        <v>285</v>
      </c>
      <c r="G34" s="718" t="s">
        <v>128</v>
      </c>
      <c r="H34" s="716" t="s">
        <v>286</v>
      </c>
      <c r="I34" s="716" t="s">
        <v>287</v>
      </c>
      <c r="J34" s="716" t="s">
        <v>288</v>
      </c>
      <c r="K34" s="718" t="s">
        <v>289</v>
      </c>
      <c r="L34" s="716">
        <v>99010141</v>
      </c>
      <c r="M34" s="716" t="s">
        <v>117</v>
      </c>
      <c r="N34" s="719">
        <v>99010141</v>
      </c>
      <c r="O34" s="719" t="s">
        <v>290</v>
      </c>
      <c r="P34" s="717" t="s">
        <v>119</v>
      </c>
      <c r="Q34" s="717" t="s">
        <v>119</v>
      </c>
      <c r="R34" s="717" t="s">
        <v>119</v>
      </c>
      <c r="S34" s="717" t="s">
        <v>291</v>
      </c>
      <c r="T34" s="717" t="s">
        <v>121</v>
      </c>
    </row>
    <row r="35" spans="1:20">
      <c r="A35" s="720">
        <v>32</v>
      </c>
      <c r="B35" s="721">
        <v>5060338</v>
      </c>
      <c r="C35" s="722" t="s">
        <v>292</v>
      </c>
      <c r="D35" s="723" t="s">
        <v>111</v>
      </c>
      <c r="E35" s="723" t="s">
        <v>126</v>
      </c>
      <c r="F35" s="722" t="s">
        <v>293</v>
      </c>
      <c r="G35" s="724" t="s">
        <v>294</v>
      </c>
      <c r="H35" s="724" t="s">
        <v>114</v>
      </c>
      <c r="I35" s="722" t="s">
        <v>295</v>
      </c>
      <c r="J35" s="722">
        <v>2</v>
      </c>
      <c r="K35" s="724" t="s">
        <v>296</v>
      </c>
      <c r="L35" s="722">
        <v>96090927</v>
      </c>
      <c r="M35" s="722" t="s">
        <v>117</v>
      </c>
      <c r="N35" s="723">
        <v>96090927</v>
      </c>
      <c r="O35" s="725" t="s">
        <v>297</v>
      </c>
      <c r="P35" s="723" t="s">
        <v>119</v>
      </c>
      <c r="Q35" s="723" t="s">
        <v>119</v>
      </c>
      <c r="R35" s="723" t="s">
        <v>119</v>
      </c>
      <c r="S35" s="723" t="s">
        <v>298</v>
      </c>
      <c r="T35" s="723" t="s">
        <v>182</v>
      </c>
    </row>
    <row r="36" spans="1:20">
      <c r="A36" s="714">
        <v>33</v>
      </c>
      <c r="B36" s="715">
        <v>5236517</v>
      </c>
      <c r="C36" s="716" t="s">
        <v>299</v>
      </c>
      <c r="D36" s="717"/>
      <c r="E36" s="717"/>
      <c r="F36" s="716"/>
      <c r="G36" s="718"/>
      <c r="H36" s="716" t="s">
        <v>300</v>
      </c>
      <c r="I36" s="716" t="s">
        <v>301</v>
      </c>
      <c r="J36" s="716"/>
      <c r="K36" s="718" t="s">
        <v>302</v>
      </c>
      <c r="L36" s="716">
        <v>98771717</v>
      </c>
      <c r="M36" s="716"/>
      <c r="N36" s="719">
        <v>98771717</v>
      </c>
      <c r="O36" s="719" t="s">
        <v>303</v>
      </c>
      <c r="P36" s="717" t="s">
        <v>119</v>
      </c>
      <c r="Q36" s="717" t="s">
        <v>119</v>
      </c>
      <c r="R36" s="717" t="s">
        <v>119</v>
      </c>
      <c r="S36" s="717" t="s">
        <v>304</v>
      </c>
      <c r="T36" s="717" t="s">
        <v>121</v>
      </c>
    </row>
    <row r="37" spans="1:20">
      <c r="A37" s="720">
        <v>34</v>
      </c>
      <c r="B37" s="721">
        <v>5045894</v>
      </c>
      <c r="C37" s="722" t="s">
        <v>305</v>
      </c>
      <c r="D37" s="723" t="s">
        <v>111</v>
      </c>
      <c r="E37" s="723" t="s">
        <v>126</v>
      </c>
      <c r="F37" s="722" t="s">
        <v>127</v>
      </c>
      <c r="G37" s="724" t="s">
        <v>128</v>
      </c>
      <c r="H37" s="724" t="s">
        <v>306</v>
      </c>
      <c r="I37" s="722" t="s">
        <v>307</v>
      </c>
      <c r="J37" s="722" t="s">
        <v>116</v>
      </c>
      <c r="K37" s="724">
        <v>0</v>
      </c>
      <c r="L37" s="722">
        <v>99067900</v>
      </c>
      <c r="M37" s="722" t="s">
        <v>126</v>
      </c>
      <c r="N37" s="723">
        <v>99067900</v>
      </c>
      <c r="O37" s="725" t="s">
        <v>308</v>
      </c>
      <c r="P37" s="723" t="s">
        <v>119</v>
      </c>
      <c r="Q37" s="723" t="s">
        <v>119</v>
      </c>
      <c r="R37" s="723" t="s">
        <v>119</v>
      </c>
      <c r="S37" s="723" t="s">
        <v>309</v>
      </c>
      <c r="T37" s="723" t="s">
        <v>121</v>
      </c>
    </row>
    <row r="38" spans="1:20">
      <c r="A38" s="714">
        <v>35</v>
      </c>
      <c r="B38" s="715">
        <v>2091798</v>
      </c>
      <c r="C38" s="716" t="s">
        <v>310</v>
      </c>
      <c r="D38" s="717" t="s">
        <v>111</v>
      </c>
      <c r="E38" s="717" t="s">
        <v>126</v>
      </c>
      <c r="F38" s="716" t="s">
        <v>127</v>
      </c>
      <c r="G38" s="718" t="s">
        <v>128</v>
      </c>
      <c r="H38" s="716" t="s">
        <v>311</v>
      </c>
      <c r="I38" s="716" t="s">
        <v>312</v>
      </c>
      <c r="J38" s="716" t="s">
        <v>116</v>
      </c>
      <c r="K38" s="718">
        <v>0</v>
      </c>
      <c r="L38" s="716">
        <v>99110052</v>
      </c>
      <c r="M38" s="716"/>
      <c r="N38" s="719" t="s">
        <v>313</v>
      </c>
      <c r="O38" s="719" t="s">
        <v>314</v>
      </c>
      <c r="P38" s="717" t="s">
        <v>119</v>
      </c>
      <c r="Q38" s="717" t="s">
        <v>119</v>
      </c>
      <c r="R38" s="717" t="s">
        <v>119</v>
      </c>
      <c r="S38" s="717" t="s">
        <v>315</v>
      </c>
      <c r="T38" s="717" t="s">
        <v>121</v>
      </c>
    </row>
    <row r="39" spans="1:20">
      <c r="A39" s="720">
        <v>36</v>
      </c>
      <c r="B39" s="721">
        <v>2074737</v>
      </c>
      <c r="C39" s="722" t="s">
        <v>316</v>
      </c>
      <c r="D39" s="723">
        <v>34</v>
      </c>
      <c r="E39" s="723">
        <v>66</v>
      </c>
      <c r="F39" s="722" t="s">
        <v>317</v>
      </c>
      <c r="G39" s="724" t="s">
        <v>318</v>
      </c>
      <c r="H39" s="724" t="s">
        <v>114</v>
      </c>
      <c r="I39" s="722" t="s">
        <v>319</v>
      </c>
      <c r="J39" s="722" t="s">
        <v>116</v>
      </c>
      <c r="K39" s="724" t="s">
        <v>320</v>
      </c>
      <c r="L39" s="722">
        <v>11330526</v>
      </c>
      <c r="M39" s="722" t="s">
        <v>126</v>
      </c>
      <c r="N39" s="723">
        <v>99118463</v>
      </c>
      <c r="O39" s="725" t="s">
        <v>320</v>
      </c>
      <c r="P39" s="723" t="s">
        <v>119</v>
      </c>
      <c r="Q39" s="723" t="s">
        <v>119</v>
      </c>
      <c r="R39" s="723" t="s">
        <v>119</v>
      </c>
      <c r="S39" s="723" t="s">
        <v>321</v>
      </c>
      <c r="T39" s="723" t="s">
        <v>121</v>
      </c>
    </row>
    <row r="40" spans="1:20" ht="24">
      <c r="A40" s="714">
        <v>37</v>
      </c>
      <c r="B40" s="715">
        <v>2051303</v>
      </c>
      <c r="C40" s="716" t="s">
        <v>322</v>
      </c>
      <c r="D40" s="717">
        <v>100</v>
      </c>
      <c r="E40" s="717" t="s">
        <v>126</v>
      </c>
      <c r="F40" s="716" t="s">
        <v>127</v>
      </c>
      <c r="G40" s="718" t="s">
        <v>128</v>
      </c>
      <c r="H40" s="716" t="s">
        <v>323</v>
      </c>
      <c r="I40" s="716" t="s">
        <v>324</v>
      </c>
      <c r="J40" s="716"/>
      <c r="K40" s="718" t="s">
        <v>325</v>
      </c>
      <c r="L40" s="716" t="s">
        <v>326</v>
      </c>
      <c r="M40" s="716">
        <v>99993381</v>
      </c>
      <c r="N40" s="719" t="s">
        <v>126</v>
      </c>
      <c r="O40" s="719" t="s">
        <v>327</v>
      </c>
      <c r="P40" s="717" t="s">
        <v>119</v>
      </c>
      <c r="Q40" s="717" t="s">
        <v>143</v>
      </c>
      <c r="R40" s="717" t="s">
        <v>143</v>
      </c>
      <c r="S40" s="717" t="s">
        <v>328</v>
      </c>
      <c r="T40" s="717"/>
    </row>
    <row r="41" spans="1:20">
      <c r="A41" s="720">
        <v>38</v>
      </c>
      <c r="B41" s="721">
        <v>2061848</v>
      </c>
      <c r="C41" s="722" t="s">
        <v>329</v>
      </c>
      <c r="D41" s="723" t="s">
        <v>111</v>
      </c>
      <c r="E41" s="723" t="s">
        <v>126</v>
      </c>
      <c r="F41" s="722" t="s">
        <v>127</v>
      </c>
      <c r="G41" s="724" t="s">
        <v>128</v>
      </c>
      <c r="H41" s="724" t="s">
        <v>330</v>
      </c>
      <c r="I41" s="722" t="s">
        <v>331</v>
      </c>
      <c r="J41" s="722" t="s">
        <v>332</v>
      </c>
      <c r="K41" s="724" t="s">
        <v>333</v>
      </c>
      <c r="L41" s="722">
        <v>326025</v>
      </c>
      <c r="M41" s="722">
        <v>310897</v>
      </c>
      <c r="N41" s="723">
        <v>99085690</v>
      </c>
      <c r="O41" s="725" t="s">
        <v>334</v>
      </c>
      <c r="P41" s="723" t="s">
        <v>119</v>
      </c>
      <c r="Q41" s="723" t="s">
        <v>119</v>
      </c>
      <c r="R41" s="723" t="s">
        <v>119</v>
      </c>
      <c r="S41" s="723" t="s">
        <v>335</v>
      </c>
      <c r="T41" s="723" t="s">
        <v>121</v>
      </c>
    </row>
    <row r="42" spans="1:20" ht="24">
      <c r="A42" s="714">
        <v>39</v>
      </c>
      <c r="B42" s="715">
        <v>2766337</v>
      </c>
      <c r="C42" s="716" t="s">
        <v>336</v>
      </c>
      <c r="D42" s="717" t="s">
        <v>111</v>
      </c>
      <c r="E42" s="717">
        <v>100</v>
      </c>
      <c r="F42" s="716" t="s">
        <v>196</v>
      </c>
      <c r="G42" s="718" t="s">
        <v>337</v>
      </c>
      <c r="H42" s="716" t="s">
        <v>175</v>
      </c>
      <c r="I42" s="716" t="s">
        <v>338</v>
      </c>
      <c r="J42" s="716" t="s">
        <v>116</v>
      </c>
      <c r="K42" s="718">
        <v>111</v>
      </c>
      <c r="L42" s="716">
        <v>330766</v>
      </c>
      <c r="M42" s="716" t="s">
        <v>126</v>
      </c>
      <c r="N42" s="719">
        <v>96599095</v>
      </c>
      <c r="O42" s="719" t="s">
        <v>339</v>
      </c>
      <c r="P42" s="717" t="s">
        <v>119</v>
      </c>
      <c r="Q42" s="717" t="s">
        <v>119</v>
      </c>
      <c r="R42" s="717" t="s">
        <v>119</v>
      </c>
      <c r="S42" s="717" t="s">
        <v>340</v>
      </c>
      <c r="T42" s="717" t="s">
        <v>121</v>
      </c>
    </row>
    <row r="43" spans="1:20">
      <c r="A43" s="720">
        <v>40</v>
      </c>
      <c r="B43" s="721">
        <v>5200334</v>
      </c>
      <c r="C43" s="722" t="s">
        <v>341</v>
      </c>
      <c r="D43" s="723"/>
      <c r="E43" s="723"/>
      <c r="F43" s="722"/>
      <c r="G43" s="724"/>
      <c r="H43" s="724" t="s">
        <v>342</v>
      </c>
      <c r="I43" s="722" t="s">
        <v>343</v>
      </c>
      <c r="J43" s="722"/>
      <c r="K43" s="724" t="s">
        <v>344</v>
      </c>
      <c r="L43" s="722">
        <v>322137</v>
      </c>
      <c r="M43" s="722"/>
      <c r="N43" s="723">
        <v>99194481</v>
      </c>
      <c r="O43" s="725" t="s">
        <v>345</v>
      </c>
      <c r="P43" s="723"/>
      <c r="Q43" s="723"/>
      <c r="R43" s="723"/>
      <c r="S43" s="723"/>
      <c r="T43" s="723"/>
    </row>
    <row r="44" spans="1:20">
      <c r="A44" s="714">
        <v>41</v>
      </c>
      <c r="B44" s="715">
        <v>5838266</v>
      </c>
      <c r="C44" s="716" t="s">
        <v>346</v>
      </c>
      <c r="D44" s="717" t="s">
        <v>111</v>
      </c>
      <c r="E44" s="717">
        <v>100</v>
      </c>
      <c r="F44" s="716" t="s">
        <v>347</v>
      </c>
      <c r="G44" s="718" t="s">
        <v>348</v>
      </c>
      <c r="H44" s="716" t="s">
        <v>114</v>
      </c>
      <c r="I44" s="716" t="s">
        <v>349</v>
      </c>
      <c r="J44" s="716" t="s">
        <v>116</v>
      </c>
      <c r="K44" s="718" t="s">
        <v>350</v>
      </c>
      <c r="L44" s="716">
        <v>99100087</v>
      </c>
      <c r="M44" s="716" t="s">
        <v>126</v>
      </c>
      <c r="N44" s="719">
        <v>99100087</v>
      </c>
      <c r="O44" s="719" t="s">
        <v>351</v>
      </c>
      <c r="P44" s="717" t="s">
        <v>119</v>
      </c>
      <c r="Q44" s="717" t="s">
        <v>119</v>
      </c>
      <c r="R44" s="717" t="s">
        <v>119</v>
      </c>
      <c r="S44" s="717" t="s">
        <v>220</v>
      </c>
      <c r="T44" s="717" t="s">
        <v>182</v>
      </c>
    </row>
    <row r="45" spans="1:20">
      <c r="A45" s="720">
        <v>42</v>
      </c>
      <c r="B45" s="721">
        <v>2687968</v>
      </c>
      <c r="C45" s="722" t="s">
        <v>352</v>
      </c>
      <c r="D45" s="723" t="s">
        <v>111</v>
      </c>
      <c r="E45" s="723" t="s">
        <v>126</v>
      </c>
      <c r="F45" s="722" t="s">
        <v>127</v>
      </c>
      <c r="G45" s="724" t="s">
        <v>128</v>
      </c>
      <c r="H45" s="724" t="s">
        <v>353</v>
      </c>
      <c r="I45" s="722" t="s">
        <v>354</v>
      </c>
      <c r="J45" s="722" t="s">
        <v>116</v>
      </c>
      <c r="K45" s="724" t="s">
        <v>355</v>
      </c>
      <c r="L45" s="722">
        <v>91901922</v>
      </c>
      <c r="M45" s="722">
        <v>11329574</v>
      </c>
      <c r="N45" s="723">
        <v>88009400</v>
      </c>
      <c r="O45" s="725" t="s">
        <v>355</v>
      </c>
      <c r="P45" s="723" t="s">
        <v>119</v>
      </c>
      <c r="Q45" s="723" t="s">
        <v>119</v>
      </c>
      <c r="R45" s="723" t="s">
        <v>119</v>
      </c>
      <c r="S45" s="723" t="s">
        <v>356</v>
      </c>
      <c r="T45" s="723" t="s">
        <v>182</v>
      </c>
    </row>
    <row r="46" spans="1:20">
      <c r="A46" s="714">
        <v>43</v>
      </c>
      <c r="B46" s="715">
        <v>6148611</v>
      </c>
      <c r="C46" s="716" t="s">
        <v>357</v>
      </c>
      <c r="D46" s="717"/>
      <c r="E46" s="717"/>
      <c r="F46" s="716"/>
      <c r="G46" s="718"/>
      <c r="H46" s="716"/>
      <c r="I46" s="716"/>
      <c r="J46" s="716"/>
      <c r="K46" s="718"/>
      <c r="L46" s="716">
        <v>99111811</v>
      </c>
      <c r="M46" s="716"/>
      <c r="N46" s="719">
        <v>94061513</v>
      </c>
      <c r="O46" s="719" t="s">
        <v>358</v>
      </c>
      <c r="P46" s="717"/>
      <c r="Q46" s="717"/>
      <c r="R46" s="717"/>
      <c r="S46" s="717"/>
      <c r="T46" s="717"/>
    </row>
    <row r="47" spans="1:20" ht="24">
      <c r="A47" s="720">
        <v>44</v>
      </c>
      <c r="B47" s="721">
        <v>5217652</v>
      </c>
      <c r="C47" s="722" t="s">
        <v>359</v>
      </c>
      <c r="D47" s="723" t="s">
        <v>111</v>
      </c>
      <c r="E47" s="723">
        <v>100</v>
      </c>
      <c r="F47" s="722" t="s">
        <v>196</v>
      </c>
      <c r="G47" s="724" t="s">
        <v>360</v>
      </c>
      <c r="H47" s="724" t="s">
        <v>222</v>
      </c>
      <c r="I47" s="722" t="s">
        <v>361</v>
      </c>
      <c r="J47" s="722" t="s">
        <v>116</v>
      </c>
      <c r="K47" s="724" t="s">
        <v>362</v>
      </c>
      <c r="L47" s="722">
        <v>99004501</v>
      </c>
      <c r="M47" s="722" t="s">
        <v>117</v>
      </c>
      <c r="N47" s="723">
        <v>99004501</v>
      </c>
      <c r="O47" s="725" t="s">
        <v>276</v>
      </c>
      <c r="P47" s="723" t="s">
        <v>119</v>
      </c>
      <c r="Q47" s="723" t="s">
        <v>119</v>
      </c>
      <c r="R47" s="723" t="s">
        <v>119</v>
      </c>
      <c r="S47" s="723" t="s">
        <v>340</v>
      </c>
      <c r="T47" s="723" t="s">
        <v>121</v>
      </c>
    </row>
    <row r="48" spans="1:20">
      <c r="A48" s="714">
        <v>45</v>
      </c>
      <c r="B48" s="715">
        <v>5002486</v>
      </c>
      <c r="C48" s="716" t="s">
        <v>363</v>
      </c>
      <c r="D48" s="717" t="s">
        <v>111</v>
      </c>
      <c r="E48" s="717" t="s">
        <v>126</v>
      </c>
      <c r="F48" s="716" t="s">
        <v>127</v>
      </c>
      <c r="G48" s="718" t="s">
        <v>128</v>
      </c>
      <c r="H48" s="716" t="s">
        <v>311</v>
      </c>
      <c r="I48" s="716" t="s">
        <v>364</v>
      </c>
      <c r="J48" s="716" t="s">
        <v>116</v>
      </c>
      <c r="K48" s="718" t="s">
        <v>365</v>
      </c>
      <c r="L48" s="716">
        <v>99110900</v>
      </c>
      <c r="M48" s="716" t="s">
        <v>366</v>
      </c>
      <c r="N48" s="719">
        <v>99110900</v>
      </c>
      <c r="O48" s="719" t="s">
        <v>367</v>
      </c>
      <c r="P48" s="717" t="s">
        <v>119</v>
      </c>
      <c r="Q48" s="717" t="s">
        <v>119</v>
      </c>
      <c r="R48" s="717" t="s">
        <v>119</v>
      </c>
      <c r="S48" s="717" t="s">
        <v>321</v>
      </c>
      <c r="T48" s="717" t="s">
        <v>121</v>
      </c>
    </row>
    <row r="49" spans="1:20">
      <c r="A49" s="720">
        <v>46</v>
      </c>
      <c r="B49" s="721">
        <v>5935539</v>
      </c>
      <c r="C49" s="722" t="s">
        <v>368</v>
      </c>
      <c r="D49" s="723" t="s">
        <v>111</v>
      </c>
      <c r="E49" s="723" t="s">
        <v>126</v>
      </c>
      <c r="F49" s="722" t="s">
        <v>127</v>
      </c>
      <c r="G49" s="724" t="s">
        <v>128</v>
      </c>
      <c r="H49" s="724" t="s">
        <v>369</v>
      </c>
      <c r="I49" s="722" t="s">
        <v>370</v>
      </c>
      <c r="J49" s="722" t="s">
        <v>116</v>
      </c>
      <c r="K49" s="724">
        <v>70111516</v>
      </c>
      <c r="L49" s="722">
        <v>70111516</v>
      </c>
      <c r="M49" s="722" t="s">
        <v>117</v>
      </c>
      <c r="N49" s="723" t="s">
        <v>371</v>
      </c>
      <c r="O49" s="725" t="s">
        <v>372</v>
      </c>
      <c r="P49" s="723" t="s">
        <v>119</v>
      </c>
      <c r="Q49" s="723" t="s">
        <v>119</v>
      </c>
      <c r="R49" s="723" t="s">
        <v>119</v>
      </c>
      <c r="S49" s="723" t="s">
        <v>373</v>
      </c>
      <c r="T49" s="723" t="s">
        <v>121</v>
      </c>
    </row>
    <row r="50" spans="1:20">
      <c r="A50" s="714">
        <v>47</v>
      </c>
      <c r="B50" s="715">
        <v>5073189</v>
      </c>
      <c r="C50" s="716" t="s">
        <v>374</v>
      </c>
      <c r="D50" s="717" t="s">
        <v>111</v>
      </c>
      <c r="E50" s="717" t="s">
        <v>126</v>
      </c>
      <c r="F50" s="716" t="s">
        <v>127</v>
      </c>
      <c r="G50" s="718" t="s">
        <v>128</v>
      </c>
      <c r="H50" s="716" t="s">
        <v>311</v>
      </c>
      <c r="I50" s="716" t="s">
        <v>364</v>
      </c>
      <c r="J50" s="716" t="s">
        <v>116</v>
      </c>
      <c r="K50" s="718" t="s">
        <v>365</v>
      </c>
      <c r="L50" s="716">
        <v>99096742</v>
      </c>
      <c r="M50" s="716" t="s">
        <v>366</v>
      </c>
      <c r="N50" s="719">
        <v>99096742</v>
      </c>
      <c r="O50" s="719" t="s">
        <v>375</v>
      </c>
      <c r="P50" s="717" t="s">
        <v>119</v>
      </c>
      <c r="Q50" s="717" t="s">
        <v>119</v>
      </c>
      <c r="R50" s="717" t="s">
        <v>119</v>
      </c>
      <c r="S50" s="717" t="s">
        <v>321</v>
      </c>
      <c r="T50" s="717" t="s">
        <v>121</v>
      </c>
    </row>
    <row r="51" spans="1:20">
      <c r="A51" s="720">
        <v>48</v>
      </c>
      <c r="B51" s="721">
        <v>6171788</v>
      </c>
      <c r="C51" s="722" t="s">
        <v>376</v>
      </c>
      <c r="D51" s="723"/>
      <c r="E51" s="723"/>
      <c r="F51" s="722"/>
      <c r="G51" s="724"/>
      <c r="H51" s="724" t="s">
        <v>377</v>
      </c>
      <c r="I51" s="722" t="s">
        <v>378</v>
      </c>
      <c r="J51" s="722"/>
      <c r="K51" s="724" t="s">
        <v>379</v>
      </c>
      <c r="L51" s="722">
        <v>99114108</v>
      </c>
      <c r="M51" s="722"/>
      <c r="N51" s="723">
        <v>99114108</v>
      </c>
      <c r="O51" s="725" t="s">
        <v>380</v>
      </c>
      <c r="P51" s="723"/>
      <c r="Q51" s="723"/>
      <c r="R51" s="723"/>
      <c r="S51" s="723"/>
      <c r="T51" s="723"/>
    </row>
    <row r="52" spans="1:20">
      <c r="A52" s="714">
        <v>49</v>
      </c>
      <c r="B52" s="715">
        <v>5467268</v>
      </c>
      <c r="C52" s="716" t="s">
        <v>381</v>
      </c>
      <c r="D52" s="717" t="s">
        <v>111</v>
      </c>
      <c r="E52" s="717" t="s">
        <v>126</v>
      </c>
      <c r="F52" s="716" t="s">
        <v>127</v>
      </c>
      <c r="G52" s="718" t="s">
        <v>128</v>
      </c>
      <c r="H52" s="716" t="s">
        <v>306</v>
      </c>
      <c r="I52" s="716" t="s">
        <v>382</v>
      </c>
      <c r="J52" s="716" t="s">
        <v>116</v>
      </c>
      <c r="K52" s="718" t="s">
        <v>383</v>
      </c>
      <c r="L52" s="716"/>
      <c r="M52" s="716"/>
      <c r="N52" s="719" t="s">
        <v>384</v>
      </c>
      <c r="O52" s="719" t="s">
        <v>385</v>
      </c>
      <c r="P52" s="717" t="s">
        <v>119</v>
      </c>
      <c r="Q52" s="717" t="s">
        <v>119</v>
      </c>
      <c r="R52" s="717" t="s">
        <v>119</v>
      </c>
      <c r="S52" s="717" t="s">
        <v>244</v>
      </c>
      <c r="T52" s="717" t="s">
        <v>121</v>
      </c>
    </row>
    <row r="53" spans="1:20">
      <c r="A53" s="720">
        <v>50</v>
      </c>
      <c r="B53" s="721">
        <v>5522935</v>
      </c>
      <c r="C53" s="722" t="s">
        <v>386</v>
      </c>
      <c r="D53" s="723" t="s">
        <v>111</v>
      </c>
      <c r="E53" s="723" t="s">
        <v>126</v>
      </c>
      <c r="F53" s="722" t="s">
        <v>127</v>
      </c>
      <c r="G53" s="724" t="s">
        <v>128</v>
      </c>
      <c r="H53" s="724" t="s">
        <v>114</v>
      </c>
      <c r="I53" s="722" t="s">
        <v>387</v>
      </c>
      <c r="J53" s="722" t="s">
        <v>116</v>
      </c>
      <c r="K53" s="724" t="s">
        <v>388</v>
      </c>
      <c r="L53" s="722">
        <v>88107900</v>
      </c>
      <c r="M53" s="722">
        <v>327991</v>
      </c>
      <c r="N53" s="723">
        <v>88107900</v>
      </c>
      <c r="O53" s="725" t="s">
        <v>389</v>
      </c>
      <c r="P53" s="723" t="s">
        <v>119</v>
      </c>
      <c r="Q53" s="723" t="s">
        <v>119</v>
      </c>
      <c r="R53" s="723" t="s">
        <v>119</v>
      </c>
      <c r="S53" s="723" t="s">
        <v>224</v>
      </c>
      <c r="T53" s="723" t="s">
        <v>182</v>
      </c>
    </row>
    <row r="54" spans="1:20">
      <c r="A54" s="714">
        <v>51</v>
      </c>
      <c r="B54" s="715">
        <v>6254713</v>
      </c>
      <c r="C54" s="716" t="s">
        <v>390</v>
      </c>
      <c r="D54" s="717"/>
      <c r="E54" s="717"/>
      <c r="F54" s="716"/>
      <c r="G54" s="718"/>
      <c r="H54" s="716" t="s">
        <v>391</v>
      </c>
      <c r="I54" s="716" t="s">
        <v>392</v>
      </c>
      <c r="J54" s="716"/>
      <c r="K54" s="718" t="s">
        <v>393</v>
      </c>
      <c r="L54" s="716">
        <v>95002298</v>
      </c>
      <c r="M54" s="716"/>
      <c r="N54" s="719">
        <v>95002298</v>
      </c>
      <c r="O54" s="719" t="s">
        <v>394</v>
      </c>
      <c r="P54" s="717" t="s">
        <v>119</v>
      </c>
      <c r="Q54" s="717" t="s">
        <v>119</v>
      </c>
      <c r="R54" s="717" t="s">
        <v>119</v>
      </c>
      <c r="S54" s="717" t="s">
        <v>395</v>
      </c>
      <c r="T54" s="717" t="s">
        <v>121</v>
      </c>
    </row>
    <row r="55" spans="1:20" ht="24">
      <c r="A55" s="720">
        <v>52</v>
      </c>
      <c r="B55" s="721">
        <v>5077982</v>
      </c>
      <c r="C55" s="722" t="s">
        <v>396</v>
      </c>
      <c r="D55" s="723" t="s">
        <v>111</v>
      </c>
      <c r="E55" s="723">
        <v>100</v>
      </c>
      <c r="F55" s="722" t="s">
        <v>397</v>
      </c>
      <c r="G55" s="724" t="s">
        <v>398</v>
      </c>
      <c r="H55" s="724" t="s">
        <v>399</v>
      </c>
      <c r="I55" s="722" t="s">
        <v>400</v>
      </c>
      <c r="J55" s="722" t="s">
        <v>401</v>
      </c>
      <c r="K55" s="724" t="s">
        <v>402</v>
      </c>
      <c r="L55" s="722">
        <v>98089008</v>
      </c>
      <c r="M55" s="722" t="s">
        <v>403</v>
      </c>
      <c r="N55" s="723">
        <v>98089008</v>
      </c>
      <c r="O55" s="725" t="s">
        <v>404</v>
      </c>
      <c r="P55" s="723" t="s">
        <v>119</v>
      </c>
      <c r="Q55" s="723" t="s">
        <v>119</v>
      </c>
      <c r="R55" s="723" t="s">
        <v>119</v>
      </c>
      <c r="S55" s="723" t="s">
        <v>405</v>
      </c>
      <c r="T55" s="723" t="s">
        <v>121</v>
      </c>
    </row>
    <row r="56" spans="1:20">
      <c r="A56" s="714">
        <v>53</v>
      </c>
      <c r="B56" s="715">
        <v>5132053</v>
      </c>
      <c r="C56" s="716" t="s">
        <v>406</v>
      </c>
      <c r="D56" s="717" t="s">
        <v>111</v>
      </c>
      <c r="E56" s="717">
        <v>100</v>
      </c>
      <c r="F56" s="716" t="s">
        <v>407</v>
      </c>
      <c r="G56" s="718" t="s">
        <v>408</v>
      </c>
      <c r="H56" s="716" t="s">
        <v>114</v>
      </c>
      <c r="I56" s="716" t="s">
        <v>409</v>
      </c>
      <c r="J56" s="716" t="s">
        <v>116</v>
      </c>
      <c r="K56" s="718" t="s">
        <v>410</v>
      </c>
      <c r="L56" s="716">
        <v>80060544</v>
      </c>
      <c r="M56" s="716"/>
      <c r="N56" s="719">
        <v>80060544</v>
      </c>
      <c r="O56" s="719" t="s">
        <v>411</v>
      </c>
      <c r="P56" s="717" t="s">
        <v>119</v>
      </c>
      <c r="Q56" s="717" t="s">
        <v>119</v>
      </c>
      <c r="R56" s="717" t="s">
        <v>119</v>
      </c>
      <c r="S56" s="717" t="s">
        <v>412</v>
      </c>
      <c r="T56" s="717" t="s">
        <v>121</v>
      </c>
    </row>
    <row r="57" spans="1:20">
      <c r="A57" s="720">
        <v>54</v>
      </c>
      <c r="B57" s="721">
        <v>5673569</v>
      </c>
      <c r="C57" s="722" t="s">
        <v>413</v>
      </c>
      <c r="D57" s="723" t="s">
        <v>111</v>
      </c>
      <c r="E57" s="723" t="s">
        <v>126</v>
      </c>
      <c r="F57" s="722" t="s">
        <v>127</v>
      </c>
      <c r="G57" s="724" t="s">
        <v>128</v>
      </c>
      <c r="H57" s="724" t="s">
        <v>414</v>
      </c>
      <c r="I57" s="722" t="s">
        <v>415</v>
      </c>
      <c r="J57" s="722" t="s">
        <v>116</v>
      </c>
      <c r="K57" s="724">
        <v>99119567</v>
      </c>
      <c r="L57" s="722" t="s">
        <v>416</v>
      </c>
      <c r="M57" s="722" t="s">
        <v>126</v>
      </c>
      <c r="N57" s="723">
        <v>99119567</v>
      </c>
      <c r="O57" s="725" t="s">
        <v>417</v>
      </c>
      <c r="P57" s="723" t="s">
        <v>119</v>
      </c>
      <c r="Q57" s="723" t="s">
        <v>119</v>
      </c>
      <c r="R57" s="723" t="s">
        <v>119</v>
      </c>
      <c r="S57" s="723" t="s">
        <v>418</v>
      </c>
      <c r="T57" s="723" t="s">
        <v>182</v>
      </c>
    </row>
    <row r="58" spans="1:20">
      <c r="A58" s="714">
        <v>55</v>
      </c>
      <c r="B58" s="715">
        <v>2571498</v>
      </c>
      <c r="C58" s="716" t="s">
        <v>419</v>
      </c>
      <c r="D58" s="717" t="s">
        <v>111</v>
      </c>
      <c r="E58" s="717">
        <v>100</v>
      </c>
      <c r="F58" s="716" t="s">
        <v>420</v>
      </c>
      <c r="G58" s="718" t="s">
        <v>421</v>
      </c>
      <c r="H58" s="716" t="s">
        <v>280</v>
      </c>
      <c r="I58" s="716">
        <v>98</v>
      </c>
      <c r="J58" s="716" t="s">
        <v>116</v>
      </c>
      <c r="K58" s="718" t="s">
        <v>422</v>
      </c>
      <c r="L58" s="716">
        <v>99010141</v>
      </c>
      <c r="M58" s="716" t="s">
        <v>126</v>
      </c>
      <c r="N58" s="719">
        <v>99010141</v>
      </c>
      <c r="O58" s="719" t="s">
        <v>422</v>
      </c>
      <c r="P58" s="717" t="s">
        <v>119</v>
      </c>
      <c r="Q58" s="717" t="s">
        <v>119</v>
      </c>
      <c r="R58" s="717" t="s">
        <v>119</v>
      </c>
      <c r="S58" s="717" t="s">
        <v>423</v>
      </c>
      <c r="T58" s="717" t="s">
        <v>121</v>
      </c>
    </row>
    <row r="59" spans="1:20">
      <c r="A59" s="720">
        <v>56</v>
      </c>
      <c r="B59" s="721">
        <v>5830974</v>
      </c>
      <c r="C59" s="722" t="s">
        <v>424</v>
      </c>
      <c r="D59" s="723" t="s">
        <v>111</v>
      </c>
      <c r="E59" s="723" t="s">
        <v>126</v>
      </c>
      <c r="F59" s="722" t="s">
        <v>117</v>
      </c>
      <c r="G59" s="724" t="s">
        <v>117</v>
      </c>
      <c r="H59" s="724" t="s">
        <v>114</v>
      </c>
      <c r="I59" s="722" t="s">
        <v>425</v>
      </c>
      <c r="J59" s="722" t="s">
        <v>426</v>
      </c>
      <c r="K59" s="724" t="s">
        <v>427</v>
      </c>
      <c r="L59" s="722">
        <v>75759700</v>
      </c>
      <c r="M59" s="722">
        <v>70107481</v>
      </c>
      <c r="N59" s="723">
        <v>75759700</v>
      </c>
      <c r="O59" s="725" t="s">
        <v>428</v>
      </c>
      <c r="P59" s="723" t="s">
        <v>119</v>
      </c>
      <c r="Q59" s="723" t="s">
        <v>119</v>
      </c>
      <c r="R59" s="723" t="s">
        <v>119</v>
      </c>
      <c r="S59" s="723" t="s">
        <v>405</v>
      </c>
      <c r="T59" s="723" t="s">
        <v>429</v>
      </c>
    </row>
    <row r="60" spans="1:20">
      <c r="A60" s="714">
        <v>57</v>
      </c>
      <c r="B60" s="715">
        <v>2069792</v>
      </c>
      <c r="C60" s="716" t="s">
        <v>430</v>
      </c>
      <c r="D60" s="717" t="s">
        <v>111</v>
      </c>
      <c r="E60" s="717" t="s">
        <v>126</v>
      </c>
      <c r="F60" s="716" t="s">
        <v>127</v>
      </c>
      <c r="G60" s="718" t="s">
        <v>128</v>
      </c>
      <c r="H60" s="716" t="s">
        <v>311</v>
      </c>
      <c r="I60" s="716" t="s">
        <v>431</v>
      </c>
      <c r="J60" s="716" t="s">
        <v>116</v>
      </c>
      <c r="K60" s="718" t="s">
        <v>432</v>
      </c>
      <c r="L60" s="716">
        <v>88020261</v>
      </c>
      <c r="M60" s="716" t="s">
        <v>126</v>
      </c>
      <c r="N60" s="719">
        <v>88110372</v>
      </c>
      <c r="O60" s="719" t="s">
        <v>433</v>
      </c>
      <c r="P60" s="717" t="s">
        <v>119</v>
      </c>
      <c r="Q60" s="717" t="s">
        <v>119</v>
      </c>
      <c r="R60" s="717" t="s">
        <v>119</v>
      </c>
      <c r="S60" s="717" t="s">
        <v>434</v>
      </c>
      <c r="T60" s="717" t="s">
        <v>121</v>
      </c>
    </row>
    <row r="61" spans="1:20">
      <c r="A61" s="720">
        <v>58</v>
      </c>
      <c r="B61" s="721">
        <v>2699869</v>
      </c>
      <c r="C61" s="722" t="s">
        <v>435</v>
      </c>
      <c r="D61" s="723"/>
      <c r="E61" s="723"/>
      <c r="F61" s="722"/>
      <c r="G61" s="724"/>
      <c r="H61" s="724"/>
      <c r="I61" s="722" t="s">
        <v>436</v>
      </c>
      <c r="J61" s="722" t="s">
        <v>437</v>
      </c>
      <c r="K61" s="724" t="s">
        <v>438</v>
      </c>
      <c r="L61" s="722"/>
      <c r="M61" s="722"/>
      <c r="N61" s="723"/>
      <c r="O61" s="725"/>
      <c r="P61" s="723" t="s">
        <v>119</v>
      </c>
      <c r="Q61" s="723" t="s">
        <v>119</v>
      </c>
      <c r="R61" s="723" t="s">
        <v>119</v>
      </c>
      <c r="S61" s="723" t="s">
        <v>439</v>
      </c>
      <c r="T61" s="723" t="s">
        <v>121</v>
      </c>
    </row>
    <row r="62" spans="1:20">
      <c r="A62" s="714">
        <v>59</v>
      </c>
      <c r="B62" s="715">
        <v>6302513</v>
      </c>
      <c r="C62" s="716" t="s">
        <v>440</v>
      </c>
      <c r="D62" s="717"/>
      <c r="E62" s="717"/>
      <c r="F62" s="716"/>
      <c r="G62" s="718"/>
      <c r="H62" s="716" t="s">
        <v>441</v>
      </c>
      <c r="I62" s="716"/>
      <c r="J62" s="716"/>
      <c r="K62" s="718" t="s">
        <v>441</v>
      </c>
      <c r="L62" s="716">
        <v>99882806</v>
      </c>
      <c r="M62" s="716"/>
      <c r="N62" s="719">
        <v>96643116</v>
      </c>
      <c r="O62" s="719" t="s">
        <v>442</v>
      </c>
      <c r="P62" s="717"/>
      <c r="Q62" s="717"/>
      <c r="R62" s="717"/>
      <c r="S62" s="717"/>
      <c r="T62" s="717"/>
    </row>
    <row r="63" spans="1:20">
      <c r="A63" s="720">
        <v>60</v>
      </c>
      <c r="B63" s="721">
        <v>5082986</v>
      </c>
      <c r="C63" s="722" t="s">
        <v>443</v>
      </c>
      <c r="D63" s="723"/>
      <c r="E63" s="723"/>
      <c r="F63" s="722"/>
      <c r="G63" s="724"/>
      <c r="H63" s="724"/>
      <c r="I63" s="722"/>
      <c r="J63" s="722"/>
      <c r="K63" s="724"/>
      <c r="L63" s="722">
        <v>99065826</v>
      </c>
      <c r="M63" s="722"/>
      <c r="N63" s="723">
        <v>99065826</v>
      </c>
      <c r="O63" s="725" t="s">
        <v>444</v>
      </c>
      <c r="P63" s="723"/>
      <c r="Q63" s="723"/>
      <c r="R63" s="723"/>
      <c r="S63" s="723"/>
      <c r="T63" s="723"/>
    </row>
    <row r="64" spans="1:20">
      <c r="A64" s="714">
        <v>61</v>
      </c>
      <c r="B64" s="715">
        <v>2034859</v>
      </c>
      <c r="C64" s="716" t="s">
        <v>445</v>
      </c>
      <c r="D64" s="717">
        <v>51</v>
      </c>
      <c r="E64" s="717" t="s">
        <v>126</v>
      </c>
      <c r="F64" s="716" t="s">
        <v>127</v>
      </c>
      <c r="G64" s="718" t="s">
        <v>128</v>
      </c>
      <c r="H64" s="716" t="s">
        <v>446</v>
      </c>
      <c r="I64" s="716" t="s">
        <v>312</v>
      </c>
      <c r="J64" s="716" t="s">
        <v>116</v>
      </c>
      <c r="K64" s="718" t="s">
        <v>447</v>
      </c>
      <c r="L64" s="716">
        <v>94948400</v>
      </c>
      <c r="M64" s="716" t="s">
        <v>126</v>
      </c>
      <c r="N64" s="719">
        <v>80078400</v>
      </c>
      <c r="O64" s="719" t="s">
        <v>448</v>
      </c>
      <c r="P64" s="717" t="s">
        <v>119</v>
      </c>
      <c r="Q64" s="717" t="s">
        <v>119</v>
      </c>
      <c r="R64" s="717" t="s">
        <v>119</v>
      </c>
      <c r="S64" s="717" t="s">
        <v>134</v>
      </c>
      <c r="T64" s="717" t="s">
        <v>182</v>
      </c>
    </row>
    <row r="65" spans="1:20">
      <c r="A65" s="720">
        <v>62</v>
      </c>
      <c r="B65" s="721">
        <v>2743744</v>
      </c>
      <c r="C65" s="722" t="s">
        <v>449</v>
      </c>
      <c r="D65" s="723" t="s">
        <v>111</v>
      </c>
      <c r="E65" s="723">
        <v>100</v>
      </c>
      <c r="F65" s="722" t="s">
        <v>196</v>
      </c>
      <c r="G65" s="724" t="s">
        <v>450</v>
      </c>
      <c r="H65" s="724" t="s">
        <v>451</v>
      </c>
      <c r="I65" s="722" t="s">
        <v>452</v>
      </c>
      <c r="J65" s="722" t="s">
        <v>116</v>
      </c>
      <c r="K65" s="724" t="s">
        <v>453</v>
      </c>
      <c r="L65" s="722">
        <v>70102088</v>
      </c>
      <c r="M65" s="722" t="s">
        <v>454</v>
      </c>
      <c r="N65" s="723">
        <v>94115454</v>
      </c>
      <c r="O65" s="725" t="s">
        <v>455</v>
      </c>
      <c r="P65" s="723" t="s">
        <v>119</v>
      </c>
      <c r="Q65" s="723" t="s">
        <v>119</v>
      </c>
      <c r="R65" s="723" t="s">
        <v>119</v>
      </c>
      <c r="S65" s="723" t="s">
        <v>456</v>
      </c>
      <c r="T65" s="723" t="s">
        <v>182</v>
      </c>
    </row>
    <row r="66" spans="1:20">
      <c r="A66" s="714">
        <v>63</v>
      </c>
      <c r="B66" s="715">
        <v>5253535</v>
      </c>
      <c r="C66" s="716" t="s">
        <v>457</v>
      </c>
      <c r="D66" s="717" t="s">
        <v>111</v>
      </c>
      <c r="E66" s="717" t="s">
        <v>126</v>
      </c>
      <c r="F66" s="716" t="s">
        <v>127</v>
      </c>
      <c r="G66" s="718" t="s">
        <v>128</v>
      </c>
      <c r="H66" s="716" t="s">
        <v>222</v>
      </c>
      <c r="I66" s="716" t="s">
        <v>458</v>
      </c>
      <c r="J66" s="716" t="s">
        <v>116</v>
      </c>
      <c r="K66" s="718" t="s">
        <v>459</v>
      </c>
      <c r="L66" s="716">
        <v>99102238</v>
      </c>
      <c r="M66" s="716">
        <v>70002200</v>
      </c>
      <c r="N66" s="719">
        <v>99102238</v>
      </c>
      <c r="O66" s="719" t="s">
        <v>460</v>
      </c>
      <c r="P66" s="717" t="s">
        <v>119</v>
      </c>
      <c r="Q66" s="717" t="s">
        <v>119</v>
      </c>
      <c r="R66" s="717" t="s">
        <v>119</v>
      </c>
      <c r="S66" s="717" t="s">
        <v>134</v>
      </c>
      <c r="T66" s="717" t="s">
        <v>121</v>
      </c>
    </row>
    <row r="67" spans="1:20">
      <c r="A67" s="720">
        <v>64</v>
      </c>
      <c r="B67" s="721">
        <v>2886197</v>
      </c>
      <c r="C67" s="722" t="s">
        <v>461</v>
      </c>
      <c r="D67" s="723"/>
      <c r="E67" s="723"/>
      <c r="F67" s="722"/>
      <c r="G67" s="724"/>
      <c r="H67" s="724" t="s">
        <v>462</v>
      </c>
      <c r="I67" s="722" t="s">
        <v>463</v>
      </c>
      <c r="J67" s="722"/>
      <c r="K67" s="724" t="s">
        <v>464</v>
      </c>
      <c r="L67" s="722">
        <v>99089396</v>
      </c>
      <c r="M67" s="722" t="s">
        <v>117</v>
      </c>
      <c r="N67" s="723">
        <v>99089396</v>
      </c>
      <c r="O67" s="725" t="s">
        <v>465</v>
      </c>
      <c r="P67" s="723"/>
      <c r="Q67" s="723"/>
      <c r="R67" s="723"/>
      <c r="S67" s="723"/>
      <c r="T67" s="723"/>
    </row>
    <row r="68" spans="1:20">
      <c r="A68" s="714">
        <v>65</v>
      </c>
      <c r="B68" s="715">
        <v>5112494</v>
      </c>
      <c r="C68" s="716" t="s">
        <v>466</v>
      </c>
      <c r="D68" s="717"/>
      <c r="E68" s="717"/>
      <c r="F68" s="716"/>
      <c r="G68" s="718"/>
      <c r="H68" s="716" t="s">
        <v>467</v>
      </c>
      <c r="I68" s="716" t="s">
        <v>468</v>
      </c>
      <c r="J68" s="716"/>
      <c r="K68" s="718" t="s">
        <v>469</v>
      </c>
      <c r="L68" s="716">
        <v>75114444</v>
      </c>
      <c r="M68" s="716"/>
      <c r="N68" s="719" t="s">
        <v>470</v>
      </c>
      <c r="O68" s="719" t="s">
        <v>471</v>
      </c>
      <c r="P68" s="717"/>
      <c r="Q68" s="717"/>
      <c r="R68" s="717"/>
      <c r="S68" s="717"/>
      <c r="T68" s="717"/>
    </row>
    <row r="69" spans="1:20" ht="24">
      <c r="A69" s="720">
        <v>66</v>
      </c>
      <c r="B69" s="721">
        <v>5051304</v>
      </c>
      <c r="C69" s="722" t="s">
        <v>472</v>
      </c>
      <c r="D69" s="723" t="s">
        <v>111</v>
      </c>
      <c r="E69" s="723">
        <v>100</v>
      </c>
      <c r="F69" s="722" t="s">
        <v>196</v>
      </c>
      <c r="G69" s="724" t="s">
        <v>473</v>
      </c>
      <c r="H69" s="724" t="s">
        <v>474</v>
      </c>
      <c r="I69" s="722" t="s">
        <v>475</v>
      </c>
      <c r="J69" s="722" t="s">
        <v>116</v>
      </c>
      <c r="K69" s="724">
        <v>0</v>
      </c>
      <c r="L69" s="722">
        <v>99081858</v>
      </c>
      <c r="M69" s="722" t="s">
        <v>126</v>
      </c>
      <c r="N69" s="723">
        <v>99081858</v>
      </c>
      <c r="O69" s="725" t="s">
        <v>476</v>
      </c>
      <c r="P69" s="723" t="s">
        <v>119</v>
      </c>
      <c r="Q69" s="723" t="s">
        <v>119</v>
      </c>
      <c r="R69" s="723" t="s">
        <v>119</v>
      </c>
      <c r="S69" s="723" t="s">
        <v>477</v>
      </c>
      <c r="T69" s="723" t="s">
        <v>182</v>
      </c>
    </row>
    <row r="70" spans="1:20">
      <c r="A70" s="714">
        <v>67</v>
      </c>
      <c r="B70" s="715">
        <v>2550466</v>
      </c>
      <c r="C70" s="716" t="s">
        <v>478</v>
      </c>
      <c r="D70" s="717">
        <v>100</v>
      </c>
      <c r="E70" s="717" t="s">
        <v>126</v>
      </c>
      <c r="F70" s="716" t="s">
        <v>127</v>
      </c>
      <c r="G70" s="718" t="s">
        <v>128</v>
      </c>
      <c r="H70" s="716" t="s">
        <v>479</v>
      </c>
      <c r="I70" s="716" t="s">
        <v>480</v>
      </c>
      <c r="J70" s="716">
        <v>1</v>
      </c>
      <c r="K70" s="718" t="s">
        <v>481</v>
      </c>
      <c r="L70" s="716">
        <v>11450060</v>
      </c>
      <c r="M70" s="716">
        <v>458590</v>
      </c>
      <c r="N70" s="719">
        <v>88056935</v>
      </c>
      <c r="O70" s="719" t="s">
        <v>482</v>
      </c>
      <c r="P70" s="717" t="s">
        <v>119</v>
      </c>
      <c r="Q70" s="717" t="s">
        <v>119</v>
      </c>
      <c r="R70" s="717" t="s">
        <v>119</v>
      </c>
      <c r="S70" s="717" t="s">
        <v>483</v>
      </c>
      <c r="T70" s="717" t="s">
        <v>484</v>
      </c>
    </row>
    <row r="71" spans="1:20">
      <c r="A71" s="714">
        <v>68</v>
      </c>
      <c r="B71" s="721">
        <v>5051134</v>
      </c>
      <c r="C71" s="722" t="s">
        <v>485</v>
      </c>
      <c r="D71" s="723" t="s">
        <v>111</v>
      </c>
      <c r="E71" s="723" t="s">
        <v>126</v>
      </c>
      <c r="F71" s="722" t="s">
        <v>127</v>
      </c>
      <c r="G71" s="724" t="s">
        <v>128</v>
      </c>
      <c r="H71" s="724" t="s">
        <v>486</v>
      </c>
      <c r="I71" s="722" t="s">
        <v>487</v>
      </c>
      <c r="J71" s="722">
        <v>38</v>
      </c>
      <c r="K71" s="724" t="s">
        <v>488</v>
      </c>
      <c r="L71" s="722">
        <v>70149001</v>
      </c>
      <c r="M71" s="722">
        <v>70149002</v>
      </c>
      <c r="N71" s="723">
        <v>99112164</v>
      </c>
      <c r="O71" s="725">
        <v>38</v>
      </c>
      <c r="P71" s="723" t="s">
        <v>119</v>
      </c>
      <c r="Q71" s="723" t="s">
        <v>119</v>
      </c>
      <c r="R71" s="723" t="s">
        <v>119</v>
      </c>
      <c r="S71" s="723" t="s">
        <v>489</v>
      </c>
      <c r="T71" s="723" t="s">
        <v>182</v>
      </c>
    </row>
    <row r="72" spans="1:20">
      <c r="A72" s="720">
        <v>69</v>
      </c>
      <c r="B72" s="715">
        <v>2095025</v>
      </c>
      <c r="C72" s="716" t="s">
        <v>490</v>
      </c>
      <c r="D72" s="717" t="s">
        <v>111</v>
      </c>
      <c r="E72" s="717" t="s">
        <v>126</v>
      </c>
      <c r="F72" s="716" t="s">
        <v>127</v>
      </c>
      <c r="G72" s="718" t="s">
        <v>128</v>
      </c>
      <c r="H72" s="716" t="s">
        <v>491</v>
      </c>
      <c r="I72" s="716" t="s">
        <v>492</v>
      </c>
      <c r="J72" s="716" t="s">
        <v>116</v>
      </c>
      <c r="K72" s="718" t="s">
        <v>493</v>
      </c>
      <c r="L72" s="716">
        <v>75759700</v>
      </c>
      <c r="M72" s="716">
        <v>70107482</v>
      </c>
      <c r="N72" s="719">
        <v>75759700</v>
      </c>
      <c r="O72" s="719" t="s">
        <v>494</v>
      </c>
      <c r="P72" s="717" t="s">
        <v>119</v>
      </c>
      <c r="Q72" s="717" t="s">
        <v>119</v>
      </c>
      <c r="R72" s="717" t="s">
        <v>119</v>
      </c>
      <c r="S72" s="717" t="s">
        <v>405</v>
      </c>
      <c r="T72" s="717" t="s">
        <v>429</v>
      </c>
    </row>
    <row r="73" spans="1:20">
      <c r="A73" s="714">
        <v>70</v>
      </c>
      <c r="B73" s="721">
        <v>2554518</v>
      </c>
      <c r="C73" s="722" t="s">
        <v>495</v>
      </c>
      <c r="D73" s="723" t="s">
        <v>111</v>
      </c>
      <c r="E73" s="723" t="s">
        <v>126</v>
      </c>
      <c r="F73" s="722" t="s">
        <v>127</v>
      </c>
      <c r="G73" s="724" t="s">
        <v>128</v>
      </c>
      <c r="H73" s="724" t="s">
        <v>496</v>
      </c>
      <c r="I73" s="722" t="s">
        <v>114</v>
      </c>
      <c r="J73" s="722" t="s">
        <v>116</v>
      </c>
      <c r="K73" s="724">
        <v>75776666</v>
      </c>
      <c r="L73" s="722">
        <v>99289019</v>
      </c>
      <c r="M73" s="722" t="s">
        <v>126</v>
      </c>
      <c r="N73" s="723">
        <v>99289019</v>
      </c>
      <c r="O73" s="725" t="s">
        <v>497</v>
      </c>
      <c r="P73" s="723" t="s">
        <v>119</v>
      </c>
      <c r="Q73" s="723" t="s">
        <v>143</v>
      </c>
      <c r="R73" s="723" t="s">
        <v>143</v>
      </c>
      <c r="S73" s="723" t="s">
        <v>144</v>
      </c>
      <c r="T73" s="723" t="s">
        <v>127</v>
      </c>
    </row>
    <row r="74" spans="1:20">
      <c r="A74" s="720">
        <v>71</v>
      </c>
      <c r="B74" s="715">
        <v>2045931</v>
      </c>
      <c r="C74" s="716" t="s">
        <v>498</v>
      </c>
      <c r="D74" s="717" t="s">
        <v>111</v>
      </c>
      <c r="E74" s="717" t="s">
        <v>126</v>
      </c>
      <c r="F74" s="716" t="s">
        <v>127</v>
      </c>
      <c r="G74" s="718" t="s">
        <v>128</v>
      </c>
      <c r="H74" s="716" t="s">
        <v>499</v>
      </c>
      <c r="I74" s="716" t="s">
        <v>500</v>
      </c>
      <c r="J74" s="716" t="s">
        <v>116</v>
      </c>
      <c r="K74" s="718" t="s">
        <v>501</v>
      </c>
      <c r="L74" s="716">
        <v>99114881</v>
      </c>
      <c r="M74" s="716">
        <v>7010000</v>
      </c>
      <c r="N74" s="719">
        <v>99114881</v>
      </c>
      <c r="O74" s="719" t="s">
        <v>501</v>
      </c>
      <c r="P74" s="717" t="s">
        <v>119</v>
      </c>
      <c r="Q74" s="717" t="s">
        <v>119</v>
      </c>
      <c r="R74" s="717" t="s">
        <v>119</v>
      </c>
      <c r="S74" s="717" t="s">
        <v>502</v>
      </c>
      <c r="T74" s="717" t="s">
        <v>121</v>
      </c>
    </row>
    <row r="75" spans="1:20" ht="24">
      <c r="A75" s="714">
        <v>72</v>
      </c>
      <c r="B75" s="721">
        <v>2029278</v>
      </c>
      <c r="C75" s="722" t="s">
        <v>503</v>
      </c>
      <c r="D75" s="723" t="s">
        <v>111</v>
      </c>
      <c r="E75" s="723" t="s">
        <v>126</v>
      </c>
      <c r="F75" s="722" t="s">
        <v>127</v>
      </c>
      <c r="G75" s="724" t="s">
        <v>128</v>
      </c>
      <c r="H75" s="724" t="s">
        <v>114</v>
      </c>
      <c r="I75" s="722" t="s">
        <v>504</v>
      </c>
      <c r="J75" s="722" t="s">
        <v>116</v>
      </c>
      <c r="K75" s="724" t="s">
        <v>505</v>
      </c>
      <c r="L75" s="722">
        <v>70115656</v>
      </c>
      <c r="M75" s="722">
        <v>311633</v>
      </c>
      <c r="N75" s="723">
        <v>99718109</v>
      </c>
      <c r="O75" s="725" t="s">
        <v>506</v>
      </c>
      <c r="P75" s="723" t="s">
        <v>119</v>
      </c>
      <c r="Q75" s="723" t="s">
        <v>119</v>
      </c>
      <c r="R75" s="723" t="s">
        <v>119</v>
      </c>
      <c r="S75" s="723" t="s">
        <v>507</v>
      </c>
      <c r="T75" s="723" t="s">
        <v>182</v>
      </c>
    </row>
    <row r="76" spans="1:20">
      <c r="A76" s="720">
        <v>73</v>
      </c>
      <c r="B76" s="715">
        <v>5106567</v>
      </c>
      <c r="C76" s="716" t="s">
        <v>508</v>
      </c>
      <c r="D76" s="717" t="s">
        <v>111</v>
      </c>
      <c r="E76" s="717">
        <v>20</v>
      </c>
      <c r="F76" s="716" t="s">
        <v>509</v>
      </c>
      <c r="G76" s="718" t="s">
        <v>510</v>
      </c>
      <c r="H76" s="716" t="s">
        <v>114</v>
      </c>
      <c r="I76" s="716" t="s">
        <v>511</v>
      </c>
      <c r="J76" s="716" t="s">
        <v>116</v>
      </c>
      <c r="K76" s="718" t="s">
        <v>512</v>
      </c>
      <c r="L76" s="716">
        <v>75951133</v>
      </c>
      <c r="M76" s="716" t="s">
        <v>513</v>
      </c>
      <c r="N76" s="719">
        <v>99043570</v>
      </c>
      <c r="O76" s="719" t="s">
        <v>514</v>
      </c>
      <c r="P76" s="717" t="s">
        <v>119</v>
      </c>
      <c r="Q76" s="717" t="s">
        <v>119</v>
      </c>
      <c r="R76" s="717" t="s">
        <v>119</v>
      </c>
      <c r="S76" s="717" t="s">
        <v>405</v>
      </c>
      <c r="T76" s="717" t="s">
        <v>121</v>
      </c>
    </row>
    <row r="77" spans="1:20">
      <c r="A77" s="714">
        <v>74</v>
      </c>
      <c r="B77" s="721">
        <v>5141583</v>
      </c>
      <c r="C77" s="722" t="s">
        <v>515</v>
      </c>
      <c r="D77" s="723" t="s">
        <v>111</v>
      </c>
      <c r="E77" s="723">
        <v>100</v>
      </c>
      <c r="F77" s="722" t="s">
        <v>347</v>
      </c>
      <c r="G77" s="724" t="s">
        <v>516</v>
      </c>
      <c r="H77" s="724" t="s">
        <v>197</v>
      </c>
      <c r="I77" s="722" t="s">
        <v>517</v>
      </c>
      <c r="J77" s="722" t="s">
        <v>116</v>
      </c>
      <c r="K77" s="724" t="s">
        <v>518</v>
      </c>
      <c r="L77" s="722">
        <v>70110567</v>
      </c>
      <c r="M77" s="722">
        <v>70110570</v>
      </c>
      <c r="N77" s="723">
        <v>70110567</v>
      </c>
      <c r="O77" s="725" t="s">
        <v>519</v>
      </c>
      <c r="P77" s="723" t="s">
        <v>119</v>
      </c>
      <c r="Q77" s="723" t="s">
        <v>119</v>
      </c>
      <c r="R77" s="723" t="s">
        <v>119</v>
      </c>
      <c r="S77" s="723" t="s">
        <v>520</v>
      </c>
      <c r="T77" s="723" t="s">
        <v>182</v>
      </c>
    </row>
    <row r="78" spans="1:20">
      <c r="A78" s="720">
        <v>75</v>
      </c>
      <c r="B78" s="715">
        <v>5314577</v>
      </c>
      <c r="C78" s="716" t="s">
        <v>521</v>
      </c>
      <c r="D78" s="717" t="s">
        <v>111</v>
      </c>
      <c r="E78" s="717" t="s">
        <v>126</v>
      </c>
      <c r="F78" s="716" t="s">
        <v>127</v>
      </c>
      <c r="G78" s="718" t="s">
        <v>128</v>
      </c>
      <c r="H78" s="716" t="s">
        <v>222</v>
      </c>
      <c r="I78" s="716" t="s">
        <v>237</v>
      </c>
      <c r="J78" s="716" t="s">
        <v>116</v>
      </c>
      <c r="K78" s="718">
        <v>0</v>
      </c>
      <c r="L78" s="716">
        <v>75551221</v>
      </c>
      <c r="M78" s="716"/>
      <c r="N78" s="719">
        <v>99080437</v>
      </c>
      <c r="O78" s="719" t="s">
        <v>238</v>
      </c>
      <c r="P78" s="717" t="s">
        <v>119</v>
      </c>
      <c r="Q78" s="717" t="s">
        <v>119</v>
      </c>
      <c r="R78" s="717" t="s">
        <v>119</v>
      </c>
      <c r="S78" s="717" t="s">
        <v>220</v>
      </c>
      <c r="T78" s="717" t="s">
        <v>121</v>
      </c>
    </row>
    <row r="79" spans="1:20">
      <c r="A79" s="714">
        <v>76</v>
      </c>
      <c r="B79" s="721">
        <v>5175933</v>
      </c>
      <c r="C79" s="722" t="s">
        <v>522</v>
      </c>
      <c r="D79" s="723" t="s">
        <v>111</v>
      </c>
      <c r="E79" s="723" t="s">
        <v>126</v>
      </c>
      <c r="F79" s="722" t="s">
        <v>127</v>
      </c>
      <c r="G79" s="724" t="s">
        <v>128</v>
      </c>
      <c r="H79" s="724" t="s">
        <v>114</v>
      </c>
      <c r="I79" s="722">
        <v>1</v>
      </c>
      <c r="J79" s="722" t="s">
        <v>116</v>
      </c>
      <c r="K79" s="724"/>
      <c r="L79" s="722">
        <v>98117176</v>
      </c>
      <c r="M79" s="722" t="s">
        <v>126</v>
      </c>
      <c r="N79" s="723">
        <v>98117176</v>
      </c>
      <c r="O79" s="725" t="s">
        <v>523</v>
      </c>
      <c r="P79" s="723" t="s">
        <v>119</v>
      </c>
      <c r="Q79" s="723" t="s">
        <v>119</v>
      </c>
      <c r="R79" s="723" t="s">
        <v>119</v>
      </c>
      <c r="S79" s="723" t="s">
        <v>524</v>
      </c>
      <c r="T79" s="723" t="s">
        <v>121</v>
      </c>
    </row>
    <row r="80" spans="1:20">
      <c r="A80" s="720">
        <v>77</v>
      </c>
      <c r="B80" s="715">
        <v>2010895</v>
      </c>
      <c r="C80" s="716" t="s">
        <v>525</v>
      </c>
      <c r="D80" s="717"/>
      <c r="E80" s="717"/>
      <c r="F80" s="716"/>
      <c r="G80" s="718"/>
      <c r="H80" s="716" t="s">
        <v>526</v>
      </c>
      <c r="I80" s="716" t="s">
        <v>527</v>
      </c>
      <c r="J80" s="716"/>
      <c r="K80" s="718" t="s">
        <v>528</v>
      </c>
      <c r="L80" s="716">
        <v>99100388</v>
      </c>
      <c r="M80" s="716"/>
      <c r="N80" s="719">
        <v>99130520</v>
      </c>
      <c r="O80" s="719" t="s">
        <v>529</v>
      </c>
      <c r="P80" s="717"/>
      <c r="Q80" s="717"/>
      <c r="R80" s="717"/>
      <c r="S80" s="717"/>
      <c r="T80" s="717"/>
    </row>
    <row r="81" spans="1:20">
      <c r="A81" s="714">
        <v>78</v>
      </c>
      <c r="B81" s="721">
        <v>6271642</v>
      </c>
      <c r="C81" s="722" t="s">
        <v>530</v>
      </c>
      <c r="D81" s="723"/>
      <c r="E81" s="723"/>
      <c r="F81" s="722"/>
      <c r="G81" s="724"/>
      <c r="H81" s="724" t="s">
        <v>531</v>
      </c>
      <c r="I81" s="722" t="s">
        <v>532</v>
      </c>
      <c r="J81" s="722"/>
      <c r="K81" s="724" t="s">
        <v>533</v>
      </c>
      <c r="L81" s="722">
        <v>86136666</v>
      </c>
      <c r="M81" s="722"/>
      <c r="N81" s="723">
        <v>86136666</v>
      </c>
      <c r="O81" s="725" t="s">
        <v>534</v>
      </c>
      <c r="P81" s="723"/>
      <c r="Q81" s="723"/>
      <c r="R81" s="723"/>
      <c r="S81" s="723"/>
      <c r="T81" s="723"/>
    </row>
    <row r="82" spans="1:20">
      <c r="A82" s="720">
        <v>79</v>
      </c>
      <c r="B82" s="715">
        <v>5333814</v>
      </c>
      <c r="C82" s="716" t="s">
        <v>535</v>
      </c>
      <c r="D82" s="717"/>
      <c r="E82" s="717"/>
      <c r="F82" s="716"/>
      <c r="G82" s="718"/>
      <c r="H82" s="716" t="s">
        <v>536</v>
      </c>
      <c r="I82" s="716" t="s">
        <v>537</v>
      </c>
      <c r="J82" s="716"/>
      <c r="K82" s="718" t="s">
        <v>538</v>
      </c>
      <c r="L82" s="716">
        <v>86065599</v>
      </c>
      <c r="M82" s="716">
        <v>330711</v>
      </c>
      <c r="N82" s="719">
        <v>86065599</v>
      </c>
      <c r="O82" s="719" t="s">
        <v>539</v>
      </c>
      <c r="P82" s="717"/>
      <c r="Q82" s="717"/>
      <c r="R82" s="717"/>
      <c r="S82" s="717"/>
      <c r="T82" s="717"/>
    </row>
    <row r="83" spans="1:20">
      <c r="A83" s="714">
        <v>80</v>
      </c>
      <c r="B83" s="721">
        <v>2337231</v>
      </c>
      <c r="C83" s="722" t="s">
        <v>540</v>
      </c>
      <c r="D83" s="723"/>
      <c r="E83" s="723"/>
      <c r="F83" s="722"/>
      <c r="G83" s="724"/>
      <c r="H83" s="724"/>
      <c r="I83" s="722"/>
      <c r="J83" s="722"/>
      <c r="K83" s="724"/>
      <c r="L83" s="722">
        <v>89252960</v>
      </c>
      <c r="M83" s="722"/>
      <c r="N83" s="723">
        <v>89252960</v>
      </c>
      <c r="O83" s="725" t="s">
        <v>541</v>
      </c>
      <c r="P83" s="723"/>
      <c r="Q83" s="723"/>
      <c r="R83" s="723"/>
      <c r="S83" s="723"/>
      <c r="T83" s="723"/>
    </row>
    <row r="84" spans="1:20">
      <c r="A84" s="720">
        <v>81</v>
      </c>
      <c r="B84" s="715">
        <v>6287727</v>
      </c>
      <c r="C84" s="716" t="s">
        <v>542</v>
      </c>
      <c r="D84" s="717"/>
      <c r="E84" s="717"/>
      <c r="F84" s="716"/>
      <c r="G84" s="718"/>
      <c r="H84" s="716" t="s">
        <v>486</v>
      </c>
      <c r="I84" s="716" t="s">
        <v>543</v>
      </c>
      <c r="J84" s="716"/>
      <c r="K84" s="718" t="s">
        <v>544</v>
      </c>
      <c r="L84" s="716">
        <v>99905490</v>
      </c>
      <c r="M84" s="716">
        <v>456175</v>
      </c>
      <c r="N84" s="719">
        <v>99905490</v>
      </c>
      <c r="O84" s="719" t="s">
        <v>545</v>
      </c>
      <c r="P84" s="717"/>
      <c r="Q84" s="717"/>
      <c r="R84" s="717"/>
      <c r="S84" s="717"/>
      <c r="T84" s="717"/>
    </row>
    <row r="85" spans="1:20">
      <c r="A85" s="714">
        <v>82</v>
      </c>
      <c r="B85" s="721">
        <v>2705133</v>
      </c>
      <c r="C85" s="722" t="s">
        <v>546</v>
      </c>
      <c r="D85" s="723" t="s">
        <v>111</v>
      </c>
      <c r="E85" s="723">
        <v>100</v>
      </c>
      <c r="F85" s="722" t="s">
        <v>547</v>
      </c>
      <c r="G85" s="724" t="s">
        <v>548</v>
      </c>
      <c r="H85" s="724" t="s">
        <v>114</v>
      </c>
      <c r="I85" s="722" t="s">
        <v>549</v>
      </c>
      <c r="J85" s="722" t="s">
        <v>116</v>
      </c>
      <c r="K85" s="724" t="s">
        <v>550</v>
      </c>
      <c r="L85" s="722">
        <v>318562</v>
      </c>
      <c r="M85" s="722" t="s">
        <v>126</v>
      </c>
      <c r="N85" s="723">
        <v>99114230</v>
      </c>
      <c r="O85" s="725" t="s">
        <v>551</v>
      </c>
      <c r="P85" s="723" t="s">
        <v>119</v>
      </c>
      <c r="Q85" s="723" t="s">
        <v>119</v>
      </c>
      <c r="R85" s="723" t="s">
        <v>119</v>
      </c>
      <c r="S85" s="723" t="s">
        <v>552</v>
      </c>
      <c r="T85" s="723" t="s">
        <v>121</v>
      </c>
    </row>
    <row r="86" spans="1:20" ht="24">
      <c r="A86" s="720">
        <v>83</v>
      </c>
      <c r="B86" s="715">
        <v>2816377</v>
      </c>
      <c r="C86" s="716" t="s">
        <v>553</v>
      </c>
      <c r="D86" s="717"/>
      <c r="E86" s="717"/>
      <c r="F86" s="716"/>
      <c r="G86" s="718"/>
      <c r="H86" s="716"/>
      <c r="I86" s="716"/>
      <c r="J86" s="716"/>
      <c r="K86" s="718" t="s">
        <v>554</v>
      </c>
      <c r="L86" s="716">
        <v>70122346</v>
      </c>
      <c r="M86" s="716"/>
      <c r="N86" s="719">
        <v>91914610</v>
      </c>
      <c r="O86" s="719" t="s">
        <v>555</v>
      </c>
      <c r="P86" s="717"/>
      <c r="Q86" s="717"/>
      <c r="R86" s="717"/>
      <c r="S86" s="717"/>
      <c r="T86" s="717"/>
    </row>
    <row r="87" spans="1:20" ht="24">
      <c r="A87" s="714">
        <v>84</v>
      </c>
      <c r="B87" s="721">
        <v>2657457</v>
      </c>
      <c r="C87" s="722" t="s">
        <v>556</v>
      </c>
      <c r="D87" s="723">
        <v>0.34</v>
      </c>
      <c r="E87" s="723">
        <v>0.66</v>
      </c>
      <c r="F87" s="722" t="s">
        <v>557</v>
      </c>
      <c r="G87" s="724" t="s">
        <v>558</v>
      </c>
      <c r="H87" s="724" t="s">
        <v>559</v>
      </c>
      <c r="I87" s="722" t="s">
        <v>560</v>
      </c>
      <c r="J87" s="722" t="s">
        <v>561</v>
      </c>
      <c r="K87" s="724" t="s">
        <v>562</v>
      </c>
      <c r="L87" s="722" t="s">
        <v>563</v>
      </c>
      <c r="M87" s="722">
        <v>331890</v>
      </c>
      <c r="N87" s="723">
        <v>99110438</v>
      </c>
      <c r="O87" s="725" t="s">
        <v>564</v>
      </c>
      <c r="P87" s="723" t="s">
        <v>119</v>
      </c>
      <c r="Q87" s="723" t="s">
        <v>119</v>
      </c>
      <c r="R87" s="723" t="s">
        <v>119</v>
      </c>
      <c r="S87" s="723" t="s">
        <v>220</v>
      </c>
      <c r="T87" s="723" t="s">
        <v>121</v>
      </c>
    </row>
    <row r="88" spans="1:20" ht="24">
      <c r="A88" s="720">
        <v>85</v>
      </c>
      <c r="B88" s="715">
        <v>2678187</v>
      </c>
      <c r="C88" s="716" t="s">
        <v>565</v>
      </c>
      <c r="D88" s="717" t="s">
        <v>111</v>
      </c>
      <c r="E88" s="717">
        <v>10</v>
      </c>
      <c r="F88" s="716" t="s">
        <v>566</v>
      </c>
      <c r="G88" s="718" t="s">
        <v>567</v>
      </c>
      <c r="H88" s="716" t="s">
        <v>114</v>
      </c>
      <c r="I88" s="716" t="s">
        <v>568</v>
      </c>
      <c r="J88" s="716" t="s">
        <v>116</v>
      </c>
      <c r="K88" s="718" t="s">
        <v>569</v>
      </c>
      <c r="L88" s="716">
        <v>88113939</v>
      </c>
      <c r="M88" s="716" t="s">
        <v>126</v>
      </c>
      <c r="N88" s="719">
        <v>88113939</v>
      </c>
      <c r="O88" s="719" t="s">
        <v>570</v>
      </c>
      <c r="P88" s="717" t="s">
        <v>119</v>
      </c>
      <c r="Q88" s="717" t="s">
        <v>119</v>
      </c>
      <c r="R88" s="717" t="s">
        <v>119</v>
      </c>
      <c r="S88" s="717" t="s">
        <v>571</v>
      </c>
      <c r="T88" s="717" t="s">
        <v>182</v>
      </c>
    </row>
    <row r="89" spans="1:20">
      <c r="A89" s="714">
        <v>86</v>
      </c>
      <c r="B89" s="721">
        <v>5515882</v>
      </c>
      <c r="C89" s="722" t="s">
        <v>572</v>
      </c>
      <c r="D89" s="723" t="s">
        <v>111</v>
      </c>
      <c r="E89" s="723" t="s">
        <v>126</v>
      </c>
      <c r="F89" s="722" t="s">
        <v>127</v>
      </c>
      <c r="G89" s="724" t="s">
        <v>128</v>
      </c>
      <c r="H89" s="724" t="s">
        <v>499</v>
      </c>
      <c r="I89" s="722" t="s">
        <v>573</v>
      </c>
      <c r="J89" s="722" t="s">
        <v>116</v>
      </c>
      <c r="K89" s="724" t="s">
        <v>574</v>
      </c>
      <c r="L89" s="722">
        <v>77497739</v>
      </c>
      <c r="M89" s="722" t="s">
        <v>126</v>
      </c>
      <c r="N89" s="723">
        <v>99111362</v>
      </c>
      <c r="O89" s="725" t="s">
        <v>575</v>
      </c>
      <c r="P89" s="723" t="s">
        <v>119</v>
      </c>
      <c r="Q89" s="723" t="s">
        <v>119</v>
      </c>
      <c r="R89" s="723" t="s">
        <v>119</v>
      </c>
      <c r="S89" s="723" t="s">
        <v>576</v>
      </c>
      <c r="T89" s="723" t="s">
        <v>182</v>
      </c>
    </row>
    <row r="90" spans="1:20">
      <c r="A90" s="720">
        <v>87</v>
      </c>
      <c r="B90" s="715">
        <v>5199077</v>
      </c>
      <c r="C90" s="716" t="s">
        <v>577</v>
      </c>
      <c r="D90" s="717" t="s">
        <v>111</v>
      </c>
      <c r="E90" s="717" t="s">
        <v>126</v>
      </c>
      <c r="F90" s="716" t="s">
        <v>127</v>
      </c>
      <c r="G90" s="718" t="s">
        <v>128</v>
      </c>
      <c r="H90" s="716" t="s">
        <v>114</v>
      </c>
      <c r="I90" s="716" t="s">
        <v>387</v>
      </c>
      <c r="J90" s="716" t="s">
        <v>116</v>
      </c>
      <c r="K90" s="718" t="s">
        <v>578</v>
      </c>
      <c r="L90" s="716">
        <v>323203</v>
      </c>
      <c r="M90" s="716" t="s">
        <v>126</v>
      </c>
      <c r="N90" s="719">
        <v>99085884</v>
      </c>
      <c r="O90" s="719" t="s">
        <v>579</v>
      </c>
      <c r="P90" s="717" t="s">
        <v>119</v>
      </c>
      <c r="Q90" s="717" t="s">
        <v>119</v>
      </c>
      <c r="R90" s="717" t="s">
        <v>119</v>
      </c>
      <c r="S90" s="717" t="s">
        <v>254</v>
      </c>
      <c r="T90" s="717" t="s">
        <v>121</v>
      </c>
    </row>
    <row r="91" spans="1:20">
      <c r="A91" s="714">
        <v>88</v>
      </c>
      <c r="B91" s="721">
        <v>2867095</v>
      </c>
      <c r="C91" s="722" t="s">
        <v>580</v>
      </c>
      <c r="D91" s="723" t="s">
        <v>111</v>
      </c>
      <c r="E91" s="723">
        <v>100</v>
      </c>
      <c r="F91" s="722" t="s">
        <v>581</v>
      </c>
      <c r="G91" s="724" t="s">
        <v>582</v>
      </c>
      <c r="H91" s="724" t="s">
        <v>114</v>
      </c>
      <c r="I91" s="722" t="s">
        <v>583</v>
      </c>
      <c r="J91" s="722" t="s">
        <v>116</v>
      </c>
      <c r="K91" s="724" t="s">
        <v>402</v>
      </c>
      <c r="L91" s="722">
        <v>70141099</v>
      </c>
      <c r="M91" s="722">
        <v>70001799</v>
      </c>
      <c r="N91" s="723">
        <v>70141099</v>
      </c>
      <c r="O91" s="725" t="s">
        <v>584</v>
      </c>
      <c r="P91" s="723" t="s">
        <v>119</v>
      </c>
      <c r="Q91" s="723" t="s">
        <v>119</v>
      </c>
      <c r="R91" s="723" t="s">
        <v>119</v>
      </c>
      <c r="S91" s="723" t="s">
        <v>405</v>
      </c>
      <c r="T91" s="723" t="s">
        <v>182</v>
      </c>
    </row>
    <row r="92" spans="1:20">
      <c r="A92" s="720">
        <v>89</v>
      </c>
      <c r="B92" s="715" t="s">
        <v>585</v>
      </c>
      <c r="C92" s="716" t="s">
        <v>586</v>
      </c>
      <c r="D92" s="717" t="s">
        <v>111</v>
      </c>
      <c r="E92" s="717" t="s">
        <v>587</v>
      </c>
      <c r="F92" s="716" t="s">
        <v>588</v>
      </c>
      <c r="G92" s="718" t="s">
        <v>589</v>
      </c>
      <c r="H92" s="716" t="s">
        <v>590</v>
      </c>
      <c r="I92" s="716" t="s">
        <v>591</v>
      </c>
      <c r="J92" s="716" t="s">
        <v>592</v>
      </c>
      <c r="K92" s="718" t="s">
        <v>593</v>
      </c>
      <c r="L92" s="716" t="s">
        <v>594</v>
      </c>
      <c r="M92" s="716" t="s">
        <v>595</v>
      </c>
      <c r="N92" s="719" t="s">
        <v>596</v>
      </c>
      <c r="O92" s="719" t="s">
        <v>597</v>
      </c>
      <c r="P92" s="717" t="s">
        <v>119</v>
      </c>
      <c r="Q92" s="717" t="s">
        <v>598</v>
      </c>
      <c r="R92" s="717" t="s">
        <v>599</v>
      </c>
      <c r="S92" s="717" t="s">
        <v>552</v>
      </c>
      <c r="T92" s="717" t="s">
        <v>121</v>
      </c>
    </row>
    <row r="93" spans="1:20">
      <c r="A93" s="714">
        <v>90</v>
      </c>
      <c r="B93" s="721">
        <v>5076285</v>
      </c>
      <c r="C93" s="722" t="s">
        <v>600</v>
      </c>
      <c r="D93" s="723" t="s">
        <v>111</v>
      </c>
      <c r="E93" s="723" t="s">
        <v>126</v>
      </c>
      <c r="F93" s="722" t="s">
        <v>127</v>
      </c>
      <c r="G93" s="724" t="s">
        <v>128</v>
      </c>
      <c r="H93" s="724" t="s">
        <v>114</v>
      </c>
      <c r="I93" s="722" t="s">
        <v>601</v>
      </c>
      <c r="J93" s="722" t="s">
        <v>602</v>
      </c>
      <c r="K93" s="724" t="s">
        <v>603</v>
      </c>
      <c r="L93" s="722">
        <v>7777787</v>
      </c>
      <c r="M93" s="722" t="s">
        <v>126</v>
      </c>
      <c r="N93" s="723">
        <v>95916909</v>
      </c>
      <c r="O93" s="725" t="s">
        <v>604</v>
      </c>
      <c r="P93" s="723" t="s">
        <v>119</v>
      </c>
      <c r="Q93" s="723" t="s">
        <v>119</v>
      </c>
      <c r="R93" s="723" t="s">
        <v>119</v>
      </c>
      <c r="S93" s="723" t="s">
        <v>340</v>
      </c>
      <c r="T93" s="723" t="s">
        <v>182</v>
      </c>
    </row>
    <row r="94" spans="1:20">
      <c r="A94" s="720">
        <v>91</v>
      </c>
      <c r="B94" s="715">
        <v>6247059</v>
      </c>
      <c r="C94" s="716" t="s">
        <v>605</v>
      </c>
      <c r="D94" s="717"/>
      <c r="E94" s="717"/>
      <c r="F94" s="716"/>
      <c r="G94" s="718"/>
      <c r="H94" s="716" t="s">
        <v>590</v>
      </c>
      <c r="I94" s="716" t="s">
        <v>606</v>
      </c>
      <c r="J94" s="716"/>
      <c r="K94" s="718" t="s">
        <v>607</v>
      </c>
      <c r="L94" s="716">
        <v>99045214</v>
      </c>
      <c r="M94" s="716"/>
      <c r="N94" s="719">
        <v>99045214</v>
      </c>
      <c r="O94" s="719" t="s">
        <v>608</v>
      </c>
      <c r="P94" s="717"/>
      <c r="Q94" s="717"/>
      <c r="R94" s="717"/>
      <c r="S94" s="717"/>
      <c r="T94" s="717"/>
    </row>
    <row r="95" spans="1:20">
      <c r="A95" s="714">
        <v>92</v>
      </c>
      <c r="B95" s="721">
        <v>5292638</v>
      </c>
      <c r="C95" s="722" t="s">
        <v>609</v>
      </c>
      <c r="D95" s="723"/>
      <c r="E95" s="723"/>
      <c r="F95" s="722"/>
      <c r="G95" s="724"/>
      <c r="H95" s="724" t="s">
        <v>610</v>
      </c>
      <c r="I95" s="722" t="s">
        <v>611</v>
      </c>
      <c r="J95" s="722"/>
      <c r="K95" s="724" t="s">
        <v>612</v>
      </c>
      <c r="L95" s="722">
        <v>99104510</v>
      </c>
      <c r="M95" s="722"/>
      <c r="N95" s="723">
        <v>88074177</v>
      </c>
      <c r="O95" s="725" t="s">
        <v>613</v>
      </c>
      <c r="P95" s="723" t="s">
        <v>119</v>
      </c>
      <c r="Q95" s="723" t="s">
        <v>119</v>
      </c>
      <c r="R95" s="723" t="s">
        <v>119</v>
      </c>
      <c r="S95" s="723" t="s">
        <v>614</v>
      </c>
      <c r="T95" s="723" t="s">
        <v>121</v>
      </c>
    </row>
    <row r="96" spans="1:20" ht="24">
      <c r="A96" s="720">
        <v>93</v>
      </c>
      <c r="B96" s="715">
        <v>5358221</v>
      </c>
      <c r="C96" s="716" t="s">
        <v>615</v>
      </c>
      <c r="D96" s="717" t="s">
        <v>111</v>
      </c>
      <c r="E96" s="717" t="s">
        <v>126</v>
      </c>
      <c r="F96" s="716" t="s">
        <v>127</v>
      </c>
      <c r="G96" s="718" t="s">
        <v>128</v>
      </c>
      <c r="H96" s="716" t="s">
        <v>222</v>
      </c>
      <c r="I96" s="716" t="s">
        <v>425</v>
      </c>
      <c r="J96" s="716" t="s">
        <v>116</v>
      </c>
      <c r="K96" s="718" t="s">
        <v>616</v>
      </c>
      <c r="L96" s="716" t="s">
        <v>617</v>
      </c>
      <c r="M96" s="716">
        <v>346644</v>
      </c>
      <c r="N96" s="719" t="s">
        <v>617</v>
      </c>
      <c r="O96" s="719" t="s">
        <v>618</v>
      </c>
      <c r="P96" s="717" t="s">
        <v>119</v>
      </c>
      <c r="Q96" s="717" t="s">
        <v>119</v>
      </c>
      <c r="R96" s="717" t="s">
        <v>119</v>
      </c>
      <c r="S96" s="717" t="s">
        <v>619</v>
      </c>
      <c r="T96" s="717" t="s">
        <v>121</v>
      </c>
    </row>
    <row r="97" spans="1:20">
      <c r="A97" s="714">
        <v>94</v>
      </c>
      <c r="B97" s="721">
        <v>5084555</v>
      </c>
      <c r="C97" s="722" t="s">
        <v>620</v>
      </c>
      <c r="D97" s="723" t="s">
        <v>111</v>
      </c>
      <c r="E97" s="723">
        <v>100</v>
      </c>
      <c r="F97" s="722" t="s">
        <v>347</v>
      </c>
      <c r="G97" s="724" t="s">
        <v>621</v>
      </c>
      <c r="H97" s="724" t="s">
        <v>222</v>
      </c>
      <c r="I97" s="722" t="s">
        <v>622</v>
      </c>
      <c r="J97" s="722" t="s">
        <v>116</v>
      </c>
      <c r="K97" s="724" t="s">
        <v>623</v>
      </c>
      <c r="L97" s="722">
        <v>70070710</v>
      </c>
      <c r="M97" s="722">
        <v>70070720</v>
      </c>
      <c r="N97" s="723">
        <v>99102032</v>
      </c>
      <c r="O97" s="725" t="s">
        <v>624</v>
      </c>
      <c r="P97" s="723" t="s">
        <v>119</v>
      </c>
      <c r="Q97" s="723" t="s">
        <v>119</v>
      </c>
      <c r="R97" s="723" t="s">
        <v>119</v>
      </c>
      <c r="S97" s="723" t="s">
        <v>625</v>
      </c>
      <c r="T97" s="723" t="s">
        <v>182</v>
      </c>
    </row>
    <row r="98" spans="1:20">
      <c r="A98" s="720">
        <v>95</v>
      </c>
      <c r="B98" s="715">
        <v>2108291</v>
      </c>
      <c r="C98" s="716" t="s">
        <v>626</v>
      </c>
      <c r="D98" s="717" t="s">
        <v>111</v>
      </c>
      <c r="E98" s="717">
        <v>100</v>
      </c>
      <c r="F98" s="716" t="s">
        <v>627</v>
      </c>
      <c r="G98" s="718" t="s">
        <v>628</v>
      </c>
      <c r="H98" s="716" t="s">
        <v>114</v>
      </c>
      <c r="I98" s="716" t="s">
        <v>629</v>
      </c>
      <c r="J98" s="716" t="s">
        <v>630</v>
      </c>
      <c r="K98" s="718" t="s">
        <v>631</v>
      </c>
      <c r="L98" s="716">
        <v>99112873</v>
      </c>
      <c r="M98" s="716">
        <v>317798</v>
      </c>
      <c r="N98" s="719">
        <v>99112873</v>
      </c>
      <c r="O98" s="719" t="s">
        <v>632</v>
      </c>
      <c r="P98" s="717" t="s">
        <v>119</v>
      </c>
      <c r="Q98" s="717" t="s">
        <v>119</v>
      </c>
      <c r="R98" s="717" t="s">
        <v>119</v>
      </c>
      <c r="S98" s="717" t="s">
        <v>254</v>
      </c>
      <c r="T98" s="717" t="s">
        <v>121</v>
      </c>
    </row>
    <row r="99" spans="1:20">
      <c r="A99" s="714">
        <v>96</v>
      </c>
      <c r="B99" s="721">
        <v>5261198</v>
      </c>
      <c r="C99" s="722" t="s">
        <v>633</v>
      </c>
      <c r="D99" s="723" t="s">
        <v>111</v>
      </c>
      <c r="E99" s="723" t="s">
        <v>126</v>
      </c>
      <c r="F99" s="722" t="s">
        <v>127</v>
      </c>
      <c r="G99" s="724" t="s">
        <v>128</v>
      </c>
      <c r="H99" s="724" t="s">
        <v>486</v>
      </c>
      <c r="I99" s="722" t="s">
        <v>634</v>
      </c>
      <c r="J99" s="722" t="s">
        <v>116</v>
      </c>
      <c r="K99" s="724" t="s">
        <v>635</v>
      </c>
      <c r="L99" s="722">
        <v>99905490</v>
      </c>
      <c r="M99" s="722">
        <v>456975</v>
      </c>
      <c r="N99" s="723">
        <v>99905490</v>
      </c>
      <c r="O99" s="725" t="s">
        <v>545</v>
      </c>
      <c r="P99" s="723" t="s">
        <v>119</v>
      </c>
      <c r="Q99" s="723" t="s">
        <v>119</v>
      </c>
      <c r="R99" s="723" t="s">
        <v>119</v>
      </c>
      <c r="S99" s="723" t="s">
        <v>636</v>
      </c>
      <c r="T99" s="723" t="s">
        <v>182</v>
      </c>
    </row>
    <row r="100" spans="1:20">
      <c r="A100" s="720">
        <v>97</v>
      </c>
      <c r="B100" s="715">
        <v>6138373</v>
      </c>
      <c r="C100" s="716" t="s">
        <v>637</v>
      </c>
      <c r="D100" s="717" t="s">
        <v>111</v>
      </c>
      <c r="E100" s="717">
        <v>100</v>
      </c>
      <c r="F100" s="716" t="s">
        <v>196</v>
      </c>
      <c r="G100" s="718" t="s">
        <v>638</v>
      </c>
      <c r="H100" s="716" t="s">
        <v>222</v>
      </c>
      <c r="I100" s="716" t="s">
        <v>639</v>
      </c>
      <c r="J100" s="716" t="s">
        <v>116</v>
      </c>
      <c r="K100" s="718" t="s">
        <v>640</v>
      </c>
      <c r="L100" s="716">
        <v>99993296</v>
      </c>
      <c r="M100" s="716" t="s">
        <v>126</v>
      </c>
      <c r="N100" s="719">
        <v>99993296</v>
      </c>
      <c r="O100" s="719" t="s">
        <v>641</v>
      </c>
      <c r="P100" s="717" t="s">
        <v>119</v>
      </c>
      <c r="Q100" s="717" t="s">
        <v>119</v>
      </c>
      <c r="R100" s="717" t="s">
        <v>119</v>
      </c>
      <c r="S100" s="717" t="s">
        <v>642</v>
      </c>
      <c r="T100" s="717" t="s">
        <v>121</v>
      </c>
    </row>
    <row r="101" spans="1:20">
      <c r="A101" s="714">
        <v>98</v>
      </c>
      <c r="B101" s="721">
        <v>2590565</v>
      </c>
      <c r="C101" s="722" t="s">
        <v>643</v>
      </c>
      <c r="D101" s="723" t="s">
        <v>111</v>
      </c>
      <c r="E101" s="723" t="s">
        <v>126</v>
      </c>
      <c r="F101" s="722" t="s">
        <v>127</v>
      </c>
      <c r="G101" s="724" t="s">
        <v>128</v>
      </c>
      <c r="H101" s="724" t="s">
        <v>590</v>
      </c>
      <c r="I101" s="722" t="s">
        <v>644</v>
      </c>
      <c r="J101" s="722" t="s">
        <v>116</v>
      </c>
      <c r="K101" s="724" t="s">
        <v>645</v>
      </c>
      <c r="L101" s="722">
        <v>311029</v>
      </c>
      <c r="M101" s="722">
        <v>323424</v>
      </c>
      <c r="N101" s="723">
        <v>99115698</v>
      </c>
      <c r="O101" s="725" t="s">
        <v>646</v>
      </c>
      <c r="P101" s="723" t="s">
        <v>119</v>
      </c>
      <c r="Q101" s="723" t="s">
        <v>119</v>
      </c>
      <c r="R101" s="723" t="s">
        <v>119</v>
      </c>
      <c r="S101" s="723" t="s">
        <v>647</v>
      </c>
      <c r="T101" s="723" t="s">
        <v>182</v>
      </c>
    </row>
    <row r="102" spans="1:20">
      <c r="A102" s="720">
        <v>99</v>
      </c>
      <c r="B102" s="715">
        <v>5295858</v>
      </c>
      <c r="C102" s="716" t="s">
        <v>648</v>
      </c>
      <c r="D102" s="717" t="s">
        <v>111</v>
      </c>
      <c r="E102" s="717">
        <v>100</v>
      </c>
      <c r="F102" s="716" t="s">
        <v>347</v>
      </c>
      <c r="G102" s="718" t="s">
        <v>649</v>
      </c>
      <c r="H102" s="716" t="s">
        <v>114</v>
      </c>
      <c r="I102" s="716" t="s">
        <v>425</v>
      </c>
      <c r="J102" s="716" t="s">
        <v>116</v>
      </c>
      <c r="K102" s="718" t="s">
        <v>650</v>
      </c>
      <c r="L102" s="716">
        <v>99010323</v>
      </c>
      <c r="M102" s="716">
        <v>328179</v>
      </c>
      <c r="N102" s="719">
        <v>99010323</v>
      </c>
      <c r="O102" s="719" t="s">
        <v>651</v>
      </c>
      <c r="P102" s="717" t="s">
        <v>119</v>
      </c>
      <c r="Q102" s="717" t="s">
        <v>119</v>
      </c>
      <c r="R102" s="717" t="s">
        <v>119</v>
      </c>
      <c r="S102" s="717" t="s">
        <v>220</v>
      </c>
      <c r="T102" s="717" t="s">
        <v>121</v>
      </c>
    </row>
    <row r="103" spans="1:20" ht="24">
      <c r="A103" s="714">
        <v>100</v>
      </c>
      <c r="B103" s="721">
        <v>2734877</v>
      </c>
      <c r="C103" s="722" t="s">
        <v>652</v>
      </c>
      <c r="D103" s="723"/>
      <c r="E103" s="723"/>
      <c r="F103" s="722"/>
      <c r="G103" s="724"/>
      <c r="H103" s="724" t="s">
        <v>653</v>
      </c>
      <c r="I103" s="722" t="s">
        <v>654</v>
      </c>
      <c r="J103" s="722"/>
      <c r="K103" s="724" t="s">
        <v>655</v>
      </c>
      <c r="L103" s="722">
        <v>99795809</v>
      </c>
      <c r="M103" s="722" t="s">
        <v>117</v>
      </c>
      <c r="N103" s="723">
        <v>99795809</v>
      </c>
      <c r="O103" s="725" t="s">
        <v>656</v>
      </c>
      <c r="P103" s="723"/>
      <c r="Q103" s="723"/>
      <c r="R103" s="723"/>
      <c r="S103" s="723"/>
      <c r="T103" s="723"/>
    </row>
    <row r="104" spans="1:20">
      <c r="A104" s="720">
        <v>101</v>
      </c>
      <c r="B104" s="715">
        <v>2587645</v>
      </c>
      <c r="C104" s="716" t="s">
        <v>657</v>
      </c>
      <c r="D104" s="717" t="s">
        <v>111</v>
      </c>
      <c r="E104" s="717" t="s">
        <v>126</v>
      </c>
      <c r="F104" s="716" t="s">
        <v>127</v>
      </c>
      <c r="G104" s="718" t="s">
        <v>128</v>
      </c>
      <c r="H104" s="716" t="s">
        <v>658</v>
      </c>
      <c r="I104" s="716" t="s">
        <v>312</v>
      </c>
      <c r="J104" s="716" t="s">
        <v>116</v>
      </c>
      <c r="K104" s="718">
        <v>77112229</v>
      </c>
      <c r="L104" s="716">
        <v>77112229</v>
      </c>
      <c r="M104" s="716"/>
      <c r="N104" s="719" t="s">
        <v>659</v>
      </c>
      <c r="O104" s="719" t="s">
        <v>660</v>
      </c>
      <c r="P104" s="717" t="s">
        <v>119</v>
      </c>
      <c r="Q104" s="717" t="s">
        <v>119</v>
      </c>
      <c r="R104" s="717" t="s">
        <v>119</v>
      </c>
      <c r="S104" s="717" t="s">
        <v>661</v>
      </c>
      <c r="T104" s="717" t="s">
        <v>182</v>
      </c>
    </row>
    <row r="105" spans="1:20">
      <c r="A105" s="714">
        <v>102</v>
      </c>
      <c r="B105" s="721">
        <v>6101615</v>
      </c>
      <c r="C105" s="722" t="s">
        <v>662</v>
      </c>
      <c r="D105" s="723"/>
      <c r="E105" s="723"/>
      <c r="F105" s="722"/>
      <c r="G105" s="724"/>
      <c r="H105" s="724" t="s">
        <v>114</v>
      </c>
      <c r="I105" s="722" t="s">
        <v>663</v>
      </c>
      <c r="J105" s="722"/>
      <c r="K105" s="724" t="s">
        <v>664</v>
      </c>
      <c r="L105" s="722">
        <v>77321914</v>
      </c>
      <c r="M105" s="722"/>
      <c r="N105" s="723" t="s">
        <v>665</v>
      </c>
      <c r="O105" s="725" t="s">
        <v>666</v>
      </c>
      <c r="P105" s="723"/>
      <c r="Q105" s="723"/>
      <c r="R105" s="723"/>
      <c r="S105" s="723"/>
      <c r="T105" s="723"/>
    </row>
    <row r="106" spans="1:20">
      <c r="A106" s="720">
        <v>103</v>
      </c>
      <c r="B106" s="715">
        <v>5990769</v>
      </c>
      <c r="C106" s="716" t="s">
        <v>667</v>
      </c>
      <c r="D106" s="717"/>
      <c r="E106" s="717"/>
      <c r="F106" s="716"/>
      <c r="G106" s="718"/>
      <c r="H106" s="716" t="s">
        <v>114</v>
      </c>
      <c r="I106" s="716" t="s">
        <v>668</v>
      </c>
      <c r="J106" s="716"/>
      <c r="K106" s="718" t="s">
        <v>669</v>
      </c>
      <c r="L106" s="716">
        <v>99119567</v>
      </c>
      <c r="M106" s="716" t="s">
        <v>117</v>
      </c>
      <c r="N106" s="719">
        <v>99119567</v>
      </c>
      <c r="O106" s="719" t="s">
        <v>417</v>
      </c>
      <c r="P106" s="717"/>
      <c r="Q106" s="717"/>
      <c r="R106" s="717"/>
      <c r="S106" s="717"/>
      <c r="T106" s="717"/>
    </row>
    <row r="107" spans="1:20">
      <c r="A107" s="714">
        <v>104</v>
      </c>
      <c r="B107" s="721">
        <v>2740591</v>
      </c>
      <c r="C107" s="722" t="s">
        <v>670</v>
      </c>
      <c r="D107" s="723"/>
      <c r="E107" s="723"/>
      <c r="F107" s="722"/>
      <c r="G107" s="724"/>
      <c r="H107" s="724"/>
      <c r="I107" s="722"/>
      <c r="J107" s="722"/>
      <c r="K107" s="724"/>
      <c r="L107" s="722">
        <v>70582092</v>
      </c>
      <c r="M107" s="722"/>
      <c r="N107" s="723" t="s">
        <v>671</v>
      </c>
      <c r="O107" s="725" t="s">
        <v>672</v>
      </c>
      <c r="P107" s="723"/>
      <c r="Q107" s="723"/>
      <c r="R107" s="723"/>
      <c r="S107" s="723"/>
      <c r="T107" s="723"/>
    </row>
    <row r="108" spans="1:20">
      <c r="A108" s="720">
        <v>105</v>
      </c>
      <c r="B108" s="715">
        <v>3753603</v>
      </c>
      <c r="C108" s="716" t="s">
        <v>673</v>
      </c>
      <c r="D108" s="717"/>
      <c r="E108" s="717"/>
      <c r="F108" s="716"/>
      <c r="G108" s="718"/>
      <c r="H108" s="716"/>
      <c r="I108" s="716"/>
      <c r="J108" s="716"/>
      <c r="K108" s="718"/>
      <c r="L108" s="716">
        <v>99036378</v>
      </c>
      <c r="M108" s="716"/>
      <c r="N108" s="719">
        <v>99036378</v>
      </c>
      <c r="O108" s="719" t="s">
        <v>385</v>
      </c>
      <c r="P108" s="717"/>
      <c r="Q108" s="717"/>
      <c r="R108" s="717"/>
      <c r="S108" s="717"/>
      <c r="T108" s="717"/>
    </row>
    <row r="109" spans="1:20">
      <c r="A109" s="714">
        <v>106</v>
      </c>
      <c r="B109" s="721">
        <v>2016656</v>
      </c>
      <c r="C109" s="722" t="s">
        <v>674</v>
      </c>
      <c r="D109" s="723" t="s">
        <v>111</v>
      </c>
      <c r="E109" s="723" t="s">
        <v>126</v>
      </c>
      <c r="F109" s="722" t="s">
        <v>127</v>
      </c>
      <c r="G109" s="724" t="s">
        <v>128</v>
      </c>
      <c r="H109" s="724" t="s">
        <v>675</v>
      </c>
      <c r="I109" s="722" t="s">
        <v>676</v>
      </c>
      <c r="J109" s="722" t="s">
        <v>116</v>
      </c>
      <c r="K109" s="724" t="s">
        <v>677</v>
      </c>
      <c r="L109" s="722">
        <v>94001619</v>
      </c>
      <c r="M109" s="722">
        <v>70532550</v>
      </c>
      <c r="N109" s="723">
        <v>94001619</v>
      </c>
      <c r="O109" s="725" t="s">
        <v>678</v>
      </c>
      <c r="P109" s="723" t="s">
        <v>119</v>
      </c>
      <c r="Q109" s="723" t="s">
        <v>119</v>
      </c>
      <c r="R109" s="723" t="s">
        <v>119</v>
      </c>
      <c r="S109" s="723" t="s">
        <v>335</v>
      </c>
      <c r="T109" s="723" t="s">
        <v>182</v>
      </c>
    </row>
    <row r="110" spans="1:20">
      <c r="A110" s="720">
        <v>107</v>
      </c>
      <c r="B110" s="715">
        <v>2777223</v>
      </c>
      <c r="C110" s="716" t="s">
        <v>679</v>
      </c>
      <c r="D110" s="717" t="s">
        <v>111</v>
      </c>
      <c r="E110" s="717">
        <v>100</v>
      </c>
      <c r="F110" s="716" t="s">
        <v>127</v>
      </c>
      <c r="G110" s="718" t="s">
        <v>128</v>
      </c>
      <c r="H110" s="716" t="s">
        <v>680</v>
      </c>
      <c r="I110" s="716" t="s">
        <v>681</v>
      </c>
      <c r="J110" s="716" t="s">
        <v>116</v>
      </c>
      <c r="K110" s="718" t="s">
        <v>682</v>
      </c>
      <c r="L110" s="716">
        <v>88003525</v>
      </c>
      <c r="M110" s="716" t="s">
        <v>126</v>
      </c>
      <c r="N110" s="719">
        <v>99716611</v>
      </c>
      <c r="O110" s="719" t="s">
        <v>683</v>
      </c>
      <c r="P110" s="717" t="s">
        <v>119</v>
      </c>
      <c r="Q110" s="717" t="s">
        <v>119</v>
      </c>
      <c r="R110" s="717" t="s">
        <v>119</v>
      </c>
      <c r="S110" s="717" t="s">
        <v>684</v>
      </c>
      <c r="T110" s="717" t="s">
        <v>121</v>
      </c>
    </row>
    <row r="111" spans="1:20" ht="24">
      <c r="A111" s="714">
        <v>108</v>
      </c>
      <c r="B111" s="721">
        <v>5430682</v>
      </c>
      <c r="C111" s="722" t="s">
        <v>685</v>
      </c>
      <c r="D111" s="723"/>
      <c r="E111" s="723"/>
      <c r="F111" s="722"/>
      <c r="G111" s="724"/>
      <c r="H111" s="724" t="s">
        <v>686</v>
      </c>
      <c r="I111" s="722" t="s">
        <v>687</v>
      </c>
      <c r="J111" s="722"/>
      <c r="K111" s="724" t="s">
        <v>688</v>
      </c>
      <c r="L111" s="722">
        <v>75750915</v>
      </c>
      <c r="M111" s="722"/>
      <c r="N111" s="723" t="s">
        <v>689</v>
      </c>
      <c r="O111" s="725" t="s">
        <v>690</v>
      </c>
      <c r="P111" s="723"/>
      <c r="Q111" s="723"/>
      <c r="R111" s="723"/>
      <c r="S111" s="723"/>
      <c r="T111" s="723"/>
    </row>
    <row r="112" spans="1:20">
      <c r="A112" s="720">
        <v>109</v>
      </c>
      <c r="B112" s="715">
        <v>2872943</v>
      </c>
      <c r="C112" s="716" t="s">
        <v>691</v>
      </c>
      <c r="D112" s="717" t="s">
        <v>111</v>
      </c>
      <c r="E112" s="717" t="s">
        <v>126</v>
      </c>
      <c r="F112" s="716" t="s">
        <v>127</v>
      </c>
      <c r="G112" s="718" t="s">
        <v>128</v>
      </c>
      <c r="H112" s="716" t="s">
        <v>280</v>
      </c>
      <c r="I112" s="716">
        <v>44112</v>
      </c>
      <c r="J112" s="716" t="s">
        <v>116</v>
      </c>
      <c r="K112" s="718" t="s">
        <v>692</v>
      </c>
      <c r="L112" s="716" t="s">
        <v>693</v>
      </c>
      <c r="M112" s="716">
        <v>70177447</v>
      </c>
      <c r="N112" s="719" t="s">
        <v>693</v>
      </c>
      <c r="O112" s="719" t="s">
        <v>694</v>
      </c>
      <c r="P112" s="717" t="s">
        <v>119</v>
      </c>
      <c r="Q112" s="717" t="s">
        <v>119</v>
      </c>
      <c r="R112" s="717" t="s">
        <v>119</v>
      </c>
      <c r="S112" s="717" t="s">
        <v>695</v>
      </c>
      <c r="T112" s="717" t="s">
        <v>182</v>
      </c>
    </row>
    <row r="113" spans="1:20">
      <c r="A113" s="714">
        <v>110</v>
      </c>
      <c r="B113" s="721">
        <v>5185181</v>
      </c>
      <c r="C113" s="722" t="s">
        <v>696</v>
      </c>
      <c r="D113" s="723" t="s">
        <v>111</v>
      </c>
      <c r="E113" s="723" t="s">
        <v>126</v>
      </c>
      <c r="F113" s="722" t="s">
        <v>127</v>
      </c>
      <c r="G113" s="724" t="s">
        <v>128</v>
      </c>
      <c r="H113" s="724" t="s">
        <v>306</v>
      </c>
      <c r="I113" s="722">
        <v>23</v>
      </c>
      <c r="J113" s="722" t="s">
        <v>116</v>
      </c>
      <c r="K113" s="724">
        <v>94041014</v>
      </c>
      <c r="L113" s="722">
        <v>94041014</v>
      </c>
      <c r="M113" s="722" t="s">
        <v>126</v>
      </c>
      <c r="N113" s="723">
        <v>88010880</v>
      </c>
      <c r="O113" s="725" t="s">
        <v>697</v>
      </c>
      <c r="P113" s="723" t="s">
        <v>119</v>
      </c>
      <c r="Q113" s="723" t="s">
        <v>119</v>
      </c>
      <c r="R113" s="723" t="s">
        <v>119</v>
      </c>
      <c r="S113" s="723" t="s">
        <v>120</v>
      </c>
      <c r="T113" s="723" t="s">
        <v>121</v>
      </c>
    </row>
    <row r="114" spans="1:20">
      <c r="A114" s="720">
        <v>111</v>
      </c>
      <c r="B114" s="715">
        <v>2028565</v>
      </c>
      <c r="C114" s="716" t="s">
        <v>698</v>
      </c>
      <c r="D114" s="717"/>
      <c r="E114" s="717"/>
      <c r="F114" s="716"/>
      <c r="G114" s="718"/>
      <c r="H114" s="716" t="s">
        <v>197</v>
      </c>
      <c r="I114" s="716" t="s">
        <v>197</v>
      </c>
      <c r="J114" s="716"/>
      <c r="K114" s="718" t="s">
        <v>197</v>
      </c>
      <c r="L114" s="716">
        <v>88118330</v>
      </c>
      <c r="M114" s="716" t="s">
        <v>699</v>
      </c>
      <c r="N114" s="719">
        <v>88118330</v>
      </c>
      <c r="O114" s="719" t="s">
        <v>700</v>
      </c>
      <c r="P114" s="717"/>
      <c r="Q114" s="717"/>
      <c r="R114" s="717"/>
      <c r="S114" s="717"/>
      <c r="T114" s="717"/>
    </row>
    <row r="115" spans="1:20" ht="24">
      <c r="A115" s="714">
        <v>112</v>
      </c>
      <c r="B115" s="721">
        <v>5116635</v>
      </c>
      <c r="C115" s="722" t="s">
        <v>701</v>
      </c>
      <c r="D115" s="723"/>
      <c r="E115" s="723"/>
      <c r="F115" s="722"/>
      <c r="G115" s="724"/>
      <c r="H115" s="724" t="s">
        <v>702</v>
      </c>
      <c r="I115" s="722" t="s">
        <v>703</v>
      </c>
      <c r="J115" s="722"/>
      <c r="K115" s="724" t="s">
        <v>704</v>
      </c>
      <c r="L115" s="722">
        <v>89091788</v>
      </c>
      <c r="M115" s="722" t="s">
        <v>117</v>
      </c>
      <c r="N115" s="723">
        <v>89091788</v>
      </c>
      <c r="O115" s="725" t="s">
        <v>705</v>
      </c>
      <c r="P115" s="723"/>
      <c r="Q115" s="723"/>
      <c r="R115" s="723"/>
      <c r="S115" s="723"/>
      <c r="T115" s="723"/>
    </row>
    <row r="116" spans="1:20">
      <c r="A116" s="720">
        <v>113</v>
      </c>
      <c r="B116" s="715">
        <v>5320259</v>
      </c>
      <c r="C116" s="716" t="s">
        <v>706</v>
      </c>
      <c r="D116" s="717" t="s">
        <v>111</v>
      </c>
      <c r="E116" s="717" t="s">
        <v>126</v>
      </c>
      <c r="F116" s="716" t="s">
        <v>127</v>
      </c>
      <c r="G116" s="718" t="s">
        <v>128</v>
      </c>
      <c r="H116" s="716" t="s">
        <v>280</v>
      </c>
      <c r="I116" s="716" t="s">
        <v>707</v>
      </c>
      <c r="J116" s="716" t="s">
        <v>116</v>
      </c>
      <c r="K116" s="718" t="s">
        <v>708</v>
      </c>
      <c r="L116" s="716">
        <v>70105555</v>
      </c>
      <c r="M116" s="716">
        <v>70105550</v>
      </c>
      <c r="N116" s="719">
        <v>99117327</v>
      </c>
      <c r="O116" s="719" t="s">
        <v>709</v>
      </c>
      <c r="P116" s="717" t="s">
        <v>119</v>
      </c>
      <c r="Q116" s="717" t="s">
        <v>119</v>
      </c>
      <c r="R116" s="717" t="s">
        <v>119</v>
      </c>
      <c r="S116" s="717" t="s">
        <v>710</v>
      </c>
      <c r="T116" s="717" t="s">
        <v>182</v>
      </c>
    </row>
    <row r="117" spans="1:20">
      <c r="A117" s="714">
        <v>114</v>
      </c>
      <c r="B117" s="721">
        <v>2839717</v>
      </c>
      <c r="C117" s="722" t="s">
        <v>711</v>
      </c>
      <c r="D117" s="723" t="s">
        <v>111</v>
      </c>
      <c r="E117" s="723">
        <v>100</v>
      </c>
      <c r="F117" s="722" t="s">
        <v>196</v>
      </c>
      <c r="G117" s="724" t="s">
        <v>712</v>
      </c>
      <c r="H117" s="724" t="s">
        <v>713</v>
      </c>
      <c r="I117" s="722" t="s">
        <v>714</v>
      </c>
      <c r="J117" s="722" t="s">
        <v>715</v>
      </c>
      <c r="K117" s="724" t="s">
        <v>716</v>
      </c>
      <c r="L117" s="722">
        <v>11362073</v>
      </c>
      <c r="M117" s="722">
        <v>11362073</v>
      </c>
      <c r="N117" s="723">
        <v>88102666</v>
      </c>
      <c r="O117" s="725" t="s">
        <v>717</v>
      </c>
      <c r="P117" s="723" t="s">
        <v>119</v>
      </c>
      <c r="Q117" s="723" t="s">
        <v>119</v>
      </c>
      <c r="R117" s="723" t="s">
        <v>119</v>
      </c>
      <c r="S117" s="723" t="s">
        <v>718</v>
      </c>
      <c r="T117" s="723" t="s">
        <v>121</v>
      </c>
    </row>
    <row r="118" spans="1:20">
      <c r="A118" s="720">
        <v>115</v>
      </c>
      <c r="B118" s="715">
        <v>6030343</v>
      </c>
      <c r="C118" s="716" t="s">
        <v>719</v>
      </c>
      <c r="D118" s="717"/>
      <c r="E118" s="717"/>
      <c r="F118" s="716"/>
      <c r="G118" s="718"/>
      <c r="H118" s="716" t="s">
        <v>720</v>
      </c>
      <c r="I118" s="716" t="s">
        <v>721</v>
      </c>
      <c r="J118" s="716"/>
      <c r="K118" s="718" t="s">
        <v>722</v>
      </c>
      <c r="L118" s="716">
        <v>70111516</v>
      </c>
      <c r="M118" s="716"/>
      <c r="N118" s="719" t="s">
        <v>371</v>
      </c>
      <c r="O118" s="719" t="s">
        <v>372</v>
      </c>
      <c r="P118" s="717"/>
      <c r="Q118" s="717"/>
      <c r="R118" s="717"/>
      <c r="S118" s="717"/>
      <c r="T118" s="717"/>
    </row>
    <row r="119" spans="1:20">
      <c r="A119" s="714">
        <v>116</v>
      </c>
      <c r="B119" s="721">
        <v>2076675</v>
      </c>
      <c r="C119" s="722" t="s">
        <v>723</v>
      </c>
      <c r="D119" s="723" t="s">
        <v>111</v>
      </c>
      <c r="E119" s="723" t="s">
        <v>126</v>
      </c>
      <c r="F119" s="722" t="s">
        <v>127</v>
      </c>
      <c r="G119" s="724" t="s">
        <v>128</v>
      </c>
      <c r="H119" s="724" t="s">
        <v>724</v>
      </c>
      <c r="I119" s="722" t="s">
        <v>725</v>
      </c>
      <c r="J119" s="722" t="s">
        <v>437</v>
      </c>
      <c r="K119" s="724" t="s">
        <v>726</v>
      </c>
      <c r="L119" s="722">
        <v>252434113</v>
      </c>
      <c r="M119" s="722">
        <v>252434196</v>
      </c>
      <c r="N119" s="723">
        <v>99080652</v>
      </c>
      <c r="O119" s="725" t="s">
        <v>727</v>
      </c>
      <c r="P119" s="723" t="s">
        <v>119</v>
      </c>
      <c r="Q119" s="723" t="s">
        <v>119</v>
      </c>
      <c r="R119" s="723" t="s">
        <v>119</v>
      </c>
      <c r="S119" s="723" t="s">
        <v>220</v>
      </c>
      <c r="T119" s="723" t="s">
        <v>182</v>
      </c>
    </row>
    <row r="120" spans="1:20">
      <c r="A120" s="720">
        <v>117</v>
      </c>
      <c r="B120" s="715">
        <v>2344343</v>
      </c>
      <c r="C120" s="716" t="s">
        <v>728</v>
      </c>
      <c r="D120" s="717" t="s">
        <v>111</v>
      </c>
      <c r="E120" s="717" t="s">
        <v>126</v>
      </c>
      <c r="F120" s="716" t="s">
        <v>127</v>
      </c>
      <c r="G120" s="718" t="s">
        <v>128</v>
      </c>
      <c r="H120" s="716" t="s">
        <v>729</v>
      </c>
      <c r="I120" s="716" t="s">
        <v>730</v>
      </c>
      <c r="J120" s="716" t="s">
        <v>116</v>
      </c>
      <c r="K120" s="718" t="s">
        <v>731</v>
      </c>
      <c r="L120" s="716">
        <v>99112948</v>
      </c>
      <c r="M120" s="716" t="s">
        <v>126</v>
      </c>
      <c r="N120" s="719">
        <v>99112948</v>
      </c>
      <c r="O120" s="719" t="s">
        <v>133</v>
      </c>
      <c r="P120" s="717" t="s">
        <v>119</v>
      </c>
      <c r="Q120" s="717" t="s">
        <v>119</v>
      </c>
      <c r="R120" s="717" t="s">
        <v>119</v>
      </c>
      <c r="S120" s="717" t="s">
        <v>732</v>
      </c>
      <c r="T120" s="717" t="s">
        <v>121</v>
      </c>
    </row>
    <row r="121" spans="1:20">
      <c r="A121" s="714">
        <v>118</v>
      </c>
      <c r="B121" s="721">
        <v>6183506</v>
      </c>
      <c r="C121" s="722" t="s">
        <v>733</v>
      </c>
      <c r="D121" s="723"/>
      <c r="E121" s="723"/>
      <c r="F121" s="722"/>
      <c r="G121" s="724"/>
      <c r="H121" s="724" t="s">
        <v>729</v>
      </c>
      <c r="I121" s="722" t="s">
        <v>734</v>
      </c>
      <c r="J121" s="722"/>
      <c r="K121" s="724" t="s">
        <v>735</v>
      </c>
      <c r="L121" s="722">
        <v>99112948</v>
      </c>
      <c r="M121" s="722"/>
      <c r="N121" s="723">
        <v>88028814</v>
      </c>
      <c r="O121" s="725" t="s">
        <v>736</v>
      </c>
      <c r="P121" s="723"/>
      <c r="Q121" s="723"/>
      <c r="R121" s="723"/>
      <c r="S121" s="723"/>
      <c r="T121" s="723"/>
    </row>
    <row r="122" spans="1:20">
      <c r="A122" s="720">
        <v>119</v>
      </c>
      <c r="B122" s="715">
        <v>2819996</v>
      </c>
      <c r="C122" s="716" t="s">
        <v>737</v>
      </c>
      <c r="D122" s="717" t="s">
        <v>111</v>
      </c>
      <c r="E122" s="717" t="s">
        <v>126</v>
      </c>
      <c r="F122" s="716" t="s">
        <v>127</v>
      </c>
      <c r="G122" s="718" t="s">
        <v>128</v>
      </c>
      <c r="H122" s="716" t="s">
        <v>738</v>
      </c>
      <c r="I122" s="716" t="s">
        <v>739</v>
      </c>
      <c r="J122" s="716" t="s">
        <v>116</v>
      </c>
      <c r="K122" s="718" t="s">
        <v>740</v>
      </c>
      <c r="L122" s="716">
        <v>99096222</v>
      </c>
      <c r="M122" s="716" t="s">
        <v>740</v>
      </c>
      <c r="N122" s="719">
        <v>99096222</v>
      </c>
      <c r="O122" s="719" t="s">
        <v>740</v>
      </c>
      <c r="P122" s="717" t="s">
        <v>119</v>
      </c>
      <c r="Q122" s="717" t="s">
        <v>119</v>
      </c>
      <c r="R122" s="717" t="s">
        <v>119</v>
      </c>
      <c r="S122" s="717" t="s">
        <v>423</v>
      </c>
      <c r="T122" s="717" t="s">
        <v>182</v>
      </c>
    </row>
    <row r="123" spans="1:20">
      <c r="A123" s="714">
        <v>120</v>
      </c>
      <c r="B123" s="721">
        <v>2868687</v>
      </c>
      <c r="C123" s="722" t="s">
        <v>741</v>
      </c>
      <c r="D123" s="723" t="s">
        <v>111</v>
      </c>
      <c r="E123" s="723" t="s">
        <v>126</v>
      </c>
      <c r="F123" s="722" t="s">
        <v>127</v>
      </c>
      <c r="G123" s="724" t="s">
        <v>128</v>
      </c>
      <c r="H123" s="724" t="s">
        <v>742</v>
      </c>
      <c r="I123" s="722" t="s">
        <v>743</v>
      </c>
      <c r="J123" s="722" t="s">
        <v>116</v>
      </c>
      <c r="K123" s="724" t="s">
        <v>744</v>
      </c>
      <c r="L123" s="722">
        <v>99110054</v>
      </c>
      <c r="M123" s="722" t="s">
        <v>126</v>
      </c>
      <c r="N123" s="723">
        <v>99049529</v>
      </c>
      <c r="O123" s="725" t="s">
        <v>745</v>
      </c>
      <c r="P123" s="723" t="s">
        <v>119</v>
      </c>
      <c r="Q123" s="723" t="s">
        <v>119</v>
      </c>
      <c r="R123" s="723" t="s">
        <v>119</v>
      </c>
      <c r="S123" s="723" t="s">
        <v>746</v>
      </c>
      <c r="T123" s="723" t="s">
        <v>429</v>
      </c>
    </row>
    <row r="124" spans="1:20">
      <c r="A124" s="720">
        <v>121</v>
      </c>
      <c r="B124" s="715">
        <v>6249264</v>
      </c>
      <c r="C124" s="716" t="s">
        <v>747</v>
      </c>
      <c r="D124" s="717" t="s">
        <v>111</v>
      </c>
      <c r="E124" s="717">
        <v>100</v>
      </c>
      <c r="F124" s="716" t="s">
        <v>588</v>
      </c>
      <c r="G124" s="718" t="s">
        <v>748</v>
      </c>
      <c r="H124" s="716" t="s">
        <v>474</v>
      </c>
      <c r="I124" s="716" t="s">
        <v>749</v>
      </c>
      <c r="J124" s="716" t="s">
        <v>116</v>
      </c>
      <c r="K124" s="718" t="s">
        <v>750</v>
      </c>
      <c r="L124" s="716">
        <v>99116850</v>
      </c>
      <c r="M124" s="716" t="s">
        <v>126</v>
      </c>
      <c r="N124" s="719">
        <v>99116850</v>
      </c>
      <c r="O124" s="719" t="s">
        <v>751</v>
      </c>
      <c r="P124" s="717" t="s">
        <v>119</v>
      </c>
      <c r="Q124" s="717" t="s">
        <v>119</v>
      </c>
      <c r="R124" s="717" t="s">
        <v>119</v>
      </c>
      <c r="S124" s="717" t="s">
        <v>423</v>
      </c>
      <c r="T124" s="717" t="s">
        <v>182</v>
      </c>
    </row>
    <row r="125" spans="1:20">
      <c r="A125" s="714">
        <v>122</v>
      </c>
      <c r="B125" s="721">
        <v>5877288</v>
      </c>
      <c r="C125" s="722" t="s">
        <v>752</v>
      </c>
      <c r="D125" s="723" t="s">
        <v>111</v>
      </c>
      <c r="E125" s="723" t="s">
        <v>126</v>
      </c>
      <c r="F125" s="722" t="s">
        <v>127</v>
      </c>
      <c r="G125" s="724" t="s">
        <v>128</v>
      </c>
      <c r="H125" s="724" t="s">
        <v>446</v>
      </c>
      <c r="I125" s="722" t="s">
        <v>312</v>
      </c>
      <c r="J125" s="722" t="s">
        <v>116</v>
      </c>
      <c r="K125" s="724" t="s">
        <v>753</v>
      </c>
      <c r="L125" s="722">
        <v>99114548</v>
      </c>
      <c r="M125" s="722">
        <v>89096399</v>
      </c>
      <c r="N125" s="723">
        <v>89096399</v>
      </c>
      <c r="O125" s="725" t="s">
        <v>754</v>
      </c>
      <c r="P125" s="723" t="s">
        <v>119</v>
      </c>
      <c r="Q125" s="723" t="s">
        <v>119</v>
      </c>
      <c r="R125" s="723" t="s">
        <v>119</v>
      </c>
      <c r="S125" s="723" t="s">
        <v>524</v>
      </c>
      <c r="T125" s="723" t="s">
        <v>182</v>
      </c>
    </row>
    <row r="126" spans="1:20">
      <c r="A126" s="720">
        <v>123</v>
      </c>
      <c r="B126" s="715">
        <v>6413811</v>
      </c>
      <c r="C126" s="716" t="s">
        <v>755</v>
      </c>
      <c r="D126" s="717"/>
      <c r="E126" s="717"/>
      <c r="F126" s="716"/>
      <c r="G126" s="718"/>
      <c r="H126" s="716" t="s">
        <v>756</v>
      </c>
      <c r="I126" s="716" t="s">
        <v>757</v>
      </c>
      <c r="J126" s="716"/>
      <c r="K126" s="718" t="s">
        <v>758</v>
      </c>
      <c r="L126" s="716">
        <v>99057794</v>
      </c>
      <c r="M126" s="716"/>
      <c r="N126" s="719">
        <v>88075603</v>
      </c>
      <c r="O126" s="719" t="s">
        <v>759</v>
      </c>
      <c r="P126" s="717"/>
      <c r="Q126" s="717"/>
      <c r="R126" s="717"/>
      <c r="S126" s="717"/>
      <c r="T126" s="717"/>
    </row>
    <row r="127" spans="1:20">
      <c r="A127" s="714">
        <v>124</v>
      </c>
      <c r="B127" s="721">
        <v>2887134</v>
      </c>
      <c r="C127" s="722" t="s">
        <v>760</v>
      </c>
      <c r="D127" s="723"/>
      <c r="E127" s="723"/>
      <c r="F127" s="722"/>
      <c r="G127" s="724"/>
      <c r="H127" s="724" t="s">
        <v>761</v>
      </c>
      <c r="I127" s="722" t="s">
        <v>761</v>
      </c>
      <c r="J127" s="722"/>
      <c r="K127" s="724" t="s">
        <v>761</v>
      </c>
      <c r="L127" s="722">
        <v>99091239</v>
      </c>
      <c r="M127" s="722"/>
      <c r="N127" s="723">
        <v>99536123</v>
      </c>
      <c r="O127" s="725" t="s">
        <v>762</v>
      </c>
      <c r="P127" s="723"/>
      <c r="Q127" s="723"/>
      <c r="R127" s="723"/>
      <c r="S127" s="723"/>
      <c r="T127" s="723"/>
    </row>
    <row r="128" spans="1:20">
      <c r="A128" s="720">
        <v>125</v>
      </c>
      <c r="B128" s="715">
        <v>2618176</v>
      </c>
      <c r="C128" s="716" t="s">
        <v>763</v>
      </c>
      <c r="D128" s="717" t="s">
        <v>111</v>
      </c>
      <c r="E128" s="717">
        <v>100</v>
      </c>
      <c r="F128" s="716" t="s">
        <v>588</v>
      </c>
      <c r="G128" s="718" t="s">
        <v>764</v>
      </c>
      <c r="H128" s="716" t="s">
        <v>474</v>
      </c>
      <c r="I128" s="716">
        <v>62</v>
      </c>
      <c r="J128" s="716" t="s">
        <v>116</v>
      </c>
      <c r="K128" s="718" t="s">
        <v>765</v>
      </c>
      <c r="L128" s="716">
        <v>98008007</v>
      </c>
      <c r="M128" s="716" t="s">
        <v>126</v>
      </c>
      <c r="N128" s="719">
        <v>98008007</v>
      </c>
      <c r="O128" s="719" t="s">
        <v>766</v>
      </c>
      <c r="P128" s="717" t="s">
        <v>119</v>
      </c>
      <c r="Q128" s="717" t="s">
        <v>119</v>
      </c>
      <c r="R128" s="717" t="s">
        <v>119</v>
      </c>
      <c r="S128" s="717" t="s">
        <v>767</v>
      </c>
      <c r="T128" s="717" t="s">
        <v>182</v>
      </c>
    </row>
    <row r="129" spans="1:20" ht="24">
      <c r="A129" s="714">
        <v>126</v>
      </c>
      <c r="B129" s="721">
        <v>2839385</v>
      </c>
      <c r="C129" s="722" t="s">
        <v>768</v>
      </c>
      <c r="D129" s="723" t="s">
        <v>111</v>
      </c>
      <c r="E129" s="723" t="s">
        <v>126</v>
      </c>
      <c r="F129" s="722" t="s">
        <v>127</v>
      </c>
      <c r="G129" s="724" t="s">
        <v>128</v>
      </c>
      <c r="H129" s="724" t="s">
        <v>769</v>
      </c>
      <c r="I129" s="722" t="s">
        <v>770</v>
      </c>
      <c r="J129" s="722" t="s">
        <v>116</v>
      </c>
      <c r="K129" s="724" t="s">
        <v>771</v>
      </c>
      <c r="L129" s="722">
        <v>99101131</v>
      </c>
      <c r="M129" s="722" t="s">
        <v>126</v>
      </c>
      <c r="N129" s="723">
        <v>99101131</v>
      </c>
      <c r="O129" s="725" t="s">
        <v>772</v>
      </c>
      <c r="P129" s="723" t="s">
        <v>119</v>
      </c>
      <c r="Q129" s="723" t="s">
        <v>143</v>
      </c>
      <c r="R129" s="723" t="s">
        <v>143</v>
      </c>
      <c r="S129" s="723" t="s">
        <v>144</v>
      </c>
      <c r="T129" s="723"/>
    </row>
    <row r="130" spans="1:20">
      <c r="A130" s="720">
        <v>127</v>
      </c>
      <c r="B130" s="715">
        <v>2762412</v>
      </c>
      <c r="C130" s="716" t="s">
        <v>773</v>
      </c>
      <c r="D130" s="717"/>
      <c r="E130" s="717"/>
      <c r="F130" s="716"/>
      <c r="G130" s="718"/>
      <c r="H130" s="716"/>
      <c r="I130" s="716" t="s">
        <v>774</v>
      </c>
      <c r="J130" s="716" t="s">
        <v>437</v>
      </c>
      <c r="K130" s="718" t="s">
        <v>775</v>
      </c>
      <c r="L130" s="716"/>
      <c r="M130" s="716"/>
      <c r="N130" s="719"/>
      <c r="O130" s="719"/>
      <c r="P130" s="717"/>
      <c r="Q130" s="717"/>
      <c r="R130" s="717"/>
      <c r="S130" s="717"/>
      <c r="T130" s="717"/>
    </row>
    <row r="131" spans="1:20">
      <c r="A131" s="714">
        <v>128</v>
      </c>
      <c r="B131" s="721">
        <v>2100231</v>
      </c>
      <c r="C131" s="722" t="s">
        <v>776</v>
      </c>
      <c r="D131" s="723" t="s">
        <v>111</v>
      </c>
      <c r="E131" s="723" t="s">
        <v>126</v>
      </c>
      <c r="F131" s="722" t="s">
        <v>127</v>
      </c>
      <c r="G131" s="724" t="s">
        <v>128</v>
      </c>
      <c r="H131" s="724" t="s">
        <v>114</v>
      </c>
      <c r="I131" s="722" t="s">
        <v>777</v>
      </c>
      <c r="J131" s="722" t="s">
        <v>116</v>
      </c>
      <c r="K131" s="724" t="s">
        <v>778</v>
      </c>
      <c r="L131" s="722">
        <v>94118033</v>
      </c>
      <c r="M131" s="722" t="s">
        <v>126</v>
      </c>
      <c r="N131" s="723">
        <v>99242259</v>
      </c>
      <c r="O131" s="725" t="s">
        <v>779</v>
      </c>
      <c r="P131" s="723" t="s">
        <v>119</v>
      </c>
      <c r="Q131" s="723" t="s">
        <v>119</v>
      </c>
      <c r="R131" s="723" t="s">
        <v>119</v>
      </c>
      <c r="S131" s="723" t="s">
        <v>780</v>
      </c>
      <c r="T131" s="723" t="s">
        <v>182</v>
      </c>
    </row>
    <row r="132" spans="1:20">
      <c r="A132" s="720">
        <v>129</v>
      </c>
      <c r="B132" s="715">
        <v>2661128</v>
      </c>
      <c r="C132" s="716" t="s">
        <v>781</v>
      </c>
      <c r="D132" s="717" t="s">
        <v>111</v>
      </c>
      <c r="E132" s="717" t="s">
        <v>126</v>
      </c>
      <c r="F132" s="716" t="s">
        <v>127</v>
      </c>
      <c r="G132" s="718" t="s">
        <v>128</v>
      </c>
      <c r="H132" s="716" t="s">
        <v>782</v>
      </c>
      <c r="I132" s="716" t="s">
        <v>783</v>
      </c>
      <c r="J132" s="716" t="s">
        <v>116</v>
      </c>
      <c r="K132" s="718" t="s">
        <v>784</v>
      </c>
      <c r="L132" s="716" t="s">
        <v>785</v>
      </c>
      <c r="M132" s="716">
        <v>70423609</v>
      </c>
      <c r="N132" s="719">
        <v>99425313</v>
      </c>
      <c r="O132" s="719" t="s">
        <v>786</v>
      </c>
      <c r="P132" s="717" t="s">
        <v>119</v>
      </c>
      <c r="Q132" s="717" t="s">
        <v>119</v>
      </c>
      <c r="R132" s="717" t="s">
        <v>119</v>
      </c>
      <c r="S132" s="717" t="s">
        <v>684</v>
      </c>
      <c r="T132" s="717" t="s">
        <v>121</v>
      </c>
    </row>
    <row r="133" spans="1:20">
      <c r="A133" s="714">
        <v>130</v>
      </c>
      <c r="B133" s="721">
        <v>2605694</v>
      </c>
      <c r="C133" s="722" t="s">
        <v>787</v>
      </c>
      <c r="D133" s="723"/>
      <c r="E133" s="723"/>
      <c r="F133" s="722"/>
      <c r="G133" s="724"/>
      <c r="H133" s="724" t="s">
        <v>788</v>
      </c>
      <c r="I133" s="722" t="s">
        <v>789</v>
      </c>
      <c r="J133" s="722"/>
      <c r="K133" s="724" t="s">
        <v>790</v>
      </c>
      <c r="L133" s="722">
        <v>99214290</v>
      </c>
      <c r="M133" s="722"/>
      <c r="N133" s="723">
        <v>99214290</v>
      </c>
      <c r="O133" s="725" t="s">
        <v>791</v>
      </c>
      <c r="P133" s="723" t="s">
        <v>119</v>
      </c>
      <c r="Q133" s="723" t="s">
        <v>119</v>
      </c>
      <c r="R133" s="723" t="s">
        <v>119</v>
      </c>
      <c r="S133" s="723" t="s">
        <v>792</v>
      </c>
      <c r="T133" s="723" t="s">
        <v>121</v>
      </c>
    </row>
    <row r="134" spans="1:20">
      <c r="A134" s="720">
        <v>131</v>
      </c>
      <c r="B134" s="715">
        <v>2565803</v>
      </c>
      <c r="C134" s="716" t="s">
        <v>793</v>
      </c>
      <c r="D134" s="717"/>
      <c r="E134" s="717"/>
      <c r="F134" s="716"/>
      <c r="G134" s="718"/>
      <c r="H134" s="716" t="s">
        <v>794</v>
      </c>
      <c r="I134" s="716" t="s">
        <v>795</v>
      </c>
      <c r="J134" s="716"/>
      <c r="K134" s="718" t="s">
        <v>796</v>
      </c>
      <c r="L134" s="716">
        <v>70131370</v>
      </c>
      <c r="M134" s="716"/>
      <c r="N134" s="719" t="s">
        <v>797</v>
      </c>
      <c r="O134" s="719" t="s">
        <v>798</v>
      </c>
      <c r="P134" s="717" t="s">
        <v>119</v>
      </c>
      <c r="Q134" s="717" t="s">
        <v>119</v>
      </c>
      <c r="R134" s="717" t="s">
        <v>119</v>
      </c>
      <c r="S134" s="717" t="s">
        <v>799</v>
      </c>
      <c r="T134" s="717" t="s">
        <v>121</v>
      </c>
    </row>
    <row r="135" spans="1:20">
      <c r="A135" s="714">
        <v>132</v>
      </c>
      <c r="B135" s="721">
        <v>5035902</v>
      </c>
      <c r="C135" s="722" t="s">
        <v>800</v>
      </c>
      <c r="D135" s="723"/>
      <c r="E135" s="723"/>
      <c r="F135" s="722"/>
      <c r="G135" s="724"/>
      <c r="H135" s="724" t="s">
        <v>207</v>
      </c>
      <c r="I135" s="722" t="s">
        <v>801</v>
      </c>
      <c r="J135" s="722"/>
      <c r="K135" s="724" t="s">
        <v>802</v>
      </c>
      <c r="L135" s="722">
        <v>99186688</v>
      </c>
      <c r="M135" s="722"/>
      <c r="N135" s="723">
        <v>99186688</v>
      </c>
      <c r="O135" s="725" t="s">
        <v>803</v>
      </c>
      <c r="P135" s="723"/>
      <c r="Q135" s="723"/>
      <c r="R135" s="723"/>
      <c r="S135" s="723"/>
      <c r="T135" s="723"/>
    </row>
    <row r="136" spans="1:20">
      <c r="A136" s="720">
        <v>133</v>
      </c>
      <c r="B136" s="715">
        <v>5671833</v>
      </c>
      <c r="C136" s="716" t="s">
        <v>804</v>
      </c>
      <c r="D136" s="717"/>
      <c r="E136" s="717"/>
      <c r="F136" s="716"/>
      <c r="G136" s="718"/>
      <c r="H136" s="716" t="s">
        <v>805</v>
      </c>
      <c r="I136" s="716" t="s">
        <v>806</v>
      </c>
      <c r="J136" s="716"/>
      <c r="K136" s="718" t="s">
        <v>807</v>
      </c>
      <c r="L136" s="716">
        <v>96650242</v>
      </c>
      <c r="M136" s="716" t="s">
        <v>117</v>
      </c>
      <c r="N136" s="719">
        <v>96650242</v>
      </c>
      <c r="O136" s="719" t="s">
        <v>808</v>
      </c>
      <c r="P136" s="717"/>
      <c r="Q136" s="717"/>
      <c r="R136" s="717"/>
      <c r="S136" s="717"/>
      <c r="T136" s="717"/>
    </row>
    <row r="137" spans="1:20">
      <c r="A137" s="714">
        <v>134</v>
      </c>
      <c r="B137" s="721">
        <v>5104424</v>
      </c>
      <c r="C137" s="722" t="s">
        <v>809</v>
      </c>
      <c r="D137" s="723" t="s">
        <v>111</v>
      </c>
      <c r="E137" s="723">
        <v>100</v>
      </c>
      <c r="F137" s="722" t="s">
        <v>212</v>
      </c>
      <c r="G137" s="724" t="s">
        <v>810</v>
      </c>
      <c r="H137" s="724" t="s">
        <v>114</v>
      </c>
      <c r="I137" s="722" t="s">
        <v>425</v>
      </c>
      <c r="J137" s="722" t="s">
        <v>116</v>
      </c>
      <c r="K137" s="724" t="s">
        <v>811</v>
      </c>
      <c r="L137" s="722">
        <v>70116828</v>
      </c>
      <c r="M137" s="722">
        <v>70116826</v>
      </c>
      <c r="N137" s="723">
        <v>91914555</v>
      </c>
      <c r="O137" s="725" t="s">
        <v>812</v>
      </c>
      <c r="P137" s="723" t="s">
        <v>119</v>
      </c>
      <c r="Q137" s="723" t="s">
        <v>119</v>
      </c>
      <c r="R137" s="723" t="s">
        <v>119</v>
      </c>
      <c r="S137" s="723" t="s">
        <v>254</v>
      </c>
      <c r="T137" s="723" t="s">
        <v>182</v>
      </c>
    </row>
    <row r="138" spans="1:20">
      <c r="A138" s="714">
        <v>135</v>
      </c>
      <c r="B138" s="715">
        <v>5352827</v>
      </c>
      <c r="C138" s="716" t="s">
        <v>813</v>
      </c>
      <c r="D138" s="717" t="s">
        <v>111</v>
      </c>
      <c r="E138" s="717" t="s">
        <v>126</v>
      </c>
      <c r="F138" s="716" t="s">
        <v>127</v>
      </c>
      <c r="G138" s="718" t="s">
        <v>128</v>
      </c>
      <c r="H138" s="716" t="s">
        <v>114</v>
      </c>
      <c r="I138" s="716" t="s">
        <v>814</v>
      </c>
      <c r="J138" s="716" t="s">
        <v>116</v>
      </c>
      <c r="K138" s="718" t="s">
        <v>815</v>
      </c>
      <c r="L138" s="716">
        <v>75750915</v>
      </c>
      <c r="M138" s="716" t="s">
        <v>126</v>
      </c>
      <c r="N138" s="719">
        <v>80067080</v>
      </c>
      <c r="O138" s="719" t="s">
        <v>816</v>
      </c>
      <c r="P138" s="717" t="s">
        <v>119</v>
      </c>
      <c r="Q138" s="717" t="s">
        <v>119</v>
      </c>
      <c r="R138" s="717" t="s">
        <v>119</v>
      </c>
      <c r="S138" s="717" t="s">
        <v>205</v>
      </c>
      <c r="T138" s="717" t="s">
        <v>182</v>
      </c>
    </row>
    <row r="139" spans="1:20">
      <c r="A139" s="720">
        <v>136</v>
      </c>
      <c r="B139" s="721">
        <v>5103193</v>
      </c>
      <c r="C139" s="722" t="s">
        <v>817</v>
      </c>
      <c r="D139" s="723" t="s">
        <v>111</v>
      </c>
      <c r="E139" s="723" t="s">
        <v>126</v>
      </c>
      <c r="F139" s="722" t="s">
        <v>127</v>
      </c>
      <c r="G139" s="724" t="s">
        <v>128</v>
      </c>
      <c r="H139" s="724" t="s">
        <v>222</v>
      </c>
      <c r="I139" s="722" t="s">
        <v>818</v>
      </c>
      <c r="J139" s="722" t="s">
        <v>819</v>
      </c>
      <c r="K139" s="724" t="s">
        <v>820</v>
      </c>
      <c r="L139" s="722">
        <v>99102238</v>
      </c>
      <c r="M139" s="722" t="s">
        <v>126</v>
      </c>
      <c r="N139" s="723">
        <v>99102238</v>
      </c>
      <c r="O139" s="725" t="s">
        <v>460</v>
      </c>
      <c r="P139" s="723" t="s">
        <v>119</v>
      </c>
      <c r="Q139" s="723" t="s">
        <v>119</v>
      </c>
      <c r="R139" s="723" t="s">
        <v>119</v>
      </c>
      <c r="S139" s="723" t="s">
        <v>134</v>
      </c>
      <c r="T139" s="723" t="s">
        <v>121</v>
      </c>
    </row>
    <row r="140" spans="1:20" ht="24">
      <c r="A140" s="714">
        <v>137</v>
      </c>
      <c r="B140" s="715">
        <v>2548747</v>
      </c>
      <c r="C140" s="716" t="s">
        <v>821</v>
      </c>
      <c r="D140" s="717" t="s">
        <v>111</v>
      </c>
      <c r="E140" s="717">
        <v>50</v>
      </c>
      <c r="F140" s="716" t="s">
        <v>588</v>
      </c>
      <c r="G140" s="718" t="s">
        <v>822</v>
      </c>
      <c r="H140" s="716" t="s">
        <v>823</v>
      </c>
      <c r="I140" s="716" t="s">
        <v>824</v>
      </c>
      <c r="J140" s="716" t="s">
        <v>825</v>
      </c>
      <c r="K140" s="718" t="s">
        <v>826</v>
      </c>
      <c r="L140" s="716">
        <v>70519100</v>
      </c>
      <c r="M140" s="716">
        <v>70519111</v>
      </c>
      <c r="N140" s="719">
        <v>99114538</v>
      </c>
      <c r="O140" s="719" t="s">
        <v>827</v>
      </c>
      <c r="P140" s="717" t="s">
        <v>119</v>
      </c>
      <c r="Q140" s="717" t="s">
        <v>119</v>
      </c>
      <c r="R140" s="717" t="s">
        <v>143</v>
      </c>
      <c r="S140" s="717" t="s">
        <v>828</v>
      </c>
      <c r="T140" s="717" t="s">
        <v>182</v>
      </c>
    </row>
    <row r="141" spans="1:20">
      <c r="A141" s="720">
        <v>138</v>
      </c>
      <c r="B141" s="721">
        <v>2641984</v>
      </c>
      <c r="C141" s="722" t="s">
        <v>829</v>
      </c>
      <c r="D141" s="723" t="s">
        <v>111</v>
      </c>
      <c r="E141" s="723" t="s">
        <v>126</v>
      </c>
      <c r="F141" s="722" t="s">
        <v>830</v>
      </c>
      <c r="G141" s="724" t="s">
        <v>830</v>
      </c>
      <c r="H141" s="724" t="s">
        <v>831</v>
      </c>
      <c r="I141" s="722" t="s">
        <v>324</v>
      </c>
      <c r="J141" s="722" t="s">
        <v>832</v>
      </c>
      <c r="K141" s="724" t="s">
        <v>833</v>
      </c>
      <c r="L141" s="722">
        <v>70368151</v>
      </c>
      <c r="M141" s="722">
        <v>70368368</v>
      </c>
      <c r="N141" s="723">
        <v>99119679</v>
      </c>
      <c r="O141" s="725" t="s">
        <v>834</v>
      </c>
      <c r="P141" s="723" t="s">
        <v>119</v>
      </c>
      <c r="Q141" s="723" t="s">
        <v>119</v>
      </c>
      <c r="R141" s="723" t="s">
        <v>119</v>
      </c>
      <c r="S141" s="723" t="s">
        <v>835</v>
      </c>
      <c r="T141" s="723" t="s">
        <v>121</v>
      </c>
    </row>
    <row r="142" spans="1:20">
      <c r="A142" s="714">
        <v>139</v>
      </c>
      <c r="B142" s="715">
        <v>5482046</v>
      </c>
      <c r="C142" s="716" t="s">
        <v>836</v>
      </c>
      <c r="D142" s="717" t="s">
        <v>111</v>
      </c>
      <c r="E142" s="717" t="s">
        <v>126</v>
      </c>
      <c r="F142" s="716" t="s">
        <v>127</v>
      </c>
      <c r="G142" s="718" t="s">
        <v>128</v>
      </c>
      <c r="H142" s="716" t="s">
        <v>114</v>
      </c>
      <c r="I142" s="716" t="s">
        <v>425</v>
      </c>
      <c r="J142" s="716" t="s">
        <v>116</v>
      </c>
      <c r="K142" s="718">
        <v>316118</v>
      </c>
      <c r="L142" s="716">
        <v>316119</v>
      </c>
      <c r="M142" s="716" t="s">
        <v>126</v>
      </c>
      <c r="N142" s="719">
        <v>316619</v>
      </c>
      <c r="O142" s="719" t="s">
        <v>837</v>
      </c>
      <c r="P142" s="717" t="s">
        <v>119</v>
      </c>
      <c r="Q142" s="717" t="s">
        <v>119</v>
      </c>
      <c r="R142" s="717" t="s">
        <v>119</v>
      </c>
      <c r="S142" s="717" t="s">
        <v>838</v>
      </c>
      <c r="T142" s="717" t="s">
        <v>121</v>
      </c>
    </row>
    <row r="143" spans="1:20">
      <c r="A143" s="720">
        <v>140</v>
      </c>
      <c r="B143" s="721">
        <v>6267408</v>
      </c>
      <c r="C143" s="722" t="s">
        <v>839</v>
      </c>
      <c r="D143" s="723"/>
      <c r="E143" s="723"/>
      <c r="F143" s="722"/>
      <c r="G143" s="724"/>
      <c r="H143" s="724" t="s">
        <v>222</v>
      </c>
      <c r="I143" s="722" t="s">
        <v>840</v>
      </c>
      <c r="J143" s="722"/>
      <c r="K143" s="724" t="s">
        <v>841</v>
      </c>
      <c r="L143" s="722">
        <v>77119999</v>
      </c>
      <c r="M143" s="722"/>
      <c r="N143" s="723">
        <v>88112975</v>
      </c>
      <c r="O143" s="725" t="s">
        <v>842</v>
      </c>
      <c r="P143" s="723"/>
      <c r="Q143" s="723"/>
      <c r="R143" s="723"/>
      <c r="S143" s="723"/>
      <c r="T143" s="723"/>
    </row>
    <row r="144" spans="1:20">
      <c r="A144" s="714">
        <v>141</v>
      </c>
      <c r="B144" s="715">
        <v>5031869</v>
      </c>
      <c r="C144" s="716" t="s">
        <v>843</v>
      </c>
      <c r="D144" s="717" t="s">
        <v>111</v>
      </c>
      <c r="E144" s="717" t="s">
        <v>126</v>
      </c>
      <c r="F144" s="716" t="s">
        <v>127</v>
      </c>
      <c r="G144" s="718" t="s">
        <v>128</v>
      </c>
      <c r="H144" s="716" t="s">
        <v>222</v>
      </c>
      <c r="I144" s="716" t="s">
        <v>147</v>
      </c>
      <c r="J144" s="716" t="s">
        <v>116</v>
      </c>
      <c r="K144" s="718" t="s">
        <v>844</v>
      </c>
      <c r="L144" s="716">
        <v>91917588</v>
      </c>
      <c r="M144" s="716" t="s">
        <v>117</v>
      </c>
      <c r="N144" s="719">
        <v>99728066</v>
      </c>
      <c r="O144" s="719" t="s">
        <v>845</v>
      </c>
      <c r="P144" s="717" t="s">
        <v>119</v>
      </c>
      <c r="Q144" s="717" t="s">
        <v>119</v>
      </c>
      <c r="R144" s="717" t="s">
        <v>119</v>
      </c>
      <c r="S144" s="717" t="s">
        <v>846</v>
      </c>
      <c r="T144" s="717" t="s">
        <v>182</v>
      </c>
    </row>
    <row r="145" spans="1:20">
      <c r="A145" s="720">
        <v>142</v>
      </c>
      <c r="B145" s="721">
        <v>5374367</v>
      </c>
      <c r="C145" s="722" t="s">
        <v>847</v>
      </c>
      <c r="D145" s="723" t="s">
        <v>111</v>
      </c>
      <c r="E145" s="723">
        <v>100</v>
      </c>
      <c r="F145" s="722" t="s">
        <v>196</v>
      </c>
      <c r="G145" s="724" t="s">
        <v>848</v>
      </c>
      <c r="H145" s="724" t="s">
        <v>849</v>
      </c>
      <c r="I145" s="722" t="s">
        <v>850</v>
      </c>
      <c r="J145" s="722" t="s">
        <v>851</v>
      </c>
      <c r="K145" s="724" t="s">
        <v>852</v>
      </c>
      <c r="L145" s="722">
        <v>99058329</v>
      </c>
      <c r="M145" s="722" t="s">
        <v>126</v>
      </c>
      <c r="N145" s="723">
        <v>99058329</v>
      </c>
      <c r="O145" s="725" t="s">
        <v>853</v>
      </c>
      <c r="P145" s="723" t="s">
        <v>119</v>
      </c>
      <c r="Q145" s="723" t="s">
        <v>119</v>
      </c>
      <c r="R145" s="723" t="s">
        <v>119</v>
      </c>
      <c r="S145" s="723" t="s">
        <v>201</v>
      </c>
      <c r="T145" s="723" t="s">
        <v>121</v>
      </c>
    </row>
    <row r="146" spans="1:20">
      <c r="A146" s="714">
        <v>143</v>
      </c>
      <c r="B146" s="715">
        <v>2697947</v>
      </c>
      <c r="C146" s="716" t="s">
        <v>854</v>
      </c>
      <c r="D146" s="717" t="s">
        <v>111</v>
      </c>
      <c r="E146" s="717" t="s">
        <v>126</v>
      </c>
      <c r="F146" s="716" t="s">
        <v>196</v>
      </c>
      <c r="G146" s="718" t="s">
        <v>855</v>
      </c>
      <c r="H146" s="716" t="s">
        <v>856</v>
      </c>
      <c r="I146" s="716" t="s">
        <v>857</v>
      </c>
      <c r="J146" s="716" t="s">
        <v>116</v>
      </c>
      <c r="K146" s="718" t="s">
        <v>858</v>
      </c>
      <c r="L146" s="716" t="s">
        <v>859</v>
      </c>
      <c r="M146" s="716">
        <v>75751574</v>
      </c>
      <c r="N146" s="719">
        <v>99161891</v>
      </c>
      <c r="O146" s="719" t="s">
        <v>133</v>
      </c>
      <c r="P146" s="717" t="s">
        <v>119</v>
      </c>
      <c r="Q146" s="717" t="s">
        <v>119</v>
      </c>
      <c r="R146" s="717" t="s">
        <v>119</v>
      </c>
      <c r="S146" s="717" t="s">
        <v>860</v>
      </c>
      <c r="T146" s="717" t="s">
        <v>182</v>
      </c>
    </row>
    <row r="147" spans="1:20">
      <c r="A147" s="720">
        <v>144</v>
      </c>
      <c r="B147" s="721">
        <v>2784904</v>
      </c>
      <c r="C147" s="722" t="s">
        <v>861</v>
      </c>
      <c r="D147" s="723" t="s">
        <v>111</v>
      </c>
      <c r="E147" s="723" t="s">
        <v>126</v>
      </c>
      <c r="F147" s="722" t="s">
        <v>862</v>
      </c>
      <c r="G147" s="724" t="s">
        <v>863</v>
      </c>
      <c r="H147" s="724" t="s">
        <v>114</v>
      </c>
      <c r="I147" s="722" t="s">
        <v>864</v>
      </c>
      <c r="J147" s="722" t="s">
        <v>865</v>
      </c>
      <c r="K147" s="724">
        <v>98263855</v>
      </c>
      <c r="L147" s="722">
        <v>98263838</v>
      </c>
      <c r="M147" s="722">
        <v>97300711196</v>
      </c>
      <c r="N147" s="723">
        <v>98263838</v>
      </c>
      <c r="O147" s="725" t="s">
        <v>866</v>
      </c>
      <c r="P147" s="723" t="s">
        <v>119</v>
      </c>
      <c r="Q147" s="723" t="s">
        <v>119</v>
      </c>
      <c r="R147" s="723" t="s">
        <v>119</v>
      </c>
      <c r="S147" s="723" t="s">
        <v>867</v>
      </c>
      <c r="T147" s="723" t="s">
        <v>121</v>
      </c>
    </row>
    <row r="148" spans="1:20">
      <c r="A148" s="714">
        <v>145</v>
      </c>
      <c r="B148" s="715">
        <v>5197325</v>
      </c>
      <c r="C148" s="716" t="s">
        <v>868</v>
      </c>
      <c r="D148" s="717"/>
      <c r="E148" s="717"/>
      <c r="F148" s="716"/>
      <c r="G148" s="718"/>
      <c r="H148" s="716" t="s">
        <v>869</v>
      </c>
      <c r="I148" s="716" t="s">
        <v>869</v>
      </c>
      <c r="J148" s="716"/>
      <c r="K148" s="718" t="s">
        <v>869</v>
      </c>
      <c r="L148" s="716">
        <v>99012222</v>
      </c>
      <c r="M148" s="716" t="s">
        <v>117</v>
      </c>
      <c r="N148" s="719">
        <v>99012222</v>
      </c>
      <c r="O148" s="719" t="s">
        <v>870</v>
      </c>
      <c r="P148" s="717"/>
      <c r="Q148" s="717"/>
      <c r="R148" s="717"/>
      <c r="S148" s="717"/>
      <c r="T148" s="717"/>
    </row>
    <row r="149" spans="1:20">
      <c r="A149" s="720">
        <v>146</v>
      </c>
      <c r="B149" s="721">
        <v>2618621</v>
      </c>
      <c r="C149" s="722" t="s">
        <v>871</v>
      </c>
      <c r="D149" s="723" t="s">
        <v>111</v>
      </c>
      <c r="E149" s="723" t="s">
        <v>126</v>
      </c>
      <c r="F149" s="722" t="s">
        <v>127</v>
      </c>
      <c r="G149" s="724" t="s">
        <v>128</v>
      </c>
      <c r="H149" s="724" t="s">
        <v>872</v>
      </c>
      <c r="I149" s="722" t="s">
        <v>873</v>
      </c>
      <c r="J149" s="722" t="s">
        <v>116</v>
      </c>
      <c r="K149" s="724">
        <v>77005211</v>
      </c>
      <c r="L149" s="722">
        <v>99829204</v>
      </c>
      <c r="M149" s="722">
        <v>55151380</v>
      </c>
      <c r="N149" s="723">
        <v>99829204</v>
      </c>
      <c r="O149" s="725" t="s">
        <v>874</v>
      </c>
      <c r="P149" s="723" t="s">
        <v>119</v>
      </c>
      <c r="Q149" s="723" t="s">
        <v>119</v>
      </c>
      <c r="R149" s="723" t="s">
        <v>119</v>
      </c>
      <c r="S149" s="723" t="s">
        <v>507</v>
      </c>
      <c r="T149" s="723" t="s">
        <v>182</v>
      </c>
    </row>
    <row r="150" spans="1:20" ht="24">
      <c r="A150" s="714">
        <v>147</v>
      </c>
      <c r="B150" s="715">
        <v>2050374</v>
      </c>
      <c r="C150" s="716" t="s">
        <v>875</v>
      </c>
      <c r="D150" s="717" t="s">
        <v>111</v>
      </c>
      <c r="E150" s="717" t="s">
        <v>126</v>
      </c>
      <c r="F150" s="716" t="s">
        <v>127</v>
      </c>
      <c r="G150" s="718" t="s">
        <v>128</v>
      </c>
      <c r="H150" s="716" t="s">
        <v>876</v>
      </c>
      <c r="I150" s="716" t="s">
        <v>354</v>
      </c>
      <c r="J150" s="716" t="s">
        <v>116</v>
      </c>
      <c r="K150" s="718" t="s">
        <v>877</v>
      </c>
      <c r="L150" s="716">
        <v>70372235</v>
      </c>
      <c r="M150" s="716">
        <v>70372235</v>
      </c>
      <c r="N150" s="719">
        <v>99085676</v>
      </c>
      <c r="O150" s="719" t="s">
        <v>878</v>
      </c>
      <c r="P150" s="717" t="s">
        <v>119</v>
      </c>
      <c r="Q150" s="717" t="s">
        <v>119</v>
      </c>
      <c r="R150" s="717" t="s">
        <v>119</v>
      </c>
      <c r="S150" s="717" t="s">
        <v>879</v>
      </c>
      <c r="T150" s="717" t="s">
        <v>429</v>
      </c>
    </row>
    <row r="151" spans="1:20">
      <c r="A151" s="720">
        <v>148</v>
      </c>
      <c r="B151" s="721">
        <v>2004879</v>
      </c>
      <c r="C151" s="722" t="s">
        <v>880</v>
      </c>
      <c r="D151" s="723">
        <v>90</v>
      </c>
      <c r="E151" s="723" t="s">
        <v>126</v>
      </c>
      <c r="F151" s="722" t="s">
        <v>127</v>
      </c>
      <c r="G151" s="724" t="s">
        <v>128</v>
      </c>
      <c r="H151" s="724" t="s">
        <v>881</v>
      </c>
      <c r="I151" s="722" t="s">
        <v>324</v>
      </c>
      <c r="J151" s="722" t="s">
        <v>882</v>
      </c>
      <c r="K151" s="724" t="s">
        <v>883</v>
      </c>
      <c r="L151" s="722">
        <v>70546464</v>
      </c>
      <c r="M151" s="722">
        <v>70546464</v>
      </c>
      <c r="N151" s="723">
        <v>99887554</v>
      </c>
      <c r="O151" s="725" t="s">
        <v>884</v>
      </c>
      <c r="P151" s="723" t="s">
        <v>119</v>
      </c>
      <c r="Q151" s="723" t="s">
        <v>119</v>
      </c>
      <c r="R151" s="723" t="s">
        <v>119</v>
      </c>
      <c r="S151" s="723" t="s">
        <v>828</v>
      </c>
      <c r="T151" s="723" t="s">
        <v>484</v>
      </c>
    </row>
    <row r="152" spans="1:20">
      <c r="A152" s="714">
        <v>149</v>
      </c>
      <c r="B152" s="715">
        <v>2830213</v>
      </c>
      <c r="C152" s="716" t="s">
        <v>885</v>
      </c>
      <c r="D152" s="717" t="s">
        <v>111</v>
      </c>
      <c r="E152" s="717">
        <v>100</v>
      </c>
      <c r="F152" s="716" t="s">
        <v>588</v>
      </c>
      <c r="G152" s="718" t="s">
        <v>886</v>
      </c>
      <c r="H152" s="716" t="s">
        <v>782</v>
      </c>
      <c r="I152" s="716" t="s">
        <v>887</v>
      </c>
      <c r="J152" s="716" t="s">
        <v>116</v>
      </c>
      <c r="K152" s="718">
        <v>70584718</v>
      </c>
      <c r="L152" s="716">
        <v>77335511</v>
      </c>
      <c r="M152" s="716">
        <v>77334411</v>
      </c>
      <c r="N152" s="719">
        <v>88083899</v>
      </c>
      <c r="O152" s="719" t="s">
        <v>888</v>
      </c>
      <c r="P152" s="717" t="s">
        <v>119</v>
      </c>
      <c r="Q152" s="717" t="s">
        <v>143</v>
      </c>
      <c r="R152" s="717" t="s">
        <v>143</v>
      </c>
      <c r="S152" s="717" t="s">
        <v>889</v>
      </c>
      <c r="T152" s="717" t="s">
        <v>127</v>
      </c>
    </row>
    <row r="153" spans="1:20">
      <c r="A153" s="720">
        <v>150</v>
      </c>
      <c r="B153" s="721">
        <v>5130662</v>
      </c>
      <c r="C153" s="722" t="s">
        <v>890</v>
      </c>
      <c r="D153" s="723" t="s">
        <v>111</v>
      </c>
      <c r="E153" s="723">
        <v>100</v>
      </c>
      <c r="F153" s="722" t="s">
        <v>891</v>
      </c>
      <c r="G153" s="724" t="s">
        <v>892</v>
      </c>
      <c r="H153" s="724" t="s">
        <v>114</v>
      </c>
      <c r="I153" s="722" t="s">
        <v>893</v>
      </c>
      <c r="J153" s="722" t="s">
        <v>894</v>
      </c>
      <c r="K153" s="724" t="s">
        <v>895</v>
      </c>
      <c r="L153" s="722">
        <v>99117257</v>
      </c>
      <c r="M153" s="722">
        <v>99117257</v>
      </c>
      <c r="N153" s="723">
        <v>99117257</v>
      </c>
      <c r="O153" s="725">
        <v>99117257</v>
      </c>
      <c r="P153" s="723" t="s">
        <v>119</v>
      </c>
      <c r="Q153" s="723" t="s">
        <v>119</v>
      </c>
      <c r="R153" s="723" t="s">
        <v>119</v>
      </c>
      <c r="S153" s="723" t="s">
        <v>896</v>
      </c>
      <c r="T153" s="723" t="s">
        <v>121</v>
      </c>
    </row>
    <row r="154" spans="1:20">
      <c r="A154" s="714">
        <v>151</v>
      </c>
      <c r="B154" s="715">
        <v>5586119</v>
      </c>
      <c r="C154" s="716" t="s">
        <v>897</v>
      </c>
      <c r="D154" s="717"/>
      <c r="E154" s="717"/>
      <c r="F154" s="716"/>
      <c r="G154" s="718"/>
      <c r="H154" s="716" t="s">
        <v>898</v>
      </c>
      <c r="I154" s="716">
        <v>26</v>
      </c>
      <c r="J154" s="716"/>
      <c r="K154" s="718" t="s">
        <v>899</v>
      </c>
      <c r="L154" s="716" t="s">
        <v>900</v>
      </c>
      <c r="M154" s="716"/>
      <c r="N154" s="719" t="s">
        <v>900</v>
      </c>
      <c r="O154" s="719" t="s">
        <v>539</v>
      </c>
      <c r="P154" s="717"/>
      <c r="Q154" s="717"/>
      <c r="R154" s="717"/>
      <c r="S154" s="717"/>
      <c r="T154" s="717"/>
    </row>
    <row r="155" spans="1:20">
      <c r="A155" s="720">
        <v>152</v>
      </c>
      <c r="B155" s="721">
        <v>6182305</v>
      </c>
      <c r="C155" s="722" t="s">
        <v>901</v>
      </c>
      <c r="D155" s="723"/>
      <c r="E155" s="723"/>
      <c r="F155" s="722"/>
      <c r="G155" s="724"/>
      <c r="H155" s="724"/>
      <c r="I155" s="722"/>
      <c r="J155" s="722"/>
      <c r="K155" s="724"/>
      <c r="L155" s="722">
        <v>91034055</v>
      </c>
      <c r="M155" s="722"/>
      <c r="N155" s="723">
        <v>91034055</v>
      </c>
      <c r="O155" s="725"/>
      <c r="P155" s="723"/>
      <c r="Q155" s="723"/>
      <c r="R155" s="723"/>
      <c r="S155" s="723"/>
      <c r="T155" s="723"/>
    </row>
    <row r="156" spans="1:20">
      <c r="A156" s="714">
        <v>153</v>
      </c>
      <c r="B156" s="715">
        <v>5504767</v>
      </c>
      <c r="C156" s="716" t="s">
        <v>902</v>
      </c>
      <c r="D156" s="717" t="s">
        <v>111</v>
      </c>
      <c r="E156" s="717">
        <v>100</v>
      </c>
      <c r="F156" s="716" t="s">
        <v>196</v>
      </c>
      <c r="G156" s="718" t="s">
        <v>903</v>
      </c>
      <c r="H156" s="716" t="s">
        <v>197</v>
      </c>
      <c r="I156" s="716">
        <v>306</v>
      </c>
      <c r="J156" s="716" t="s">
        <v>116</v>
      </c>
      <c r="K156" s="718" t="s">
        <v>904</v>
      </c>
      <c r="L156" s="716">
        <v>94577777</v>
      </c>
      <c r="M156" s="716"/>
      <c r="N156" s="719">
        <v>91034055</v>
      </c>
      <c r="O156" s="719" t="s">
        <v>163</v>
      </c>
      <c r="P156" s="717" t="s">
        <v>119</v>
      </c>
      <c r="Q156" s="717" t="s">
        <v>119</v>
      </c>
      <c r="R156" s="717" t="s">
        <v>119</v>
      </c>
      <c r="S156" s="717" t="s">
        <v>905</v>
      </c>
      <c r="T156" s="717" t="s">
        <v>121</v>
      </c>
    </row>
    <row r="157" spans="1:20">
      <c r="A157" s="720">
        <v>154</v>
      </c>
      <c r="B157" s="721">
        <v>5898749</v>
      </c>
      <c r="C157" s="722" t="s">
        <v>906</v>
      </c>
      <c r="D157" s="723"/>
      <c r="E157" s="723"/>
      <c r="F157" s="722"/>
      <c r="G157" s="724"/>
      <c r="H157" s="724" t="s">
        <v>907</v>
      </c>
      <c r="I157" s="722" t="s">
        <v>908</v>
      </c>
      <c r="J157" s="722"/>
      <c r="K157" s="724" t="s">
        <v>909</v>
      </c>
      <c r="L157" s="722">
        <v>99193931</v>
      </c>
      <c r="M157" s="722"/>
      <c r="N157" s="723">
        <v>88105531</v>
      </c>
      <c r="O157" s="725" t="s">
        <v>910</v>
      </c>
      <c r="P157" s="723"/>
      <c r="Q157" s="723"/>
      <c r="R157" s="723"/>
      <c r="S157" s="723"/>
      <c r="T157" s="723"/>
    </row>
    <row r="158" spans="1:20" ht="24">
      <c r="A158" s="714">
        <v>155</v>
      </c>
      <c r="B158" s="715">
        <v>5015243</v>
      </c>
      <c r="C158" s="716" t="s">
        <v>911</v>
      </c>
      <c r="D158" s="717" t="s">
        <v>111</v>
      </c>
      <c r="E158" s="717">
        <v>100</v>
      </c>
      <c r="F158" s="716" t="s">
        <v>912</v>
      </c>
      <c r="G158" s="718" t="s">
        <v>913</v>
      </c>
      <c r="H158" s="716" t="s">
        <v>222</v>
      </c>
      <c r="I158" s="716">
        <v>72</v>
      </c>
      <c r="J158" s="716" t="s">
        <v>116</v>
      </c>
      <c r="K158" s="718" t="s">
        <v>914</v>
      </c>
      <c r="L158" s="716">
        <v>99998208</v>
      </c>
      <c r="M158" s="716" t="s">
        <v>126</v>
      </c>
      <c r="N158" s="719" t="s">
        <v>915</v>
      </c>
      <c r="O158" s="719" t="s">
        <v>916</v>
      </c>
      <c r="P158" s="717" t="s">
        <v>119</v>
      </c>
      <c r="Q158" s="717" t="s">
        <v>119</v>
      </c>
      <c r="R158" s="717" t="s">
        <v>119</v>
      </c>
      <c r="S158" s="717" t="s">
        <v>917</v>
      </c>
      <c r="T158" s="717" t="s">
        <v>182</v>
      </c>
    </row>
    <row r="159" spans="1:20" ht="24">
      <c r="A159" s="720">
        <v>156</v>
      </c>
      <c r="B159" s="721">
        <v>5452503</v>
      </c>
      <c r="C159" s="722" t="s">
        <v>918</v>
      </c>
      <c r="D159" s="723" t="s">
        <v>111</v>
      </c>
      <c r="E159" s="723">
        <v>99</v>
      </c>
      <c r="F159" s="722" t="s">
        <v>196</v>
      </c>
      <c r="G159" s="724" t="s">
        <v>919</v>
      </c>
      <c r="H159" s="724" t="s">
        <v>920</v>
      </c>
      <c r="I159" s="722" t="s">
        <v>921</v>
      </c>
      <c r="J159" s="722" t="s">
        <v>116</v>
      </c>
      <c r="K159" s="724" t="s">
        <v>922</v>
      </c>
      <c r="L159" s="722">
        <v>70110842</v>
      </c>
      <c r="M159" s="722" t="s">
        <v>126</v>
      </c>
      <c r="N159" s="723">
        <v>99037529</v>
      </c>
      <c r="O159" s="725" t="s">
        <v>923</v>
      </c>
      <c r="P159" s="723" t="s">
        <v>119</v>
      </c>
      <c r="Q159" s="723" t="s">
        <v>119</v>
      </c>
      <c r="R159" s="723" t="s">
        <v>119</v>
      </c>
      <c r="S159" s="723" t="s">
        <v>924</v>
      </c>
      <c r="T159" s="723" t="s">
        <v>121</v>
      </c>
    </row>
    <row r="160" spans="1:20" ht="24">
      <c r="A160" s="714">
        <v>157</v>
      </c>
      <c r="B160" s="715">
        <v>5645794</v>
      </c>
      <c r="C160" s="716" t="s">
        <v>925</v>
      </c>
      <c r="D160" s="717"/>
      <c r="E160" s="717"/>
      <c r="F160" s="716"/>
      <c r="G160" s="718"/>
      <c r="H160" s="716" t="s">
        <v>926</v>
      </c>
      <c r="I160" s="716" t="s">
        <v>387</v>
      </c>
      <c r="J160" s="716"/>
      <c r="K160" s="718" t="s">
        <v>927</v>
      </c>
      <c r="L160" s="716">
        <v>90902723</v>
      </c>
      <c r="M160" s="716" t="s">
        <v>117</v>
      </c>
      <c r="N160" s="719">
        <v>90902723</v>
      </c>
      <c r="O160" s="719" t="s">
        <v>928</v>
      </c>
      <c r="P160" s="717"/>
      <c r="Q160" s="717"/>
      <c r="R160" s="717"/>
      <c r="S160" s="717"/>
      <c r="T160" s="717"/>
    </row>
    <row r="161" spans="1:20">
      <c r="A161" s="720">
        <v>158</v>
      </c>
      <c r="B161" s="721">
        <v>2887746</v>
      </c>
      <c r="C161" s="722" t="s">
        <v>929</v>
      </c>
      <c r="D161" s="723" t="s">
        <v>111</v>
      </c>
      <c r="E161" s="723" t="s">
        <v>126</v>
      </c>
      <c r="F161" s="722" t="s">
        <v>127</v>
      </c>
      <c r="G161" s="724" t="s">
        <v>128</v>
      </c>
      <c r="H161" s="724" t="s">
        <v>590</v>
      </c>
      <c r="I161" s="722" t="s">
        <v>930</v>
      </c>
      <c r="J161" s="722" t="s">
        <v>116</v>
      </c>
      <c r="K161" s="724" t="s">
        <v>931</v>
      </c>
      <c r="L161" s="722">
        <v>70122279</v>
      </c>
      <c r="M161" s="722" t="s">
        <v>932</v>
      </c>
      <c r="N161" s="723">
        <v>88114452</v>
      </c>
      <c r="O161" s="725" t="s">
        <v>933</v>
      </c>
      <c r="P161" s="723" t="s">
        <v>119</v>
      </c>
      <c r="Q161" s="723" t="s">
        <v>119</v>
      </c>
      <c r="R161" s="723" t="s">
        <v>119</v>
      </c>
      <c r="S161" s="723" t="s">
        <v>254</v>
      </c>
      <c r="T161" s="723" t="s">
        <v>182</v>
      </c>
    </row>
    <row r="162" spans="1:20" ht="24">
      <c r="A162" s="714">
        <v>159</v>
      </c>
      <c r="B162" s="715">
        <v>5618339</v>
      </c>
      <c r="C162" s="716" t="s">
        <v>934</v>
      </c>
      <c r="D162" s="717"/>
      <c r="E162" s="717"/>
      <c r="F162" s="716"/>
      <c r="G162" s="718"/>
      <c r="H162" s="716" t="s">
        <v>935</v>
      </c>
      <c r="I162" s="716" t="s">
        <v>936</v>
      </c>
      <c r="J162" s="716"/>
      <c r="K162" s="718" t="s">
        <v>937</v>
      </c>
      <c r="L162" s="716">
        <v>75750915</v>
      </c>
      <c r="M162" s="716"/>
      <c r="N162" s="719">
        <v>80067080</v>
      </c>
      <c r="O162" s="719" t="s">
        <v>690</v>
      </c>
      <c r="P162" s="717"/>
      <c r="Q162" s="717"/>
      <c r="R162" s="717"/>
      <c r="S162" s="717"/>
      <c r="T162" s="717"/>
    </row>
    <row r="163" spans="1:20">
      <c r="A163" s="720">
        <v>160</v>
      </c>
      <c r="B163" s="721">
        <v>5195381</v>
      </c>
      <c r="C163" s="722" t="s">
        <v>938</v>
      </c>
      <c r="D163" s="723" t="s">
        <v>111</v>
      </c>
      <c r="E163" s="723">
        <v>100</v>
      </c>
      <c r="F163" s="722" t="s">
        <v>939</v>
      </c>
      <c r="G163" s="724" t="s">
        <v>940</v>
      </c>
      <c r="H163" s="724" t="s">
        <v>941</v>
      </c>
      <c r="I163" s="722" t="s">
        <v>942</v>
      </c>
      <c r="J163" s="722" t="s">
        <v>116</v>
      </c>
      <c r="K163" s="724" t="s">
        <v>943</v>
      </c>
      <c r="L163" s="722">
        <v>88019887</v>
      </c>
      <c r="M163" s="722" t="s">
        <v>126</v>
      </c>
      <c r="N163" s="723">
        <v>88019887</v>
      </c>
      <c r="O163" s="725" t="s">
        <v>944</v>
      </c>
      <c r="P163" s="723" t="s">
        <v>119</v>
      </c>
      <c r="Q163" s="723" t="s">
        <v>119</v>
      </c>
      <c r="R163" s="723" t="s">
        <v>119</v>
      </c>
      <c r="S163" s="723" t="s">
        <v>945</v>
      </c>
      <c r="T163" s="723" t="s">
        <v>182</v>
      </c>
    </row>
    <row r="164" spans="1:20">
      <c r="A164" s="714">
        <v>161</v>
      </c>
      <c r="B164" s="715">
        <v>2073358</v>
      </c>
      <c r="C164" s="716" t="s">
        <v>946</v>
      </c>
      <c r="D164" s="717"/>
      <c r="E164" s="717"/>
      <c r="F164" s="716"/>
      <c r="G164" s="718"/>
      <c r="H164" s="716"/>
      <c r="I164" s="716"/>
      <c r="J164" s="716"/>
      <c r="K164" s="718"/>
      <c r="L164" s="716">
        <v>99352167</v>
      </c>
      <c r="M164" s="716" t="s">
        <v>117</v>
      </c>
      <c r="N164" s="719">
        <v>99352167</v>
      </c>
      <c r="O164" s="719" t="s">
        <v>947</v>
      </c>
      <c r="P164" s="717"/>
      <c r="Q164" s="717"/>
      <c r="R164" s="717"/>
      <c r="S164" s="717"/>
      <c r="T164" s="717"/>
    </row>
    <row r="165" spans="1:20">
      <c r="A165" s="720">
        <v>162</v>
      </c>
      <c r="B165" s="721">
        <v>5098033</v>
      </c>
      <c r="C165" s="722" t="s">
        <v>948</v>
      </c>
      <c r="D165" s="723" t="s">
        <v>111</v>
      </c>
      <c r="E165" s="723">
        <v>100</v>
      </c>
      <c r="F165" s="722" t="s">
        <v>196</v>
      </c>
      <c r="G165" s="724" t="s">
        <v>949</v>
      </c>
      <c r="H165" s="724" t="s">
        <v>499</v>
      </c>
      <c r="I165" s="722">
        <v>2</v>
      </c>
      <c r="J165" s="722" t="s">
        <v>116</v>
      </c>
      <c r="K165" s="724">
        <v>91111552</v>
      </c>
      <c r="L165" s="722">
        <v>91111552</v>
      </c>
      <c r="M165" s="722">
        <v>91111552</v>
      </c>
      <c r="N165" s="723">
        <v>91111552</v>
      </c>
      <c r="O165" s="725" t="s">
        <v>950</v>
      </c>
      <c r="P165" s="723" t="s">
        <v>119</v>
      </c>
      <c r="Q165" s="723" t="s">
        <v>119</v>
      </c>
      <c r="R165" s="723" t="s">
        <v>119</v>
      </c>
      <c r="S165" s="723" t="s">
        <v>201</v>
      </c>
      <c r="T165" s="723" t="s">
        <v>121</v>
      </c>
    </row>
    <row r="166" spans="1:20">
      <c r="A166" s="714">
        <v>163</v>
      </c>
      <c r="B166" s="715">
        <v>2718243</v>
      </c>
      <c r="C166" s="716" t="s">
        <v>951</v>
      </c>
      <c r="D166" s="717" t="s">
        <v>111</v>
      </c>
      <c r="E166" s="717">
        <v>100</v>
      </c>
      <c r="F166" s="716" t="s">
        <v>547</v>
      </c>
      <c r="G166" s="718" t="s">
        <v>952</v>
      </c>
      <c r="H166" s="716" t="s">
        <v>953</v>
      </c>
      <c r="I166" s="716" t="s">
        <v>954</v>
      </c>
      <c r="J166" s="716" t="s">
        <v>955</v>
      </c>
      <c r="K166" s="718" t="s">
        <v>956</v>
      </c>
      <c r="L166" s="716">
        <v>318532</v>
      </c>
      <c r="M166" s="716">
        <v>315988</v>
      </c>
      <c r="N166" s="719">
        <v>99094893</v>
      </c>
      <c r="O166" s="719" t="s">
        <v>957</v>
      </c>
      <c r="P166" s="717" t="s">
        <v>119</v>
      </c>
      <c r="Q166" s="717" t="s">
        <v>119</v>
      </c>
      <c r="R166" s="717" t="s">
        <v>119</v>
      </c>
      <c r="S166" s="717" t="s">
        <v>924</v>
      </c>
      <c r="T166" s="717" t="s">
        <v>182</v>
      </c>
    </row>
    <row r="167" spans="1:20" ht="36">
      <c r="A167" s="720">
        <v>164</v>
      </c>
      <c r="B167" s="721">
        <v>5124913</v>
      </c>
      <c r="C167" s="722" t="s">
        <v>958</v>
      </c>
      <c r="D167" s="723">
        <v>100</v>
      </c>
      <c r="E167" s="723" t="s">
        <v>126</v>
      </c>
      <c r="F167" s="722" t="s">
        <v>127</v>
      </c>
      <c r="G167" s="724" t="s">
        <v>128</v>
      </c>
      <c r="H167" s="724" t="s">
        <v>114</v>
      </c>
      <c r="I167" s="722" t="s">
        <v>560</v>
      </c>
      <c r="J167" s="722">
        <v>14240</v>
      </c>
      <c r="K167" s="724" t="s">
        <v>959</v>
      </c>
      <c r="L167" s="722" t="s">
        <v>960</v>
      </c>
      <c r="M167" s="722" t="s">
        <v>961</v>
      </c>
      <c r="N167" s="723" t="s">
        <v>126</v>
      </c>
      <c r="O167" s="725" t="s">
        <v>962</v>
      </c>
      <c r="P167" s="723" t="s">
        <v>119</v>
      </c>
      <c r="Q167" s="723" t="s">
        <v>119</v>
      </c>
      <c r="R167" s="723" t="s">
        <v>119</v>
      </c>
      <c r="S167" s="723" t="s">
        <v>963</v>
      </c>
      <c r="T167" s="723" t="s">
        <v>182</v>
      </c>
    </row>
    <row r="168" spans="1:20">
      <c r="A168" s="714">
        <v>165</v>
      </c>
      <c r="B168" s="715">
        <v>5435528</v>
      </c>
      <c r="C168" s="716" t="s">
        <v>964</v>
      </c>
      <c r="D168" s="717">
        <v>81</v>
      </c>
      <c r="E168" s="717" t="s">
        <v>126</v>
      </c>
      <c r="F168" s="716" t="s">
        <v>127</v>
      </c>
      <c r="G168" s="718" t="s">
        <v>128</v>
      </c>
      <c r="H168" s="716" t="s">
        <v>114</v>
      </c>
      <c r="I168" s="716" t="s">
        <v>965</v>
      </c>
      <c r="J168" s="716" t="s">
        <v>966</v>
      </c>
      <c r="K168" s="718" t="s">
        <v>967</v>
      </c>
      <c r="L168" s="716">
        <v>70119595</v>
      </c>
      <c r="M168" s="716" t="s">
        <v>968</v>
      </c>
      <c r="N168" s="719">
        <v>99110776</v>
      </c>
      <c r="O168" s="719" t="s">
        <v>969</v>
      </c>
      <c r="P168" s="717" t="s">
        <v>119</v>
      </c>
      <c r="Q168" s="717" t="s">
        <v>119</v>
      </c>
      <c r="R168" s="717" t="s">
        <v>119</v>
      </c>
      <c r="S168" s="717" t="s">
        <v>619</v>
      </c>
      <c r="T168" s="717">
        <v>0</v>
      </c>
    </row>
    <row r="169" spans="1:20">
      <c r="A169" s="720">
        <v>166</v>
      </c>
      <c r="B169" s="721">
        <v>6460771</v>
      </c>
      <c r="C169" s="722" t="s">
        <v>970</v>
      </c>
      <c r="D169" s="723"/>
      <c r="E169" s="723"/>
      <c r="F169" s="722"/>
      <c r="G169" s="724"/>
      <c r="H169" s="724"/>
      <c r="I169" s="722"/>
      <c r="J169" s="722"/>
      <c r="K169" s="724"/>
      <c r="L169" s="722"/>
      <c r="M169" s="722"/>
      <c r="N169" s="723"/>
      <c r="O169" s="725"/>
      <c r="P169" s="723"/>
      <c r="Q169" s="723"/>
      <c r="R169" s="723"/>
      <c r="S169" s="723"/>
      <c r="T169" s="723"/>
    </row>
    <row r="170" spans="1:20">
      <c r="A170" s="714">
        <v>167</v>
      </c>
      <c r="B170" s="715">
        <v>5824826</v>
      </c>
      <c r="C170" s="716" t="s">
        <v>971</v>
      </c>
      <c r="D170" s="717"/>
      <c r="E170" s="717"/>
      <c r="F170" s="716"/>
      <c r="G170" s="718"/>
      <c r="H170" s="716"/>
      <c r="I170" s="716"/>
      <c r="J170" s="716"/>
      <c r="K170" s="718"/>
      <c r="L170" s="716">
        <v>99010169</v>
      </c>
      <c r="M170" s="716">
        <v>75759700</v>
      </c>
      <c r="N170" s="719">
        <v>99010169</v>
      </c>
      <c r="O170" s="719" t="s">
        <v>972</v>
      </c>
      <c r="P170" s="717"/>
      <c r="Q170" s="717"/>
      <c r="R170" s="717"/>
      <c r="S170" s="717"/>
      <c r="T170" s="717"/>
    </row>
    <row r="171" spans="1:20">
      <c r="A171" s="720">
        <v>168</v>
      </c>
      <c r="B171" s="721">
        <v>2074192</v>
      </c>
      <c r="C171" s="722" t="s">
        <v>973</v>
      </c>
      <c r="D171" s="723">
        <v>51</v>
      </c>
      <c r="E171" s="723" t="s">
        <v>126</v>
      </c>
      <c r="F171" s="722" t="s">
        <v>127</v>
      </c>
      <c r="G171" s="724" t="s">
        <v>128</v>
      </c>
      <c r="H171" s="724" t="s">
        <v>974</v>
      </c>
      <c r="I171" s="722" t="s">
        <v>331</v>
      </c>
      <c r="J171" s="722" t="s">
        <v>116</v>
      </c>
      <c r="K171" s="724" t="s">
        <v>975</v>
      </c>
      <c r="L171" s="722">
        <v>73501</v>
      </c>
      <c r="M171" s="722" t="s">
        <v>126</v>
      </c>
      <c r="N171" s="723">
        <v>95349518</v>
      </c>
      <c r="O171" s="725" t="s">
        <v>976</v>
      </c>
      <c r="P171" s="723" t="s">
        <v>119</v>
      </c>
      <c r="Q171" s="723" t="s">
        <v>119</v>
      </c>
      <c r="R171" s="723" t="s">
        <v>119</v>
      </c>
      <c r="S171" s="723" t="s">
        <v>254</v>
      </c>
      <c r="T171" s="723" t="s">
        <v>484</v>
      </c>
    </row>
    <row r="172" spans="1:20">
      <c r="A172" s="714">
        <v>169</v>
      </c>
      <c r="B172" s="715">
        <v>2003821</v>
      </c>
      <c r="C172" s="716" t="s">
        <v>977</v>
      </c>
      <c r="D172" s="717" t="s">
        <v>111</v>
      </c>
      <c r="E172" s="717" t="s">
        <v>126</v>
      </c>
      <c r="F172" s="716" t="s">
        <v>127</v>
      </c>
      <c r="G172" s="718" t="s">
        <v>128</v>
      </c>
      <c r="H172" s="716" t="s">
        <v>311</v>
      </c>
      <c r="I172" s="716" t="s">
        <v>978</v>
      </c>
      <c r="J172" s="716" t="s">
        <v>116</v>
      </c>
      <c r="K172" s="718" t="s">
        <v>979</v>
      </c>
      <c r="L172" s="716">
        <v>99422512</v>
      </c>
      <c r="M172" s="716" t="s">
        <v>126</v>
      </c>
      <c r="N172" s="719">
        <v>99422512</v>
      </c>
      <c r="O172" s="719" t="s">
        <v>979</v>
      </c>
      <c r="P172" s="717" t="s">
        <v>119</v>
      </c>
      <c r="Q172" s="717" t="s">
        <v>119</v>
      </c>
      <c r="R172" s="717" t="s">
        <v>119</v>
      </c>
      <c r="S172" s="717" t="s">
        <v>980</v>
      </c>
      <c r="T172" s="717" t="s">
        <v>121</v>
      </c>
    </row>
    <row r="173" spans="1:20">
      <c r="A173" s="720">
        <v>170</v>
      </c>
      <c r="B173" s="721">
        <v>5137977</v>
      </c>
      <c r="C173" s="722" t="s">
        <v>981</v>
      </c>
      <c r="D173" s="723" t="s">
        <v>111</v>
      </c>
      <c r="E173" s="723">
        <v>100</v>
      </c>
      <c r="F173" s="722" t="s">
        <v>982</v>
      </c>
      <c r="G173" s="724" t="s">
        <v>983</v>
      </c>
      <c r="H173" s="724" t="s">
        <v>984</v>
      </c>
      <c r="I173" s="722" t="s">
        <v>985</v>
      </c>
      <c r="J173" s="722" t="s">
        <v>116</v>
      </c>
      <c r="K173" s="724">
        <v>0</v>
      </c>
      <c r="L173" s="722">
        <v>77110567</v>
      </c>
      <c r="M173" s="722">
        <v>77110570</v>
      </c>
      <c r="N173" s="723">
        <v>99015631</v>
      </c>
      <c r="O173" s="725" t="s">
        <v>986</v>
      </c>
      <c r="P173" s="723" t="s">
        <v>119</v>
      </c>
      <c r="Q173" s="723" t="s">
        <v>119</v>
      </c>
      <c r="R173" s="723" t="s">
        <v>119</v>
      </c>
      <c r="S173" s="723" t="s">
        <v>520</v>
      </c>
      <c r="T173" s="723" t="s">
        <v>121</v>
      </c>
    </row>
    <row r="174" spans="1:20">
      <c r="A174" s="714">
        <v>171</v>
      </c>
      <c r="B174" s="715">
        <v>2875578</v>
      </c>
      <c r="C174" s="716" t="s">
        <v>987</v>
      </c>
      <c r="D174" s="717" t="s">
        <v>111</v>
      </c>
      <c r="E174" s="717">
        <v>66</v>
      </c>
      <c r="F174" s="716" t="s">
        <v>988</v>
      </c>
      <c r="G174" s="718" t="s">
        <v>989</v>
      </c>
      <c r="H174" s="716" t="s">
        <v>990</v>
      </c>
      <c r="I174" s="716" t="s">
        <v>991</v>
      </c>
      <c r="J174" s="716" t="s">
        <v>992</v>
      </c>
      <c r="K174" s="718" t="s">
        <v>993</v>
      </c>
      <c r="L174" s="716">
        <v>77212625</v>
      </c>
      <c r="M174" s="716" t="s">
        <v>126</v>
      </c>
      <c r="N174" s="719" t="s">
        <v>994</v>
      </c>
      <c r="O174" s="719" t="s">
        <v>995</v>
      </c>
      <c r="P174" s="717" t="s">
        <v>119</v>
      </c>
      <c r="Q174" s="717" t="s">
        <v>119</v>
      </c>
      <c r="R174" s="717" t="s">
        <v>119</v>
      </c>
      <c r="S174" s="717" t="s">
        <v>846</v>
      </c>
      <c r="T174" s="717" t="s">
        <v>182</v>
      </c>
    </row>
    <row r="175" spans="1:20">
      <c r="Q175" s="148"/>
      <c r="R175" s="149"/>
      <c r="S175" s="132"/>
      <c r="T175" s="132"/>
    </row>
    <row r="176" spans="1:20">
      <c r="Q176" s="148"/>
      <c r="R176" s="149"/>
      <c r="S176" s="132"/>
      <c r="T176" s="132"/>
    </row>
    <row r="177" spans="17:20">
      <c r="Q177" s="148"/>
      <c r="R177" s="149"/>
      <c r="S177" s="132"/>
      <c r="T177" s="132"/>
    </row>
    <row r="178" spans="17:20">
      <c r="Q178" s="148"/>
      <c r="R178" s="149"/>
      <c r="S178" s="132"/>
      <c r="T178" s="132"/>
    </row>
    <row r="179" spans="17:20">
      <c r="Q179" s="148"/>
      <c r="R179" s="149"/>
      <c r="S179" s="132"/>
      <c r="T179" s="132"/>
    </row>
    <row r="180" spans="17:20">
      <c r="Q180" s="148"/>
      <c r="R180" s="149"/>
      <c r="S180" s="132"/>
      <c r="T180" s="132"/>
    </row>
    <row r="181" spans="17:20">
      <c r="Q181" s="148"/>
      <c r="R181" s="149"/>
      <c r="S181" s="132"/>
      <c r="T181" s="132"/>
    </row>
    <row r="182" spans="17:20">
      <c r="Q182" s="148"/>
      <c r="R182" s="149"/>
      <c r="S182" s="132"/>
      <c r="T182" s="132"/>
    </row>
    <row r="183" spans="17:20">
      <c r="Q183" s="148"/>
      <c r="R183" s="149"/>
      <c r="S183" s="132"/>
      <c r="T183" s="132"/>
    </row>
    <row r="184" spans="17:20">
      <c r="Q184" s="148"/>
      <c r="R184" s="149"/>
      <c r="S184" s="132"/>
      <c r="T184" s="132"/>
    </row>
    <row r="185" spans="17:20">
      <c r="Q185" s="148"/>
      <c r="R185" s="149"/>
      <c r="S185" s="132"/>
      <c r="T185" s="132"/>
    </row>
    <row r="186" spans="17:20">
      <c r="Q186" s="148"/>
      <c r="R186" s="149"/>
      <c r="S186" s="132"/>
      <c r="T186" s="132"/>
    </row>
    <row r="187" spans="17:20">
      <c r="Q187" s="148"/>
      <c r="R187" s="149"/>
      <c r="S187" s="132"/>
      <c r="T187" s="132"/>
    </row>
    <row r="188" spans="17:20">
      <c r="Q188" s="148"/>
      <c r="R188" s="149"/>
      <c r="S188" s="132"/>
      <c r="T188" s="132"/>
    </row>
    <row r="189" spans="17:20">
      <c r="Q189" s="148"/>
      <c r="R189" s="149"/>
      <c r="S189" s="132"/>
      <c r="T189" s="132"/>
    </row>
    <row r="190" spans="17:20">
      <c r="Q190" s="148"/>
      <c r="R190" s="149"/>
      <c r="S190" s="132"/>
      <c r="T190" s="132"/>
    </row>
    <row r="191" spans="17:20">
      <c r="Q191" s="148"/>
      <c r="R191" s="149"/>
      <c r="S191" s="132"/>
      <c r="T191" s="132"/>
    </row>
    <row r="192" spans="17:20">
      <c r="Q192" s="148"/>
      <c r="R192" s="149"/>
      <c r="S192" s="132"/>
      <c r="T192" s="132"/>
    </row>
    <row r="193" spans="17:20">
      <c r="Q193" s="148"/>
      <c r="R193" s="149"/>
      <c r="S193" s="132"/>
      <c r="T193" s="132"/>
    </row>
    <row r="194" spans="17:20">
      <c r="Q194" s="148"/>
      <c r="R194" s="149"/>
      <c r="S194" s="132"/>
      <c r="T194" s="132"/>
    </row>
    <row r="195" spans="17:20">
      <c r="Q195" s="148"/>
      <c r="R195" s="149"/>
      <c r="S195" s="132"/>
      <c r="T195" s="132"/>
    </row>
    <row r="196" spans="17:20">
      <c r="Q196" s="148"/>
      <c r="R196" s="149"/>
      <c r="S196" s="132"/>
      <c r="T196" s="132"/>
    </row>
    <row r="197" spans="17:20">
      <c r="Q197" s="148"/>
      <c r="R197" s="149"/>
      <c r="S197" s="132"/>
      <c r="T197" s="132"/>
    </row>
    <row r="198" spans="17:20">
      <c r="Q198" s="148"/>
      <c r="R198" s="149"/>
      <c r="S198" s="132"/>
      <c r="T198" s="132"/>
    </row>
    <row r="199" spans="17:20">
      <c r="Q199" s="148"/>
      <c r="R199" s="149"/>
      <c r="S199" s="132"/>
      <c r="T199" s="132"/>
    </row>
    <row r="200" spans="17:20">
      <c r="Q200" s="148"/>
      <c r="R200" s="149"/>
      <c r="S200" s="132"/>
      <c r="T200" s="132"/>
    </row>
    <row r="201" spans="17:20">
      <c r="Q201" s="148"/>
      <c r="R201" s="149"/>
      <c r="S201" s="132"/>
      <c r="T201" s="132"/>
    </row>
    <row r="202" spans="17:20">
      <c r="Q202" s="148"/>
      <c r="R202" s="149"/>
      <c r="S202" s="132"/>
      <c r="T202" s="132"/>
    </row>
    <row r="203" spans="17:20">
      <c r="Q203" s="148"/>
      <c r="R203" s="149"/>
      <c r="S203" s="132"/>
      <c r="T203" s="132"/>
    </row>
    <row r="204" spans="17:20">
      <c r="Q204" s="148"/>
      <c r="R204" s="149"/>
      <c r="S204" s="132"/>
      <c r="T204" s="132"/>
    </row>
    <row r="205" spans="17:20">
      <c r="Q205" s="148"/>
      <c r="R205" s="149"/>
      <c r="S205" s="132"/>
      <c r="T205" s="132"/>
    </row>
    <row r="206" spans="17:20">
      <c r="Q206" s="148"/>
      <c r="R206" s="149"/>
      <c r="S206" s="132"/>
      <c r="T206" s="132"/>
    </row>
    <row r="207" spans="17:20">
      <c r="Q207" s="148"/>
      <c r="R207" s="149"/>
      <c r="S207" s="132"/>
      <c r="T207" s="132"/>
    </row>
    <row r="208" spans="17:20">
      <c r="Q208" s="148"/>
      <c r="R208" s="149"/>
      <c r="S208" s="132"/>
      <c r="T208" s="132"/>
    </row>
    <row r="209" spans="17:20">
      <c r="Q209" s="148"/>
      <c r="R209" s="149"/>
      <c r="S209" s="132"/>
      <c r="T209" s="132"/>
    </row>
    <row r="210" spans="17:20">
      <c r="Q210" s="148"/>
      <c r="R210" s="149"/>
      <c r="S210" s="132"/>
      <c r="T210" s="132"/>
    </row>
    <row r="211" spans="17:20">
      <c r="Q211" s="148"/>
      <c r="R211" s="149"/>
      <c r="S211" s="132"/>
      <c r="T211" s="132"/>
    </row>
    <row r="212" spans="17:20">
      <c r="Q212" s="148"/>
      <c r="R212" s="149"/>
      <c r="S212" s="132"/>
      <c r="T212" s="132"/>
    </row>
    <row r="213" spans="17:20">
      <c r="Q213" s="148"/>
      <c r="R213" s="149"/>
      <c r="S213" s="132"/>
      <c r="T213" s="132"/>
    </row>
    <row r="214" spans="17:20">
      <c r="Q214" s="148"/>
      <c r="R214" s="149"/>
      <c r="S214" s="132"/>
      <c r="T214" s="132"/>
    </row>
    <row r="215" spans="17:20">
      <c r="Q215" s="148"/>
      <c r="R215" s="149"/>
      <c r="S215" s="132"/>
      <c r="T215" s="132"/>
    </row>
    <row r="216" spans="17:20">
      <c r="Q216" s="148"/>
      <c r="R216" s="149"/>
      <c r="S216" s="132"/>
      <c r="T216" s="132"/>
    </row>
    <row r="217" spans="17:20">
      <c r="Q217" s="148"/>
      <c r="R217" s="149"/>
      <c r="S217" s="132"/>
      <c r="T217" s="132"/>
    </row>
    <row r="218" spans="17:20">
      <c r="Q218" s="148"/>
      <c r="R218" s="149"/>
      <c r="S218" s="132"/>
      <c r="T218" s="132"/>
    </row>
    <row r="219" spans="17:20">
      <c r="Q219" s="148"/>
      <c r="R219" s="149"/>
      <c r="S219" s="132"/>
      <c r="T219" s="132"/>
    </row>
    <row r="220" spans="17:20">
      <c r="Q220" s="148"/>
      <c r="R220" s="149"/>
      <c r="S220" s="132"/>
      <c r="T220" s="132"/>
    </row>
    <row r="221" spans="17:20">
      <c r="Q221" s="148"/>
      <c r="R221" s="149"/>
      <c r="S221" s="132"/>
      <c r="T221" s="132"/>
    </row>
    <row r="222" spans="17:20">
      <c r="Q222" s="148"/>
      <c r="R222" s="149"/>
      <c r="S222" s="132"/>
      <c r="T222" s="132"/>
    </row>
    <row r="223" spans="17:20">
      <c r="Q223" s="148"/>
      <c r="R223" s="149"/>
      <c r="S223" s="132"/>
      <c r="T223" s="132"/>
    </row>
    <row r="224" spans="17:20">
      <c r="Q224" s="148"/>
      <c r="R224" s="149"/>
      <c r="S224" s="132"/>
      <c r="T224" s="132"/>
    </row>
    <row r="225" spans="17:20">
      <c r="Q225" s="148"/>
      <c r="R225" s="149"/>
      <c r="S225" s="132"/>
      <c r="T225" s="132"/>
    </row>
    <row r="226" spans="17:20">
      <c r="Q226" s="148"/>
      <c r="R226" s="149"/>
      <c r="S226" s="132"/>
      <c r="T226" s="132"/>
    </row>
    <row r="227" spans="17:20">
      <c r="Q227" s="148"/>
      <c r="R227" s="149"/>
      <c r="S227" s="132"/>
      <c r="T227" s="132"/>
    </row>
    <row r="228" spans="17:20">
      <c r="Q228" s="148"/>
      <c r="R228" s="149"/>
      <c r="S228" s="132"/>
      <c r="T228" s="132"/>
    </row>
    <row r="229" spans="17:20">
      <c r="Q229" s="148"/>
      <c r="R229" s="149"/>
      <c r="S229" s="132"/>
      <c r="T229" s="132"/>
    </row>
    <row r="230" spans="17:20">
      <c r="Q230" s="148"/>
      <c r="R230" s="149"/>
      <c r="S230" s="132"/>
      <c r="T230" s="132"/>
    </row>
    <row r="231" spans="17:20">
      <c r="Q231" s="148"/>
      <c r="R231" s="149"/>
      <c r="S231" s="132"/>
      <c r="T231" s="132"/>
    </row>
    <row r="232" spans="17:20">
      <c r="Q232" s="148"/>
      <c r="R232" s="149"/>
      <c r="S232" s="132"/>
      <c r="T232" s="132"/>
    </row>
    <row r="233" spans="17:20">
      <c r="Q233" s="148"/>
      <c r="R233" s="149"/>
      <c r="S233" s="132"/>
      <c r="T233" s="132"/>
    </row>
    <row r="234" spans="17:20">
      <c r="Q234" s="148"/>
      <c r="R234" s="149"/>
      <c r="S234" s="132"/>
      <c r="T234" s="132"/>
    </row>
    <row r="235" spans="17:20">
      <c r="Q235" s="148"/>
      <c r="R235" s="149"/>
      <c r="S235" s="132"/>
      <c r="T235" s="132"/>
    </row>
    <row r="236" spans="17:20">
      <c r="Q236" s="148"/>
      <c r="R236" s="149"/>
      <c r="S236" s="132"/>
      <c r="T236" s="132"/>
    </row>
    <row r="237" spans="17:20">
      <c r="Q237" s="148"/>
      <c r="R237" s="149"/>
      <c r="S237" s="132"/>
      <c r="T237" s="132"/>
    </row>
    <row r="238" spans="17:20">
      <c r="Q238" s="148"/>
      <c r="R238" s="149"/>
      <c r="S238" s="132"/>
      <c r="T238" s="132"/>
    </row>
    <row r="239" spans="17:20">
      <c r="Q239" s="148"/>
      <c r="R239" s="149"/>
      <c r="S239" s="132"/>
      <c r="T239" s="132"/>
    </row>
    <row r="240" spans="17:20">
      <c r="Q240" s="148"/>
      <c r="R240" s="149"/>
      <c r="S240" s="132"/>
      <c r="T240" s="132"/>
    </row>
    <row r="241" spans="17:20">
      <c r="Q241" s="148"/>
      <c r="R241" s="149"/>
      <c r="S241" s="132"/>
      <c r="T241" s="132"/>
    </row>
    <row r="242" spans="17:20">
      <c r="Q242" s="148"/>
      <c r="R242" s="149"/>
      <c r="S242" s="132"/>
      <c r="T242" s="132"/>
    </row>
    <row r="243" spans="17:20">
      <c r="Q243" s="148"/>
      <c r="R243" s="149"/>
      <c r="S243" s="132"/>
      <c r="T243" s="132"/>
    </row>
    <row r="244" spans="17:20">
      <c r="Q244" s="148"/>
      <c r="R244" s="149"/>
      <c r="S244" s="132"/>
      <c r="T244" s="132"/>
    </row>
    <row r="245" spans="17:20">
      <c r="Q245" s="148"/>
      <c r="R245" s="149"/>
      <c r="S245" s="132"/>
      <c r="T245" s="132"/>
    </row>
    <row r="246" spans="17:20">
      <c r="Q246" s="148"/>
      <c r="R246" s="149"/>
      <c r="S246" s="132"/>
      <c r="T246" s="132"/>
    </row>
    <row r="247" spans="17:20">
      <c r="Q247" s="148"/>
      <c r="R247" s="149"/>
      <c r="S247" s="132"/>
      <c r="T247" s="132"/>
    </row>
    <row r="248" spans="17:20">
      <c r="Q248" s="148"/>
      <c r="R248" s="149"/>
      <c r="S248" s="132"/>
      <c r="T248" s="132"/>
    </row>
    <row r="249" spans="17:20">
      <c r="Q249" s="148"/>
      <c r="R249" s="149"/>
      <c r="S249" s="132"/>
      <c r="T249" s="132"/>
    </row>
    <row r="250" spans="17:20">
      <c r="Q250" s="148"/>
      <c r="R250" s="149"/>
      <c r="S250" s="132"/>
      <c r="T250" s="132"/>
    </row>
    <row r="251" spans="17:20">
      <c r="Q251" s="148"/>
      <c r="R251" s="149"/>
      <c r="S251" s="132"/>
      <c r="T251" s="132"/>
    </row>
    <row r="252" spans="17:20">
      <c r="Q252" s="148"/>
      <c r="R252" s="149"/>
      <c r="S252" s="132"/>
      <c r="T252" s="132"/>
    </row>
    <row r="253" spans="17:20">
      <c r="Q253" s="148"/>
      <c r="R253" s="149"/>
      <c r="S253" s="132"/>
      <c r="T253" s="132"/>
    </row>
    <row r="254" spans="17:20">
      <c r="Q254" s="148"/>
      <c r="R254" s="149"/>
      <c r="S254" s="132"/>
      <c r="T254" s="132"/>
    </row>
    <row r="255" spans="17:20">
      <c r="Q255" s="148"/>
      <c r="R255" s="149"/>
      <c r="S255" s="132"/>
      <c r="T255" s="132"/>
    </row>
    <row r="256" spans="17:20">
      <c r="Q256" s="148"/>
      <c r="R256" s="149"/>
      <c r="S256" s="132"/>
      <c r="T256" s="132"/>
    </row>
    <row r="257" spans="17:20">
      <c r="Q257" s="148"/>
      <c r="R257" s="149"/>
      <c r="S257" s="132"/>
      <c r="T257" s="132"/>
    </row>
    <row r="258" spans="17:20">
      <c r="Q258" s="148"/>
      <c r="R258" s="149"/>
      <c r="S258" s="132"/>
      <c r="T258" s="132"/>
    </row>
    <row r="259" spans="17:20">
      <c r="Q259" s="148"/>
      <c r="R259" s="149"/>
      <c r="S259" s="132"/>
      <c r="T259" s="132"/>
    </row>
    <row r="260" spans="17:20">
      <c r="Q260" s="148"/>
      <c r="R260" s="149"/>
      <c r="S260" s="132"/>
      <c r="T260" s="132"/>
    </row>
    <row r="261" spans="17:20">
      <c r="Q261" s="148"/>
      <c r="R261" s="149"/>
      <c r="S261" s="132"/>
      <c r="T261" s="132"/>
    </row>
    <row r="262" spans="17:20">
      <c r="Q262" s="148"/>
      <c r="R262" s="149"/>
      <c r="S262" s="132"/>
      <c r="T262" s="132"/>
    </row>
    <row r="263" spans="17:20">
      <c r="Q263" s="148"/>
      <c r="R263" s="149"/>
      <c r="S263" s="132"/>
      <c r="T263" s="132"/>
    </row>
    <row r="264" spans="17:20">
      <c r="Q264" s="148"/>
      <c r="R264" s="149"/>
      <c r="S264" s="132"/>
      <c r="T264" s="132"/>
    </row>
    <row r="265" spans="17:20">
      <c r="Q265" s="148"/>
      <c r="R265" s="149"/>
      <c r="S265" s="132"/>
      <c r="T265" s="132"/>
    </row>
    <row r="266" spans="17:20">
      <c r="Q266" s="148"/>
      <c r="R266" s="149"/>
      <c r="S266" s="132"/>
      <c r="T266" s="132"/>
    </row>
    <row r="267" spans="17:20">
      <c r="Q267" s="148"/>
      <c r="R267" s="149"/>
      <c r="S267" s="132"/>
      <c r="T267" s="132"/>
    </row>
    <row r="268" spans="17:20">
      <c r="Q268" s="148"/>
      <c r="R268" s="149"/>
      <c r="S268" s="132"/>
      <c r="T268" s="132"/>
    </row>
    <row r="269" spans="17:20">
      <c r="Q269" s="148"/>
      <c r="R269" s="149"/>
      <c r="S269" s="132"/>
      <c r="T269" s="132"/>
    </row>
    <row r="270" spans="17:20">
      <c r="Q270" s="148"/>
      <c r="R270" s="149"/>
      <c r="S270" s="132"/>
      <c r="T270" s="132"/>
    </row>
    <row r="271" spans="17:20">
      <c r="Q271" s="148"/>
      <c r="R271" s="149"/>
      <c r="S271" s="132"/>
      <c r="T271" s="132"/>
    </row>
    <row r="272" spans="17:20">
      <c r="Q272" s="148"/>
      <c r="R272" s="149"/>
      <c r="S272" s="132"/>
      <c r="T272" s="132"/>
    </row>
    <row r="273" spans="17:20">
      <c r="Q273" s="148"/>
      <c r="R273" s="149"/>
      <c r="S273" s="132"/>
      <c r="T273" s="132"/>
    </row>
    <row r="274" spans="17:20">
      <c r="Q274" s="148"/>
      <c r="R274" s="149"/>
      <c r="S274" s="132"/>
      <c r="T274" s="132"/>
    </row>
    <row r="275" spans="17:20">
      <c r="Q275" s="148"/>
      <c r="R275" s="149"/>
      <c r="S275" s="132"/>
      <c r="T275" s="132"/>
    </row>
    <row r="276" spans="17:20">
      <c r="Q276" s="148"/>
      <c r="R276" s="149"/>
      <c r="S276" s="132"/>
      <c r="T276" s="132"/>
    </row>
    <row r="277" spans="17:20">
      <c r="Q277" s="148"/>
      <c r="R277" s="149"/>
      <c r="S277" s="132"/>
      <c r="T277" s="132"/>
    </row>
    <row r="278" spans="17:20">
      <c r="Q278" s="148"/>
      <c r="R278" s="149"/>
      <c r="S278" s="132"/>
      <c r="T278" s="132"/>
    </row>
    <row r="279" spans="17:20">
      <c r="Q279" s="148"/>
      <c r="R279" s="149"/>
      <c r="S279" s="132"/>
      <c r="T279" s="132"/>
    </row>
    <row r="280" spans="17:20">
      <c r="Q280" s="148"/>
      <c r="R280" s="149"/>
      <c r="S280" s="132"/>
      <c r="T280" s="132"/>
    </row>
    <row r="281" spans="17:20">
      <c r="Q281" s="148"/>
      <c r="R281" s="149"/>
      <c r="S281" s="132"/>
      <c r="T281" s="132"/>
    </row>
    <row r="282" spans="17:20">
      <c r="Q282" s="148"/>
      <c r="R282" s="149"/>
      <c r="S282" s="132"/>
      <c r="T282" s="132"/>
    </row>
    <row r="283" spans="17:20">
      <c r="Q283" s="148"/>
      <c r="R283" s="149"/>
      <c r="S283" s="132"/>
      <c r="T283" s="132"/>
    </row>
    <row r="284" spans="17:20">
      <c r="Q284" s="148"/>
      <c r="R284" s="149"/>
      <c r="S284" s="132"/>
      <c r="T284" s="132"/>
    </row>
    <row r="285" spans="17:20">
      <c r="Q285" s="148"/>
      <c r="R285" s="149"/>
      <c r="S285" s="132"/>
      <c r="T285" s="132"/>
    </row>
    <row r="286" spans="17:20">
      <c r="Q286" s="148"/>
      <c r="R286" s="149"/>
      <c r="S286" s="132"/>
      <c r="T286" s="132"/>
    </row>
    <row r="287" spans="17:20">
      <c r="Q287" s="148"/>
      <c r="R287" s="149"/>
      <c r="S287" s="132"/>
      <c r="T287" s="132"/>
    </row>
    <row r="288" spans="17:20">
      <c r="Q288" s="148"/>
      <c r="R288" s="149"/>
      <c r="S288" s="132"/>
      <c r="T288" s="132"/>
    </row>
    <row r="289" spans="17:20">
      <c r="Q289" s="148"/>
      <c r="R289" s="149"/>
      <c r="S289" s="132"/>
      <c r="T289" s="132"/>
    </row>
    <row r="290" spans="17:20">
      <c r="Q290" s="148"/>
      <c r="R290" s="149"/>
      <c r="S290" s="132"/>
      <c r="T290" s="132"/>
    </row>
    <row r="291" spans="17:20">
      <c r="Q291" s="148"/>
      <c r="R291" s="149"/>
      <c r="S291" s="132"/>
      <c r="T291" s="132"/>
    </row>
    <row r="292" spans="17:20">
      <c r="Q292" s="148"/>
      <c r="R292" s="149"/>
      <c r="S292" s="132"/>
      <c r="T292" s="132"/>
    </row>
    <row r="293" spans="17:20">
      <c r="Q293" s="148"/>
      <c r="R293" s="149"/>
      <c r="S293" s="132"/>
      <c r="T293" s="132"/>
    </row>
    <row r="294" spans="17:20">
      <c r="Q294" s="148"/>
      <c r="R294" s="149"/>
      <c r="S294" s="132"/>
      <c r="T294" s="132"/>
    </row>
    <row r="295" spans="17:20">
      <c r="Q295" s="148"/>
      <c r="R295" s="149"/>
      <c r="S295" s="132"/>
      <c r="T295" s="132"/>
    </row>
    <row r="296" spans="17:20">
      <c r="Q296" s="148"/>
      <c r="R296" s="149"/>
      <c r="S296" s="132"/>
      <c r="T296" s="132"/>
    </row>
    <row r="297" spans="17:20">
      <c r="Q297" s="148"/>
      <c r="R297" s="149"/>
      <c r="S297" s="132"/>
      <c r="T297" s="132"/>
    </row>
    <row r="298" spans="17:20">
      <c r="Q298" s="148"/>
      <c r="R298" s="149"/>
      <c r="S298" s="132"/>
      <c r="T298" s="132"/>
    </row>
    <row r="299" spans="17:20">
      <c r="Q299" s="148"/>
      <c r="R299" s="149"/>
      <c r="S299" s="132"/>
      <c r="T299" s="132"/>
    </row>
    <row r="300" spans="17:20">
      <c r="Q300" s="148"/>
      <c r="R300" s="149"/>
      <c r="S300" s="132"/>
      <c r="T300" s="132"/>
    </row>
    <row r="301" spans="17:20">
      <c r="Q301" s="148"/>
      <c r="R301" s="149"/>
      <c r="S301" s="132"/>
      <c r="T301" s="132"/>
    </row>
    <row r="302" spans="17:20">
      <c r="Q302" s="148"/>
      <c r="R302" s="149"/>
      <c r="S302" s="132"/>
      <c r="T302" s="132"/>
    </row>
    <row r="303" spans="17:20">
      <c r="Q303" s="148"/>
      <c r="R303" s="149"/>
      <c r="S303" s="132"/>
      <c r="T303" s="132"/>
    </row>
    <row r="304" spans="17:20">
      <c r="Q304" s="148"/>
      <c r="R304" s="149"/>
      <c r="S304" s="132"/>
      <c r="T304" s="132"/>
    </row>
    <row r="305" spans="17:20">
      <c r="Q305" s="148"/>
      <c r="R305" s="149"/>
      <c r="S305" s="132"/>
      <c r="T305" s="132"/>
    </row>
    <row r="306" spans="17:20">
      <c r="Q306" s="148"/>
      <c r="R306" s="149"/>
      <c r="S306" s="132"/>
      <c r="T306" s="132"/>
    </row>
    <row r="307" spans="17:20">
      <c r="Q307" s="148"/>
      <c r="R307" s="149"/>
      <c r="S307" s="132"/>
      <c r="T307" s="132"/>
    </row>
    <row r="308" spans="17:20">
      <c r="Q308" s="148"/>
      <c r="R308" s="149"/>
      <c r="S308" s="132"/>
      <c r="T308" s="132"/>
    </row>
    <row r="309" spans="17:20">
      <c r="Q309" s="148"/>
      <c r="R309" s="149"/>
      <c r="S309" s="132"/>
      <c r="T309" s="132"/>
    </row>
    <row r="310" spans="17:20">
      <c r="Q310" s="148"/>
      <c r="R310" s="149"/>
      <c r="S310" s="132"/>
      <c r="T310" s="132"/>
    </row>
    <row r="311" spans="17:20">
      <c r="Q311" s="148"/>
      <c r="R311" s="149"/>
      <c r="S311" s="132"/>
      <c r="T311" s="132"/>
    </row>
    <row r="312" spans="17:20">
      <c r="Q312" s="148"/>
      <c r="R312" s="149"/>
      <c r="S312" s="132"/>
      <c r="T312" s="132"/>
    </row>
    <row r="313" spans="17:20">
      <c r="Q313" s="148"/>
      <c r="R313" s="149"/>
      <c r="S313" s="132"/>
      <c r="T313" s="132"/>
    </row>
    <row r="314" spans="17:20">
      <c r="Q314" s="148"/>
      <c r="R314" s="149"/>
      <c r="S314" s="132"/>
      <c r="T314" s="132"/>
    </row>
    <row r="315" spans="17:20">
      <c r="Q315" s="148"/>
      <c r="R315" s="149"/>
      <c r="S315" s="132"/>
      <c r="T315" s="132"/>
    </row>
    <row r="316" spans="17:20">
      <c r="Q316" s="148"/>
      <c r="R316" s="149"/>
      <c r="S316" s="132"/>
      <c r="T316" s="132"/>
    </row>
    <row r="317" spans="17:20">
      <c r="Q317" s="148"/>
      <c r="R317" s="149"/>
      <c r="S317" s="132"/>
      <c r="T317" s="132"/>
    </row>
    <row r="318" spans="17:20">
      <c r="Q318" s="148"/>
      <c r="R318" s="149"/>
      <c r="S318" s="132"/>
      <c r="T318" s="132"/>
    </row>
    <row r="319" spans="17:20">
      <c r="Q319" s="148"/>
      <c r="R319" s="149"/>
      <c r="S319" s="132"/>
      <c r="T319" s="132"/>
    </row>
    <row r="320" spans="17:20">
      <c r="Q320" s="148"/>
      <c r="R320" s="149"/>
      <c r="S320" s="132"/>
      <c r="T320" s="132"/>
    </row>
    <row r="321" spans="17:20">
      <c r="Q321" s="148"/>
      <c r="R321" s="149"/>
      <c r="S321" s="132"/>
      <c r="T321" s="132"/>
    </row>
    <row r="322" spans="17:20">
      <c r="Q322" s="148"/>
      <c r="R322" s="149"/>
      <c r="S322" s="132"/>
      <c r="T322" s="132"/>
    </row>
    <row r="323" spans="17:20">
      <c r="Q323" s="148"/>
      <c r="R323" s="149"/>
      <c r="S323" s="132"/>
      <c r="T323" s="132"/>
    </row>
    <row r="324" spans="17:20">
      <c r="Q324" s="148"/>
      <c r="R324" s="149"/>
      <c r="S324" s="132"/>
      <c r="T324" s="132"/>
    </row>
    <row r="325" spans="17:20">
      <c r="Q325" s="148"/>
      <c r="R325" s="149"/>
      <c r="S325" s="132"/>
      <c r="T325" s="132"/>
    </row>
    <row r="326" spans="17:20">
      <c r="Q326" s="148"/>
      <c r="R326" s="149"/>
      <c r="S326" s="132"/>
      <c r="T326" s="132"/>
    </row>
    <row r="327" spans="17:20">
      <c r="Q327" s="148"/>
      <c r="R327" s="149"/>
      <c r="S327" s="132"/>
      <c r="T327" s="132"/>
    </row>
    <row r="328" spans="17:20">
      <c r="Q328" s="148"/>
      <c r="R328" s="149"/>
      <c r="S328" s="132"/>
      <c r="T328" s="132"/>
    </row>
    <row r="329" spans="17:20">
      <c r="Q329" s="148"/>
      <c r="R329" s="149"/>
      <c r="S329" s="132"/>
      <c r="T329" s="132"/>
    </row>
    <row r="330" spans="17:20">
      <c r="Q330" s="148"/>
      <c r="R330" s="149"/>
      <c r="S330" s="132"/>
      <c r="T330" s="132"/>
    </row>
    <row r="331" spans="17:20">
      <c r="Q331" s="148"/>
      <c r="R331" s="149"/>
      <c r="S331" s="132"/>
      <c r="T331" s="132"/>
    </row>
    <row r="332" spans="17:20">
      <c r="Q332" s="148"/>
      <c r="R332" s="149"/>
      <c r="S332" s="132"/>
      <c r="T332" s="132"/>
    </row>
    <row r="333" spans="17:20">
      <c r="Q333" s="148"/>
      <c r="R333" s="149"/>
      <c r="S333" s="132"/>
      <c r="T333" s="132"/>
    </row>
    <row r="334" spans="17:20">
      <c r="Q334" s="148"/>
      <c r="R334" s="149"/>
      <c r="S334" s="132"/>
      <c r="T334" s="132"/>
    </row>
    <row r="335" spans="17:20">
      <c r="Q335" s="148"/>
      <c r="R335" s="149"/>
      <c r="S335" s="132"/>
      <c r="T335" s="132"/>
    </row>
    <row r="336" spans="17:20">
      <c r="Q336" s="150"/>
      <c r="R336" s="151"/>
      <c r="S336" s="132"/>
      <c r="T336" s="132"/>
    </row>
  </sheetData>
  <conditionalFormatting sqref="B7:T7 B9:T9 B11:T11 B13:T13 B15:T15 B17:T17 B19:T19 B21:T21 B23:T23 B25:T25 B27:T27 B29:T29 B31:T31 B33:T33 B35:T35 B37:T37 B39:T39 B41:T41 B43:T43 B45:T45 B47:T47 B49:T49 B51:T51 B53:T53 B55:T55 B57:T57 B59:T59 B61:T61 B63:T63 B65:T65 B67:T67 B69:T69 B71:T71 B73:T73 B75:T75 B77:T77 B79:T79 B81:T81 B83:T83 B85:T85 B87:T87 B89:T89 B91:T91 B93:T93 B95:T95 B97:T97 B99:T99 B101:T101 B103:T103 B105:T105 B107:T107 B109:T109 B111:T111 B113:T113 B115:T115 B117:T117 B119:T119 B121:T121 B123:T123 B125:T125 B127:T127 B129:T129 B131:T131 B133:T133 B135:T135 B137:T137 B139:T139 B141:T141 B143:T143 B145:T145 B147:T147 B149:T149 B151:T151 B153:T153 B155:T155 B157:T157 B159:T159 B161:T161 B163:T163 B165:T165 B167:T167 B169:T169 B171:T171 B173:T173">
    <cfRule type="dataBar" priority="1">
      <dataBar>
        <cfvo type="min"/>
        <cfvo type="max"/>
        <color rgb="FF638EC6"/>
      </dataBar>
      <extLst>
        <ext xmlns:x14="http://schemas.microsoft.com/office/spreadsheetml/2009/9/main" uri="{B025F937-C7B1-47D3-B67F-A62EFF666E3E}">
          <x14:id>{40025A81-F6F7-4F04-807E-ED9D2B255C1D}</x14:id>
        </ext>
      </extLst>
    </cfRule>
  </conditionalFormatting>
  <conditionalFormatting sqref="Q175:T336 A3:T3 A5:T5 A7 A9 A11 A13 A15 A17 A19 A21 A23 A25 A27 A29 A31 A33 A35 A37 A39 A41 A43 A45 A47 A49 A51 A53 A55 A57 A59 A61 A63 A65 A67 A69 A72 A139 A74 A141 A76 A143 A78 A145 A80 A147 A82 A149 A84 A151 A86 A153 A88 A155 A90 A157 A92 A159 A94 A161 A96 A163 A98 A165 A100 A167 A102 A169 A104 A171 A106 A173 A108 A110 A112 A114 A116 A118 A120 A122 A124 A126 A128 A130 A132 A134 A136">
    <cfRule type="dataBar" priority="4">
      <dataBar>
        <cfvo type="min"/>
        <cfvo type="max"/>
        <color rgb="FF638EC6"/>
      </dataBar>
      <extLst>
        <ext xmlns:x14="http://schemas.microsoft.com/office/spreadsheetml/2009/9/main" uri="{B025F937-C7B1-47D3-B67F-A62EFF666E3E}">
          <x14:id>{E181EA00-9E3E-49B6-A343-D084FFCFCA99}</x14:id>
        </ext>
      </extLst>
    </cfRule>
  </conditionalFormatting>
  <hyperlinks>
    <hyperlink ref="K27" r:id="rId1" xr:uid="{A8EC2B18-BDF1-4B79-BD81-E3DF86963679}"/>
    <hyperlink ref="K125" r:id="rId2" xr:uid="{B97A7D4C-651C-4BD2-B0C7-1CB91735F3DC}"/>
    <hyperlink ref="K144" r:id="rId3" xr:uid="{60EA3FA8-E588-4380-AEDC-B769FEA09697}"/>
    <hyperlink ref="J6" r:id="rId4" xr:uid="{36B59B59-4822-4D08-B1ED-C90B2C4E8B25}"/>
    <hyperlink ref="O11" r:id="rId5" xr:uid="{5881C577-9E19-4EE0-AA78-A314FAFCA458}"/>
    <hyperlink ref="O17" r:id="rId6" xr:uid="{478C91AD-20B1-4B3A-9EE4-609DDB7B2DB1}"/>
    <hyperlink ref="O21" r:id="rId7" xr:uid="{53BB0A51-F46A-4D63-B559-38A429071E97}"/>
    <hyperlink ref="K171" r:id="rId8" xr:uid="{D5BD939F-2FA0-4B13-A10A-135B6617CED3}"/>
    <hyperlink ref="K130" r:id="rId9" xr:uid="{C6D8EC06-3734-46B5-BA30-7A359E130EE1}"/>
    <hyperlink ref="K119" r:id="rId10" xr:uid="{A765F4F2-7E27-457B-8097-FE00ED4C9770}"/>
    <hyperlink ref="K61" r:id="rId11" xr:uid="{75FE7124-1DC3-4FC9-8100-E05F6BCFE730}"/>
    <hyperlink ref="K161" r:id="rId12" xr:uid="{AA25BC0E-EA4C-4F2C-B236-4BD76301A1C4}"/>
    <hyperlink ref="K20" r:id="rId13" xr:uid="{520B9B1E-C0F4-4EA5-8218-E8B244AB2CA4}"/>
    <hyperlink ref="K86" r:id="rId14" xr:uid="{3CB8C1A1-B5F7-481E-998C-EFDDE8FF6737}"/>
    <hyperlink ref="K6" r:id="rId15" xr:uid="{B2B77C9C-C7D3-4E69-A50E-6F2733F5B508}"/>
    <hyperlink ref="O50" r:id="rId16" xr:uid="{20CE4474-3F14-4BE3-9E6C-BC21FB41FF40}"/>
    <hyperlink ref="O52" r:id="rId17" xr:uid="{4A554F5F-9D8A-4B05-A228-102EB7A75914}"/>
    <hyperlink ref="O63" r:id="rId18" xr:uid="{44F7E739-9592-40F1-8F72-AF92D854F237}"/>
    <hyperlink ref="O81" r:id="rId19" xr:uid="{8F36E5EA-FD0D-4E38-B888-06CEECDB49B0}"/>
    <hyperlink ref="O88" r:id="rId20" xr:uid="{07CAED21-C9E1-4EBD-AC26-27F94D0B3D2E}"/>
    <hyperlink ref="O131" r:id="rId21" xr:uid="{2BB57B05-516E-455F-91ED-1C8AF9AB1100}"/>
    <hyperlink ref="O148" r:id="rId22" xr:uid="{593997F8-9F05-47BF-ACD7-F6E512389614}"/>
    <hyperlink ref="O158" r:id="rId23" xr:uid="{AAF9CB43-2A5D-46D7-A9ED-A76A01C1B949}"/>
    <hyperlink ref="O164" r:id="rId24" xr:uid="{599DDAC0-6B5F-4D81-AEFF-70AE6F7F4FF1}"/>
    <hyperlink ref="O90" r:id="rId25" xr:uid="{295EFD26-FFBC-4BBD-9358-2841B48727E7}"/>
    <hyperlink ref="O20" r:id="rId26" xr:uid="{9D826E25-88C4-41C4-B702-26E5AF2CA73F}"/>
    <hyperlink ref="O112" r:id="rId27" xr:uid="{4C90810A-EAFA-4D7B-B1E9-A796265E7AD2}"/>
    <hyperlink ref="O93" r:id="rId28" xr:uid="{AB62214B-4178-4D76-998A-B88C9AEC345B}"/>
    <hyperlink ref="O42" r:id="rId29" xr:uid="{D92FE6C2-7699-44FE-825D-D9C8B37227AC}"/>
    <hyperlink ref="O116" r:id="rId30" xr:uid="{B5476309-EC6A-4EC4-8042-13B7D27C43DF}"/>
    <hyperlink ref="O139" r:id="rId31" xr:uid="{6AC86BD5-EA32-4EB2-8DD6-6B67A100C196}"/>
    <hyperlink ref="O132" r:id="rId32" xr:uid="{EF0293DC-D649-4753-974D-B899B5CDEC32}"/>
    <hyperlink ref="O98" r:id="rId33" xr:uid="{788F3129-3DC7-4638-9495-1ED03D9E9D2A}"/>
    <hyperlink ref="O35" r:id="rId34" xr:uid="{F7ABCC60-131A-4F2A-A2A6-266507F164F2}"/>
    <hyperlink ref="O126" r:id="rId35" xr:uid="{09F5C9F5-7AB4-47C7-BB73-74852E860413}"/>
    <hyperlink ref="O121" r:id="rId36" xr:uid="{D3A6F47E-D415-4659-9D33-2CE26DE746D5}"/>
    <hyperlink ref="O73" r:id="rId37" xr:uid="{6521E597-C079-4ADA-B681-5F6CC5BA56B3}"/>
    <hyperlink ref="O44" r:id="rId38" xr:uid="{F283F302-EB77-4A09-9BE3-424E22496374}"/>
    <hyperlink ref="O65" r:id="rId39" xr:uid="{12DFE7FA-3CE8-4409-805B-D684B6A300D9}"/>
    <hyperlink ref="O13" r:id="rId40" xr:uid="{2AD53907-E9B4-4DC3-9038-FF6FC8C099A5}"/>
    <hyperlink ref="O151" r:id="rId41" xr:uid="{B384087A-4D86-4275-AC17-FCB7678CE7FA}"/>
    <hyperlink ref="O18" r:id="rId42" xr:uid="{C039F615-4AC3-41BA-9363-7048AF0CFEC1}"/>
    <hyperlink ref="O24" r:id="rId43" xr:uid="{904AE938-038A-478B-AE70-72E663C8EE4B}"/>
    <hyperlink ref="O109" r:id="rId44" xr:uid="{7E8C56F4-64B8-47DF-97C2-7A6BDDA3A5C2}"/>
    <hyperlink ref="O171" r:id="rId45" xr:uid="{C90F281F-BA62-48B2-8E82-C86ABDF02A0F}"/>
    <hyperlink ref="O70" r:id="rId46" xr:uid="{8CB2DB5C-8357-465A-AECD-C4D26EAF1E69}"/>
    <hyperlink ref="O96" r:id="rId47" xr:uid="{E1E08D59-D7BE-4D9B-951E-64F1EA27EEB6}"/>
    <hyperlink ref="O170" r:id="rId48" xr:uid="{B6CA9699-64B5-45A5-9ADB-77888DFBE320}"/>
    <hyperlink ref="O38" r:id="rId49" xr:uid="{EDCD3B9D-A4E0-4867-ADEB-EC6654536266}"/>
    <hyperlink ref="O12" r:id="rId50" xr:uid="{0A1CE0DB-6D23-46ED-BF7C-9DE405F5B6DC}"/>
    <hyperlink ref="O56" r:id="rId51" xr:uid="{993BD534-D02D-4B74-8127-E85A4373D2DE}"/>
    <hyperlink ref="O80" r:id="rId52" xr:uid="{DE4B409A-6F0C-4108-A7EB-5F4F80408D14}"/>
    <hyperlink ref="O105" r:id="rId53" xr:uid="{BDF41605-7372-4892-9960-50DAE56D22BB}"/>
    <hyperlink ref="N52" r:id="rId54" xr:uid="{AB35F761-0EBC-45E0-B656-489F6143AEF6}"/>
    <hyperlink ref="O107" r:id="rId55" xr:uid="{5BF480FC-8387-4B57-B19A-73E340C31133}"/>
    <hyperlink ref="O51" r:id="rId56" xr:uid="{82712440-BBC6-44F6-8CD2-71A423F9FF36}"/>
    <hyperlink ref="O5" r:id="rId57" xr:uid="{CDF134DC-633A-4948-928E-4F17E706B4A0}"/>
    <hyperlink ref="O133" r:id="rId58" xr:uid="{55AFED98-C581-4525-AC65-C94284DE83E5}"/>
    <hyperlink ref="O36" r:id="rId59" xr:uid="{DF243A40-3BC9-46DB-80FB-F19DC4177298}"/>
    <hyperlink ref="O111" r:id="rId60" xr:uid="{8B45C7DD-7091-43D0-8EC8-B8F6C5820218}"/>
    <hyperlink ref="O134" r:id="rId61" xr:uid="{967843A2-79C6-44A7-B3F5-D93CB2B76BD1}"/>
    <hyperlink ref="O162" r:id="rId62" xr:uid="{B97C2AC7-D6E0-4011-9576-D32CA728FCC1}"/>
    <hyperlink ref="O156" r:id="rId63" xr:uid="{D172D30A-1950-4B5B-9528-463315C6163B}"/>
    <hyperlink ref="O10" r:id="rId64" xr:uid="{8165E9E5-CFD8-4421-AE4C-2C98F9D9748F}"/>
    <hyperlink ref="O95" r:id="rId65" xr:uid="{E68F9135-78A3-4956-A7D5-CEE35030F7B9}"/>
    <hyperlink ref="O104" r:id="rId66" xr:uid="{0CD770AB-F091-4796-A557-D2F96C8D4E95}"/>
    <hyperlink ref="O46" r:id="rId67" xr:uid="{0D72E569-362E-48E2-A37B-D4370318894F}"/>
  </hyperlinks>
  <pageMargins left="0.7" right="0.7" top="0.75" bottom="0.75" header="0.3" footer="0.3"/>
  <pageSetup orientation="portrait" r:id="rId68"/>
  <tableParts count="1">
    <tablePart r:id="rId69"/>
  </tableParts>
  <extLst>
    <ext xmlns:x14="http://schemas.microsoft.com/office/spreadsheetml/2009/9/main" uri="{78C0D931-6437-407d-A8EE-F0AAD7539E65}">
      <x14:conditionalFormattings>
        <x14:conditionalFormatting xmlns:xm="http://schemas.microsoft.com/office/excel/2006/main">
          <x14:cfRule type="dataBar" id="{40025A81-F6F7-4F04-807E-ED9D2B255C1D}">
            <x14:dataBar minLength="0" maxLength="100" border="1" negativeBarColorSameAsPositive="1" negativeBarBorderColorSameAsPositive="0" axisPosition="none">
              <x14:cfvo type="autoMin"/>
              <x14:cfvo type="autoMax"/>
              <x14:borderColor rgb="FF638EC6"/>
              <x14:negativeBorderColor rgb="FF638EC6"/>
            </x14:dataBar>
          </x14:cfRule>
          <xm:sqref>B7:T7 B9:T9 B11:T11 B13:T13 B15:T15 B17:T17 B19:T19 B21:T21 B23:T23 B25:T25 B27:T27 B29:T29 B31:T31 B33:T33 B35:T35 B37:T37 B39:T39 B41:T41 B43:T43 B45:T45 B47:T47 B49:T49 B51:T51 B53:T53 B55:T55 B57:T57 B59:T59 B61:T61 B63:T63 B65:T65 B67:T67 B69:T69 B71:T71 B73:T73 B75:T75 B77:T77 B79:T79 B81:T81 B83:T83 B85:T85 B87:T87 B89:T89 B91:T91 B93:T93 B95:T95 B97:T97 B99:T99 B101:T101 B103:T103 B105:T105 B107:T107 B109:T109 B111:T111 B113:T113 B115:T115 B117:T117 B119:T119 B121:T121 B123:T123 B125:T125 B127:T127 B129:T129 B131:T131 B133:T133 B135:T135 B137:T137 B139:T139 B141:T141 B143:T143 B145:T145 B147:T147 B149:T149 B151:T151 B153:T153 B155:T155 B157:T157 B159:T159 B161:T161 B163:T163 B165:T165 B167:T167 B169:T169 B171:T171 B173:T173</xm:sqref>
        </x14:conditionalFormatting>
        <x14:conditionalFormatting xmlns:xm="http://schemas.microsoft.com/office/excel/2006/main">
          <x14:cfRule type="dataBar" id="{E181EA00-9E3E-49B6-A343-D084FFCFCA99}">
            <x14:dataBar minLength="0" maxLength="100" border="1" negativeBarColorSameAsPositive="1" negativeBarBorderColorSameAsPositive="0" axisPosition="none">
              <x14:cfvo type="autoMin"/>
              <x14:cfvo type="autoMax"/>
              <x14:borderColor rgb="FF638EC6"/>
              <x14:negativeBorderColor rgb="FF638EC6"/>
            </x14:dataBar>
          </x14:cfRule>
          <xm:sqref>Q175:T336 A3:T3 A5:T5 A7 A9 A11 A13 A15 A17 A19 A21 A23 A25 A27 A29 A31 A33 A35 A37 A39 A41 A43 A45 A47 A49 A51 A53 A55 A57 A59 A61 A63 A65 A67 A69 A72 A139 A74 A141 A76 A143 A78 A145 A80 A147 A82 A149 A84 A151 A86 A153 A88 A155 A90 A157 A92 A159 A94 A161 A96 A163 A98 A165 A100 A167 A102 A169 A104 A171 A106 A173 A108 A110 A112 A114 A116 A118 A120 A122 A124 A126 A128 A130 A132 A134 A136</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4D836-2B08-4B26-934A-33CE5EBF1E9D}">
  <dimension ref="A1:L3082"/>
  <sheetViews>
    <sheetView workbookViewId="0"/>
  </sheetViews>
  <sheetFormatPr defaultColWidth="9.140625" defaultRowHeight="12"/>
  <cols>
    <col min="1" max="1" width="5.7109375" style="171" customWidth="1"/>
    <col min="2" max="2" width="16.140625" style="171" customWidth="1"/>
    <col min="3" max="3" width="16.85546875" style="171" customWidth="1"/>
    <col min="4" max="4" width="20.140625" style="171" customWidth="1"/>
    <col min="5" max="5" width="15.85546875" style="171" customWidth="1"/>
    <col min="6" max="6" width="16.42578125" style="171" customWidth="1"/>
    <col min="7" max="7" width="25" style="171" customWidth="1"/>
    <col min="8" max="8" width="29.42578125" style="171" customWidth="1"/>
    <col min="9" max="9" width="14.5703125" style="171" customWidth="1"/>
    <col min="10" max="10" width="14.28515625" style="171" customWidth="1"/>
    <col min="11" max="11" width="15.28515625" style="171" customWidth="1"/>
    <col min="12" max="12" width="16.140625" style="171" customWidth="1"/>
    <col min="13" max="16384" width="9.140625" style="171"/>
  </cols>
  <sheetData>
    <row r="1" spans="1:12" s="198" customFormat="1" ht="12.75">
      <c r="A1" s="228" t="s">
        <v>9385</v>
      </c>
    </row>
    <row r="2" spans="1:12">
      <c r="A2" s="199"/>
      <c r="B2" s="200"/>
      <c r="C2" s="200"/>
      <c r="D2" s="200"/>
      <c r="E2" s="200"/>
      <c r="F2" s="200"/>
      <c r="G2" s="200"/>
      <c r="H2" s="200"/>
      <c r="I2" s="200"/>
      <c r="J2" s="200"/>
      <c r="K2" s="200"/>
      <c r="L2" s="200"/>
    </row>
    <row r="3" spans="1:12" s="177" customFormat="1" ht="36">
      <c r="A3" s="295" t="s">
        <v>1</v>
      </c>
      <c r="B3" s="295" t="s">
        <v>2715</v>
      </c>
      <c r="C3" s="295" t="s">
        <v>2716</v>
      </c>
      <c r="D3" s="295" t="s">
        <v>2717</v>
      </c>
      <c r="E3" s="295" t="s">
        <v>2718</v>
      </c>
      <c r="F3" s="295" t="s">
        <v>2719</v>
      </c>
      <c r="G3" s="295" t="s">
        <v>2720</v>
      </c>
      <c r="H3" s="295" t="s">
        <v>2721</v>
      </c>
      <c r="I3" s="295" t="s">
        <v>2722</v>
      </c>
      <c r="J3" s="295" t="s">
        <v>2723</v>
      </c>
      <c r="K3" s="295" t="s">
        <v>1673</v>
      </c>
      <c r="L3" s="295" t="s">
        <v>2724</v>
      </c>
    </row>
    <row r="4" spans="1:12">
      <c r="A4" s="803">
        <v>1</v>
      </c>
      <c r="B4" s="803" t="s">
        <v>9386</v>
      </c>
      <c r="C4" s="803" t="s">
        <v>5738</v>
      </c>
      <c r="D4" s="804" t="s">
        <v>3134</v>
      </c>
      <c r="E4" s="805">
        <v>10.3</v>
      </c>
      <c r="F4" s="804">
        <v>9102981</v>
      </c>
      <c r="G4" s="804" t="s">
        <v>9387</v>
      </c>
      <c r="H4" s="804" t="s">
        <v>5243</v>
      </c>
      <c r="I4" s="806">
        <v>33968</v>
      </c>
      <c r="J4" s="806">
        <v>44925</v>
      </c>
      <c r="K4" s="804" t="s">
        <v>437</v>
      </c>
      <c r="L4" s="804" t="s">
        <v>3134</v>
      </c>
    </row>
    <row r="5" spans="1:12">
      <c r="A5" s="803">
        <v>2</v>
      </c>
      <c r="B5" s="803" t="s">
        <v>5737</v>
      </c>
      <c r="C5" s="803" t="s">
        <v>5738</v>
      </c>
      <c r="D5" s="804" t="s">
        <v>3405</v>
      </c>
      <c r="E5" s="805">
        <v>3.36</v>
      </c>
      <c r="F5" s="804">
        <v>2025752</v>
      </c>
      <c r="G5" s="804" t="s">
        <v>5739</v>
      </c>
      <c r="H5" s="804" t="s">
        <v>2729</v>
      </c>
      <c r="I5" s="806">
        <v>34292</v>
      </c>
      <c r="J5" s="806">
        <v>45249</v>
      </c>
      <c r="K5" s="804" t="s">
        <v>1089</v>
      </c>
      <c r="L5" s="804" t="s">
        <v>5740</v>
      </c>
    </row>
    <row r="6" spans="1:12" ht="24">
      <c r="A6" s="803">
        <v>3</v>
      </c>
      <c r="B6" s="803" t="s">
        <v>5741</v>
      </c>
      <c r="C6" s="803" t="s">
        <v>5738</v>
      </c>
      <c r="D6" s="804" t="s">
        <v>5742</v>
      </c>
      <c r="E6" s="805">
        <v>167.59</v>
      </c>
      <c r="F6" s="804">
        <v>2550245</v>
      </c>
      <c r="G6" s="804" t="s">
        <v>5743</v>
      </c>
      <c r="H6" s="804" t="s">
        <v>2738</v>
      </c>
      <c r="I6" s="806">
        <v>34730</v>
      </c>
      <c r="J6" s="806">
        <v>45688</v>
      </c>
      <c r="K6" s="804" t="s">
        <v>1103</v>
      </c>
      <c r="L6" s="804" t="s">
        <v>2941</v>
      </c>
    </row>
    <row r="7" spans="1:12">
      <c r="A7" s="803">
        <v>4</v>
      </c>
      <c r="B7" s="803" t="s">
        <v>5749</v>
      </c>
      <c r="C7" s="803" t="s">
        <v>5738</v>
      </c>
      <c r="D7" s="804" t="s">
        <v>5750</v>
      </c>
      <c r="E7" s="805">
        <v>4.3499999999999996</v>
      </c>
      <c r="F7" s="804">
        <v>2027194</v>
      </c>
      <c r="G7" s="804" t="s">
        <v>3088</v>
      </c>
      <c r="H7" s="804" t="s">
        <v>2729</v>
      </c>
      <c r="I7" s="806">
        <v>34837</v>
      </c>
      <c r="J7" s="806">
        <v>45795</v>
      </c>
      <c r="K7" s="804" t="s">
        <v>2182</v>
      </c>
      <c r="L7" s="804" t="s">
        <v>2192</v>
      </c>
    </row>
    <row r="8" spans="1:12">
      <c r="A8" s="803">
        <v>5</v>
      </c>
      <c r="B8" s="803" t="s">
        <v>5744</v>
      </c>
      <c r="C8" s="803" t="s">
        <v>5738</v>
      </c>
      <c r="D8" s="804" t="s">
        <v>5745</v>
      </c>
      <c r="E8" s="805">
        <v>26.69</v>
      </c>
      <c r="F8" s="804">
        <v>5319331</v>
      </c>
      <c r="G8" s="804" t="s">
        <v>5746</v>
      </c>
      <c r="H8" s="804" t="s">
        <v>2729</v>
      </c>
      <c r="I8" s="806">
        <v>34837</v>
      </c>
      <c r="J8" s="806">
        <v>45795</v>
      </c>
      <c r="K8" s="804" t="s">
        <v>1103</v>
      </c>
      <c r="L8" s="804" t="s">
        <v>3044</v>
      </c>
    </row>
    <row r="9" spans="1:12">
      <c r="A9" s="803">
        <v>6</v>
      </c>
      <c r="B9" s="803" t="s">
        <v>5747</v>
      </c>
      <c r="C9" s="803" t="s">
        <v>5738</v>
      </c>
      <c r="D9" s="804" t="s">
        <v>5748</v>
      </c>
      <c r="E9" s="805">
        <v>40.31</v>
      </c>
      <c r="F9" s="804">
        <v>2027194</v>
      </c>
      <c r="G9" s="804" t="s">
        <v>3088</v>
      </c>
      <c r="H9" s="804" t="s">
        <v>2729</v>
      </c>
      <c r="I9" s="806">
        <v>34837</v>
      </c>
      <c r="J9" s="806">
        <v>45795</v>
      </c>
      <c r="K9" s="804" t="s">
        <v>2182</v>
      </c>
      <c r="L9" s="804" t="s">
        <v>1121</v>
      </c>
    </row>
    <row r="10" spans="1:12">
      <c r="A10" s="803">
        <v>7</v>
      </c>
      <c r="B10" s="803" t="s">
        <v>5751</v>
      </c>
      <c r="C10" s="803" t="s">
        <v>5738</v>
      </c>
      <c r="D10" s="804" t="s">
        <v>5752</v>
      </c>
      <c r="E10" s="805">
        <v>104.9</v>
      </c>
      <c r="F10" s="804">
        <v>2001454</v>
      </c>
      <c r="G10" s="804" t="s">
        <v>5753</v>
      </c>
      <c r="H10" s="804" t="s">
        <v>5754</v>
      </c>
      <c r="I10" s="806">
        <v>34839</v>
      </c>
      <c r="J10" s="806">
        <v>45797</v>
      </c>
      <c r="K10" s="804" t="s">
        <v>1177</v>
      </c>
      <c r="L10" s="804" t="s">
        <v>4079</v>
      </c>
    </row>
    <row r="11" spans="1:12">
      <c r="A11" s="803">
        <v>8</v>
      </c>
      <c r="B11" s="803" t="s">
        <v>5755</v>
      </c>
      <c r="C11" s="803" t="s">
        <v>5738</v>
      </c>
      <c r="D11" s="804" t="s">
        <v>3477</v>
      </c>
      <c r="E11" s="805">
        <v>99.5</v>
      </c>
      <c r="F11" s="804">
        <v>2019086</v>
      </c>
      <c r="G11" s="804" t="s">
        <v>3474</v>
      </c>
      <c r="H11" s="804" t="s">
        <v>2729</v>
      </c>
      <c r="I11" s="806">
        <v>34841</v>
      </c>
      <c r="J11" s="806">
        <v>45799</v>
      </c>
      <c r="K11" s="804" t="s">
        <v>1165</v>
      </c>
      <c r="L11" s="804" t="s">
        <v>3475</v>
      </c>
    </row>
    <row r="12" spans="1:12">
      <c r="A12" s="803">
        <v>9</v>
      </c>
      <c r="B12" s="803" t="s">
        <v>5764</v>
      </c>
      <c r="C12" s="803" t="s">
        <v>5738</v>
      </c>
      <c r="D12" s="804" t="s">
        <v>5765</v>
      </c>
      <c r="E12" s="805">
        <v>97.55</v>
      </c>
      <c r="F12" s="804">
        <v>2054701</v>
      </c>
      <c r="G12" s="804" t="s">
        <v>5766</v>
      </c>
      <c r="H12" s="804" t="s">
        <v>2729</v>
      </c>
      <c r="I12" s="806">
        <v>34842</v>
      </c>
      <c r="J12" s="806">
        <v>45800</v>
      </c>
      <c r="K12" s="804" t="s">
        <v>1165</v>
      </c>
      <c r="L12" s="804" t="s">
        <v>3485</v>
      </c>
    </row>
    <row r="13" spans="1:12">
      <c r="A13" s="803">
        <v>10</v>
      </c>
      <c r="B13" s="803" t="s">
        <v>5756</v>
      </c>
      <c r="C13" s="803" t="s">
        <v>5738</v>
      </c>
      <c r="D13" s="804" t="s">
        <v>5757</v>
      </c>
      <c r="E13" s="805">
        <v>27.5</v>
      </c>
      <c r="F13" s="804">
        <v>2081547</v>
      </c>
      <c r="G13" s="804" t="s">
        <v>5758</v>
      </c>
      <c r="H13" s="804" t="s">
        <v>2729</v>
      </c>
      <c r="I13" s="806">
        <v>34842</v>
      </c>
      <c r="J13" s="806">
        <v>45800</v>
      </c>
      <c r="K13" s="804" t="s">
        <v>1165</v>
      </c>
      <c r="L13" s="804" t="s">
        <v>3485</v>
      </c>
    </row>
    <row r="14" spans="1:12">
      <c r="A14" s="803">
        <v>11</v>
      </c>
      <c r="B14" s="803" t="s">
        <v>5762</v>
      </c>
      <c r="C14" s="803" t="s">
        <v>5738</v>
      </c>
      <c r="D14" s="804" t="s">
        <v>5763</v>
      </c>
      <c r="E14" s="805">
        <v>49.26</v>
      </c>
      <c r="F14" s="804">
        <v>2081547</v>
      </c>
      <c r="G14" s="804" t="s">
        <v>5758</v>
      </c>
      <c r="H14" s="804" t="s">
        <v>2729</v>
      </c>
      <c r="I14" s="806">
        <v>34842</v>
      </c>
      <c r="J14" s="806">
        <v>45800</v>
      </c>
      <c r="K14" s="804" t="s">
        <v>1165</v>
      </c>
      <c r="L14" s="804" t="s">
        <v>3485</v>
      </c>
    </row>
    <row r="15" spans="1:12">
      <c r="A15" s="803">
        <v>12</v>
      </c>
      <c r="B15" s="803" t="s">
        <v>5767</v>
      </c>
      <c r="C15" s="803" t="s">
        <v>5738</v>
      </c>
      <c r="D15" s="804" t="s">
        <v>4245</v>
      </c>
      <c r="E15" s="805">
        <v>8.09</v>
      </c>
      <c r="F15" s="804">
        <v>2305097</v>
      </c>
      <c r="G15" s="804" t="s">
        <v>5768</v>
      </c>
      <c r="H15" s="804" t="s">
        <v>5769</v>
      </c>
      <c r="I15" s="806">
        <v>34842</v>
      </c>
      <c r="J15" s="806">
        <v>45800</v>
      </c>
      <c r="K15" s="804" t="s">
        <v>1681</v>
      </c>
      <c r="L15" s="804" t="s">
        <v>3950</v>
      </c>
    </row>
    <row r="16" spans="1:12">
      <c r="A16" s="803">
        <v>13</v>
      </c>
      <c r="B16" s="803" t="s">
        <v>5759</v>
      </c>
      <c r="C16" s="803" t="s">
        <v>5738</v>
      </c>
      <c r="D16" s="804" t="s">
        <v>5760</v>
      </c>
      <c r="E16" s="805">
        <v>131.9</v>
      </c>
      <c r="F16" s="804">
        <v>2695421</v>
      </c>
      <c r="G16" s="804" t="s">
        <v>5761</v>
      </c>
      <c r="H16" s="804" t="s">
        <v>2729</v>
      </c>
      <c r="I16" s="806">
        <v>34842</v>
      </c>
      <c r="J16" s="806">
        <v>45800</v>
      </c>
      <c r="K16" s="804" t="s">
        <v>1165</v>
      </c>
      <c r="L16" s="804" t="s">
        <v>3485</v>
      </c>
    </row>
    <row r="17" spans="1:12">
      <c r="A17" s="803">
        <v>14</v>
      </c>
      <c r="B17" s="803" t="s">
        <v>5776</v>
      </c>
      <c r="C17" s="803" t="s">
        <v>5738</v>
      </c>
      <c r="D17" s="804" t="s">
        <v>4214</v>
      </c>
      <c r="E17" s="805">
        <v>8.56</v>
      </c>
      <c r="F17" s="804">
        <v>6140963</v>
      </c>
      <c r="G17" s="804" t="s">
        <v>5777</v>
      </c>
      <c r="H17" s="804" t="s">
        <v>2729</v>
      </c>
      <c r="I17" s="806">
        <v>34859</v>
      </c>
      <c r="J17" s="806">
        <v>45817</v>
      </c>
      <c r="K17" s="804" t="s">
        <v>1165</v>
      </c>
      <c r="L17" s="804" t="s">
        <v>3600</v>
      </c>
    </row>
    <row r="18" spans="1:12">
      <c r="A18" s="803">
        <v>15</v>
      </c>
      <c r="B18" s="803" t="s">
        <v>5789</v>
      </c>
      <c r="C18" s="803" t="s">
        <v>5738</v>
      </c>
      <c r="D18" s="804" t="s">
        <v>5787</v>
      </c>
      <c r="E18" s="805">
        <v>303.27</v>
      </c>
      <c r="F18" s="804">
        <v>3555763</v>
      </c>
      <c r="G18" s="804" t="s">
        <v>9388</v>
      </c>
      <c r="H18" s="804" t="s">
        <v>2729</v>
      </c>
      <c r="I18" s="806">
        <v>34859</v>
      </c>
      <c r="J18" s="806">
        <v>45817</v>
      </c>
      <c r="K18" s="804" t="s">
        <v>1148</v>
      </c>
      <c r="L18" s="804" t="s">
        <v>1024</v>
      </c>
    </row>
    <row r="19" spans="1:12">
      <c r="A19" s="803">
        <v>16</v>
      </c>
      <c r="B19" s="803" t="s">
        <v>5786</v>
      </c>
      <c r="C19" s="803" t="s">
        <v>5738</v>
      </c>
      <c r="D19" s="804" t="s">
        <v>5787</v>
      </c>
      <c r="E19" s="805">
        <v>72.739999999999995</v>
      </c>
      <c r="F19" s="804">
        <v>3553779</v>
      </c>
      <c r="G19" s="804" t="s">
        <v>5788</v>
      </c>
      <c r="H19" s="804" t="s">
        <v>2729</v>
      </c>
      <c r="I19" s="806">
        <v>34859</v>
      </c>
      <c r="J19" s="806">
        <v>45817</v>
      </c>
      <c r="K19" s="804" t="s">
        <v>1148</v>
      </c>
      <c r="L19" s="804" t="s">
        <v>1024</v>
      </c>
    </row>
    <row r="20" spans="1:12">
      <c r="A20" s="803">
        <v>17</v>
      </c>
      <c r="B20" s="803" t="s">
        <v>5784</v>
      </c>
      <c r="C20" s="803" t="s">
        <v>5738</v>
      </c>
      <c r="D20" s="804" t="s">
        <v>5779</v>
      </c>
      <c r="E20" s="805">
        <v>103.47</v>
      </c>
      <c r="F20" s="804">
        <v>3738191</v>
      </c>
      <c r="G20" s="804" t="s">
        <v>5785</v>
      </c>
      <c r="H20" s="804" t="s">
        <v>2729</v>
      </c>
      <c r="I20" s="806">
        <v>34859</v>
      </c>
      <c r="J20" s="806">
        <v>45817</v>
      </c>
      <c r="K20" s="804" t="s">
        <v>1681</v>
      </c>
      <c r="L20" s="804" t="s">
        <v>3530</v>
      </c>
    </row>
    <row r="21" spans="1:12" ht="24">
      <c r="A21" s="803">
        <v>18</v>
      </c>
      <c r="B21" s="803" t="s">
        <v>5781</v>
      </c>
      <c r="C21" s="803" t="s">
        <v>5738</v>
      </c>
      <c r="D21" s="804" t="s">
        <v>5782</v>
      </c>
      <c r="E21" s="805">
        <v>148.44999999999999</v>
      </c>
      <c r="F21" s="804">
        <v>5056721</v>
      </c>
      <c r="G21" s="804" t="s">
        <v>9389</v>
      </c>
      <c r="H21" s="804" t="s">
        <v>2738</v>
      </c>
      <c r="I21" s="806">
        <v>34859</v>
      </c>
      <c r="J21" s="806">
        <v>45817</v>
      </c>
      <c r="K21" s="804" t="s">
        <v>1148</v>
      </c>
      <c r="L21" s="804" t="s">
        <v>1024</v>
      </c>
    </row>
    <row r="22" spans="1:12">
      <c r="A22" s="803">
        <v>19</v>
      </c>
      <c r="B22" s="803" t="s">
        <v>5778</v>
      </c>
      <c r="C22" s="803" t="s">
        <v>5738</v>
      </c>
      <c r="D22" s="804" t="s">
        <v>5779</v>
      </c>
      <c r="E22" s="805">
        <v>224.99</v>
      </c>
      <c r="F22" s="804">
        <v>3557588</v>
      </c>
      <c r="G22" s="804" t="s">
        <v>5780</v>
      </c>
      <c r="H22" s="804" t="s">
        <v>2729</v>
      </c>
      <c r="I22" s="806">
        <v>34859</v>
      </c>
      <c r="J22" s="806">
        <v>45817</v>
      </c>
      <c r="K22" s="804" t="s">
        <v>1681</v>
      </c>
      <c r="L22" s="804" t="s">
        <v>3530</v>
      </c>
    </row>
    <row r="23" spans="1:12">
      <c r="A23" s="803">
        <v>20</v>
      </c>
      <c r="B23" s="803" t="s">
        <v>5773</v>
      </c>
      <c r="C23" s="803" t="s">
        <v>5738</v>
      </c>
      <c r="D23" s="804" t="s">
        <v>5774</v>
      </c>
      <c r="E23" s="805">
        <v>72.05</v>
      </c>
      <c r="F23" s="804">
        <v>2081547</v>
      </c>
      <c r="G23" s="804" t="s">
        <v>5758</v>
      </c>
      <c r="H23" s="804" t="s">
        <v>2729</v>
      </c>
      <c r="I23" s="806">
        <v>34859</v>
      </c>
      <c r="J23" s="806">
        <v>45817</v>
      </c>
      <c r="K23" s="804" t="s">
        <v>1681</v>
      </c>
      <c r="L23" s="804" t="s">
        <v>3530</v>
      </c>
    </row>
    <row r="24" spans="1:12">
      <c r="A24" s="803">
        <v>21</v>
      </c>
      <c r="B24" s="803" t="s">
        <v>5770</v>
      </c>
      <c r="C24" s="803" t="s">
        <v>5738</v>
      </c>
      <c r="D24" s="804" t="s">
        <v>5771</v>
      </c>
      <c r="E24" s="805">
        <v>112.64</v>
      </c>
      <c r="F24" s="804">
        <v>5470862</v>
      </c>
      <c r="G24" s="804" t="s">
        <v>5772</v>
      </c>
      <c r="H24" s="804" t="s">
        <v>2729</v>
      </c>
      <c r="I24" s="806">
        <v>34859</v>
      </c>
      <c r="J24" s="806">
        <v>45817</v>
      </c>
      <c r="K24" s="804" t="s">
        <v>1681</v>
      </c>
      <c r="L24" s="804" t="s">
        <v>3530</v>
      </c>
    </row>
    <row r="25" spans="1:12">
      <c r="A25" s="803">
        <v>22</v>
      </c>
      <c r="B25" s="803" t="s">
        <v>9390</v>
      </c>
      <c r="C25" s="803" t="s">
        <v>5738</v>
      </c>
      <c r="D25" s="804" t="s">
        <v>9391</v>
      </c>
      <c r="E25" s="805">
        <v>25.97</v>
      </c>
      <c r="F25" s="804">
        <v>2088932</v>
      </c>
      <c r="G25" s="804" t="s">
        <v>9392</v>
      </c>
      <c r="H25" s="804" t="s">
        <v>2729</v>
      </c>
      <c r="I25" s="806">
        <v>34859</v>
      </c>
      <c r="J25" s="806">
        <v>45817</v>
      </c>
      <c r="K25" s="804" t="s">
        <v>1693</v>
      </c>
      <c r="L25" s="804" t="s">
        <v>7059</v>
      </c>
    </row>
    <row r="26" spans="1:12">
      <c r="A26" s="803">
        <v>23</v>
      </c>
      <c r="B26" s="803" t="s">
        <v>5790</v>
      </c>
      <c r="C26" s="803" t="s">
        <v>5738</v>
      </c>
      <c r="D26" s="804" t="s">
        <v>5791</v>
      </c>
      <c r="E26" s="805">
        <v>433.64</v>
      </c>
      <c r="F26" s="804">
        <v>2041391</v>
      </c>
      <c r="G26" s="804" t="s">
        <v>5792</v>
      </c>
      <c r="H26" s="804" t="s">
        <v>2729</v>
      </c>
      <c r="I26" s="806">
        <v>34872</v>
      </c>
      <c r="J26" s="806">
        <v>45830</v>
      </c>
      <c r="K26" s="804" t="s">
        <v>1693</v>
      </c>
      <c r="L26" s="804" t="s">
        <v>2921</v>
      </c>
    </row>
    <row r="27" spans="1:12">
      <c r="A27" s="803">
        <v>24</v>
      </c>
      <c r="B27" s="803" t="s">
        <v>5793</v>
      </c>
      <c r="C27" s="803" t="s">
        <v>5738</v>
      </c>
      <c r="D27" s="804" t="s">
        <v>5794</v>
      </c>
      <c r="E27" s="805">
        <v>11.67</v>
      </c>
      <c r="F27" s="804">
        <v>2873575</v>
      </c>
      <c r="G27" s="804" t="s">
        <v>5795</v>
      </c>
      <c r="H27" s="804" t="s">
        <v>2729</v>
      </c>
      <c r="I27" s="806">
        <v>34877</v>
      </c>
      <c r="J27" s="806">
        <v>45835</v>
      </c>
      <c r="K27" s="804" t="s">
        <v>1693</v>
      </c>
      <c r="L27" s="804" t="s">
        <v>2831</v>
      </c>
    </row>
    <row r="28" spans="1:12">
      <c r="A28" s="803">
        <v>25</v>
      </c>
      <c r="B28" s="803" t="s">
        <v>5796</v>
      </c>
      <c r="C28" s="803" t="s">
        <v>5738</v>
      </c>
      <c r="D28" s="804" t="s">
        <v>445</v>
      </c>
      <c r="E28" s="805">
        <v>89.73</v>
      </c>
      <c r="F28" s="804">
        <v>2034859</v>
      </c>
      <c r="G28" s="804" t="s">
        <v>445</v>
      </c>
      <c r="H28" s="804" t="s">
        <v>5754</v>
      </c>
      <c r="I28" s="806">
        <v>34878</v>
      </c>
      <c r="J28" s="806">
        <v>45836</v>
      </c>
      <c r="K28" s="804" t="s">
        <v>1187</v>
      </c>
      <c r="L28" s="804" t="s">
        <v>3369</v>
      </c>
    </row>
    <row r="29" spans="1:12">
      <c r="A29" s="803">
        <v>26</v>
      </c>
      <c r="B29" s="803" t="s">
        <v>5803</v>
      </c>
      <c r="C29" s="803" t="s">
        <v>5738</v>
      </c>
      <c r="D29" s="804" t="s">
        <v>5801</v>
      </c>
      <c r="E29" s="805">
        <v>55.76</v>
      </c>
      <c r="F29" s="804">
        <v>5443431</v>
      </c>
      <c r="G29" s="804" t="s">
        <v>5804</v>
      </c>
      <c r="H29" s="804" t="s">
        <v>2729</v>
      </c>
      <c r="I29" s="806">
        <v>34889</v>
      </c>
      <c r="J29" s="806">
        <v>45847</v>
      </c>
      <c r="K29" s="804" t="s">
        <v>2182</v>
      </c>
      <c r="L29" s="804" t="s">
        <v>1121</v>
      </c>
    </row>
    <row r="30" spans="1:12">
      <c r="A30" s="803">
        <v>27</v>
      </c>
      <c r="B30" s="803" t="s">
        <v>5797</v>
      </c>
      <c r="C30" s="803" t="s">
        <v>5738</v>
      </c>
      <c r="D30" s="804" t="s">
        <v>4551</v>
      </c>
      <c r="E30" s="805">
        <v>31.97</v>
      </c>
      <c r="F30" s="804">
        <v>2682702</v>
      </c>
      <c r="G30" s="804" t="s">
        <v>5798</v>
      </c>
      <c r="H30" s="804" t="s">
        <v>2729</v>
      </c>
      <c r="I30" s="806">
        <v>34889</v>
      </c>
      <c r="J30" s="806">
        <v>45847</v>
      </c>
      <c r="K30" s="804" t="s">
        <v>2182</v>
      </c>
      <c r="L30" s="804" t="s">
        <v>5799</v>
      </c>
    </row>
    <row r="31" spans="1:12">
      <c r="A31" s="803">
        <v>28</v>
      </c>
      <c r="B31" s="803" t="s">
        <v>5800</v>
      </c>
      <c r="C31" s="803" t="s">
        <v>5738</v>
      </c>
      <c r="D31" s="804" t="s">
        <v>5801</v>
      </c>
      <c r="E31" s="805">
        <v>29.01</v>
      </c>
      <c r="F31" s="804">
        <v>2640635</v>
      </c>
      <c r="G31" s="804" t="s">
        <v>5802</v>
      </c>
      <c r="H31" s="804" t="s">
        <v>2729</v>
      </c>
      <c r="I31" s="806">
        <v>34889</v>
      </c>
      <c r="J31" s="806">
        <v>45847</v>
      </c>
      <c r="K31" s="804" t="s">
        <v>2182</v>
      </c>
      <c r="L31" s="804" t="s">
        <v>1121</v>
      </c>
    </row>
    <row r="32" spans="1:12">
      <c r="A32" s="803">
        <v>29</v>
      </c>
      <c r="B32" s="803" t="s">
        <v>5805</v>
      </c>
      <c r="C32" s="803" t="s">
        <v>5738</v>
      </c>
      <c r="D32" s="804" t="s">
        <v>2863</v>
      </c>
      <c r="E32" s="805">
        <v>21.74</v>
      </c>
      <c r="F32" s="804">
        <v>2868687</v>
      </c>
      <c r="G32" s="804" t="s">
        <v>5415</v>
      </c>
      <c r="H32" s="804" t="s">
        <v>2729</v>
      </c>
      <c r="I32" s="806">
        <v>34899</v>
      </c>
      <c r="J32" s="806">
        <v>45857</v>
      </c>
      <c r="K32" s="804" t="s">
        <v>1165</v>
      </c>
      <c r="L32" s="804" t="s">
        <v>2863</v>
      </c>
    </row>
    <row r="33" spans="1:12" ht="24">
      <c r="A33" s="803">
        <v>30</v>
      </c>
      <c r="B33" s="803" t="s">
        <v>5806</v>
      </c>
      <c r="C33" s="803" t="s">
        <v>5738</v>
      </c>
      <c r="D33" s="804" t="s">
        <v>5807</v>
      </c>
      <c r="E33" s="805">
        <v>8.92</v>
      </c>
      <c r="F33" s="804">
        <v>2108291</v>
      </c>
      <c r="G33" s="804" t="s">
        <v>5808</v>
      </c>
      <c r="H33" s="804" t="s">
        <v>2783</v>
      </c>
      <c r="I33" s="806">
        <v>34902</v>
      </c>
      <c r="J33" s="806">
        <v>45860</v>
      </c>
      <c r="K33" s="804" t="s">
        <v>1165</v>
      </c>
      <c r="L33" s="804" t="s">
        <v>3485</v>
      </c>
    </row>
    <row r="34" spans="1:12" ht="24">
      <c r="A34" s="803">
        <v>31</v>
      </c>
      <c r="B34" s="803" t="s">
        <v>5809</v>
      </c>
      <c r="C34" s="803" t="s">
        <v>5738</v>
      </c>
      <c r="D34" s="804" t="s">
        <v>5810</v>
      </c>
      <c r="E34" s="805">
        <v>17.329999999999998</v>
      </c>
      <c r="F34" s="804">
        <v>2108291</v>
      </c>
      <c r="G34" s="804" t="s">
        <v>5808</v>
      </c>
      <c r="H34" s="804" t="s">
        <v>2783</v>
      </c>
      <c r="I34" s="806">
        <v>34902</v>
      </c>
      <c r="J34" s="806">
        <v>45860</v>
      </c>
      <c r="K34" s="804" t="s">
        <v>1165</v>
      </c>
      <c r="L34" s="804" t="s">
        <v>3485</v>
      </c>
    </row>
    <row r="35" spans="1:12" ht="24">
      <c r="A35" s="803">
        <v>32</v>
      </c>
      <c r="B35" s="803" t="s">
        <v>5811</v>
      </c>
      <c r="C35" s="803" t="s">
        <v>5738</v>
      </c>
      <c r="D35" s="804" t="s">
        <v>5812</v>
      </c>
      <c r="E35" s="805">
        <v>40.64</v>
      </c>
      <c r="F35" s="804">
        <v>2094533</v>
      </c>
      <c r="G35" s="804" t="s">
        <v>5813</v>
      </c>
      <c r="H35" s="804" t="s">
        <v>2783</v>
      </c>
      <c r="I35" s="806">
        <v>34906</v>
      </c>
      <c r="J35" s="806">
        <v>45864</v>
      </c>
      <c r="K35" s="804" t="s">
        <v>1165</v>
      </c>
      <c r="L35" s="804" t="s">
        <v>3600</v>
      </c>
    </row>
    <row r="36" spans="1:12">
      <c r="A36" s="803">
        <v>33</v>
      </c>
      <c r="B36" s="803" t="s">
        <v>5816</v>
      </c>
      <c r="C36" s="803" t="s">
        <v>5738</v>
      </c>
      <c r="D36" s="804" t="s">
        <v>3400</v>
      </c>
      <c r="E36" s="805">
        <v>8.9600000000000009</v>
      </c>
      <c r="F36" s="804">
        <v>6183506</v>
      </c>
      <c r="G36" s="804" t="s">
        <v>733</v>
      </c>
      <c r="H36" s="804" t="s">
        <v>2729</v>
      </c>
      <c r="I36" s="806">
        <v>34911</v>
      </c>
      <c r="J36" s="806">
        <v>45869</v>
      </c>
      <c r="K36" s="804" t="s">
        <v>1693</v>
      </c>
      <c r="L36" s="804" t="s">
        <v>2763</v>
      </c>
    </row>
    <row r="37" spans="1:12" ht="24">
      <c r="A37" s="803">
        <v>34</v>
      </c>
      <c r="B37" s="803" t="s">
        <v>5814</v>
      </c>
      <c r="C37" s="803" t="s">
        <v>5738</v>
      </c>
      <c r="D37" s="804" t="s">
        <v>5815</v>
      </c>
      <c r="E37" s="805">
        <v>37.19</v>
      </c>
      <c r="F37" s="804">
        <v>5045894</v>
      </c>
      <c r="G37" s="804" t="s">
        <v>4704</v>
      </c>
      <c r="H37" s="804" t="s">
        <v>2729</v>
      </c>
      <c r="I37" s="806">
        <v>34911</v>
      </c>
      <c r="J37" s="806">
        <v>45869</v>
      </c>
      <c r="K37" s="804" t="s">
        <v>1693</v>
      </c>
      <c r="L37" s="804" t="s">
        <v>2763</v>
      </c>
    </row>
    <row r="38" spans="1:12">
      <c r="A38" s="803">
        <v>35</v>
      </c>
      <c r="B38" s="803" t="s">
        <v>5817</v>
      </c>
      <c r="C38" s="803" t="s">
        <v>5738</v>
      </c>
      <c r="D38" s="804" t="s">
        <v>5818</v>
      </c>
      <c r="E38" s="805">
        <v>14.16</v>
      </c>
      <c r="F38" s="804">
        <v>2550466</v>
      </c>
      <c r="G38" s="804" t="s">
        <v>478</v>
      </c>
      <c r="H38" s="804" t="s">
        <v>2729</v>
      </c>
      <c r="I38" s="806">
        <v>34928</v>
      </c>
      <c r="J38" s="806">
        <v>45886</v>
      </c>
      <c r="K38" s="804" t="s">
        <v>1126</v>
      </c>
      <c r="L38" s="804" t="s">
        <v>2867</v>
      </c>
    </row>
    <row r="39" spans="1:12">
      <c r="A39" s="803">
        <v>36</v>
      </c>
      <c r="B39" s="803" t="s">
        <v>5819</v>
      </c>
      <c r="C39" s="803" t="s">
        <v>5738</v>
      </c>
      <c r="D39" s="804" t="s">
        <v>3340</v>
      </c>
      <c r="E39" s="805">
        <v>5.66</v>
      </c>
      <c r="F39" s="804">
        <v>2550466</v>
      </c>
      <c r="G39" s="804" t="s">
        <v>478</v>
      </c>
      <c r="H39" s="804" t="s">
        <v>2729</v>
      </c>
      <c r="I39" s="806">
        <v>34928</v>
      </c>
      <c r="J39" s="806">
        <v>45886</v>
      </c>
      <c r="K39" s="804" t="s">
        <v>1126</v>
      </c>
      <c r="L39" s="804" t="s">
        <v>2867</v>
      </c>
    </row>
    <row r="40" spans="1:12">
      <c r="A40" s="803">
        <v>37</v>
      </c>
      <c r="B40" s="803" t="s">
        <v>5820</v>
      </c>
      <c r="C40" s="803" t="s">
        <v>5738</v>
      </c>
      <c r="D40" s="804" t="s">
        <v>5821</v>
      </c>
      <c r="E40" s="805">
        <v>19.989999999999998</v>
      </c>
      <c r="F40" s="804">
        <v>2550466</v>
      </c>
      <c r="G40" s="804" t="s">
        <v>478</v>
      </c>
      <c r="H40" s="804" t="s">
        <v>2729</v>
      </c>
      <c r="I40" s="806">
        <v>34928</v>
      </c>
      <c r="J40" s="806">
        <v>45886</v>
      </c>
      <c r="K40" s="804" t="s">
        <v>1126</v>
      </c>
      <c r="L40" s="804" t="s">
        <v>3265</v>
      </c>
    </row>
    <row r="41" spans="1:12">
      <c r="A41" s="803">
        <v>38</v>
      </c>
      <c r="B41" s="803" t="s">
        <v>5826</v>
      </c>
      <c r="C41" s="803" t="s">
        <v>5738</v>
      </c>
      <c r="D41" s="804" t="s">
        <v>4296</v>
      </c>
      <c r="E41" s="805">
        <v>371.41</v>
      </c>
      <c r="F41" s="804">
        <v>2550466</v>
      </c>
      <c r="G41" s="804" t="s">
        <v>478</v>
      </c>
      <c r="H41" s="804" t="s">
        <v>2729</v>
      </c>
      <c r="I41" s="806">
        <v>34929</v>
      </c>
      <c r="J41" s="806">
        <v>45887</v>
      </c>
      <c r="K41" s="804" t="s">
        <v>1943</v>
      </c>
      <c r="L41" s="804" t="s">
        <v>4296</v>
      </c>
    </row>
    <row r="42" spans="1:12" ht="24">
      <c r="A42" s="803">
        <v>39</v>
      </c>
      <c r="B42" s="803" t="s">
        <v>5822</v>
      </c>
      <c r="C42" s="803" t="s">
        <v>5738</v>
      </c>
      <c r="D42" s="804" t="s">
        <v>3548</v>
      </c>
      <c r="E42" s="805">
        <v>69.349999999999994</v>
      </c>
      <c r="F42" s="804">
        <v>2550466</v>
      </c>
      <c r="G42" s="804" t="s">
        <v>478</v>
      </c>
      <c r="H42" s="804" t="s">
        <v>2729</v>
      </c>
      <c r="I42" s="806">
        <v>34929</v>
      </c>
      <c r="J42" s="806">
        <v>45887</v>
      </c>
      <c r="K42" s="804" t="s">
        <v>1943</v>
      </c>
      <c r="L42" s="804" t="s">
        <v>4282</v>
      </c>
    </row>
    <row r="43" spans="1:12" ht="24">
      <c r="A43" s="803">
        <v>40</v>
      </c>
      <c r="B43" s="803" t="s">
        <v>5823</v>
      </c>
      <c r="C43" s="803" t="s">
        <v>5738</v>
      </c>
      <c r="D43" s="804" t="s">
        <v>5824</v>
      </c>
      <c r="E43" s="805">
        <v>503.43</v>
      </c>
      <c r="F43" s="804">
        <v>2550466</v>
      </c>
      <c r="G43" s="804" t="s">
        <v>478</v>
      </c>
      <c r="H43" s="804" t="s">
        <v>2729</v>
      </c>
      <c r="I43" s="806">
        <v>34929</v>
      </c>
      <c r="J43" s="806">
        <v>45887</v>
      </c>
      <c r="K43" s="804" t="s">
        <v>2745</v>
      </c>
      <c r="L43" s="804" t="s">
        <v>5825</v>
      </c>
    </row>
    <row r="44" spans="1:12">
      <c r="A44" s="803">
        <v>41</v>
      </c>
      <c r="B44" s="803" t="s">
        <v>5830</v>
      </c>
      <c r="C44" s="803" t="s">
        <v>5738</v>
      </c>
      <c r="D44" s="804" t="s">
        <v>5831</v>
      </c>
      <c r="E44" s="805">
        <v>12.77</v>
      </c>
      <c r="F44" s="804">
        <v>2344343</v>
      </c>
      <c r="G44" s="804" t="s">
        <v>728</v>
      </c>
      <c r="H44" s="804" t="s">
        <v>2729</v>
      </c>
      <c r="I44" s="806">
        <v>34936</v>
      </c>
      <c r="J44" s="806">
        <v>45894</v>
      </c>
      <c r="K44" s="804" t="s">
        <v>1165</v>
      </c>
      <c r="L44" s="804" t="s">
        <v>3485</v>
      </c>
    </row>
    <row r="45" spans="1:12">
      <c r="A45" s="803">
        <v>42</v>
      </c>
      <c r="B45" s="803" t="s">
        <v>5832</v>
      </c>
      <c r="C45" s="803" t="s">
        <v>5738</v>
      </c>
      <c r="D45" s="804" t="s">
        <v>5833</v>
      </c>
      <c r="E45" s="805">
        <v>26.43</v>
      </c>
      <c r="F45" s="804">
        <v>2602504</v>
      </c>
      <c r="G45" s="804" t="s">
        <v>9393</v>
      </c>
      <c r="H45" s="804" t="s">
        <v>2729</v>
      </c>
      <c r="I45" s="806">
        <v>34936</v>
      </c>
      <c r="J45" s="806">
        <v>45894</v>
      </c>
      <c r="K45" s="804" t="s">
        <v>1165</v>
      </c>
      <c r="L45" s="804" t="s">
        <v>3485</v>
      </c>
    </row>
    <row r="46" spans="1:12">
      <c r="A46" s="803">
        <v>43</v>
      </c>
      <c r="B46" s="803" t="s">
        <v>5835</v>
      </c>
      <c r="C46" s="803" t="s">
        <v>5738</v>
      </c>
      <c r="D46" s="804" t="s">
        <v>5836</v>
      </c>
      <c r="E46" s="805">
        <v>41.11</v>
      </c>
      <c r="F46" s="804">
        <v>5231337</v>
      </c>
      <c r="G46" s="804" t="s">
        <v>5837</v>
      </c>
      <c r="H46" s="804" t="s">
        <v>2729</v>
      </c>
      <c r="I46" s="806">
        <v>34936</v>
      </c>
      <c r="J46" s="806">
        <v>45894</v>
      </c>
      <c r="K46" s="804" t="s">
        <v>1165</v>
      </c>
      <c r="L46" s="804" t="s">
        <v>3485</v>
      </c>
    </row>
    <row r="47" spans="1:12" ht="24">
      <c r="A47" s="803">
        <v>44</v>
      </c>
      <c r="B47" s="803" t="s">
        <v>5827</v>
      </c>
      <c r="C47" s="803" t="s">
        <v>5738</v>
      </c>
      <c r="D47" s="804" t="s">
        <v>5828</v>
      </c>
      <c r="E47" s="805">
        <v>202.34</v>
      </c>
      <c r="F47" s="804">
        <v>2570769</v>
      </c>
      <c r="G47" s="804" t="s">
        <v>5829</v>
      </c>
      <c r="H47" s="804" t="s">
        <v>2738</v>
      </c>
      <c r="I47" s="806">
        <v>34936</v>
      </c>
      <c r="J47" s="806">
        <v>45894</v>
      </c>
      <c r="K47" s="804" t="s">
        <v>1165</v>
      </c>
      <c r="L47" s="804" t="s">
        <v>3485</v>
      </c>
    </row>
    <row r="48" spans="1:12" ht="24">
      <c r="A48" s="803">
        <v>45</v>
      </c>
      <c r="B48" s="803" t="s">
        <v>5838</v>
      </c>
      <c r="C48" s="803" t="s">
        <v>5738</v>
      </c>
      <c r="D48" s="804" t="s">
        <v>5839</v>
      </c>
      <c r="E48" s="805">
        <v>276.91000000000003</v>
      </c>
      <c r="F48" s="804">
        <v>2016656</v>
      </c>
      <c r="G48" s="804" t="s">
        <v>5840</v>
      </c>
      <c r="H48" s="804" t="s">
        <v>5243</v>
      </c>
      <c r="I48" s="806">
        <v>34950</v>
      </c>
      <c r="J48" s="806">
        <v>45908</v>
      </c>
      <c r="K48" s="804" t="s">
        <v>1153</v>
      </c>
      <c r="L48" s="804" t="s">
        <v>4534</v>
      </c>
    </row>
    <row r="49" spans="1:12">
      <c r="A49" s="803">
        <v>46</v>
      </c>
      <c r="B49" s="803" t="s">
        <v>9394</v>
      </c>
      <c r="C49" s="803" t="s">
        <v>5738</v>
      </c>
      <c r="D49" s="804" t="s">
        <v>3134</v>
      </c>
      <c r="E49" s="805">
        <v>0.54</v>
      </c>
      <c r="F49" s="804">
        <v>2025752</v>
      </c>
      <c r="G49" s="804" t="s">
        <v>5739</v>
      </c>
      <c r="H49" s="804" t="s">
        <v>2729</v>
      </c>
      <c r="I49" s="806">
        <v>34972</v>
      </c>
      <c r="J49" s="806">
        <v>45930</v>
      </c>
      <c r="K49" s="804" t="s">
        <v>437</v>
      </c>
      <c r="L49" s="804" t="s">
        <v>3134</v>
      </c>
    </row>
    <row r="50" spans="1:12">
      <c r="A50" s="803">
        <v>47</v>
      </c>
      <c r="B50" s="803" t="s">
        <v>5841</v>
      </c>
      <c r="C50" s="803" t="s">
        <v>5738</v>
      </c>
      <c r="D50" s="804" t="s">
        <v>5842</v>
      </c>
      <c r="E50" s="805">
        <v>91.16</v>
      </c>
      <c r="F50" s="804">
        <v>2095025</v>
      </c>
      <c r="G50" s="804" t="s">
        <v>4331</v>
      </c>
      <c r="H50" s="804" t="s">
        <v>2729</v>
      </c>
      <c r="I50" s="806">
        <v>34980</v>
      </c>
      <c r="J50" s="806">
        <v>45938</v>
      </c>
      <c r="K50" s="804" t="s">
        <v>1153</v>
      </c>
      <c r="L50" s="804" t="s">
        <v>2768</v>
      </c>
    </row>
    <row r="51" spans="1:12">
      <c r="A51" s="803">
        <v>48</v>
      </c>
      <c r="B51" s="803" t="s">
        <v>5847</v>
      </c>
      <c r="C51" s="803" t="s">
        <v>5738</v>
      </c>
      <c r="D51" s="804" t="s">
        <v>5844</v>
      </c>
      <c r="E51" s="805">
        <v>228.21</v>
      </c>
      <c r="F51" s="804">
        <v>5586879</v>
      </c>
      <c r="G51" s="804" t="s">
        <v>5848</v>
      </c>
      <c r="H51" s="804" t="s">
        <v>2729</v>
      </c>
      <c r="I51" s="806">
        <v>34986</v>
      </c>
      <c r="J51" s="806">
        <v>45944</v>
      </c>
      <c r="K51" s="804" t="s">
        <v>1693</v>
      </c>
      <c r="L51" s="804" t="s">
        <v>2763</v>
      </c>
    </row>
    <row r="52" spans="1:12">
      <c r="A52" s="803">
        <v>49</v>
      </c>
      <c r="B52" s="803" t="s">
        <v>5843</v>
      </c>
      <c r="C52" s="803" t="s">
        <v>5738</v>
      </c>
      <c r="D52" s="804" t="s">
        <v>5844</v>
      </c>
      <c r="E52" s="805">
        <v>178.12</v>
      </c>
      <c r="F52" s="804">
        <v>2091798</v>
      </c>
      <c r="G52" s="804" t="s">
        <v>5845</v>
      </c>
      <c r="H52" s="804" t="s">
        <v>2729</v>
      </c>
      <c r="I52" s="806">
        <v>34986</v>
      </c>
      <c r="J52" s="806">
        <v>45944</v>
      </c>
      <c r="K52" s="804" t="s">
        <v>1693</v>
      </c>
      <c r="L52" s="804" t="s">
        <v>2763</v>
      </c>
    </row>
    <row r="53" spans="1:12">
      <c r="A53" s="803">
        <v>50</v>
      </c>
      <c r="B53" s="803" t="s">
        <v>5846</v>
      </c>
      <c r="C53" s="803" t="s">
        <v>5738</v>
      </c>
      <c r="D53" s="804" t="s">
        <v>5844</v>
      </c>
      <c r="E53" s="805">
        <v>81.540000000000006</v>
      </c>
      <c r="F53" s="804">
        <v>5935539</v>
      </c>
      <c r="G53" s="804" t="s">
        <v>5157</v>
      </c>
      <c r="H53" s="804" t="s">
        <v>2729</v>
      </c>
      <c r="I53" s="806">
        <v>34986</v>
      </c>
      <c r="J53" s="806">
        <v>45944</v>
      </c>
      <c r="K53" s="804" t="s">
        <v>1693</v>
      </c>
      <c r="L53" s="804" t="s">
        <v>2763</v>
      </c>
    </row>
    <row r="54" spans="1:12">
      <c r="A54" s="803">
        <v>51</v>
      </c>
      <c r="B54" s="803" t="s">
        <v>5849</v>
      </c>
      <c r="C54" s="803" t="s">
        <v>5738</v>
      </c>
      <c r="D54" s="804" t="s">
        <v>5850</v>
      </c>
      <c r="E54" s="805">
        <v>56.96</v>
      </c>
      <c r="F54" s="804">
        <v>5229049</v>
      </c>
      <c r="G54" s="804" t="s">
        <v>5851</v>
      </c>
      <c r="H54" s="804" t="s">
        <v>2729</v>
      </c>
      <c r="I54" s="806">
        <v>35026</v>
      </c>
      <c r="J54" s="806">
        <v>45984</v>
      </c>
      <c r="K54" s="804" t="s">
        <v>1693</v>
      </c>
      <c r="L54" s="804" t="s">
        <v>2763</v>
      </c>
    </row>
    <row r="55" spans="1:12">
      <c r="A55" s="803">
        <v>52</v>
      </c>
      <c r="B55" s="803" t="s">
        <v>5852</v>
      </c>
      <c r="C55" s="803" t="s">
        <v>5738</v>
      </c>
      <c r="D55" s="804" t="s">
        <v>3207</v>
      </c>
      <c r="E55" s="805">
        <v>57.34</v>
      </c>
      <c r="F55" s="804">
        <v>2643928</v>
      </c>
      <c r="G55" s="804" t="s">
        <v>5853</v>
      </c>
      <c r="H55" s="804" t="s">
        <v>5754</v>
      </c>
      <c r="I55" s="806">
        <v>35027</v>
      </c>
      <c r="J55" s="806">
        <v>45985</v>
      </c>
      <c r="K55" s="804" t="s">
        <v>1943</v>
      </c>
      <c r="L55" s="804" t="s">
        <v>3010</v>
      </c>
    </row>
    <row r="56" spans="1:12">
      <c r="A56" s="803">
        <v>53</v>
      </c>
      <c r="B56" s="803" t="s">
        <v>5854</v>
      </c>
      <c r="C56" s="803" t="s">
        <v>5738</v>
      </c>
      <c r="D56" s="804" t="s">
        <v>5855</v>
      </c>
      <c r="E56" s="805">
        <v>89.3</v>
      </c>
      <c r="F56" s="804">
        <v>2100754</v>
      </c>
      <c r="G56" s="804" t="s">
        <v>9395</v>
      </c>
      <c r="H56" s="804" t="s">
        <v>2729</v>
      </c>
      <c r="I56" s="806">
        <v>35051</v>
      </c>
      <c r="J56" s="806">
        <v>46009</v>
      </c>
      <c r="K56" s="804" t="s">
        <v>1693</v>
      </c>
      <c r="L56" s="804" t="s">
        <v>2763</v>
      </c>
    </row>
    <row r="57" spans="1:12">
      <c r="A57" s="803">
        <v>54</v>
      </c>
      <c r="B57" s="803" t="s">
        <v>5861</v>
      </c>
      <c r="C57" s="803" t="s">
        <v>5738</v>
      </c>
      <c r="D57" s="804" t="s">
        <v>5855</v>
      </c>
      <c r="E57" s="805">
        <v>76.040000000000006</v>
      </c>
      <c r="F57" s="804">
        <v>2819996</v>
      </c>
      <c r="G57" s="804" t="s">
        <v>737</v>
      </c>
      <c r="H57" s="804" t="s">
        <v>2729</v>
      </c>
      <c r="I57" s="806">
        <v>35051</v>
      </c>
      <c r="J57" s="806">
        <v>46009</v>
      </c>
      <c r="K57" s="804" t="s">
        <v>1693</v>
      </c>
      <c r="L57" s="804" t="s">
        <v>2763</v>
      </c>
    </row>
    <row r="58" spans="1:12">
      <c r="A58" s="803">
        <v>55</v>
      </c>
      <c r="B58" s="803" t="s">
        <v>5857</v>
      </c>
      <c r="C58" s="803" t="s">
        <v>5738</v>
      </c>
      <c r="D58" s="804" t="s">
        <v>875</v>
      </c>
      <c r="E58" s="805">
        <v>13.36</v>
      </c>
      <c r="F58" s="804">
        <v>5179173</v>
      </c>
      <c r="G58" s="804" t="s">
        <v>5858</v>
      </c>
      <c r="H58" s="804" t="s">
        <v>2729</v>
      </c>
      <c r="I58" s="806">
        <v>35051</v>
      </c>
      <c r="J58" s="806">
        <v>46009</v>
      </c>
      <c r="K58" s="804" t="s">
        <v>2182</v>
      </c>
      <c r="L58" s="804" t="s">
        <v>3567</v>
      </c>
    </row>
    <row r="59" spans="1:12" ht="24">
      <c r="A59" s="803">
        <v>56</v>
      </c>
      <c r="B59" s="803" t="s">
        <v>5859</v>
      </c>
      <c r="C59" s="803" t="s">
        <v>5738</v>
      </c>
      <c r="D59" s="804" t="s">
        <v>5860</v>
      </c>
      <c r="E59" s="805">
        <v>64.19</v>
      </c>
      <c r="F59" s="804">
        <v>2556847</v>
      </c>
      <c r="G59" s="804" t="s">
        <v>6988</v>
      </c>
      <c r="H59" s="804" t="s">
        <v>2729</v>
      </c>
      <c r="I59" s="806">
        <v>35051</v>
      </c>
      <c r="J59" s="806">
        <v>46009</v>
      </c>
      <c r="K59" s="804" t="s">
        <v>1693</v>
      </c>
      <c r="L59" s="804" t="s">
        <v>2763</v>
      </c>
    </row>
    <row r="60" spans="1:12">
      <c r="A60" s="803">
        <v>57</v>
      </c>
      <c r="B60" s="803" t="s">
        <v>5862</v>
      </c>
      <c r="C60" s="803" t="s">
        <v>5738</v>
      </c>
      <c r="D60" s="804" t="s">
        <v>5863</v>
      </c>
      <c r="E60" s="805">
        <v>28.53</v>
      </c>
      <c r="F60" s="804">
        <v>6296424</v>
      </c>
      <c r="G60" s="804" t="s">
        <v>5864</v>
      </c>
      <c r="H60" s="804" t="s">
        <v>2729</v>
      </c>
      <c r="I60" s="806">
        <v>35054</v>
      </c>
      <c r="J60" s="806">
        <v>46012</v>
      </c>
      <c r="K60" s="804" t="s">
        <v>2182</v>
      </c>
      <c r="L60" s="804" t="s">
        <v>5799</v>
      </c>
    </row>
    <row r="61" spans="1:12">
      <c r="A61" s="803">
        <v>58</v>
      </c>
      <c r="B61" s="803" t="s">
        <v>5865</v>
      </c>
      <c r="C61" s="803" t="s">
        <v>5738</v>
      </c>
      <c r="D61" s="804" t="s">
        <v>5866</v>
      </c>
      <c r="E61" s="805">
        <v>127.21</v>
      </c>
      <c r="F61" s="804">
        <v>2054701</v>
      </c>
      <c r="G61" s="804" t="s">
        <v>5766</v>
      </c>
      <c r="H61" s="804" t="s">
        <v>2729</v>
      </c>
      <c r="I61" s="806">
        <v>35058</v>
      </c>
      <c r="J61" s="806">
        <v>46016</v>
      </c>
      <c r="K61" s="804" t="s">
        <v>1165</v>
      </c>
      <c r="L61" s="804" t="s">
        <v>3245</v>
      </c>
    </row>
    <row r="62" spans="1:12">
      <c r="A62" s="803">
        <v>59</v>
      </c>
      <c r="B62" s="803" t="s">
        <v>5867</v>
      </c>
      <c r="C62" s="803" t="s">
        <v>5738</v>
      </c>
      <c r="D62" s="804" t="s">
        <v>3059</v>
      </c>
      <c r="E62" s="805">
        <v>51.47</v>
      </c>
      <c r="F62" s="804">
        <v>2551764</v>
      </c>
      <c r="G62" s="804" t="s">
        <v>5868</v>
      </c>
      <c r="H62" s="804" t="s">
        <v>2729</v>
      </c>
      <c r="I62" s="806">
        <v>35059</v>
      </c>
      <c r="J62" s="806">
        <v>46017</v>
      </c>
      <c r="K62" s="804" t="s">
        <v>1943</v>
      </c>
      <c r="L62" s="804" t="s">
        <v>3781</v>
      </c>
    </row>
    <row r="63" spans="1:12">
      <c r="A63" s="803">
        <v>60</v>
      </c>
      <c r="B63" s="803" t="s">
        <v>5869</v>
      </c>
      <c r="C63" s="803" t="s">
        <v>5738</v>
      </c>
      <c r="D63" s="804" t="s">
        <v>225</v>
      </c>
      <c r="E63" s="805">
        <v>581.74</v>
      </c>
      <c r="F63" s="804">
        <v>2014491</v>
      </c>
      <c r="G63" s="804" t="s">
        <v>225</v>
      </c>
      <c r="H63" s="804" t="s">
        <v>5754</v>
      </c>
      <c r="I63" s="806">
        <v>35091</v>
      </c>
      <c r="J63" s="806">
        <v>46049</v>
      </c>
      <c r="K63" s="804" t="s">
        <v>1148</v>
      </c>
      <c r="L63" s="804" t="s">
        <v>4050</v>
      </c>
    </row>
    <row r="64" spans="1:12">
      <c r="A64" s="803">
        <v>61</v>
      </c>
      <c r="B64" s="803" t="s">
        <v>5870</v>
      </c>
      <c r="C64" s="803" t="s">
        <v>5738</v>
      </c>
      <c r="D64" s="804" t="s">
        <v>5871</v>
      </c>
      <c r="E64" s="805">
        <v>54.53</v>
      </c>
      <c r="F64" s="804">
        <v>2839385</v>
      </c>
      <c r="G64" s="804" t="s">
        <v>768</v>
      </c>
      <c r="H64" s="804" t="s">
        <v>2729</v>
      </c>
      <c r="I64" s="806">
        <v>35095</v>
      </c>
      <c r="J64" s="806">
        <v>46053</v>
      </c>
      <c r="K64" s="804" t="s">
        <v>2182</v>
      </c>
      <c r="L64" s="804" t="s">
        <v>5799</v>
      </c>
    </row>
    <row r="65" spans="1:12" ht="24">
      <c r="A65" s="803">
        <v>62</v>
      </c>
      <c r="B65" s="803" t="s">
        <v>5872</v>
      </c>
      <c r="C65" s="803" t="s">
        <v>5738</v>
      </c>
      <c r="D65" s="804" t="s">
        <v>5873</v>
      </c>
      <c r="E65" s="805">
        <v>829.5</v>
      </c>
      <c r="F65" s="804">
        <v>2550245</v>
      </c>
      <c r="G65" s="804" t="s">
        <v>5743</v>
      </c>
      <c r="H65" s="804" t="s">
        <v>2738</v>
      </c>
      <c r="I65" s="806">
        <v>35107</v>
      </c>
      <c r="J65" s="806">
        <v>46065</v>
      </c>
      <c r="K65" s="804" t="s">
        <v>1103</v>
      </c>
      <c r="L65" s="804" t="s">
        <v>3044</v>
      </c>
    </row>
    <row r="66" spans="1:12">
      <c r="A66" s="803">
        <v>63</v>
      </c>
      <c r="B66" s="803" t="s">
        <v>5874</v>
      </c>
      <c r="C66" s="803" t="s">
        <v>5738</v>
      </c>
      <c r="D66" s="804" t="s">
        <v>5875</v>
      </c>
      <c r="E66" s="805">
        <v>6.81</v>
      </c>
      <c r="F66" s="804">
        <v>2550466</v>
      </c>
      <c r="G66" s="804" t="s">
        <v>478</v>
      </c>
      <c r="H66" s="804" t="s">
        <v>2729</v>
      </c>
      <c r="I66" s="806">
        <v>35130</v>
      </c>
      <c r="J66" s="806">
        <v>46087</v>
      </c>
      <c r="K66" s="804" t="s">
        <v>1126</v>
      </c>
      <c r="L66" s="804" t="s">
        <v>3265</v>
      </c>
    </row>
    <row r="67" spans="1:12">
      <c r="A67" s="803">
        <v>64</v>
      </c>
      <c r="B67" s="803" t="s">
        <v>5876</v>
      </c>
      <c r="C67" s="803" t="s">
        <v>5738</v>
      </c>
      <c r="D67" s="804" t="s">
        <v>5575</v>
      </c>
      <c r="E67" s="805">
        <v>16</v>
      </c>
      <c r="F67" s="804">
        <v>2027194</v>
      </c>
      <c r="G67" s="804" t="s">
        <v>3088</v>
      </c>
      <c r="H67" s="804" t="s">
        <v>2729</v>
      </c>
      <c r="I67" s="806">
        <v>35138</v>
      </c>
      <c r="J67" s="806">
        <v>46095</v>
      </c>
      <c r="K67" s="804" t="s">
        <v>1126</v>
      </c>
      <c r="L67" s="804" t="s">
        <v>2823</v>
      </c>
    </row>
    <row r="68" spans="1:12" ht="24">
      <c r="A68" s="803">
        <v>65</v>
      </c>
      <c r="B68" s="803" t="s">
        <v>5877</v>
      </c>
      <c r="C68" s="803" t="s">
        <v>5738</v>
      </c>
      <c r="D68" s="804" t="s">
        <v>5878</v>
      </c>
      <c r="E68" s="805">
        <v>2540.91</v>
      </c>
      <c r="F68" s="804">
        <v>2074192</v>
      </c>
      <c r="G68" s="804" t="s">
        <v>5879</v>
      </c>
      <c r="H68" s="804" t="s">
        <v>2729</v>
      </c>
      <c r="I68" s="806">
        <v>35161</v>
      </c>
      <c r="J68" s="806">
        <v>46118</v>
      </c>
      <c r="K68" s="804" t="s">
        <v>2052</v>
      </c>
      <c r="L68" s="804" t="s">
        <v>5881</v>
      </c>
    </row>
    <row r="69" spans="1:12">
      <c r="A69" s="803">
        <v>66</v>
      </c>
      <c r="B69" s="803" t="s">
        <v>5882</v>
      </c>
      <c r="C69" s="803" t="s">
        <v>5738</v>
      </c>
      <c r="D69" s="804" t="s">
        <v>5883</v>
      </c>
      <c r="E69" s="805">
        <v>454.76</v>
      </c>
      <c r="F69" s="804">
        <v>2029278</v>
      </c>
      <c r="G69" s="804" t="s">
        <v>503</v>
      </c>
      <c r="H69" s="804" t="s">
        <v>2729</v>
      </c>
      <c r="I69" s="806">
        <v>35177</v>
      </c>
      <c r="J69" s="806">
        <v>46134</v>
      </c>
      <c r="K69" s="804" t="s">
        <v>1693</v>
      </c>
      <c r="L69" s="804" t="s">
        <v>2763</v>
      </c>
    </row>
    <row r="70" spans="1:12" ht="24">
      <c r="A70" s="803">
        <v>67</v>
      </c>
      <c r="B70" s="803" t="s">
        <v>5884</v>
      </c>
      <c r="C70" s="803" t="s">
        <v>5738</v>
      </c>
      <c r="D70" s="804" t="s">
        <v>5885</v>
      </c>
      <c r="E70" s="805">
        <v>7.12</v>
      </c>
      <c r="F70" s="804">
        <v>2112868</v>
      </c>
      <c r="G70" s="804" t="s">
        <v>2806</v>
      </c>
      <c r="H70" s="804" t="s">
        <v>2783</v>
      </c>
      <c r="I70" s="806">
        <v>35179</v>
      </c>
      <c r="J70" s="806">
        <v>46136</v>
      </c>
      <c r="K70" s="804" t="s">
        <v>1756</v>
      </c>
      <c r="L70" s="804" t="s">
        <v>2916</v>
      </c>
    </row>
    <row r="71" spans="1:12" ht="24">
      <c r="A71" s="803">
        <v>68</v>
      </c>
      <c r="B71" s="803" t="s">
        <v>5886</v>
      </c>
      <c r="C71" s="803" t="s">
        <v>5738</v>
      </c>
      <c r="D71" s="804" t="s">
        <v>5766</v>
      </c>
      <c r="E71" s="805">
        <v>415.9</v>
      </c>
      <c r="F71" s="804">
        <v>2108291</v>
      </c>
      <c r="G71" s="804" t="s">
        <v>5808</v>
      </c>
      <c r="H71" s="804" t="s">
        <v>2783</v>
      </c>
      <c r="I71" s="806">
        <v>35197</v>
      </c>
      <c r="J71" s="806">
        <v>46154</v>
      </c>
      <c r="K71" s="804" t="s">
        <v>1165</v>
      </c>
      <c r="L71" s="804" t="s">
        <v>3245</v>
      </c>
    </row>
    <row r="72" spans="1:12" ht="24">
      <c r="A72" s="803">
        <v>69</v>
      </c>
      <c r="B72" s="803" t="s">
        <v>5889</v>
      </c>
      <c r="C72" s="803" t="s">
        <v>5738</v>
      </c>
      <c r="D72" s="804" t="s">
        <v>5890</v>
      </c>
      <c r="E72" s="805">
        <v>15.89</v>
      </c>
      <c r="F72" s="804">
        <v>2554518</v>
      </c>
      <c r="G72" s="804" t="s">
        <v>495</v>
      </c>
      <c r="H72" s="804" t="s">
        <v>2729</v>
      </c>
      <c r="I72" s="806">
        <v>35208</v>
      </c>
      <c r="J72" s="806">
        <v>45435</v>
      </c>
      <c r="K72" s="804" t="s">
        <v>1693</v>
      </c>
      <c r="L72" s="804" t="s">
        <v>2763</v>
      </c>
    </row>
    <row r="73" spans="1:12">
      <c r="A73" s="803">
        <v>70</v>
      </c>
      <c r="B73" s="803" t="s">
        <v>5887</v>
      </c>
      <c r="C73" s="803" t="s">
        <v>5738</v>
      </c>
      <c r="D73" s="804" t="s">
        <v>5888</v>
      </c>
      <c r="E73" s="805">
        <v>34.380000000000003</v>
      </c>
      <c r="F73" s="804">
        <v>2029278</v>
      </c>
      <c r="G73" s="804" t="s">
        <v>503</v>
      </c>
      <c r="H73" s="804" t="s">
        <v>2729</v>
      </c>
      <c r="I73" s="806">
        <v>35208</v>
      </c>
      <c r="J73" s="806">
        <v>46165</v>
      </c>
      <c r="K73" s="804" t="s">
        <v>1165</v>
      </c>
      <c r="L73" s="804" t="s">
        <v>2863</v>
      </c>
    </row>
    <row r="74" spans="1:12">
      <c r="A74" s="803">
        <v>71</v>
      </c>
      <c r="B74" s="803" t="s">
        <v>5891</v>
      </c>
      <c r="C74" s="803" t="s">
        <v>5738</v>
      </c>
      <c r="D74" s="804" t="s">
        <v>5892</v>
      </c>
      <c r="E74" s="805">
        <v>145.41999999999999</v>
      </c>
      <c r="F74" s="804">
        <v>2100231</v>
      </c>
      <c r="G74" s="804" t="s">
        <v>5893</v>
      </c>
      <c r="H74" s="804" t="s">
        <v>2729</v>
      </c>
      <c r="I74" s="806">
        <v>35240</v>
      </c>
      <c r="J74" s="806">
        <v>46197</v>
      </c>
      <c r="K74" s="804" t="s">
        <v>1756</v>
      </c>
      <c r="L74" s="804" t="s">
        <v>2916</v>
      </c>
    </row>
    <row r="75" spans="1:12" ht="24">
      <c r="A75" s="803">
        <v>72</v>
      </c>
      <c r="B75" s="803" t="s">
        <v>5894</v>
      </c>
      <c r="C75" s="803" t="s">
        <v>5738</v>
      </c>
      <c r="D75" s="804" t="s">
        <v>5895</v>
      </c>
      <c r="E75" s="805">
        <v>15</v>
      </c>
      <c r="F75" s="804">
        <v>5292638</v>
      </c>
      <c r="G75" s="804" t="s">
        <v>5896</v>
      </c>
      <c r="H75" s="804" t="s">
        <v>2729</v>
      </c>
      <c r="I75" s="806">
        <v>35240</v>
      </c>
      <c r="J75" s="806">
        <v>46197</v>
      </c>
      <c r="K75" s="804" t="s">
        <v>1693</v>
      </c>
      <c r="L75" s="804" t="s">
        <v>2763</v>
      </c>
    </row>
    <row r="76" spans="1:12">
      <c r="A76" s="803">
        <v>73</v>
      </c>
      <c r="B76" s="803" t="s">
        <v>5897</v>
      </c>
      <c r="C76" s="803" t="s">
        <v>5738</v>
      </c>
      <c r="D76" s="804" t="s">
        <v>5898</v>
      </c>
      <c r="E76" s="805">
        <v>4.58</v>
      </c>
      <c r="F76" s="804">
        <v>2091283</v>
      </c>
      <c r="G76" s="804" t="s">
        <v>5899</v>
      </c>
      <c r="H76" s="804" t="s">
        <v>3056</v>
      </c>
      <c r="I76" s="806">
        <v>35245</v>
      </c>
      <c r="J76" s="806">
        <v>46202</v>
      </c>
      <c r="K76" s="804" t="s">
        <v>1693</v>
      </c>
      <c r="L76" s="804" t="s">
        <v>2831</v>
      </c>
    </row>
    <row r="77" spans="1:12">
      <c r="A77" s="803">
        <v>74</v>
      </c>
      <c r="B77" s="803" t="s">
        <v>5900</v>
      </c>
      <c r="C77" s="803" t="s">
        <v>5738</v>
      </c>
      <c r="D77" s="804" t="s">
        <v>5074</v>
      </c>
      <c r="E77" s="805">
        <v>2.41</v>
      </c>
      <c r="F77" s="804">
        <v>2550466</v>
      </c>
      <c r="G77" s="804" t="s">
        <v>478</v>
      </c>
      <c r="H77" s="804" t="s">
        <v>2729</v>
      </c>
      <c r="I77" s="806">
        <v>35252</v>
      </c>
      <c r="J77" s="806">
        <v>46209</v>
      </c>
      <c r="K77" s="804" t="s">
        <v>2897</v>
      </c>
      <c r="L77" s="804" t="s">
        <v>3591</v>
      </c>
    </row>
    <row r="78" spans="1:12">
      <c r="A78" s="803">
        <v>75</v>
      </c>
      <c r="B78" s="803" t="s">
        <v>5901</v>
      </c>
      <c r="C78" s="803" t="s">
        <v>5738</v>
      </c>
      <c r="D78" s="804" t="s">
        <v>5902</v>
      </c>
      <c r="E78" s="805">
        <v>1.81</v>
      </c>
      <c r="F78" s="804">
        <v>2025299</v>
      </c>
      <c r="G78" s="804" t="s">
        <v>5903</v>
      </c>
      <c r="H78" s="804" t="s">
        <v>2729</v>
      </c>
      <c r="I78" s="806">
        <v>35255</v>
      </c>
      <c r="J78" s="806">
        <v>46212</v>
      </c>
      <c r="K78" s="804" t="s">
        <v>437</v>
      </c>
      <c r="L78" s="804" t="s">
        <v>3134</v>
      </c>
    </row>
    <row r="79" spans="1:12">
      <c r="A79" s="803">
        <v>76</v>
      </c>
      <c r="B79" s="803" t="s">
        <v>5904</v>
      </c>
      <c r="C79" s="803" t="s">
        <v>5738</v>
      </c>
      <c r="D79" s="804" t="s">
        <v>3081</v>
      </c>
      <c r="E79" s="805">
        <v>8.3800000000000008</v>
      </c>
      <c r="F79" s="804">
        <v>2550466</v>
      </c>
      <c r="G79" s="804" t="s">
        <v>478</v>
      </c>
      <c r="H79" s="804" t="s">
        <v>2729</v>
      </c>
      <c r="I79" s="806">
        <v>35266</v>
      </c>
      <c r="J79" s="806">
        <v>46223</v>
      </c>
      <c r="K79" s="804" t="s">
        <v>1126</v>
      </c>
      <c r="L79" s="804" t="s">
        <v>3081</v>
      </c>
    </row>
    <row r="80" spans="1:12">
      <c r="A80" s="803">
        <v>77</v>
      </c>
      <c r="B80" s="803" t="s">
        <v>5905</v>
      </c>
      <c r="C80" s="803" t="s">
        <v>5738</v>
      </c>
      <c r="D80" s="804" t="s">
        <v>5906</v>
      </c>
      <c r="E80" s="805">
        <v>8.67</v>
      </c>
      <c r="F80" s="804">
        <v>5073189</v>
      </c>
      <c r="G80" s="804" t="s">
        <v>5907</v>
      </c>
      <c r="H80" s="804" t="s">
        <v>2729</v>
      </c>
      <c r="I80" s="806">
        <v>35266</v>
      </c>
      <c r="J80" s="806">
        <v>46223</v>
      </c>
      <c r="K80" s="804" t="s">
        <v>1693</v>
      </c>
      <c r="L80" s="804" t="s">
        <v>2763</v>
      </c>
    </row>
    <row r="81" spans="1:12">
      <c r="A81" s="803">
        <v>78</v>
      </c>
      <c r="B81" s="803" t="s">
        <v>5908</v>
      </c>
      <c r="C81" s="803" t="s">
        <v>5738</v>
      </c>
      <c r="D81" s="804" t="s">
        <v>5909</v>
      </c>
      <c r="E81" s="805">
        <v>22.65</v>
      </c>
      <c r="F81" s="804">
        <v>5076285</v>
      </c>
      <c r="G81" s="804" t="s">
        <v>600</v>
      </c>
      <c r="H81" s="804" t="s">
        <v>2729</v>
      </c>
      <c r="I81" s="806">
        <v>35268</v>
      </c>
      <c r="J81" s="806">
        <v>46225</v>
      </c>
      <c r="K81" s="804" t="s">
        <v>1693</v>
      </c>
      <c r="L81" s="804" t="s">
        <v>2763</v>
      </c>
    </row>
    <row r="82" spans="1:12" ht="24">
      <c r="A82" s="803">
        <v>79</v>
      </c>
      <c r="B82" s="803" t="s">
        <v>5915</v>
      </c>
      <c r="C82" s="803" t="s">
        <v>5738</v>
      </c>
      <c r="D82" s="804" t="s">
        <v>5916</v>
      </c>
      <c r="E82" s="805">
        <v>440.87</v>
      </c>
      <c r="F82" s="804">
        <v>5906865</v>
      </c>
      <c r="G82" s="804" t="s">
        <v>5917</v>
      </c>
      <c r="H82" s="804" t="s">
        <v>2729</v>
      </c>
      <c r="I82" s="806">
        <v>35268</v>
      </c>
      <c r="J82" s="806">
        <v>46225</v>
      </c>
      <c r="K82" s="804" t="s">
        <v>2745</v>
      </c>
      <c r="L82" s="804" t="s">
        <v>5825</v>
      </c>
    </row>
    <row r="83" spans="1:12">
      <c r="A83" s="803">
        <v>80</v>
      </c>
      <c r="B83" s="803" t="s">
        <v>5910</v>
      </c>
      <c r="C83" s="803" t="s">
        <v>5738</v>
      </c>
      <c r="D83" s="804" t="s">
        <v>5911</v>
      </c>
      <c r="E83" s="805">
        <v>56.09</v>
      </c>
      <c r="F83" s="804">
        <v>5292026</v>
      </c>
      <c r="G83" s="804" t="s">
        <v>5912</v>
      </c>
      <c r="H83" s="804" t="s">
        <v>2729</v>
      </c>
      <c r="I83" s="806">
        <v>35268</v>
      </c>
      <c r="J83" s="806">
        <v>46225</v>
      </c>
      <c r="K83" s="804" t="s">
        <v>1126</v>
      </c>
      <c r="L83" s="804" t="s">
        <v>2294</v>
      </c>
    </row>
    <row r="84" spans="1:12">
      <c r="A84" s="803">
        <v>81</v>
      </c>
      <c r="B84" s="803" t="s">
        <v>5913</v>
      </c>
      <c r="C84" s="803" t="s">
        <v>5738</v>
      </c>
      <c r="D84" s="804" t="s">
        <v>5914</v>
      </c>
      <c r="E84" s="805">
        <v>104.91</v>
      </c>
      <c r="F84" s="804">
        <v>2027194</v>
      </c>
      <c r="G84" s="804" t="s">
        <v>3088</v>
      </c>
      <c r="H84" s="804" t="s">
        <v>2729</v>
      </c>
      <c r="I84" s="806">
        <v>35268</v>
      </c>
      <c r="J84" s="806">
        <v>46225</v>
      </c>
      <c r="K84" s="804" t="s">
        <v>1693</v>
      </c>
      <c r="L84" s="804" t="s">
        <v>2965</v>
      </c>
    </row>
    <row r="85" spans="1:12" ht="24">
      <c r="A85" s="803">
        <v>82</v>
      </c>
      <c r="B85" s="803" t="s">
        <v>5918</v>
      </c>
      <c r="C85" s="803" t="s">
        <v>5738</v>
      </c>
      <c r="D85" s="804" t="s">
        <v>5919</v>
      </c>
      <c r="E85" s="805">
        <v>86.57</v>
      </c>
      <c r="F85" s="804">
        <v>2550245</v>
      </c>
      <c r="G85" s="804" t="s">
        <v>5743</v>
      </c>
      <c r="H85" s="804" t="s">
        <v>2738</v>
      </c>
      <c r="I85" s="806">
        <v>35268</v>
      </c>
      <c r="J85" s="806">
        <v>46225</v>
      </c>
      <c r="K85" s="804" t="s">
        <v>1103</v>
      </c>
      <c r="L85" s="804" t="s">
        <v>3649</v>
      </c>
    </row>
    <row r="86" spans="1:12" ht="24">
      <c r="A86" s="803">
        <v>83</v>
      </c>
      <c r="B86" s="803" t="s">
        <v>5920</v>
      </c>
      <c r="C86" s="803" t="s">
        <v>5738</v>
      </c>
      <c r="D86" s="804" t="s">
        <v>5921</v>
      </c>
      <c r="E86" s="805">
        <v>103.76</v>
      </c>
      <c r="F86" s="804">
        <v>5898749</v>
      </c>
      <c r="G86" s="804" t="s">
        <v>906</v>
      </c>
      <c r="H86" s="804" t="s">
        <v>2729</v>
      </c>
      <c r="I86" s="806">
        <v>35270</v>
      </c>
      <c r="J86" s="806">
        <v>46227</v>
      </c>
      <c r="K86" s="804" t="s">
        <v>1693</v>
      </c>
      <c r="L86" s="804" t="s">
        <v>2763</v>
      </c>
    </row>
    <row r="87" spans="1:12">
      <c r="A87" s="803">
        <v>84</v>
      </c>
      <c r="B87" s="803" t="s">
        <v>5922</v>
      </c>
      <c r="C87" s="803" t="s">
        <v>5738</v>
      </c>
      <c r="D87" s="804" t="s">
        <v>5923</v>
      </c>
      <c r="E87" s="805">
        <v>30.54</v>
      </c>
      <c r="F87" s="804">
        <v>2068478</v>
      </c>
      <c r="G87" s="804" t="s">
        <v>5924</v>
      </c>
      <c r="H87" s="804" t="s">
        <v>5754</v>
      </c>
      <c r="I87" s="806">
        <v>35287</v>
      </c>
      <c r="J87" s="806">
        <v>46244</v>
      </c>
      <c r="K87" s="804" t="s">
        <v>437</v>
      </c>
      <c r="L87" s="804" t="s">
        <v>5925</v>
      </c>
    </row>
    <row r="88" spans="1:12" ht="24">
      <c r="A88" s="803">
        <v>85</v>
      </c>
      <c r="B88" s="803" t="s">
        <v>5927</v>
      </c>
      <c r="C88" s="803" t="s">
        <v>5738</v>
      </c>
      <c r="D88" s="804" t="s">
        <v>5928</v>
      </c>
      <c r="E88" s="805">
        <v>1015.26</v>
      </c>
      <c r="F88" s="804">
        <v>2029278</v>
      </c>
      <c r="G88" s="804" t="s">
        <v>503</v>
      </c>
      <c r="H88" s="804" t="s">
        <v>2729</v>
      </c>
      <c r="I88" s="806">
        <v>35352</v>
      </c>
      <c r="J88" s="806">
        <v>46309</v>
      </c>
      <c r="K88" s="804" t="s">
        <v>2745</v>
      </c>
      <c r="L88" s="804" t="s">
        <v>5825</v>
      </c>
    </row>
    <row r="89" spans="1:12">
      <c r="A89" s="803">
        <v>86</v>
      </c>
      <c r="B89" s="803" t="s">
        <v>5926</v>
      </c>
      <c r="C89" s="803" t="s">
        <v>5738</v>
      </c>
      <c r="D89" s="804" t="s">
        <v>3081</v>
      </c>
      <c r="E89" s="805">
        <v>35.5</v>
      </c>
      <c r="F89" s="804">
        <v>2550466</v>
      </c>
      <c r="G89" s="804" t="s">
        <v>478</v>
      </c>
      <c r="H89" s="804" t="s">
        <v>2729</v>
      </c>
      <c r="I89" s="806">
        <v>35352</v>
      </c>
      <c r="J89" s="806">
        <v>50345</v>
      </c>
      <c r="K89" s="804" t="s">
        <v>1126</v>
      </c>
      <c r="L89" s="804" t="s">
        <v>3081</v>
      </c>
    </row>
    <row r="90" spans="1:12">
      <c r="A90" s="803">
        <v>87</v>
      </c>
      <c r="B90" s="803" t="s">
        <v>5932</v>
      </c>
      <c r="C90" s="803" t="s">
        <v>5738</v>
      </c>
      <c r="D90" s="804" t="s">
        <v>3134</v>
      </c>
      <c r="E90" s="805">
        <v>198.84</v>
      </c>
      <c r="F90" s="804">
        <v>5108543</v>
      </c>
      <c r="G90" s="804" t="s">
        <v>5933</v>
      </c>
      <c r="H90" s="804" t="s">
        <v>2729</v>
      </c>
      <c r="I90" s="806">
        <v>35366</v>
      </c>
      <c r="J90" s="806">
        <v>46323</v>
      </c>
      <c r="K90" s="804" t="s">
        <v>437</v>
      </c>
      <c r="L90" s="804" t="s">
        <v>3134</v>
      </c>
    </row>
    <row r="91" spans="1:12">
      <c r="A91" s="803">
        <v>88</v>
      </c>
      <c r="B91" s="803" t="s">
        <v>5929</v>
      </c>
      <c r="C91" s="803" t="s">
        <v>5738</v>
      </c>
      <c r="D91" s="804" t="s">
        <v>5930</v>
      </c>
      <c r="E91" s="805">
        <v>71.95</v>
      </c>
      <c r="F91" s="804">
        <v>2007126</v>
      </c>
      <c r="G91" s="804" t="s">
        <v>5931</v>
      </c>
      <c r="H91" s="804" t="s">
        <v>2729</v>
      </c>
      <c r="I91" s="806">
        <v>35366</v>
      </c>
      <c r="J91" s="806">
        <v>46323</v>
      </c>
      <c r="K91" s="804" t="s">
        <v>1103</v>
      </c>
      <c r="L91" s="804" t="s">
        <v>3044</v>
      </c>
    </row>
    <row r="92" spans="1:12" ht="24">
      <c r="A92" s="803">
        <v>89</v>
      </c>
      <c r="B92" s="803" t="s">
        <v>5934</v>
      </c>
      <c r="C92" s="803" t="s">
        <v>5738</v>
      </c>
      <c r="D92" s="804" t="s">
        <v>5935</v>
      </c>
      <c r="E92" s="805">
        <v>18.88</v>
      </c>
      <c r="F92" s="804">
        <v>5352959</v>
      </c>
      <c r="G92" s="804" t="s">
        <v>5936</v>
      </c>
      <c r="H92" s="804" t="s">
        <v>2783</v>
      </c>
      <c r="I92" s="806">
        <v>35417</v>
      </c>
      <c r="J92" s="806">
        <v>46374</v>
      </c>
      <c r="K92" s="804" t="s">
        <v>1943</v>
      </c>
      <c r="L92" s="804" t="s">
        <v>2784</v>
      </c>
    </row>
    <row r="93" spans="1:12">
      <c r="A93" s="803">
        <v>90</v>
      </c>
      <c r="B93" s="803" t="s">
        <v>5937</v>
      </c>
      <c r="C93" s="803" t="s">
        <v>5738</v>
      </c>
      <c r="D93" s="804" t="s">
        <v>3438</v>
      </c>
      <c r="E93" s="805">
        <v>26.59</v>
      </c>
      <c r="F93" s="804">
        <v>5935539</v>
      </c>
      <c r="G93" s="804" t="s">
        <v>5157</v>
      </c>
      <c r="H93" s="804" t="s">
        <v>2729</v>
      </c>
      <c r="I93" s="806">
        <v>35436</v>
      </c>
      <c r="J93" s="806">
        <v>46393</v>
      </c>
      <c r="K93" s="804" t="s">
        <v>1693</v>
      </c>
      <c r="L93" s="804" t="s">
        <v>2763</v>
      </c>
    </row>
    <row r="94" spans="1:12" ht="24">
      <c r="A94" s="803">
        <v>91</v>
      </c>
      <c r="B94" s="803" t="s">
        <v>5938</v>
      </c>
      <c r="C94" s="803" t="s">
        <v>5738</v>
      </c>
      <c r="D94" s="804" t="s">
        <v>5939</v>
      </c>
      <c r="E94" s="805">
        <v>265.49</v>
      </c>
      <c r="F94" s="804">
        <v>2027194</v>
      </c>
      <c r="G94" s="804" t="s">
        <v>3088</v>
      </c>
      <c r="H94" s="804" t="s">
        <v>2729</v>
      </c>
      <c r="I94" s="806">
        <v>35490</v>
      </c>
      <c r="J94" s="806">
        <v>46447</v>
      </c>
      <c r="K94" s="804" t="s">
        <v>5663</v>
      </c>
      <c r="L94" s="804" t="s">
        <v>5940</v>
      </c>
    </row>
    <row r="95" spans="1:12" ht="24">
      <c r="A95" s="803">
        <v>92</v>
      </c>
      <c r="B95" s="803" t="s">
        <v>5941</v>
      </c>
      <c r="C95" s="803" t="s">
        <v>5738</v>
      </c>
      <c r="D95" s="804" t="s">
        <v>5942</v>
      </c>
      <c r="E95" s="805">
        <v>108.6</v>
      </c>
      <c r="F95" s="804">
        <v>2112868</v>
      </c>
      <c r="G95" s="804" t="s">
        <v>2806</v>
      </c>
      <c r="H95" s="804" t="s">
        <v>2783</v>
      </c>
      <c r="I95" s="806">
        <v>35495</v>
      </c>
      <c r="J95" s="806">
        <v>46452</v>
      </c>
      <c r="K95" s="804" t="s">
        <v>1693</v>
      </c>
      <c r="L95" s="804" t="s">
        <v>2763</v>
      </c>
    </row>
    <row r="96" spans="1:12">
      <c r="A96" s="803">
        <v>93</v>
      </c>
      <c r="B96" s="803" t="s">
        <v>5943</v>
      </c>
      <c r="C96" s="803" t="s">
        <v>5738</v>
      </c>
      <c r="D96" s="804" t="s">
        <v>5944</v>
      </c>
      <c r="E96" s="805">
        <v>70.959999999999994</v>
      </c>
      <c r="F96" s="804">
        <v>6112455</v>
      </c>
      <c r="G96" s="804" t="s">
        <v>5945</v>
      </c>
      <c r="H96" s="804" t="s">
        <v>2729</v>
      </c>
      <c r="I96" s="806">
        <v>35517</v>
      </c>
      <c r="J96" s="806">
        <v>46474</v>
      </c>
      <c r="K96" s="804" t="s">
        <v>1137</v>
      </c>
      <c r="L96" s="804" t="s">
        <v>3120</v>
      </c>
    </row>
    <row r="97" spans="1:12">
      <c r="A97" s="803">
        <v>94</v>
      </c>
      <c r="B97" s="803" t="s">
        <v>5946</v>
      </c>
      <c r="C97" s="803" t="s">
        <v>5738</v>
      </c>
      <c r="D97" s="804" t="s">
        <v>5947</v>
      </c>
      <c r="E97" s="805">
        <v>85.27</v>
      </c>
      <c r="F97" s="804">
        <v>5292026</v>
      </c>
      <c r="G97" s="804" t="s">
        <v>5912</v>
      </c>
      <c r="H97" s="804" t="s">
        <v>2729</v>
      </c>
      <c r="I97" s="806">
        <v>35517</v>
      </c>
      <c r="J97" s="806">
        <v>46474</v>
      </c>
      <c r="K97" s="804" t="s">
        <v>1137</v>
      </c>
      <c r="L97" s="804" t="s">
        <v>3120</v>
      </c>
    </row>
    <row r="98" spans="1:12" ht="24">
      <c r="A98" s="803">
        <v>95</v>
      </c>
      <c r="B98" s="803" t="s">
        <v>5948</v>
      </c>
      <c r="C98" s="803" t="s">
        <v>5738</v>
      </c>
      <c r="D98" s="804" t="s">
        <v>5949</v>
      </c>
      <c r="E98" s="805">
        <v>86.29</v>
      </c>
      <c r="F98" s="804">
        <v>2557339</v>
      </c>
      <c r="G98" s="804" t="s">
        <v>5950</v>
      </c>
      <c r="H98" s="804" t="s">
        <v>2738</v>
      </c>
      <c r="I98" s="806">
        <v>35523</v>
      </c>
      <c r="J98" s="806">
        <v>46480</v>
      </c>
      <c r="K98" s="804" t="s">
        <v>1089</v>
      </c>
      <c r="L98" s="804" t="s">
        <v>3740</v>
      </c>
    </row>
    <row r="99" spans="1:12">
      <c r="A99" s="803">
        <v>96</v>
      </c>
      <c r="B99" s="803" t="s">
        <v>5954</v>
      </c>
      <c r="C99" s="803" t="s">
        <v>5738</v>
      </c>
      <c r="D99" s="804" t="s">
        <v>5955</v>
      </c>
      <c r="E99" s="805">
        <v>35.33</v>
      </c>
      <c r="F99" s="804">
        <v>2854384</v>
      </c>
      <c r="G99" s="804" t="s">
        <v>5956</v>
      </c>
      <c r="H99" s="804" t="s">
        <v>2729</v>
      </c>
      <c r="I99" s="806">
        <v>35555</v>
      </c>
      <c r="J99" s="806">
        <v>46512</v>
      </c>
      <c r="K99" s="804" t="s">
        <v>1153</v>
      </c>
      <c r="L99" s="804" t="s">
        <v>2768</v>
      </c>
    </row>
    <row r="100" spans="1:12">
      <c r="A100" s="803">
        <v>97</v>
      </c>
      <c r="B100" s="803" t="s">
        <v>5951</v>
      </c>
      <c r="C100" s="803" t="s">
        <v>5738</v>
      </c>
      <c r="D100" s="804" t="s">
        <v>5952</v>
      </c>
      <c r="E100" s="805">
        <v>218.81</v>
      </c>
      <c r="F100" s="804">
        <v>5468582</v>
      </c>
      <c r="G100" s="804" t="s">
        <v>5953</v>
      </c>
      <c r="H100" s="804" t="s">
        <v>2729</v>
      </c>
      <c r="I100" s="806">
        <v>35555</v>
      </c>
      <c r="J100" s="806">
        <v>46512</v>
      </c>
      <c r="K100" s="804" t="s">
        <v>1943</v>
      </c>
      <c r="L100" s="804" t="s">
        <v>3781</v>
      </c>
    </row>
    <row r="101" spans="1:12" ht="24">
      <c r="A101" s="803">
        <v>98</v>
      </c>
      <c r="B101" s="803" t="s">
        <v>5957</v>
      </c>
      <c r="C101" s="803" t="s">
        <v>5738</v>
      </c>
      <c r="D101" s="804" t="s">
        <v>5766</v>
      </c>
      <c r="E101" s="805">
        <v>1818.65</v>
      </c>
      <c r="F101" s="804">
        <v>2108291</v>
      </c>
      <c r="G101" s="804" t="s">
        <v>5808</v>
      </c>
      <c r="H101" s="804" t="s">
        <v>2783</v>
      </c>
      <c r="I101" s="806">
        <v>35562</v>
      </c>
      <c r="J101" s="806">
        <v>46519</v>
      </c>
      <c r="K101" s="804" t="s">
        <v>1165</v>
      </c>
      <c r="L101" s="804" t="s">
        <v>3245</v>
      </c>
    </row>
    <row r="102" spans="1:12" ht="24">
      <c r="A102" s="803">
        <v>99</v>
      </c>
      <c r="B102" s="803" t="s">
        <v>5958</v>
      </c>
      <c r="C102" s="803" t="s">
        <v>5738</v>
      </c>
      <c r="D102" s="804" t="s">
        <v>3811</v>
      </c>
      <c r="E102" s="805">
        <v>101.58</v>
      </c>
      <c r="F102" s="804">
        <v>2830213</v>
      </c>
      <c r="G102" s="804" t="s">
        <v>885</v>
      </c>
      <c r="H102" s="804" t="s">
        <v>2783</v>
      </c>
      <c r="I102" s="806">
        <v>35570</v>
      </c>
      <c r="J102" s="806">
        <v>46527</v>
      </c>
      <c r="K102" s="804" t="s">
        <v>1681</v>
      </c>
      <c r="L102" s="804" t="s">
        <v>2730</v>
      </c>
    </row>
    <row r="103" spans="1:12">
      <c r="A103" s="803">
        <v>100</v>
      </c>
      <c r="B103" s="803" t="s">
        <v>5962</v>
      </c>
      <c r="C103" s="803" t="s">
        <v>5738</v>
      </c>
      <c r="D103" s="804" t="s">
        <v>5963</v>
      </c>
      <c r="E103" s="805">
        <v>22.23</v>
      </c>
      <c r="F103" s="804">
        <v>5396786</v>
      </c>
      <c r="G103" s="804" t="s">
        <v>5964</v>
      </c>
      <c r="H103" s="804" t="s">
        <v>2729</v>
      </c>
      <c r="I103" s="806">
        <v>35593</v>
      </c>
      <c r="J103" s="806">
        <v>46550</v>
      </c>
      <c r="K103" s="804" t="s">
        <v>1148</v>
      </c>
      <c r="L103" s="804" t="s">
        <v>5555</v>
      </c>
    </row>
    <row r="104" spans="1:12">
      <c r="A104" s="803">
        <v>101</v>
      </c>
      <c r="B104" s="803" t="s">
        <v>9396</v>
      </c>
      <c r="C104" s="803" t="s">
        <v>5738</v>
      </c>
      <c r="D104" s="804" t="s">
        <v>5963</v>
      </c>
      <c r="E104" s="805">
        <v>9.4499999999999993</v>
      </c>
      <c r="F104" s="804">
        <v>5396786</v>
      </c>
      <c r="G104" s="804" t="s">
        <v>5964</v>
      </c>
      <c r="H104" s="804" t="s">
        <v>2729</v>
      </c>
      <c r="I104" s="806">
        <v>35593</v>
      </c>
      <c r="J104" s="806">
        <v>46550</v>
      </c>
      <c r="K104" s="804" t="s">
        <v>1148</v>
      </c>
      <c r="L104" s="804" t="s">
        <v>5555</v>
      </c>
    </row>
    <row r="105" spans="1:12">
      <c r="A105" s="803">
        <v>102</v>
      </c>
      <c r="B105" s="803" t="s">
        <v>5965</v>
      </c>
      <c r="C105" s="803" t="s">
        <v>5738</v>
      </c>
      <c r="D105" s="804" t="s">
        <v>5966</v>
      </c>
      <c r="E105" s="805">
        <v>156.22</v>
      </c>
      <c r="F105" s="804">
        <v>5744563</v>
      </c>
      <c r="G105" s="804" t="s">
        <v>5967</v>
      </c>
      <c r="H105" s="804" t="s">
        <v>2729</v>
      </c>
      <c r="I105" s="806">
        <v>35593</v>
      </c>
      <c r="J105" s="806">
        <v>50203</v>
      </c>
      <c r="K105" s="804" t="s">
        <v>1693</v>
      </c>
      <c r="L105" s="804" t="s">
        <v>2921</v>
      </c>
    </row>
    <row r="106" spans="1:12">
      <c r="A106" s="803">
        <v>103</v>
      </c>
      <c r="B106" s="803" t="s">
        <v>5959</v>
      </c>
      <c r="C106" s="803" t="s">
        <v>5738</v>
      </c>
      <c r="D106" s="804" t="s">
        <v>5960</v>
      </c>
      <c r="E106" s="805">
        <v>73.790000000000006</v>
      </c>
      <c r="F106" s="804">
        <v>2086166</v>
      </c>
      <c r="G106" s="804" t="s">
        <v>5961</v>
      </c>
      <c r="H106" s="804" t="s">
        <v>2729</v>
      </c>
      <c r="I106" s="806">
        <v>35593</v>
      </c>
      <c r="J106" s="806">
        <v>46550</v>
      </c>
      <c r="K106" s="804" t="s">
        <v>1693</v>
      </c>
      <c r="L106" s="804" t="s">
        <v>2921</v>
      </c>
    </row>
    <row r="107" spans="1:12">
      <c r="A107" s="803">
        <v>104</v>
      </c>
      <c r="B107" s="803" t="s">
        <v>5971</v>
      </c>
      <c r="C107" s="803" t="s">
        <v>5738</v>
      </c>
      <c r="D107" s="804" t="s">
        <v>5972</v>
      </c>
      <c r="E107" s="805">
        <v>359.31</v>
      </c>
      <c r="F107" s="804">
        <v>2765853</v>
      </c>
      <c r="G107" s="804" t="s">
        <v>5973</v>
      </c>
      <c r="H107" s="804" t="s">
        <v>2729</v>
      </c>
      <c r="I107" s="806">
        <v>35594</v>
      </c>
      <c r="J107" s="806">
        <v>46551</v>
      </c>
      <c r="K107" s="804" t="s">
        <v>1693</v>
      </c>
      <c r="L107" s="804" t="s">
        <v>3257</v>
      </c>
    </row>
    <row r="108" spans="1:12" ht="24">
      <c r="A108" s="803">
        <v>105</v>
      </c>
      <c r="B108" s="803" t="s">
        <v>5968</v>
      </c>
      <c r="C108" s="803" t="s">
        <v>5738</v>
      </c>
      <c r="D108" s="804" t="s">
        <v>5969</v>
      </c>
      <c r="E108" s="805">
        <v>36.22</v>
      </c>
      <c r="F108" s="804">
        <v>5007127</v>
      </c>
      <c r="G108" s="804" t="s">
        <v>2352</v>
      </c>
      <c r="H108" s="804" t="s">
        <v>2783</v>
      </c>
      <c r="I108" s="806">
        <v>35594</v>
      </c>
      <c r="J108" s="806">
        <v>46551</v>
      </c>
      <c r="K108" s="804" t="s">
        <v>1165</v>
      </c>
      <c r="L108" s="804" t="s">
        <v>3485</v>
      </c>
    </row>
    <row r="109" spans="1:12" ht="24">
      <c r="A109" s="803">
        <v>106</v>
      </c>
      <c r="B109" s="803" t="s">
        <v>5970</v>
      </c>
      <c r="C109" s="803" t="s">
        <v>5738</v>
      </c>
      <c r="D109" s="804" t="s">
        <v>5969</v>
      </c>
      <c r="E109" s="805">
        <v>156.28</v>
      </c>
      <c r="F109" s="804">
        <v>5007127</v>
      </c>
      <c r="G109" s="804" t="s">
        <v>2352</v>
      </c>
      <c r="H109" s="804" t="s">
        <v>2783</v>
      </c>
      <c r="I109" s="806">
        <v>35594</v>
      </c>
      <c r="J109" s="806">
        <v>46551</v>
      </c>
      <c r="K109" s="804" t="s">
        <v>1165</v>
      </c>
      <c r="L109" s="804" t="s">
        <v>3485</v>
      </c>
    </row>
    <row r="110" spans="1:12" ht="24">
      <c r="A110" s="803">
        <v>107</v>
      </c>
      <c r="B110" s="803" t="s">
        <v>5974</v>
      </c>
      <c r="C110" s="803" t="s">
        <v>5738</v>
      </c>
      <c r="D110" s="804" t="s">
        <v>5975</v>
      </c>
      <c r="E110" s="805">
        <v>42.98</v>
      </c>
      <c r="F110" s="804">
        <v>2066866</v>
      </c>
      <c r="G110" s="804" t="s">
        <v>5976</v>
      </c>
      <c r="H110" s="804" t="s">
        <v>2729</v>
      </c>
      <c r="I110" s="806">
        <v>35594</v>
      </c>
      <c r="J110" s="806">
        <v>46551</v>
      </c>
      <c r="K110" s="804" t="s">
        <v>1165</v>
      </c>
      <c r="L110" s="804" t="s">
        <v>3485</v>
      </c>
    </row>
    <row r="111" spans="1:12">
      <c r="A111" s="803">
        <v>108</v>
      </c>
      <c r="B111" s="803" t="s">
        <v>5977</v>
      </c>
      <c r="C111" s="803" t="s">
        <v>5738</v>
      </c>
      <c r="D111" s="804" t="s">
        <v>5978</v>
      </c>
      <c r="E111" s="805">
        <v>2.0099999999999998</v>
      </c>
      <c r="F111" s="804">
        <v>2030624</v>
      </c>
      <c r="G111" s="804" t="s">
        <v>5979</v>
      </c>
      <c r="H111" s="804" t="s">
        <v>2729</v>
      </c>
      <c r="I111" s="806">
        <v>35601</v>
      </c>
      <c r="J111" s="806">
        <v>46558</v>
      </c>
      <c r="K111" s="804" t="s">
        <v>2052</v>
      </c>
      <c r="L111" s="804" t="s">
        <v>5688</v>
      </c>
    </row>
    <row r="112" spans="1:12" ht="24">
      <c r="A112" s="803">
        <v>109</v>
      </c>
      <c r="B112" s="803" t="s">
        <v>5980</v>
      </c>
      <c r="C112" s="803" t="s">
        <v>5738</v>
      </c>
      <c r="D112" s="804" t="s">
        <v>5981</v>
      </c>
      <c r="E112" s="805">
        <v>1398.55</v>
      </c>
      <c r="F112" s="804">
        <v>2094533</v>
      </c>
      <c r="G112" s="804" t="s">
        <v>5813</v>
      </c>
      <c r="H112" s="804" t="s">
        <v>2783</v>
      </c>
      <c r="I112" s="806">
        <v>35602</v>
      </c>
      <c r="J112" s="806">
        <v>46559</v>
      </c>
      <c r="K112" s="804" t="s">
        <v>1165</v>
      </c>
      <c r="L112" s="804" t="s">
        <v>4666</v>
      </c>
    </row>
    <row r="113" spans="1:12">
      <c r="A113" s="803">
        <v>110</v>
      </c>
      <c r="B113" s="803" t="s">
        <v>5982</v>
      </c>
      <c r="C113" s="803" t="s">
        <v>5738</v>
      </c>
      <c r="D113" s="804" t="s">
        <v>5983</v>
      </c>
      <c r="E113" s="805">
        <v>369.47</v>
      </c>
      <c r="F113" s="804">
        <v>2819996</v>
      </c>
      <c r="G113" s="804" t="s">
        <v>737</v>
      </c>
      <c r="H113" s="804" t="s">
        <v>2729</v>
      </c>
      <c r="I113" s="806">
        <v>35632</v>
      </c>
      <c r="J113" s="806">
        <v>46589</v>
      </c>
      <c r="K113" s="804" t="s">
        <v>1693</v>
      </c>
      <c r="L113" s="804" t="s">
        <v>2763</v>
      </c>
    </row>
    <row r="114" spans="1:12" ht="24">
      <c r="A114" s="803">
        <v>111</v>
      </c>
      <c r="B114" s="803" t="s">
        <v>5984</v>
      </c>
      <c r="C114" s="803" t="s">
        <v>5738</v>
      </c>
      <c r="D114" s="804" t="s">
        <v>5985</v>
      </c>
      <c r="E114" s="805">
        <v>375.18</v>
      </c>
      <c r="F114" s="804">
        <v>2839717</v>
      </c>
      <c r="G114" s="804" t="s">
        <v>711</v>
      </c>
      <c r="H114" s="804" t="s">
        <v>2783</v>
      </c>
      <c r="I114" s="806">
        <v>35641</v>
      </c>
      <c r="J114" s="806">
        <v>46598</v>
      </c>
      <c r="K114" s="804" t="s">
        <v>1693</v>
      </c>
      <c r="L114" s="804" t="s">
        <v>2875</v>
      </c>
    </row>
    <row r="115" spans="1:12">
      <c r="A115" s="803">
        <v>112</v>
      </c>
      <c r="B115" s="803" t="s">
        <v>5986</v>
      </c>
      <c r="C115" s="803" t="s">
        <v>5738</v>
      </c>
      <c r="D115" s="804" t="s">
        <v>5987</v>
      </c>
      <c r="E115" s="805">
        <v>19.07</v>
      </c>
      <c r="F115" s="804">
        <v>2095025</v>
      </c>
      <c r="G115" s="804" t="s">
        <v>4331</v>
      </c>
      <c r="H115" s="804" t="s">
        <v>2729</v>
      </c>
      <c r="I115" s="806">
        <v>35642</v>
      </c>
      <c r="J115" s="806">
        <v>46599</v>
      </c>
      <c r="K115" s="804" t="s">
        <v>1126</v>
      </c>
      <c r="L115" s="804" t="s">
        <v>3129</v>
      </c>
    </row>
    <row r="116" spans="1:12" ht="24">
      <c r="A116" s="803">
        <v>113</v>
      </c>
      <c r="B116" s="803" t="s">
        <v>5988</v>
      </c>
      <c r="C116" s="803" t="s">
        <v>5738</v>
      </c>
      <c r="D116" s="804" t="s">
        <v>5989</v>
      </c>
      <c r="E116" s="805">
        <v>38.78</v>
      </c>
      <c r="F116" s="804">
        <v>2548747</v>
      </c>
      <c r="G116" s="804" t="s">
        <v>821</v>
      </c>
      <c r="H116" s="804" t="s">
        <v>2738</v>
      </c>
      <c r="I116" s="806">
        <v>35655</v>
      </c>
      <c r="J116" s="806">
        <v>46612</v>
      </c>
      <c r="K116" s="804" t="s">
        <v>1159</v>
      </c>
      <c r="L116" s="804" t="s">
        <v>1159</v>
      </c>
    </row>
    <row r="117" spans="1:12">
      <c r="A117" s="803">
        <v>114</v>
      </c>
      <c r="B117" s="803" t="s">
        <v>5990</v>
      </c>
      <c r="C117" s="803" t="s">
        <v>5738</v>
      </c>
      <c r="D117" s="804" t="s">
        <v>5684</v>
      </c>
      <c r="E117" s="805">
        <v>71.760000000000005</v>
      </c>
      <c r="F117" s="804">
        <v>2099551</v>
      </c>
      <c r="G117" s="804" t="s">
        <v>5991</v>
      </c>
      <c r="H117" s="804" t="s">
        <v>2729</v>
      </c>
      <c r="I117" s="806">
        <v>35704</v>
      </c>
      <c r="J117" s="806">
        <v>46661</v>
      </c>
      <c r="K117" s="804" t="s">
        <v>2182</v>
      </c>
      <c r="L117" s="804" t="s">
        <v>5799</v>
      </c>
    </row>
    <row r="118" spans="1:12">
      <c r="A118" s="803">
        <v>115</v>
      </c>
      <c r="B118" s="803" t="s">
        <v>9397</v>
      </c>
      <c r="C118" s="803" t="s">
        <v>5738</v>
      </c>
      <c r="D118" s="804" t="s">
        <v>5993</v>
      </c>
      <c r="E118" s="805">
        <v>85.39</v>
      </c>
      <c r="F118" s="804">
        <v>5099005</v>
      </c>
      <c r="G118" s="804" t="s">
        <v>2787</v>
      </c>
      <c r="H118" s="804" t="s">
        <v>2729</v>
      </c>
      <c r="I118" s="806">
        <v>35704</v>
      </c>
      <c r="J118" s="806">
        <v>46661</v>
      </c>
      <c r="K118" s="804" t="s">
        <v>1153</v>
      </c>
      <c r="L118" s="804" t="s">
        <v>2788</v>
      </c>
    </row>
    <row r="119" spans="1:12" ht="24">
      <c r="A119" s="803">
        <v>116</v>
      </c>
      <c r="B119" s="803" t="s">
        <v>5994</v>
      </c>
      <c r="C119" s="803" t="s">
        <v>5738</v>
      </c>
      <c r="D119" s="804" t="s">
        <v>3400</v>
      </c>
      <c r="E119" s="805">
        <v>24.03</v>
      </c>
      <c r="F119" s="804">
        <v>2112868</v>
      </c>
      <c r="G119" s="804" t="s">
        <v>2806</v>
      </c>
      <c r="H119" s="804" t="s">
        <v>2783</v>
      </c>
      <c r="I119" s="806">
        <v>35731</v>
      </c>
      <c r="J119" s="806">
        <v>46688</v>
      </c>
      <c r="K119" s="804" t="s">
        <v>1756</v>
      </c>
      <c r="L119" s="804" t="s">
        <v>2916</v>
      </c>
    </row>
    <row r="120" spans="1:12">
      <c r="A120" s="803">
        <v>117</v>
      </c>
      <c r="B120" s="803" t="s">
        <v>5997</v>
      </c>
      <c r="C120" s="803" t="s">
        <v>5738</v>
      </c>
      <c r="D120" s="804" t="s">
        <v>5998</v>
      </c>
      <c r="E120" s="805">
        <v>9.0299999999999994</v>
      </c>
      <c r="F120" s="804">
        <v>5271126</v>
      </c>
      <c r="G120" s="804" t="s">
        <v>5999</v>
      </c>
      <c r="H120" s="804" t="s">
        <v>2729</v>
      </c>
      <c r="I120" s="806">
        <v>35748</v>
      </c>
      <c r="J120" s="806">
        <v>46705</v>
      </c>
      <c r="K120" s="804" t="s">
        <v>1165</v>
      </c>
      <c r="L120" s="804" t="s">
        <v>3245</v>
      </c>
    </row>
    <row r="121" spans="1:12" ht="24">
      <c r="A121" s="803">
        <v>118</v>
      </c>
      <c r="B121" s="803" t="s">
        <v>5995</v>
      </c>
      <c r="C121" s="803" t="s">
        <v>5738</v>
      </c>
      <c r="D121" s="804" t="s">
        <v>5996</v>
      </c>
      <c r="E121" s="805">
        <v>24.46</v>
      </c>
      <c r="F121" s="804">
        <v>2075652</v>
      </c>
      <c r="G121" s="804" t="s">
        <v>5996</v>
      </c>
      <c r="H121" s="804" t="s">
        <v>2783</v>
      </c>
      <c r="I121" s="806">
        <v>35748</v>
      </c>
      <c r="J121" s="806">
        <v>46705</v>
      </c>
      <c r="K121" s="804" t="s">
        <v>1693</v>
      </c>
      <c r="L121" s="804" t="s">
        <v>2763</v>
      </c>
    </row>
    <row r="122" spans="1:12" ht="24">
      <c r="A122" s="803">
        <v>119</v>
      </c>
      <c r="B122" s="803" t="s">
        <v>6000</v>
      </c>
      <c r="C122" s="803" t="s">
        <v>5738</v>
      </c>
      <c r="D122" s="804" t="s">
        <v>6001</v>
      </c>
      <c r="E122" s="805">
        <v>37.96</v>
      </c>
      <c r="F122" s="804">
        <v>2041278</v>
      </c>
      <c r="G122" s="804" t="s">
        <v>6002</v>
      </c>
      <c r="H122" s="804" t="s">
        <v>2729</v>
      </c>
      <c r="I122" s="806">
        <v>35749</v>
      </c>
      <c r="J122" s="806">
        <v>46706</v>
      </c>
      <c r="K122" s="804" t="s">
        <v>1693</v>
      </c>
      <c r="L122" s="804" t="s">
        <v>2831</v>
      </c>
    </row>
    <row r="123" spans="1:12">
      <c r="A123" s="803">
        <v>120</v>
      </c>
      <c r="B123" s="803" t="s">
        <v>6003</v>
      </c>
      <c r="C123" s="803" t="s">
        <v>5738</v>
      </c>
      <c r="D123" s="804" t="s">
        <v>6004</v>
      </c>
      <c r="E123" s="805">
        <v>72.89</v>
      </c>
      <c r="F123" s="804">
        <v>5335132</v>
      </c>
      <c r="G123" s="804" t="s">
        <v>6005</v>
      </c>
      <c r="H123" s="804" t="s">
        <v>2729</v>
      </c>
      <c r="I123" s="806">
        <v>35768</v>
      </c>
      <c r="J123" s="806">
        <v>46726</v>
      </c>
      <c r="K123" s="804" t="s">
        <v>1177</v>
      </c>
      <c r="L123" s="804" t="s">
        <v>9398</v>
      </c>
    </row>
    <row r="124" spans="1:12">
      <c r="A124" s="803">
        <v>121</v>
      </c>
      <c r="B124" s="803" t="s">
        <v>6006</v>
      </c>
      <c r="C124" s="803" t="s">
        <v>5738</v>
      </c>
      <c r="D124" s="804" t="s">
        <v>675</v>
      </c>
      <c r="E124" s="805">
        <v>55.01</v>
      </c>
      <c r="F124" s="804">
        <v>2012251</v>
      </c>
      <c r="G124" s="804" t="s">
        <v>4692</v>
      </c>
      <c r="H124" s="804" t="s">
        <v>2729</v>
      </c>
      <c r="I124" s="806">
        <v>35777</v>
      </c>
      <c r="J124" s="806">
        <v>46734</v>
      </c>
      <c r="K124" s="804" t="s">
        <v>1137</v>
      </c>
      <c r="L124" s="804" t="s">
        <v>3028</v>
      </c>
    </row>
    <row r="125" spans="1:12">
      <c r="A125" s="803">
        <v>122</v>
      </c>
      <c r="B125" s="803" t="s">
        <v>6007</v>
      </c>
      <c r="C125" s="803" t="s">
        <v>5738</v>
      </c>
      <c r="D125" s="804" t="s">
        <v>6008</v>
      </c>
      <c r="E125" s="805">
        <v>53.81</v>
      </c>
      <c r="F125" s="804">
        <v>2027194</v>
      </c>
      <c r="G125" s="804" t="s">
        <v>3088</v>
      </c>
      <c r="H125" s="804" t="s">
        <v>2729</v>
      </c>
      <c r="I125" s="806">
        <v>35777</v>
      </c>
      <c r="J125" s="806">
        <v>46734</v>
      </c>
      <c r="K125" s="804" t="s">
        <v>437</v>
      </c>
      <c r="L125" s="804" t="s">
        <v>3057</v>
      </c>
    </row>
    <row r="126" spans="1:12">
      <c r="A126" s="803">
        <v>123</v>
      </c>
      <c r="B126" s="803" t="s">
        <v>6013</v>
      </c>
      <c r="C126" s="803" t="s">
        <v>5738</v>
      </c>
      <c r="D126" s="804" t="s">
        <v>3134</v>
      </c>
      <c r="E126" s="805">
        <v>18.350000000000001</v>
      </c>
      <c r="F126" s="804">
        <v>2542315</v>
      </c>
      <c r="G126" s="804" t="s">
        <v>6014</v>
      </c>
      <c r="H126" s="804" t="s">
        <v>2729</v>
      </c>
      <c r="I126" s="806">
        <v>35789</v>
      </c>
      <c r="J126" s="806">
        <v>46746</v>
      </c>
      <c r="K126" s="804" t="s">
        <v>437</v>
      </c>
      <c r="L126" s="804" t="s">
        <v>3134</v>
      </c>
    </row>
    <row r="127" spans="1:12">
      <c r="A127" s="803">
        <v>124</v>
      </c>
      <c r="B127" s="803" t="s">
        <v>6009</v>
      </c>
      <c r="C127" s="803" t="s">
        <v>5738</v>
      </c>
      <c r="D127" s="804" t="s">
        <v>6010</v>
      </c>
      <c r="E127" s="805">
        <v>62.84</v>
      </c>
      <c r="F127" s="804">
        <v>2067684</v>
      </c>
      <c r="G127" s="804" t="s">
        <v>6011</v>
      </c>
      <c r="H127" s="804" t="s">
        <v>2729</v>
      </c>
      <c r="I127" s="806">
        <v>35789</v>
      </c>
      <c r="J127" s="806">
        <v>46746</v>
      </c>
      <c r="K127" s="804" t="s">
        <v>1177</v>
      </c>
      <c r="L127" s="804" t="s">
        <v>3132</v>
      </c>
    </row>
    <row r="128" spans="1:12">
      <c r="A128" s="803">
        <v>125</v>
      </c>
      <c r="B128" s="803" t="s">
        <v>6012</v>
      </c>
      <c r="C128" s="803" t="s">
        <v>5738</v>
      </c>
      <c r="D128" s="804" t="s">
        <v>6008</v>
      </c>
      <c r="E128" s="805">
        <v>30.95</v>
      </c>
      <c r="F128" s="804">
        <v>2091283</v>
      </c>
      <c r="G128" s="804" t="s">
        <v>5899</v>
      </c>
      <c r="H128" s="804" t="s">
        <v>3056</v>
      </c>
      <c r="I128" s="806">
        <v>35789</v>
      </c>
      <c r="J128" s="806">
        <v>46746</v>
      </c>
      <c r="K128" s="804" t="s">
        <v>437</v>
      </c>
      <c r="L128" s="804" t="s">
        <v>3057</v>
      </c>
    </row>
    <row r="129" spans="1:12">
      <c r="A129" s="803">
        <v>126</v>
      </c>
      <c r="B129" s="803" t="s">
        <v>6020</v>
      </c>
      <c r="C129" s="803" t="s">
        <v>5738</v>
      </c>
      <c r="D129" s="804" t="s">
        <v>6021</v>
      </c>
      <c r="E129" s="805">
        <v>25</v>
      </c>
      <c r="F129" s="804">
        <v>2862468</v>
      </c>
      <c r="G129" s="804" t="s">
        <v>3784</v>
      </c>
      <c r="H129" s="804" t="s">
        <v>2729</v>
      </c>
      <c r="I129" s="806">
        <v>35794</v>
      </c>
      <c r="J129" s="806">
        <v>46751</v>
      </c>
      <c r="K129" s="804" t="s">
        <v>1846</v>
      </c>
      <c r="L129" s="804" t="s">
        <v>4127</v>
      </c>
    </row>
    <row r="130" spans="1:12">
      <c r="A130" s="803">
        <v>127</v>
      </c>
      <c r="B130" s="803" t="s">
        <v>9399</v>
      </c>
      <c r="C130" s="803" t="s">
        <v>5738</v>
      </c>
      <c r="D130" s="804" t="s">
        <v>3134</v>
      </c>
      <c r="E130" s="805">
        <v>2.13</v>
      </c>
      <c r="F130" s="804">
        <v>9102981</v>
      </c>
      <c r="G130" s="804" t="s">
        <v>9387</v>
      </c>
      <c r="H130" s="804" t="s">
        <v>5243</v>
      </c>
      <c r="I130" s="806">
        <v>35794</v>
      </c>
      <c r="J130" s="806">
        <v>46751</v>
      </c>
      <c r="K130" s="804" t="s">
        <v>437</v>
      </c>
      <c r="L130" s="804" t="s">
        <v>3134</v>
      </c>
    </row>
    <row r="131" spans="1:12">
      <c r="A131" s="803">
        <v>128</v>
      </c>
      <c r="B131" s="803" t="s">
        <v>6018</v>
      </c>
      <c r="C131" s="803" t="s">
        <v>5738</v>
      </c>
      <c r="D131" s="804" t="s">
        <v>880</v>
      </c>
      <c r="E131" s="805">
        <v>90.94</v>
      </c>
      <c r="F131" s="804">
        <v>2004879</v>
      </c>
      <c r="G131" s="804" t="s">
        <v>880</v>
      </c>
      <c r="H131" s="804" t="s">
        <v>5754</v>
      </c>
      <c r="I131" s="806">
        <v>35794</v>
      </c>
      <c r="J131" s="806">
        <v>46751</v>
      </c>
      <c r="K131" s="804" t="s">
        <v>1118</v>
      </c>
      <c r="L131" s="804" t="s">
        <v>6019</v>
      </c>
    </row>
    <row r="132" spans="1:12">
      <c r="A132" s="803">
        <v>129</v>
      </c>
      <c r="B132" s="803" t="s">
        <v>6015</v>
      </c>
      <c r="C132" s="803" t="s">
        <v>5738</v>
      </c>
      <c r="D132" s="804" t="s">
        <v>6016</v>
      </c>
      <c r="E132" s="805">
        <v>24.68</v>
      </c>
      <c r="F132" s="804">
        <v>2044838</v>
      </c>
      <c r="G132" s="804" t="s">
        <v>6017</v>
      </c>
      <c r="H132" s="804" t="s">
        <v>2729</v>
      </c>
      <c r="I132" s="806">
        <v>35794</v>
      </c>
      <c r="J132" s="806">
        <v>46751</v>
      </c>
      <c r="K132" s="804" t="s">
        <v>437</v>
      </c>
      <c r="L132" s="804" t="s">
        <v>3134</v>
      </c>
    </row>
    <row r="133" spans="1:12">
      <c r="A133" s="803">
        <v>130</v>
      </c>
      <c r="B133" s="803" t="s">
        <v>6026</v>
      </c>
      <c r="C133" s="803" t="s">
        <v>5738</v>
      </c>
      <c r="D133" s="804" t="s">
        <v>6027</v>
      </c>
      <c r="E133" s="805">
        <v>25.7</v>
      </c>
      <c r="F133" s="804">
        <v>2025833</v>
      </c>
      <c r="G133" s="804" t="s">
        <v>6028</v>
      </c>
      <c r="H133" s="804" t="s">
        <v>2729</v>
      </c>
      <c r="I133" s="806">
        <v>35810</v>
      </c>
      <c r="J133" s="806">
        <v>46767</v>
      </c>
      <c r="K133" s="804" t="s">
        <v>1693</v>
      </c>
      <c r="L133" s="804" t="s">
        <v>3036</v>
      </c>
    </row>
    <row r="134" spans="1:12">
      <c r="A134" s="803">
        <v>131</v>
      </c>
      <c r="B134" s="803" t="s">
        <v>6029</v>
      </c>
      <c r="C134" s="803" t="s">
        <v>5738</v>
      </c>
      <c r="D134" s="804" t="s">
        <v>6030</v>
      </c>
      <c r="E134" s="805">
        <v>829.22</v>
      </c>
      <c r="F134" s="804">
        <v>2819996</v>
      </c>
      <c r="G134" s="804" t="s">
        <v>737</v>
      </c>
      <c r="H134" s="804" t="s">
        <v>2729</v>
      </c>
      <c r="I134" s="806">
        <v>35810</v>
      </c>
      <c r="J134" s="806">
        <v>46767</v>
      </c>
      <c r="K134" s="804" t="s">
        <v>1693</v>
      </c>
      <c r="L134" s="804" t="s">
        <v>2763</v>
      </c>
    </row>
    <row r="135" spans="1:12">
      <c r="A135" s="803">
        <v>132</v>
      </c>
      <c r="B135" s="803" t="s">
        <v>6022</v>
      </c>
      <c r="C135" s="803" t="s">
        <v>5738</v>
      </c>
      <c r="D135" s="804" t="s">
        <v>2891</v>
      </c>
      <c r="E135" s="805">
        <v>31.2</v>
      </c>
      <c r="F135" s="804">
        <v>2053179</v>
      </c>
      <c r="G135" s="804" t="s">
        <v>6023</v>
      </c>
      <c r="H135" s="804" t="s">
        <v>2729</v>
      </c>
      <c r="I135" s="806">
        <v>35810</v>
      </c>
      <c r="J135" s="806">
        <v>46767</v>
      </c>
      <c r="K135" s="804" t="s">
        <v>1693</v>
      </c>
      <c r="L135" s="804" t="s">
        <v>2831</v>
      </c>
    </row>
    <row r="136" spans="1:12">
      <c r="A136" s="803">
        <v>133</v>
      </c>
      <c r="B136" s="803" t="s">
        <v>6024</v>
      </c>
      <c r="C136" s="803" t="s">
        <v>5738</v>
      </c>
      <c r="D136" s="804" t="s">
        <v>4338</v>
      </c>
      <c r="E136" s="805">
        <v>26.16</v>
      </c>
      <c r="F136" s="804">
        <v>2112183</v>
      </c>
      <c r="G136" s="804" t="s">
        <v>6025</v>
      </c>
      <c r="H136" s="804" t="s">
        <v>2729</v>
      </c>
      <c r="I136" s="806">
        <v>35810</v>
      </c>
      <c r="J136" s="806">
        <v>46767</v>
      </c>
      <c r="K136" s="804" t="s">
        <v>1165</v>
      </c>
      <c r="L136" s="804" t="s">
        <v>3024</v>
      </c>
    </row>
    <row r="137" spans="1:12">
      <c r="A137" s="803">
        <v>134</v>
      </c>
      <c r="B137" s="803" t="s">
        <v>9400</v>
      </c>
      <c r="C137" s="803" t="s">
        <v>5738</v>
      </c>
      <c r="D137" s="804" t="s">
        <v>3600</v>
      </c>
      <c r="E137" s="805">
        <v>27.77</v>
      </c>
      <c r="F137" s="804">
        <v>2574233</v>
      </c>
      <c r="G137" s="804" t="s">
        <v>6032</v>
      </c>
      <c r="H137" s="804" t="s">
        <v>2729</v>
      </c>
      <c r="I137" s="806">
        <v>35818</v>
      </c>
      <c r="J137" s="806">
        <v>46775</v>
      </c>
      <c r="K137" s="804" t="s">
        <v>1693</v>
      </c>
      <c r="L137" s="804" t="s">
        <v>2763</v>
      </c>
    </row>
    <row r="138" spans="1:12">
      <c r="A138" s="803">
        <v>135</v>
      </c>
      <c r="B138" s="803" t="s">
        <v>6033</v>
      </c>
      <c r="C138" s="803" t="s">
        <v>5738</v>
      </c>
      <c r="D138" s="804" t="s">
        <v>3600</v>
      </c>
      <c r="E138" s="805">
        <v>14.68</v>
      </c>
      <c r="F138" s="804">
        <v>5938988</v>
      </c>
      <c r="G138" s="804" t="s">
        <v>6034</v>
      </c>
      <c r="H138" s="804" t="s">
        <v>2729</v>
      </c>
      <c r="I138" s="806">
        <v>35818</v>
      </c>
      <c r="J138" s="806">
        <v>46775</v>
      </c>
      <c r="K138" s="804" t="s">
        <v>1693</v>
      </c>
      <c r="L138" s="804" t="s">
        <v>2763</v>
      </c>
    </row>
    <row r="139" spans="1:12" ht="24">
      <c r="A139" s="803">
        <v>136</v>
      </c>
      <c r="B139" s="803" t="s">
        <v>6035</v>
      </c>
      <c r="C139" s="803" t="s">
        <v>5738</v>
      </c>
      <c r="D139" s="804" t="s">
        <v>5325</v>
      </c>
      <c r="E139" s="805">
        <v>19.04</v>
      </c>
      <c r="F139" s="804">
        <v>2661861</v>
      </c>
      <c r="G139" s="804" t="s">
        <v>6036</v>
      </c>
      <c r="H139" s="804" t="s">
        <v>2729</v>
      </c>
      <c r="I139" s="806">
        <v>35832</v>
      </c>
      <c r="J139" s="806">
        <v>46789</v>
      </c>
      <c r="K139" s="804" t="s">
        <v>2745</v>
      </c>
      <c r="L139" s="804" t="s">
        <v>5825</v>
      </c>
    </row>
    <row r="140" spans="1:12">
      <c r="A140" s="803">
        <v>137</v>
      </c>
      <c r="B140" s="803" t="s">
        <v>6037</v>
      </c>
      <c r="C140" s="803" t="s">
        <v>5738</v>
      </c>
      <c r="D140" s="804" t="s">
        <v>6038</v>
      </c>
      <c r="E140" s="805">
        <v>28.23</v>
      </c>
      <c r="F140" s="804">
        <v>2107961</v>
      </c>
      <c r="G140" s="804" t="s">
        <v>6039</v>
      </c>
      <c r="H140" s="804" t="s">
        <v>2729</v>
      </c>
      <c r="I140" s="806">
        <v>35846</v>
      </c>
      <c r="J140" s="806">
        <v>50352</v>
      </c>
      <c r="K140" s="804" t="s">
        <v>1756</v>
      </c>
      <c r="L140" s="804" t="s">
        <v>2916</v>
      </c>
    </row>
    <row r="141" spans="1:12">
      <c r="A141" s="803">
        <v>138</v>
      </c>
      <c r="B141" s="803" t="s">
        <v>6040</v>
      </c>
      <c r="C141" s="803" t="s">
        <v>5738</v>
      </c>
      <c r="D141" s="804" t="s">
        <v>3134</v>
      </c>
      <c r="E141" s="805">
        <v>25.72</v>
      </c>
      <c r="F141" s="804">
        <v>2025736</v>
      </c>
      <c r="G141" s="804" t="s">
        <v>6041</v>
      </c>
      <c r="H141" s="804" t="s">
        <v>2729</v>
      </c>
      <c r="I141" s="806">
        <v>35846</v>
      </c>
      <c r="J141" s="806">
        <v>46803</v>
      </c>
      <c r="K141" s="804" t="s">
        <v>437</v>
      </c>
      <c r="L141" s="804" t="s">
        <v>3134</v>
      </c>
    </row>
    <row r="142" spans="1:12">
      <c r="A142" s="803">
        <v>139</v>
      </c>
      <c r="B142" s="803" t="s">
        <v>6042</v>
      </c>
      <c r="C142" s="803" t="s">
        <v>5738</v>
      </c>
      <c r="D142" s="804" t="s">
        <v>6043</v>
      </c>
      <c r="E142" s="805">
        <v>37.119999999999997</v>
      </c>
      <c r="F142" s="804">
        <v>2121174</v>
      </c>
      <c r="G142" s="804" t="s">
        <v>6044</v>
      </c>
      <c r="H142" s="804" t="s">
        <v>2729</v>
      </c>
      <c r="I142" s="806">
        <v>35852</v>
      </c>
      <c r="J142" s="806">
        <v>46809</v>
      </c>
      <c r="K142" s="804" t="s">
        <v>1177</v>
      </c>
      <c r="L142" s="804" t="s">
        <v>4079</v>
      </c>
    </row>
    <row r="143" spans="1:12">
      <c r="A143" s="803">
        <v>140</v>
      </c>
      <c r="B143" s="803" t="s">
        <v>6045</v>
      </c>
      <c r="C143" s="803" t="s">
        <v>5738</v>
      </c>
      <c r="D143" s="804" t="s">
        <v>6046</v>
      </c>
      <c r="E143" s="805">
        <v>49.2</v>
      </c>
      <c r="F143" s="804">
        <v>2587645</v>
      </c>
      <c r="G143" s="804" t="s">
        <v>657</v>
      </c>
      <c r="H143" s="804" t="s">
        <v>2729</v>
      </c>
      <c r="I143" s="806">
        <v>35874</v>
      </c>
      <c r="J143" s="806">
        <v>46832</v>
      </c>
      <c r="K143" s="804" t="s">
        <v>2897</v>
      </c>
      <c r="L143" s="804" t="s">
        <v>3852</v>
      </c>
    </row>
    <row r="144" spans="1:12">
      <c r="A144" s="803">
        <v>141</v>
      </c>
      <c r="B144" s="803" t="s">
        <v>6047</v>
      </c>
      <c r="C144" s="803" t="s">
        <v>5738</v>
      </c>
      <c r="D144" s="804" t="s">
        <v>6048</v>
      </c>
      <c r="E144" s="805">
        <v>135.1</v>
      </c>
      <c r="F144" s="804">
        <v>2641984</v>
      </c>
      <c r="G144" s="804" t="s">
        <v>6049</v>
      </c>
      <c r="H144" s="804" t="s">
        <v>2729</v>
      </c>
      <c r="I144" s="806">
        <v>35881</v>
      </c>
      <c r="J144" s="806">
        <v>46839</v>
      </c>
      <c r="K144" s="804" t="s">
        <v>1165</v>
      </c>
      <c r="L144" s="804" t="s">
        <v>6050</v>
      </c>
    </row>
    <row r="145" spans="1:12">
      <c r="A145" s="803">
        <v>142</v>
      </c>
      <c r="B145" s="803" t="s">
        <v>6051</v>
      </c>
      <c r="C145" s="803" t="s">
        <v>5738</v>
      </c>
      <c r="D145" s="804" t="s">
        <v>6052</v>
      </c>
      <c r="E145" s="805">
        <v>104.47</v>
      </c>
      <c r="F145" s="804">
        <v>5051134</v>
      </c>
      <c r="G145" s="804" t="s">
        <v>485</v>
      </c>
      <c r="H145" s="804" t="s">
        <v>2729</v>
      </c>
      <c r="I145" s="806">
        <v>35892</v>
      </c>
      <c r="J145" s="806">
        <v>46850</v>
      </c>
      <c r="K145" s="804" t="s">
        <v>1693</v>
      </c>
      <c r="L145" s="804" t="s">
        <v>3405</v>
      </c>
    </row>
    <row r="146" spans="1:12" ht="24">
      <c r="A146" s="803">
        <v>143</v>
      </c>
      <c r="B146" s="803" t="s">
        <v>6053</v>
      </c>
      <c r="C146" s="803" t="s">
        <v>5738</v>
      </c>
      <c r="D146" s="804" t="s">
        <v>6054</v>
      </c>
      <c r="E146" s="805">
        <v>10.42</v>
      </c>
      <c r="F146" s="804">
        <v>2152924</v>
      </c>
      <c r="G146" s="804" t="s">
        <v>6055</v>
      </c>
      <c r="H146" s="804" t="s">
        <v>2783</v>
      </c>
      <c r="I146" s="806">
        <v>35898</v>
      </c>
      <c r="J146" s="806">
        <v>46856</v>
      </c>
      <c r="K146" s="804" t="s">
        <v>437</v>
      </c>
      <c r="L146" s="804" t="s">
        <v>3134</v>
      </c>
    </row>
    <row r="147" spans="1:12">
      <c r="A147" s="803">
        <v>144</v>
      </c>
      <c r="B147" s="803" t="s">
        <v>6056</v>
      </c>
      <c r="C147" s="803" t="s">
        <v>5738</v>
      </c>
      <c r="D147" s="804" t="s">
        <v>6057</v>
      </c>
      <c r="E147" s="805">
        <v>22.62</v>
      </c>
      <c r="F147" s="804">
        <v>2076675</v>
      </c>
      <c r="G147" s="804" t="s">
        <v>6058</v>
      </c>
      <c r="H147" s="804" t="s">
        <v>3780</v>
      </c>
      <c r="I147" s="806">
        <v>35901</v>
      </c>
      <c r="J147" s="806">
        <v>46859</v>
      </c>
      <c r="K147" s="804" t="s">
        <v>1126</v>
      </c>
      <c r="L147" s="804" t="s">
        <v>3129</v>
      </c>
    </row>
    <row r="148" spans="1:12" ht="24">
      <c r="A148" s="803">
        <v>145</v>
      </c>
      <c r="B148" s="803" t="s">
        <v>6059</v>
      </c>
      <c r="C148" s="803" t="s">
        <v>5738</v>
      </c>
      <c r="D148" s="804" t="s">
        <v>3288</v>
      </c>
      <c r="E148" s="805">
        <v>10.26</v>
      </c>
      <c r="F148" s="804">
        <v>2598477</v>
      </c>
      <c r="G148" s="804" t="s">
        <v>6060</v>
      </c>
      <c r="H148" s="804" t="s">
        <v>2738</v>
      </c>
      <c r="I148" s="806">
        <v>35901</v>
      </c>
      <c r="J148" s="806">
        <v>46859</v>
      </c>
      <c r="K148" s="804" t="s">
        <v>437</v>
      </c>
      <c r="L148" s="804" t="s">
        <v>3057</v>
      </c>
    </row>
    <row r="149" spans="1:12">
      <c r="A149" s="803">
        <v>146</v>
      </c>
      <c r="B149" s="803" t="s">
        <v>6061</v>
      </c>
      <c r="C149" s="803" t="s">
        <v>5738</v>
      </c>
      <c r="D149" s="804" t="s">
        <v>6062</v>
      </c>
      <c r="E149" s="805">
        <v>151.57</v>
      </c>
      <c r="F149" s="804">
        <v>2317265</v>
      </c>
      <c r="G149" s="804" t="s">
        <v>6063</v>
      </c>
      <c r="H149" s="804" t="s">
        <v>6381</v>
      </c>
      <c r="I149" s="806">
        <v>35905</v>
      </c>
      <c r="J149" s="806">
        <v>46863</v>
      </c>
      <c r="K149" s="804" t="s">
        <v>1197</v>
      </c>
      <c r="L149" s="804" t="s">
        <v>6064</v>
      </c>
    </row>
    <row r="150" spans="1:12">
      <c r="A150" s="803">
        <v>147</v>
      </c>
      <c r="B150" s="803" t="s">
        <v>6065</v>
      </c>
      <c r="C150" s="803" t="s">
        <v>5738</v>
      </c>
      <c r="D150" s="804" t="s">
        <v>3900</v>
      </c>
      <c r="E150" s="805">
        <v>125.26</v>
      </c>
      <c r="F150" s="804">
        <v>5076285</v>
      </c>
      <c r="G150" s="804" t="s">
        <v>600</v>
      </c>
      <c r="H150" s="804" t="s">
        <v>2729</v>
      </c>
      <c r="I150" s="806">
        <v>35906</v>
      </c>
      <c r="J150" s="806">
        <v>46864</v>
      </c>
      <c r="K150" s="804" t="s">
        <v>1693</v>
      </c>
      <c r="L150" s="804" t="s">
        <v>2763</v>
      </c>
    </row>
    <row r="151" spans="1:12">
      <c r="A151" s="803">
        <v>148</v>
      </c>
      <c r="B151" s="803" t="s">
        <v>6066</v>
      </c>
      <c r="C151" s="803" t="s">
        <v>5738</v>
      </c>
      <c r="D151" s="804" t="s">
        <v>6067</v>
      </c>
      <c r="E151" s="805">
        <v>65.59</v>
      </c>
      <c r="F151" s="804">
        <v>2121174</v>
      </c>
      <c r="G151" s="804" t="s">
        <v>6044</v>
      </c>
      <c r="H151" s="804" t="s">
        <v>2729</v>
      </c>
      <c r="I151" s="806">
        <v>35911</v>
      </c>
      <c r="J151" s="806">
        <v>46869</v>
      </c>
      <c r="K151" s="804" t="s">
        <v>1177</v>
      </c>
      <c r="L151" s="804" t="s">
        <v>1153</v>
      </c>
    </row>
    <row r="152" spans="1:12" ht="24">
      <c r="A152" s="803">
        <v>149</v>
      </c>
      <c r="B152" s="803" t="s">
        <v>6068</v>
      </c>
      <c r="C152" s="803" t="s">
        <v>5738</v>
      </c>
      <c r="D152" s="804" t="s">
        <v>6069</v>
      </c>
      <c r="E152" s="805">
        <v>213.5</v>
      </c>
      <c r="F152" s="804">
        <v>5068827</v>
      </c>
      <c r="G152" s="804" t="s">
        <v>6070</v>
      </c>
      <c r="H152" s="804" t="s">
        <v>2783</v>
      </c>
      <c r="I152" s="806">
        <v>35945</v>
      </c>
      <c r="J152" s="806">
        <v>46903</v>
      </c>
      <c r="K152" s="804" t="s">
        <v>1165</v>
      </c>
      <c r="L152" s="804" t="s">
        <v>6071</v>
      </c>
    </row>
    <row r="153" spans="1:12">
      <c r="A153" s="803">
        <v>150</v>
      </c>
      <c r="B153" s="803" t="s">
        <v>6072</v>
      </c>
      <c r="C153" s="803" t="s">
        <v>5738</v>
      </c>
      <c r="D153" s="804" t="s">
        <v>6073</v>
      </c>
      <c r="E153" s="805">
        <v>25.56</v>
      </c>
      <c r="F153" s="804">
        <v>5274761</v>
      </c>
      <c r="G153" s="804" t="s">
        <v>6074</v>
      </c>
      <c r="H153" s="804" t="s">
        <v>2729</v>
      </c>
      <c r="I153" s="806">
        <v>35961</v>
      </c>
      <c r="J153" s="806">
        <v>46919</v>
      </c>
      <c r="K153" s="804" t="s">
        <v>1165</v>
      </c>
      <c r="L153" s="804" t="s">
        <v>3464</v>
      </c>
    </row>
    <row r="154" spans="1:12">
      <c r="A154" s="803">
        <v>151</v>
      </c>
      <c r="B154" s="803" t="s">
        <v>6075</v>
      </c>
      <c r="C154" s="803" t="s">
        <v>5738</v>
      </c>
      <c r="D154" s="804" t="s">
        <v>4245</v>
      </c>
      <c r="E154" s="805">
        <v>46.98</v>
      </c>
      <c r="F154" s="804">
        <v>2585367</v>
      </c>
      <c r="G154" s="804" t="s">
        <v>6076</v>
      </c>
      <c r="H154" s="804" t="s">
        <v>2729</v>
      </c>
      <c r="I154" s="806">
        <v>35971</v>
      </c>
      <c r="J154" s="806">
        <v>46929</v>
      </c>
      <c r="K154" s="804" t="s">
        <v>1681</v>
      </c>
      <c r="L154" s="804" t="s">
        <v>3950</v>
      </c>
    </row>
    <row r="155" spans="1:12">
      <c r="A155" s="803">
        <v>152</v>
      </c>
      <c r="B155" s="803" t="s">
        <v>6077</v>
      </c>
      <c r="C155" s="803" t="s">
        <v>5738</v>
      </c>
      <c r="D155" s="804" t="s">
        <v>6078</v>
      </c>
      <c r="E155" s="805">
        <v>202.92</v>
      </c>
      <c r="F155" s="804">
        <v>2698161</v>
      </c>
      <c r="G155" s="804" t="s">
        <v>6079</v>
      </c>
      <c r="H155" s="804" t="s">
        <v>2729</v>
      </c>
      <c r="I155" s="806">
        <v>35986</v>
      </c>
      <c r="J155" s="806">
        <v>46944</v>
      </c>
      <c r="K155" s="804" t="s">
        <v>1165</v>
      </c>
      <c r="L155" s="804" t="s">
        <v>3485</v>
      </c>
    </row>
    <row r="156" spans="1:12" ht="24">
      <c r="A156" s="803">
        <v>153</v>
      </c>
      <c r="B156" s="803" t="s">
        <v>6080</v>
      </c>
      <c r="C156" s="803" t="s">
        <v>5738</v>
      </c>
      <c r="D156" s="804" t="s">
        <v>3134</v>
      </c>
      <c r="E156" s="805">
        <v>43.32</v>
      </c>
      <c r="F156" s="804">
        <v>5171881</v>
      </c>
      <c r="G156" s="804" t="s">
        <v>6081</v>
      </c>
      <c r="H156" s="804" t="s">
        <v>2738</v>
      </c>
      <c r="I156" s="806">
        <v>36004</v>
      </c>
      <c r="J156" s="806">
        <v>46962</v>
      </c>
      <c r="K156" s="804" t="s">
        <v>437</v>
      </c>
      <c r="L156" s="804" t="s">
        <v>3134</v>
      </c>
    </row>
    <row r="157" spans="1:12" ht="24">
      <c r="A157" s="803">
        <v>154</v>
      </c>
      <c r="B157" s="803" t="s">
        <v>6082</v>
      </c>
      <c r="C157" s="803" t="s">
        <v>5738</v>
      </c>
      <c r="D157" s="804" t="s">
        <v>6083</v>
      </c>
      <c r="E157" s="805">
        <v>218.02</v>
      </c>
      <c r="F157" s="804">
        <v>2570769</v>
      </c>
      <c r="G157" s="804" t="s">
        <v>5829</v>
      </c>
      <c r="H157" s="804" t="s">
        <v>2738</v>
      </c>
      <c r="I157" s="806">
        <v>36018</v>
      </c>
      <c r="J157" s="806">
        <v>46976</v>
      </c>
      <c r="K157" s="804" t="s">
        <v>1165</v>
      </c>
      <c r="L157" s="804" t="s">
        <v>3485</v>
      </c>
    </row>
    <row r="158" spans="1:12">
      <c r="A158" s="803">
        <v>155</v>
      </c>
      <c r="B158" s="803" t="s">
        <v>6084</v>
      </c>
      <c r="C158" s="803" t="s">
        <v>5738</v>
      </c>
      <c r="D158" s="804" t="s">
        <v>5102</v>
      </c>
      <c r="E158" s="805">
        <v>160.59</v>
      </c>
      <c r="F158" s="804">
        <v>2100231</v>
      </c>
      <c r="G158" s="804" t="s">
        <v>5893</v>
      </c>
      <c r="H158" s="804" t="s">
        <v>2729</v>
      </c>
      <c r="I158" s="806">
        <v>36027</v>
      </c>
      <c r="J158" s="806">
        <v>46985</v>
      </c>
      <c r="K158" s="804" t="s">
        <v>1756</v>
      </c>
      <c r="L158" s="804" t="s">
        <v>2916</v>
      </c>
    </row>
    <row r="159" spans="1:12">
      <c r="A159" s="803">
        <v>156</v>
      </c>
      <c r="B159" s="803" t="s">
        <v>6089</v>
      </c>
      <c r="C159" s="803" t="s">
        <v>5738</v>
      </c>
      <c r="D159" s="804" t="s">
        <v>6090</v>
      </c>
      <c r="E159" s="805">
        <v>23.29</v>
      </c>
      <c r="F159" s="804">
        <v>2067544</v>
      </c>
      <c r="G159" s="804" t="s">
        <v>6091</v>
      </c>
      <c r="H159" s="804" t="s">
        <v>2729</v>
      </c>
      <c r="I159" s="806">
        <v>36067</v>
      </c>
      <c r="J159" s="806">
        <v>47025</v>
      </c>
      <c r="K159" s="804" t="s">
        <v>1187</v>
      </c>
      <c r="L159" s="804" t="s">
        <v>6092</v>
      </c>
    </row>
    <row r="160" spans="1:12" ht="24">
      <c r="A160" s="803">
        <v>157</v>
      </c>
      <c r="B160" s="803" t="s">
        <v>6093</v>
      </c>
      <c r="C160" s="803" t="s">
        <v>5738</v>
      </c>
      <c r="D160" s="804" t="s">
        <v>6094</v>
      </c>
      <c r="E160" s="805">
        <v>74.08</v>
      </c>
      <c r="F160" s="804">
        <v>2010895</v>
      </c>
      <c r="G160" s="804" t="s">
        <v>525</v>
      </c>
      <c r="H160" s="804" t="s">
        <v>2729</v>
      </c>
      <c r="I160" s="806">
        <v>36069</v>
      </c>
      <c r="J160" s="806">
        <v>47027</v>
      </c>
      <c r="K160" s="804" t="s">
        <v>1681</v>
      </c>
      <c r="L160" s="804" t="s">
        <v>6095</v>
      </c>
    </row>
    <row r="161" spans="1:12">
      <c r="A161" s="803">
        <v>158</v>
      </c>
      <c r="B161" s="803" t="s">
        <v>6096</v>
      </c>
      <c r="C161" s="803" t="s">
        <v>5738</v>
      </c>
      <c r="D161" s="804" t="s">
        <v>6097</v>
      </c>
      <c r="E161" s="805">
        <v>24.82</v>
      </c>
      <c r="F161" s="804">
        <v>2001454</v>
      </c>
      <c r="G161" s="804" t="s">
        <v>5753</v>
      </c>
      <c r="H161" s="804" t="s">
        <v>5754</v>
      </c>
      <c r="I161" s="806">
        <v>36070</v>
      </c>
      <c r="J161" s="806">
        <v>47028</v>
      </c>
      <c r="K161" s="804" t="s">
        <v>1177</v>
      </c>
      <c r="L161" s="804" t="s">
        <v>4079</v>
      </c>
    </row>
    <row r="162" spans="1:12" ht="24">
      <c r="A162" s="803">
        <v>159</v>
      </c>
      <c r="B162" s="803" t="s">
        <v>6098</v>
      </c>
      <c r="C162" s="803" t="s">
        <v>5738</v>
      </c>
      <c r="D162" s="804" t="s">
        <v>6099</v>
      </c>
      <c r="E162" s="805">
        <v>1444.06</v>
      </c>
      <c r="F162" s="804">
        <v>2008572</v>
      </c>
      <c r="G162" s="804" t="s">
        <v>187</v>
      </c>
      <c r="H162" s="804" t="s">
        <v>5754</v>
      </c>
      <c r="I162" s="806">
        <v>36077</v>
      </c>
      <c r="J162" s="806">
        <v>47035</v>
      </c>
      <c r="K162" s="804" t="s">
        <v>3352</v>
      </c>
      <c r="L162" s="804" t="s">
        <v>6100</v>
      </c>
    </row>
    <row r="163" spans="1:12">
      <c r="A163" s="803">
        <v>160</v>
      </c>
      <c r="B163" s="803" t="s">
        <v>6101</v>
      </c>
      <c r="C163" s="803" t="s">
        <v>5738</v>
      </c>
      <c r="D163" s="804" t="s">
        <v>6102</v>
      </c>
      <c r="E163" s="805">
        <v>92.01</v>
      </c>
      <c r="F163" s="804">
        <v>2011239</v>
      </c>
      <c r="G163" s="804" t="s">
        <v>125</v>
      </c>
      <c r="H163" s="804" t="s">
        <v>3056</v>
      </c>
      <c r="I163" s="806">
        <v>36097</v>
      </c>
      <c r="J163" s="806">
        <v>47055</v>
      </c>
      <c r="K163" s="804" t="s">
        <v>1681</v>
      </c>
      <c r="L163" s="804" t="s">
        <v>4393</v>
      </c>
    </row>
    <row r="164" spans="1:12">
      <c r="A164" s="803">
        <v>161</v>
      </c>
      <c r="B164" s="803" t="s">
        <v>6103</v>
      </c>
      <c r="C164" s="803" t="s">
        <v>5738</v>
      </c>
      <c r="D164" s="804" t="s">
        <v>6104</v>
      </c>
      <c r="E164" s="805">
        <v>27.09</v>
      </c>
      <c r="F164" s="804">
        <v>2639815</v>
      </c>
      <c r="G164" s="804" t="s">
        <v>6105</v>
      </c>
      <c r="H164" s="804" t="s">
        <v>2729</v>
      </c>
      <c r="I164" s="806">
        <v>36101</v>
      </c>
      <c r="J164" s="806">
        <v>47059</v>
      </c>
      <c r="K164" s="804" t="s">
        <v>1137</v>
      </c>
      <c r="L164" s="804" t="s">
        <v>5678</v>
      </c>
    </row>
    <row r="165" spans="1:12">
      <c r="A165" s="803">
        <v>162</v>
      </c>
      <c r="B165" s="803" t="s">
        <v>9401</v>
      </c>
      <c r="C165" s="803" t="s">
        <v>5738</v>
      </c>
      <c r="D165" s="804" t="s">
        <v>9402</v>
      </c>
      <c r="E165" s="805">
        <v>2422.9</v>
      </c>
      <c r="F165" s="804">
        <v>2801299</v>
      </c>
      <c r="G165" s="804" t="s">
        <v>9403</v>
      </c>
      <c r="H165" s="804" t="s">
        <v>2729</v>
      </c>
      <c r="I165" s="806">
        <v>36126</v>
      </c>
      <c r="J165" s="806">
        <v>46792</v>
      </c>
      <c r="K165" s="804" t="s">
        <v>1089</v>
      </c>
      <c r="L165" s="804" t="s">
        <v>5257</v>
      </c>
    </row>
    <row r="166" spans="1:12" ht="24">
      <c r="A166" s="803">
        <v>163</v>
      </c>
      <c r="B166" s="803" t="s">
        <v>6106</v>
      </c>
      <c r="C166" s="803" t="s">
        <v>5738</v>
      </c>
      <c r="D166" s="804" t="s">
        <v>6107</v>
      </c>
      <c r="E166" s="805">
        <v>87.42</v>
      </c>
      <c r="F166" s="804">
        <v>2544938</v>
      </c>
      <c r="G166" s="804" t="s">
        <v>6108</v>
      </c>
      <c r="H166" s="804" t="s">
        <v>2738</v>
      </c>
      <c r="I166" s="806">
        <v>36136</v>
      </c>
      <c r="J166" s="806">
        <v>47094</v>
      </c>
      <c r="K166" s="804" t="s">
        <v>1165</v>
      </c>
      <c r="L166" s="804" t="s">
        <v>2863</v>
      </c>
    </row>
    <row r="167" spans="1:12" ht="24">
      <c r="A167" s="803">
        <v>164</v>
      </c>
      <c r="B167" s="803" t="s">
        <v>6109</v>
      </c>
      <c r="C167" s="803" t="s">
        <v>5738</v>
      </c>
      <c r="D167" s="804" t="s">
        <v>6110</v>
      </c>
      <c r="E167" s="805">
        <v>28.8</v>
      </c>
      <c r="F167" s="804">
        <v>5141583</v>
      </c>
      <c r="G167" s="804" t="s">
        <v>5363</v>
      </c>
      <c r="H167" s="804" t="s">
        <v>2783</v>
      </c>
      <c r="I167" s="806">
        <v>36159</v>
      </c>
      <c r="J167" s="806">
        <v>47117</v>
      </c>
      <c r="K167" s="804" t="s">
        <v>1182</v>
      </c>
      <c r="L167" s="804" t="s">
        <v>2905</v>
      </c>
    </row>
    <row r="168" spans="1:12">
      <c r="A168" s="803">
        <v>165</v>
      </c>
      <c r="B168" s="803" t="s">
        <v>6111</v>
      </c>
      <c r="C168" s="803" t="s">
        <v>5738</v>
      </c>
      <c r="D168" s="804" t="s">
        <v>6112</v>
      </c>
      <c r="E168" s="805">
        <v>25.21</v>
      </c>
      <c r="F168" s="804">
        <v>2551764</v>
      </c>
      <c r="G168" s="804" t="s">
        <v>5868</v>
      </c>
      <c r="H168" s="804" t="s">
        <v>2729</v>
      </c>
      <c r="I168" s="806">
        <v>36229</v>
      </c>
      <c r="J168" s="806">
        <v>47187</v>
      </c>
      <c r="K168" s="804" t="s">
        <v>1943</v>
      </c>
      <c r="L168" s="804" t="s">
        <v>3781</v>
      </c>
    </row>
    <row r="169" spans="1:12">
      <c r="A169" s="803">
        <v>166</v>
      </c>
      <c r="B169" s="803" t="s">
        <v>6113</v>
      </c>
      <c r="C169" s="803" t="s">
        <v>5738</v>
      </c>
      <c r="D169" s="804" t="s">
        <v>6114</v>
      </c>
      <c r="E169" s="805">
        <v>39.200000000000003</v>
      </c>
      <c r="F169" s="804">
        <v>2661128</v>
      </c>
      <c r="G169" s="804" t="s">
        <v>781</v>
      </c>
      <c r="H169" s="804" t="s">
        <v>2729</v>
      </c>
      <c r="I169" s="806">
        <v>36234</v>
      </c>
      <c r="J169" s="806">
        <v>47192</v>
      </c>
      <c r="K169" s="804" t="s">
        <v>1177</v>
      </c>
      <c r="L169" s="804" t="s">
        <v>2893</v>
      </c>
    </row>
    <row r="170" spans="1:12">
      <c r="A170" s="803">
        <v>167</v>
      </c>
      <c r="B170" s="803" t="s">
        <v>6115</v>
      </c>
      <c r="C170" s="803" t="s">
        <v>5738</v>
      </c>
      <c r="D170" s="804" t="s">
        <v>6116</v>
      </c>
      <c r="E170" s="805">
        <v>40.369999999999997</v>
      </c>
      <c r="F170" s="804">
        <v>2885565</v>
      </c>
      <c r="G170" s="804" t="s">
        <v>6117</v>
      </c>
      <c r="H170" s="804" t="s">
        <v>2729</v>
      </c>
      <c r="I170" s="806">
        <v>36250</v>
      </c>
      <c r="J170" s="806">
        <v>47208</v>
      </c>
      <c r="K170" s="804" t="s">
        <v>1137</v>
      </c>
      <c r="L170" s="804" t="s">
        <v>2965</v>
      </c>
    </row>
    <row r="171" spans="1:12">
      <c r="A171" s="803">
        <v>168</v>
      </c>
      <c r="B171" s="803" t="s">
        <v>6118</v>
      </c>
      <c r="C171" s="803" t="s">
        <v>5738</v>
      </c>
      <c r="D171" s="804" t="s">
        <v>875</v>
      </c>
      <c r="E171" s="805">
        <v>1767.19</v>
      </c>
      <c r="F171" s="804">
        <v>2050374</v>
      </c>
      <c r="G171" s="804" t="s">
        <v>875</v>
      </c>
      <c r="H171" s="804" t="s">
        <v>5754</v>
      </c>
      <c r="I171" s="806">
        <v>36270</v>
      </c>
      <c r="J171" s="806">
        <v>47228</v>
      </c>
      <c r="K171" s="804" t="s">
        <v>2182</v>
      </c>
      <c r="L171" s="804" t="s">
        <v>5799</v>
      </c>
    </row>
    <row r="172" spans="1:12">
      <c r="A172" s="803">
        <v>169</v>
      </c>
      <c r="B172" s="803" t="s">
        <v>6119</v>
      </c>
      <c r="C172" s="803" t="s">
        <v>5738</v>
      </c>
      <c r="D172" s="804" t="s">
        <v>5955</v>
      </c>
      <c r="E172" s="805">
        <v>28.5</v>
      </c>
      <c r="F172" s="804">
        <v>2295954</v>
      </c>
      <c r="G172" s="804" t="s">
        <v>6120</v>
      </c>
      <c r="H172" s="804" t="s">
        <v>2729</v>
      </c>
      <c r="I172" s="806">
        <v>36270</v>
      </c>
      <c r="J172" s="806">
        <v>47228</v>
      </c>
      <c r="K172" s="804" t="s">
        <v>1153</v>
      </c>
      <c r="L172" s="804" t="s">
        <v>2768</v>
      </c>
    </row>
    <row r="173" spans="1:12">
      <c r="A173" s="803">
        <v>170</v>
      </c>
      <c r="B173" s="803" t="s">
        <v>6121</v>
      </c>
      <c r="C173" s="803" t="s">
        <v>5738</v>
      </c>
      <c r="D173" s="804" t="s">
        <v>6122</v>
      </c>
      <c r="E173" s="805">
        <v>100.75</v>
      </c>
      <c r="F173" s="804">
        <v>2565587</v>
      </c>
      <c r="G173" s="804" t="s">
        <v>6123</v>
      </c>
      <c r="H173" s="804" t="s">
        <v>2729</v>
      </c>
      <c r="I173" s="806">
        <v>36293</v>
      </c>
      <c r="J173" s="806">
        <v>47251</v>
      </c>
      <c r="K173" s="804" t="s">
        <v>1693</v>
      </c>
      <c r="L173" s="804" t="s">
        <v>3036</v>
      </c>
    </row>
    <row r="174" spans="1:12" ht="24">
      <c r="A174" s="803">
        <v>171</v>
      </c>
      <c r="B174" s="803" t="s">
        <v>6124</v>
      </c>
      <c r="C174" s="803" t="s">
        <v>5738</v>
      </c>
      <c r="D174" s="804" t="s">
        <v>6125</v>
      </c>
      <c r="E174" s="805">
        <v>33.24</v>
      </c>
      <c r="F174" s="804">
        <v>5006864</v>
      </c>
      <c r="G174" s="804" t="s">
        <v>6126</v>
      </c>
      <c r="H174" s="804" t="s">
        <v>2783</v>
      </c>
      <c r="I174" s="806">
        <v>36297</v>
      </c>
      <c r="J174" s="806">
        <v>47255</v>
      </c>
      <c r="K174" s="804" t="s">
        <v>1126</v>
      </c>
      <c r="L174" s="804" t="s">
        <v>3265</v>
      </c>
    </row>
    <row r="175" spans="1:12" ht="24">
      <c r="A175" s="803">
        <v>172</v>
      </c>
      <c r="B175" s="803" t="s">
        <v>6127</v>
      </c>
      <c r="C175" s="803" t="s">
        <v>5738</v>
      </c>
      <c r="D175" s="804" t="s">
        <v>6128</v>
      </c>
      <c r="E175" s="805">
        <v>40.869999999999997</v>
      </c>
      <c r="F175" s="804">
        <v>5141583</v>
      </c>
      <c r="G175" s="804" t="s">
        <v>5363</v>
      </c>
      <c r="H175" s="804" t="s">
        <v>2783</v>
      </c>
      <c r="I175" s="806">
        <v>36305</v>
      </c>
      <c r="J175" s="806">
        <v>47263</v>
      </c>
      <c r="K175" s="804" t="s">
        <v>1182</v>
      </c>
      <c r="L175" s="804" t="s">
        <v>2905</v>
      </c>
    </row>
    <row r="176" spans="1:12" ht="24">
      <c r="A176" s="803">
        <v>173</v>
      </c>
      <c r="B176" s="803" t="s">
        <v>2725</v>
      </c>
      <c r="C176" s="803" t="s">
        <v>2726</v>
      </c>
      <c r="D176" s="804" t="s">
        <v>2727</v>
      </c>
      <c r="E176" s="805">
        <v>225.7</v>
      </c>
      <c r="F176" s="804">
        <v>2701065</v>
      </c>
      <c r="G176" s="804" t="s">
        <v>2728</v>
      </c>
      <c r="H176" s="804" t="s">
        <v>2729</v>
      </c>
      <c r="I176" s="806">
        <v>36333</v>
      </c>
      <c r="J176" s="806">
        <v>44178</v>
      </c>
      <c r="K176" s="804" t="s">
        <v>1681</v>
      </c>
      <c r="L176" s="804" t="s">
        <v>2730</v>
      </c>
    </row>
    <row r="177" spans="1:12">
      <c r="A177" s="803">
        <v>174</v>
      </c>
      <c r="B177" s="803" t="s">
        <v>6129</v>
      </c>
      <c r="C177" s="803" t="s">
        <v>5738</v>
      </c>
      <c r="D177" s="804" t="s">
        <v>6130</v>
      </c>
      <c r="E177" s="805">
        <v>42.69</v>
      </c>
      <c r="F177" s="804">
        <v>5294495</v>
      </c>
      <c r="G177" s="804" t="s">
        <v>6131</v>
      </c>
      <c r="H177" s="804" t="s">
        <v>2729</v>
      </c>
      <c r="I177" s="806">
        <v>36342</v>
      </c>
      <c r="J177" s="806">
        <v>47300</v>
      </c>
      <c r="K177" s="804" t="s">
        <v>1846</v>
      </c>
      <c r="L177" s="804" t="s">
        <v>4133</v>
      </c>
    </row>
    <row r="178" spans="1:12">
      <c r="A178" s="803">
        <v>175</v>
      </c>
      <c r="B178" s="803" t="s">
        <v>6132</v>
      </c>
      <c r="C178" s="803" t="s">
        <v>5738</v>
      </c>
      <c r="D178" s="804" t="s">
        <v>6133</v>
      </c>
      <c r="E178" s="805">
        <v>26.52</v>
      </c>
      <c r="F178" s="804">
        <v>5034868</v>
      </c>
      <c r="G178" s="804" t="s">
        <v>6134</v>
      </c>
      <c r="H178" s="804" t="s">
        <v>2729</v>
      </c>
      <c r="I178" s="806">
        <v>36357</v>
      </c>
      <c r="J178" s="806">
        <v>47315</v>
      </c>
      <c r="K178" s="804" t="s">
        <v>1693</v>
      </c>
      <c r="L178" s="804" t="s">
        <v>2831</v>
      </c>
    </row>
    <row r="179" spans="1:12">
      <c r="A179" s="803">
        <v>176</v>
      </c>
      <c r="B179" s="803" t="s">
        <v>6135</v>
      </c>
      <c r="C179" s="803" t="s">
        <v>5738</v>
      </c>
      <c r="D179" s="804" t="s">
        <v>6136</v>
      </c>
      <c r="E179" s="805">
        <v>132.1</v>
      </c>
      <c r="F179" s="804">
        <v>2067439</v>
      </c>
      <c r="G179" s="804" t="s">
        <v>6137</v>
      </c>
      <c r="H179" s="804" t="s">
        <v>2729</v>
      </c>
      <c r="I179" s="806">
        <v>36360</v>
      </c>
      <c r="J179" s="806">
        <v>47318</v>
      </c>
      <c r="K179" s="804" t="s">
        <v>1159</v>
      </c>
      <c r="L179" s="804" t="s">
        <v>5074</v>
      </c>
    </row>
    <row r="180" spans="1:12">
      <c r="A180" s="803">
        <v>177</v>
      </c>
      <c r="B180" s="803" t="s">
        <v>6138</v>
      </c>
      <c r="C180" s="803" t="s">
        <v>5738</v>
      </c>
      <c r="D180" s="804" t="s">
        <v>5866</v>
      </c>
      <c r="E180" s="805">
        <v>103.08</v>
      </c>
      <c r="F180" s="804">
        <v>2027194</v>
      </c>
      <c r="G180" s="804" t="s">
        <v>3088</v>
      </c>
      <c r="H180" s="804" t="s">
        <v>2729</v>
      </c>
      <c r="I180" s="806">
        <v>36364</v>
      </c>
      <c r="J180" s="806">
        <v>47322</v>
      </c>
      <c r="K180" s="804" t="s">
        <v>1126</v>
      </c>
      <c r="L180" s="804" t="s">
        <v>3129</v>
      </c>
    </row>
    <row r="181" spans="1:12">
      <c r="A181" s="803">
        <v>178</v>
      </c>
      <c r="B181" s="803" t="s">
        <v>6139</v>
      </c>
      <c r="C181" s="803" t="s">
        <v>5738</v>
      </c>
      <c r="D181" s="804" t="s">
        <v>6140</v>
      </c>
      <c r="E181" s="805">
        <v>153.41</v>
      </c>
      <c r="F181" s="804">
        <v>5005094</v>
      </c>
      <c r="G181" s="804" t="s">
        <v>178</v>
      </c>
      <c r="H181" s="804" t="s">
        <v>2729</v>
      </c>
      <c r="I181" s="806">
        <v>36369</v>
      </c>
      <c r="J181" s="806">
        <v>47327</v>
      </c>
      <c r="K181" s="804" t="s">
        <v>1756</v>
      </c>
      <c r="L181" s="804" t="s">
        <v>3112</v>
      </c>
    </row>
    <row r="182" spans="1:12" ht="24">
      <c r="A182" s="803">
        <v>179</v>
      </c>
      <c r="B182" s="803" t="s">
        <v>6141</v>
      </c>
      <c r="C182" s="803" t="s">
        <v>5738</v>
      </c>
      <c r="D182" s="804" t="s">
        <v>6142</v>
      </c>
      <c r="E182" s="805">
        <v>166.08</v>
      </c>
      <c r="F182" s="804">
        <v>6130062</v>
      </c>
      <c r="G182" s="804" t="s">
        <v>6143</v>
      </c>
      <c r="H182" s="804" t="s">
        <v>2729</v>
      </c>
      <c r="I182" s="806">
        <v>36371</v>
      </c>
      <c r="J182" s="806">
        <v>47329</v>
      </c>
      <c r="K182" s="804" t="s">
        <v>1693</v>
      </c>
      <c r="L182" s="804" t="s">
        <v>2763</v>
      </c>
    </row>
    <row r="183" spans="1:12">
      <c r="A183" s="803">
        <v>180</v>
      </c>
      <c r="B183" s="803" t="s">
        <v>6144</v>
      </c>
      <c r="C183" s="803" t="s">
        <v>5738</v>
      </c>
      <c r="D183" s="804" t="s">
        <v>2866</v>
      </c>
      <c r="E183" s="805">
        <v>27.45</v>
      </c>
      <c r="F183" s="804">
        <v>2051273</v>
      </c>
      <c r="G183" s="804" t="s">
        <v>6145</v>
      </c>
      <c r="H183" s="804" t="s">
        <v>2729</v>
      </c>
      <c r="I183" s="806">
        <v>36382</v>
      </c>
      <c r="J183" s="806">
        <v>47340</v>
      </c>
      <c r="K183" s="804" t="s">
        <v>2182</v>
      </c>
      <c r="L183" s="804" t="s">
        <v>2192</v>
      </c>
    </row>
    <row r="184" spans="1:12">
      <c r="A184" s="803">
        <v>181</v>
      </c>
      <c r="B184" s="803" t="s">
        <v>6146</v>
      </c>
      <c r="C184" s="803" t="s">
        <v>5738</v>
      </c>
      <c r="D184" s="804" t="s">
        <v>6147</v>
      </c>
      <c r="E184" s="805">
        <v>25.24</v>
      </c>
      <c r="F184" s="804">
        <v>2590565</v>
      </c>
      <c r="G184" s="804" t="s">
        <v>6148</v>
      </c>
      <c r="H184" s="804" t="s">
        <v>2729</v>
      </c>
      <c r="I184" s="806">
        <v>36392</v>
      </c>
      <c r="J184" s="806">
        <v>47350</v>
      </c>
      <c r="K184" s="804" t="s">
        <v>1165</v>
      </c>
      <c r="L184" s="804" t="s">
        <v>3600</v>
      </c>
    </row>
    <row r="185" spans="1:12">
      <c r="A185" s="803">
        <v>182</v>
      </c>
      <c r="B185" s="803" t="s">
        <v>6149</v>
      </c>
      <c r="C185" s="803" t="s">
        <v>5738</v>
      </c>
      <c r="D185" s="804" t="s">
        <v>6150</v>
      </c>
      <c r="E185" s="805">
        <v>15.92</v>
      </c>
      <c r="F185" s="804">
        <v>2774771</v>
      </c>
      <c r="G185" s="804" t="s">
        <v>6151</v>
      </c>
      <c r="H185" s="804" t="s">
        <v>2729</v>
      </c>
      <c r="I185" s="806">
        <v>36397</v>
      </c>
      <c r="J185" s="806">
        <v>48031</v>
      </c>
      <c r="K185" s="804" t="s">
        <v>2182</v>
      </c>
      <c r="L185" s="804" t="s">
        <v>1121</v>
      </c>
    </row>
    <row r="186" spans="1:12">
      <c r="A186" s="803">
        <v>183</v>
      </c>
      <c r="B186" s="803" t="s">
        <v>6152</v>
      </c>
      <c r="C186" s="803" t="s">
        <v>5738</v>
      </c>
      <c r="D186" s="804" t="s">
        <v>6153</v>
      </c>
      <c r="E186" s="805">
        <v>27.3</v>
      </c>
      <c r="F186" s="804">
        <v>2577992</v>
      </c>
      <c r="G186" s="804" t="s">
        <v>6154</v>
      </c>
      <c r="H186" s="804" t="s">
        <v>2729</v>
      </c>
      <c r="I186" s="806">
        <v>36403</v>
      </c>
      <c r="J186" s="806">
        <v>47361</v>
      </c>
      <c r="K186" s="804" t="s">
        <v>1693</v>
      </c>
      <c r="L186" s="804" t="s">
        <v>3036</v>
      </c>
    </row>
    <row r="187" spans="1:12">
      <c r="A187" s="803">
        <v>184</v>
      </c>
      <c r="B187" s="803" t="s">
        <v>9404</v>
      </c>
      <c r="C187" s="803" t="s">
        <v>5738</v>
      </c>
      <c r="D187" s="804" t="s">
        <v>9405</v>
      </c>
      <c r="E187" s="805">
        <v>227.34</v>
      </c>
      <c r="F187" s="804">
        <v>5047544</v>
      </c>
      <c r="G187" s="804" t="s">
        <v>9406</v>
      </c>
      <c r="H187" s="804" t="s">
        <v>2729</v>
      </c>
      <c r="I187" s="806">
        <v>36420</v>
      </c>
      <c r="J187" s="806">
        <v>47378</v>
      </c>
      <c r="K187" s="804" t="s">
        <v>1693</v>
      </c>
      <c r="L187" s="804" t="s">
        <v>2921</v>
      </c>
    </row>
    <row r="188" spans="1:12">
      <c r="A188" s="803">
        <v>185</v>
      </c>
      <c r="B188" s="803" t="s">
        <v>6158</v>
      </c>
      <c r="C188" s="803" t="s">
        <v>5738</v>
      </c>
      <c r="D188" s="804" t="s">
        <v>6159</v>
      </c>
      <c r="E188" s="805">
        <v>25.6</v>
      </c>
      <c r="F188" s="804">
        <v>2808676</v>
      </c>
      <c r="G188" s="804" t="s">
        <v>6160</v>
      </c>
      <c r="H188" s="804" t="s">
        <v>2729</v>
      </c>
      <c r="I188" s="806">
        <v>36453</v>
      </c>
      <c r="J188" s="806">
        <v>47411</v>
      </c>
      <c r="K188" s="804" t="s">
        <v>437</v>
      </c>
      <c r="L188" s="804" t="s">
        <v>3134</v>
      </c>
    </row>
    <row r="189" spans="1:12">
      <c r="A189" s="803">
        <v>186</v>
      </c>
      <c r="B189" s="803" t="s">
        <v>6161</v>
      </c>
      <c r="C189" s="803" t="s">
        <v>5738</v>
      </c>
      <c r="D189" s="804" t="s">
        <v>6162</v>
      </c>
      <c r="E189" s="805">
        <v>13.82</v>
      </c>
      <c r="F189" s="804">
        <v>2851768</v>
      </c>
      <c r="G189" s="804" t="s">
        <v>6163</v>
      </c>
      <c r="H189" s="804" t="s">
        <v>2729</v>
      </c>
      <c r="I189" s="806">
        <v>36453</v>
      </c>
      <c r="J189" s="806">
        <v>47411</v>
      </c>
      <c r="K189" s="804" t="s">
        <v>437</v>
      </c>
      <c r="L189" s="804" t="s">
        <v>3134</v>
      </c>
    </row>
    <row r="190" spans="1:12">
      <c r="A190" s="803">
        <v>187</v>
      </c>
      <c r="B190" s="803" t="s">
        <v>6164</v>
      </c>
      <c r="C190" s="803" t="s">
        <v>5738</v>
      </c>
      <c r="D190" s="804" t="s">
        <v>6159</v>
      </c>
      <c r="E190" s="805">
        <v>40.299999999999997</v>
      </c>
      <c r="F190" s="804">
        <v>2851768</v>
      </c>
      <c r="G190" s="804" t="s">
        <v>6163</v>
      </c>
      <c r="H190" s="804" t="s">
        <v>2729</v>
      </c>
      <c r="I190" s="806">
        <v>36453</v>
      </c>
      <c r="J190" s="806">
        <v>47411</v>
      </c>
      <c r="K190" s="804" t="s">
        <v>437</v>
      </c>
      <c r="L190" s="804" t="s">
        <v>3134</v>
      </c>
    </row>
    <row r="191" spans="1:12">
      <c r="A191" s="803">
        <v>188</v>
      </c>
      <c r="B191" s="803" t="s">
        <v>6155</v>
      </c>
      <c r="C191" s="803" t="s">
        <v>5738</v>
      </c>
      <c r="D191" s="804" t="s">
        <v>6156</v>
      </c>
      <c r="E191" s="805">
        <v>11.48</v>
      </c>
      <c r="F191" s="804">
        <v>2741288</v>
      </c>
      <c r="G191" s="804" t="s">
        <v>6157</v>
      </c>
      <c r="H191" s="804" t="s">
        <v>2729</v>
      </c>
      <c r="I191" s="806">
        <v>36453</v>
      </c>
      <c r="J191" s="806">
        <v>47411</v>
      </c>
      <c r="K191" s="804" t="s">
        <v>437</v>
      </c>
      <c r="L191" s="804" t="s">
        <v>3134</v>
      </c>
    </row>
    <row r="192" spans="1:12">
      <c r="A192" s="803">
        <v>189</v>
      </c>
      <c r="B192" s="803" t="s">
        <v>6165</v>
      </c>
      <c r="C192" s="803" t="s">
        <v>5738</v>
      </c>
      <c r="D192" s="804" t="s">
        <v>5952</v>
      </c>
      <c r="E192" s="805">
        <v>115.19</v>
      </c>
      <c r="F192" s="804">
        <v>5468582</v>
      </c>
      <c r="G192" s="804" t="s">
        <v>5953</v>
      </c>
      <c r="H192" s="804" t="s">
        <v>2729</v>
      </c>
      <c r="I192" s="806">
        <v>36462</v>
      </c>
      <c r="J192" s="806">
        <v>47420</v>
      </c>
      <c r="K192" s="804" t="s">
        <v>1943</v>
      </c>
      <c r="L192" s="804" t="s">
        <v>3781</v>
      </c>
    </row>
    <row r="193" spans="1:12">
      <c r="A193" s="803">
        <v>190</v>
      </c>
      <c r="B193" s="803" t="s">
        <v>6166</v>
      </c>
      <c r="C193" s="803" t="s">
        <v>5738</v>
      </c>
      <c r="D193" s="804" t="s">
        <v>6167</v>
      </c>
      <c r="E193" s="805">
        <v>32.880000000000003</v>
      </c>
      <c r="F193" s="804">
        <v>2626489</v>
      </c>
      <c r="G193" s="804" t="s">
        <v>6168</v>
      </c>
      <c r="H193" s="804" t="s">
        <v>2729</v>
      </c>
      <c r="I193" s="806">
        <v>36479</v>
      </c>
      <c r="J193" s="806">
        <v>47437</v>
      </c>
      <c r="K193" s="804" t="s">
        <v>1943</v>
      </c>
      <c r="L193" s="804" t="s">
        <v>2784</v>
      </c>
    </row>
    <row r="194" spans="1:12">
      <c r="A194" s="803">
        <v>191</v>
      </c>
      <c r="B194" s="803" t="s">
        <v>9407</v>
      </c>
      <c r="C194" s="803" t="s">
        <v>5738</v>
      </c>
      <c r="D194" s="804" t="s">
        <v>9408</v>
      </c>
      <c r="E194" s="805">
        <v>323.29000000000002</v>
      </c>
      <c r="F194" s="804">
        <v>2027615</v>
      </c>
      <c r="G194" s="804" t="s">
        <v>9409</v>
      </c>
      <c r="H194" s="804" t="s">
        <v>2729</v>
      </c>
      <c r="I194" s="806">
        <v>36483</v>
      </c>
      <c r="J194" s="806">
        <v>47441</v>
      </c>
      <c r="K194" s="804" t="s">
        <v>1089</v>
      </c>
      <c r="L194" s="804" t="s">
        <v>5257</v>
      </c>
    </row>
    <row r="195" spans="1:12" ht="24">
      <c r="A195" s="803">
        <v>192</v>
      </c>
      <c r="B195" s="803" t="s">
        <v>6169</v>
      </c>
      <c r="C195" s="803" t="s">
        <v>5738</v>
      </c>
      <c r="D195" s="804" t="s">
        <v>6170</v>
      </c>
      <c r="E195" s="805">
        <v>588.17999999999995</v>
      </c>
      <c r="F195" s="804">
        <v>2094533</v>
      </c>
      <c r="G195" s="804" t="s">
        <v>5813</v>
      </c>
      <c r="H195" s="804" t="s">
        <v>2783</v>
      </c>
      <c r="I195" s="806">
        <v>36492</v>
      </c>
      <c r="J195" s="806">
        <v>47450</v>
      </c>
      <c r="K195" s="804" t="s">
        <v>1165</v>
      </c>
      <c r="L195" s="804" t="s">
        <v>3600</v>
      </c>
    </row>
    <row r="196" spans="1:12" ht="24">
      <c r="A196" s="803">
        <v>193</v>
      </c>
      <c r="B196" s="803" t="s">
        <v>6171</v>
      </c>
      <c r="C196" s="803" t="s">
        <v>5738</v>
      </c>
      <c r="D196" s="804" t="s">
        <v>6170</v>
      </c>
      <c r="E196" s="805">
        <v>642.64</v>
      </c>
      <c r="F196" s="804">
        <v>2094533</v>
      </c>
      <c r="G196" s="804" t="s">
        <v>5813</v>
      </c>
      <c r="H196" s="804" t="s">
        <v>2783</v>
      </c>
      <c r="I196" s="806">
        <v>36500</v>
      </c>
      <c r="J196" s="806">
        <v>47458</v>
      </c>
      <c r="K196" s="804" t="s">
        <v>1165</v>
      </c>
      <c r="L196" s="804" t="s">
        <v>4666</v>
      </c>
    </row>
    <row r="197" spans="1:12">
      <c r="A197" s="803">
        <v>194</v>
      </c>
      <c r="B197" s="803" t="s">
        <v>6172</v>
      </c>
      <c r="C197" s="803" t="s">
        <v>5738</v>
      </c>
      <c r="D197" s="804" t="s">
        <v>6173</v>
      </c>
      <c r="E197" s="805">
        <v>136.46</v>
      </c>
      <c r="F197" s="804">
        <v>2766868</v>
      </c>
      <c r="G197" s="804" t="s">
        <v>7190</v>
      </c>
      <c r="H197" s="804" t="s">
        <v>2729</v>
      </c>
      <c r="I197" s="806">
        <v>36511</v>
      </c>
      <c r="J197" s="806">
        <v>47469</v>
      </c>
      <c r="K197" s="804" t="s">
        <v>1693</v>
      </c>
      <c r="L197" s="804" t="s">
        <v>2921</v>
      </c>
    </row>
    <row r="198" spans="1:12">
      <c r="A198" s="803">
        <v>195</v>
      </c>
      <c r="B198" s="803" t="s">
        <v>6175</v>
      </c>
      <c r="C198" s="803" t="s">
        <v>5738</v>
      </c>
      <c r="D198" s="804" t="s">
        <v>6176</v>
      </c>
      <c r="E198" s="805">
        <v>35.29</v>
      </c>
      <c r="F198" s="804">
        <v>2016931</v>
      </c>
      <c r="G198" s="804" t="s">
        <v>6177</v>
      </c>
      <c r="H198" s="804" t="s">
        <v>5754</v>
      </c>
      <c r="I198" s="806">
        <v>36545</v>
      </c>
      <c r="J198" s="806">
        <v>47503</v>
      </c>
      <c r="K198" s="804" t="s">
        <v>1159</v>
      </c>
      <c r="L198" s="804" t="s">
        <v>1159</v>
      </c>
    </row>
    <row r="199" spans="1:12">
      <c r="A199" s="803">
        <v>196</v>
      </c>
      <c r="B199" s="803" t="s">
        <v>6178</v>
      </c>
      <c r="C199" s="803" t="s">
        <v>5738</v>
      </c>
      <c r="D199" s="804" t="s">
        <v>6179</v>
      </c>
      <c r="E199" s="805">
        <v>93.46</v>
      </c>
      <c r="F199" s="804">
        <v>2816555</v>
      </c>
      <c r="G199" s="804" t="s">
        <v>6180</v>
      </c>
      <c r="H199" s="804" t="s">
        <v>2729</v>
      </c>
      <c r="I199" s="806">
        <v>36605</v>
      </c>
      <c r="J199" s="806">
        <v>47562</v>
      </c>
      <c r="K199" s="804" t="s">
        <v>1693</v>
      </c>
      <c r="L199" s="804" t="s">
        <v>2921</v>
      </c>
    </row>
    <row r="200" spans="1:12">
      <c r="A200" s="803">
        <v>197</v>
      </c>
      <c r="B200" s="803" t="s">
        <v>2731</v>
      </c>
      <c r="C200" s="803" t="s">
        <v>2726</v>
      </c>
      <c r="D200" s="804" t="s">
        <v>2732</v>
      </c>
      <c r="E200" s="805">
        <v>346.69</v>
      </c>
      <c r="F200" s="804">
        <v>4251148</v>
      </c>
      <c r="G200" s="804" t="s">
        <v>2733</v>
      </c>
      <c r="H200" s="804" t="s">
        <v>2729</v>
      </c>
      <c r="I200" s="806">
        <v>36605</v>
      </c>
      <c r="J200" s="806">
        <v>44131</v>
      </c>
      <c r="K200" s="804" t="s">
        <v>1693</v>
      </c>
      <c r="L200" s="804" t="s">
        <v>2734</v>
      </c>
    </row>
    <row r="201" spans="1:12">
      <c r="A201" s="803">
        <v>198</v>
      </c>
      <c r="B201" s="803" t="s">
        <v>6181</v>
      </c>
      <c r="C201" s="803" t="s">
        <v>5738</v>
      </c>
      <c r="D201" s="804" t="s">
        <v>3602</v>
      </c>
      <c r="E201" s="805">
        <v>29.84</v>
      </c>
      <c r="F201" s="804">
        <v>2839121</v>
      </c>
      <c r="G201" s="804" t="s">
        <v>6182</v>
      </c>
      <c r="H201" s="804" t="s">
        <v>2729</v>
      </c>
      <c r="I201" s="806">
        <v>36633</v>
      </c>
      <c r="J201" s="806">
        <v>47590</v>
      </c>
      <c r="K201" s="804" t="s">
        <v>1126</v>
      </c>
      <c r="L201" s="804" t="s">
        <v>3129</v>
      </c>
    </row>
    <row r="202" spans="1:12">
      <c r="A202" s="803">
        <v>199</v>
      </c>
      <c r="B202" s="803" t="s">
        <v>6183</v>
      </c>
      <c r="C202" s="803" t="s">
        <v>5738</v>
      </c>
      <c r="D202" s="804" t="s">
        <v>6184</v>
      </c>
      <c r="E202" s="805">
        <v>59.81</v>
      </c>
      <c r="F202" s="804">
        <v>2716682</v>
      </c>
      <c r="G202" s="804" t="s">
        <v>6185</v>
      </c>
      <c r="H202" s="804" t="s">
        <v>2729</v>
      </c>
      <c r="I202" s="806">
        <v>36643</v>
      </c>
      <c r="J202" s="806">
        <v>47600</v>
      </c>
      <c r="K202" s="804" t="s">
        <v>1103</v>
      </c>
      <c r="L202" s="804" t="s">
        <v>3649</v>
      </c>
    </row>
    <row r="203" spans="1:12">
      <c r="A203" s="803">
        <v>200</v>
      </c>
      <c r="B203" s="803" t="s">
        <v>6186</v>
      </c>
      <c r="C203" s="803" t="s">
        <v>5738</v>
      </c>
      <c r="D203" s="804" t="s">
        <v>6187</v>
      </c>
      <c r="E203" s="805">
        <v>286.32</v>
      </c>
      <c r="F203" s="804">
        <v>5093902</v>
      </c>
      <c r="G203" s="804" t="s">
        <v>6188</v>
      </c>
      <c r="H203" s="804" t="s">
        <v>2729</v>
      </c>
      <c r="I203" s="806">
        <v>36644</v>
      </c>
      <c r="J203" s="806">
        <v>47601</v>
      </c>
      <c r="K203" s="804" t="s">
        <v>1943</v>
      </c>
      <c r="L203" s="804" t="s">
        <v>3622</v>
      </c>
    </row>
    <row r="204" spans="1:12">
      <c r="A204" s="803">
        <v>201</v>
      </c>
      <c r="B204" s="803" t="s">
        <v>6189</v>
      </c>
      <c r="C204" s="803" t="s">
        <v>5738</v>
      </c>
      <c r="D204" s="804" t="s">
        <v>6190</v>
      </c>
      <c r="E204" s="805">
        <v>178.08</v>
      </c>
      <c r="F204" s="804">
        <v>5320798</v>
      </c>
      <c r="G204" s="804" t="s">
        <v>6191</v>
      </c>
      <c r="H204" s="804" t="s">
        <v>2729</v>
      </c>
      <c r="I204" s="806">
        <v>36651</v>
      </c>
      <c r="J204" s="806">
        <v>47608</v>
      </c>
      <c r="K204" s="804" t="s">
        <v>1103</v>
      </c>
      <c r="L204" s="804" t="s">
        <v>3649</v>
      </c>
    </row>
    <row r="205" spans="1:12">
      <c r="A205" s="803">
        <v>202</v>
      </c>
      <c r="B205" s="803" t="s">
        <v>6192</v>
      </c>
      <c r="C205" s="803" t="s">
        <v>5738</v>
      </c>
      <c r="D205" s="804" t="s">
        <v>6193</v>
      </c>
      <c r="E205" s="805">
        <v>28.28</v>
      </c>
      <c r="F205" s="804">
        <v>2574209</v>
      </c>
      <c r="G205" s="804" t="s">
        <v>6194</v>
      </c>
      <c r="H205" s="804" t="s">
        <v>2729</v>
      </c>
      <c r="I205" s="806">
        <v>36651</v>
      </c>
      <c r="J205" s="806">
        <v>47608</v>
      </c>
      <c r="K205" s="804" t="s">
        <v>1165</v>
      </c>
      <c r="L205" s="804" t="s">
        <v>3245</v>
      </c>
    </row>
    <row r="206" spans="1:12">
      <c r="A206" s="803">
        <v>203</v>
      </c>
      <c r="B206" s="803" t="s">
        <v>6195</v>
      </c>
      <c r="C206" s="803" t="s">
        <v>5738</v>
      </c>
      <c r="D206" s="804" t="s">
        <v>6196</v>
      </c>
      <c r="E206" s="805">
        <v>20.29</v>
      </c>
      <c r="F206" s="804">
        <v>2884259</v>
      </c>
      <c r="G206" s="804" t="s">
        <v>6197</v>
      </c>
      <c r="H206" s="804" t="s">
        <v>2729</v>
      </c>
      <c r="I206" s="806">
        <v>36682</v>
      </c>
      <c r="J206" s="806">
        <v>47639</v>
      </c>
      <c r="K206" s="804" t="s">
        <v>1126</v>
      </c>
      <c r="L206" s="804" t="s">
        <v>3081</v>
      </c>
    </row>
    <row r="207" spans="1:12" ht="24">
      <c r="A207" s="803">
        <v>204</v>
      </c>
      <c r="B207" s="803" t="s">
        <v>6198</v>
      </c>
      <c r="C207" s="803" t="s">
        <v>5738</v>
      </c>
      <c r="D207" s="804" t="s">
        <v>6199</v>
      </c>
      <c r="E207" s="805">
        <v>39.36</v>
      </c>
      <c r="F207" s="804">
        <v>5182212</v>
      </c>
      <c r="G207" s="804" t="s">
        <v>3137</v>
      </c>
      <c r="H207" s="804" t="s">
        <v>2783</v>
      </c>
      <c r="I207" s="806">
        <v>36686</v>
      </c>
      <c r="J207" s="806">
        <v>47643</v>
      </c>
      <c r="K207" s="804" t="s">
        <v>1756</v>
      </c>
      <c r="L207" s="804" t="s">
        <v>3024</v>
      </c>
    </row>
    <row r="208" spans="1:12" ht="24">
      <c r="A208" s="803">
        <v>205</v>
      </c>
      <c r="B208" s="803" t="s">
        <v>6200</v>
      </c>
      <c r="C208" s="803" t="s">
        <v>5738</v>
      </c>
      <c r="D208" s="804" t="s">
        <v>6201</v>
      </c>
      <c r="E208" s="805">
        <v>201.83</v>
      </c>
      <c r="F208" s="804">
        <v>5282586</v>
      </c>
      <c r="G208" s="804" t="s">
        <v>6202</v>
      </c>
      <c r="H208" s="804" t="s">
        <v>2729</v>
      </c>
      <c r="I208" s="806">
        <v>36696</v>
      </c>
      <c r="J208" s="806">
        <v>47653</v>
      </c>
      <c r="K208" s="804" t="s">
        <v>1693</v>
      </c>
      <c r="L208" s="804" t="s">
        <v>2921</v>
      </c>
    </row>
    <row r="209" spans="1:12">
      <c r="A209" s="803">
        <v>206</v>
      </c>
      <c r="B209" s="803" t="s">
        <v>9410</v>
      </c>
      <c r="C209" s="803" t="s">
        <v>5738</v>
      </c>
      <c r="D209" s="804" t="s">
        <v>9411</v>
      </c>
      <c r="E209" s="805">
        <v>373.59</v>
      </c>
      <c r="F209" s="804">
        <v>2027615</v>
      </c>
      <c r="G209" s="804" t="s">
        <v>9409</v>
      </c>
      <c r="H209" s="804" t="s">
        <v>2729</v>
      </c>
      <c r="I209" s="806">
        <v>36717</v>
      </c>
      <c r="J209" s="806">
        <v>47674</v>
      </c>
      <c r="K209" s="804" t="s">
        <v>1089</v>
      </c>
      <c r="L209" s="804" t="s">
        <v>5257</v>
      </c>
    </row>
    <row r="210" spans="1:12">
      <c r="A210" s="803">
        <v>207</v>
      </c>
      <c r="B210" s="803" t="s">
        <v>6203</v>
      </c>
      <c r="C210" s="803" t="s">
        <v>5738</v>
      </c>
      <c r="D210" s="804" t="s">
        <v>6204</v>
      </c>
      <c r="E210" s="805">
        <v>28.9</v>
      </c>
      <c r="F210" s="804">
        <v>2569477</v>
      </c>
      <c r="G210" s="804" t="s">
        <v>6205</v>
      </c>
      <c r="H210" s="804" t="s">
        <v>2729</v>
      </c>
      <c r="I210" s="806">
        <v>36717</v>
      </c>
      <c r="J210" s="806">
        <v>47674</v>
      </c>
      <c r="K210" s="804" t="s">
        <v>1126</v>
      </c>
      <c r="L210" s="804" t="s">
        <v>3081</v>
      </c>
    </row>
    <row r="211" spans="1:12">
      <c r="A211" s="803">
        <v>208</v>
      </c>
      <c r="B211" s="803" t="s">
        <v>9412</v>
      </c>
      <c r="C211" s="803" t="s">
        <v>5738</v>
      </c>
      <c r="D211" s="804" t="s">
        <v>9413</v>
      </c>
      <c r="E211" s="805">
        <v>173.11</v>
      </c>
      <c r="F211" s="804">
        <v>2027615</v>
      </c>
      <c r="G211" s="804" t="s">
        <v>9409</v>
      </c>
      <c r="H211" s="804" t="s">
        <v>2729</v>
      </c>
      <c r="I211" s="806">
        <v>36717</v>
      </c>
      <c r="J211" s="806">
        <v>47674</v>
      </c>
      <c r="K211" s="804" t="s">
        <v>1089</v>
      </c>
      <c r="L211" s="804" t="s">
        <v>5257</v>
      </c>
    </row>
    <row r="212" spans="1:12">
      <c r="A212" s="803">
        <v>209</v>
      </c>
      <c r="B212" s="803" t="s">
        <v>9414</v>
      </c>
      <c r="C212" s="803" t="s">
        <v>5738</v>
      </c>
      <c r="D212" s="804" t="s">
        <v>9415</v>
      </c>
      <c r="E212" s="805">
        <v>1500.51</v>
      </c>
      <c r="F212" s="804">
        <v>6183506</v>
      </c>
      <c r="G212" s="804" t="s">
        <v>733</v>
      </c>
      <c r="H212" s="804" t="s">
        <v>2729</v>
      </c>
      <c r="I212" s="806">
        <v>36717</v>
      </c>
      <c r="J212" s="806">
        <v>47674</v>
      </c>
      <c r="K212" s="804" t="s">
        <v>1089</v>
      </c>
      <c r="L212" s="804" t="s">
        <v>5257</v>
      </c>
    </row>
    <row r="213" spans="1:12">
      <c r="A213" s="803">
        <v>210</v>
      </c>
      <c r="B213" s="803" t="s">
        <v>6206</v>
      </c>
      <c r="C213" s="803" t="s">
        <v>5738</v>
      </c>
      <c r="D213" s="804" t="s">
        <v>6207</v>
      </c>
      <c r="E213" s="805">
        <v>118.43</v>
      </c>
      <c r="F213" s="804">
        <v>2095025</v>
      </c>
      <c r="G213" s="804" t="s">
        <v>4331</v>
      </c>
      <c r="H213" s="804" t="s">
        <v>2729</v>
      </c>
      <c r="I213" s="806">
        <v>36755</v>
      </c>
      <c r="J213" s="806">
        <v>47713</v>
      </c>
      <c r="K213" s="804" t="s">
        <v>1126</v>
      </c>
      <c r="L213" s="804" t="s">
        <v>3129</v>
      </c>
    </row>
    <row r="214" spans="1:12">
      <c r="A214" s="803">
        <v>211</v>
      </c>
      <c r="B214" s="803" t="s">
        <v>6208</v>
      </c>
      <c r="C214" s="803" t="s">
        <v>5738</v>
      </c>
      <c r="D214" s="804" t="s">
        <v>2976</v>
      </c>
      <c r="E214" s="805">
        <v>25.75</v>
      </c>
      <c r="F214" s="804">
        <v>4377443</v>
      </c>
      <c r="G214" s="804" t="s">
        <v>6209</v>
      </c>
      <c r="H214" s="804" t="s">
        <v>2729</v>
      </c>
      <c r="I214" s="806">
        <v>36791</v>
      </c>
      <c r="J214" s="806">
        <v>47748</v>
      </c>
      <c r="K214" s="804" t="s">
        <v>1756</v>
      </c>
      <c r="L214" s="804" t="s">
        <v>2052</v>
      </c>
    </row>
    <row r="215" spans="1:12">
      <c r="A215" s="803">
        <v>212</v>
      </c>
      <c r="B215" s="803" t="s">
        <v>6210</v>
      </c>
      <c r="C215" s="803" t="s">
        <v>5738</v>
      </c>
      <c r="D215" s="804" t="s">
        <v>6211</v>
      </c>
      <c r="E215" s="805">
        <v>50.6</v>
      </c>
      <c r="F215" s="804">
        <v>2663937</v>
      </c>
      <c r="G215" s="804" t="s">
        <v>6212</v>
      </c>
      <c r="H215" s="804" t="s">
        <v>2729</v>
      </c>
      <c r="I215" s="806">
        <v>36794</v>
      </c>
      <c r="J215" s="806">
        <v>47751</v>
      </c>
      <c r="K215" s="804" t="s">
        <v>1165</v>
      </c>
      <c r="L215" s="804" t="s">
        <v>3245</v>
      </c>
    </row>
    <row r="216" spans="1:12" ht="24">
      <c r="A216" s="803">
        <v>213</v>
      </c>
      <c r="B216" s="803" t="s">
        <v>9416</v>
      </c>
      <c r="C216" s="803" t="s">
        <v>5738</v>
      </c>
      <c r="D216" s="804" t="s">
        <v>9417</v>
      </c>
      <c r="E216" s="805">
        <v>341.79</v>
      </c>
      <c r="F216" s="804">
        <v>2572036</v>
      </c>
      <c r="G216" s="804" t="s">
        <v>9418</v>
      </c>
      <c r="H216" s="804" t="s">
        <v>2729</v>
      </c>
      <c r="I216" s="806">
        <v>36875</v>
      </c>
      <c r="J216" s="806">
        <v>47659</v>
      </c>
      <c r="K216" s="804" t="s">
        <v>1943</v>
      </c>
      <c r="L216" s="804" t="s">
        <v>8822</v>
      </c>
    </row>
    <row r="217" spans="1:12">
      <c r="A217" s="803">
        <v>214</v>
      </c>
      <c r="B217" s="803" t="s">
        <v>6213</v>
      </c>
      <c r="C217" s="803" t="s">
        <v>5738</v>
      </c>
      <c r="D217" s="804" t="s">
        <v>3340</v>
      </c>
      <c r="E217" s="805">
        <v>26.64</v>
      </c>
      <c r="F217" s="804">
        <v>2738961</v>
      </c>
      <c r="G217" s="804" t="s">
        <v>6214</v>
      </c>
      <c r="H217" s="804" t="s">
        <v>2729</v>
      </c>
      <c r="I217" s="806">
        <v>36913</v>
      </c>
      <c r="J217" s="806">
        <v>47870</v>
      </c>
      <c r="K217" s="804" t="s">
        <v>1165</v>
      </c>
      <c r="L217" s="804" t="s">
        <v>2052</v>
      </c>
    </row>
    <row r="218" spans="1:12" ht="24">
      <c r="A218" s="803">
        <v>215</v>
      </c>
      <c r="B218" s="803" t="s">
        <v>6215</v>
      </c>
      <c r="C218" s="803" t="s">
        <v>5738</v>
      </c>
      <c r="D218" s="804" t="s">
        <v>6216</v>
      </c>
      <c r="E218" s="805">
        <v>38.200000000000003</v>
      </c>
      <c r="F218" s="804">
        <v>5141583</v>
      </c>
      <c r="G218" s="804" t="s">
        <v>5363</v>
      </c>
      <c r="H218" s="804" t="s">
        <v>2783</v>
      </c>
      <c r="I218" s="806">
        <v>36917</v>
      </c>
      <c r="J218" s="806">
        <v>47874</v>
      </c>
      <c r="K218" s="804" t="s">
        <v>1182</v>
      </c>
      <c r="L218" s="804" t="s">
        <v>3357</v>
      </c>
    </row>
    <row r="219" spans="1:12" ht="24">
      <c r="A219" s="803">
        <v>216</v>
      </c>
      <c r="B219" s="803" t="s">
        <v>9419</v>
      </c>
      <c r="C219" s="803" t="s">
        <v>5738</v>
      </c>
      <c r="D219" s="804" t="s">
        <v>6226</v>
      </c>
      <c r="E219" s="805">
        <v>12.23</v>
      </c>
      <c r="F219" s="804">
        <v>2126028</v>
      </c>
      <c r="G219" s="804" t="s">
        <v>9420</v>
      </c>
      <c r="H219" s="804" t="s">
        <v>2783</v>
      </c>
      <c r="I219" s="806">
        <v>36930</v>
      </c>
      <c r="J219" s="806">
        <v>48252</v>
      </c>
      <c r="K219" s="804" t="s">
        <v>437</v>
      </c>
      <c r="L219" s="804" t="s">
        <v>3134</v>
      </c>
    </row>
    <row r="220" spans="1:12">
      <c r="A220" s="803">
        <v>217</v>
      </c>
      <c r="B220" s="803" t="s">
        <v>6217</v>
      </c>
      <c r="C220" s="803" t="s">
        <v>5738</v>
      </c>
      <c r="D220" s="804" t="s">
        <v>6218</v>
      </c>
      <c r="E220" s="805">
        <v>235.57</v>
      </c>
      <c r="F220" s="804">
        <v>5407761</v>
      </c>
      <c r="G220" s="804" t="s">
        <v>3497</v>
      </c>
      <c r="H220" s="804" t="s">
        <v>2729</v>
      </c>
      <c r="I220" s="806">
        <v>36958</v>
      </c>
      <c r="J220" s="806">
        <v>47915</v>
      </c>
      <c r="K220" s="804" t="s">
        <v>1103</v>
      </c>
      <c r="L220" s="804" t="s">
        <v>3338</v>
      </c>
    </row>
    <row r="221" spans="1:12">
      <c r="A221" s="803">
        <v>218</v>
      </c>
      <c r="B221" s="803" t="s">
        <v>6225</v>
      </c>
      <c r="C221" s="803" t="s">
        <v>5738</v>
      </c>
      <c r="D221" s="804" t="s">
        <v>6226</v>
      </c>
      <c r="E221" s="805">
        <v>10.69</v>
      </c>
      <c r="F221" s="804">
        <v>5200288</v>
      </c>
      <c r="G221" s="804" t="s">
        <v>6227</v>
      </c>
      <c r="H221" s="804" t="s">
        <v>2729</v>
      </c>
      <c r="I221" s="806">
        <v>36962</v>
      </c>
      <c r="J221" s="806">
        <v>50080</v>
      </c>
      <c r="K221" s="804" t="s">
        <v>437</v>
      </c>
      <c r="L221" s="804" t="s">
        <v>3134</v>
      </c>
    </row>
    <row r="222" spans="1:12">
      <c r="A222" s="803">
        <v>219</v>
      </c>
      <c r="B222" s="803" t="s">
        <v>6219</v>
      </c>
      <c r="C222" s="803" t="s">
        <v>5738</v>
      </c>
      <c r="D222" s="804" t="s">
        <v>3407</v>
      </c>
      <c r="E222" s="805">
        <v>6.76</v>
      </c>
      <c r="F222" s="804">
        <v>2809621</v>
      </c>
      <c r="G222" s="804" t="s">
        <v>6220</v>
      </c>
      <c r="H222" s="804" t="s">
        <v>2729</v>
      </c>
      <c r="I222" s="806">
        <v>36962</v>
      </c>
      <c r="J222" s="806">
        <v>47919</v>
      </c>
      <c r="K222" s="804" t="s">
        <v>437</v>
      </c>
      <c r="L222" s="804" t="s">
        <v>3134</v>
      </c>
    </row>
    <row r="223" spans="1:12" ht="24">
      <c r="A223" s="803">
        <v>220</v>
      </c>
      <c r="B223" s="803" t="s">
        <v>6223</v>
      </c>
      <c r="C223" s="803" t="s">
        <v>5738</v>
      </c>
      <c r="D223" s="804" t="s">
        <v>2933</v>
      </c>
      <c r="E223" s="805">
        <v>766.24</v>
      </c>
      <c r="F223" s="804">
        <v>5068762</v>
      </c>
      <c r="G223" s="804" t="s">
        <v>6224</v>
      </c>
      <c r="H223" s="804" t="s">
        <v>2783</v>
      </c>
      <c r="I223" s="806">
        <v>36962</v>
      </c>
      <c r="J223" s="806">
        <v>47919</v>
      </c>
      <c r="K223" s="804" t="s">
        <v>1943</v>
      </c>
      <c r="L223" s="804" t="s">
        <v>2784</v>
      </c>
    </row>
    <row r="224" spans="1:12" ht="24">
      <c r="A224" s="803">
        <v>221</v>
      </c>
      <c r="B224" s="803" t="s">
        <v>6228</v>
      </c>
      <c r="C224" s="803" t="s">
        <v>5738</v>
      </c>
      <c r="D224" s="804" t="s">
        <v>6229</v>
      </c>
      <c r="E224" s="805">
        <v>757.91</v>
      </c>
      <c r="F224" s="804">
        <v>2054701</v>
      </c>
      <c r="G224" s="804" t="s">
        <v>5766</v>
      </c>
      <c r="H224" s="804" t="s">
        <v>2729</v>
      </c>
      <c r="I224" s="806">
        <v>36969</v>
      </c>
      <c r="J224" s="806">
        <v>47926</v>
      </c>
      <c r="K224" s="804" t="s">
        <v>6230</v>
      </c>
      <c r="L224" s="804" t="s">
        <v>6231</v>
      </c>
    </row>
    <row r="225" spans="1:12" ht="24">
      <c r="A225" s="803">
        <v>222</v>
      </c>
      <c r="B225" s="803" t="s">
        <v>9421</v>
      </c>
      <c r="C225" s="803" t="s">
        <v>5738</v>
      </c>
      <c r="D225" s="804" t="s">
        <v>9422</v>
      </c>
      <c r="E225" s="805">
        <v>81.84</v>
      </c>
      <c r="F225" s="804">
        <v>5170672</v>
      </c>
      <c r="G225" s="804" t="s">
        <v>2888</v>
      </c>
      <c r="H225" s="804" t="s">
        <v>2783</v>
      </c>
      <c r="I225" s="806">
        <v>36969</v>
      </c>
      <c r="J225" s="806">
        <v>47926</v>
      </c>
      <c r="K225" s="804" t="s">
        <v>1693</v>
      </c>
      <c r="L225" s="804" t="s">
        <v>2965</v>
      </c>
    </row>
    <row r="226" spans="1:12" ht="24">
      <c r="A226" s="803">
        <v>223</v>
      </c>
      <c r="B226" s="803" t="s">
        <v>9423</v>
      </c>
      <c r="C226" s="803" t="s">
        <v>5738</v>
      </c>
      <c r="D226" s="804" t="s">
        <v>9424</v>
      </c>
      <c r="E226" s="805">
        <v>202.46</v>
      </c>
      <c r="F226" s="804">
        <v>5170672</v>
      </c>
      <c r="G226" s="804" t="s">
        <v>2888</v>
      </c>
      <c r="H226" s="804" t="s">
        <v>2783</v>
      </c>
      <c r="I226" s="806">
        <v>36969</v>
      </c>
      <c r="J226" s="806">
        <v>47926</v>
      </c>
      <c r="K226" s="804" t="s">
        <v>1693</v>
      </c>
      <c r="L226" s="804" t="s">
        <v>2965</v>
      </c>
    </row>
    <row r="227" spans="1:12" ht="24">
      <c r="A227" s="803">
        <v>224</v>
      </c>
      <c r="B227" s="803" t="s">
        <v>6232</v>
      </c>
      <c r="C227" s="803" t="s">
        <v>5738</v>
      </c>
      <c r="D227" s="804" t="s">
        <v>6233</v>
      </c>
      <c r="E227" s="805">
        <v>380.32</v>
      </c>
      <c r="F227" s="804">
        <v>2763788</v>
      </c>
      <c r="G227" s="804" t="s">
        <v>6234</v>
      </c>
      <c r="H227" s="804" t="s">
        <v>2729</v>
      </c>
      <c r="I227" s="806">
        <v>36976</v>
      </c>
      <c r="J227" s="806">
        <v>47933</v>
      </c>
      <c r="K227" s="804" t="s">
        <v>1681</v>
      </c>
      <c r="L227" s="804" t="s">
        <v>3530</v>
      </c>
    </row>
    <row r="228" spans="1:12">
      <c r="A228" s="803">
        <v>225</v>
      </c>
      <c r="B228" s="803" t="s">
        <v>6235</v>
      </c>
      <c r="C228" s="803" t="s">
        <v>5738</v>
      </c>
      <c r="D228" s="804" t="s">
        <v>6236</v>
      </c>
      <c r="E228" s="805">
        <v>93.87</v>
      </c>
      <c r="F228" s="804">
        <v>5098181</v>
      </c>
      <c r="G228" s="804" t="s">
        <v>6237</v>
      </c>
      <c r="H228" s="804" t="s">
        <v>2729</v>
      </c>
      <c r="I228" s="806">
        <v>36984</v>
      </c>
      <c r="J228" s="806">
        <v>47941</v>
      </c>
      <c r="K228" s="804" t="s">
        <v>1943</v>
      </c>
      <c r="L228" s="804" t="s">
        <v>6238</v>
      </c>
    </row>
    <row r="229" spans="1:12">
      <c r="A229" s="803">
        <v>226</v>
      </c>
      <c r="B229" s="803" t="s">
        <v>6239</v>
      </c>
      <c r="C229" s="803" t="s">
        <v>5738</v>
      </c>
      <c r="D229" s="804" t="s">
        <v>6240</v>
      </c>
      <c r="E229" s="805">
        <v>25.87</v>
      </c>
      <c r="F229" s="804">
        <v>2812886</v>
      </c>
      <c r="G229" s="804" t="s">
        <v>6241</v>
      </c>
      <c r="H229" s="804" t="s">
        <v>2729</v>
      </c>
      <c r="I229" s="806">
        <v>36994</v>
      </c>
      <c r="J229" s="806">
        <v>47951</v>
      </c>
      <c r="K229" s="804" t="s">
        <v>2182</v>
      </c>
      <c r="L229" s="804" t="s">
        <v>1121</v>
      </c>
    </row>
    <row r="230" spans="1:12" ht="24">
      <c r="A230" s="803">
        <v>227</v>
      </c>
      <c r="B230" s="803" t="s">
        <v>9425</v>
      </c>
      <c r="C230" s="803" t="s">
        <v>5738</v>
      </c>
      <c r="D230" s="804" t="s">
        <v>9426</v>
      </c>
      <c r="E230" s="805">
        <v>28.02</v>
      </c>
      <c r="F230" s="804">
        <v>2611961</v>
      </c>
      <c r="G230" s="804" t="s">
        <v>8645</v>
      </c>
      <c r="H230" s="804" t="s">
        <v>2738</v>
      </c>
      <c r="I230" s="806">
        <v>36998</v>
      </c>
      <c r="J230" s="806">
        <v>47590</v>
      </c>
      <c r="K230" s="804" t="s">
        <v>2182</v>
      </c>
      <c r="L230" s="804" t="s">
        <v>1121</v>
      </c>
    </row>
    <row r="231" spans="1:12">
      <c r="A231" s="803">
        <v>228</v>
      </c>
      <c r="B231" s="803" t="s">
        <v>6242</v>
      </c>
      <c r="C231" s="803" t="s">
        <v>5738</v>
      </c>
      <c r="D231" s="804" t="s">
        <v>4214</v>
      </c>
      <c r="E231" s="805">
        <v>11.97</v>
      </c>
      <c r="F231" s="804">
        <v>2577453</v>
      </c>
      <c r="G231" s="804" t="s">
        <v>6243</v>
      </c>
      <c r="H231" s="804" t="s">
        <v>2729</v>
      </c>
      <c r="I231" s="806">
        <v>36999</v>
      </c>
      <c r="J231" s="806">
        <v>47956</v>
      </c>
      <c r="K231" s="804" t="s">
        <v>1165</v>
      </c>
      <c r="L231" s="804" t="s">
        <v>3600</v>
      </c>
    </row>
    <row r="232" spans="1:12">
      <c r="A232" s="803">
        <v>229</v>
      </c>
      <c r="B232" s="803" t="s">
        <v>6244</v>
      </c>
      <c r="C232" s="803" t="s">
        <v>5738</v>
      </c>
      <c r="D232" s="804" t="s">
        <v>6245</v>
      </c>
      <c r="E232" s="805">
        <v>127.2</v>
      </c>
      <c r="F232" s="804">
        <v>2761319</v>
      </c>
      <c r="G232" s="804" t="s">
        <v>6246</v>
      </c>
      <c r="H232" s="804" t="s">
        <v>2729</v>
      </c>
      <c r="I232" s="806">
        <v>37000</v>
      </c>
      <c r="J232" s="806">
        <v>47957</v>
      </c>
      <c r="K232" s="804" t="s">
        <v>1165</v>
      </c>
      <c r="L232" s="804" t="s">
        <v>3600</v>
      </c>
    </row>
    <row r="233" spans="1:12">
      <c r="A233" s="803">
        <v>230</v>
      </c>
      <c r="B233" s="803" t="s">
        <v>6255</v>
      </c>
      <c r="C233" s="803" t="s">
        <v>5738</v>
      </c>
      <c r="D233" s="804" t="s">
        <v>6251</v>
      </c>
      <c r="E233" s="805">
        <v>109.39</v>
      </c>
      <c r="F233" s="804">
        <v>2682869</v>
      </c>
      <c r="G233" s="804" t="s">
        <v>6252</v>
      </c>
      <c r="H233" s="804" t="s">
        <v>2729</v>
      </c>
      <c r="I233" s="806">
        <v>37001</v>
      </c>
      <c r="J233" s="806">
        <v>47958</v>
      </c>
      <c r="K233" s="804" t="s">
        <v>1681</v>
      </c>
      <c r="L233" s="804" t="s">
        <v>3530</v>
      </c>
    </row>
    <row r="234" spans="1:12" ht="24">
      <c r="A234" s="803">
        <v>231</v>
      </c>
      <c r="B234" s="803" t="s">
        <v>6247</v>
      </c>
      <c r="C234" s="803" t="s">
        <v>5738</v>
      </c>
      <c r="D234" s="804" t="s">
        <v>6248</v>
      </c>
      <c r="E234" s="805">
        <v>118.6</v>
      </c>
      <c r="F234" s="804">
        <v>5122392</v>
      </c>
      <c r="G234" s="804" t="s">
        <v>6249</v>
      </c>
      <c r="H234" s="804" t="s">
        <v>2783</v>
      </c>
      <c r="I234" s="806">
        <v>37001</v>
      </c>
      <c r="J234" s="806">
        <v>47958</v>
      </c>
      <c r="K234" s="804" t="s">
        <v>1159</v>
      </c>
      <c r="L234" s="804" t="s">
        <v>2844</v>
      </c>
    </row>
    <row r="235" spans="1:12">
      <c r="A235" s="803">
        <v>232</v>
      </c>
      <c r="B235" s="803" t="s">
        <v>6253</v>
      </c>
      <c r="C235" s="803" t="s">
        <v>5738</v>
      </c>
      <c r="D235" s="804" t="s">
        <v>3983</v>
      </c>
      <c r="E235" s="805">
        <v>37.619999999999997</v>
      </c>
      <c r="F235" s="804">
        <v>2744937</v>
      </c>
      <c r="G235" s="804" t="s">
        <v>6254</v>
      </c>
      <c r="H235" s="804" t="s">
        <v>2729</v>
      </c>
      <c r="I235" s="806">
        <v>37001</v>
      </c>
      <c r="J235" s="806">
        <v>47958</v>
      </c>
      <c r="K235" s="804" t="s">
        <v>1165</v>
      </c>
      <c r="L235" s="804" t="s">
        <v>2052</v>
      </c>
    </row>
    <row r="236" spans="1:12">
      <c r="A236" s="803">
        <v>233</v>
      </c>
      <c r="B236" s="803" t="s">
        <v>6250</v>
      </c>
      <c r="C236" s="803" t="s">
        <v>5738</v>
      </c>
      <c r="D236" s="804" t="s">
        <v>6251</v>
      </c>
      <c r="E236" s="805">
        <v>83.03</v>
      </c>
      <c r="F236" s="804">
        <v>2682869</v>
      </c>
      <c r="G236" s="804" t="s">
        <v>6252</v>
      </c>
      <c r="H236" s="804" t="s">
        <v>2729</v>
      </c>
      <c r="I236" s="806">
        <v>37001</v>
      </c>
      <c r="J236" s="806">
        <v>47958</v>
      </c>
      <c r="K236" s="804" t="s">
        <v>1681</v>
      </c>
      <c r="L236" s="804" t="s">
        <v>3530</v>
      </c>
    </row>
    <row r="237" spans="1:12" ht="24">
      <c r="A237" s="803">
        <v>234</v>
      </c>
      <c r="B237" s="803" t="s">
        <v>6256</v>
      </c>
      <c r="C237" s="803" t="s">
        <v>5738</v>
      </c>
      <c r="D237" s="804" t="s">
        <v>452</v>
      </c>
      <c r="E237" s="805">
        <v>25.63</v>
      </c>
      <c r="F237" s="804">
        <v>2630028</v>
      </c>
      <c r="G237" s="804" t="s">
        <v>6257</v>
      </c>
      <c r="H237" s="804" t="s">
        <v>2738</v>
      </c>
      <c r="I237" s="806">
        <v>37007</v>
      </c>
      <c r="J237" s="806">
        <v>47964</v>
      </c>
      <c r="K237" s="804" t="s">
        <v>437</v>
      </c>
      <c r="L237" s="804" t="s">
        <v>6088</v>
      </c>
    </row>
    <row r="238" spans="1:12">
      <c r="A238" s="803">
        <v>235</v>
      </c>
      <c r="B238" s="803" t="s">
        <v>6258</v>
      </c>
      <c r="C238" s="803" t="s">
        <v>5738</v>
      </c>
      <c r="D238" s="804" t="s">
        <v>6259</v>
      </c>
      <c r="E238" s="805">
        <v>25.88</v>
      </c>
      <c r="F238" s="804">
        <v>2049902</v>
      </c>
      <c r="G238" s="804" t="s">
        <v>6260</v>
      </c>
      <c r="H238" s="804" t="s">
        <v>2729</v>
      </c>
      <c r="I238" s="806">
        <v>37008</v>
      </c>
      <c r="J238" s="806">
        <v>47965</v>
      </c>
      <c r="K238" s="804" t="s">
        <v>437</v>
      </c>
      <c r="L238" s="804" t="s">
        <v>3134</v>
      </c>
    </row>
    <row r="239" spans="1:12">
      <c r="A239" s="803">
        <v>236</v>
      </c>
      <c r="B239" s="803" t="s">
        <v>6261</v>
      </c>
      <c r="C239" s="803" t="s">
        <v>5738</v>
      </c>
      <c r="D239" s="804" t="s">
        <v>6262</v>
      </c>
      <c r="E239" s="805">
        <v>27.61</v>
      </c>
      <c r="F239" s="804">
        <v>2881934</v>
      </c>
      <c r="G239" s="804" t="s">
        <v>9427</v>
      </c>
      <c r="H239" s="804" t="s">
        <v>2729</v>
      </c>
      <c r="I239" s="806">
        <v>37011</v>
      </c>
      <c r="J239" s="806">
        <v>49438</v>
      </c>
      <c r="K239" s="804" t="s">
        <v>1165</v>
      </c>
      <c r="L239" s="804" t="s">
        <v>3485</v>
      </c>
    </row>
    <row r="240" spans="1:12">
      <c r="A240" s="803">
        <v>237</v>
      </c>
      <c r="B240" s="803" t="s">
        <v>6264</v>
      </c>
      <c r="C240" s="803" t="s">
        <v>5738</v>
      </c>
      <c r="D240" s="804" t="s">
        <v>6265</v>
      </c>
      <c r="E240" s="805">
        <v>26.68</v>
      </c>
      <c r="F240" s="804">
        <v>5055075</v>
      </c>
      <c r="G240" s="804" t="s">
        <v>6266</v>
      </c>
      <c r="H240" s="804" t="s">
        <v>2729</v>
      </c>
      <c r="I240" s="806">
        <v>37014</v>
      </c>
      <c r="J240" s="806">
        <v>47971</v>
      </c>
      <c r="K240" s="804" t="s">
        <v>1187</v>
      </c>
      <c r="L240" s="804" t="s">
        <v>6267</v>
      </c>
    </row>
    <row r="241" spans="1:12">
      <c r="A241" s="803">
        <v>238</v>
      </c>
      <c r="B241" s="803" t="s">
        <v>6268</v>
      </c>
      <c r="C241" s="803" t="s">
        <v>5738</v>
      </c>
      <c r="D241" s="804" t="s">
        <v>6269</v>
      </c>
      <c r="E241" s="805">
        <v>25.24</v>
      </c>
      <c r="F241" s="804">
        <v>4377443</v>
      </c>
      <c r="G241" s="804" t="s">
        <v>6209</v>
      </c>
      <c r="H241" s="804" t="s">
        <v>2729</v>
      </c>
      <c r="I241" s="806">
        <v>37021</v>
      </c>
      <c r="J241" s="806">
        <v>47978</v>
      </c>
      <c r="K241" s="804" t="s">
        <v>1756</v>
      </c>
      <c r="L241" s="804" t="s">
        <v>2052</v>
      </c>
    </row>
    <row r="242" spans="1:12">
      <c r="A242" s="803">
        <v>239</v>
      </c>
      <c r="B242" s="803" t="s">
        <v>6270</v>
      </c>
      <c r="C242" s="803" t="s">
        <v>5738</v>
      </c>
      <c r="D242" s="804" t="s">
        <v>6271</v>
      </c>
      <c r="E242" s="805">
        <v>32.65</v>
      </c>
      <c r="F242" s="804">
        <v>5051134</v>
      </c>
      <c r="G242" s="804" t="s">
        <v>485</v>
      </c>
      <c r="H242" s="804" t="s">
        <v>2729</v>
      </c>
      <c r="I242" s="806">
        <v>37022</v>
      </c>
      <c r="J242" s="806">
        <v>47979</v>
      </c>
      <c r="K242" s="804" t="s">
        <v>1693</v>
      </c>
      <c r="L242" s="804" t="s">
        <v>3405</v>
      </c>
    </row>
    <row r="243" spans="1:12">
      <c r="A243" s="803">
        <v>240</v>
      </c>
      <c r="B243" s="803" t="s">
        <v>6272</v>
      </c>
      <c r="C243" s="803" t="s">
        <v>5738</v>
      </c>
      <c r="D243" s="804" t="s">
        <v>6273</v>
      </c>
      <c r="E243" s="805">
        <v>31.25</v>
      </c>
      <c r="F243" s="804">
        <v>2039389</v>
      </c>
      <c r="G243" s="804" t="s">
        <v>6274</v>
      </c>
      <c r="H243" s="804" t="s">
        <v>2729</v>
      </c>
      <c r="I243" s="806">
        <v>37032</v>
      </c>
      <c r="J243" s="806">
        <v>47989</v>
      </c>
      <c r="K243" s="804" t="s">
        <v>1126</v>
      </c>
      <c r="L243" s="804" t="s">
        <v>2867</v>
      </c>
    </row>
    <row r="244" spans="1:12" ht="24">
      <c r="A244" s="803">
        <v>241</v>
      </c>
      <c r="B244" s="803" t="s">
        <v>2735</v>
      </c>
      <c r="C244" s="803" t="s">
        <v>2726</v>
      </c>
      <c r="D244" s="804" t="s">
        <v>2736</v>
      </c>
      <c r="E244" s="805">
        <v>39694.339999999997</v>
      </c>
      <c r="F244" s="804">
        <v>2672146</v>
      </c>
      <c r="G244" s="804" t="s">
        <v>2737</v>
      </c>
      <c r="H244" s="804" t="s">
        <v>2738</v>
      </c>
      <c r="I244" s="806">
        <v>37049</v>
      </c>
      <c r="J244" s="806">
        <v>41700</v>
      </c>
      <c r="K244" s="804" t="s">
        <v>1681</v>
      </c>
      <c r="L244" s="804" t="s">
        <v>2739</v>
      </c>
    </row>
    <row r="245" spans="1:12">
      <c r="A245" s="803">
        <v>242</v>
      </c>
      <c r="B245" s="803" t="s">
        <v>6275</v>
      </c>
      <c r="C245" s="803" t="s">
        <v>5738</v>
      </c>
      <c r="D245" s="804" t="s">
        <v>5570</v>
      </c>
      <c r="E245" s="805">
        <v>32.99</v>
      </c>
      <c r="F245" s="804">
        <v>2609436</v>
      </c>
      <c r="G245" s="804" t="s">
        <v>6276</v>
      </c>
      <c r="H245" s="804" t="s">
        <v>2729</v>
      </c>
      <c r="I245" s="806">
        <v>37054</v>
      </c>
      <c r="J245" s="806">
        <v>48011</v>
      </c>
      <c r="K245" s="804" t="s">
        <v>1943</v>
      </c>
      <c r="L245" s="804" t="s">
        <v>2192</v>
      </c>
    </row>
    <row r="246" spans="1:12" ht="24">
      <c r="A246" s="803">
        <v>243</v>
      </c>
      <c r="B246" s="803" t="s">
        <v>6277</v>
      </c>
      <c r="C246" s="803" t="s">
        <v>5738</v>
      </c>
      <c r="D246" s="804" t="s">
        <v>6278</v>
      </c>
      <c r="E246" s="805">
        <v>29.29</v>
      </c>
      <c r="F246" s="804">
        <v>5286808</v>
      </c>
      <c r="G246" s="804" t="s">
        <v>6279</v>
      </c>
      <c r="H246" s="804" t="s">
        <v>2783</v>
      </c>
      <c r="I246" s="806">
        <v>37081</v>
      </c>
      <c r="J246" s="806">
        <v>48038</v>
      </c>
      <c r="K246" s="804" t="s">
        <v>2897</v>
      </c>
      <c r="L246" s="804" t="s">
        <v>3591</v>
      </c>
    </row>
    <row r="247" spans="1:12" ht="24">
      <c r="A247" s="803">
        <v>244</v>
      </c>
      <c r="B247" s="803" t="s">
        <v>6282</v>
      </c>
      <c r="C247" s="803" t="s">
        <v>5738</v>
      </c>
      <c r="D247" s="804" t="s">
        <v>6283</v>
      </c>
      <c r="E247" s="805">
        <v>13</v>
      </c>
      <c r="F247" s="804">
        <v>2786184</v>
      </c>
      <c r="G247" s="804" t="s">
        <v>6284</v>
      </c>
      <c r="H247" s="804" t="s">
        <v>2729</v>
      </c>
      <c r="I247" s="806">
        <v>37081</v>
      </c>
      <c r="J247" s="806">
        <v>48038</v>
      </c>
      <c r="K247" s="804" t="s">
        <v>437</v>
      </c>
      <c r="L247" s="804" t="s">
        <v>3057</v>
      </c>
    </row>
    <row r="248" spans="1:12" ht="24">
      <c r="A248" s="803">
        <v>245</v>
      </c>
      <c r="B248" s="803" t="s">
        <v>6280</v>
      </c>
      <c r="C248" s="803" t="s">
        <v>5738</v>
      </c>
      <c r="D248" s="804" t="s">
        <v>6281</v>
      </c>
      <c r="E248" s="805">
        <v>814.5</v>
      </c>
      <c r="F248" s="804">
        <v>2662647</v>
      </c>
      <c r="G248" s="804" t="s">
        <v>3611</v>
      </c>
      <c r="H248" s="804" t="s">
        <v>2738</v>
      </c>
      <c r="I248" s="806">
        <v>37081</v>
      </c>
      <c r="J248" s="806">
        <v>48038</v>
      </c>
      <c r="K248" s="804" t="s">
        <v>1177</v>
      </c>
      <c r="L248" s="804" t="s">
        <v>2893</v>
      </c>
    </row>
    <row r="249" spans="1:12" ht="24">
      <c r="A249" s="803">
        <v>246</v>
      </c>
      <c r="B249" s="803" t="s">
        <v>6285</v>
      </c>
      <c r="C249" s="803" t="s">
        <v>5738</v>
      </c>
      <c r="D249" s="804" t="s">
        <v>6286</v>
      </c>
      <c r="E249" s="805">
        <v>45.1</v>
      </c>
      <c r="F249" s="804">
        <v>6173136</v>
      </c>
      <c r="G249" s="804" t="s">
        <v>6287</v>
      </c>
      <c r="H249" s="804" t="s">
        <v>2729</v>
      </c>
      <c r="I249" s="806">
        <v>37082</v>
      </c>
      <c r="J249" s="806">
        <v>48039</v>
      </c>
      <c r="K249" s="804" t="s">
        <v>1165</v>
      </c>
      <c r="L249" s="804" t="s">
        <v>3485</v>
      </c>
    </row>
    <row r="250" spans="1:12">
      <c r="A250" s="803">
        <v>247</v>
      </c>
      <c r="B250" s="803" t="s">
        <v>6288</v>
      </c>
      <c r="C250" s="803" t="s">
        <v>5738</v>
      </c>
      <c r="D250" s="804" t="s">
        <v>6289</v>
      </c>
      <c r="E250" s="805">
        <v>29.21</v>
      </c>
      <c r="F250" s="804">
        <v>5201152</v>
      </c>
      <c r="G250" s="804" t="s">
        <v>6290</v>
      </c>
      <c r="H250" s="804" t="s">
        <v>2729</v>
      </c>
      <c r="I250" s="806">
        <v>37088</v>
      </c>
      <c r="J250" s="806">
        <v>48045</v>
      </c>
      <c r="K250" s="804" t="s">
        <v>1943</v>
      </c>
      <c r="L250" s="804" t="s">
        <v>2192</v>
      </c>
    </row>
    <row r="251" spans="1:12">
      <c r="A251" s="803">
        <v>248</v>
      </c>
      <c r="B251" s="803" t="s">
        <v>6291</v>
      </c>
      <c r="C251" s="803" t="s">
        <v>5738</v>
      </c>
      <c r="D251" s="804" t="s">
        <v>3263</v>
      </c>
      <c r="E251" s="805">
        <v>31.68</v>
      </c>
      <c r="F251" s="804">
        <v>5107377</v>
      </c>
      <c r="G251" s="804" t="s">
        <v>6292</v>
      </c>
      <c r="H251" s="804" t="s">
        <v>2729</v>
      </c>
      <c r="I251" s="806">
        <v>37104</v>
      </c>
      <c r="J251" s="806">
        <v>48061</v>
      </c>
      <c r="K251" s="804" t="s">
        <v>1126</v>
      </c>
      <c r="L251" s="804" t="s">
        <v>3265</v>
      </c>
    </row>
    <row r="252" spans="1:12">
      <c r="A252" s="803">
        <v>249</v>
      </c>
      <c r="B252" s="803" t="s">
        <v>6293</v>
      </c>
      <c r="C252" s="803" t="s">
        <v>5738</v>
      </c>
      <c r="D252" s="804" t="s">
        <v>6294</v>
      </c>
      <c r="E252" s="805">
        <v>23.55</v>
      </c>
      <c r="F252" s="804">
        <v>2789213</v>
      </c>
      <c r="G252" s="804" t="s">
        <v>6295</v>
      </c>
      <c r="H252" s="804" t="s">
        <v>2729</v>
      </c>
      <c r="I252" s="806">
        <v>37105</v>
      </c>
      <c r="J252" s="806">
        <v>51715</v>
      </c>
      <c r="K252" s="804" t="s">
        <v>1165</v>
      </c>
      <c r="L252" s="804" t="s">
        <v>3485</v>
      </c>
    </row>
    <row r="253" spans="1:12">
      <c r="A253" s="803">
        <v>250</v>
      </c>
      <c r="B253" s="803" t="s">
        <v>6296</v>
      </c>
      <c r="C253" s="803" t="s">
        <v>5738</v>
      </c>
      <c r="D253" s="804" t="s">
        <v>6297</v>
      </c>
      <c r="E253" s="805">
        <v>47.52</v>
      </c>
      <c r="F253" s="804">
        <v>2861429</v>
      </c>
      <c r="G253" s="804" t="s">
        <v>6298</v>
      </c>
      <c r="H253" s="804" t="s">
        <v>2729</v>
      </c>
      <c r="I253" s="806">
        <v>37119</v>
      </c>
      <c r="J253" s="806">
        <v>48076</v>
      </c>
      <c r="K253" s="804" t="s">
        <v>1165</v>
      </c>
      <c r="L253" s="804" t="s">
        <v>3485</v>
      </c>
    </row>
    <row r="254" spans="1:12">
      <c r="A254" s="803">
        <v>251</v>
      </c>
      <c r="B254" s="803" t="s">
        <v>6299</v>
      </c>
      <c r="C254" s="803" t="s">
        <v>5738</v>
      </c>
      <c r="D254" s="804" t="s">
        <v>6300</v>
      </c>
      <c r="E254" s="805">
        <v>53.44</v>
      </c>
      <c r="F254" s="804">
        <v>5055075</v>
      </c>
      <c r="G254" s="804" t="s">
        <v>6266</v>
      </c>
      <c r="H254" s="804" t="s">
        <v>2729</v>
      </c>
      <c r="I254" s="806">
        <v>37158</v>
      </c>
      <c r="J254" s="806">
        <v>48115</v>
      </c>
      <c r="K254" s="804" t="s">
        <v>1187</v>
      </c>
      <c r="L254" s="804" t="s">
        <v>6092</v>
      </c>
    </row>
    <row r="255" spans="1:12">
      <c r="A255" s="803">
        <v>252</v>
      </c>
      <c r="B255" s="803" t="s">
        <v>6301</v>
      </c>
      <c r="C255" s="803" t="s">
        <v>5738</v>
      </c>
      <c r="D255" s="804" t="s">
        <v>6302</v>
      </c>
      <c r="E255" s="805">
        <v>115.94</v>
      </c>
      <c r="F255" s="804">
        <v>5076285</v>
      </c>
      <c r="G255" s="804" t="s">
        <v>600</v>
      </c>
      <c r="H255" s="804" t="s">
        <v>2729</v>
      </c>
      <c r="I255" s="806">
        <v>37200</v>
      </c>
      <c r="J255" s="806">
        <v>48157</v>
      </c>
      <c r="K255" s="804" t="s">
        <v>1693</v>
      </c>
      <c r="L255" s="804" t="s">
        <v>2763</v>
      </c>
    </row>
    <row r="256" spans="1:12" ht="24">
      <c r="A256" s="803">
        <v>253</v>
      </c>
      <c r="B256" s="803" t="s">
        <v>6303</v>
      </c>
      <c r="C256" s="803" t="s">
        <v>5738</v>
      </c>
      <c r="D256" s="804" t="s">
        <v>6304</v>
      </c>
      <c r="E256" s="805">
        <v>38.630000000000003</v>
      </c>
      <c r="F256" s="804">
        <v>2829541</v>
      </c>
      <c r="G256" s="804" t="s">
        <v>6305</v>
      </c>
      <c r="H256" s="804" t="s">
        <v>2783</v>
      </c>
      <c r="I256" s="806">
        <v>37202</v>
      </c>
      <c r="J256" s="806">
        <v>48159</v>
      </c>
      <c r="K256" s="804" t="s">
        <v>1693</v>
      </c>
      <c r="L256" s="804" t="s">
        <v>2921</v>
      </c>
    </row>
    <row r="257" spans="1:12">
      <c r="A257" s="803">
        <v>254</v>
      </c>
      <c r="B257" s="803" t="s">
        <v>6306</v>
      </c>
      <c r="C257" s="803" t="s">
        <v>5738</v>
      </c>
      <c r="D257" s="804" t="s">
        <v>6307</v>
      </c>
      <c r="E257" s="805">
        <v>399.88</v>
      </c>
      <c r="F257" s="804">
        <v>2008726</v>
      </c>
      <c r="G257" s="804" t="s">
        <v>6308</v>
      </c>
      <c r="H257" s="804" t="s">
        <v>2729</v>
      </c>
      <c r="I257" s="806">
        <v>37228</v>
      </c>
      <c r="J257" s="806">
        <v>48185</v>
      </c>
      <c r="K257" s="804" t="s">
        <v>1197</v>
      </c>
      <c r="L257" s="804" t="s">
        <v>2750</v>
      </c>
    </row>
    <row r="258" spans="1:12">
      <c r="A258" s="803">
        <v>255</v>
      </c>
      <c r="B258" s="803" t="s">
        <v>6309</v>
      </c>
      <c r="C258" s="803" t="s">
        <v>5738</v>
      </c>
      <c r="D258" s="804" t="s">
        <v>3134</v>
      </c>
      <c r="E258" s="805">
        <v>25.75</v>
      </c>
      <c r="F258" s="804">
        <v>5017386</v>
      </c>
      <c r="G258" s="804" t="s">
        <v>6310</v>
      </c>
      <c r="H258" s="804" t="s">
        <v>2729</v>
      </c>
      <c r="I258" s="806">
        <v>37245</v>
      </c>
      <c r="J258" s="806">
        <v>48202</v>
      </c>
      <c r="K258" s="804" t="s">
        <v>437</v>
      </c>
      <c r="L258" s="804" t="s">
        <v>3134</v>
      </c>
    </row>
    <row r="259" spans="1:12">
      <c r="A259" s="803">
        <v>256</v>
      </c>
      <c r="B259" s="803" t="s">
        <v>6311</v>
      </c>
      <c r="C259" s="803" t="s">
        <v>5738</v>
      </c>
      <c r="D259" s="804" t="s">
        <v>6312</v>
      </c>
      <c r="E259" s="805">
        <v>33.979999999999997</v>
      </c>
      <c r="F259" s="804">
        <v>5006147</v>
      </c>
      <c r="G259" s="804" t="s">
        <v>6313</v>
      </c>
      <c r="H259" s="804" t="s">
        <v>2729</v>
      </c>
      <c r="I259" s="806">
        <v>37250</v>
      </c>
      <c r="J259" s="806">
        <v>48207</v>
      </c>
      <c r="K259" s="804" t="s">
        <v>1187</v>
      </c>
      <c r="L259" s="804" t="s">
        <v>6092</v>
      </c>
    </row>
    <row r="260" spans="1:12">
      <c r="A260" s="803">
        <v>257</v>
      </c>
      <c r="B260" s="803" t="s">
        <v>6314</v>
      </c>
      <c r="C260" s="803" t="s">
        <v>5738</v>
      </c>
      <c r="D260" s="804" t="s">
        <v>6315</v>
      </c>
      <c r="E260" s="805">
        <v>51.89</v>
      </c>
      <c r="F260" s="804">
        <v>2663813</v>
      </c>
      <c r="G260" s="804" t="s">
        <v>6316</v>
      </c>
      <c r="H260" s="804" t="s">
        <v>2729</v>
      </c>
      <c r="I260" s="806">
        <v>37251</v>
      </c>
      <c r="J260" s="806">
        <v>49535</v>
      </c>
      <c r="K260" s="804" t="s">
        <v>1187</v>
      </c>
      <c r="L260" s="804" t="s">
        <v>6092</v>
      </c>
    </row>
    <row r="261" spans="1:12" ht="24">
      <c r="A261" s="803">
        <v>258</v>
      </c>
      <c r="B261" s="803" t="s">
        <v>6317</v>
      </c>
      <c r="C261" s="803" t="s">
        <v>5738</v>
      </c>
      <c r="D261" s="804" t="s">
        <v>6318</v>
      </c>
      <c r="E261" s="805">
        <v>91.39</v>
      </c>
      <c r="F261" s="804">
        <v>5401801</v>
      </c>
      <c r="G261" s="804" t="s">
        <v>6319</v>
      </c>
      <c r="H261" s="804" t="s">
        <v>2729</v>
      </c>
      <c r="I261" s="806">
        <v>37253</v>
      </c>
      <c r="J261" s="806">
        <v>48210</v>
      </c>
      <c r="K261" s="804" t="s">
        <v>1182</v>
      </c>
      <c r="L261" s="804" t="s">
        <v>3524</v>
      </c>
    </row>
    <row r="262" spans="1:12">
      <c r="A262" s="803">
        <v>259</v>
      </c>
      <c r="B262" s="803" t="s">
        <v>9428</v>
      </c>
      <c r="C262" s="803" t="s">
        <v>5738</v>
      </c>
      <c r="D262" s="804" t="s">
        <v>8212</v>
      </c>
      <c r="E262" s="805">
        <v>77.599999999999994</v>
      </c>
      <c r="F262" s="804">
        <v>2587025</v>
      </c>
      <c r="G262" s="804" t="s">
        <v>9429</v>
      </c>
      <c r="H262" s="804" t="s">
        <v>2729</v>
      </c>
      <c r="I262" s="806">
        <v>37259</v>
      </c>
      <c r="J262" s="806">
        <v>48216</v>
      </c>
      <c r="K262" s="804" t="s">
        <v>1693</v>
      </c>
      <c r="L262" s="804" t="s">
        <v>2921</v>
      </c>
    </row>
    <row r="263" spans="1:12">
      <c r="A263" s="803">
        <v>260</v>
      </c>
      <c r="B263" s="803" t="s">
        <v>6320</v>
      </c>
      <c r="C263" s="803" t="s">
        <v>5738</v>
      </c>
      <c r="D263" s="804" t="s">
        <v>6321</v>
      </c>
      <c r="E263" s="805">
        <v>33.53</v>
      </c>
      <c r="F263" s="804">
        <v>2784262</v>
      </c>
      <c r="G263" s="804" t="s">
        <v>6322</v>
      </c>
      <c r="H263" s="804" t="s">
        <v>2729</v>
      </c>
      <c r="I263" s="806">
        <v>37288</v>
      </c>
      <c r="J263" s="806">
        <v>48245</v>
      </c>
      <c r="K263" s="804" t="s">
        <v>1693</v>
      </c>
      <c r="L263" s="804" t="s">
        <v>2763</v>
      </c>
    </row>
    <row r="264" spans="1:12">
      <c r="A264" s="803">
        <v>261</v>
      </c>
      <c r="B264" s="803" t="s">
        <v>6323</v>
      </c>
      <c r="C264" s="803" t="s">
        <v>5738</v>
      </c>
      <c r="D264" s="804" t="s">
        <v>6324</v>
      </c>
      <c r="E264" s="805">
        <v>26.85</v>
      </c>
      <c r="F264" s="804">
        <v>2633086</v>
      </c>
      <c r="G264" s="804" t="s">
        <v>6325</v>
      </c>
      <c r="H264" s="804" t="s">
        <v>2729</v>
      </c>
      <c r="I264" s="806">
        <v>37294</v>
      </c>
      <c r="J264" s="806">
        <v>48251</v>
      </c>
      <c r="K264" s="804" t="s">
        <v>1681</v>
      </c>
      <c r="L264" s="804" t="s">
        <v>3003</v>
      </c>
    </row>
    <row r="265" spans="1:12" ht="24">
      <c r="A265" s="803">
        <v>262</v>
      </c>
      <c r="B265" s="803" t="s">
        <v>6326</v>
      </c>
      <c r="C265" s="803" t="s">
        <v>5738</v>
      </c>
      <c r="D265" s="804" t="s">
        <v>6327</v>
      </c>
      <c r="E265" s="805">
        <v>26.75</v>
      </c>
      <c r="F265" s="804">
        <v>5288703</v>
      </c>
      <c r="G265" s="804" t="s">
        <v>3819</v>
      </c>
      <c r="H265" s="804" t="s">
        <v>2738</v>
      </c>
      <c r="I265" s="806">
        <v>37299</v>
      </c>
      <c r="J265" s="806">
        <v>48256</v>
      </c>
      <c r="K265" s="804" t="s">
        <v>1943</v>
      </c>
      <c r="L265" s="804" t="s">
        <v>4296</v>
      </c>
    </row>
    <row r="266" spans="1:12">
      <c r="A266" s="803">
        <v>263</v>
      </c>
      <c r="B266" s="803" t="s">
        <v>9430</v>
      </c>
      <c r="C266" s="803" t="s">
        <v>5738</v>
      </c>
      <c r="D266" s="804" t="s">
        <v>9431</v>
      </c>
      <c r="E266" s="805">
        <v>539.59</v>
      </c>
      <c r="F266" s="804">
        <v>3010309</v>
      </c>
      <c r="G266" s="804" t="s">
        <v>9432</v>
      </c>
      <c r="H266" s="804" t="s">
        <v>2729</v>
      </c>
      <c r="I266" s="806">
        <v>37314</v>
      </c>
      <c r="J266" s="806">
        <v>48271</v>
      </c>
      <c r="K266" s="804" t="s">
        <v>1089</v>
      </c>
      <c r="L266" s="804" t="s">
        <v>5257</v>
      </c>
    </row>
    <row r="267" spans="1:12">
      <c r="A267" s="803">
        <v>264</v>
      </c>
      <c r="B267" s="803" t="s">
        <v>9433</v>
      </c>
      <c r="C267" s="803" t="s">
        <v>5738</v>
      </c>
      <c r="D267" s="804" t="s">
        <v>6333</v>
      </c>
      <c r="E267" s="805">
        <v>27.32</v>
      </c>
      <c r="F267" s="804">
        <v>2047764</v>
      </c>
      <c r="G267" s="804" t="s">
        <v>9434</v>
      </c>
      <c r="H267" s="804" t="s">
        <v>2729</v>
      </c>
      <c r="I267" s="806">
        <v>37333</v>
      </c>
      <c r="J267" s="806">
        <v>48291</v>
      </c>
      <c r="K267" s="804" t="s">
        <v>1693</v>
      </c>
      <c r="L267" s="804" t="s">
        <v>3097</v>
      </c>
    </row>
    <row r="268" spans="1:12">
      <c r="A268" s="803">
        <v>265</v>
      </c>
      <c r="B268" s="803" t="s">
        <v>2747</v>
      </c>
      <c r="C268" s="803" t="s">
        <v>2726</v>
      </c>
      <c r="D268" s="804" t="s">
        <v>2748</v>
      </c>
      <c r="E268" s="805">
        <v>2214.6</v>
      </c>
      <c r="F268" s="804">
        <v>5099854</v>
      </c>
      <c r="G268" s="804" t="s">
        <v>2749</v>
      </c>
      <c r="H268" s="804" t="s">
        <v>2729</v>
      </c>
      <c r="I268" s="806">
        <v>37337</v>
      </c>
      <c r="J268" s="806">
        <v>40259</v>
      </c>
      <c r="K268" s="804" t="s">
        <v>1197</v>
      </c>
      <c r="L268" s="804" t="s">
        <v>2750</v>
      </c>
    </row>
    <row r="269" spans="1:12">
      <c r="A269" s="803">
        <v>266</v>
      </c>
      <c r="B269" s="803" t="s">
        <v>6328</v>
      </c>
      <c r="C269" s="803" t="s">
        <v>5738</v>
      </c>
      <c r="D269" s="804" t="s">
        <v>6329</v>
      </c>
      <c r="E269" s="805">
        <v>50.66</v>
      </c>
      <c r="F269" s="804">
        <v>2663937</v>
      </c>
      <c r="G269" s="804" t="s">
        <v>6212</v>
      </c>
      <c r="H269" s="804" t="s">
        <v>2729</v>
      </c>
      <c r="I269" s="806">
        <v>37357</v>
      </c>
      <c r="J269" s="806">
        <v>48315</v>
      </c>
      <c r="K269" s="804" t="s">
        <v>1165</v>
      </c>
      <c r="L269" s="804" t="s">
        <v>3245</v>
      </c>
    </row>
    <row r="270" spans="1:12">
      <c r="A270" s="803">
        <v>267</v>
      </c>
      <c r="B270" s="803" t="s">
        <v>6330</v>
      </c>
      <c r="C270" s="803" t="s">
        <v>5738</v>
      </c>
      <c r="D270" s="804" t="s">
        <v>6331</v>
      </c>
      <c r="E270" s="805">
        <v>92.49</v>
      </c>
      <c r="F270" s="804">
        <v>2550466</v>
      </c>
      <c r="G270" s="804" t="s">
        <v>478</v>
      </c>
      <c r="H270" s="804" t="s">
        <v>2729</v>
      </c>
      <c r="I270" s="806">
        <v>37365</v>
      </c>
      <c r="J270" s="806">
        <v>48323</v>
      </c>
      <c r="K270" s="804" t="s">
        <v>1137</v>
      </c>
      <c r="L270" s="804" t="s">
        <v>2965</v>
      </c>
    </row>
    <row r="271" spans="1:12">
      <c r="A271" s="803">
        <v>268</v>
      </c>
      <c r="B271" s="803" t="s">
        <v>6332</v>
      </c>
      <c r="C271" s="803" t="s">
        <v>5738</v>
      </c>
      <c r="D271" s="804" t="s">
        <v>6333</v>
      </c>
      <c r="E271" s="805">
        <v>24.34</v>
      </c>
      <c r="F271" s="804">
        <v>2565803</v>
      </c>
      <c r="G271" s="804" t="s">
        <v>6334</v>
      </c>
      <c r="H271" s="804" t="s">
        <v>2729</v>
      </c>
      <c r="I271" s="806">
        <v>37368</v>
      </c>
      <c r="J271" s="806">
        <v>48326</v>
      </c>
      <c r="K271" s="804" t="s">
        <v>1693</v>
      </c>
      <c r="L271" s="804" t="s">
        <v>3097</v>
      </c>
    </row>
    <row r="272" spans="1:12">
      <c r="A272" s="803">
        <v>269</v>
      </c>
      <c r="B272" s="803" t="s">
        <v>6335</v>
      </c>
      <c r="C272" s="803" t="s">
        <v>5738</v>
      </c>
      <c r="D272" s="804" t="s">
        <v>6336</v>
      </c>
      <c r="E272" s="805">
        <v>99.79</v>
      </c>
      <c r="F272" s="804">
        <v>2716682</v>
      </c>
      <c r="G272" s="804" t="s">
        <v>6185</v>
      </c>
      <c r="H272" s="804" t="s">
        <v>2729</v>
      </c>
      <c r="I272" s="806">
        <v>37369</v>
      </c>
      <c r="J272" s="806">
        <v>48327</v>
      </c>
      <c r="K272" s="804" t="s">
        <v>1103</v>
      </c>
      <c r="L272" s="804" t="s">
        <v>3649</v>
      </c>
    </row>
    <row r="273" spans="1:12" ht="24">
      <c r="A273" s="803">
        <v>270</v>
      </c>
      <c r="B273" s="803" t="s">
        <v>6337</v>
      </c>
      <c r="C273" s="803" t="s">
        <v>5738</v>
      </c>
      <c r="D273" s="804" t="s">
        <v>6338</v>
      </c>
      <c r="E273" s="805">
        <v>53.97</v>
      </c>
      <c r="F273" s="804">
        <v>5141583</v>
      </c>
      <c r="G273" s="804" t="s">
        <v>5363</v>
      </c>
      <c r="H273" s="804" t="s">
        <v>2783</v>
      </c>
      <c r="I273" s="806">
        <v>37369</v>
      </c>
      <c r="J273" s="806">
        <v>48327</v>
      </c>
      <c r="K273" s="804" t="s">
        <v>1182</v>
      </c>
      <c r="L273" s="804" t="s">
        <v>2905</v>
      </c>
    </row>
    <row r="274" spans="1:12" ht="24">
      <c r="A274" s="803">
        <v>271</v>
      </c>
      <c r="B274" s="803" t="s">
        <v>6339</v>
      </c>
      <c r="C274" s="803" t="s">
        <v>5738</v>
      </c>
      <c r="D274" s="804" t="s">
        <v>6340</v>
      </c>
      <c r="E274" s="805">
        <v>25.97</v>
      </c>
      <c r="F274" s="804">
        <v>2598477</v>
      </c>
      <c r="G274" s="804" t="s">
        <v>6060</v>
      </c>
      <c r="H274" s="804" t="s">
        <v>2738</v>
      </c>
      <c r="I274" s="806">
        <v>37371</v>
      </c>
      <c r="J274" s="806">
        <v>48329</v>
      </c>
      <c r="K274" s="804" t="s">
        <v>437</v>
      </c>
      <c r="L274" s="804" t="s">
        <v>3057</v>
      </c>
    </row>
    <row r="275" spans="1:12">
      <c r="A275" s="803">
        <v>272</v>
      </c>
      <c r="B275" s="803" t="s">
        <v>6343</v>
      </c>
      <c r="C275" s="803" t="s">
        <v>5738</v>
      </c>
      <c r="D275" s="804" t="s">
        <v>6344</v>
      </c>
      <c r="E275" s="805">
        <v>37.03</v>
      </c>
      <c r="F275" s="804">
        <v>2550466</v>
      </c>
      <c r="G275" s="804" t="s">
        <v>478</v>
      </c>
      <c r="H275" s="804" t="s">
        <v>2729</v>
      </c>
      <c r="I275" s="806">
        <v>37385</v>
      </c>
      <c r="J275" s="806">
        <v>48343</v>
      </c>
      <c r="K275" s="804" t="s">
        <v>2897</v>
      </c>
      <c r="L275" s="804" t="s">
        <v>3591</v>
      </c>
    </row>
    <row r="276" spans="1:12" ht="24">
      <c r="A276" s="803">
        <v>273</v>
      </c>
      <c r="B276" s="803" t="s">
        <v>6341</v>
      </c>
      <c r="C276" s="803" t="s">
        <v>5738</v>
      </c>
      <c r="D276" s="804" t="s">
        <v>5996</v>
      </c>
      <c r="E276" s="805">
        <v>36.020000000000003</v>
      </c>
      <c r="F276" s="804">
        <v>2787318</v>
      </c>
      <c r="G276" s="804" t="s">
        <v>6342</v>
      </c>
      <c r="H276" s="804" t="s">
        <v>2738</v>
      </c>
      <c r="I276" s="806">
        <v>37385</v>
      </c>
      <c r="J276" s="806">
        <v>48343</v>
      </c>
      <c r="K276" s="804" t="s">
        <v>1137</v>
      </c>
      <c r="L276" s="804" t="s">
        <v>5349</v>
      </c>
    </row>
    <row r="277" spans="1:12">
      <c r="A277" s="803">
        <v>274</v>
      </c>
      <c r="B277" s="803" t="s">
        <v>6345</v>
      </c>
      <c r="C277" s="803" t="s">
        <v>5738</v>
      </c>
      <c r="D277" s="804" t="s">
        <v>6346</v>
      </c>
      <c r="E277" s="805">
        <v>28.47</v>
      </c>
      <c r="F277" s="804">
        <v>5076021</v>
      </c>
      <c r="G277" s="804" t="s">
        <v>6347</v>
      </c>
      <c r="H277" s="804" t="s">
        <v>2729</v>
      </c>
      <c r="I277" s="806">
        <v>37389</v>
      </c>
      <c r="J277" s="806">
        <v>48347</v>
      </c>
      <c r="K277" s="804" t="s">
        <v>2182</v>
      </c>
      <c r="L277" s="804" t="s">
        <v>3567</v>
      </c>
    </row>
    <row r="278" spans="1:12">
      <c r="A278" s="803">
        <v>275</v>
      </c>
      <c r="B278" s="803" t="s">
        <v>6350</v>
      </c>
      <c r="C278" s="803" t="s">
        <v>5738</v>
      </c>
      <c r="D278" s="804" t="s">
        <v>6351</v>
      </c>
      <c r="E278" s="805">
        <v>30.75</v>
      </c>
      <c r="F278" s="804">
        <v>2027283</v>
      </c>
      <c r="G278" s="804" t="s">
        <v>6352</v>
      </c>
      <c r="H278" s="804" t="s">
        <v>2729</v>
      </c>
      <c r="I278" s="806">
        <v>37390</v>
      </c>
      <c r="J278" s="806">
        <v>48348</v>
      </c>
      <c r="K278" s="804" t="s">
        <v>437</v>
      </c>
      <c r="L278" s="804" t="s">
        <v>3057</v>
      </c>
    </row>
    <row r="279" spans="1:12">
      <c r="A279" s="803">
        <v>276</v>
      </c>
      <c r="B279" s="803" t="s">
        <v>6348</v>
      </c>
      <c r="C279" s="803" t="s">
        <v>5738</v>
      </c>
      <c r="D279" s="804" t="s">
        <v>6349</v>
      </c>
      <c r="E279" s="805">
        <v>215.34</v>
      </c>
      <c r="F279" s="804">
        <v>2841002</v>
      </c>
      <c r="G279" s="804" t="s">
        <v>2757</v>
      </c>
      <c r="H279" s="804" t="s">
        <v>2729</v>
      </c>
      <c r="I279" s="806">
        <v>37390</v>
      </c>
      <c r="J279" s="806">
        <v>48348</v>
      </c>
      <c r="K279" s="804" t="s">
        <v>1693</v>
      </c>
      <c r="L279" s="804" t="s">
        <v>2734</v>
      </c>
    </row>
    <row r="280" spans="1:12">
      <c r="A280" s="803">
        <v>277</v>
      </c>
      <c r="B280" s="803" t="s">
        <v>6355</v>
      </c>
      <c r="C280" s="803" t="s">
        <v>5738</v>
      </c>
      <c r="D280" s="804" t="s">
        <v>6354</v>
      </c>
      <c r="E280" s="805">
        <v>530.12</v>
      </c>
      <c r="F280" s="804">
        <v>5073189</v>
      </c>
      <c r="G280" s="804" t="s">
        <v>5907</v>
      </c>
      <c r="H280" s="804" t="s">
        <v>2729</v>
      </c>
      <c r="I280" s="806">
        <v>37391</v>
      </c>
      <c r="J280" s="806">
        <v>48349</v>
      </c>
      <c r="K280" s="804" t="s">
        <v>1693</v>
      </c>
      <c r="L280" s="804" t="s">
        <v>2763</v>
      </c>
    </row>
    <row r="281" spans="1:12">
      <c r="A281" s="803">
        <v>278</v>
      </c>
      <c r="B281" s="803" t="s">
        <v>6353</v>
      </c>
      <c r="C281" s="803" t="s">
        <v>5738</v>
      </c>
      <c r="D281" s="804" t="s">
        <v>6354</v>
      </c>
      <c r="E281" s="805">
        <v>451.71</v>
      </c>
      <c r="F281" s="804">
        <v>2344343</v>
      </c>
      <c r="G281" s="804" t="s">
        <v>728</v>
      </c>
      <c r="H281" s="804" t="s">
        <v>2729</v>
      </c>
      <c r="I281" s="806">
        <v>37391</v>
      </c>
      <c r="J281" s="806">
        <v>48349</v>
      </c>
      <c r="K281" s="804" t="s">
        <v>1693</v>
      </c>
      <c r="L281" s="804" t="s">
        <v>2763</v>
      </c>
    </row>
    <row r="282" spans="1:12">
      <c r="A282" s="803">
        <v>279</v>
      </c>
      <c r="B282" s="803" t="s">
        <v>6356</v>
      </c>
      <c r="C282" s="803" t="s">
        <v>5738</v>
      </c>
      <c r="D282" s="804" t="s">
        <v>6357</v>
      </c>
      <c r="E282" s="805">
        <v>28.39</v>
      </c>
      <c r="F282" s="804">
        <v>2697734</v>
      </c>
      <c r="G282" s="804" t="s">
        <v>6358</v>
      </c>
      <c r="H282" s="804" t="s">
        <v>2729</v>
      </c>
      <c r="I282" s="806">
        <v>37396</v>
      </c>
      <c r="J282" s="806">
        <v>48354</v>
      </c>
      <c r="K282" s="804" t="s">
        <v>1126</v>
      </c>
      <c r="L282" s="804" t="s">
        <v>2867</v>
      </c>
    </row>
    <row r="283" spans="1:12">
      <c r="A283" s="803">
        <v>280</v>
      </c>
      <c r="B283" s="803" t="s">
        <v>6359</v>
      </c>
      <c r="C283" s="803" t="s">
        <v>5738</v>
      </c>
      <c r="D283" s="804" t="s">
        <v>6360</v>
      </c>
      <c r="E283" s="805">
        <v>26.45</v>
      </c>
      <c r="F283" s="804">
        <v>2044161</v>
      </c>
      <c r="G283" s="804" t="s">
        <v>3055</v>
      </c>
      <c r="H283" s="804" t="s">
        <v>3056</v>
      </c>
      <c r="I283" s="806">
        <v>37399</v>
      </c>
      <c r="J283" s="806">
        <v>48357</v>
      </c>
      <c r="K283" s="804" t="s">
        <v>2182</v>
      </c>
      <c r="L283" s="804" t="s">
        <v>1121</v>
      </c>
    </row>
    <row r="284" spans="1:12" ht="24">
      <c r="A284" s="803">
        <v>281</v>
      </c>
      <c r="B284" s="803" t="s">
        <v>6361</v>
      </c>
      <c r="C284" s="803" t="s">
        <v>5738</v>
      </c>
      <c r="D284" s="804" t="s">
        <v>6362</v>
      </c>
      <c r="E284" s="805">
        <v>36.31</v>
      </c>
      <c r="F284" s="804">
        <v>5095638</v>
      </c>
      <c r="G284" s="804" t="s">
        <v>6363</v>
      </c>
      <c r="H284" s="804" t="s">
        <v>2738</v>
      </c>
      <c r="I284" s="806">
        <v>37404</v>
      </c>
      <c r="J284" s="806">
        <v>48362</v>
      </c>
      <c r="K284" s="804" t="s">
        <v>1153</v>
      </c>
      <c r="L284" s="804" t="s">
        <v>3308</v>
      </c>
    </row>
    <row r="285" spans="1:12">
      <c r="A285" s="803">
        <v>282</v>
      </c>
      <c r="B285" s="803" t="s">
        <v>6364</v>
      </c>
      <c r="C285" s="803" t="s">
        <v>5738</v>
      </c>
      <c r="D285" s="804" t="s">
        <v>6365</v>
      </c>
      <c r="E285" s="805">
        <v>25.62</v>
      </c>
      <c r="F285" s="804">
        <v>2669218</v>
      </c>
      <c r="G285" s="804" t="s">
        <v>6366</v>
      </c>
      <c r="H285" s="804" t="s">
        <v>2729</v>
      </c>
      <c r="I285" s="806">
        <v>37406</v>
      </c>
      <c r="J285" s="806">
        <v>48364</v>
      </c>
      <c r="K285" s="804" t="s">
        <v>437</v>
      </c>
      <c r="L285" s="804" t="s">
        <v>3057</v>
      </c>
    </row>
    <row r="286" spans="1:12">
      <c r="A286" s="803">
        <v>283</v>
      </c>
      <c r="B286" s="803" t="s">
        <v>6367</v>
      </c>
      <c r="C286" s="803" t="s">
        <v>5738</v>
      </c>
      <c r="D286" s="804" t="s">
        <v>6368</v>
      </c>
      <c r="E286" s="805">
        <v>92.5</v>
      </c>
      <c r="F286" s="804">
        <v>2550466</v>
      </c>
      <c r="G286" s="804" t="s">
        <v>478</v>
      </c>
      <c r="H286" s="804" t="s">
        <v>2729</v>
      </c>
      <c r="I286" s="806">
        <v>37407</v>
      </c>
      <c r="J286" s="806">
        <v>48365</v>
      </c>
      <c r="K286" s="804" t="s">
        <v>1137</v>
      </c>
      <c r="L286" s="804" t="s">
        <v>2965</v>
      </c>
    </row>
    <row r="287" spans="1:12" ht="24">
      <c r="A287" s="803">
        <v>284</v>
      </c>
      <c r="B287" s="803" t="s">
        <v>6369</v>
      </c>
      <c r="C287" s="803" t="s">
        <v>5738</v>
      </c>
      <c r="D287" s="804" t="s">
        <v>6370</v>
      </c>
      <c r="E287" s="805">
        <v>28.97</v>
      </c>
      <c r="F287" s="804">
        <v>2718375</v>
      </c>
      <c r="G287" s="804" t="s">
        <v>6371</v>
      </c>
      <c r="H287" s="804" t="s">
        <v>2783</v>
      </c>
      <c r="I287" s="806">
        <v>37413</v>
      </c>
      <c r="J287" s="806">
        <v>48371</v>
      </c>
      <c r="K287" s="804" t="s">
        <v>437</v>
      </c>
      <c r="L287" s="804" t="s">
        <v>3134</v>
      </c>
    </row>
    <row r="288" spans="1:12">
      <c r="A288" s="803">
        <v>285</v>
      </c>
      <c r="B288" s="803" t="s">
        <v>6372</v>
      </c>
      <c r="C288" s="803" t="s">
        <v>5738</v>
      </c>
      <c r="D288" s="804" t="s">
        <v>6373</v>
      </c>
      <c r="E288" s="805">
        <v>25.2</v>
      </c>
      <c r="F288" s="804">
        <v>2568683</v>
      </c>
      <c r="G288" s="804" t="s">
        <v>6374</v>
      </c>
      <c r="H288" s="804" t="s">
        <v>2729</v>
      </c>
      <c r="I288" s="806">
        <v>37420</v>
      </c>
      <c r="J288" s="806">
        <v>48378</v>
      </c>
      <c r="K288" s="804" t="s">
        <v>1159</v>
      </c>
      <c r="L288" s="804" t="s">
        <v>2844</v>
      </c>
    </row>
    <row r="289" spans="1:12" ht="24">
      <c r="A289" s="803">
        <v>286</v>
      </c>
      <c r="B289" s="803" t="s">
        <v>6375</v>
      </c>
      <c r="C289" s="803" t="s">
        <v>5738</v>
      </c>
      <c r="D289" s="804" t="s">
        <v>6376</v>
      </c>
      <c r="E289" s="805">
        <v>26.2</v>
      </c>
      <c r="F289" s="804">
        <v>5131618</v>
      </c>
      <c r="G289" s="804" t="s">
        <v>6377</v>
      </c>
      <c r="H289" s="804" t="s">
        <v>2783</v>
      </c>
      <c r="I289" s="806">
        <v>37428</v>
      </c>
      <c r="J289" s="806">
        <v>50129</v>
      </c>
      <c r="K289" s="804" t="s">
        <v>1165</v>
      </c>
      <c r="L289" s="804" t="s">
        <v>3485</v>
      </c>
    </row>
    <row r="290" spans="1:12">
      <c r="A290" s="803">
        <v>287</v>
      </c>
      <c r="B290" s="803" t="s">
        <v>6378</v>
      </c>
      <c r="C290" s="803" t="s">
        <v>5738</v>
      </c>
      <c r="D290" s="804" t="s">
        <v>6379</v>
      </c>
      <c r="E290" s="805">
        <v>10.77</v>
      </c>
      <c r="F290" s="804">
        <v>2340542</v>
      </c>
      <c r="G290" s="804" t="s">
        <v>6380</v>
      </c>
      <c r="H290" s="804" t="s">
        <v>6381</v>
      </c>
      <c r="I290" s="806">
        <v>37429</v>
      </c>
      <c r="J290" s="806">
        <v>48387</v>
      </c>
      <c r="K290" s="804" t="s">
        <v>437</v>
      </c>
      <c r="L290" s="804" t="s">
        <v>3134</v>
      </c>
    </row>
    <row r="291" spans="1:12">
      <c r="A291" s="803">
        <v>288</v>
      </c>
      <c r="B291" s="803" t="s">
        <v>6382</v>
      </c>
      <c r="C291" s="803" t="s">
        <v>5738</v>
      </c>
      <c r="D291" s="804" t="s">
        <v>6383</v>
      </c>
      <c r="E291" s="805">
        <v>43.75</v>
      </c>
      <c r="F291" s="804">
        <v>2643928</v>
      </c>
      <c r="G291" s="804" t="s">
        <v>5853</v>
      </c>
      <c r="H291" s="804" t="s">
        <v>5754</v>
      </c>
      <c r="I291" s="806">
        <v>37438</v>
      </c>
      <c r="J291" s="806">
        <v>48396</v>
      </c>
      <c r="K291" s="804" t="s">
        <v>1943</v>
      </c>
      <c r="L291" s="804" t="s">
        <v>4263</v>
      </c>
    </row>
    <row r="292" spans="1:12" ht="24">
      <c r="A292" s="803">
        <v>289</v>
      </c>
      <c r="B292" s="803" t="s">
        <v>6384</v>
      </c>
      <c r="C292" s="803" t="s">
        <v>5738</v>
      </c>
      <c r="D292" s="804" t="s">
        <v>6385</v>
      </c>
      <c r="E292" s="805">
        <v>10.130000000000001</v>
      </c>
      <c r="F292" s="804">
        <v>2579057</v>
      </c>
      <c r="G292" s="804" t="s">
        <v>6386</v>
      </c>
      <c r="H292" s="804" t="s">
        <v>2729</v>
      </c>
      <c r="I292" s="806">
        <v>37438</v>
      </c>
      <c r="J292" s="806">
        <v>48396</v>
      </c>
      <c r="K292" s="804" t="s">
        <v>437</v>
      </c>
      <c r="L292" s="804" t="s">
        <v>3057</v>
      </c>
    </row>
    <row r="293" spans="1:12" ht="24">
      <c r="A293" s="803">
        <v>290</v>
      </c>
      <c r="B293" s="803" t="s">
        <v>9435</v>
      </c>
      <c r="C293" s="803" t="s">
        <v>2726</v>
      </c>
      <c r="D293" s="804" t="s">
        <v>9307</v>
      </c>
      <c r="E293" s="805">
        <v>24372.47</v>
      </c>
      <c r="F293" s="804">
        <v>5420504</v>
      </c>
      <c r="G293" s="804" t="s">
        <v>9308</v>
      </c>
      <c r="H293" s="804" t="s">
        <v>2729</v>
      </c>
      <c r="I293" s="806">
        <v>37441</v>
      </c>
      <c r="J293" s="806">
        <v>43214</v>
      </c>
      <c r="K293" s="804" t="s">
        <v>1103</v>
      </c>
      <c r="L293" s="804" t="s">
        <v>9309</v>
      </c>
    </row>
    <row r="294" spans="1:12" ht="24">
      <c r="A294" s="803">
        <v>291</v>
      </c>
      <c r="B294" s="803" t="s">
        <v>6387</v>
      </c>
      <c r="C294" s="803" t="s">
        <v>5738</v>
      </c>
      <c r="D294" s="804" t="s">
        <v>6388</v>
      </c>
      <c r="E294" s="805">
        <v>32.97</v>
      </c>
      <c r="F294" s="804">
        <v>5248809</v>
      </c>
      <c r="G294" s="804" t="s">
        <v>4304</v>
      </c>
      <c r="H294" s="804" t="s">
        <v>2783</v>
      </c>
      <c r="I294" s="806">
        <v>37446</v>
      </c>
      <c r="J294" s="806">
        <v>48404</v>
      </c>
      <c r="K294" s="804" t="s">
        <v>1126</v>
      </c>
      <c r="L294" s="804" t="s">
        <v>3265</v>
      </c>
    </row>
    <row r="295" spans="1:12">
      <c r="A295" s="803">
        <v>292</v>
      </c>
      <c r="B295" s="803" t="s">
        <v>6389</v>
      </c>
      <c r="C295" s="803" t="s">
        <v>5738</v>
      </c>
      <c r="D295" s="804" t="s">
        <v>6390</v>
      </c>
      <c r="E295" s="805">
        <v>30.78</v>
      </c>
      <c r="F295" s="804">
        <v>2169967</v>
      </c>
      <c r="G295" s="804" t="s">
        <v>6391</v>
      </c>
      <c r="H295" s="804" t="s">
        <v>2729</v>
      </c>
      <c r="I295" s="806">
        <v>37447</v>
      </c>
      <c r="J295" s="806">
        <v>48405</v>
      </c>
      <c r="K295" s="804" t="s">
        <v>2182</v>
      </c>
      <c r="L295" s="804" t="s">
        <v>1121</v>
      </c>
    </row>
    <row r="296" spans="1:12">
      <c r="A296" s="803">
        <v>293</v>
      </c>
      <c r="B296" s="803" t="s">
        <v>9436</v>
      </c>
      <c r="C296" s="803" t="s">
        <v>5738</v>
      </c>
      <c r="D296" s="804" t="s">
        <v>6393</v>
      </c>
      <c r="E296" s="805">
        <v>31.84</v>
      </c>
      <c r="F296" s="804">
        <v>2169967</v>
      </c>
      <c r="G296" s="804" t="s">
        <v>6391</v>
      </c>
      <c r="H296" s="804" t="s">
        <v>2729</v>
      </c>
      <c r="I296" s="806">
        <v>37447</v>
      </c>
      <c r="J296" s="806">
        <v>48405</v>
      </c>
      <c r="K296" s="804" t="s">
        <v>2182</v>
      </c>
      <c r="L296" s="804" t="s">
        <v>1121</v>
      </c>
    </row>
    <row r="297" spans="1:12">
      <c r="A297" s="803">
        <v>294</v>
      </c>
      <c r="B297" s="803" t="s">
        <v>6394</v>
      </c>
      <c r="C297" s="803" t="s">
        <v>5738</v>
      </c>
      <c r="D297" s="804" t="s">
        <v>3496</v>
      </c>
      <c r="E297" s="805">
        <v>235.57</v>
      </c>
      <c r="F297" s="804">
        <v>5407761</v>
      </c>
      <c r="G297" s="804" t="s">
        <v>3497</v>
      </c>
      <c r="H297" s="804" t="s">
        <v>2729</v>
      </c>
      <c r="I297" s="806">
        <v>37456</v>
      </c>
      <c r="J297" s="806">
        <v>48414</v>
      </c>
      <c r="K297" s="804" t="s">
        <v>1103</v>
      </c>
      <c r="L297" s="804" t="s">
        <v>3338</v>
      </c>
    </row>
    <row r="298" spans="1:12" ht="24">
      <c r="A298" s="803">
        <v>295</v>
      </c>
      <c r="B298" s="803" t="s">
        <v>6395</v>
      </c>
      <c r="C298" s="803" t="s">
        <v>5738</v>
      </c>
      <c r="D298" s="804" t="s">
        <v>6396</v>
      </c>
      <c r="E298" s="805">
        <v>73.63</v>
      </c>
      <c r="F298" s="804">
        <v>2819996</v>
      </c>
      <c r="G298" s="804" t="s">
        <v>737</v>
      </c>
      <c r="H298" s="804" t="s">
        <v>2729</v>
      </c>
      <c r="I298" s="806">
        <v>37466</v>
      </c>
      <c r="J298" s="806">
        <v>48424</v>
      </c>
      <c r="K298" s="804" t="s">
        <v>2745</v>
      </c>
      <c r="L298" s="804" t="s">
        <v>2746</v>
      </c>
    </row>
    <row r="299" spans="1:12">
      <c r="A299" s="803">
        <v>296</v>
      </c>
      <c r="B299" s="803" t="s">
        <v>6397</v>
      </c>
      <c r="C299" s="803" t="s">
        <v>5738</v>
      </c>
      <c r="D299" s="804" t="s">
        <v>5205</v>
      </c>
      <c r="E299" s="805">
        <v>35.89</v>
      </c>
      <c r="F299" s="804">
        <v>2711818</v>
      </c>
      <c r="G299" s="804" t="s">
        <v>6398</v>
      </c>
      <c r="H299" s="804" t="s">
        <v>2729</v>
      </c>
      <c r="I299" s="806">
        <v>37489</v>
      </c>
      <c r="J299" s="806">
        <v>48447</v>
      </c>
      <c r="K299" s="804" t="s">
        <v>1693</v>
      </c>
      <c r="L299" s="804" t="s">
        <v>2763</v>
      </c>
    </row>
    <row r="300" spans="1:12">
      <c r="A300" s="803">
        <v>297</v>
      </c>
      <c r="B300" s="803" t="s">
        <v>9437</v>
      </c>
      <c r="C300" s="803" t="s">
        <v>5738</v>
      </c>
      <c r="D300" s="804" t="s">
        <v>9438</v>
      </c>
      <c r="E300" s="805">
        <v>738.59</v>
      </c>
      <c r="F300" s="804">
        <v>5045894</v>
      </c>
      <c r="G300" s="804" t="s">
        <v>4704</v>
      </c>
      <c r="H300" s="804" t="s">
        <v>2729</v>
      </c>
      <c r="I300" s="806">
        <v>37494</v>
      </c>
      <c r="J300" s="806">
        <v>48452</v>
      </c>
      <c r="K300" s="804" t="s">
        <v>1089</v>
      </c>
      <c r="L300" s="804" t="s">
        <v>5257</v>
      </c>
    </row>
    <row r="301" spans="1:12">
      <c r="A301" s="803">
        <v>298</v>
      </c>
      <c r="B301" s="803" t="s">
        <v>6400</v>
      </c>
      <c r="C301" s="803" t="s">
        <v>5738</v>
      </c>
      <c r="D301" s="804" t="s">
        <v>5575</v>
      </c>
      <c r="E301" s="805">
        <v>73.739999999999995</v>
      </c>
      <c r="F301" s="804">
        <v>2683083</v>
      </c>
      <c r="G301" s="804" t="s">
        <v>6401</v>
      </c>
      <c r="H301" s="804" t="s">
        <v>2729</v>
      </c>
      <c r="I301" s="806">
        <v>37501</v>
      </c>
      <c r="J301" s="806">
        <v>48459</v>
      </c>
      <c r="K301" s="804" t="s">
        <v>1126</v>
      </c>
      <c r="L301" s="804" t="s">
        <v>2823</v>
      </c>
    </row>
    <row r="302" spans="1:12">
      <c r="A302" s="803">
        <v>299</v>
      </c>
      <c r="B302" s="803" t="s">
        <v>9439</v>
      </c>
      <c r="C302" s="803" t="s">
        <v>5738</v>
      </c>
      <c r="D302" s="804" t="s">
        <v>9440</v>
      </c>
      <c r="E302" s="805">
        <v>114.46</v>
      </c>
      <c r="F302" s="804">
        <v>6181783</v>
      </c>
      <c r="G302" s="804" t="s">
        <v>9441</v>
      </c>
      <c r="H302" s="804" t="s">
        <v>2729</v>
      </c>
      <c r="I302" s="806">
        <v>37501</v>
      </c>
      <c r="J302" s="806">
        <v>48459</v>
      </c>
      <c r="K302" s="804" t="s">
        <v>1089</v>
      </c>
      <c r="L302" s="804" t="s">
        <v>5257</v>
      </c>
    </row>
    <row r="303" spans="1:12">
      <c r="A303" s="803">
        <v>300</v>
      </c>
      <c r="B303" s="803" t="s">
        <v>6399</v>
      </c>
      <c r="C303" s="803" t="s">
        <v>5738</v>
      </c>
      <c r="D303" s="804" t="s">
        <v>3438</v>
      </c>
      <c r="E303" s="805">
        <v>84.49</v>
      </c>
      <c r="F303" s="804">
        <v>2577453</v>
      </c>
      <c r="G303" s="804" t="s">
        <v>6243</v>
      </c>
      <c r="H303" s="804" t="s">
        <v>2729</v>
      </c>
      <c r="I303" s="806">
        <v>37501</v>
      </c>
      <c r="J303" s="806">
        <v>48459</v>
      </c>
      <c r="K303" s="804" t="s">
        <v>1165</v>
      </c>
      <c r="L303" s="804" t="s">
        <v>3600</v>
      </c>
    </row>
    <row r="304" spans="1:12" ht="24">
      <c r="A304" s="803">
        <v>301</v>
      </c>
      <c r="B304" s="803" t="s">
        <v>6402</v>
      </c>
      <c r="C304" s="803" t="s">
        <v>5738</v>
      </c>
      <c r="D304" s="804" t="s">
        <v>5925</v>
      </c>
      <c r="E304" s="805">
        <v>55.89</v>
      </c>
      <c r="F304" s="804">
        <v>2112868</v>
      </c>
      <c r="G304" s="804" t="s">
        <v>2806</v>
      </c>
      <c r="H304" s="804" t="s">
        <v>2783</v>
      </c>
      <c r="I304" s="806">
        <v>37502</v>
      </c>
      <c r="J304" s="806">
        <v>48460</v>
      </c>
      <c r="K304" s="804" t="s">
        <v>1148</v>
      </c>
      <c r="L304" s="804" t="s">
        <v>4050</v>
      </c>
    </row>
    <row r="305" spans="1:12">
      <c r="A305" s="803">
        <v>302</v>
      </c>
      <c r="B305" s="803" t="s">
        <v>2755</v>
      </c>
      <c r="C305" s="803" t="s">
        <v>2726</v>
      </c>
      <c r="D305" s="804" t="s">
        <v>2756</v>
      </c>
      <c r="E305" s="805">
        <v>837.54</v>
      </c>
      <c r="F305" s="804">
        <v>2841002</v>
      </c>
      <c r="G305" s="804" t="s">
        <v>2757</v>
      </c>
      <c r="H305" s="804" t="s">
        <v>2729</v>
      </c>
      <c r="I305" s="806">
        <v>37503</v>
      </c>
      <c r="J305" s="806">
        <v>44205</v>
      </c>
      <c r="K305" s="804" t="s">
        <v>1693</v>
      </c>
      <c r="L305" s="804" t="s">
        <v>2734</v>
      </c>
    </row>
    <row r="306" spans="1:12">
      <c r="A306" s="803">
        <v>303</v>
      </c>
      <c r="B306" s="803" t="s">
        <v>6403</v>
      </c>
      <c r="C306" s="803" t="s">
        <v>5738</v>
      </c>
      <c r="D306" s="804" t="s">
        <v>6404</v>
      </c>
      <c r="E306" s="805">
        <v>29.43</v>
      </c>
      <c r="F306" s="804">
        <v>2098482</v>
      </c>
      <c r="G306" s="804" t="s">
        <v>6405</v>
      </c>
      <c r="H306" s="804" t="s">
        <v>2729</v>
      </c>
      <c r="I306" s="806">
        <v>37505</v>
      </c>
      <c r="J306" s="806">
        <v>48462</v>
      </c>
      <c r="K306" s="804" t="s">
        <v>1126</v>
      </c>
      <c r="L306" s="804" t="s">
        <v>3081</v>
      </c>
    </row>
    <row r="307" spans="1:12">
      <c r="A307" s="803">
        <v>304</v>
      </c>
      <c r="B307" s="803" t="s">
        <v>2758</v>
      </c>
      <c r="C307" s="803" t="s">
        <v>2726</v>
      </c>
      <c r="D307" s="804" t="s">
        <v>2759</v>
      </c>
      <c r="E307" s="805">
        <v>689.13</v>
      </c>
      <c r="F307" s="804">
        <v>2841002</v>
      </c>
      <c r="G307" s="804" t="s">
        <v>2757</v>
      </c>
      <c r="H307" s="804" t="s">
        <v>2729</v>
      </c>
      <c r="I307" s="806">
        <v>37512</v>
      </c>
      <c r="J307" s="806">
        <v>44205</v>
      </c>
      <c r="K307" s="804" t="s">
        <v>1693</v>
      </c>
      <c r="L307" s="804" t="s">
        <v>2734</v>
      </c>
    </row>
    <row r="308" spans="1:12">
      <c r="A308" s="803">
        <v>305</v>
      </c>
      <c r="B308" s="803" t="s">
        <v>6406</v>
      </c>
      <c r="C308" s="803" t="s">
        <v>5738</v>
      </c>
      <c r="D308" s="804" t="s">
        <v>6407</v>
      </c>
      <c r="E308" s="805">
        <v>81.489999999999995</v>
      </c>
      <c r="F308" s="804">
        <v>2824302</v>
      </c>
      <c r="G308" s="804" t="s">
        <v>6408</v>
      </c>
      <c r="H308" s="804" t="s">
        <v>2729</v>
      </c>
      <c r="I308" s="806">
        <v>37512</v>
      </c>
      <c r="J308" s="806">
        <v>48470</v>
      </c>
      <c r="K308" s="804" t="s">
        <v>1943</v>
      </c>
      <c r="L308" s="804" t="s">
        <v>4622</v>
      </c>
    </row>
    <row r="309" spans="1:12">
      <c r="A309" s="803">
        <v>306</v>
      </c>
      <c r="B309" s="803" t="s">
        <v>6409</v>
      </c>
      <c r="C309" s="803" t="s">
        <v>5738</v>
      </c>
      <c r="D309" s="804" t="s">
        <v>6410</v>
      </c>
      <c r="E309" s="805">
        <v>66.47</v>
      </c>
      <c r="F309" s="804">
        <v>2550466</v>
      </c>
      <c r="G309" s="804" t="s">
        <v>478</v>
      </c>
      <c r="H309" s="804" t="s">
        <v>2729</v>
      </c>
      <c r="I309" s="806">
        <v>37516</v>
      </c>
      <c r="J309" s="806">
        <v>48474</v>
      </c>
      <c r="K309" s="804" t="s">
        <v>1693</v>
      </c>
      <c r="L309" s="804" t="s">
        <v>2763</v>
      </c>
    </row>
    <row r="310" spans="1:12">
      <c r="A310" s="803">
        <v>307</v>
      </c>
      <c r="B310" s="803" t="s">
        <v>6413</v>
      </c>
      <c r="C310" s="803" t="s">
        <v>5738</v>
      </c>
      <c r="D310" s="804" t="s">
        <v>6412</v>
      </c>
      <c r="E310" s="805">
        <v>39.39</v>
      </c>
      <c r="F310" s="804">
        <v>2554518</v>
      </c>
      <c r="G310" s="804" t="s">
        <v>495</v>
      </c>
      <c r="H310" s="804" t="s">
        <v>2729</v>
      </c>
      <c r="I310" s="806">
        <v>37518</v>
      </c>
      <c r="J310" s="806">
        <v>48476</v>
      </c>
      <c r="K310" s="804" t="s">
        <v>1693</v>
      </c>
      <c r="L310" s="804" t="s">
        <v>2763</v>
      </c>
    </row>
    <row r="311" spans="1:12">
      <c r="A311" s="803">
        <v>308</v>
      </c>
      <c r="B311" s="803" t="s">
        <v>6411</v>
      </c>
      <c r="C311" s="803" t="s">
        <v>5738</v>
      </c>
      <c r="D311" s="804" t="s">
        <v>6412</v>
      </c>
      <c r="E311" s="805">
        <v>772.68</v>
      </c>
      <c r="F311" s="804">
        <v>2554518</v>
      </c>
      <c r="G311" s="804" t="s">
        <v>495</v>
      </c>
      <c r="H311" s="804" t="s">
        <v>2729</v>
      </c>
      <c r="I311" s="806">
        <v>37518</v>
      </c>
      <c r="J311" s="806">
        <v>48476</v>
      </c>
      <c r="K311" s="804" t="s">
        <v>1693</v>
      </c>
      <c r="L311" s="804" t="s">
        <v>2763</v>
      </c>
    </row>
    <row r="312" spans="1:12" ht="24">
      <c r="A312" s="803">
        <v>309</v>
      </c>
      <c r="B312" s="803" t="s">
        <v>6414</v>
      </c>
      <c r="C312" s="803" t="s">
        <v>5738</v>
      </c>
      <c r="D312" s="804" t="s">
        <v>6415</v>
      </c>
      <c r="E312" s="805">
        <v>48.14</v>
      </c>
      <c r="F312" s="804">
        <v>5332893</v>
      </c>
      <c r="G312" s="804" t="s">
        <v>6416</v>
      </c>
      <c r="H312" s="804" t="s">
        <v>2783</v>
      </c>
      <c r="I312" s="806">
        <v>37526</v>
      </c>
      <c r="J312" s="806">
        <v>50357</v>
      </c>
      <c r="K312" s="804" t="s">
        <v>2182</v>
      </c>
      <c r="L312" s="804" t="s">
        <v>3567</v>
      </c>
    </row>
    <row r="313" spans="1:12" ht="24">
      <c r="A313" s="803">
        <v>310</v>
      </c>
      <c r="B313" s="803" t="s">
        <v>6417</v>
      </c>
      <c r="C313" s="803" t="s">
        <v>5738</v>
      </c>
      <c r="D313" s="804" t="s">
        <v>4088</v>
      </c>
      <c r="E313" s="805">
        <v>46.87</v>
      </c>
      <c r="F313" s="804">
        <v>2662213</v>
      </c>
      <c r="G313" s="804" t="s">
        <v>6418</v>
      </c>
      <c r="H313" s="804" t="s">
        <v>2738</v>
      </c>
      <c r="I313" s="806">
        <v>37530</v>
      </c>
      <c r="J313" s="806">
        <v>50063</v>
      </c>
      <c r="K313" s="804" t="s">
        <v>2182</v>
      </c>
      <c r="L313" s="804" t="s">
        <v>1121</v>
      </c>
    </row>
    <row r="314" spans="1:12" ht="24">
      <c r="A314" s="803">
        <v>311</v>
      </c>
      <c r="B314" s="803" t="s">
        <v>6419</v>
      </c>
      <c r="C314" s="803" t="s">
        <v>5738</v>
      </c>
      <c r="D314" s="804" t="s">
        <v>5969</v>
      </c>
      <c r="E314" s="805">
        <v>169.22</v>
      </c>
      <c r="F314" s="804">
        <v>5180252</v>
      </c>
      <c r="G314" s="804" t="s">
        <v>6420</v>
      </c>
      <c r="H314" s="804" t="s">
        <v>2729</v>
      </c>
      <c r="I314" s="806">
        <v>37532</v>
      </c>
      <c r="J314" s="806">
        <v>48490</v>
      </c>
      <c r="K314" s="804" t="s">
        <v>1103</v>
      </c>
      <c r="L314" s="804" t="s">
        <v>6421</v>
      </c>
    </row>
    <row r="315" spans="1:12">
      <c r="A315" s="803">
        <v>312</v>
      </c>
      <c r="B315" s="803" t="s">
        <v>2764</v>
      </c>
      <c r="C315" s="803" t="s">
        <v>2726</v>
      </c>
      <c r="D315" s="804" t="s">
        <v>2761</v>
      </c>
      <c r="E315" s="805">
        <v>1070.3900000000001</v>
      </c>
      <c r="F315" s="804">
        <v>2693046</v>
      </c>
      <c r="G315" s="804" t="s">
        <v>2762</v>
      </c>
      <c r="H315" s="804" t="s">
        <v>2729</v>
      </c>
      <c r="I315" s="806">
        <v>37536</v>
      </c>
      <c r="J315" s="806">
        <v>43960</v>
      </c>
      <c r="K315" s="804" t="s">
        <v>1693</v>
      </c>
      <c r="L315" s="804" t="s">
        <v>2763</v>
      </c>
    </row>
    <row r="316" spans="1:12">
      <c r="A316" s="803">
        <v>313</v>
      </c>
      <c r="B316" s="803" t="s">
        <v>6422</v>
      </c>
      <c r="C316" s="803" t="s">
        <v>5738</v>
      </c>
      <c r="D316" s="804" t="s">
        <v>6423</v>
      </c>
      <c r="E316" s="805">
        <v>85.74</v>
      </c>
      <c r="F316" s="804">
        <v>2577453</v>
      </c>
      <c r="G316" s="804" t="s">
        <v>6243</v>
      </c>
      <c r="H316" s="804" t="s">
        <v>2729</v>
      </c>
      <c r="I316" s="806">
        <v>37547</v>
      </c>
      <c r="J316" s="806">
        <v>48505</v>
      </c>
      <c r="K316" s="804" t="s">
        <v>1165</v>
      </c>
      <c r="L316" s="804" t="s">
        <v>3600</v>
      </c>
    </row>
    <row r="317" spans="1:12" ht="24">
      <c r="A317" s="803">
        <v>314</v>
      </c>
      <c r="B317" s="803" t="s">
        <v>6424</v>
      </c>
      <c r="C317" s="803" t="s">
        <v>5738</v>
      </c>
      <c r="D317" s="804" t="s">
        <v>6425</v>
      </c>
      <c r="E317" s="805">
        <v>1252.5999999999999</v>
      </c>
      <c r="F317" s="804">
        <v>5253535</v>
      </c>
      <c r="G317" s="804" t="s">
        <v>3569</v>
      </c>
      <c r="H317" s="804" t="s">
        <v>2729</v>
      </c>
      <c r="I317" s="806">
        <v>37552</v>
      </c>
      <c r="J317" s="806">
        <v>48510</v>
      </c>
      <c r="K317" s="804" t="s">
        <v>1693</v>
      </c>
      <c r="L317" s="804" t="s">
        <v>2763</v>
      </c>
    </row>
    <row r="318" spans="1:12">
      <c r="A318" s="803">
        <v>315</v>
      </c>
      <c r="B318" s="803" t="s">
        <v>6426</v>
      </c>
      <c r="C318" s="803" t="s">
        <v>5738</v>
      </c>
      <c r="D318" s="804" t="s">
        <v>6427</v>
      </c>
      <c r="E318" s="805">
        <v>154.28</v>
      </c>
      <c r="F318" s="804">
        <v>5619483</v>
      </c>
      <c r="G318" s="804" t="s">
        <v>6428</v>
      </c>
      <c r="H318" s="804" t="s">
        <v>2729</v>
      </c>
      <c r="I318" s="806">
        <v>37554</v>
      </c>
      <c r="J318" s="806">
        <v>48478</v>
      </c>
      <c r="K318" s="804" t="s">
        <v>1693</v>
      </c>
      <c r="L318" s="804" t="s">
        <v>4849</v>
      </c>
    </row>
    <row r="319" spans="1:12">
      <c r="A319" s="803">
        <v>316</v>
      </c>
      <c r="B319" s="803" t="s">
        <v>6429</v>
      </c>
      <c r="C319" s="803" t="s">
        <v>5738</v>
      </c>
      <c r="D319" s="804" t="s">
        <v>6430</v>
      </c>
      <c r="E319" s="805">
        <v>50.73</v>
      </c>
      <c r="F319" s="804">
        <v>5294495</v>
      </c>
      <c r="G319" s="804" t="s">
        <v>6131</v>
      </c>
      <c r="H319" s="804" t="s">
        <v>2729</v>
      </c>
      <c r="I319" s="806">
        <v>37557</v>
      </c>
      <c r="J319" s="806">
        <v>48515</v>
      </c>
      <c r="K319" s="804" t="s">
        <v>1846</v>
      </c>
      <c r="L319" s="804" t="s">
        <v>4133</v>
      </c>
    </row>
    <row r="320" spans="1:12" ht="24">
      <c r="A320" s="803">
        <v>317</v>
      </c>
      <c r="B320" s="803" t="s">
        <v>6431</v>
      </c>
      <c r="C320" s="803" t="s">
        <v>5738</v>
      </c>
      <c r="D320" s="804" t="s">
        <v>5866</v>
      </c>
      <c r="E320" s="805">
        <v>359.77</v>
      </c>
      <c r="F320" s="804">
        <v>2108291</v>
      </c>
      <c r="G320" s="804" t="s">
        <v>5808</v>
      </c>
      <c r="H320" s="804" t="s">
        <v>2783</v>
      </c>
      <c r="I320" s="806">
        <v>37564</v>
      </c>
      <c r="J320" s="806">
        <v>48522</v>
      </c>
      <c r="K320" s="804" t="s">
        <v>1165</v>
      </c>
      <c r="L320" s="804" t="s">
        <v>3245</v>
      </c>
    </row>
    <row r="321" spans="1:12" ht="24">
      <c r="A321" s="803">
        <v>318</v>
      </c>
      <c r="B321" s="803" t="s">
        <v>6432</v>
      </c>
      <c r="C321" s="803" t="s">
        <v>5738</v>
      </c>
      <c r="D321" s="804" t="s">
        <v>6433</v>
      </c>
      <c r="E321" s="805">
        <v>37.159999999999997</v>
      </c>
      <c r="F321" s="804">
        <v>2112868</v>
      </c>
      <c r="G321" s="804" t="s">
        <v>2806</v>
      </c>
      <c r="H321" s="804" t="s">
        <v>2783</v>
      </c>
      <c r="I321" s="806">
        <v>37568</v>
      </c>
      <c r="J321" s="806">
        <v>48526</v>
      </c>
      <c r="K321" s="804" t="s">
        <v>1693</v>
      </c>
      <c r="L321" s="804" t="s">
        <v>2763</v>
      </c>
    </row>
    <row r="322" spans="1:12">
      <c r="A322" s="803">
        <v>319</v>
      </c>
      <c r="B322" s="803" t="s">
        <v>6435</v>
      </c>
      <c r="C322" s="803" t="s">
        <v>5738</v>
      </c>
      <c r="D322" s="804" t="s">
        <v>6436</v>
      </c>
      <c r="E322" s="805">
        <v>27.33</v>
      </c>
      <c r="F322" s="804">
        <v>5294495</v>
      </c>
      <c r="G322" s="804" t="s">
        <v>6131</v>
      </c>
      <c r="H322" s="804" t="s">
        <v>2729</v>
      </c>
      <c r="I322" s="806">
        <v>37571</v>
      </c>
      <c r="J322" s="806">
        <v>48529</v>
      </c>
      <c r="K322" s="804" t="s">
        <v>1846</v>
      </c>
      <c r="L322" s="804" t="s">
        <v>4133</v>
      </c>
    </row>
    <row r="323" spans="1:12">
      <c r="A323" s="803">
        <v>320</v>
      </c>
      <c r="B323" s="803" t="s">
        <v>6437</v>
      </c>
      <c r="C323" s="803" t="s">
        <v>5738</v>
      </c>
      <c r="D323" s="804" t="s">
        <v>6438</v>
      </c>
      <c r="E323" s="805">
        <v>42.18</v>
      </c>
      <c r="F323" s="804">
        <v>2096277</v>
      </c>
      <c r="G323" s="804" t="s">
        <v>6439</v>
      </c>
      <c r="H323" s="804" t="s">
        <v>2729</v>
      </c>
      <c r="I323" s="806">
        <v>37578</v>
      </c>
      <c r="J323" s="806">
        <v>48536</v>
      </c>
      <c r="K323" s="804" t="s">
        <v>1177</v>
      </c>
      <c r="L323" s="804" t="s">
        <v>5633</v>
      </c>
    </row>
    <row r="324" spans="1:12">
      <c r="A324" s="803">
        <v>321</v>
      </c>
      <c r="B324" s="803" t="s">
        <v>6440</v>
      </c>
      <c r="C324" s="803" t="s">
        <v>5738</v>
      </c>
      <c r="D324" s="804" t="s">
        <v>6441</v>
      </c>
      <c r="E324" s="805">
        <v>52.79</v>
      </c>
      <c r="F324" s="804">
        <v>2608073</v>
      </c>
      <c r="G324" s="804" t="s">
        <v>6442</v>
      </c>
      <c r="H324" s="804" t="s">
        <v>2729</v>
      </c>
      <c r="I324" s="806">
        <v>37580</v>
      </c>
      <c r="J324" s="806">
        <v>48538</v>
      </c>
      <c r="K324" s="804" t="s">
        <v>1165</v>
      </c>
      <c r="L324" s="804" t="s">
        <v>3024</v>
      </c>
    </row>
    <row r="325" spans="1:12">
      <c r="A325" s="803">
        <v>322</v>
      </c>
      <c r="B325" s="803" t="s">
        <v>6443</v>
      </c>
      <c r="C325" s="803" t="s">
        <v>5738</v>
      </c>
      <c r="D325" s="804" t="s">
        <v>6444</v>
      </c>
      <c r="E325" s="805">
        <v>172.77</v>
      </c>
      <c r="F325" s="804">
        <v>2081547</v>
      </c>
      <c r="G325" s="804" t="s">
        <v>5758</v>
      </c>
      <c r="H325" s="804" t="s">
        <v>2729</v>
      </c>
      <c r="I325" s="806">
        <v>37582</v>
      </c>
      <c r="J325" s="806">
        <v>48540</v>
      </c>
      <c r="K325" s="804" t="s">
        <v>1103</v>
      </c>
      <c r="L325" s="804" t="s">
        <v>2875</v>
      </c>
    </row>
    <row r="326" spans="1:12">
      <c r="A326" s="803">
        <v>323</v>
      </c>
      <c r="B326" s="803" t="s">
        <v>6449</v>
      </c>
      <c r="C326" s="803" t="s">
        <v>5738</v>
      </c>
      <c r="D326" s="804" t="s">
        <v>6448</v>
      </c>
      <c r="E326" s="805">
        <v>38.61</v>
      </c>
      <c r="F326" s="804">
        <v>2081547</v>
      </c>
      <c r="G326" s="804" t="s">
        <v>5758</v>
      </c>
      <c r="H326" s="804" t="s">
        <v>2729</v>
      </c>
      <c r="I326" s="806">
        <v>37582</v>
      </c>
      <c r="J326" s="806">
        <v>48540</v>
      </c>
      <c r="K326" s="804" t="s">
        <v>1103</v>
      </c>
      <c r="L326" s="804" t="s">
        <v>2875</v>
      </c>
    </row>
    <row r="327" spans="1:12">
      <c r="A327" s="803">
        <v>324</v>
      </c>
      <c r="B327" s="803" t="s">
        <v>6447</v>
      </c>
      <c r="C327" s="803" t="s">
        <v>5738</v>
      </c>
      <c r="D327" s="804" t="s">
        <v>6448</v>
      </c>
      <c r="E327" s="805">
        <v>74.17</v>
      </c>
      <c r="F327" s="804">
        <v>2081547</v>
      </c>
      <c r="G327" s="804" t="s">
        <v>5758</v>
      </c>
      <c r="H327" s="804" t="s">
        <v>2729</v>
      </c>
      <c r="I327" s="806">
        <v>37582</v>
      </c>
      <c r="J327" s="806">
        <v>48540</v>
      </c>
      <c r="K327" s="804" t="s">
        <v>1103</v>
      </c>
      <c r="L327" s="804" t="s">
        <v>2875</v>
      </c>
    </row>
    <row r="328" spans="1:12">
      <c r="A328" s="803">
        <v>325</v>
      </c>
      <c r="B328" s="803" t="s">
        <v>6445</v>
      </c>
      <c r="C328" s="803" t="s">
        <v>5738</v>
      </c>
      <c r="D328" s="804" t="s">
        <v>6446</v>
      </c>
      <c r="E328" s="805">
        <v>291.76</v>
      </c>
      <c r="F328" s="804">
        <v>2872943</v>
      </c>
      <c r="G328" s="804" t="s">
        <v>691</v>
      </c>
      <c r="H328" s="804" t="s">
        <v>2729</v>
      </c>
      <c r="I328" s="806">
        <v>37582</v>
      </c>
      <c r="J328" s="806">
        <v>48540</v>
      </c>
      <c r="K328" s="804" t="s">
        <v>1165</v>
      </c>
      <c r="L328" s="804" t="s">
        <v>4666</v>
      </c>
    </row>
    <row r="329" spans="1:12">
      <c r="A329" s="803">
        <v>326</v>
      </c>
      <c r="B329" s="803" t="s">
        <v>6450</v>
      </c>
      <c r="C329" s="803" t="s">
        <v>5738</v>
      </c>
      <c r="D329" s="804" t="s">
        <v>6451</v>
      </c>
      <c r="E329" s="805">
        <v>28.1</v>
      </c>
      <c r="F329" s="804">
        <v>2871114</v>
      </c>
      <c r="G329" s="804" t="s">
        <v>4568</v>
      </c>
      <c r="H329" s="804" t="s">
        <v>2729</v>
      </c>
      <c r="I329" s="806">
        <v>37601</v>
      </c>
      <c r="J329" s="806">
        <v>48559</v>
      </c>
      <c r="K329" s="804" t="s">
        <v>1943</v>
      </c>
      <c r="L329" s="804" t="s">
        <v>4296</v>
      </c>
    </row>
    <row r="330" spans="1:12">
      <c r="A330" s="803">
        <v>327</v>
      </c>
      <c r="B330" s="803" t="s">
        <v>6452</v>
      </c>
      <c r="C330" s="803" t="s">
        <v>5738</v>
      </c>
      <c r="D330" s="804" t="s">
        <v>5111</v>
      </c>
      <c r="E330" s="805">
        <v>45.06</v>
      </c>
      <c r="F330" s="804">
        <v>2723344</v>
      </c>
      <c r="G330" s="804" t="s">
        <v>6453</v>
      </c>
      <c r="H330" s="804" t="s">
        <v>2729</v>
      </c>
      <c r="I330" s="806">
        <v>37602</v>
      </c>
      <c r="J330" s="806">
        <v>48560</v>
      </c>
      <c r="K330" s="804" t="s">
        <v>1165</v>
      </c>
      <c r="L330" s="804" t="s">
        <v>3600</v>
      </c>
    </row>
    <row r="331" spans="1:12" ht="24">
      <c r="A331" s="803">
        <v>328</v>
      </c>
      <c r="B331" s="803" t="s">
        <v>6454</v>
      </c>
      <c r="C331" s="803" t="s">
        <v>5738</v>
      </c>
      <c r="D331" s="804" t="s">
        <v>6455</v>
      </c>
      <c r="E331" s="805">
        <v>25.12</v>
      </c>
      <c r="F331" s="804">
        <v>9103619</v>
      </c>
      <c r="G331" s="804" t="s">
        <v>6456</v>
      </c>
      <c r="H331" s="804" t="s">
        <v>5243</v>
      </c>
      <c r="I331" s="806">
        <v>37613</v>
      </c>
      <c r="J331" s="806">
        <v>48571</v>
      </c>
      <c r="K331" s="804" t="s">
        <v>1693</v>
      </c>
      <c r="L331" s="804" t="s">
        <v>3048</v>
      </c>
    </row>
    <row r="332" spans="1:12">
      <c r="A332" s="803">
        <v>329</v>
      </c>
      <c r="B332" s="803" t="s">
        <v>2765</v>
      </c>
      <c r="C332" s="803" t="s">
        <v>2726</v>
      </c>
      <c r="D332" s="804" t="s">
        <v>2766</v>
      </c>
      <c r="E332" s="805">
        <v>16096.89</v>
      </c>
      <c r="F332" s="804">
        <v>5689481</v>
      </c>
      <c r="G332" s="804" t="s">
        <v>2767</v>
      </c>
      <c r="H332" s="804" t="s">
        <v>2729</v>
      </c>
      <c r="I332" s="806">
        <v>37618</v>
      </c>
      <c r="J332" s="806">
        <v>43972</v>
      </c>
      <c r="K332" s="804" t="s">
        <v>1153</v>
      </c>
      <c r="L332" s="804" t="s">
        <v>2768</v>
      </c>
    </row>
    <row r="333" spans="1:12">
      <c r="A333" s="803">
        <v>330</v>
      </c>
      <c r="B333" s="803" t="s">
        <v>6457</v>
      </c>
      <c r="C333" s="803" t="s">
        <v>5738</v>
      </c>
      <c r="D333" s="804" t="s">
        <v>6458</v>
      </c>
      <c r="E333" s="805">
        <v>28.22</v>
      </c>
      <c r="F333" s="804">
        <v>2874482</v>
      </c>
      <c r="G333" s="804" t="s">
        <v>6459</v>
      </c>
      <c r="H333" s="804" t="s">
        <v>2729</v>
      </c>
      <c r="I333" s="806">
        <v>37627</v>
      </c>
      <c r="J333" s="806">
        <v>48585</v>
      </c>
      <c r="K333" s="804" t="s">
        <v>1126</v>
      </c>
      <c r="L333" s="804" t="s">
        <v>3129</v>
      </c>
    </row>
    <row r="334" spans="1:12" ht="24">
      <c r="A334" s="803">
        <v>331</v>
      </c>
      <c r="B334" s="803" t="s">
        <v>6462</v>
      </c>
      <c r="C334" s="803" t="s">
        <v>5738</v>
      </c>
      <c r="D334" s="804" t="s">
        <v>6463</v>
      </c>
      <c r="E334" s="805">
        <v>38.31</v>
      </c>
      <c r="F334" s="804">
        <v>5547938</v>
      </c>
      <c r="G334" s="804" t="s">
        <v>6464</v>
      </c>
      <c r="H334" s="804" t="s">
        <v>2738</v>
      </c>
      <c r="I334" s="806">
        <v>37651</v>
      </c>
      <c r="J334" s="806">
        <v>48609</v>
      </c>
      <c r="K334" s="804" t="s">
        <v>1137</v>
      </c>
      <c r="L334" s="804" t="s">
        <v>3120</v>
      </c>
    </row>
    <row r="335" spans="1:12" ht="24">
      <c r="A335" s="803">
        <v>332</v>
      </c>
      <c r="B335" s="803" t="s">
        <v>2773</v>
      </c>
      <c r="C335" s="803" t="s">
        <v>2726</v>
      </c>
      <c r="D335" s="804" t="s">
        <v>2774</v>
      </c>
      <c r="E335" s="805">
        <v>27685.3</v>
      </c>
      <c r="F335" s="804">
        <v>5333814</v>
      </c>
      <c r="G335" s="804" t="s">
        <v>2771</v>
      </c>
      <c r="H335" s="804" t="s">
        <v>2738</v>
      </c>
      <c r="I335" s="806">
        <v>37651</v>
      </c>
      <c r="J335" s="806">
        <v>43137</v>
      </c>
      <c r="K335" s="804" t="s">
        <v>1089</v>
      </c>
      <c r="L335" s="804" t="s">
        <v>2775</v>
      </c>
    </row>
    <row r="336" spans="1:12" ht="24">
      <c r="A336" s="803">
        <v>333</v>
      </c>
      <c r="B336" s="803" t="s">
        <v>2769</v>
      </c>
      <c r="C336" s="803" t="s">
        <v>2726</v>
      </c>
      <c r="D336" s="804" t="s">
        <v>2770</v>
      </c>
      <c r="E336" s="805">
        <v>15653.02</v>
      </c>
      <c r="F336" s="804">
        <v>5333814</v>
      </c>
      <c r="G336" s="804" t="s">
        <v>2771</v>
      </c>
      <c r="H336" s="804" t="s">
        <v>2738</v>
      </c>
      <c r="I336" s="806">
        <v>37651</v>
      </c>
      <c r="J336" s="806">
        <v>43137</v>
      </c>
      <c r="K336" s="804" t="s">
        <v>1089</v>
      </c>
      <c r="L336" s="804" t="s">
        <v>2772</v>
      </c>
    </row>
    <row r="337" spans="1:12">
      <c r="A337" s="803">
        <v>334</v>
      </c>
      <c r="B337" s="803" t="s">
        <v>9442</v>
      </c>
      <c r="C337" s="803" t="s">
        <v>5738</v>
      </c>
      <c r="D337" s="804" t="s">
        <v>9443</v>
      </c>
      <c r="E337" s="805">
        <v>35.69</v>
      </c>
      <c r="F337" s="804">
        <v>2027194</v>
      </c>
      <c r="G337" s="804" t="s">
        <v>3088</v>
      </c>
      <c r="H337" s="804" t="s">
        <v>2729</v>
      </c>
      <c r="I337" s="806">
        <v>37652</v>
      </c>
      <c r="J337" s="806">
        <v>48610</v>
      </c>
      <c r="K337" s="804" t="s">
        <v>1187</v>
      </c>
      <c r="L337" s="804" t="s">
        <v>9444</v>
      </c>
    </row>
    <row r="338" spans="1:12">
      <c r="A338" s="803">
        <v>335</v>
      </c>
      <c r="B338" s="803" t="s">
        <v>6465</v>
      </c>
      <c r="C338" s="803" t="s">
        <v>5738</v>
      </c>
      <c r="D338" s="804" t="s">
        <v>6466</v>
      </c>
      <c r="E338" s="805">
        <v>272.39</v>
      </c>
      <c r="F338" s="804">
        <v>5517176</v>
      </c>
      <c r="G338" s="804" t="s">
        <v>6467</v>
      </c>
      <c r="H338" s="804" t="s">
        <v>2729</v>
      </c>
      <c r="I338" s="806">
        <v>37665</v>
      </c>
      <c r="J338" s="806">
        <v>48623</v>
      </c>
      <c r="K338" s="804" t="s">
        <v>1103</v>
      </c>
      <c r="L338" s="804" t="s">
        <v>2811</v>
      </c>
    </row>
    <row r="339" spans="1:12">
      <c r="A339" s="803">
        <v>336</v>
      </c>
      <c r="B339" s="803" t="s">
        <v>6468</v>
      </c>
      <c r="C339" s="803" t="s">
        <v>5738</v>
      </c>
      <c r="D339" s="804" t="s">
        <v>5842</v>
      </c>
      <c r="E339" s="805">
        <v>131.4</v>
      </c>
      <c r="F339" s="804">
        <v>2095025</v>
      </c>
      <c r="G339" s="804" t="s">
        <v>4331</v>
      </c>
      <c r="H339" s="804" t="s">
        <v>2729</v>
      </c>
      <c r="I339" s="806">
        <v>37677</v>
      </c>
      <c r="J339" s="806">
        <v>48635</v>
      </c>
      <c r="K339" s="804" t="s">
        <v>1153</v>
      </c>
      <c r="L339" s="804" t="s">
        <v>2768</v>
      </c>
    </row>
    <row r="340" spans="1:12">
      <c r="A340" s="803">
        <v>337</v>
      </c>
      <c r="B340" s="803" t="s">
        <v>6469</v>
      </c>
      <c r="C340" s="803" t="s">
        <v>5738</v>
      </c>
      <c r="D340" s="804" t="s">
        <v>3214</v>
      </c>
      <c r="E340" s="805">
        <v>70.47</v>
      </c>
      <c r="F340" s="804">
        <v>2697947</v>
      </c>
      <c r="G340" s="804" t="s">
        <v>6470</v>
      </c>
      <c r="H340" s="804" t="s">
        <v>2729</v>
      </c>
      <c r="I340" s="806">
        <v>37677</v>
      </c>
      <c r="J340" s="806">
        <v>48635</v>
      </c>
      <c r="K340" s="804" t="s">
        <v>1153</v>
      </c>
      <c r="L340" s="804" t="s">
        <v>2768</v>
      </c>
    </row>
    <row r="341" spans="1:12">
      <c r="A341" s="803">
        <v>338</v>
      </c>
      <c r="B341" s="803" t="s">
        <v>9445</v>
      </c>
      <c r="C341" s="803" t="s">
        <v>5738</v>
      </c>
      <c r="D341" s="804" t="s">
        <v>6472</v>
      </c>
      <c r="E341" s="805">
        <v>81.93</v>
      </c>
      <c r="F341" s="804">
        <v>5099005</v>
      </c>
      <c r="G341" s="804" t="s">
        <v>2787</v>
      </c>
      <c r="H341" s="804" t="s">
        <v>2729</v>
      </c>
      <c r="I341" s="806">
        <v>37686</v>
      </c>
      <c r="J341" s="806">
        <v>48644</v>
      </c>
      <c r="K341" s="804" t="s">
        <v>1153</v>
      </c>
      <c r="L341" s="804" t="s">
        <v>2788</v>
      </c>
    </row>
    <row r="342" spans="1:12">
      <c r="A342" s="803">
        <v>339</v>
      </c>
      <c r="B342" s="803" t="s">
        <v>6473</v>
      </c>
      <c r="C342" s="803" t="s">
        <v>5738</v>
      </c>
      <c r="D342" s="804" t="s">
        <v>3114</v>
      </c>
      <c r="E342" s="805">
        <v>149.56</v>
      </c>
      <c r="F342" s="804">
        <v>5373298</v>
      </c>
      <c r="G342" s="804" t="s">
        <v>5263</v>
      </c>
      <c r="H342" s="804" t="s">
        <v>2729</v>
      </c>
      <c r="I342" s="806">
        <v>37690</v>
      </c>
      <c r="J342" s="806">
        <v>48648</v>
      </c>
      <c r="K342" s="804" t="s">
        <v>2182</v>
      </c>
      <c r="L342" s="804" t="s">
        <v>1121</v>
      </c>
    </row>
    <row r="343" spans="1:12" ht="24">
      <c r="A343" s="803">
        <v>340</v>
      </c>
      <c r="B343" s="803" t="s">
        <v>6474</v>
      </c>
      <c r="C343" s="803" t="s">
        <v>5738</v>
      </c>
      <c r="D343" s="804" t="s">
        <v>6410</v>
      </c>
      <c r="E343" s="805">
        <v>37.51</v>
      </c>
      <c r="F343" s="804">
        <v>2844001</v>
      </c>
      <c r="G343" s="804" t="s">
        <v>6475</v>
      </c>
      <c r="H343" s="804" t="s">
        <v>2783</v>
      </c>
      <c r="I343" s="806">
        <v>37695</v>
      </c>
      <c r="J343" s="806">
        <v>48653</v>
      </c>
      <c r="K343" s="804" t="s">
        <v>2897</v>
      </c>
      <c r="L343" s="804" t="s">
        <v>3591</v>
      </c>
    </row>
    <row r="344" spans="1:12" ht="24">
      <c r="A344" s="803">
        <v>341</v>
      </c>
      <c r="B344" s="803" t="s">
        <v>2776</v>
      </c>
      <c r="C344" s="803" t="s">
        <v>2726</v>
      </c>
      <c r="D344" s="804" t="s">
        <v>2777</v>
      </c>
      <c r="E344" s="805">
        <v>95.49</v>
      </c>
      <c r="F344" s="804">
        <v>5442893</v>
      </c>
      <c r="G344" s="804" t="s">
        <v>2778</v>
      </c>
      <c r="H344" s="804" t="s">
        <v>2729</v>
      </c>
      <c r="I344" s="806">
        <v>37707</v>
      </c>
      <c r="J344" s="806">
        <v>43282</v>
      </c>
      <c r="K344" s="804" t="s">
        <v>1846</v>
      </c>
      <c r="L344" s="804" t="s">
        <v>2779</v>
      </c>
    </row>
    <row r="345" spans="1:12" ht="24">
      <c r="A345" s="803">
        <v>342</v>
      </c>
      <c r="B345" s="803" t="s">
        <v>9446</v>
      </c>
      <c r="C345" s="803" t="s">
        <v>2726</v>
      </c>
      <c r="D345" s="804" t="s">
        <v>2781</v>
      </c>
      <c r="E345" s="805">
        <v>3792.11</v>
      </c>
      <c r="F345" s="804">
        <v>6050948</v>
      </c>
      <c r="G345" s="804" t="s">
        <v>2782</v>
      </c>
      <c r="H345" s="804" t="s">
        <v>2783</v>
      </c>
      <c r="I345" s="806">
        <v>37712</v>
      </c>
      <c r="J345" s="806">
        <v>43581</v>
      </c>
      <c r="K345" s="804" t="s">
        <v>1943</v>
      </c>
      <c r="L345" s="804" t="s">
        <v>2784</v>
      </c>
    </row>
    <row r="346" spans="1:12">
      <c r="A346" s="803">
        <v>343</v>
      </c>
      <c r="B346" s="803" t="s">
        <v>6476</v>
      </c>
      <c r="C346" s="803" t="s">
        <v>5738</v>
      </c>
      <c r="D346" s="804" t="s">
        <v>4551</v>
      </c>
      <c r="E346" s="805">
        <v>27.06</v>
      </c>
      <c r="F346" s="804">
        <v>6134254</v>
      </c>
      <c r="G346" s="804" t="s">
        <v>6477</v>
      </c>
      <c r="H346" s="804" t="s">
        <v>2729</v>
      </c>
      <c r="I346" s="806">
        <v>37716</v>
      </c>
      <c r="J346" s="806">
        <v>48674</v>
      </c>
      <c r="K346" s="804" t="s">
        <v>2182</v>
      </c>
      <c r="L346" s="804" t="s">
        <v>1121</v>
      </c>
    </row>
    <row r="347" spans="1:12">
      <c r="A347" s="803">
        <v>344</v>
      </c>
      <c r="B347" s="803" t="s">
        <v>6478</v>
      </c>
      <c r="C347" s="803" t="s">
        <v>5738</v>
      </c>
      <c r="D347" s="804" t="s">
        <v>5143</v>
      </c>
      <c r="E347" s="805">
        <v>397.65</v>
      </c>
      <c r="F347" s="804">
        <v>2010933</v>
      </c>
      <c r="G347" s="804" t="s">
        <v>6479</v>
      </c>
      <c r="H347" s="804" t="s">
        <v>2729</v>
      </c>
      <c r="I347" s="806">
        <v>37728</v>
      </c>
      <c r="J347" s="806">
        <v>48686</v>
      </c>
      <c r="K347" s="804" t="s">
        <v>1681</v>
      </c>
      <c r="L347" s="804" t="s">
        <v>3530</v>
      </c>
    </row>
    <row r="348" spans="1:12">
      <c r="A348" s="803">
        <v>345</v>
      </c>
      <c r="B348" s="803" t="s">
        <v>6480</v>
      </c>
      <c r="C348" s="803" t="s">
        <v>5738</v>
      </c>
      <c r="D348" s="804" t="s">
        <v>6481</v>
      </c>
      <c r="E348" s="805">
        <v>281.67</v>
      </c>
      <c r="F348" s="804">
        <v>5180252</v>
      </c>
      <c r="G348" s="804" t="s">
        <v>6420</v>
      </c>
      <c r="H348" s="804" t="s">
        <v>2729</v>
      </c>
      <c r="I348" s="806">
        <v>37730</v>
      </c>
      <c r="J348" s="806">
        <v>48688</v>
      </c>
      <c r="K348" s="804" t="s">
        <v>1103</v>
      </c>
      <c r="L348" s="804" t="s">
        <v>3649</v>
      </c>
    </row>
    <row r="349" spans="1:12" ht="24">
      <c r="A349" s="803">
        <v>346</v>
      </c>
      <c r="B349" s="803" t="s">
        <v>6482</v>
      </c>
      <c r="C349" s="803" t="s">
        <v>5738</v>
      </c>
      <c r="D349" s="804" t="s">
        <v>6483</v>
      </c>
      <c r="E349" s="805">
        <v>24.88</v>
      </c>
      <c r="F349" s="804">
        <v>5718902</v>
      </c>
      <c r="G349" s="804" t="s">
        <v>6484</v>
      </c>
      <c r="H349" s="804" t="s">
        <v>2729</v>
      </c>
      <c r="I349" s="806">
        <v>37732</v>
      </c>
      <c r="J349" s="806">
        <v>48690</v>
      </c>
      <c r="K349" s="804" t="s">
        <v>2182</v>
      </c>
      <c r="L349" s="804" t="s">
        <v>1121</v>
      </c>
    </row>
    <row r="350" spans="1:12" ht="24">
      <c r="A350" s="803">
        <v>347</v>
      </c>
      <c r="B350" s="803" t="s">
        <v>6485</v>
      </c>
      <c r="C350" s="803" t="s">
        <v>5738</v>
      </c>
      <c r="D350" s="804" t="s">
        <v>3466</v>
      </c>
      <c r="E350" s="805">
        <v>111.97</v>
      </c>
      <c r="F350" s="804">
        <v>6302513</v>
      </c>
      <c r="G350" s="804" t="s">
        <v>6486</v>
      </c>
      <c r="H350" s="804" t="s">
        <v>2783</v>
      </c>
      <c r="I350" s="806">
        <v>37739</v>
      </c>
      <c r="J350" s="806">
        <v>48697</v>
      </c>
      <c r="K350" s="804" t="s">
        <v>1126</v>
      </c>
      <c r="L350" s="804" t="s">
        <v>2867</v>
      </c>
    </row>
    <row r="351" spans="1:12">
      <c r="A351" s="803">
        <v>348</v>
      </c>
      <c r="B351" s="803" t="s">
        <v>6487</v>
      </c>
      <c r="C351" s="803" t="s">
        <v>5738</v>
      </c>
      <c r="D351" s="804" t="s">
        <v>6114</v>
      </c>
      <c r="E351" s="805">
        <v>29.01</v>
      </c>
      <c r="F351" s="804">
        <v>2003821</v>
      </c>
      <c r="G351" s="804" t="s">
        <v>6488</v>
      </c>
      <c r="H351" s="804" t="s">
        <v>3056</v>
      </c>
      <c r="I351" s="806">
        <v>37742</v>
      </c>
      <c r="J351" s="806">
        <v>48700</v>
      </c>
      <c r="K351" s="804" t="s">
        <v>1177</v>
      </c>
      <c r="L351" s="804" t="s">
        <v>2893</v>
      </c>
    </row>
    <row r="352" spans="1:12">
      <c r="A352" s="803">
        <v>349</v>
      </c>
      <c r="B352" s="803" t="s">
        <v>6489</v>
      </c>
      <c r="C352" s="803" t="s">
        <v>5738</v>
      </c>
      <c r="D352" s="804" t="s">
        <v>6490</v>
      </c>
      <c r="E352" s="805">
        <v>45.6</v>
      </c>
      <c r="F352" s="804">
        <v>5215757</v>
      </c>
      <c r="G352" s="804" t="s">
        <v>6491</v>
      </c>
      <c r="H352" s="804" t="s">
        <v>2729</v>
      </c>
      <c r="I352" s="806">
        <v>37746</v>
      </c>
      <c r="J352" s="806">
        <v>48704</v>
      </c>
      <c r="K352" s="804" t="s">
        <v>1693</v>
      </c>
      <c r="L352" s="804" t="s">
        <v>3257</v>
      </c>
    </row>
    <row r="353" spans="1:12">
      <c r="A353" s="803">
        <v>350</v>
      </c>
      <c r="B353" s="803" t="s">
        <v>2785</v>
      </c>
      <c r="C353" s="803" t="s">
        <v>2726</v>
      </c>
      <c r="D353" s="804" t="s">
        <v>2786</v>
      </c>
      <c r="E353" s="805">
        <v>2191.5100000000002</v>
      </c>
      <c r="F353" s="804">
        <v>5099005</v>
      </c>
      <c r="G353" s="804" t="s">
        <v>2787</v>
      </c>
      <c r="H353" s="804" t="s">
        <v>2729</v>
      </c>
      <c r="I353" s="806">
        <v>37752</v>
      </c>
      <c r="J353" s="806">
        <v>41040</v>
      </c>
      <c r="K353" s="804" t="s">
        <v>1153</v>
      </c>
      <c r="L353" s="804" t="s">
        <v>2788</v>
      </c>
    </row>
    <row r="354" spans="1:12">
      <c r="A354" s="803">
        <v>351</v>
      </c>
      <c r="B354" s="803" t="s">
        <v>2791</v>
      </c>
      <c r="C354" s="803" t="s">
        <v>2726</v>
      </c>
      <c r="D354" s="804" t="s">
        <v>2792</v>
      </c>
      <c r="E354" s="805">
        <v>1010.2</v>
      </c>
      <c r="F354" s="804">
        <v>5099005</v>
      </c>
      <c r="G354" s="804" t="s">
        <v>2787</v>
      </c>
      <c r="H354" s="804" t="s">
        <v>2729</v>
      </c>
      <c r="I354" s="806">
        <v>37752</v>
      </c>
      <c r="J354" s="806">
        <v>41040</v>
      </c>
      <c r="K354" s="804" t="s">
        <v>1153</v>
      </c>
      <c r="L354" s="804" t="s">
        <v>2788</v>
      </c>
    </row>
    <row r="355" spans="1:12">
      <c r="A355" s="803">
        <v>352</v>
      </c>
      <c r="B355" s="803" t="s">
        <v>2793</v>
      </c>
      <c r="C355" s="803" t="s">
        <v>2726</v>
      </c>
      <c r="D355" s="804" t="s">
        <v>2794</v>
      </c>
      <c r="E355" s="805">
        <v>5409.44</v>
      </c>
      <c r="F355" s="804">
        <v>5099005</v>
      </c>
      <c r="G355" s="804" t="s">
        <v>2787</v>
      </c>
      <c r="H355" s="804" t="s">
        <v>2729</v>
      </c>
      <c r="I355" s="806">
        <v>37752</v>
      </c>
      <c r="J355" s="806">
        <v>41040</v>
      </c>
      <c r="K355" s="804" t="s">
        <v>1153</v>
      </c>
      <c r="L355" s="804" t="s">
        <v>2788</v>
      </c>
    </row>
    <row r="356" spans="1:12">
      <c r="A356" s="803">
        <v>353</v>
      </c>
      <c r="B356" s="803" t="s">
        <v>2789</v>
      </c>
      <c r="C356" s="803" t="s">
        <v>2726</v>
      </c>
      <c r="D356" s="804" t="s">
        <v>2790</v>
      </c>
      <c r="E356" s="805">
        <v>8127.88</v>
      </c>
      <c r="F356" s="804">
        <v>5099005</v>
      </c>
      <c r="G356" s="804" t="s">
        <v>2787</v>
      </c>
      <c r="H356" s="804" t="s">
        <v>2729</v>
      </c>
      <c r="I356" s="806">
        <v>37752</v>
      </c>
      <c r="J356" s="806">
        <v>42135</v>
      </c>
      <c r="K356" s="804" t="s">
        <v>1153</v>
      </c>
      <c r="L356" s="804" t="s">
        <v>2788</v>
      </c>
    </row>
    <row r="357" spans="1:12">
      <c r="A357" s="803">
        <v>354</v>
      </c>
      <c r="B357" s="803" t="s">
        <v>6492</v>
      </c>
      <c r="C357" s="803" t="s">
        <v>5738</v>
      </c>
      <c r="D357" s="804" t="s">
        <v>6493</v>
      </c>
      <c r="E357" s="805">
        <v>50.15</v>
      </c>
      <c r="F357" s="804">
        <v>5132061</v>
      </c>
      <c r="G357" s="804" t="s">
        <v>6494</v>
      </c>
      <c r="H357" s="804" t="s">
        <v>2729</v>
      </c>
      <c r="I357" s="806">
        <v>37757</v>
      </c>
      <c r="J357" s="806">
        <v>48715</v>
      </c>
      <c r="K357" s="804" t="s">
        <v>1148</v>
      </c>
      <c r="L357" s="804" t="s">
        <v>2807</v>
      </c>
    </row>
    <row r="358" spans="1:12">
      <c r="A358" s="803">
        <v>355</v>
      </c>
      <c r="B358" s="803" t="s">
        <v>6498</v>
      </c>
      <c r="C358" s="803" t="s">
        <v>5738</v>
      </c>
      <c r="D358" s="804" t="s">
        <v>6499</v>
      </c>
      <c r="E358" s="805">
        <v>64.040000000000006</v>
      </c>
      <c r="F358" s="804">
        <v>5029635</v>
      </c>
      <c r="G358" s="804" t="s">
        <v>6500</v>
      </c>
      <c r="H358" s="804" t="s">
        <v>2729</v>
      </c>
      <c r="I358" s="806">
        <v>37760</v>
      </c>
      <c r="J358" s="806">
        <v>48718</v>
      </c>
      <c r="K358" s="804" t="s">
        <v>1693</v>
      </c>
      <c r="L358" s="804" t="s">
        <v>2763</v>
      </c>
    </row>
    <row r="359" spans="1:12">
      <c r="A359" s="803">
        <v>356</v>
      </c>
      <c r="B359" s="803" t="s">
        <v>6495</v>
      </c>
      <c r="C359" s="803" t="s">
        <v>5738</v>
      </c>
      <c r="D359" s="804" t="s">
        <v>6496</v>
      </c>
      <c r="E359" s="805">
        <v>26.65</v>
      </c>
      <c r="F359" s="804">
        <v>5959306</v>
      </c>
      <c r="G359" s="804" t="s">
        <v>6497</v>
      </c>
      <c r="H359" s="804" t="s">
        <v>2729</v>
      </c>
      <c r="I359" s="806">
        <v>37760</v>
      </c>
      <c r="J359" s="806">
        <v>48718</v>
      </c>
      <c r="K359" s="804" t="s">
        <v>2897</v>
      </c>
      <c r="L359" s="804" t="s">
        <v>3543</v>
      </c>
    </row>
    <row r="360" spans="1:12">
      <c r="A360" s="803">
        <v>357</v>
      </c>
      <c r="B360" s="803" t="s">
        <v>6501</v>
      </c>
      <c r="C360" s="803" t="s">
        <v>5738</v>
      </c>
      <c r="D360" s="804" t="s">
        <v>6502</v>
      </c>
      <c r="E360" s="805">
        <v>81.319999999999993</v>
      </c>
      <c r="F360" s="804">
        <v>2723344</v>
      </c>
      <c r="G360" s="804" t="s">
        <v>6453</v>
      </c>
      <c r="H360" s="804" t="s">
        <v>2729</v>
      </c>
      <c r="I360" s="806">
        <v>37761</v>
      </c>
      <c r="J360" s="806">
        <v>50932</v>
      </c>
      <c r="K360" s="804" t="s">
        <v>1165</v>
      </c>
      <c r="L360" s="804" t="s">
        <v>3600</v>
      </c>
    </row>
    <row r="361" spans="1:12" ht="24">
      <c r="A361" s="803">
        <v>358</v>
      </c>
      <c r="B361" s="803" t="s">
        <v>6506</v>
      </c>
      <c r="C361" s="803" t="s">
        <v>5738</v>
      </c>
      <c r="D361" s="804" t="s">
        <v>6507</v>
      </c>
      <c r="E361" s="805">
        <v>30.01</v>
      </c>
      <c r="F361" s="804">
        <v>6292747</v>
      </c>
      <c r="G361" s="804" t="s">
        <v>6508</v>
      </c>
      <c r="H361" s="804" t="s">
        <v>2783</v>
      </c>
      <c r="I361" s="806">
        <v>37763</v>
      </c>
      <c r="J361" s="806">
        <v>48721</v>
      </c>
      <c r="K361" s="804" t="s">
        <v>1126</v>
      </c>
      <c r="L361" s="804" t="s">
        <v>2969</v>
      </c>
    </row>
    <row r="362" spans="1:12">
      <c r="A362" s="803">
        <v>359</v>
      </c>
      <c r="B362" s="803" t="s">
        <v>6503</v>
      </c>
      <c r="C362" s="803" t="s">
        <v>5738</v>
      </c>
      <c r="D362" s="804" t="s">
        <v>6504</v>
      </c>
      <c r="E362" s="805">
        <v>46.46</v>
      </c>
      <c r="F362" s="804">
        <v>2041588</v>
      </c>
      <c r="G362" s="804" t="s">
        <v>6505</v>
      </c>
      <c r="H362" s="804" t="s">
        <v>2729</v>
      </c>
      <c r="I362" s="806">
        <v>37763</v>
      </c>
      <c r="J362" s="806">
        <v>48721</v>
      </c>
      <c r="K362" s="804" t="s">
        <v>2182</v>
      </c>
      <c r="L362" s="804" t="s">
        <v>2192</v>
      </c>
    </row>
    <row r="363" spans="1:12">
      <c r="A363" s="803">
        <v>360</v>
      </c>
      <c r="B363" s="803" t="s">
        <v>6509</v>
      </c>
      <c r="C363" s="803" t="s">
        <v>5738</v>
      </c>
      <c r="D363" s="804" t="s">
        <v>6510</v>
      </c>
      <c r="E363" s="805">
        <v>27.72</v>
      </c>
      <c r="F363" s="804">
        <v>5639034</v>
      </c>
      <c r="G363" s="804" t="s">
        <v>6511</v>
      </c>
      <c r="H363" s="804" t="s">
        <v>2729</v>
      </c>
      <c r="I363" s="806">
        <v>37770</v>
      </c>
      <c r="J363" s="806">
        <v>48728</v>
      </c>
      <c r="K363" s="804" t="s">
        <v>1126</v>
      </c>
      <c r="L363" s="804" t="s">
        <v>2867</v>
      </c>
    </row>
    <row r="364" spans="1:12" ht="24">
      <c r="A364" s="803">
        <v>361</v>
      </c>
      <c r="B364" s="803" t="s">
        <v>9447</v>
      </c>
      <c r="C364" s="803" t="s">
        <v>5738</v>
      </c>
      <c r="D364" s="804" t="s">
        <v>9448</v>
      </c>
      <c r="E364" s="805">
        <v>94.01</v>
      </c>
      <c r="F364" s="804">
        <v>6173136</v>
      </c>
      <c r="G364" s="804" t="s">
        <v>6287</v>
      </c>
      <c r="H364" s="804" t="s">
        <v>2729</v>
      </c>
      <c r="I364" s="806">
        <v>37777</v>
      </c>
      <c r="J364" s="806">
        <v>48735</v>
      </c>
      <c r="K364" s="804" t="s">
        <v>1165</v>
      </c>
      <c r="L364" s="804" t="s">
        <v>3600</v>
      </c>
    </row>
    <row r="365" spans="1:12" ht="24">
      <c r="A365" s="803">
        <v>362</v>
      </c>
      <c r="B365" s="803" t="s">
        <v>6512</v>
      </c>
      <c r="C365" s="803" t="s">
        <v>5738</v>
      </c>
      <c r="D365" s="804" t="s">
        <v>6438</v>
      </c>
      <c r="E365" s="805">
        <v>20.3</v>
      </c>
      <c r="F365" s="804">
        <v>2103869</v>
      </c>
      <c r="G365" s="804" t="s">
        <v>6513</v>
      </c>
      <c r="H365" s="804" t="s">
        <v>2729</v>
      </c>
      <c r="I365" s="806">
        <v>37777</v>
      </c>
      <c r="J365" s="806">
        <v>48735</v>
      </c>
      <c r="K365" s="804" t="s">
        <v>3943</v>
      </c>
      <c r="L365" s="804" t="s">
        <v>6514</v>
      </c>
    </row>
    <row r="366" spans="1:12">
      <c r="A366" s="803">
        <v>363</v>
      </c>
      <c r="B366" s="803" t="s">
        <v>6515</v>
      </c>
      <c r="C366" s="803" t="s">
        <v>5738</v>
      </c>
      <c r="D366" s="804" t="s">
        <v>6516</v>
      </c>
      <c r="E366" s="805">
        <v>110.53</v>
      </c>
      <c r="F366" s="804">
        <v>2739739</v>
      </c>
      <c r="G366" s="804" t="s">
        <v>6517</v>
      </c>
      <c r="H366" s="804" t="s">
        <v>2729</v>
      </c>
      <c r="I366" s="806">
        <v>37778</v>
      </c>
      <c r="J366" s="806">
        <v>48736</v>
      </c>
      <c r="K366" s="804" t="s">
        <v>1165</v>
      </c>
      <c r="L366" s="804" t="s">
        <v>6071</v>
      </c>
    </row>
    <row r="367" spans="1:12">
      <c r="A367" s="803">
        <v>364</v>
      </c>
      <c r="B367" s="803" t="s">
        <v>6518</v>
      </c>
      <c r="C367" s="803" t="s">
        <v>5738</v>
      </c>
      <c r="D367" s="804" t="s">
        <v>6519</v>
      </c>
      <c r="E367" s="805">
        <v>31.16</v>
      </c>
      <c r="F367" s="804">
        <v>4183525</v>
      </c>
      <c r="G367" s="804" t="s">
        <v>6520</v>
      </c>
      <c r="H367" s="804" t="s">
        <v>2729</v>
      </c>
      <c r="I367" s="806">
        <v>37779</v>
      </c>
      <c r="J367" s="806">
        <v>48737</v>
      </c>
      <c r="K367" s="804" t="s">
        <v>1159</v>
      </c>
      <c r="L367" s="804" t="s">
        <v>6521</v>
      </c>
    </row>
    <row r="368" spans="1:12" ht="24">
      <c r="A368" s="803">
        <v>365</v>
      </c>
      <c r="B368" s="803" t="s">
        <v>6522</v>
      </c>
      <c r="C368" s="803" t="s">
        <v>5738</v>
      </c>
      <c r="D368" s="804" t="s">
        <v>6523</v>
      </c>
      <c r="E368" s="805">
        <v>24.44</v>
      </c>
      <c r="F368" s="804">
        <v>3554848</v>
      </c>
      <c r="G368" s="804" t="s">
        <v>6524</v>
      </c>
      <c r="H368" s="804" t="s">
        <v>2729</v>
      </c>
      <c r="I368" s="806">
        <v>37792</v>
      </c>
      <c r="J368" s="806">
        <v>48750</v>
      </c>
      <c r="K368" s="804" t="s">
        <v>2745</v>
      </c>
      <c r="L368" s="804" t="s">
        <v>5825</v>
      </c>
    </row>
    <row r="369" spans="1:12">
      <c r="A369" s="803">
        <v>366</v>
      </c>
      <c r="B369" s="803" t="s">
        <v>6525</v>
      </c>
      <c r="C369" s="803" t="s">
        <v>5738</v>
      </c>
      <c r="D369" s="804" t="s">
        <v>6526</v>
      </c>
      <c r="E369" s="805">
        <v>184.01</v>
      </c>
      <c r="F369" s="804">
        <v>2868687</v>
      </c>
      <c r="G369" s="804" t="s">
        <v>5415</v>
      </c>
      <c r="H369" s="804" t="s">
        <v>2729</v>
      </c>
      <c r="I369" s="806">
        <v>37796</v>
      </c>
      <c r="J369" s="806">
        <v>48754</v>
      </c>
      <c r="K369" s="804" t="s">
        <v>2182</v>
      </c>
      <c r="L369" s="804" t="s">
        <v>1121</v>
      </c>
    </row>
    <row r="370" spans="1:12">
      <c r="A370" s="803">
        <v>367</v>
      </c>
      <c r="B370" s="803" t="s">
        <v>6527</v>
      </c>
      <c r="C370" s="803" t="s">
        <v>5738</v>
      </c>
      <c r="D370" s="804" t="s">
        <v>6528</v>
      </c>
      <c r="E370" s="805">
        <v>40.450000000000003</v>
      </c>
      <c r="F370" s="804">
        <v>5340195</v>
      </c>
      <c r="G370" s="804" t="s">
        <v>6529</v>
      </c>
      <c r="H370" s="804" t="s">
        <v>2729</v>
      </c>
      <c r="I370" s="806">
        <v>37796</v>
      </c>
      <c r="J370" s="806">
        <v>48754</v>
      </c>
      <c r="K370" s="804" t="s">
        <v>1693</v>
      </c>
      <c r="L370" s="804" t="s">
        <v>6530</v>
      </c>
    </row>
    <row r="371" spans="1:12" ht="24">
      <c r="A371" s="803">
        <v>368</v>
      </c>
      <c r="B371" s="803" t="s">
        <v>9449</v>
      </c>
      <c r="C371" s="803" t="s">
        <v>5738</v>
      </c>
      <c r="D371" s="804" t="s">
        <v>6532</v>
      </c>
      <c r="E371" s="805">
        <v>105.37</v>
      </c>
      <c r="F371" s="804">
        <v>5763177</v>
      </c>
      <c r="G371" s="804" t="s">
        <v>6533</v>
      </c>
      <c r="H371" s="804" t="s">
        <v>2729</v>
      </c>
      <c r="I371" s="806">
        <v>37805</v>
      </c>
      <c r="J371" s="806">
        <v>48763</v>
      </c>
      <c r="K371" s="804" t="s">
        <v>3252</v>
      </c>
      <c r="L371" s="804" t="s">
        <v>3253</v>
      </c>
    </row>
    <row r="372" spans="1:12">
      <c r="A372" s="803">
        <v>369</v>
      </c>
      <c r="B372" s="803" t="s">
        <v>9450</v>
      </c>
      <c r="C372" s="803" t="s">
        <v>5738</v>
      </c>
      <c r="D372" s="804" t="s">
        <v>9451</v>
      </c>
      <c r="E372" s="805">
        <v>39.090000000000003</v>
      </c>
      <c r="F372" s="804">
        <v>2655772</v>
      </c>
      <c r="G372" s="804" t="s">
        <v>8983</v>
      </c>
      <c r="H372" s="804" t="s">
        <v>2729</v>
      </c>
      <c r="I372" s="806">
        <v>37805</v>
      </c>
      <c r="J372" s="806">
        <v>48763</v>
      </c>
      <c r="K372" s="804" t="s">
        <v>1165</v>
      </c>
      <c r="L372" s="804" t="s">
        <v>3600</v>
      </c>
    </row>
    <row r="373" spans="1:12" ht="24">
      <c r="A373" s="803">
        <v>370</v>
      </c>
      <c r="B373" s="803" t="s">
        <v>6534</v>
      </c>
      <c r="C373" s="803" t="s">
        <v>5738</v>
      </c>
      <c r="D373" s="804" t="s">
        <v>6535</v>
      </c>
      <c r="E373" s="805">
        <v>74.599999999999994</v>
      </c>
      <c r="F373" s="804">
        <v>5250218</v>
      </c>
      <c r="G373" s="804" t="s">
        <v>6536</v>
      </c>
      <c r="H373" s="804" t="s">
        <v>2783</v>
      </c>
      <c r="I373" s="806">
        <v>37824</v>
      </c>
      <c r="J373" s="806">
        <v>48782</v>
      </c>
      <c r="K373" s="804" t="s">
        <v>1165</v>
      </c>
      <c r="L373" s="804" t="s">
        <v>2863</v>
      </c>
    </row>
    <row r="374" spans="1:12">
      <c r="A374" s="803">
        <v>371</v>
      </c>
      <c r="B374" s="803" t="s">
        <v>6537</v>
      </c>
      <c r="C374" s="803" t="s">
        <v>5738</v>
      </c>
      <c r="D374" s="804" t="s">
        <v>6538</v>
      </c>
      <c r="E374" s="805">
        <v>35.880000000000003</v>
      </c>
      <c r="F374" s="804">
        <v>2744821</v>
      </c>
      <c r="G374" s="804" t="s">
        <v>6539</v>
      </c>
      <c r="H374" s="804" t="s">
        <v>2729</v>
      </c>
      <c r="I374" s="806">
        <v>37825</v>
      </c>
      <c r="J374" s="806">
        <v>48783</v>
      </c>
      <c r="K374" s="804" t="s">
        <v>437</v>
      </c>
      <c r="L374" s="804" t="s">
        <v>3057</v>
      </c>
    </row>
    <row r="375" spans="1:12" ht="24">
      <c r="A375" s="803">
        <v>372</v>
      </c>
      <c r="B375" s="803" t="s">
        <v>6540</v>
      </c>
      <c r="C375" s="803" t="s">
        <v>5738</v>
      </c>
      <c r="D375" s="804" t="s">
        <v>3019</v>
      </c>
      <c r="E375" s="805">
        <v>995.58</v>
      </c>
      <c r="F375" s="804">
        <v>2784904</v>
      </c>
      <c r="G375" s="804" t="s">
        <v>6541</v>
      </c>
      <c r="H375" s="804" t="s">
        <v>2783</v>
      </c>
      <c r="I375" s="806">
        <v>37830</v>
      </c>
      <c r="J375" s="806">
        <v>48788</v>
      </c>
      <c r="K375" s="804" t="s">
        <v>1681</v>
      </c>
      <c r="L375" s="804" t="s">
        <v>3003</v>
      </c>
    </row>
    <row r="376" spans="1:12" ht="24">
      <c r="A376" s="803">
        <v>373</v>
      </c>
      <c r="B376" s="803" t="s">
        <v>6542</v>
      </c>
      <c r="C376" s="803" t="s">
        <v>5738</v>
      </c>
      <c r="D376" s="804" t="s">
        <v>6543</v>
      </c>
      <c r="E376" s="805">
        <v>195.07</v>
      </c>
      <c r="F376" s="804">
        <v>5327229</v>
      </c>
      <c r="G376" s="804" t="s">
        <v>6544</v>
      </c>
      <c r="H376" s="804" t="s">
        <v>2738</v>
      </c>
      <c r="I376" s="806">
        <v>37832</v>
      </c>
      <c r="J376" s="806">
        <v>48790</v>
      </c>
      <c r="K376" s="804" t="s">
        <v>1103</v>
      </c>
      <c r="L376" s="804" t="s">
        <v>3061</v>
      </c>
    </row>
    <row r="377" spans="1:12">
      <c r="A377" s="803">
        <v>374</v>
      </c>
      <c r="B377" s="803" t="s">
        <v>9452</v>
      </c>
      <c r="C377" s="803" t="s">
        <v>5738</v>
      </c>
      <c r="D377" s="804" t="s">
        <v>9453</v>
      </c>
      <c r="E377" s="805">
        <v>74.63</v>
      </c>
      <c r="F377" s="804">
        <v>2573253</v>
      </c>
      <c r="G377" s="804" t="s">
        <v>6799</v>
      </c>
      <c r="H377" s="804" t="s">
        <v>2729</v>
      </c>
      <c r="I377" s="806">
        <v>37852</v>
      </c>
      <c r="J377" s="806">
        <v>48810</v>
      </c>
      <c r="K377" s="804" t="s">
        <v>1681</v>
      </c>
      <c r="L377" s="804" t="s">
        <v>3530</v>
      </c>
    </row>
    <row r="378" spans="1:12" ht="24">
      <c r="A378" s="803">
        <v>375</v>
      </c>
      <c r="B378" s="803" t="s">
        <v>9454</v>
      </c>
      <c r="C378" s="803" t="s">
        <v>2726</v>
      </c>
      <c r="D378" s="804" t="s">
        <v>9402</v>
      </c>
      <c r="E378" s="805">
        <v>1652.01</v>
      </c>
      <c r="F378" s="804">
        <v>2112868</v>
      </c>
      <c r="G378" s="804" t="s">
        <v>2806</v>
      </c>
      <c r="H378" s="804" t="s">
        <v>2783</v>
      </c>
      <c r="I378" s="806">
        <v>37854</v>
      </c>
      <c r="J378" s="806">
        <v>43594</v>
      </c>
      <c r="K378" s="804" t="s">
        <v>1089</v>
      </c>
      <c r="L378" s="804" t="s">
        <v>5257</v>
      </c>
    </row>
    <row r="379" spans="1:12">
      <c r="A379" s="803">
        <v>376</v>
      </c>
      <c r="B379" s="803" t="s">
        <v>6545</v>
      </c>
      <c r="C379" s="803" t="s">
        <v>5738</v>
      </c>
      <c r="D379" s="804" t="s">
        <v>6546</v>
      </c>
      <c r="E379" s="805">
        <v>27.99</v>
      </c>
      <c r="F379" s="804">
        <v>2057174</v>
      </c>
      <c r="G379" s="804" t="s">
        <v>6547</v>
      </c>
      <c r="H379" s="804" t="s">
        <v>2729</v>
      </c>
      <c r="I379" s="806">
        <v>37854</v>
      </c>
      <c r="J379" s="806">
        <v>48812</v>
      </c>
      <c r="K379" s="804" t="s">
        <v>1103</v>
      </c>
      <c r="L379" s="804" t="s">
        <v>2456</v>
      </c>
    </row>
    <row r="380" spans="1:12" ht="24">
      <c r="A380" s="803">
        <v>377</v>
      </c>
      <c r="B380" s="803" t="s">
        <v>6548</v>
      </c>
      <c r="C380" s="803" t="s">
        <v>5738</v>
      </c>
      <c r="D380" s="804" t="s">
        <v>2957</v>
      </c>
      <c r="E380" s="805">
        <v>118.15</v>
      </c>
      <c r="F380" s="804">
        <v>2852772</v>
      </c>
      <c r="G380" s="804" t="s">
        <v>6549</v>
      </c>
      <c r="H380" s="804" t="s">
        <v>2783</v>
      </c>
      <c r="I380" s="806">
        <v>37859</v>
      </c>
      <c r="J380" s="806">
        <v>48817</v>
      </c>
      <c r="K380" s="804" t="s">
        <v>1137</v>
      </c>
      <c r="L380" s="804" t="s">
        <v>316</v>
      </c>
    </row>
    <row r="381" spans="1:12">
      <c r="A381" s="803">
        <v>378</v>
      </c>
      <c r="B381" s="803" t="s">
        <v>6550</v>
      </c>
      <c r="C381" s="803" t="s">
        <v>5738</v>
      </c>
      <c r="D381" s="804" t="s">
        <v>6551</v>
      </c>
      <c r="E381" s="805">
        <v>65.150000000000006</v>
      </c>
      <c r="F381" s="804">
        <v>2003732</v>
      </c>
      <c r="G381" s="804" t="s">
        <v>2974</v>
      </c>
      <c r="H381" s="804" t="s">
        <v>2729</v>
      </c>
      <c r="I381" s="806">
        <v>37861</v>
      </c>
      <c r="J381" s="806">
        <v>48819</v>
      </c>
      <c r="K381" s="804" t="s">
        <v>2897</v>
      </c>
      <c r="L381" s="804" t="s">
        <v>1756</v>
      </c>
    </row>
    <row r="382" spans="1:12">
      <c r="A382" s="803">
        <v>379</v>
      </c>
      <c r="B382" s="803" t="s">
        <v>6552</v>
      </c>
      <c r="C382" s="803" t="s">
        <v>5738</v>
      </c>
      <c r="D382" s="804" t="s">
        <v>6553</v>
      </c>
      <c r="E382" s="805">
        <v>69.260000000000005</v>
      </c>
      <c r="F382" s="804">
        <v>2694204</v>
      </c>
      <c r="G382" s="804" t="s">
        <v>6554</v>
      </c>
      <c r="H382" s="804" t="s">
        <v>2729</v>
      </c>
      <c r="I382" s="806">
        <v>37862</v>
      </c>
      <c r="J382" s="806">
        <v>50084</v>
      </c>
      <c r="K382" s="804" t="s">
        <v>437</v>
      </c>
      <c r="L382" s="804" t="s">
        <v>3057</v>
      </c>
    </row>
    <row r="383" spans="1:12">
      <c r="A383" s="803">
        <v>380</v>
      </c>
      <c r="B383" s="803" t="s">
        <v>6555</v>
      </c>
      <c r="C383" s="803" t="s">
        <v>5738</v>
      </c>
      <c r="D383" s="804" t="s">
        <v>3003</v>
      </c>
      <c r="E383" s="805">
        <v>160.25</v>
      </c>
      <c r="F383" s="804">
        <v>2763389</v>
      </c>
      <c r="G383" s="804" t="s">
        <v>6556</v>
      </c>
      <c r="H383" s="804" t="s">
        <v>2729</v>
      </c>
      <c r="I383" s="806">
        <v>37881</v>
      </c>
      <c r="J383" s="806">
        <v>48839</v>
      </c>
      <c r="K383" s="804" t="s">
        <v>1681</v>
      </c>
      <c r="L383" s="804" t="s">
        <v>1756</v>
      </c>
    </row>
    <row r="384" spans="1:12" ht="36">
      <c r="A384" s="803">
        <v>381</v>
      </c>
      <c r="B384" s="803" t="s">
        <v>2795</v>
      </c>
      <c r="C384" s="803" t="s">
        <v>2726</v>
      </c>
      <c r="D384" s="804" t="s">
        <v>2796</v>
      </c>
      <c r="E384" s="805">
        <v>5837.99</v>
      </c>
      <c r="F384" s="804">
        <v>5041589</v>
      </c>
      <c r="G384" s="804" t="s">
        <v>7749</v>
      </c>
      <c r="H384" s="804" t="s">
        <v>2738</v>
      </c>
      <c r="I384" s="806">
        <v>37894</v>
      </c>
      <c r="J384" s="806">
        <v>44241</v>
      </c>
      <c r="K384" s="804" t="s">
        <v>2798</v>
      </c>
      <c r="L384" s="804" t="s">
        <v>2799</v>
      </c>
    </row>
    <row r="385" spans="1:12">
      <c r="A385" s="803">
        <v>382</v>
      </c>
      <c r="B385" s="803" t="s">
        <v>6557</v>
      </c>
      <c r="C385" s="803" t="s">
        <v>5738</v>
      </c>
      <c r="D385" s="804" t="s">
        <v>6558</v>
      </c>
      <c r="E385" s="805">
        <v>364.88</v>
      </c>
      <c r="F385" s="804">
        <v>5131871</v>
      </c>
      <c r="G385" s="804" t="s">
        <v>6559</v>
      </c>
      <c r="H385" s="804" t="s">
        <v>2729</v>
      </c>
      <c r="I385" s="806">
        <v>37894</v>
      </c>
      <c r="J385" s="806">
        <v>48852</v>
      </c>
      <c r="K385" s="804" t="s">
        <v>1693</v>
      </c>
      <c r="L385" s="804" t="s">
        <v>2763</v>
      </c>
    </row>
    <row r="386" spans="1:12">
      <c r="A386" s="803">
        <v>383</v>
      </c>
      <c r="B386" s="803" t="s">
        <v>6560</v>
      </c>
      <c r="C386" s="803" t="s">
        <v>5738</v>
      </c>
      <c r="D386" s="804" t="s">
        <v>6561</v>
      </c>
      <c r="E386" s="805">
        <v>26.66</v>
      </c>
      <c r="F386" s="804">
        <v>2023202</v>
      </c>
      <c r="G386" s="804" t="s">
        <v>3669</v>
      </c>
      <c r="H386" s="804" t="s">
        <v>2729</v>
      </c>
      <c r="I386" s="806">
        <v>37898</v>
      </c>
      <c r="J386" s="806">
        <v>48856</v>
      </c>
      <c r="K386" s="804" t="s">
        <v>1846</v>
      </c>
      <c r="L386" s="804" t="s">
        <v>4133</v>
      </c>
    </row>
    <row r="387" spans="1:12">
      <c r="A387" s="803">
        <v>384</v>
      </c>
      <c r="B387" s="803" t="s">
        <v>6562</v>
      </c>
      <c r="C387" s="803" t="s">
        <v>5738</v>
      </c>
      <c r="D387" s="804" t="s">
        <v>6563</v>
      </c>
      <c r="E387" s="805">
        <v>112.73</v>
      </c>
      <c r="F387" s="804">
        <v>2065606</v>
      </c>
      <c r="G387" s="804" t="s">
        <v>6564</v>
      </c>
      <c r="H387" s="804" t="s">
        <v>2729</v>
      </c>
      <c r="I387" s="806">
        <v>37898</v>
      </c>
      <c r="J387" s="806">
        <v>48856</v>
      </c>
      <c r="K387" s="804" t="s">
        <v>1681</v>
      </c>
      <c r="L387" s="804" t="s">
        <v>2883</v>
      </c>
    </row>
    <row r="388" spans="1:12" ht="24">
      <c r="A388" s="803">
        <v>385</v>
      </c>
      <c r="B388" s="803" t="s">
        <v>6565</v>
      </c>
      <c r="C388" s="803" t="s">
        <v>5738</v>
      </c>
      <c r="D388" s="804" t="s">
        <v>6566</v>
      </c>
      <c r="E388" s="805">
        <v>43.06</v>
      </c>
      <c r="F388" s="804">
        <v>2707969</v>
      </c>
      <c r="G388" s="804" t="s">
        <v>6567</v>
      </c>
      <c r="H388" s="804" t="s">
        <v>2738</v>
      </c>
      <c r="I388" s="806">
        <v>37898</v>
      </c>
      <c r="J388" s="806">
        <v>48856</v>
      </c>
      <c r="K388" s="804" t="s">
        <v>1137</v>
      </c>
      <c r="L388" s="804" t="s">
        <v>2999</v>
      </c>
    </row>
    <row r="389" spans="1:12" ht="24">
      <c r="A389" s="803">
        <v>386</v>
      </c>
      <c r="B389" s="803" t="s">
        <v>6568</v>
      </c>
      <c r="C389" s="803" t="s">
        <v>5738</v>
      </c>
      <c r="D389" s="804" t="s">
        <v>6569</v>
      </c>
      <c r="E389" s="805">
        <v>35.64</v>
      </c>
      <c r="F389" s="804">
        <v>2107961</v>
      </c>
      <c r="G389" s="804" t="s">
        <v>6039</v>
      </c>
      <c r="H389" s="804" t="s">
        <v>2729</v>
      </c>
      <c r="I389" s="806">
        <v>37898</v>
      </c>
      <c r="J389" s="806">
        <v>48856</v>
      </c>
      <c r="K389" s="804" t="s">
        <v>1756</v>
      </c>
      <c r="L389" s="804" t="s">
        <v>2916</v>
      </c>
    </row>
    <row r="390" spans="1:12">
      <c r="A390" s="803">
        <v>387</v>
      </c>
      <c r="B390" s="803" t="s">
        <v>6570</v>
      </c>
      <c r="C390" s="803" t="s">
        <v>5738</v>
      </c>
      <c r="D390" s="804" t="s">
        <v>6571</v>
      </c>
      <c r="E390" s="805">
        <v>147.04</v>
      </c>
      <c r="F390" s="804">
        <v>2590565</v>
      </c>
      <c r="G390" s="804" t="s">
        <v>6148</v>
      </c>
      <c r="H390" s="804" t="s">
        <v>2729</v>
      </c>
      <c r="I390" s="806">
        <v>37908</v>
      </c>
      <c r="J390" s="806">
        <v>48866</v>
      </c>
      <c r="K390" s="804" t="s">
        <v>1165</v>
      </c>
      <c r="L390" s="804" t="s">
        <v>3600</v>
      </c>
    </row>
    <row r="391" spans="1:12" ht="24">
      <c r="A391" s="803">
        <v>388</v>
      </c>
      <c r="B391" s="803" t="s">
        <v>6578</v>
      </c>
      <c r="C391" s="803" t="s">
        <v>5738</v>
      </c>
      <c r="D391" s="804" t="s">
        <v>6574</v>
      </c>
      <c r="E391" s="805">
        <v>55.06</v>
      </c>
      <c r="F391" s="804">
        <v>5685311</v>
      </c>
      <c r="G391" s="804" t="s">
        <v>6579</v>
      </c>
      <c r="H391" s="804" t="s">
        <v>2729</v>
      </c>
      <c r="I391" s="806">
        <v>37916</v>
      </c>
      <c r="J391" s="806">
        <v>48874</v>
      </c>
      <c r="K391" s="804" t="s">
        <v>1693</v>
      </c>
      <c r="L391" s="804" t="s">
        <v>2831</v>
      </c>
    </row>
    <row r="392" spans="1:12" ht="24">
      <c r="A392" s="803">
        <v>389</v>
      </c>
      <c r="B392" s="803" t="s">
        <v>6573</v>
      </c>
      <c r="C392" s="803" t="s">
        <v>5738</v>
      </c>
      <c r="D392" s="804" t="s">
        <v>6574</v>
      </c>
      <c r="E392" s="805">
        <v>77.930000000000007</v>
      </c>
      <c r="F392" s="804">
        <v>5482046</v>
      </c>
      <c r="G392" s="804" t="s">
        <v>6575</v>
      </c>
      <c r="H392" s="804" t="s">
        <v>2729</v>
      </c>
      <c r="I392" s="806">
        <v>37916</v>
      </c>
      <c r="J392" s="806">
        <v>48874</v>
      </c>
      <c r="K392" s="804" t="s">
        <v>1693</v>
      </c>
      <c r="L392" s="804" t="s">
        <v>2831</v>
      </c>
    </row>
    <row r="393" spans="1:12">
      <c r="A393" s="803">
        <v>390</v>
      </c>
      <c r="B393" s="803" t="s">
        <v>6572</v>
      </c>
      <c r="C393" s="803" t="s">
        <v>5738</v>
      </c>
      <c r="D393" s="804" t="s">
        <v>5757</v>
      </c>
      <c r="E393" s="805">
        <v>46.74</v>
      </c>
      <c r="F393" s="804">
        <v>2723344</v>
      </c>
      <c r="G393" s="804" t="s">
        <v>6453</v>
      </c>
      <c r="H393" s="804" t="s">
        <v>2729</v>
      </c>
      <c r="I393" s="806">
        <v>37916</v>
      </c>
      <c r="J393" s="806">
        <v>48874</v>
      </c>
      <c r="K393" s="804" t="s">
        <v>2182</v>
      </c>
      <c r="L393" s="804" t="s">
        <v>1121</v>
      </c>
    </row>
    <row r="394" spans="1:12">
      <c r="A394" s="803">
        <v>391</v>
      </c>
      <c r="B394" s="803" t="s">
        <v>6576</v>
      </c>
      <c r="C394" s="803" t="s">
        <v>5738</v>
      </c>
      <c r="D394" s="804" t="s">
        <v>6577</v>
      </c>
      <c r="E394" s="805">
        <v>25.35</v>
      </c>
      <c r="F394" s="804">
        <v>2609436</v>
      </c>
      <c r="G394" s="804" t="s">
        <v>6276</v>
      </c>
      <c r="H394" s="804" t="s">
        <v>2729</v>
      </c>
      <c r="I394" s="806">
        <v>37916</v>
      </c>
      <c r="J394" s="806">
        <v>48874</v>
      </c>
      <c r="K394" s="804" t="s">
        <v>1943</v>
      </c>
      <c r="L394" s="804" t="s">
        <v>2192</v>
      </c>
    </row>
    <row r="395" spans="1:12">
      <c r="A395" s="803">
        <v>392</v>
      </c>
      <c r="B395" s="803" t="s">
        <v>6580</v>
      </c>
      <c r="C395" s="803" t="s">
        <v>5738</v>
      </c>
      <c r="D395" s="804" t="s">
        <v>6581</v>
      </c>
      <c r="E395" s="805">
        <v>29.41</v>
      </c>
      <c r="F395" s="804">
        <v>2681471</v>
      </c>
      <c r="G395" s="804" t="s">
        <v>6582</v>
      </c>
      <c r="H395" s="804" t="s">
        <v>2729</v>
      </c>
      <c r="I395" s="806">
        <v>37916</v>
      </c>
      <c r="J395" s="806">
        <v>48874</v>
      </c>
      <c r="K395" s="804" t="s">
        <v>1693</v>
      </c>
      <c r="L395" s="804" t="s">
        <v>2831</v>
      </c>
    </row>
    <row r="396" spans="1:12">
      <c r="A396" s="803">
        <v>393</v>
      </c>
      <c r="B396" s="803" t="s">
        <v>6585</v>
      </c>
      <c r="C396" s="803" t="s">
        <v>5738</v>
      </c>
      <c r="D396" s="804" t="s">
        <v>3391</v>
      </c>
      <c r="E396" s="805">
        <v>27.45</v>
      </c>
      <c r="F396" s="804">
        <v>2800497</v>
      </c>
      <c r="G396" s="804" t="s">
        <v>3392</v>
      </c>
      <c r="H396" s="804" t="s">
        <v>2729</v>
      </c>
      <c r="I396" s="806">
        <v>37925</v>
      </c>
      <c r="J396" s="806">
        <v>48883</v>
      </c>
      <c r="K396" s="804" t="s">
        <v>1693</v>
      </c>
      <c r="L396" s="804" t="s">
        <v>3048</v>
      </c>
    </row>
    <row r="397" spans="1:12" ht="24">
      <c r="A397" s="803">
        <v>394</v>
      </c>
      <c r="B397" s="803" t="s">
        <v>6586</v>
      </c>
      <c r="C397" s="803" t="s">
        <v>5738</v>
      </c>
      <c r="D397" s="804" t="s">
        <v>6587</v>
      </c>
      <c r="E397" s="805">
        <v>378.49</v>
      </c>
      <c r="F397" s="804">
        <v>5029953</v>
      </c>
      <c r="G397" s="804" t="s">
        <v>6588</v>
      </c>
      <c r="H397" s="804" t="s">
        <v>2729</v>
      </c>
      <c r="I397" s="806">
        <v>37925</v>
      </c>
      <c r="J397" s="806">
        <v>48883</v>
      </c>
      <c r="K397" s="804" t="s">
        <v>1943</v>
      </c>
      <c r="L397" s="804" t="s">
        <v>6589</v>
      </c>
    </row>
    <row r="398" spans="1:12">
      <c r="A398" s="803">
        <v>395</v>
      </c>
      <c r="B398" s="803" t="s">
        <v>6583</v>
      </c>
      <c r="C398" s="803" t="s">
        <v>5738</v>
      </c>
      <c r="D398" s="804" t="s">
        <v>445</v>
      </c>
      <c r="E398" s="805">
        <v>62.86</v>
      </c>
      <c r="F398" s="804">
        <v>2668548</v>
      </c>
      <c r="G398" s="804" t="s">
        <v>6584</v>
      </c>
      <c r="H398" s="804" t="s">
        <v>2729</v>
      </c>
      <c r="I398" s="806">
        <v>37925</v>
      </c>
      <c r="J398" s="806">
        <v>48883</v>
      </c>
      <c r="K398" s="804" t="s">
        <v>1165</v>
      </c>
      <c r="L398" s="804" t="s">
        <v>3485</v>
      </c>
    </row>
    <row r="399" spans="1:12" ht="24">
      <c r="A399" s="803">
        <v>396</v>
      </c>
      <c r="B399" s="803" t="s">
        <v>9455</v>
      </c>
      <c r="C399" s="803" t="s">
        <v>2726</v>
      </c>
      <c r="D399" s="804" t="s">
        <v>9456</v>
      </c>
      <c r="E399" s="805">
        <v>19226.8</v>
      </c>
      <c r="F399" s="804">
        <v>2578077</v>
      </c>
      <c r="G399" s="804" t="s">
        <v>2810</v>
      </c>
      <c r="H399" s="804" t="s">
        <v>2729</v>
      </c>
      <c r="I399" s="806">
        <v>37925</v>
      </c>
      <c r="J399" s="806">
        <v>44074</v>
      </c>
      <c r="K399" s="804" t="s">
        <v>1153</v>
      </c>
      <c r="L399" s="804" t="s">
        <v>9457</v>
      </c>
    </row>
    <row r="400" spans="1:12" ht="24">
      <c r="A400" s="803">
        <v>397</v>
      </c>
      <c r="B400" s="803" t="s">
        <v>6590</v>
      </c>
      <c r="C400" s="803" t="s">
        <v>5738</v>
      </c>
      <c r="D400" s="804" t="s">
        <v>6591</v>
      </c>
      <c r="E400" s="805">
        <v>45.79</v>
      </c>
      <c r="F400" s="804">
        <v>5141583</v>
      </c>
      <c r="G400" s="804" t="s">
        <v>5363</v>
      </c>
      <c r="H400" s="804" t="s">
        <v>2783</v>
      </c>
      <c r="I400" s="806">
        <v>37932</v>
      </c>
      <c r="J400" s="806">
        <v>48890</v>
      </c>
      <c r="K400" s="804" t="s">
        <v>1182</v>
      </c>
      <c r="L400" s="804" t="s">
        <v>2905</v>
      </c>
    </row>
    <row r="401" spans="1:12" ht="24">
      <c r="A401" s="803">
        <v>398</v>
      </c>
      <c r="B401" s="803" t="s">
        <v>6592</v>
      </c>
      <c r="C401" s="803" t="s">
        <v>5738</v>
      </c>
      <c r="D401" s="804" t="s">
        <v>6593</v>
      </c>
      <c r="E401" s="805">
        <v>24.44</v>
      </c>
      <c r="F401" s="804">
        <v>2075652</v>
      </c>
      <c r="G401" s="804" t="s">
        <v>5996</v>
      </c>
      <c r="H401" s="804" t="s">
        <v>2783</v>
      </c>
      <c r="I401" s="806">
        <v>37936</v>
      </c>
      <c r="J401" s="806">
        <v>48894</v>
      </c>
      <c r="K401" s="804" t="s">
        <v>1693</v>
      </c>
      <c r="L401" s="804" t="s">
        <v>2763</v>
      </c>
    </row>
    <row r="402" spans="1:12" ht="24">
      <c r="A402" s="803">
        <v>399</v>
      </c>
      <c r="B402" s="803" t="s">
        <v>6594</v>
      </c>
      <c r="C402" s="803" t="s">
        <v>5738</v>
      </c>
      <c r="D402" s="804" t="s">
        <v>6595</v>
      </c>
      <c r="E402" s="805">
        <v>24.43</v>
      </c>
      <c r="F402" s="804">
        <v>2075652</v>
      </c>
      <c r="G402" s="804" t="s">
        <v>5996</v>
      </c>
      <c r="H402" s="804" t="s">
        <v>2783</v>
      </c>
      <c r="I402" s="806">
        <v>37936</v>
      </c>
      <c r="J402" s="806">
        <v>48894</v>
      </c>
      <c r="K402" s="804" t="s">
        <v>1693</v>
      </c>
      <c r="L402" s="804" t="s">
        <v>2763</v>
      </c>
    </row>
    <row r="403" spans="1:12">
      <c r="A403" s="803">
        <v>400</v>
      </c>
      <c r="B403" s="803" t="s">
        <v>6596</v>
      </c>
      <c r="C403" s="803" t="s">
        <v>5738</v>
      </c>
      <c r="D403" s="804" t="s">
        <v>6597</v>
      </c>
      <c r="E403" s="805">
        <v>215.67</v>
      </c>
      <c r="F403" s="804">
        <v>2086166</v>
      </c>
      <c r="G403" s="804" t="s">
        <v>5961</v>
      </c>
      <c r="H403" s="804" t="s">
        <v>2729</v>
      </c>
      <c r="I403" s="806">
        <v>37956</v>
      </c>
      <c r="J403" s="806">
        <v>48914</v>
      </c>
      <c r="K403" s="804" t="s">
        <v>1693</v>
      </c>
      <c r="L403" s="804" t="s">
        <v>2921</v>
      </c>
    </row>
    <row r="404" spans="1:12">
      <c r="A404" s="803">
        <v>401</v>
      </c>
      <c r="B404" s="803" t="s">
        <v>6598</v>
      </c>
      <c r="C404" s="803" t="s">
        <v>5738</v>
      </c>
      <c r="D404" s="804" t="s">
        <v>6599</v>
      </c>
      <c r="E404" s="805">
        <v>47.83</v>
      </c>
      <c r="F404" s="804">
        <v>5089417</v>
      </c>
      <c r="G404" s="804" t="s">
        <v>6600</v>
      </c>
      <c r="H404" s="804" t="s">
        <v>2729</v>
      </c>
      <c r="I404" s="806">
        <v>37957</v>
      </c>
      <c r="J404" s="806">
        <v>48915</v>
      </c>
      <c r="K404" s="804" t="s">
        <v>1693</v>
      </c>
      <c r="L404" s="804" t="s">
        <v>2763</v>
      </c>
    </row>
    <row r="405" spans="1:12" ht="24">
      <c r="A405" s="803">
        <v>402</v>
      </c>
      <c r="B405" s="803" t="s">
        <v>6601</v>
      </c>
      <c r="C405" s="803" t="s">
        <v>5738</v>
      </c>
      <c r="D405" s="804" t="s">
        <v>6602</v>
      </c>
      <c r="E405" s="805">
        <v>377.21</v>
      </c>
      <c r="F405" s="804">
        <v>2870312</v>
      </c>
      <c r="G405" s="804" t="s">
        <v>9458</v>
      </c>
      <c r="H405" s="804" t="s">
        <v>2783</v>
      </c>
      <c r="I405" s="806">
        <v>37960</v>
      </c>
      <c r="J405" s="806">
        <v>48918</v>
      </c>
      <c r="K405" s="804" t="s">
        <v>1681</v>
      </c>
      <c r="L405" s="804" t="s">
        <v>4322</v>
      </c>
    </row>
    <row r="406" spans="1:12" ht="24">
      <c r="A406" s="803">
        <v>403</v>
      </c>
      <c r="B406" s="803" t="s">
        <v>2800</v>
      </c>
      <c r="C406" s="803" t="s">
        <v>2726</v>
      </c>
      <c r="D406" s="804" t="s">
        <v>2801</v>
      </c>
      <c r="E406" s="805">
        <v>2497.62</v>
      </c>
      <c r="F406" s="804">
        <v>5103304</v>
      </c>
      <c r="G406" s="804" t="s">
        <v>2802</v>
      </c>
      <c r="H406" s="804" t="s">
        <v>2729</v>
      </c>
      <c r="I406" s="806">
        <v>37964</v>
      </c>
      <c r="J406" s="806">
        <v>40156</v>
      </c>
      <c r="K406" s="804" t="s">
        <v>1943</v>
      </c>
      <c r="L406" s="804" t="s">
        <v>2803</v>
      </c>
    </row>
    <row r="407" spans="1:12" ht="24">
      <c r="A407" s="803">
        <v>404</v>
      </c>
      <c r="B407" s="803" t="s">
        <v>9459</v>
      </c>
      <c r="C407" s="803" t="s">
        <v>2726</v>
      </c>
      <c r="D407" s="804" t="s">
        <v>3763</v>
      </c>
      <c r="E407" s="805">
        <v>7559.19</v>
      </c>
      <c r="F407" s="804">
        <v>2715619</v>
      </c>
      <c r="G407" s="804" t="s">
        <v>8794</v>
      </c>
      <c r="H407" s="804" t="s">
        <v>2738</v>
      </c>
      <c r="I407" s="806">
        <v>37973</v>
      </c>
      <c r="J407" s="806">
        <v>42356</v>
      </c>
      <c r="K407" s="804" t="s">
        <v>2897</v>
      </c>
      <c r="L407" s="804" t="s">
        <v>4123</v>
      </c>
    </row>
    <row r="408" spans="1:12">
      <c r="A408" s="803">
        <v>405</v>
      </c>
      <c r="B408" s="803" t="s">
        <v>9460</v>
      </c>
      <c r="C408" s="803" t="s">
        <v>5738</v>
      </c>
      <c r="D408" s="804" t="s">
        <v>9461</v>
      </c>
      <c r="E408" s="805">
        <v>26.98</v>
      </c>
      <c r="F408" s="804">
        <v>2099535</v>
      </c>
      <c r="G408" s="804" t="s">
        <v>9462</v>
      </c>
      <c r="H408" s="804" t="s">
        <v>2729</v>
      </c>
      <c r="I408" s="806">
        <v>37974</v>
      </c>
      <c r="J408" s="806">
        <v>48932</v>
      </c>
      <c r="K408" s="804" t="s">
        <v>2182</v>
      </c>
      <c r="L408" s="804" t="s">
        <v>1121</v>
      </c>
    </row>
    <row r="409" spans="1:12">
      <c r="A409" s="803">
        <v>406</v>
      </c>
      <c r="B409" s="803" t="s">
        <v>9463</v>
      </c>
      <c r="C409" s="803" t="s">
        <v>5738</v>
      </c>
      <c r="D409" s="804" t="s">
        <v>9461</v>
      </c>
      <c r="E409" s="805">
        <v>32.75</v>
      </c>
      <c r="F409" s="804">
        <v>2099535</v>
      </c>
      <c r="G409" s="804" t="s">
        <v>9462</v>
      </c>
      <c r="H409" s="804" t="s">
        <v>2729</v>
      </c>
      <c r="I409" s="806">
        <v>37974</v>
      </c>
      <c r="J409" s="806">
        <v>48932</v>
      </c>
      <c r="K409" s="804" t="s">
        <v>2182</v>
      </c>
      <c r="L409" s="804" t="s">
        <v>1121</v>
      </c>
    </row>
    <row r="410" spans="1:12">
      <c r="A410" s="803">
        <v>407</v>
      </c>
      <c r="B410" s="803" t="s">
        <v>9464</v>
      </c>
      <c r="C410" s="803" t="s">
        <v>5738</v>
      </c>
      <c r="D410" s="804" t="s">
        <v>9461</v>
      </c>
      <c r="E410" s="805">
        <v>61.59</v>
      </c>
      <c r="F410" s="804">
        <v>2099535</v>
      </c>
      <c r="G410" s="804" t="s">
        <v>9462</v>
      </c>
      <c r="H410" s="804" t="s">
        <v>2729</v>
      </c>
      <c r="I410" s="806">
        <v>37974</v>
      </c>
      <c r="J410" s="806">
        <v>48932</v>
      </c>
      <c r="K410" s="804" t="s">
        <v>2182</v>
      </c>
      <c r="L410" s="804" t="s">
        <v>1121</v>
      </c>
    </row>
    <row r="411" spans="1:12">
      <c r="A411" s="803">
        <v>408</v>
      </c>
      <c r="B411" s="803" t="s">
        <v>6603</v>
      </c>
      <c r="C411" s="803" t="s">
        <v>5738</v>
      </c>
      <c r="D411" s="804" t="s">
        <v>6038</v>
      </c>
      <c r="E411" s="805">
        <v>117.33</v>
      </c>
      <c r="F411" s="804">
        <v>2617749</v>
      </c>
      <c r="G411" s="804" t="s">
        <v>6604</v>
      </c>
      <c r="H411" s="804" t="s">
        <v>2729</v>
      </c>
      <c r="I411" s="806">
        <v>37977</v>
      </c>
      <c r="J411" s="806">
        <v>48935</v>
      </c>
      <c r="K411" s="804" t="s">
        <v>1756</v>
      </c>
      <c r="L411" s="804" t="s">
        <v>2916</v>
      </c>
    </row>
    <row r="412" spans="1:12">
      <c r="A412" s="803">
        <v>409</v>
      </c>
      <c r="B412" s="803" t="s">
        <v>6605</v>
      </c>
      <c r="C412" s="803" t="s">
        <v>5738</v>
      </c>
      <c r="D412" s="804" t="s">
        <v>6606</v>
      </c>
      <c r="E412" s="805">
        <v>856.39</v>
      </c>
      <c r="F412" s="804">
        <v>2054701</v>
      </c>
      <c r="G412" s="804" t="s">
        <v>5766</v>
      </c>
      <c r="H412" s="804" t="s">
        <v>2729</v>
      </c>
      <c r="I412" s="806">
        <v>37978</v>
      </c>
      <c r="J412" s="806">
        <v>48936</v>
      </c>
      <c r="K412" s="804" t="s">
        <v>1148</v>
      </c>
      <c r="L412" s="804" t="s">
        <v>6607</v>
      </c>
    </row>
    <row r="413" spans="1:12" ht="24">
      <c r="A413" s="803">
        <v>410</v>
      </c>
      <c r="B413" s="803" t="s">
        <v>6608</v>
      </c>
      <c r="C413" s="803" t="s">
        <v>5738</v>
      </c>
      <c r="D413" s="804" t="s">
        <v>3429</v>
      </c>
      <c r="E413" s="805">
        <v>59.54</v>
      </c>
      <c r="F413" s="804">
        <v>5002486</v>
      </c>
      <c r="G413" s="804" t="s">
        <v>6609</v>
      </c>
      <c r="H413" s="804" t="s">
        <v>2783</v>
      </c>
      <c r="I413" s="806">
        <v>37979</v>
      </c>
      <c r="J413" s="806">
        <v>48937</v>
      </c>
      <c r="K413" s="804" t="s">
        <v>3457</v>
      </c>
      <c r="L413" s="804" t="s">
        <v>3458</v>
      </c>
    </row>
    <row r="414" spans="1:12" ht="24">
      <c r="A414" s="803">
        <v>411</v>
      </c>
      <c r="B414" s="803" t="s">
        <v>6610</v>
      </c>
      <c r="C414" s="803" t="s">
        <v>5738</v>
      </c>
      <c r="D414" s="804" t="s">
        <v>6611</v>
      </c>
      <c r="E414" s="805">
        <v>32.46</v>
      </c>
      <c r="F414" s="804">
        <v>5122392</v>
      </c>
      <c r="G414" s="804" t="s">
        <v>6249</v>
      </c>
      <c r="H414" s="804" t="s">
        <v>2783</v>
      </c>
      <c r="I414" s="806">
        <v>37979</v>
      </c>
      <c r="J414" s="806">
        <v>48937</v>
      </c>
      <c r="K414" s="804" t="s">
        <v>1159</v>
      </c>
      <c r="L414" s="804" t="s">
        <v>2844</v>
      </c>
    </row>
    <row r="415" spans="1:12" ht="24">
      <c r="A415" s="803">
        <v>412</v>
      </c>
      <c r="B415" s="803" t="s">
        <v>6614</v>
      </c>
      <c r="C415" s="803" t="s">
        <v>5738</v>
      </c>
      <c r="D415" s="804" t="s">
        <v>2030</v>
      </c>
      <c r="E415" s="805">
        <v>8489.92</v>
      </c>
      <c r="F415" s="804">
        <v>2657457</v>
      </c>
      <c r="G415" s="804" t="s">
        <v>556</v>
      </c>
      <c r="H415" s="804" t="s">
        <v>2738</v>
      </c>
      <c r="I415" s="806">
        <v>37981</v>
      </c>
      <c r="J415" s="806">
        <v>48936</v>
      </c>
      <c r="K415" s="804" t="s">
        <v>1153</v>
      </c>
      <c r="L415" s="804" t="s">
        <v>3105</v>
      </c>
    </row>
    <row r="416" spans="1:12" ht="24">
      <c r="A416" s="803">
        <v>413</v>
      </c>
      <c r="B416" s="803" t="s">
        <v>6612</v>
      </c>
      <c r="C416" s="803" t="s">
        <v>5738</v>
      </c>
      <c r="D416" s="804" t="s">
        <v>6613</v>
      </c>
      <c r="E416" s="805">
        <v>1762.7</v>
      </c>
      <c r="F416" s="804">
        <v>2657457</v>
      </c>
      <c r="G416" s="804" t="s">
        <v>556</v>
      </c>
      <c r="H416" s="804" t="s">
        <v>2738</v>
      </c>
      <c r="I416" s="806">
        <v>37981</v>
      </c>
      <c r="J416" s="806">
        <v>48936</v>
      </c>
      <c r="K416" s="804" t="s">
        <v>1153</v>
      </c>
      <c r="L416" s="804" t="s">
        <v>3105</v>
      </c>
    </row>
    <row r="417" spans="1:12" ht="24">
      <c r="A417" s="803">
        <v>414</v>
      </c>
      <c r="B417" s="803" t="s">
        <v>6615</v>
      </c>
      <c r="C417" s="803" t="s">
        <v>5738</v>
      </c>
      <c r="D417" s="804" t="s">
        <v>6616</v>
      </c>
      <c r="E417" s="805">
        <v>4533.32</v>
      </c>
      <c r="F417" s="804">
        <v>2657457</v>
      </c>
      <c r="G417" s="804" t="s">
        <v>556</v>
      </c>
      <c r="H417" s="804" t="s">
        <v>2738</v>
      </c>
      <c r="I417" s="806">
        <v>37981</v>
      </c>
      <c r="J417" s="806">
        <v>48939</v>
      </c>
      <c r="K417" s="804" t="s">
        <v>1153</v>
      </c>
      <c r="L417" s="804" t="s">
        <v>3105</v>
      </c>
    </row>
    <row r="418" spans="1:12" ht="24">
      <c r="A418" s="803">
        <v>415</v>
      </c>
      <c r="B418" s="803" t="s">
        <v>6617</v>
      </c>
      <c r="C418" s="803" t="s">
        <v>5738</v>
      </c>
      <c r="D418" s="804" t="s">
        <v>4648</v>
      </c>
      <c r="E418" s="805">
        <v>755.2</v>
      </c>
      <c r="F418" s="804">
        <v>5295858</v>
      </c>
      <c r="G418" s="804" t="s">
        <v>4040</v>
      </c>
      <c r="H418" s="804" t="s">
        <v>2783</v>
      </c>
      <c r="I418" s="806">
        <v>37984</v>
      </c>
      <c r="J418" s="806">
        <v>48942</v>
      </c>
      <c r="K418" s="804" t="s">
        <v>1103</v>
      </c>
      <c r="L418" s="804" t="s">
        <v>2941</v>
      </c>
    </row>
    <row r="419" spans="1:12" ht="24">
      <c r="A419" s="803">
        <v>416</v>
      </c>
      <c r="B419" s="803" t="s">
        <v>6618</v>
      </c>
      <c r="C419" s="803" t="s">
        <v>5738</v>
      </c>
      <c r="D419" s="804" t="s">
        <v>6441</v>
      </c>
      <c r="E419" s="805">
        <v>37.270000000000003</v>
      </c>
      <c r="F419" s="804">
        <v>2041588</v>
      </c>
      <c r="G419" s="804" t="s">
        <v>6505</v>
      </c>
      <c r="H419" s="804" t="s">
        <v>2729</v>
      </c>
      <c r="I419" s="806">
        <v>37985</v>
      </c>
      <c r="J419" s="806">
        <v>48943</v>
      </c>
      <c r="K419" s="804" t="s">
        <v>3252</v>
      </c>
      <c r="L419" s="804" t="s">
        <v>6619</v>
      </c>
    </row>
    <row r="420" spans="1:12">
      <c r="A420" s="803">
        <v>417</v>
      </c>
      <c r="B420" s="803" t="s">
        <v>6620</v>
      </c>
      <c r="C420" s="803" t="s">
        <v>5738</v>
      </c>
      <c r="D420" s="804" t="s">
        <v>6621</v>
      </c>
      <c r="E420" s="805">
        <v>172.07</v>
      </c>
      <c r="F420" s="804">
        <v>2555409</v>
      </c>
      <c r="G420" s="804" t="s">
        <v>6622</v>
      </c>
      <c r="H420" s="804" t="s">
        <v>2729</v>
      </c>
      <c r="I420" s="806">
        <v>38012</v>
      </c>
      <c r="J420" s="806">
        <v>48970</v>
      </c>
      <c r="K420" s="804" t="s">
        <v>1693</v>
      </c>
      <c r="L420" s="804" t="s">
        <v>2763</v>
      </c>
    </row>
    <row r="421" spans="1:12">
      <c r="A421" s="803">
        <v>418</v>
      </c>
      <c r="B421" s="803" t="s">
        <v>6625</v>
      </c>
      <c r="C421" s="803" t="s">
        <v>5738</v>
      </c>
      <c r="D421" s="804" t="s">
        <v>6481</v>
      </c>
      <c r="E421" s="805">
        <v>174.21</v>
      </c>
      <c r="F421" s="804">
        <v>5180252</v>
      </c>
      <c r="G421" s="804" t="s">
        <v>6420</v>
      </c>
      <c r="H421" s="804" t="s">
        <v>2729</v>
      </c>
      <c r="I421" s="806">
        <v>38014</v>
      </c>
      <c r="J421" s="806">
        <v>48972</v>
      </c>
      <c r="K421" s="804" t="s">
        <v>1103</v>
      </c>
      <c r="L421" s="804" t="s">
        <v>3649</v>
      </c>
    </row>
    <row r="422" spans="1:12">
      <c r="A422" s="803">
        <v>419</v>
      </c>
      <c r="B422" s="803" t="s">
        <v>6626</v>
      </c>
      <c r="C422" s="803" t="s">
        <v>5738</v>
      </c>
      <c r="D422" s="804" t="s">
        <v>6627</v>
      </c>
      <c r="E422" s="805">
        <v>83.53</v>
      </c>
      <c r="F422" s="804">
        <v>2019205</v>
      </c>
      <c r="G422" s="804" t="s">
        <v>6628</v>
      </c>
      <c r="H422" s="804" t="s">
        <v>2729</v>
      </c>
      <c r="I422" s="806">
        <v>38014</v>
      </c>
      <c r="J422" s="806">
        <v>48972</v>
      </c>
      <c r="K422" s="804" t="s">
        <v>1165</v>
      </c>
      <c r="L422" s="804" t="s">
        <v>2863</v>
      </c>
    </row>
    <row r="423" spans="1:12">
      <c r="A423" s="803">
        <v>420</v>
      </c>
      <c r="B423" s="803" t="s">
        <v>6623</v>
      </c>
      <c r="C423" s="803" t="s">
        <v>5738</v>
      </c>
      <c r="D423" s="804" t="s">
        <v>6624</v>
      </c>
      <c r="E423" s="805">
        <v>30.91</v>
      </c>
      <c r="F423" s="804">
        <v>2095025</v>
      </c>
      <c r="G423" s="804" t="s">
        <v>4331</v>
      </c>
      <c r="H423" s="804" t="s">
        <v>2729</v>
      </c>
      <c r="I423" s="806">
        <v>38014</v>
      </c>
      <c r="J423" s="806">
        <v>48972</v>
      </c>
      <c r="K423" s="804" t="s">
        <v>1153</v>
      </c>
      <c r="L423" s="804" t="s">
        <v>2768</v>
      </c>
    </row>
    <row r="424" spans="1:12">
      <c r="A424" s="803">
        <v>421</v>
      </c>
      <c r="B424" s="803" t="s">
        <v>6629</v>
      </c>
      <c r="C424" s="803" t="s">
        <v>5738</v>
      </c>
      <c r="D424" s="804" t="s">
        <v>5205</v>
      </c>
      <c r="E424" s="805">
        <v>28.66</v>
      </c>
      <c r="F424" s="804">
        <v>2779374</v>
      </c>
      <c r="G424" s="804" t="s">
        <v>6630</v>
      </c>
      <c r="H424" s="804" t="s">
        <v>2729</v>
      </c>
      <c r="I424" s="806">
        <v>38020</v>
      </c>
      <c r="J424" s="806">
        <v>48978</v>
      </c>
      <c r="K424" s="804" t="s">
        <v>1693</v>
      </c>
      <c r="L424" s="804" t="s">
        <v>2763</v>
      </c>
    </row>
    <row r="425" spans="1:12" ht="24">
      <c r="A425" s="803">
        <v>422</v>
      </c>
      <c r="B425" s="803" t="s">
        <v>6632</v>
      </c>
      <c r="C425" s="803" t="s">
        <v>5738</v>
      </c>
      <c r="D425" s="804" t="s">
        <v>6633</v>
      </c>
      <c r="E425" s="805">
        <v>175.24</v>
      </c>
      <c r="F425" s="804">
        <v>5401801</v>
      </c>
      <c r="G425" s="804" t="s">
        <v>6319</v>
      </c>
      <c r="H425" s="804" t="s">
        <v>2729</v>
      </c>
      <c r="I425" s="806">
        <v>38022</v>
      </c>
      <c r="J425" s="806">
        <v>48980</v>
      </c>
      <c r="K425" s="804" t="s">
        <v>1182</v>
      </c>
      <c r="L425" s="804" t="s">
        <v>3524</v>
      </c>
    </row>
    <row r="426" spans="1:12" ht="24">
      <c r="A426" s="803">
        <v>423</v>
      </c>
      <c r="B426" s="803" t="s">
        <v>6631</v>
      </c>
      <c r="C426" s="803" t="s">
        <v>5738</v>
      </c>
      <c r="D426" s="804" t="s">
        <v>675</v>
      </c>
      <c r="E426" s="805">
        <v>298.13</v>
      </c>
      <c r="F426" s="804">
        <v>5295858</v>
      </c>
      <c r="G426" s="804" t="s">
        <v>4040</v>
      </c>
      <c r="H426" s="804" t="s">
        <v>2783</v>
      </c>
      <c r="I426" s="806">
        <v>38022</v>
      </c>
      <c r="J426" s="806">
        <v>48980</v>
      </c>
      <c r="K426" s="804" t="s">
        <v>1103</v>
      </c>
      <c r="L426" s="804" t="s">
        <v>2941</v>
      </c>
    </row>
    <row r="427" spans="1:12" ht="24">
      <c r="A427" s="803">
        <v>424</v>
      </c>
      <c r="B427" s="803" t="s">
        <v>2804</v>
      </c>
      <c r="C427" s="803" t="s">
        <v>2726</v>
      </c>
      <c r="D427" s="804" t="s">
        <v>2805</v>
      </c>
      <c r="E427" s="805">
        <v>3882.49</v>
      </c>
      <c r="F427" s="804">
        <v>2112868</v>
      </c>
      <c r="G427" s="804" t="s">
        <v>2806</v>
      </c>
      <c r="H427" s="804" t="s">
        <v>2783</v>
      </c>
      <c r="I427" s="806">
        <v>38026</v>
      </c>
      <c r="J427" s="806">
        <v>43594</v>
      </c>
      <c r="K427" s="804" t="s">
        <v>1148</v>
      </c>
      <c r="L427" s="804" t="s">
        <v>2807</v>
      </c>
    </row>
    <row r="428" spans="1:12">
      <c r="A428" s="803">
        <v>425</v>
      </c>
      <c r="B428" s="803" t="s">
        <v>9465</v>
      </c>
      <c r="C428" s="803" t="s">
        <v>2726</v>
      </c>
      <c r="D428" s="804" t="s">
        <v>2809</v>
      </c>
      <c r="E428" s="805">
        <v>1749.55</v>
      </c>
      <c r="F428" s="804">
        <v>2578077</v>
      </c>
      <c r="G428" s="804" t="s">
        <v>2810</v>
      </c>
      <c r="H428" s="804" t="s">
        <v>2729</v>
      </c>
      <c r="I428" s="806">
        <v>38035</v>
      </c>
      <c r="J428" s="806">
        <v>43149</v>
      </c>
      <c r="K428" s="804" t="s">
        <v>1103</v>
      </c>
      <c r="L428" s="804" t="s">
        <v>2811</v>
      </c>
    </row>
    <row r="429" spans="1:12">
      <c r="A429" s="803">
        <v>426</v>
      </c>
      <c r="B429" s="803" t="s">
        <v>6634</v>
      </c>
      <c r="C429" s="803" t="s">
        <v>5738</v>
      </c>
      <c r="D429" s="804" t="s">
        <v>3276</v>
      </c>
      <c r="E429" s="805">
        <v>94.21</v>
      </c>
      <c r="F429" s="804">
        <v>2774666</v>
      </c>
      <c r="G429" s="804" t="s">
        <v>6635</v>
      </c>
      <c r="H429" s="804" t="s">
        <v>2729</v>
      </c>
      <c r="I429" s="806">
        <v>38051</v>
      </c>
      <c r="J429" s="806">
        <v>49008</v>
      </c>
      <c r="K429" s="804" t="s">
        <v>1693</v>
      </c>
      <c r="L429" s="804" t="s">
        <v>2921</v>
      </c>
    </row>
    <row r="430" spans="1:12">
      <c r="A430" s="803">
        <v>427</v>
      </c>
      <c r="B430" s="803" t="s">
        <v>6636</v>
      </c>
      <c r="C430" s="803" t="s">
        <v>5738</v>
      </c>
      <c r="D430" s="804" t="s">
        <v>6637</v>
      </c>
      <c r="E430" s="805">
        <v>184.1</v>
      </c>
      <c r="F430" s="804">
        <v>2681404</v>
      </c>
      <c r="G430" s="804" t="s">
        <v>2854</v>
      </c>
      <c r="H430" s="804" t="s">
        <v>2729</v>
      </c>
      <c r="I430" s="806">
        <v>38065</v>
      </c>
      <c r="J430" s="806">
        <v>49022</v>
      </c>
      <c r="K430" s="804" t="s">
        <v>1148</v>
      </c>
      <c r="L430" s="804" t="s">
        <v>1024</v>
      </c>
    </row>
    <row r="431" spans="1:12">
      <c r="A431" s="803">
        <v>428</v>
      </c>
      <c r="B431" s="803" t="s">
        <v>6640</v>
      </c>
      <c r="C431" s="803" t="s">
        <v>5738</v>
      </c>
      <c r="D431" s="804" t="s">
        <v>6641</v>
      </c>
      <c r="E431" s="805">
        <v>113.26</v>
      </c>
      <c r="F431" s="804">
        <v>2550466</v>
      </c>
      <c r="G431" s="804" t="s">
        <v>478</v>
      </c>
      <c r="H431" s="804" t="s">
        <v>2729</v>
      </c>
      <c r="I431" s="806">
        <v>38069</v>
      </c>
      <c r="J431" s="806">
        <v>49026</v>
      </c>
      <c r="K431" s="804" t="s">
        <v>1693</v>
      </c>
      <c r="L431" s="804" t="s">
        <v>2763</v>
      </c>
    </row>
    <row r="432" spans="1:12">
      <c r="A432" s="803">
        <v>429</v>
      </c>
      <c r="B432" s="803" t="s">
        <v>6638</v>
      </c>
      <c r="C432" s="803" t="s">
        <v>5738</v>
      </c>
      <c r="D432" s="804" t="s">
        <v>3066</v>
      </c>
      <c r="E432" s="805">
        <v>125.03</v>
      </c>
      <c r="F432" s="804">
        <v>2804816</v>
      </c>
      <c r="G432" s="804" t="s">
        <v>6639</v>
      </c>
      <c r="H432" s="804" t="s">
        <v>2729</v>
      </c>
      <c r="I432" s="806">
        <v>38069</v>
      </c>
      <c r="J432" s="806">
        <v>49026</v>
      </c>
      <c r="K432" s="804" t="s">
        <v>437</v>
      </c>
      <c r="L432" s="804" t="s">
        <v>6088</v>
      </c>
    </row>
    <row r="433" spans="1:12">
      <c r="A433" s="803">
        <v>430</v>
      </c>
      <c r="B433" s="803" t="s">
        <v>6642</v>
      </c>
      <c r="C433" s="803" t="s">
        <v>5738</v>
      </c>
      <c r="D433" s="804" t="s">
        <v>6643</v>
      </c>
      <c r="E433" s="805">
        <v>49.52</v>
      </c>
      <c r="F433" s="804">
        <v>2550466</v>
      </c>
      <c r="G433" s="804" t="s">
        <v>478</v>
      </c>
      <c r="H433" s="804" t="s">
        <v>2729</v>
      </c>
      <c r="I433" s="806">
        <v>38079</v>
      </c>
      <c r="J433" s="806">
        <v>49036</v>
      </c>
      <c r="K433" s="804" t="s">
        <v>1693</v>
      </c>
      <c r="L433" s="804" t="s">
        <v>2763</v>
      </c>
    </row>
    <row r="434" spans="1:12" ht="24">
      <c r="A434" s="803">
        <v>431</v>
      </c>
      <c r="B434" s="803" t="s">
        <v>9466</v>
      </c>
      <c r="C434" s="803" t="s">
        <v>5738</v>
      </c>
      <c r="D434" s="804" t="s">
        <v>3083</v>
      </c>
      <c r="E434" s="805">
        <v>143.69</v>
      </c>
      <c r="F434" s="804">
        <v>2740451</v>
      </c>
      <c r="G434" s="804" t="s">
        <v>9467</v>
      </c>
      <c r="H434" s="804" t="s">
        <v>2783</v>
      </c>
      <c r="I434" s="806">
        <v>38081</v>
      </c>
      <c r="J434" s="806">
        <v>49038</v>
      </c>
      <c r="K434" s="804" t="s">
        <v>1089</v>
      </c>
      <c r="L434" s="804" t="s">
        <v>5257</v>
      </c>
    </row>
    <row r="435" spans="1:12">
      <c r="A435" s="803">
        <v>432</v>
      </c>
      <c r="B435" s="803" t="s">
        <v>6644</v>
      </c>
      <c r="C435" s="803" t="s">
        <v>5738</v>
      </c>
      <c r="D435" s="804" t="s">
        <v>6133</v>
      </c>
      <c r="E435" s="805">
        <v>58.5</v>
      </c>
      <c r="F435" s="804">
        <v>2053152</v>
      </c>
      <c r="G435" s="804" t="s">
        <v>6645</v>
      </c>
      <c r="H435" s="804" t="s">
        <v>5243</v>
      </c>
      <c r="I435" s="806">
        <v>38089</v>
      </c>
      <c r="J435" s="806">
        <v>49046</v>
      </c>
      <c r="K435" s="804" t="s">
        <v>1693</v>
      </c>
      <c r="L435" s="804" t="s">
        <v>2831</v>
      </c>
    </row>
    <row r="436" spans="1:12">
      <c r="A436" s="803">
        <v>433</v>
      </c>
      <c r="B436" s="803" t="s">
        <v>9468</v>
      </c>
      <c r="C436" s="803" t="s">
        <v>5738</v>
      </c>
      <c r="D436" s="804" t="s">
        <v>9469</v>
      </c>
      <c r="E436" s="805">
        <v>0.37</v>
      </c>
      <c r="F436" s="804">
        <v>2604469</v>
      </c>
      <c r="G436" s="804" t="s">
        <v>9470</v>
      </c>
      <c r="H436" s="804" t="s">
        <v>2729</v>
      </c>
      <c r="I436" s="806">
        <v>38098</v>
      </c>
      <c r="J436" s="806">
        <v>49055</v>
      </c>
      <c r="K436" s="804" t="s">
        <v>437</v>
      </c>
      <c r="L436" s="804" t="s">
        <v>3134</v>
      </c>
    </row>
    <row r="437" spans="1:12">
      <c r="A437" s="803">
        <v>434</v>
      </c>
      <c r="B437" s="803" t="s">
        <v>9471</v>
      </c>
      <c r="C437" s="803" t="s">
        <v>5738</v>
      </c>
      <c r="D437" s="804" t="s">
        <v>9472</v>
      </c>
      <c r="E437" s="805">
        <v>212.24</v>
      </c>
      <c r="F437" s="804">
        <v>2095025</v>
      </c>
      <c r="G437" s="804" t="s">
        <v>4331</v>
      </c>
      <c r="H437" s="804" t="s">
        <v>2729</v>
      </c>
      <c r="I437" s="806">
        <v>38105</v>
      </c>
      <c r="J437" s="806">
        <v>49062</v>
      </c>
      <c r="K437" s="804" t="s">
        <v>1103</v>
      </c>
      <c r="L437" s="804" t="s">
        <v>7300</v>
      </c>
    </row>
    <row r="438" spans="1:12" ht="24">
      <c r="A438" s="803">
        <v>435</v>
      </c>
      <c r="B438" s="803" t="s">
        <v>6646</v>
      </c>
      <c r="C438" s="803" t="s">
        <v>5738</v>
      </c>
      <c r="D438" s="804" t="s">
        <v>6647</v>
      </c>
      <c r="E438" s="805">
        <v>96.94</v>
      </c>
      <c r="F438" s="804">
        <v>2808226</v>
      </c>
      <c r="G438" s="804" t="s">
        <v>4118</v>
      </c>
      <c r="H438" s="804" t="s">
        <v>2783</v>
      </c>
      <c r="I438" s="806">
        <v>38107</v>
      </c>
      <c r="J438" s="806">
        <v>50083</v>
      </c>
      <c r="K438" s="804" t="s">
        <v>1089</v>
      </c>
      <c r="L438" s="804" t="s">
        <v>5740</v>
      </c>
    </row>
    <row r="439" spans="1:12" ht="24">
      <c r="A439" s="803">
        <v>436</v>
      </c>
      <c r="B439" s="803" t="s">
        <v>6648</v>
      </c>
      <c r="C439" s="803" t="s">
        <v>5738</v>
      </c>
      <c r="D439" s="804" t="s">
        <v>6649</v>
      </c>
      <c r="E439" s="805">
        <v>27.63</v>
      </c>
      <c r="F439" s="804">
        <v>2063123</v>
      </c>
      <c r="G439" s="804" t="s">
        <v>6650</v>
      </c>
      <c r="H439" s="804" t="s">
        <v>2729</v>
      </c>
      <c r="I439" s="806">
        <v>38114</v>
      </c>
      <c r="J439" s="806">
        <v>49071</v>
      </c>
      <c r="K439" s="804" t="s">
        <v>1693</v>
      </c>
      <c r="L439" s="804" t="s">
        <v>2831</v>
      </c>
    </row>
    <row r="440" spans="1:12" ht="24">
      <c r="A440" s="803">
        <v>437</v>
      </c>
      <c r="B440" s="803" t="s">
        <v>6651</v>
      </c>
      <c r="C440" s="803" t="s">
        <v>5738</v>
      </c>
      <c r="D440" s="804" t="s">
        <v>2943</v>
      </c>
      <c r="E440" s="805">
        <v>75.150000000000006</v>
      </c>
      <c r="F440" s="804">
        <v>5180252</v>
      </c>
      <c r="G440" s="804" t="s">
        <v>6420</v>
      </c>
      <c r="H440" s="804" t="s">
        <v>2729</v>
      </c>
      <c r="I440" s="806">
        <v>38119</v>
      </c>
      <c r="J440" s="806">
        <v>49076</v>
      </c>
      <c r="K440" s="804" t="s">
        <v>1103</v>
      </c>
      <c r="L440" s="804" t="s">
        <v>6421</v>
      </c>
    </row>
    <row r="441" spans="1:12">
      <c r="A441" s="803">
        <v>438</v>
      </c>
      <c r="B441" s="803" t="s">
        <v>6652</v>
      </c>
      <c r="C441" s="803" t="s">
        <v>5738</v>
      </c>
      <c r="D441" s="804" t="s">
        <v>6653</v>
      </c>
      <c r="E441" s="805">
        <v>63.98</v>
      </c>
      <c r="F441" s="804">
        <v>2010933</v>
      </c>
      <c r="G441" s="804" t="s">
        <v>6479</v>
      </c>
      <c r="H441" s="804" t="s">
        <v>2729</v>
      </c>
      <c r="I441" s="806">
        <v>38124</v>
      </c>
      <c r="J441" s="806">
        <v>49081</v>
      </c>
      <c r="K441" s="804" t="s">
        <v>1681</v>
      </c>
      <c r="L441" s="804" t="s">
        <v>3530</v>
      </c>
    </row>
    <row r="442" spans="1:12">
      <c r="A442" s="803">
        <v>439</v>
      </c>
      <c r="B442" s="803" t="s">
        <v>6654</v>
      </c>
      <c r="C442" s="803" t="s">
        <v>5738</v>
      </c>
      <c r="D442" s="804" t="s">
        <v>2999</v>
      </c>
      <c r="E442" s="805">
        <v>130.99</v>
      </c>
      <c r="F442" s="804">
        <v>2067439</v>
      </c>
      <c r="G442" s="804" t="s">
        <v>6137</v>
      </c>
      <c r="H442" s="804" t="s">
        <v>2729</v>
      </c>
      <c r="I442" s="806">
        <v>38126</v>
      </c>
      <c r="J442" s="806">
        <v>49083</v>
      </c>
      <c r="K442" s="804" t="s">
        <v>1159</v>
      </c>
      <c r="L442" s="804" t="s">
        <v>6521</v>
      </c>
    </row>
    <row r="443" spans="1:12" ht="24">
      <c r="A443" s="803">
        <v>440</v>
      </c>
      <c r="B443" s="803" t="s">
        <v>6657</v>
      </c>
      <c r="C443" s="803" t="s">
        <v>5738</v>
      </c>
      <c r="D443" s="804" t="s">
        <v>6658</v>
      </c>
      <c r="E443" s="805">
        <v>1220.47</v>
      </c>
      <c r="F443" s="804">
        <v>2054701</v>
      </c>
      <c r="G443" s="804" t="s">
        <v>5766</v>
      </c>
      <c r="H443" s="804" t="s">
        <v>2729</v>
      </c>
      <c r="I443" s="806">
        <v>38148</v>
      </c>
      <c r="J443" s="806">
        <v>49105</v>
      </c>
      <c r="K443" s="804" t="s">
        <v>6230</v>
      </c>
      <c r="L443" s="804" t="s">
        <v>6231</v>
      </c>
    </row>
    <row r="444" spans="1:12">
      <c r="A444" s="803">
        <v>441</v>
      </c>
      <c r="B444" s="803" t="s">
        <v>6659</v>
      </c>
      <c r="C444" s="803" t="s">
        <v>5738</v>
      </c>
      <c r="D444" s="804" t="s">
        <v>6660</v>
      </c>
      <c r="E444" s="805">
        <v>284.31</v>
      </c>
      <c r="F444" s="804">
        <v>2054701</v>
      </c>
      <c r="G444" s="804" t="s">
        <v>5766</v>
      </c>
      <c r="H444" s="804" t="s">
        <v>2729</v>
      </c>
      <c r="I444" s="806">
        <v>38148</v>
      </c>
      <c r="J444" s="806">
        <v>49105</v>
      </c>
      <c r="K444" s="804" t="s">
        <v>1148</v>
      </c>
      <c r="L444" s="804" t="s">
        <v>6607</v>
      </c>
    </row>
    <row r="445" spans="1:12" ht="24">
      <c r="A445" s="803">
        <v>442</v>
      </c>
      <c r="B445" s="803" t="s">
        <v>6655</v>
      </c>
      <c r="C445" s="803" t="s">
        <v>5738</v>
      </c>
      <c r="D445" s="804" t="s">
        <v>6656</v>
      </c>
      <c r="E445" s="805">
        <v>88.14</v>
      </c>
      <c r="F445" s="804">
        <v>2054701</v>
      </c>
      <c r="G445" s="804" t="s">
        <v>5766</v>
      </c>
      <c r="H445" s="804" t="s">
        <v>2729</v>
      </c>
      <c r="I445" s="806">
        <v>38148</v>
      </c>
      <c r="J445" s="806">
        <v>49105</v>
      </c>
      <c r="K445" s="804" t="s">
        <v>6230</v>
      </c>
      <c r="L445" s="804" t="s">
        <v>6231</v>
      </c>
    </row>
    <row r="446" spans="1:12" ht="24">
      <c r="A446" s="803">
        <v>443</v>
      </c>
      <c r="B446" s="803" t="s">
        <v>6662</v>
      </c>
      <c r="C446" s="803" t="s">
        <v>5738</v>
      </c>
      <c r="D446" s="804" t="s">
        <v>6663</v>
      </c>
      <c r="E446" s="805">
        <v>1146.3599999999999</v>
      </c>
      <c r="F446" s="804">
        <v>2054701</v>
      </c>
      <c r="G446" s="804" t="s">
        <v>5766</v>
      </c>
      <c r="H446" s="804" t="s">
        <v>2729</v>
      </c>
      <c r="I446" s="806">
        <v>38148</v>
      </c>
      <c r="J446" s="806">
        <v>49105</v>
      </c>
      <c r="K446" s="804" t="s">
        <v>6230</v>
      </c>
      <c r="L446" s="804" t="s">
        <v>6231</v>
      </c>
    </row>
    <row r="447" spans="1:12">
      <c r="A447" s="803">
        <v>444</v>
      </c>
      <c r="B447" s="803" t="s">
        <v>6661</v>
      </c>
      <c r="C447" s="803" t="s">
        <v>5738</v>
      </c>
      <c r="D447" s="804" t="s">
        <v>6558</v>
      </c>
      <c r="E447" s="805">
        <v>376.4</v>
      </c>
      <c r="F447" s="804">
        <v>5131871</v>
      </c>
      <c r="G447" s="804" t="s">
        <v>6559</v>
      </c>
      <c r="H447" s="804" t="s">
        <v>2729</v>
      </c>
      <c r="I447" s="806">
        <v>38148</v>
      </c>
      <c r="J447" s="806">
        <v>49105</v>
      </c>
      <c r="K447" s="804" t="s">
        <v>1693</v>
      </c>
      <c r="L447" s="804" t="s">
        <v>2763</v>
      </c>
    </row>
    <row r="448" spans="1:12">
      <c r="A448" s="803">
        <v>445</v>
      </c>
      <c r="B448" s="803" t="s">
        <v>6667</v>
      </c>
      <c r="C448" s="803" t="s">
        <v>5738</v>
      </c>
      <c r="D448" s="804" t="s">
        <v>6591</v>
      </c>
      <c r="E448" s="805">
        <v>25.05</v>
      </c>
      <c r="F448" s="804">
        <v>2723344</v>
      </c>
      <c r="G448" s="804" t="s">
        <v>6453</v>
      </c>
      <c r="H448" s="804" t="s">
        <v>2729</v>
      </c>
      <c r="I448" s="806">
        <v>38149</v>
      </c>
      <c r="J448" s="806">
        <v>49106</v>
      </c>
      <c r="K448" s="804" t="s">
        <v>1165</v>
      </c>
      <c r="L448" s="804" t="s">
        <v>3485</v>
      </c>
    </row>
    <row r="449" spans="1:12" ht="24">
      <c r="A449" s="803">
        <v>446</v>
      </c>
      <c r="B449" s="803" t="s">
        <v>6664</v>
      </c>
      <c r="C449" s="803" t="s">
        <v>5738</v>
      </c>
      <c r="D449" s="804" t="s">
        <v>6665</v>
      </c>
      <c r="E449" s="805">
        <v>2532.61</v>
      </c>
      <c r="F449" s="804">
        <v>5722942</v>
      </c>
      <c r="G449" s="804" t="s">
        <v>6666</v>
      </c>
      <c r="H449" s="804" t="s">
        <v>2729</v>
      </c>
      <c r="I449" s="806">
        <v>38149</v>
      </c>
      <c r="J449" s="806">
        <v>49106</v>
      </c>
      <c r="K449" s="804" t="s">
        <v>2745</v>
      </c>
      <c r="L449" s="804" t="s">
        <v>5825</v>
      </c>
    </row>
    <row r="450" spans="1:12" ht="24">
      <c r="A450" s="803">
        <v>447</v>
      </c>
      <c r="B450" s="803" t="s">
        <v>6668</v>
      </c>
      <c r="C450" s="803" t="s">
        <v>5738</v>
      </c>
      <c r="D450" s="804" t="s">
        <v>6669</v>
      </c>
      <c r="E450" s="805">
        <v>604.88</v>
      </c>
      <c r="F450" s="804">
        <v>5722942</v>
      </c>
      <c r="G450" s="804" t="s">
        <v>6666</v>
      </c>
      <c r="H450" s="804" t="s">
        <v>2729</v>
      </c>
      <c r="I450" s="806">
        <v>38149</v>
      </c>
      <c r="J450" s="806">
        <v>49106</v>
      </c>
      <c r="K450" s="804" t="s">
        <v>2745</v>
      </c>
      <c r="L450" s="804" t="s">
        <v>5825</v>
      </c>
    </row>
    <row r="451" spans="1:12">
      <c r="A451" s="803">
        <v>448</v>
      </c>
      <c r="B451" s="803" t="s">
        <v>9473</v>
      </c>
      <c r="C451" s="803" t="s">
        <v>5738</v>
      </c>
      <c r="D451" s="804" t="s">
        <v>6671</v>
      </c>
      <c r="E451" s="805">
        <v>28.92</v>
      </c>
      <c r="F451" s="804">
        <v>2771179</v>
      </c>
      <c r="G451" s="804" t="s">
        <v>6672</v>
      </c>
      <c r="H451" s="804" t="s">
        <v>2729</v>
      </c>
      <c r="I451" s="806">
        <v>38153</v>
      </c>
      <c r="J451" s="806">
        <v>49110</v>
      </c>
      <c r="K451" s="804" t="s">
        <v>1943</v>
      </c>
      <c r="L451" s="804" t="s">
        <v>4565</v>
      </c>
    </row>
    <row r="452" spans="1:12">
      <c r="A452" s="803">
        <v>449</v>
      </c>
      <c r="B452" s="803" t="s">
        <v>6675</v>
      </c>
      <c r="C452" s="803" t="s">
        <v>5738</v>
      </c>
      <c r="D452" s="804" t="s">
        <v>6676</v>
      </c>
      <c r="E452" s="805">
        <v>27.98</v>
      </c>
      <c r="F452" s="804">
        <v>2076624</v>
      </c>
      <c r="G452" s="804" t="s">
        <v>6677</v>
      </c>
      <c r="H452" s="804" t="s">
        <v>2729</v>
      </c>
      <c r="I452" s="806">
        <v>38156</v>
      </c>
      <c r="J452" s="806">
        <v>49113</v>
      </c>
      <c r="K452" s="804" t="s">
        <v>2182</v>
      </c>
      <c r="L452" s="804" t="s">
        <v>1121</v>
      </c>
    </row>
    <row r="453" spans="1:12">
      <c r="A453" s="803">
        <v>450</v>
      </c>
      <c r="B453" s="803" t="s">
        <v>6673</v>
      </c>
      <c r="C453" s="803" t="s">
        <v>5738</v>
      </c>
      <c r="D453" s="804" t="s">
        <v>6674</v>
      </c>
      <c r="E453" s="805">
        <v>65.92</v>
      </c>
      <c r="F453" s="804">
        <v>3738191</v>
      </c>
      <c r="G453" s="804" t="s">
        <v>5785</v>
      </c>
      <c r="H453" s="804" t="s">
        <v>2729</v>
      </c>
      <c r="I453" s="806">
        <v>38156</v>
      </c>
      <c r="J453" s="806">
        <v>49113</v>
      </c>
      <c r="K453" s="804" t="s">
        <v>1103</v>
      </c>
      <c r="L453" s="804" t="s">
        <v>3044</v>
      </c>
    </row>
    <row r="454" spans="1:12" ht="36">
      <c r="A454" s="803">
        <v>451</v>
      </c>
      <c r="B454" s="803" t="s">
        <v>2814</v>
      </c>
      <c r="C454" s="803" t="s">
        <v>2726</v>
      </c>
      <c r="D454" s="804" t="s">
        <v>2815</v>
      </c>
      <c r="E454" s="805">
        <v>35656.42</v>
      </c>
      <c r="F454" s="804">
        <v>5099005</v>
      </c>
      <c r="G454" s="804" t="s">
        <v>2787</v>
      </c>
      <c r="H454" s="804" t="s">
        <v>2729</v>
      </c>
      <c r="I454" s="806">
        <v>38168</v>
      </c>
      <c r="J454" s="806">
        <v>42531</v>
      </c>
      <c r="K454" s="804" t="s">
        <v>1153</v>
      </c>
      <c r="L454" s="804" t="s">
        <v>2816</v>
      </c>
    </row>
    <row r="455" spans="1:12">
      <c r="A455" s="803">
        <v>452</v>
      </c>
      <c r="B455" s="803" t="s">
        <v>2817</v>
      </c>
      <c r="C455" s="803" t="s">
        <v>2726</v>
      </c>
      <c r="D455" s="804" t="s">
        <v>2818</v>
      </c>
      <c r="E455" s="805">
        <v>9229.56</v>
      </c>
      <c r="F455" s="804">
        <v>5439574</v>
      </c>
      <c r="G455" s="804" t="s">
        <v>2819</v>
      </c>
      <c r="H455" s="804" t="s">
        <v>2729</v>
      </c>
      <c r="I455" s="806">
        <v>38168</v>
      </c>
      <c r="J455" s="806">
        <v>42551</v>
      </c>
      <c r="K455" s="804" t="s">
        <v>1153</v>
      </c>
      <c r="L455" s="804" t="s">
        <v>2788</v>
      </c>
    </row>
    <row r="456" spans="1:12">
      <c r="A456" s="803">
        <v>453</v>
      </c>
      <c r="B456" s="803" t="s">
        <v>9474</v>
      </c>
      <c r="C456" s="803" t="s">
        <v>2726</v>
      </c>
      <c r="D456" s="804" t="s">
        <v>9361</v>
      </c>
      <c r="E456" s="805">
        <v>4178.58</v>
      </c>
      <c r="F456" s="804">
        <v>5024021</v>
      </c>
      <c r="G456" s="804" t="s">
        <v>9362</v>
      </c>
      <c r="H456" s="804" t="s">
        <v>2729</v>
      </c>
      <c r="I456" s="806">
        <v>38168</v>
      </c>
      <c r="J456" s="806">
        <v>43566</v>
      </c>
      <c r="K456" s="804" t="s">
        <v>1103</v>
      </c>
      <c r="L456" s="804" t="s">
        <v>3413</v>
      </c>
    </row>
    <row r="457" spans="1:12">
      <c r="A457" s="803">
        <v>454</v>
      </c>
      <c r="B457" s="803" t="s">
        <v>9475</v>
      </c>
      <c r="C457" s="803" t="s">
        <v>5738</v>
      </c>
      <c r="D457" s="804" t="s">
        <v>9476</v>
      </c>
      <c r="E457" s="805">
        <v>52.77</v>
      </c>
      <c r="F457" s="804">
        <v>2010933</v>
      </c>
      <c r="G457" s="804" t="s">
        <v>6479</v>
      </c>
      <c r="H457" s="804" t="s">
        <v>2729</v>
      </c>
      <c r="I457" s="806">
        <v>38170</v>
      </c>
      <c r="J457" s="806">
        <v>49127</v>
      </c>
      <c r="K457" s="804" t="s">
        <v>1681</v>
      </c>
      <c r="L457" s="804" t="s">
        <v>3530</v>
      </c>
    </row>
    <row r="458" spans="1:12" ht="24">
      <c r="A458" s="803">
        <v>455</v>
      </c>
      <c r="B458" s="803" t="s">
        <v>2820</v>
      </c>
      <c r="C458" s="803" t="s">
        <v>2726</v>
      </c>
      <c r="D458" s="804" t="s">
        <v>2821</v>
      </c>
      <c r="E458" s="805">
        <v>11692.43</v>
      </c>
      <c r="F458" s="804">
        <v>5077834</v>
      </c>
      <c r="G458" s="804" t="s">
        <v>2822</v>
      </c>
      <c r="H458" s="804" t="s">
        <v>2783</v>
      </c>
      <c r="I458" s="806">
        <v>38170</v>
      </c>
      <c r="J458" s="806">
        <v>44379</v>
      </c>
      <c r="K458" s="804" t="s">
        <v>1126</v>
      </c>
      <c r="L458" s="804" t="s">
        <v>2823</v>
      </c>
    </row>
    <row r="459" spans="1:12">
      <c r="A459" s="803">
        <v>456</v>
      </c>
      <c r="B459" s="803" t="s">
        <v>6678</v>
      </c>
      <c r="C459" s="803" t="s">
        <v>5738</v>
      </c>
      <c r="D459" s="804" t="s">
        <v>6679</v>
      </c>
      <c r="E459" s="805">
        <v>140.11000000000001</v>
      </c>
      <c r="F459" s="804">
        <v>2824833</v>
      </c>
      <c r="G459" s="804" t="s">
        <v>3595</v>
      </c>
      <c r="H459" s="804" t="s">
        <v>2729</v>
      </c>
      <c r="I459" s="806">
        <v>38170</v>
      </c>
      <c r="J459" s="806">
        <v>49127</v>
      </c>
      <c r="K459" s="804" t="s">
        <v>1165</v>
      </c>
      <c r="L459" s="804" t="s">
        <v>3024</v>
      </c>
    </row>
    <row r="460" spans="1:12" ht="24">
      <c r="A460" s="803">
        <v>457</v>
      </c>
      <c r="B460" s="803" t="s">
        <v>6682</v>
      </c>
      <c r="C460" s="803" t="s">
        <v>5738</v>
      </c>
      <c r="D460" s="804" t="s">
        <v>6683</v>
      </c>
      <c r="E460" s="805">
        <v>39.67</v>
      </c>
      <c r="F460" s="804">
        <v>2075652</v>
      </c>
      <c r="G460" s="804" t="s">
        <v>5996</v>
      </c>
      <c r="H460" s="804" t="s">
        <v>2783</v>
      </c>
      <c r="I460" s="806">
        <v>38174</v>
      </c>
      <c r="J460" s="806">
        <v>49131</v>
      </c>
      <c r="K460" s="804" t="s">
        <v>1693</v>
      </c>
      <c r="L460" s="804" t="s">
        <v>2763</v>
      </c>
    </row>
    <row r="461" spans="1:12" ht="24">
      <c r="A461" s="803">
        <v>458</v>
      </c>
      <c r="B461" s="803" t="s">
        <v>6680</v>
      </c>
      <c r="C461" s="803" t="s">
        <v>5738</v>
      </c>
      <c r="D461" s="804" t="s">
        <v>6681</v>
      </c>
      <c r="E461" s="805">
        <v>46.13</v>
      </c>
      <c r="F461" s="804">
        <v>2075652</v>
      </c>
      <c r="G461" s="804" t="s">
        <v>5996</v>
      </c>
      <c r="H461" s="804" t="s">
        <v>2783</v>
      </c>
      <c r="I461" s="806">
        <v>38174</v>
      </c>
      <c r="J461" s="806">
        <v>49131</v>
      </c>
      <c r="K461" s="804" t="s">
        <v>1693</v>
      </c>
      <c r="L461" s="804" t="s">
        <v>2763</v>
      </c>
    </row>
    <row r="462" spans="1:12">
      <c r="A462" s="803">
        <v>459</v>
      </c>
      <c r="B462" s="803" t="s">
        <v>6684</v>
      </c>
      <c r="C462" s="803" t="s">
        <v>5738</v>
      </c>
      <c r="D462" s="804" t="s">
        <v>6685</v>
      </c>
      <c r="E462" s="805">
        <v>254.79</v>
      </c>
      <c r="F462" s="804">
        <v>2800128</v>
      </c>
      <c r="G462" s="804" t="s">
        <v>6686</v>
      </c>
      <c r="H462" s="804" t="s">
        <v>2729</v>
      </c>
      <c r="I462" s="806">
        <v>38176</v>
      </c>
      <c r="J462" s="806">
        <v>49133</v>
      </c>
      <c r="K462" s="804" t="s">
        <v>1165</v>
      </c>
      <c r="L462" s="804" t="s">
        <v>3485</v>
      </c>
    </row>
    <row r="463" spans="1:12">
      <c r="A463" s="803">
        <v>460</v>
      </c>
      <c r="B463" s="803" t="s">
        <v>6687</v>
      </c>
      <c r="C463" s="803" t="s">
        <v>5738</v>
      </c>
      <c r="D463" s="804" t="s">
        <v>3340</v>
      </c>
      <c r="E463" s="805">
        <v>26.45</v>
      </c>
      <c r="F463" s="804">
        <v>2638185</v>
      </c>
      <c r="G463" s="804" t="s">
        <v>6688</v>
      </c>
      <c r="H463" s="804" t="s">
        <v>2729</v>
      </c>
      <c r="I463" s="806">
        <v>38182</v>
      </c>
      <c r="J463" s="806">
        <v>50235</v>
      </c>
      <c r="K463" s="804" t="s">
        <v>1126</v>
      </c>
      <c r="L463" s="804" t="s">
        <v>3081</v>
      </c>
    </row>
    <row r="464" spans="1:12">
      <c r="A464" s="803">
        <v>461</v>
      </c>
      <c r="B464" s="803" t="s">
        <v>6689</v>
      </c>
      <c r="C464" s="803" t="s">
        <v>5738</v>
      </c>
      <c r="D464" s="804" t="s">
        <v>6690</v>
      </c>
      <c r="E464" s="805">
        <v>55.66</v>
      </c>
      <c r="F464" s="804">
        <v>5369223</v>
      </c>
      <c r="G464" s="804" t="s">
        <v>6691</v>
      </c>
      <c r="H464" s="804" t="s">
        <v>2729</v>
      </c>
      <c r="I464" s="806">
        <v>38184</v>
      </c>
      <c r="J464" s="806">
        <v>49141</v>
      </c>
      <c r="K464" s="804" t="s">
        <v>1137</v>
      </c>
      <c r="L464" s="804" t="s">
        <v>2965</v>
      </c>
    </row>
    <row r="465" spans="1:12">
      <c r="A465" s="803">
        <v>462</v>
      </c>
      <c r="B465" s="803" t="s">
        <v>6692</v>
      </c>
      <c r="C465" s="803" t="s">
        <v>5738</v>
      </c>
      <c r="D465" s="804" t="s">
        <v>6693</v>
      </c>
      <c r="E465" s="805">
        <v>202.71</v>
      </c>
      <c r="F465" s="804">
        <v>4251148</v>
      </c>
      <c r="G465" s="804" t="s">
        <v>2733</v>
      </c>
      <c r="H465" s="804" t="s">
        <v>2729</v>
      </c>
      <c r="I465" s="806">
        <v>38189</v>
      </c>
      <c r="J465" s="806">
        <v>49146</v>
      </c>
      <c r="K465" s="804" t="s">
        <v>1165</v>
      </c>
      <c r="L465" s="804" t="s">
        <v>3485</v>
      </c>
    </row>
    <row r="466" spans="1:12">
      <c r="A466" s="803">
        <v>463</v>
      </c>
      <c r="B466" s="803" t="s">
        <v>6694</v>
      </c>
      <c r="C466" s="803" t="s">
        <v>5738</v>
      </c>
      <c r="D466" s="804" t="s">
        <v>6695</v>
      </c>
      <c r="E466" s="805">
        <v>149.79</v>
      </c>
      <c r="F466" s="804">
        <v>2069849</v>
      </c>
      <c r="G466" s="804" t="s">
        <v>6696</v>
      </c>
      <c r="H466" s="804" t="s">
        <v>2729</v>
      </c>
      <c r="I466" s="806">
        <v>38189</v>
      </c>
      <c r="J466" s="806">
        <v>49143</v>
      </c>
      <c r="K466" s="804" t="s">
        <v>1165</v>
      </c>
      <c r="L466" s="804" t="s">
        <v>3485</v>
      </c>
    </row>
    <row r="467" spans="1:12">
      <c r="A467" s="803">
        <v>464</v>
      </c>
      <c r="B467" s="803" t="s">
        <v>6702</v>
      </c>
      <c r="C467" s="803" t="s">
        <v>5738</v>
      </c>
      <c r="D467" s="804" t="s">
        <v>3477</v>
      </c>
      <c r="E467" s="805">
        <v>232.1</v>
      </c>
      <c r="F467" s="804">
        <v>2019086</v>
      </c>
      <c r="G467" s="804" t="s">
        <v>3474</v>
      </c>
      <c r="H467" s="804" t="s">
        <v>2729</v>
      </c>
      <c r="I467" s="806">
        <v>38191</v>
      </c>
      <c r="J467" s="806">
        <v>49148</v>
      </c>
      <c r="K467" s="804" t="s">
        <v>1165</v>
      </c>
      <c r="L467" s="804" t="s">
        <v>3475</v>
      </c>
    </row>
    <row r="468" spans="1:12">
      <c r="A468" s="803">
        <v>465</v>
      </c>
      <c r="B468" s="803" t="s">
        <v>6699</v>
      </c>
      <c r="C468" s="803" t="s">
        <v>5738</v>
      </c>
      <c r="D468" s="804" t="s">
        <v>6700</v>
      </c>
      <c r="E468" s="805">
        <v>27.2</v>
      </c>
      <c r="F468" s="804">
        <v>2060825</v>
      </c>
      <c r="G468" s="804" t="s">
        <v>6701</v>
      </c>
      <c r="H468" s="804" t="s">
        <v>2729</v>
      </c>
      <c r="I468" s="806">
        <v>38191</v>
      </c>
      <c r="J468" s="806">
        <v>49148</v>
      </c>
      <c r="K468" s="804" t="s">
        <v>437</v>
      </c>
      <c r="L468" s="804" t="s">
        <v>5925</v>
      </c>
    </row>
    <row r="469" spans="1:12" ht="24">
      <c r="A469" s="803">
        <v>466</v>
      </c>
      <c r="B469" s="803" t="s">
        <v>6697</v>
      </c>
      <c r="C469" s="803" t="s">
        <v>5738</v>
      </c>
      <c r="D469" s="804" t="s">
        <v>3134</v>
      </c>
      <c r="E469" s="805">
        <v>30.74</v>
      </c>
      <c r="F469" s="804">
        <v>2786893</v>
      </c>
      <c r="G469" s="804" t="s">
        <v>6698</v>
      </c>
      <c r="H469" s="804" t="s">
        <v>2738</v>
      </c>
      <c r="I469" s="806">
        <v>38191</v>
      </c>
      <c r="J469" s="806">
        <v>49148</v>
      </c>
      <c r="K469" s="804" t="s">
        <v>437</v>
      </c>
      <c r="L469" s="804" t="s">
        <v>3134</v>
      </c>
    </row>
    <row r="470" spans="1:12">
      <c r="A470" s="803">
        <v>467</v>
      </c>
      <c r="B470" s="803" t="s">
        <v>6706</v>
      </c>
      <c r="C470" s="803" t="s">
        <v>5738</v>
      </c>
      <c r="D470" s="804" t="s">
        <v>6707</v>
      </c>
      <c r="E470" s="805">
        <v>77.48</v>
      </c>
      <c r="F470" s="804">
        <v>2549204</v>
      </c>
      <c r="G470" s="804" t="s">
        <v>6708</v>
      </c>
      <c r="H470" s="804" t="s">
        <v>2729</v>
      </c>
      <c r="I470" s="806">
        <v>38203</v>
      </c>
      <c r="J470" s="806">
        <v>49160</v>
      </c>
      <c r="K470" s="804" t="s">
        <v>1693</v>
      </c>
      <c r="L470" s="804" t="s">
        <v>2921</v>
      </c>
    </row>
    <row r="471" spans="1:12" ht="24">
      <c r="A471" s="803">
        <v>468</v>
      </c>
      <c r="B471" s="803" t="s">
        <v>6703</v>
      </c>
      <c r="C471" s="803" t="s">
        <v>5738</v>
      </c>
      <c r="D471" s="804" t="s">
        <v>6704</v>
      </c>
      <c r="E471" s="805">
        <v>412.84</v>
      </c>
      <c r="F471" s="804">
        <v>5073642</v>
      </c>
      <c r="G471" s="804" t="s">
        <v>6705</v>
      </c>
      <c r="H471" s="804" t="s">
        <v>2738</v>
      </c>
      <c r="I471" s="806">
        <v>38203</v>
      </c>
      <c r="J471" s="806">
        <v>49160</v>
      </c>
      <c r="K471" s="804" t="s">
        <v>1165</v>
      </c>
      <c r="L471" s="804" t="s">
        <v>3485</v>
      </c>
    </row>
    <row r="472" spans="1:12">
      <c r="A472" s="803">
        <v>469</v>
      </c>
      <c r="B472" s="803" t="s">
        <v>6709</v>
      </c>
      <c r="C472" s="803" t="s">
        <v>5738</v>
      </c>
      <c r="D472" s="804" t="s">
        <v>6710</v>
      </c>
      <c r="E472" s="805">
        <v>30.62</v>
      </c>
      <c r="F472" s="804">
        <v>2582457</v>
      </c>
      <c r="G472" s="804" t="s">
        <v>6711</v>
      </c>
      <c r="H472" s="804" t="s">
        <v>2729</v>
      </c>
      <c r="I472" s="806">
        <v>38208</v>
      </c>
      <c r="J472" s="806">
        <v>49165</v>
      </c>
      <c r="K472" s="804" t="s">
        <v>1126</v>
      </c>
      <c r="L472" s="804" t="s">
        <v>3129</v>
      </c>
    </row>
    <row r="473" spans="1:12">
      <c r="A473" s="803">
        <v>470</v>
      </c>
      <c r="B473" s="803" t="s">
        <v>6712</v>
      </c>
      <c r="C473" s="803" t="s">
        <v>5738</v>
      </c>
      <c r="D473" s="804" t="s">
        <v>6713</v>
      </c>
      <c r="E473" s="805">
        <v>154.56</v>
      </c>
      <c r="F473" s="804">
        <v>5535565</v>
      </c>
      <c r="G473" s="804" t="s">
        <v>6714</v>
      </c>
      <c r="H473" s="804" t="s">
        <v>2729</v>
      </c>
      <c r="I473" s="806">
        <v>38212</v>
      </c>
      <c r="J473" s="806">
        <v>49169</v>
      </c>
      <c r="K473" s="804" t="s">
        <v>2182</v>
      </c>
      <c r="L473" s="804" t="s">
        <v>3567</v>
      </c>
    </row>
    <row r="474" spans="1:12" ht="24">
      <c r="A474" s="803">
        <v>471</v>
      </c>
      <c r="B474" s="803" t="s">
        <v>6715</v>
      </c>
      <c r="C474" s="803" t="s">
        <v>5738</v>
      </c>
      <c r="D474" s="804" t="s">
        <v>6713</v>
      </c>
      <c r="E474" s="805">
        <v>282.83999999999997</v>
      </c>
      <c r="F474" s="804">
        <v>2825457</v>
      </c>
      <c r="G474" s="804" t="s">
        <v>6716</v>
      </c>
      <c r="H474" s="804" t="s">
        <v>2738</v>
      </c>
      <c r="I474" s="806">
        <v>38212</v>
      </c>
      <c r="J474" s="806">
        <v>49169</v>
      </c>
      <c r="K474" s="804" t="s">
        <v>2182</v>
      </c>
      <c r="L474" s="804" t="s">
        <v>3567</v>
      </c>
    </row>
    <row r="475" spans="1:12">
      <c r="A475" s="803">
        <v>472</v>
      </c>
      <c r="B475" s="803" t="s">
        <v>6717</v>
      </c>
      <c r="C475" s="803" t="s">
        <v>5738</v>
      </c>
      <c r="D475" s="804" t="s">
        <v>6718</v>
      </c>
      <c r="E475" s="805">
        <v>390.28</v>
      </c>
      <c r="F475" s="804">
        <v>2550466</v>
      </c>
      <c r="G475" s="804" t="s">
        <v>478</v>
      </c>
      <c r="H475" s="804" t="s">
        <v>2729</v>
      </c>
      <c r="I475" s="806">
        <v>38215</v>
      </c>
      <c r="J475" s="806">
        <v>49172</v>
      </c>
      <c r="K475" s="804" t="s">
        <v>2897</v>
      </c>
      <c r="L475" s="804" t="s">
        <v>3591</v>
      </c>
    </row>
    <row r="476" spans="1:12">
      <c r="A476" s="803">
        <v>473</v>
      </c>
      <c r="B476" s="803" t="s">
        <v>6719</v>
      </c>
      <c r="C476" s="803" t="s">
        <v>5738</v>
      </c>
      <c r="D476" s="804" t="s">
        <v>6720</v>
      </c>
      <c r="E476" s="805">
        <v>28.65</v>
      </c>
      <c r="F476" s="804">
        <v>2736381</v>
      </c>
      <c r="G476" s="804" t="s">
        <v>6721</v>
      </c>
      <c r="H476" s="804" t="s">
        <v>2729</v>
      </c>
      <c r="I476" s="806">
        <v>38219</v>
      </c>
      <c r="J476" s="806">
        <v>49176</v>
      </c>
      <c r="K476" s="804" t="s">
        <v>2182</v>
      </c>
      <c r="L476" s="804" t="s">
        <v>2052</v>
      </c>
    </row>
    <row r="477" spans="1:12">
      <c r="A477" s="803">
        <v>474</v>
      </c>
      <c r="B477" s="803" t="s">
        <v>6722</v>
      </c>
      <c r="C477" s="803" t="s">
        <v>5738</v>
      </c>
      <c r="D477" s="804" t="s">
        <v>6723</v>
      </c>
      <c r="E477" s="805">
        <v>114.68</v>
      </c>
      <c r="F477" s="804">
        <v>2825643</v>
      </c>
      <c r="G477" s="804" t="s">
        <v>6724</v>
      </c>
      <c r="H477" s="804" t="s">
        <v>2729</v>
      </c>
      <c r="I477" s="806">
        <v>38219</v>
      </c>
      <c r="J477" s="806">
        <v>49176</v>
      </c>
      <c r="K477" s="804" t="s">
        <v>1126</v>
      </c>
      <c r="L477" s="804" t="s">
        <v>3081</v>
      </c>
    </row>
    <row r="478" spans="1:12">
      <c r="A478" s="803">
        <v>475</v>
      </c>
      <c r="B478" s="803" t="s">
        <v>6728</v>
      </c>
      <c r="C478" s="803" t="s">
        <v>5738</v>
      </c>
      <c r="D478" s="804" t="s">
        <v>6729</v>
      </c>
      <c r="E478" s="805">
        <v>76.08</v>
      </c>
      <c r="F478" s="804">
        <v>2107511</v>
      </c>
      <c r="G478" s="804" t="s">
        <v>6727</v>
      </c>
      <c r="H478" s="804" t="s">
        <v>2729</v>
      </c>
      <c r="I478" s="806">
        <v>38253</v>
      </c>
      <c r="J478" s="806">
        <v>49210</v>
      </c>
      <c r="K478" s="804" t="s">
        <v>1126</v>
      </c>
      <c r="L478" s="804" t="s">
        <v>2867</v>
      </c>
    </row>
    <row r="479" spans="1:12">
      <c r="A479" s="803">
        <v>476</v>
      </c>
      <c r="B479" s="803" t="s">
        <v>6725</v>
      </c>
      <c r="C479" s="803" t="s">
        <v>5738</v>
      </c>
      <c r="D479" s="804" t="s">
        <v>6726</v>
      </c>
      <c r="E479" s="805">
        <v>74.98</v>
      </c>
      <c r="F479" s="804">
        <v>2107511</v>
      </c>
      <c r="G479" s="804" t="s">
        <v>6727</v>
      </c>
      <c r="H479" s="804" t="s">
        <v>2729</v>
      </c>
      <c r="I479" s="806">
        <v>38253</v>
      </c>
      <c r="J479" s="806">
        <v>49210</v>
      </c>
      <c r="K479" s="804" t="s">
        <v>1126</v>
      </c>
      <c r="L479" s="804" t="s">
        <v>2867</v>
      </c>
    </row>
    <row r="480" spans="1:12">
      <c r="A480" s="803">
        <v>477</v>
      </c>
      <c r="B480" s="803" t="s">
        <v>6730</v>
      </c>
      <c r="C480" s="803" t="s">
        <v>5738</v>
      </c>
      <c r="D480" s="804" t="s">
        <v>6731</v>
      </c>
      <c r="E480" s="805">
        <v>120.83</v>
      </c>
      <c r="F480" s="804">
        <v>2054701</v>
      </c>
      <c r="G480" s="804" t="s">
        <v>5766</v>
      </c>
      <c r="H480" s="804" t="s">
        <v>2729</v>
      </c>
      <c r="I480" s="806">
        <v>38257</v>
      </c>
      <c r="J480" s="806">
        <v>49214</v>
      </c>
      <c r="K480" s="804" t="s">
        <v>1148</v>
      </c>
      <c r="L480" s="804" t="s">
        <v>6607</v>
      </c>
    </row>
    <row r="481" spans="1:12" ht="24">
      <c r="A481" s="803">
        <v>478</v>
      </c>
      <c r="B481" s="803" t="s">
        <v>2824</v>
      </c>
      <c r="C481" s="803" t="s">
        <v>2726</v>
      </c>
      <c r="D481" s="804" t="s">
        <v>2825</v>
      </c>
      <c r="E481" s="805">
        <v>3273.91</v>
      </c>
      <c r="F481" s="804">
        <v>5108241</v>
      </c>
      <c r="G481" s="804" t="s">
        <v>2826</v>
      </c>
      <c r="H481" s="804" t="s">
        <v>2738</v>
      </c>
      <c r="I481" s="806">
        <v>38257</v>
      </c>
      <c r="J481" s="806">
        <v>42640</v>
      </c>
      <c r="K481" s="804" t="s">
        <v>1943</v>
      </c>
      <c r="L481" s="804" t="s">
        <v>2827</v>
      </c>
    </row>
    <row r="482" spans="1:12">
      <c r="A482" s="803">
        <v>479</v>
      </c>
      <c r="B482" s="803" t="s">
        <v>6732</v>
      </c>
      <c r="C482" s="803" t="s">
        <v>5738</v>
      </c>
      <c r="D482" s="804" t="s">
        <v>6733</v>
      </c>
      <c r="E482" s="805">
        <v>588.21</v>
      </c>
      <c r="F482" s="804">
        <v>2054701</v>
      </c>
      <c r="G482" s="804" t="s">
        <v>5766</v>
      </c>
      <c r="H482" s="804" t="s">
        <v>2729</v>
      </c>
      <c r="I482" s="806">
        <v>38257</v>
      </c>
      <c r="J482" s="806">
        <v>49214</v>
      </c>
      <c r="K482" s="804" t="s">
        <v>1148</v>
      </c>
      <c r="L482" s="804" t="s">
        <v>6607</v>
      </c>
    </row>
    <row r="483" spans="1:12">
      <c r="A483" s="803">
        <v>480</v>
      </c>
      <c r="B483" s="803" t="s">
        <v>2828</v>
      </c>
      <c r="C483" s="803" t="s">
        <v>2726</v>
      </c>
      <c r="D483" s="804" t="s">
        <v>2829</v>
      </c>
      <c r="E483" s="805">
        <v>6708.61</v>
      </c>
      <c r="F483" s="804">
        <v>2291142</v>
      </c>
      <c r="G483" s="804" t="s">
        <v>2830</v>
      </c>
      <c r="H483" s="804" t="s">
        <v>2729</v>
      </c>
      <c r="I483" s="806">
        <v>38264</v>
      </c>
      <c r="J483" s="806">
        <v>43377</v>
      </c>
      <c r="K483" s="804" t="s">
        <v>1693</v>
      </c>
      <c r="L483" s="804" t="s">
        <v>2831</v>
      </c>
    </row>
    <row r="484" spans="1:12">
      <c r="A484" s="803">
        <v>481</v>
      </c>
      <c r="B484" s="803" t="s">
        <v>2832</v>
      </c>
      <c r="C484" s="803" t="s">
        <v>2726</v>
      </c>
      <c r="D484" s="804" t="s">
        <v>2833</v>
      </c>
      <c r="E484" s="805">
        <v>34.17</v>
      </c>
      <c r="F484" s="804">
        <v>5099005</v>
      </c>
      <c r="G484" s="804" t="s">
        <v>2787</v>
      </c>
      <c r="H484" s="804" t="s">
        <v>2729</v>
      </c>
      <c r="I484" s="806">
        <v>38265</v>
      </c>
      <c r="J484" s="806">
        <v>41552</v>
      </c>
      <c r="K484" s="804" t="s">
        <v>1153</v>
      </c>
      <c r="L484" s="804" t="s">
        <v>2788</v>
      </c>
    </row>
    <row r="485" spans="1:12" ht="24">
      <c r="A485" s="803">
        <v>482</v>
      </c>
      <c r="B485" s="803" t="s">
        <v>6734</v>
      </c>
      <c r="C485" s="803" t="s">
        <v>5738</v>
      </c>
      <c r="D485" s="804" t="s">
        <v>6735</v>
      </c>
      <c r="E485" s="805">
        <v>189.54</v>
      </c>
      <c r="F485" s="804">
        <v>5048486</v>
      </c>
      <c r="G485" s="804" t="s">
        <v>6736</v>
      </c>
      <c r="H485" s="804" t="s">
        <v>2783</v>
      </c>
      <c r="I485" s="806">
        <v>38265</v>
      </c>
      <c r="J485" s="806">
        <v>49222</v>
      </c>
      <c r="K485" s="804" t="s">
        <v>1165</v>
      </c>
      <c r="L485" s="804" t="s">
        <v>3245</v>
      </c>
    </row>
    <row r="486" spans="1:12">
      <c r="A486" s="803">
        <v>483</v>
      </c>
      <c r="B486" s="803" t="s">
        <v>6737</v>
      </c>
      <c r="C486" s="803" t="s">
        <v>5738</v>
      </c>
      <c r="D486" s="804" t="s">
        <v>6738</v>
      </c>
      <c r="E486" s="805">
        <v>89.3</v>
      </c>
      <c r="F486" s="804">
        <v>2696304</v>
      </c>
      <c r="G486" s="804" t="s">
        <v>3436</v>
      </c>
      <c r="H486" s="804" t="s">
        <v>2729</v>
      </c>
      <c r="I486" s="806">
        <v>38275</v>
      </c>
      <c r="J486" s="806">
        <v>49232</v>
      </c>
      <c r="K486" s="804" t="s">
        <v>1693</v>
      </c>
      <c r="L486" s="804" t="s">
        <v>3405</v>
      </c>
    </row>
    <row r="487" spans="1:12">
      <c r="A487" s="803">
        <v>484</v>
      </c>
      <c r="B487" s="803" t="s">
        <v>6739</v>
      </c>
      <c r="C487" s="803" t="s">
        <v>5738</v>
      </c>
      <c r="D487" s="804" t="s">
        <v>3227</v>
      </c>
      <c r="E487" s="805">
        <v>222.34</v>
      </c>
      <c r="F487" s="804">
        <v>5051134</v>
      </c>
      <c r="G487" s="804" t="s">
        <v>485</v>
      </c>
      <c r="H487" s="804" t="s">
        <v>2729</v>
      </c>
      <c r="I487" s="806">
        <v>38281</v>
      </c>
      <c r="J487" s="806">
        <v>49238</v>
      </c>
      <c r="K487" s="804" t="s">
        <v>1693</v>
      </c>
      <c r="L487" s="804" t="s">
        <v>3405</v>
      </c>
    </row>
    <row r="488" spans="1:12" ht="24">
      <c r="A488" s="803">
        <v>485</v>
      </c>
      <c r="B488" s="803" t="s">
        <v>6742</v>
      </c>
      <c r="C488" s="803" t="s">
        <v>5738</v>
      </c>
      <c r="D488" s="804" t="s">
        <v>6743</v>
      </c>
      <c r="E488" s="805">
        <v>164.14</v>
      </c>
      <c r="F488" s="804">
        <v>2812231</v>
      </c>
      <c r="G488" s="804" t="s">
        <v>2363</v>
      </c>
      <c r="H488" s="804" t="s">
        <v>2783</v>
      </c>
      <c r="I488" s="806">
        <v>38288</v>
      </c>
      <c r="J488" s="806">
        <v>49245</v>
      </c>
      <c r="K488" s="804" t="s">
        <v>1137</v>
      </c>
      <c r="L488" s="804" t="s">
        <v>2965</v>
      </c>
    </row>
    <row r="489" spans="1:12" ht="24">
      <c r="A489" s="803">
        <v>486</v>
      </c>
      <c r="B489" s="803" t="s">
        <v>6740</v>
      </c>
      <c r="C489" s="803" t="s">
        <v>5738</v>
      </c>
      <c r="D489" s="804" t="s">
        <v>6741</v>
      </c>
      <c r="E489" s="805">
        <v>620.63</v>
      </c>
      <c r="F489" s="804">
        <v>2550466</v>
      </c>
      <c r="G489" s="804" t="s">
        <v>478</v>
      </c>
      <c r="H489" s="804" t="s">
        <v>2729</v>
      </c>
      <c r="I489" s="806">
        <v>38288</v>
      </c>
      <c r="J489" s="806">
        <v>49245</v>
      </c>
      <c r="K489" s="804" t="s">
        <v>2897</v>
      </c>
      <c r="L489" s="804" t="s">
        <v>3591</v>
      </c>
    </row>
    <row r="490" spans="1:12">
      <c r="A490" s="803">
        <v>487</v>
      </c>
      <c r="B490" s="803" t="s">
        <v>6744</v>
      </c>
      <c r="C490" s="803" t="s">
        <v>5738</v>
      </c>
      <c r="D490" s="804" t="s">
        <v>6745</v>
      </c>
      <c r="E490" s="805">
        <v>49.55</v>
      </c>
      <c r="F490" s="804">
        <v>2609436</v>
      </c>
      <c r="G490" s="804" t="s">
        <v>6276</v>
      </c>
      <c r="H490" s="804" t="s">
        <v>2729</v>
      </c>
      <c r="I490" s="806">
        <v>38292</v>
      </c>
      <c r="J490" s="806">
        <v>49249</v>
      </c>
      <c r="K490" s="804" t="s">
        <v>1943</v>
      </c>
      <c r="L490" s="804" t="s">
        <v>4296</v>
      </c>
    </row>
    <row r="491" spans="1:12" ht="24">
      <c r="A491" s="803">
        <v>488</v>
      </c>
      <c r="B491" s="803" t="s">
        <v>6746</v>
      </c>
      <c r="C491" s="803" t="s">
        <v>5738</v>
      </c>
      <c r="D491" s="804" t="s">
        <v>6747</v>
      </c>
      <c r="E491" s="805">
        <v>344.84</v>
      </c>
      <c r="F491" s="804">
        <v>2654652</v>
      </c>
      <c r="G491" s="804" t="s">
        <v>6748</v>
      </c>
      <c r="H491" s="804" t="s">
        <v>2729</v>
      </c>
      <c r="I491" s="806">
        <v>38293</v>
      </c>
      <c r="J491" s="806">
        <v>49250</v>
      </c>
      <c r="K491" s="804" t="s">
        <v>3252</v>
      </c>
      <c r="L491" s="804" t="s">
        <v>6749</v>
      </c>
    </row>
    <row r="492" spans="1:12">
      <c r="A492" s="803">
        <v>489</v>
      </c>
      <c r="B492" s="803" t="s">
        <v>6750</v>
      </c>
      <c r="C492" s="803" t="s">
        <v>5738</v>
      </c>
      <c r="D492" s="804" t="s">
        <v>6751</v>
      </c>
      <c r="E492" s="805">
        <v>86.96</v>
      </c>
      <c r="F492" s="804">
        <v>2024128</v>
      </c>
      <c r="G492" s="804" t="s">
        <v>6752</v>
      </c>
      <c r="H492" s="804" t="s">
        <v>2729</v>
      </c>
      <c r="I492" s="806">
        <v>38293</v>
      </c>
      <c r="J492" s="806">
        <v>52903</v>
      </c>
      <c r="K492" s="804" t="s">
        <v>1165</v>
      </c>
      <c r="L492" s="804" t="s">
        <v>2863</v>
      </c>
    </row>
    <row r="493" spans="1:12" ht="24">
      <c r="A493" s="803">
        <v>490</v>
      </c>
      <c r="B493" s="803" t="s">
        <v>9477</v>
      </c>
      <c r="C493" s="803" t="s">
        <v>2726</v>
      </c>
      <c r="D493" s="804" t="s">
        <v>4295</v>
      </c>
      <c r="E493" s="805">
        <v>1735.55</v>
      </c>
      <c r="F493" s="804">
        <v>5107733</v>
      </c>
      <c r="G493" s="804" t="s">
        <v>5623</v>
      </c>
      <c r="H493" s="804" t="s">
        <v>2729</v>
      </c>
      <c r="I493" s="806">
        <v>38294</v>
      </c>
      <c r="J493" s="806">
        <v>43468</v>
      </c>
      <c r="K493" s="804" t="s">
        <v>1103</v>
      </c>
      <c r="L493" s="804" t="s">
        <v>3349</v>
      </c>
    </row>
    <row r="494" spans="1:12">
      <c r="A494" s="803">
        <v>491</v>
      </c>
      <c r="B494" s="803" t="s">
        <v>6753</v>
      </c>
      <c r="C494" s="803" t="s">
        <v>5738</v>
      </c>
      <c r="D494" s="804" t="s">
        <v>6754</v>
      </c>
      <c r="E494" s="805">
        <v>64.78</v>
      </c>
      <c r="F494" s="804">
        <v>2775093</v>
      </c>
      <c r="G494" s="804" t="s">
        <v>6755</v>
      </c>
      <c r="H494" s="804" t="s">
        <v>2729</v>
      </c>
      <c r="I494" s="806">
        <v>38300</v>
      </c>
      <c r="J494" s="806">
        <v>49257</v>
      </c>
      <c r="K494" s="804" t="s">
        <v>2182</v>
      </c>
      <c r="L494" s="804" t="s">
        <v>2192</v>
      </c>
    </row>
    <row r="495" spans="1:12" ht="24">
      <c r="A495" s="803">
        <v>492</v>
      </c>
      <c r="B495" s="803" t="s">
        <v>6756</v>
      </c>
      <c r="C495" s="803" t="s">
        <v>5738</v>
      </c>
      <c r="D495" s="804" t="s">
        <v>6757</v>
      </c>
      <c r="E495" s="805">
        <v>55.09</v>
      </c>
      <c r="F495" s="804">
        <v>5149703</v>
      </c>
      <c r="G495" s="804" t="s">
        <v>6758</v>
      </c>
      <c r="H495" s="804" t="s">
        <v>2738</v>
      </c>
      <c r="I495" s="806">
        <v>38301</v>
      </c>
      <c r="J495" s="806">
        <v>49258</v>
      </c>
      <c r="K495" s="804" t="s">
        <v>1165</v>
      </c>
      <c r="L495" s="804" t="s">
        <v>3600</v>
      </c>
    </row>
    <row r="496" spans="1:12" ht="24">
      <c r="A496" s="803">
        <v>493</v>
      </c>
      <c r="B496" s="803" t="s">
        <v>2834</v>
      </c>
      <c r="C496" s="803" t="s">
        <v>2726</v>
      </c>
      <c r="D496" s="804" t="s">
        <v>2835</v>
      </c>
      <c r="E496" s="805">
        <v>1445.12</v>
      </c>
      <c r="F496" s="804">
        <v>2075652</v>
      </c>
      <c r="G496" s="804" t="s">
        <v>5996</v>
      </c>
      <c r="H496" s="804" t="s">
        <v>2783</v>
      </c>
      <c r="I496" s="806">
        <v>38306</v>
      </c>
      <c r="J496" s="806">
        <v>43784</v>
      </c>
      <c r="K496" s="804" t="s">
        <v>1693</v>
      </c>
      <c r="L496" s="804" t="s">
        <v>2763</v>
      </c>
    </row>
    <row r="497" spans="1:12" ht="24">
      <c r="A497" s="803">
        <v>494</v>
      </c>
      <c r="B497" s="803" t="s">
        <v>9478</v>
      </c>
      <c r="C497" s="803" t="s">
        <v>2726</v>
      </c>
      <c r="D497" s="804" t="s">
        <v>9479</v>
      </c>
      <c r="E497" s="805">
        <v>23.73</v>
      </c>
      <c r="F497" s="804">
        <v>2075652</v>
      </c>
      <c r="G497" s="804" t="s">
        <v>5996</v>
      </c>
      <c r="H497" s="804" t="s">
        <v>2783</v>
      </c>
      <c r="I497" s="806">
        <v>38306</v>
      </c>
      <c r="J497" s="806">
        <v>43784</v>
      </c>
      <c r="K497" s="804" t="s">
        <v>1693</v>
      </c>
      <c r="L497" s="804" t="s">
        <v>2763</v>
      </c>
    </row>
    <row r="498" spans="1:12">
      <c r="A498" s="803">
        <v>495</v>
      </c>
      <c r="B498" s="803" t="s">
        <v>9480</v>
      </c>
      <c r="C498" s="803" t="s">
        <v>2726</v>
      </c>
      <c r="D498" s="804" t="s">
        <v>7635</v>
      </c>
      <c r="E498" s="805">
        <v>905.35</v>
      </c>
      <c r="F498" s="804">
        <v>5073189</v>
      </c>
      <c r="G498" s="804" t="s">
        <v>5907</v>
      </c>
      <c r="H498" s="804" t="s">
        <v>2729</v>
      </c>
      <c r="I498" s="806">
        <v>38306</v>
      </c>
      <c r="J498" s="806">
        <v>43784</v>
      </c>
      <c r="K498" s="804" t="s">
        <v>1693</v>
      </c>
      <c r="L498" s="804" t="s">
        <v>2763</v>
      </c>
    </row>
    <row r="499" spans="1:12">
      <c r="A499" s="803">
        <v>496</v>
      </c>
      <c r="B499" s="803" t="s">
        <v>9481</v>
      </c>
      <c r="C499" s="803" t="s">
        <v>2726</v>
      </c>
      <c r="D499" s="804" t="s">
        <v>8327</v>
      </c>
      <c r="E499" s="805">
        <v>8.33</v>
      </c>
      <c r="F499" s="804">
        <v>5935539</v>
      </c>
      <c r="G499" s="804" t="s">
        <v>5157</v>
      </c>
      <c r="H499" s="804" t="s">
        <v>2729</v>
      </c>
      <c r="I499" s="806">
        <v>38306</v>
      </c>
      <c r="J499" s="806">
        <v>43784</v>
      </c>
      <c r="K499" s="804" t="s">
        <v>1693</v>
      </c>
      <c r="L499" s="804" t="s">
        <v>2763</v>
      </c>
    </row>
    <row r="500" spans="1:12">
      <c r="A500" s="803">
        <v>497</v>
      </c>
      <c r="B500" s="803" t="s">
        <v>6759</v>
      </c>
      <c r="C500" s="803" t="s">
        <v>5738</v>
      </c>
      <c r="D500" s="804" t="s">
        <v>6760</v>
      </c>
      <c r="E500" s="805">
        <v>23.98</v>
      </c>
      <c r="F500" s="804">
        <v>2038609</v>
      </c>
      <c r="G500" s="804" t="s">
        <v>6761</v>
      </c>
      <c r="H500" s="804" t="s">
        <v>3056</v>
      </c>
      <c r="I500" s="806">
        <v>38316</v>
      </c>
      <c r="J500" s="806">
        <v>49273</v>
      </c>
      <c r="K500" s="804" t="s">
        <v>1693</v>
      </c>
      <c r="L500" s="804" t="s">
        <v>3097</v>
      </c>
    </row>
    <row r="501" spans="1:12">
      <c r="A501" s="803">
        <v>498</v>
      </c>
      <c r="B501" s="803" t="s">
        <v>6762</v>
      </c>
      <c r="C501" s="803" t="s">
        <v>5738</v>
      </c>
      <c r="D501" s="804" t="s">
        <v>6760</v>
      </c>
      <c r="E501" s="805">
        <v>3.04</v>
      </c>
      <c r="F501" s="804">
        <v>5063329</v>
      </c>
      <c r="G501" s="804" t="s">
        <v>3606</v>
      </c>
      <c r="H501" s="804" t="s">
        <v>2729</v>
      </c>
      <c r="I501" s="806">
        <v>38316</v>
      </c>
      <c r="J501" s="806">
        <v>49273</v>
      </c>
      <c r="K501" s="804" t="s">
        <v>1693</v>
      </c>
      <c r="L501" s="804" t="s">
        <v>3097</v>
      </c>
    </row>
    <row r="502" spans="1:12">
      <c r="A502" s="803">
        <v>499</v>
      </c>
      <c r="B502" s="803" t="s">
        <v>2837</v>
      </c>
      <c r="C502" s="803" t="s">
        <v>2726</v>
      </c>
      <c r="D502" s="804" t="s">
        <v>2838</v>
      </c>
      <c r="E502" s="805">
        <v>278.56</v>
      </c>
      <c r="F502" s="804">
        <v>2848317</v>
      </c>
      <c r="G502" s="804" t="s">
        <v>2839</v>
      </c>
      <c r="H502" s="804" t="s">
        <v>2729</v>
      </c>
      <c r="I502" s="806">
        <v>38316</v>
      </c>
      <c r="J502" s="806">
        <v>41603</v>
      </c>
      <c r="K502" s="804" t="s">
        <v>1187</v>
      </c>
      <c r="L502" s="804" t="s">
        <v>2840</v>
      </c>
    </row>
    <row r="503" spans="1:12">
      <c r="A503" s="803">
        <v>500</v>
      </c>
      <c r="B503" s="803" t="s">
        <v>6776</v>
      </c>
      <c r="C503" s="803" t="s">
        <v>5738</v>
      </c>
      <c r="D503" s="804" t="s">
        <v>5216</v>
      </c>
      <c r="E503" s="805">
        <v>34.619999999999997</v>
      </c>
      <c r="F503" s="804">
        <v>2840995</v>
      </c>
      <c r="G503" s="804" t="s">
        <v>6769</v>
      </c>
      <c r="H503" s="804" t="s">
        <v>2729</v>
      </c>
      <c r="I503" s="806">
        <v>38329</v>
      </c>
      <c r="J503" s="806">
        <v>49179</v>
      </c>
      <c r="K503" s="804" t="s">
        <v>1165</v>
      </c>
      <c r="L503" s="804" t="s">
        <v>2863</v>
      </c>
    </row>
    <row r="504" spans="1:12">
      <c r="A504" s="803">
        <v>501</v>
      </c>
      <c r="B504" s="803" t="s">
        <v>6772</v>
      </c>
      <c r="C504" s="803" t="s">
        <v>5738</v>
      </c>
      <c r="D504" s="804" t="s">
        <v>6773</v>
      </c>
      <c r="E504" s="805">
        <v>641.83000000000004</v>
      </c>
      <c r="F504" s="804">
        <v>2100231</v>
      </c>
      <c r="G504" s="804" t="s">
        <v>5893</v>
      </c>
      <c r="H504" s="804" t="s">
        <v>2729</v>
      </c>
      <c r="I504" s="806">
        <v>38329</v>
      </c>
      <c r="J504" s="806">
        <v>49286</v>
      </c>
      <c r="K504" s="804" t="s">
        <v>1756</v>
      </c>
      <c r="L504" s="804" t="s">
        <v>2916</v>
      </c>
    </row>
    <row r="505" spans="1:12">
      <c r="A505" s="803">
        <v>502</v>
      </c>
      <c r="B505" s="803" t="s">
        <v>6779</v>
      </c>
      <c r="C505" s="803" t="s">
        <v>5738</v>
      </c>
      <c r="D505" s="804" t="s">
        <v>6780</v>
      </c>
      <c r="E505" s="805">
        <v>145.53</v>
      </c>
      <c r="F505" s="804">
        <v>2100231</v>
      </c>
      <c r="G505" s="804" t="s">
        <v>5893</v>
      </c>
      <c r="H505" s="804" t="s">
        <v>2729</v>
      </c>
      <c r="I505" s="806">
        <v>38329</v>
      </c>
      <c r="J505" s="806">
        <v>49286</v>
      </c>
      <c r="K505" s="804" t="s">
        <v>1693</v>
      </c>
      <c r="L505" s="804" t="s">
        <v>2763</v>
      </c>
    </row>
    <row r="506" spans="1:12" ht="24">
      <c r="A506" s="803">
        <v>503</v>
      </c>
      <c r="B506" s="803" t="s">
        <v>6777</v>
      </c>
      <c r="C506" s="803" t="s">
        <v>5738</v>
      </c>
      <c r="D506" s="804" t="s">
        <v>5892</v>
      </c>
      <c r="E506" s="805">
        <v>266.70999999999998</v>
      </c>
      <c r="F506" s="804">
        <v>6019935</v>
      </c>
      <c r="G506" s="804" t="s">
        <v>6778</v>
      </c>
      <c r="H506" s="804" t="s">
        <v>2729</v>
      </c>
      <c r="I506" s="806">
        <v>38329</v>
      </c>
      <c r="J506" s="806">
        <v>49286</v>
      </c>
      <c r="K506" s="804" t="s">
        <v>2745</v>
      </c>
      <c r="L506" s="804" t="s">
        <v>5825</v>
      </c>
    </row>
    <row r="507" spans="1:12">
      <c r="A507" s="803">
        <v>504</v>
      </c>
      <c r="B507" s="803" t="s">
        <v>6766</v>
      </c>
      <c r="C507" s="803" t="s">
        <v>5738</v>
      </c>
      <c r="D507" s="804" t="s">
        <v>6767</v>
      </c>
      <c r="E507" s="805">
        <v>34.450000000000003</v>
      </c>
      <c r="F507" s="804">
        <v>2100231</v>
      </c>
      <c r="G507" s="804" t="s">
        <v>5893</v>
      </c>
      <c r="H507" s="804" t="s">
        <v>2729</v>
      </c>
      <c r="I507" s="806">
        <v>38329</v>
      </c>
      <c r="J507" s="806">
        <v>49286</v>
      </c>
      <c r="K507" s="804" t="s">
        <v>1756</v>
      </c>
      <c r="L507" s="804" t="s">
        <v>2916</v>
      </c>
    </row>
    <row r="508" spans="1:12" ht="24">
      <c r="A508" s="803">
        <v>505</v>
      </c>
      <c r="B508" s="803" t="s">
        <v>6784</v>
      </c>
      <c r="C508" s="803" t="s">
        <v>5738</v>
      </c>
      <c r="D508" s="804" t="s">
        <v>6785</v>
      </c>
      <c r="E508" s="805">
        <v>329.98</v>
      </c>
      <c r="F508" s="804">
        <v>2787989</v>
      </c>
      <c r="G508" s="804" t="s">
        <v>6765</v>
      </c>
      <c r="H508" s="804" t="s">
        <v>2729</v>
      </c>
      <c r="I508" s="806">
        <v>38329</v>
      </c>
      <c r="J508" s="806">
        <v>49286</v>
      </c>
      <c r="K508" s="804" t="s">
        <v>6786</v>
      </c>
      <c r="L508" s="804" t="s">
        <v>6787</v>
      </c>
    </row>
    <row r="509" spans="1:12" ht="24">
      <c r="A509" s="803">
        <v>506</v>
      </c>
      <c r="B509" s="803" t="s">
        <v>6770</v>
      </c>
      <c r="C509" s="803" t="s">
        <v>5738</v>
      </c>
      <c r="D509" s="804" t="s">
        <v>6771</v>
      </c>
      <c r="E509" s="805">
        <v>456.44</v>
      </c>
      <c r="F509" s="804">
        <v>5515882</v>
      </c>
      <c r="G509" s="804" t="s">
        <v>572</v>
      </c>
      <c r="H509" s="804" t="s">
        <v>2729</v>
      </c>
      <c r="I509" s="806">
        <v>38329</v>
      </c>
      <c r="J509" s="806">
        <v>49286</v>
      </c>
      <c r="K509" s="804" t="s">
        <v>2745</v>
      </c>
      <c r="L509" s="804" t="s">
        <v>5825</v>
      </c>
    </row>
    <row r="510" spans="1:12">
      <c r="A510" s="803">
        <v>507</v>
      </c>
      <c r="B510" s="803" t="s">
        <v>6763</v>
      </c>
      <c r="C510" s="803" t="s">
        <v>5738</v>
      </c>
      <c r="D510" s="804" t="s">
        <v>6764</v>
      </c>
      <c r="E510" s="805">
        <v>273.41000000000003</v>
      </c>
      <c r="F510" s="804">
        <v>2787989</v>
      </c>
      <c r="G510" s="804" t="s">
        <v>6765</v>
      </c>
      <c r="H510" s="804" t="s">
        <v>2729</v>
      </c>
      <c r="I510" s="806">
        <v>38329</v>
      </c>
      <c r="J510" s="806">
        <v>49286</v>
      </c>
      <c r="K510" s="804" t="s">
        <v>1693</v>
      </c>
      <c r="L510" s="804" t="s">
        <v>2763</v>
      </c>
    </row>
    <row r="511" spans="1:12" ht="36">
      <c r="A511" s="803">
        <v>508</v>
      </c>
      <c r="B511" s="803" t="s">
        <v>6781</v>
      </c>
      <c r="C511" s="803" t="s">
        <v>5738</v>
      </c>
      <c r="D511" s="804" t="s">
        <v>6782</v>
      </c>
      <c r="E511" s="805">
        <v>336.05</v>
      </c>
      <c r="F511" s="804">
        <v>2650444</v>
      </c>
      <c r="G511" s="804" t="s">
        <v>9482</v>
      </c>
      <c r="H511" s="804" t="s">
        <v>2729</v>
      </c>
      <c r="I511" s="806">
        <v>38329</v>
      </c>
      <c r="J511" s="806">
        <v>49151</v>
      </c>
      <c r="K511" s="804" t="s">
        <v>2798</v>
      </c>
      <c r="L511" s="804" t="s">
        <v>2799</v>
      </c>
    </row>
    <row r="512" spans="1:12">
      <c r="A512" s="803">
        <v>509</v>
      </c>
      <c r="B512" s="803" t="s">
        <v>6768</v>
      </c>
      <c r="C512" s="803" t="s">
        <v>5738</v>
      </c>
      <c r="D512" s="804" t="s">
        <v>5216</v>
      </c>
      <c r="E512" s="805">
        <v>66.91</v>
      </c>
      <c r="F512" s="804">
        <v>2840995</v>
      </c>
      <c r="G512" s="804" t="s">
        <v>6769</v>
      </c>
      <c r="H512" s="804" t="s">
        <v>2729</v>
      </c>
      <c r="I512" s="806">
        <v>38329</v>
      </c>
      <c r="J512" s="806">
        <v>49179</v>
      </c>
      <c r="K512" s="804" t="s">
        <v>1165</v>
      </c>
      <c r="L512" s="804" t="s">
        <v>2863</v>
      </c>
    </row>
    <row r="513" spans="1:12" ht="24">
      <c r="A513" s="803">
        <v>510</v>
      </c>
      <c r="B513" s="803" t="s">
        <v>6774</v>
      </c>
      <c r="C513" s="803" t="s">
        <v>5738</v>
      </c>
      <c r="D513" s="804" t="s">
        <v>6775</v>
      </c>
      <c r="E513" s="805">
        <v>1253.42</v>
      </c>
      <c r="F513" s="804">
        <v>2784165</v>
      </c>
      <c r="G513" s="804" t="s">
        <v>3608</v>
      </c>
      <c r="H513" s="804" t="s">
        <v>2729</v>
      </c>
      <c r="I513" s="806">
        <v>38329</v>
      </c>
      <c r="J513" s="806">
        <v>49286</v>
      </c>
      <c r="K513" s="804" t="s">
        <v>2745</v>
      </c>
      <c r="L513" s="804" t="s">
        <v>5825</v>
      </c>
    </row>
    <row r="514" spans="1:12" ht="24">
      <c r="A514" s="803">
        <v>511</v>
      </c>
      <c r="B514" s="803" t="s">
        <v>6788</v>
      </c>
      <c r="C514" s="803" t="s">
        <v>5738</v>
      </c>
      <c r="D514" s="804" t="s">
        <v>6789</v>
      </c>
      <c r="E514" s="805">
        <v>320.16000000000003</v>
      </c>
      <c r="F514" s="804">
        <v>2100231</v>
      </c>
      <c r="G514" s="804" t="s">
        <v>5893</v>
      </c>
      <c r="H514" s="804" t="s">
        <v>2729</v>
      </c>
      <c r="I514" s="806">
        <v>38329</v>
      </c>
      <c r="J514" s="806">
        <v>49286</v>
      </c>
      <c r="K514" s="804" t="s">
        <v>2745</v>
      </c>
      <c r="L514" s="804" t="s">
        <v>5825</v>
      </c>
    </row>
    <row r="515" spans="1:12" ht="24">
      <c r="A515" s="803">
        <v>512</v>
      </c>
      <c r="B515" s="803" t="s">
        <v>6790</v>
      </c>
      <c r="C515" s="803" t="s">
        <v>5738</v>
      </c>
      <c r="D515" s="804" t="s">
        <v>3600</v>
      </c>
      <c r="E515" s="805">
        <v>1405.41</v>
      </c>
      <c r="F515" s="804">
        <v>2855119</v>
      </c>
      <c r="G515" s="804" t="s">
        <v>240</v>
      </c>
      <c r="H515" s="804" t="s">
        <v>2783</v>
      </c>
      <c r="I515" s="806">
        <v>38330</v>
      </c>
      <c r="J515" s="806">
        <v>49287</v>
      </c>
      <c r="K515" s="804" t="s">
        <v>1165</v>
      </c>
      <c r="L515" s="804" t="s">
        <v>3485</v>
      </c>
    </row>
    <row r="516" spans="1:12">
      <c r="A516" s="803">
        <v>513</v>
      </c>
      <c r="B516" s="803" t="s">
        <v>9483</v>
      </c>
      <c r="C516" s="803" t="s">
        <v>2726</v>
      </c>
      <c r="D516" s="804" t="s">
        <v>9484</v>
      </c>
      <c r="E516" s="805">
        <v>1919.51</v>
      </c>
      <c r="F516" s="804">
        <v>6305733</v>
      </c>
      <c r="G516" s="804" t="s">
        <v>2850</v>
      </c>
      <c r="H516" s="804" t="s">
        <v>2729</v>
      </c>
      <c r="I516" s="806">
        <v>38335</v>
      </c>
      <c r="J516" s="806">
        <v>43594</v>
      </c>
      <c r="K516" s="804" t="s">
        <v>1089</v>
      </c>
      <c r="L516" s="804" t="s">
        <v>6853</v>
      </c>
    </row>
    <row r="517" spans="1:12">
      <c r="A517" s="803">
        <v>514</v>
      </c>
      <c r="B517" s="803" t="s">
        <v>6791</v>
      </c>
      <c r="C517" s="803" t="s">
        <v>5738</v>
      </c>
      <c r="D517" s="804" t="s">
        <v>6038</v>
      </c>
      <c r="E517" s="805">
        <v>252.02</v>
      </c>
      <c r="F517" s="804">
        <v>2615797</v>
      </c>
      <c r="G517" s="804" t="s">
        <v>279</v>
      </c>
      <c r="H517" s="804" t="s">
        <v>2729</v>
      </c>
      <c r="I517" s="806">
        <v>38342</v>
      </c>
      <c r="J517" s="806">
        <v>49299</v>
      </c>
      <c r="K517" s="804" t="s">
        <v>1756</v>
      </c>
      <c r="L517" s="804" t="s">
        <v>2916</v>
      </c>
    </row>
    <row r="518" spans="1:12" ht="24">
      <c r="A518" s="803">
        <v>515</v>
      </c>
      <c r="B518" s="803" t="s">
        <v>6792</v>
      </c>
      <c r="C518" s="803" t="s">
        <v>5738</v>
      </c>
      <c r="D518" s="804" t="s">
        <v>6793</v>
      </c>
      <c r="E518" s="805">
        <v>39.35</v>
      </c>
      <c r="F518" s="804">
        <v>5524997</v>
      </c>
      <c r="G518" s="804" t="s">
        <v>2410</v>
      </c>
      <c r="H518" s="804" t="s">
        <v>2783</v>
      </c>
      <c r="I518" s="806">
        <v>38350</v>
      </c>
      <c r="J518" s="806">
        <v>49307</v>
      </c>
      <c r="K518" s="804" t="s">
        <v>1159</v>
      </c>
      <c r="L518" s="804" t="s">
        <v>4324</v>
      </c>
    </row>
    <row r="519" spans="1:12" ht="24">
      <c r="A519" s="803">
        <v>516</v>
      </c>
      <c r="B519" s="803" t="s">
        <v>6794</v>
      </c>
      <c r="C519" s="803" t="s">
        <v>5738</v>
      </c>
      <c r="D519" s="804" t="s">
        <v>6795</v>
      </c>
      <c r="E519" s="805">
        <v>447.7</v>
      </c>
      <c r="F519" s="804">
        <v>5313341</v>
      </c>
      <c r="G519" s="804" t="s">
        <v>6796</v>
      </c>
      <c r="H519" s="804" t="s">
        <v>2738</v>
      </c>
      <c r="I519" s="806">
        <v>38355</v>
      </c>
      <c r="J519" s="806">
        <v>49312</v>
      </c>
      <c r="K519" s="804" t="s">
        <v>1182</v>
      </c>
      <c r="L519" s="804" t="s">
        <v>3298</v>
      </c>
    </row>
    <row r="520" spans="1:12">
      <c r="A520" s="803">
        <v>517</v>
      </c>
      <c r="B520" s="803" t="s">
        <v>2841</v>
      </c>
      <c r="C520" s="803" t="s">
        <v>2726</v>
      </c>
      <c r="D520" s="804" t="s">
        <v>2842</v>
      </c>
      <c r="E520" s="805">
        <v>1475.19</v>
      </c>
      <c r="F520" s="804">
        <v>5081416</v>
      </c>
      <c r="G520" s="804" t="s">
        <v>2843</v>
      </c>
      <c r="H520" s="804" t="s">
        <v>2729</v>
      </c>
      <c r="I520" s="806">
        <v>38355</v>
      </c>
      <c r="J520" s="806">
        <v>41642</v>
      </c>
      <c r="K520" s="804" t="s">
        <v>1159</v>
      </c>
      <c r="L520" s="804" t="s">
        <v>2844</v>
      </c>
    </row>
    <row r="521" spans="1:12" ht="24">
      <c r="A521" s="803">
        <v>518</v>
      </c>
      <c r="B521" s="803" t="s">
        <v>6800</v>
      </c>
      <c r="C521" s="803" t="s">
        <v>5738</v>
      </c>
      <c r="D521" s="804" t="s">
        <v>6801</v>
      </c>
      <c r="E521" s="805">
        <v>39.229999999999997</v>
      </c>
      <c r="F521" s="804">
        <v>2811138</v>
      </c>
      <c r="G521" s="804" t="s">
        <v>6802</v>
      </c>
      <c r="H521" s="804" t="s">
        <v>2738</v>
      </c>
      <c r="I521" s="806">
        <v>38357</v>
      </c>
      <c r="J521" s="806">
        <v>49314</v>
      </c>
      <c r="K521" s="804" t="s">
        <v>1693</v>
      </c>
      <c r="L521" s="804" t="s">
        <v>2831</v>
      </c>
    </row>
    <row r="522" spans="1:12" ht="24">
      <c r="A522" s="803">
        <v>519</v>
      </c>
      <c r="B522" s="803" t="s">
        <v>6803</v>
      </c>
      <c r="C522" s="803" t="s">
        <v>5738</v>
      </c>
      <c r="D522" s="804" t="s">
        <v>6211</v>
      </c>
      <c r="E522" s="805">
        <v>326.44</v>
      </c>
      <c r="F522" s="804">
        <v>2777223</v>
      </c>
      <c r="G522" s="804" t="s">
        <v>679</v>
      </c>
      <c r="H522" s="804" t="s">
        <v>2783</v>
      </c>
      <c r="I522" s="806">
        <v>38357</v>
      </c>
      <c r="J522" s="806">
        <v>49314</v>
      </c>
      <c r="K522" s="804" t="s">
        <v>1137</v>
      </c>
      <c r="L522" s="804" t="s">
        <v>2965</v>
      </c>
    </row>
    <row r="523" spans="1:12">
      <c r="A523" s="803">
        <v>520</v>
      </c>
      <c r="B523" s="803" t="s">
        <v>6797</v>
      </c>
      <c r="C523" s="803" t="s">
        <v>5738</v>
      </c>
      <c r="D523" s="804" t="s">
        <v>6798</v>
      </c>
      <c r="E523" s="805">
        <v>113.89</v>
      </c>
      <c r="F523" s="804">
        <v>2573253</v>
      </c>
      <c r="G523" s="804" t="s">
        <v>6799</v>
      </c>
      <c r="H523" s="804" t="s">
        <v>2729</v>
      </c>
      <c r="I523" s="806">
        <v>38357</v>
      </c>
      <c r="J523" s="806">
        <v>49314</v>
      </c>
      <c r="K523" s="804" t="s">
        <v>1681</v>
      </c>
      <c r="L523" s="804" t="s">
        <v>3530</v>
      </c>
    </row>
    <row r="524" spans="1:12">
      <c r="A524" s="803">
        <v>521</v>
      </c>
      <c r="B524" s="803" t="s">
        <v>6804</v>
      </c>
      <c r="C524" s="803" t="s">
        <v>5738</v>
      </c>
      <c r="D524" s="804" t="s">
        <v>6805</v>
      </c>
      <c r="E524" s="805">
        <v>56.83</v>
      </c>
      <c r="F524" s="804">
        <v>2849046</v>
      </c>
      <c r="G524" s="804" t="s">
        <v>6806</v>
      </c>
      <c r="H524" s="804" t="s">
        <v>2729</v>
      </c>
      <c r="I524" s="806">
        <v>38359</v>
      </c>
      <c r="J524" s="806">
        <v>49316</v>
      </c>
      <c r="K524" s="804" t="s">
        <v>1137</v>
      </c>
      <c r="L524" s="804" t="s">
        <v>2965</v>
      </c>
    </row>
    <row r="525" spans="1:12">
      <c r="A525" s="803">
        <v>522</v>
      </c>
      <c r="B525" s="803" t="s">
        <v>6807</v>
      </c>
      <c r="C525" s="803" t="s">
        <v>5738</v>
      </c>
      <c r="D525" s="804" t="s">
        <v>2777</v>
      </c>
      <c r="E525" s="805">
        <v>26.5</v>
      </c>
      <c r="F525" s="804">
        <v>5442893</v>
      </c>
      <c r="G525" s="804" t="s">
        <v>2778</v>
      </c>
      <c r="H525" s="804" t="s">
        <v>2729</v>
      </c>
      <c r="I525" s="806">
        <v>38362</v>
      </c>
      <c r="J525" s="806">
        <v>49319</v>
      </c>
      <c r="K525" s="804" t="s">
        <v>1846</v>
      </c>
      <c r="L525" s="804" t="s">
        <v>3686</v>
      </c>
    </row>
    <row r="526" spans="1:12" ht="24">
      <c r="A526" s="803">
        <v>523</v>
      </c>
      <c r="B526" s="803" t="s">
        <v>9485</v>
      </c>
      <c r="C526" s="803" t="s">
        <v>2726</v>
      </c>
      <c r="D526" s="804" t="s">
        <v>9486</v>
      </c>
      <c r="E526" s="805">
        <v>7762.43</v>
      </c>
      <c r="F526" s="804">
        <v>5042836</v>
      </c>
      <c r="G526" s="804" t="s">
        <v>9031</v>
      </c>
      <c r="H526" s="804" t="s">
        <v>2729</v>
      </c>
      <c r="I526" s="806">
        <v>38364</v>
      </c>
      <c r="J526" s="806">
        <v>42747</v>
      </c>
      <c r="K526" s="804" t="s">
        <v>1137</v>
      </c>
      <c r="L526" s="804" t="s">
        <v>4642</v>
      </c>
    </row>
    <row r="527" spans="1:12">
      <c r="A527" s="803">
        <v>524</v>
      </c>
      <c r="B527" s="803" t="s">
        <v>9487</v>
      </c>
      <c r="C527" s="803" t="s">
        <v>2726</v>
      </c>
      <c r="D527" s="804" t="s">
        <v>9030</v>
      </c>
      <c r="E527" s="805">
        <v>20310.07</v>
      </c>
      <c r="F527" s="804">
        <v>5042836</v>
      </c>
      <c r="G527" s="804" t="s">
        <v>9031</v>
      </c>
      <c r="H527" s="804" t="s">
        <v>2729</v>
      </c>
      <c r="I527" s="806">
        <v>38364</v>
      </c>
      <c r="J527" s="806">
        <v>42747</v>
      </c>
      <c r="K527" s="804" t="s">
        <v>1137</v>
      </c>
      <c r="L527" s="804" t="s">
        <v>4466</v>
      </c>
    </row>
    <row r="528" spans="1:12">
      <c r="A528" s="803">
        <v>525</v>
      </c>
      <c r="B528" s="803" t="s">
        <v>2845</v>
      </c>
      <c r="C528" s="803" t="s">
        <v>2726</v>
      </c>
      <c r="D528" s="804" t="s">
        <v>2846</v>
      </c>
      <c r="E528" s="805">
        <v>34322.339999999997</v>
      </c>
      <c r="F528" s="804">
        <v>5099005</v>
      </c>
      <c r="G528" s="804" t="s">
        <v>2787</v>
      </c>
      <c r="H528" s="804" t="s">
        <v>2729</v>
      </c>
      <c r="I528" s="806">
        <v>38364</v>
      </c>
      <c r="J528" s="806">
        <v>41651</v>
      </c>
      <c r="K528" s="804" t="s">
        <v>1137</v>
      </c>
      <c r="L528" s="804" t="s">
        <v>2847</v>
      </c>
    </row>
    <row r="529" spans="1:12">
      <c r="A529" s="803">
        <v>526</v>
      </c>
      <c r="B529" s="803" t="s">
        <v>9488</v>
      </c>
      <c r="C529" s="803" t="s">
        <v>2726</v>
      </c>
      <c r="D529" s="804" t="s">
        <v>9489</v>
      </c>
      <c r="E529" s="805">
        <v>78.52</v>
      </c>
      <c r="F529" s="804">
        <v>5115779</v>
      </c>
      <c r="G529" s="804" t="s">
        <v>9490</v>
      </c>
      <c r="H529" s="804" t="s">
        <v>2729</v>
      </c>
      <c r="I529" s="806">
        <v>38373</v>
      </c>
      <c r="J529" s="806">
        <v>43560</v>
      </c>
      <c r="K529" s="804" t="s">
        <v>1693</v>
      </c>
      <c r="L529" s="804" t="s">
        <v>2831</v>
      </c>
    </row>
    <row r="530" spans="1:12" ht="24">
      <c r="A530" s="803">
        <v>527</v>
      </c>
      <c r="B530" s="803" t="s">
        <v>6808</v>
      </c>
      <c r="C530" s="803" t="s">
        <v>5738</v>
      </c>
      <c r="D530" s="804" t="s">
        <v>6809</v>
      </c>
      <c r="E530" s="805">
        <v>4.04</v>
      </c>
      <c r="F530" s="804">
        <v>2745534</v>
      </c>
      <c r="G530" s="804" t="s">
        <v>2398</v>
      </c>
      <c r="H530" s="804" t="s">
        <v>2783</v>
      </c>
      <c r="I530" s="806">
        <v>38376</v>
      </c>
      <c r="J530" s="806">
        <v>49333</v>
      </c>
      <c r="K530" s="804" t="s">
        <v>437</v>
      </c>
      <c r="L530" s="804" t="s">
        <v>3134</v>
      </c>
    </row>
    <row r="531" spans="1:12">
      <c r="A531" s="803">
        <v>528</v>
      </c>
      <c r="B531" s="803" t="s">
        <v>6812</v>
      </c>
      <c r="C531" s="803" t="s">
        <v>5738</v>
      </c>
      <c r="D531" s="804" t="s">
        <v>6813</v>
      </c>
      <c r="E531" s="805">
        <v>1950.09</v>
      </c>
      <c r="F531" s="804">
        <v>2054701</v>
      </c>
      <c r="G531" s="804" t="s">
        <v>5766</v>
      </c>
      <c r="H531" s="804" t="s">
        <v>2729</v>
      </c>
      <c r="I531" s="806">
        <v>38378</v>
      </c>
      <c r="J531" s="806">
        <v>49335</v>
      </c>
      <c r="K531" s="804" t="s">
        <v>1148</v>
      </c>
      <c r="L531" s="804" t="s">
        <v>4050</v>
      </c>
    </row>
    <row r="532" spans="1:12">
      <c r="A532" s="803">
        <v>529</v>
      </c>
      <c r="B532" s="803" t="s">
        <v>6810</v>
      </c>
      <c r="C532" s="803" t="s">
        <v>5738</v>
      </c>
      <c r="D532" s="804" t="s">
        <v>6811</v>
      </c>
      <c r="E532" s="805">
        <v>263.82</v>
      </c>
      <c r="F532" s="804">
        <v>2054701</v>
      </c>
      <c r="G532" s="804" t="s">
        <v>5766</v>
      </c>
      <c r="H532" s="804" t="s">
        <v>2729</v>
      </c>
      <c r="I532" s="806">
        <v>38378</v>
      </c>
      <c r="J532" s="806">
        <v>49335</v>
      </c>
      <c r="K532" s="804" t="s">
        <v>1148</v>
      </c>
      <c r="L532" s="804" t="s">
        <v>4050</v>
      </c>
    </row>
    <row r="533" spans="1:12" ht="24">
      <c r="A533" s="803">
        <v>530</v>
      </c>
      <c r="B533" s="803" t="s">
        <v>9491</v>
      </c>
      <c r="C533" s="803" t="s">
        <v>5738</v>
      </c>
      <c r="D533" s="804" t="s">
        <v>9492</v>
      </c>
      <c r="E533" s="805">
        <v>365.92</v>
      </c>
      <c r="F533" s="804">
        <v>2740451</v>
      </c>
      <c r="G533" s="804" t="s">
        <v>9467</v>
      </c>
      <c r="H533" s="804" t="s">
        <v>2783</v>
      </c>
      <c r="I533" s="806">
        <v>38386</v>
      </c>
      <c r="J533" s="806">
        <v>49343</v>
      </c>
      <c r="K533" s="804" t="s">
        <v>1089</v>
      </c>
      <c r="L533" s="804" t="s">
        <v>5257</v>
      </c>
    </row>
    <row r="534" spans="1:12">
      <c r="A534" s="803">
        <v>531</v>
      </c>
      <c r="B534" s="803" t="s">
        <v>9493</v>
      </c>
      <c r="C534" s="803" t="s">
        <v>5738</v>
      </c>
      <c r="D534" s="804" t="s">
        <v>3477</v>
      </c>
      <c r="E534" s="805">
        <v>63.16</v>
      </c>
      <c r="F534" s="804">
        <v>5244552</v>
      </c>
      <c r="G534" s="804" t="s">
        <v>8607</v>
      </c>
      <c r="H534" s="804" t="s">
        <v>2729</v>
      </c>
      <c r="I534" s="806">
        <v>38386</v>
      </c>
      <c r="J534" s="806">
        <v>49343</v>
      </c>
      <c r="K534" s="804" t="s">
        <v>1165</v>
      </c>
      <c r="L534" s="804" t="s">
        <v>3475</v>
      </c>
    </row>
    <row r="535" spans="1:12">
      <c r="A535" s="803">
        <v>532</v>
      </c>
      <c r="B535" s="803" t="s">
        <v>6814</v>
      </c>
      <c r="C535" s="803" t="s">
        <v>5738</v>
      </c>
      <c r="D535" s="804" t="s">
        <v>6815</v>
      </c>
      <c r="E535" s="805">
        <v>167.68</v>
      </c>
      <c r="F535" s="804">
        <v>2819996</v>
      </c>
      <c r="G535" s="804" t="s">
        <v>737</v>
      </c>
      <c r="H535" s="804" t="s">
        <v>2729</v>
      </c>
      <c r="I535" s="806">
        <v>38400</v>
      </c>
      <c r="J535" s="806">
        <v>49357</v>
      </c>
      <c r="K535" s="804" t="s">
        <v>1693</v>
      </c>
      <c r="L535" s="804" t="s">
        <v>2763</v>
      </c>
    </row>
    <row r="536" spans="1:12">
      <c r="A536" s="803">
        <v>533</v>
      </c>
      <c r="B536" s="803" t="s">
        <v>6816</v>
      </c>
      <c r="C536" s="803" t="s">
        <v>5738</v>
      </c>
      <c r="D536" s="804" t="s">
        <v>6817</v>
      </c>
      <c r="E536" s="805">
        <v>7.01</v>
      </c>
      <c r="F536" s="804">
        <v>2677121</v>
      </c>
      <c r="G536" s="804" t="s">
        <v>6818</v>
      </c>
      <c r="H536" s="804" t="s">
        <v>2729</v>
      </c>
      <c r="I536" s="806">
        <v>38406</v>
      </c>
      <c r="J536" s="806">
        <v>49363</v>
      </c>
      <c r="K536" s="804" t="s">
        <v>437</v>
      </c>
      <c r="L536" s="804" t="s">
        <v>3134</v>
      </c>
    </row>
    <row r="537" spans="1:12" ht="24">
      <c r="A537" s="803">
        <v>534</v>
      </c>
      <c r="B537" s="803" t="s">
        <v>6819</v>
      </c>
      <c r="C537" s="803" t="s">
        <v>5738</v>
      </c>
      <c r="D537" s="804" t="s">
        <v>2976</v>
      </c>
      <c r="E537" s="805">
        <v>62.47</v>
      </c>
      <c r="F537" s="804">
        <v>9011706</v>
      </c>
      <c r="G537" s="804" t="s">
        <v>6820</v>
      </c>
      <c r="H537" s="804" t="s">
        <v>5243</v>
      </c>
      <c r="I537" s="806">
        <v>38418</v>
      </c>
      <c r="J537" s="806">
        <v>49375</v>
      </c>
      <c r="K537" s="804" t="s">
        <v>1756</v>
      </c>
      <c r="L537" s="804" t="s">
        <v>2052</v>
      </c>
    </row>
    <row r="538" spans="1:12">
      <c r="A538" s="803">
        <v>535</v>
      </c>
      <c r="B538" s="803" t="s">
        <v>6821</v>
      </c>
      <c r="C538" s="803" t="s">
        <v>5738</v>
      </c>
      <c r="D538" s="804" t="s">
        <v>5866</v>
      </c>
      <c r="E538" s="805">
        <v>272.69</v>
      </c>
      <c r="F538" s="804">
        <v>5830974</v>
      </c>
      <c r="G538" s="804" t="s">
        <v>424</v>
      </c>
      <c r="H538" s="804" t="s">
        <v>2729</v>
      </c>
      <c r="I538" s="806">
        <v>38425</v>
      </c>
      <c r="J538" s="806">
        <v>49382</v>
      </c>
      <c r="K538" s="804" t="s">
        <v>1126</v>
      </c>
      <c r="L538" s="804" t="s">
        <v>3129</v>
      </c>
    </row>
    <row r="539" spans="1:12">
      <c r="A539" s="803">
        <v>536</v>
      </c>
      <c r="B539" s="803" t="s">
        <v>6824</v>
      </c>
      <c r="C539" s="803" t="s">
        <v>5738</v>
      </c>
      <c r="D539" s="804" t="s">
        <v>4551</v>
      </c>
      <c r="E539" s="805">
        <v>91.61</v>
      </c>
      <c r="F539" s="804">
        <v>5535565</v>
      </c>
      <c r="G539" s="804" t="s">
        <v>6714</v>
      </c>
      <c r="H539" s="804" t="s">
        <v>2729</v>
      </c>
      <c r="I539" s="806">
        <v>38427</v>
      </c>
      <c r="J539" s="806">
        <v>49384</v>
      </c>
      <c r="K539" s="804" t="s">
        <v>2182</v>
      </c>
      <c r="L539" s="804" t="s">
        <v>5799</v>
      </c>
    </row>
    <row r="540" spans="1:12">
      <c r="A540" s="803">
        <v>537</v>
      </c>
      <c r="B540" s="803" t="s">
        <v>6825</v>
      </c>
      <c r="C540" s="803" t="s">
        <v>5738</v>
      </c>
      <c r="D540" s="804" t="s">
        <v>6826</v>
      </c>
      <c r="E540" s="805">
        <v>31.43</v>
      </c>
      <c r="F540" s="804">
        <v>2822601</v>
      </c>
      <c r="G540" s="804" t="s">
        <v>2580</v>
      </c>
      <c r="H540" s="804" t="s">
        <v>2729</v>
      </c>
      <c r="I540" s="806">
        <v>38427</v>
      </c>
      <c r="J540" s="806">
        <v>49384</v>
      </c>
      <c r="K540" s="804" t="s">
        <v>1693</v>
      </c>
      <c r="L540" s="804" t="s">
        <v>3097</v>
      </c>
    </row>
    <row r="541" spans="1:12" ht="24">
      <c r="A541" s="803">
        <v>538</v>
      </c>
      <c r="B541" s="803" t="s">
        <v>6822</v>
      </c>
      <c r="C541" s="803" t="s">
        <v>5738</v>
      </c>
      <c r="D541" s="804" t="s">
        <v>4551</v>
      </c>
      <c r="E541" s="805">
        <v>556.15</v>
      </c>
      <c r="F541" s="804">
        <v>2878216</v>
      </c>
      <c r="G541" s="804" t="s">
        <v>6823</v>
      </c>
      <c r="H541" s="804" t="s">
        <v>2783</v>
      </c>
      <c r="I541" s="806">
        <v>38427</v>
      </c>
      <c r="J541" s="806">
        <v>49384</v>
      </c>
      <c r="K541" s="804" t="s">
        <v>2182</v>
      </c>
      <c r="L541" s="804" t="s">
        <v>3567</v>
      </c>
    </row>
    <row r="542" spans="1:12" ht="24">
      <c r="A542" s="803">
        <v>539</v>
      </c>
      <c r="B542" s="803" t="s">
        <v>9494</v>
      </c>
      <c r="C542" s="803" t="s">
        <v>5738</v>
      </c>
      <c r="D542" s="804" t="s">
        <v>9495</v>
      </c>
      <c r="E542" s="805">
        <v>25.1</v>
      </c>
      <c r="F542" s="804">
        <v>2883252</v>
      </c>
      <c r="G542" s="804" t="s">
        <v>9496</v>
      </c>
      <c r="H542" s="804" t="s">
        <v>2783</v>
      </c>
      <c r="I542" s="806">
        <v>38429</v>
      </c>
      <c r="J542" s="806">
        <v>49386</v>
      </c>
      <c r="K542" s="804" t="s">
        <v>2182</v>
      </c>
      <c r="L542" s="804" t="s">
        <v>2052</v>
      </c>
    </row>
    <row r="543" spans="1:12">
      <c r="A543" s="803">
        <v>540</v>
      </c>
      <c r="B543" s="803" t="s">
        <v>6827</v>
      </c>
      <c r="C543" s="803" t="s">
        <v>5738</v>
      </c>
      <c r="D543" s="804" t="s">
        <v>6828</v>
      </c>
      <c r="E543" s="805">
        <v>28.2</v>
      </c>
      <c r="F543" s="804">
        <v>2824752</v>
      </c>
      <c r="G543" s="804" t="s">
        <v>6829</v>
      </c>
      <c r="H543" s="804" t="s">
        <v>2729</v>
      </c>
      <c r="I543" s="806">
        <v>38429</v>
      </c>
      <c r="J543" s="806">
        <v>49386</v>
      </c>
      <c r="K543" s="804" t="s">
        <v>1165</v>
      </c>
      <c r="L543" s="804" t="s">
        <v>2052</v>
      </c>
    </row>
    <row r="544" spans="1:12" ht="24">
      <c r="A544" s="803">
        <v>541</v>
      </c>
      <c r="B544" s="803" t="s">
        <v>6830</v>
      </c>
      <c r="C544" s="803" t="s">
        <v>5738</v>
      </c>
      <c r="D544" s="804" t="s">
        <v>6831</v>
      </c>
      <c r="E544" s="805">
        <v>87.69</v>
      </c>
      <c r="F544" s="804">
        <v>6188419</v>
      </c>
      <c r="G544" s="804" t="s">
        <v>6832</v>
      </c>
      <c r="H544" s="804" t="s">
        <v>2729</v>
      </c>
      <c r="I544" s="806">
        <v>38435</v>
      </c>
      <c r="J544" s="806">
        <v>49392</v>
      </c>
      <c r="K544" s="804" t="s">
        <v>1693</v>
      </c>
      <c r="L544" s="804" t="s">
        <v>2763</v>
      </c>
    </row>
    <row r="545" spans="1:12">
      <c r="A545" s="803">
        <v>542</v>
      </c>
      <c r="B545" s="803" t="s">
        <v>6839</v>
      </c>
      <c r="C545" s="803" t="s">
        <v>5738</v>
      </c>
      <c r="D545" s="804" t="s">
        <v>6840</v>
      </c>
      <c r="E545" s="805">
        <v>132.88</v>
      </c>
      <c r="F545" s="804">
        <v>2843129</v>
      </c>
      <c r="G545" s="804" t="s">
        <v>6841</v>
      </c>
      <c r="H545" s="804" t="s">
        <v>2729</v>
      </c>
      <c r="I545" s="806">
        <v>38441</v>
      </c>
      <c r="J545" s="806">
        <v>49398</v>
      </c>
      <c r="K545" s="804" t="s">
        <v>1126</v>
      </c>
      <c r="L545" s="804" t="s">
        <v>3129</v>
      </c>
    </row>
    <row r="546" spans="1:12" ht="24">
      <c r="A546" s="803">
        <v>543</v>
      </c>
      <c r="B546" s="803" t="s">
        <v>6833</v>
      </c>
      <c r="C546" s="803" t="s">
        <v>5738</v>
      </c>
      <c r="D546" s="804" t="s">
        <v>6834</v>
      </c>
      <c r="E546" s="805">
        <v>210.84</v>
      </c>
      <c r="F546" s="804">
        <v>5924766</v>
      </c>
      <c r="G546" s="804" t="s">
        <v>6835</v>
      </c>
      <c r="H546" s="804" t="s">
        <v>2783</v>
      </c>
      <c r="I546" s="806">
        <v>38441</v>
      </c>
      <c r="J546" s="806">
        <v>49398</v>
      </c>
      <c r="K546" s="804" t="s">
        <v>1693</v>
      </c>
      <c r="L546" s="804" t="s">
        <v>2965</v>
      </c>
    </row>
    <row r="547" spans="1:12">
      <c r="A547" s="803">
        <v>544</v>
      </c>
      <c r="B547" s="803" t="s">
        <v>9497</v>
      </c>
      <c r="C547" s="803" t="s">
        <v>5738</v>
      </c>
      <c r="D547" s="804" t="s">
        <v>9498</v>
      </c>
      <c r="E547" s="805">
        <v>158.11000000000001</v>
      </c>
      <c r="F547" s="804">
        <v>5180252</v>
      </c>
      <c r="G547" s="804" t="s">
        <v>6420</v>
      </c>
      <c r="H547" s="804" t="s">
        <v>2729</v>
      </c>
      <c r="I547" s="806">
        <v>38449</v>
      </c>
      <c r="J547" s="806">
        <v>49406</v>
      </c>
      <c r="K547" s="804" t="s">
        <v>1103</v>
      </c>
      <c r="L547" s="804" t="s">
        <v>3649</v>
      </c>
    </row>
    <row r="548" spans="1:12" ht="24">
      <c r="A548" s="803">
        <v>545</v>
      </c>
      <c r="B548" s="803" t="s">
        <v>6842</v>
      </c>
      <c r="C548" s="803" t="s">
        <v>5738</v>
      </c>
      <c r="D548" s="804" t="s">
        <v>6843</v>
      </c>
      <c r="E548" s="805">
        <v>3.24</v>
      </c>
      <c r="F548" s="804">
        <v>2812886</v>
      </c>
      <c r="G548" s="804" t="s">
        <v>6241</v>
      </c>
      <c r="H548" s="804" t="s">
        <v>2729</v>
      </c>
      <c r="I548" s="806">
        <v>38449</v>
      </c>
      <c r="J548" s="806">
        <v>49406</v>
      </c>
      <c r="K548" s="804" t="s">
        <v>2182</v>
      </c>
      <c r="L548" s="804" t="s">
        <v>1121</v>
      </c>
    </row>
    <row r="549" spans="1:12">
      <c r="A549" s="803">
        <v>546</v>
      </c>
      <c r="B549" s="803" t="s">
        <v>6844</v>
      </c>
      <c r="C549" s="803" t="s">
        <v>5738</v>
      </c>
      <c r="D549" s="804" t="s">
        <v>6845</v>
      </c>
      <c r="E549" s="805">
        <v>28.64</v>
      </c>
      <c r="F549" s="804">
        <v>2086999</v>
      </c>
      <c r="G549" s="804" t="s">
        <v>6846</v>
      </c>
      <c r="H549" s="804" t="s">
        <v>2729</v>
      </c>
      <c r="I549" s="806">
        <v>38454</v>
      </c>
      <c r="J549" s="806">
        <v>49411</v>
      </c>
      <c r="K549" s="804" t="s">
        <v>1182</v>
      </c>
      <c r="L549" s="804" t="s">
        <v>3524</v>
      </c>
    </row>
    <row r="550" spans="1:12">
      <c r="A550" s="803">
        <v>547</v>
      </c>
      <c r="B550" s="803" t="s">
        <v>6847</v>
      </c>
      <c r="C550" s="803" t="s">
        <v>5738</v>
      </c>
      <c r="D550" s="804" t="s">
        <v>6848</v>
      </c>
      <c r="E550" s="805">
        <v>132.38999999999999</v>
      </c>
      <c r="F550" s="804">
        <v>5824826</v>
      </c>
      <c r="G550" s="804" t="s">
        <v>6849</v>
      </c>
      <c r="H550" s="804" t="s">
        <v>2729</v>
      </c>
      <c r="I550" s="806">
        <v>38460</v>
      </c>
      <c r="J550" s="806">
        <v>49417</v>
      </c>
      <c r="K550" s="804" t="s">
        <v>1126</v>
      </c>
      <c r="L550" s="804" t="s">
        <v>3181</v>
      </c>
    </row>
    <row r="551" spans="1:12" ht="24">
      <c r="A551" s="803">
        <v>548</v>
      </c>
      <c r="B551" s="803" t="s">
        <v>2848</v>
      </c>
      <c r="C551" s="803" t="s">
        <v>2726</v>
      </c>
      <c r="D551" s="804" t="s">
        <v>2849</v>
      </c>
      <c r="E551" s="805">
        <v>6544.7</v>
      </c>
      <c r="F551" s="804">
        <v>6305733</v>
      </c>
      <c r="G551" s="804" t="s">
        <v>2850</v>
      </c>
      <c r="H551" s="804" t="s">
        <v>2729</v>
      </c>
      <c r="I551" s="806">
        <v>38474</v>
      </c>
      <c r="J551" s="806">
        <v>43960</v>
      </c>
      <c r="K551" s="804" t="s">
        <v>1089</v>
      </c>
      <c r="L551" s="804" t="s">
        <v>2851</v>
      </c>
    </row>
    <row r="552" spans="1:12" ht="24">
      <c r="A552" s="803">
        <v>549</v>
      </c>
      <c r="B552" s="803" t="s">
        <v>9499</v>
      </c>
      <c r="C552" s="803" t="s">
        <v>2726</v>
      </c>
      <c r="D552" s="804" t="s">
        <v>9500</v>
      </c>
      <c r="E552" s="805">
        <v>1647.48</v>
      </c>
      <c r="F552" s="804">
        <v>5633028</v>
      </c>
      <c r="G552" s="804" t="s">
        <v>9501</v>
      </c>
      <c r="H552" s="804" t="s">
        <v>2783</v>
      </c>
      <c r="I552" s="806">
        <v>38474</v>
      </c>
      <c r="J552" s="806">
        <v>42857</v>
      </c>
      <c r="K552" s="804" t="s">
        <v>1693</v>
      </c>
      <c r="L552" s="804" t="s">
        <v>2831</v>
      </c>
    </row>
    <row r="553" spans="1:12" ht="24">
      <c r="A553" s="803">
        <v>550</v>
      </c>
      <c r="B553" s="803" t="s">
        <v>6850</v>
      </c>
      <c r="C553" s="803" t="s">
        <v>5738</v>
      </c>
      <c r="D553" s="804" t="s">
        <v>6851</v>
      </c>
      <c r="E553" s="805">
        <v>407.91</v>
      </c>
      <c r="F553" s="804">
        <v>2886219</v>
      </c>
      <c r="G553" s="804" t="s">
        <v>6852</v>
      </c>
      <c r="H553" s="804" t="s">
        <v>2738</v>
      </c>
      <c r="I553" s="806">
        <v>38484</v>
      </c>
      <c r="J553" s="806">
        <v>49441</v>
      </c>
      <c r="K553" s="804" t="s">
        <v>1089</v>
      </c>
      <c r="L553" s="804" t="s">
        <v>6853</v>
      </c>
    </row>
    <row r="554" spans="1:12" ht="24">
      <c r="A554" s="803">
        <v>551</v>
      </c>
      <c r="B554" s="803" t="s">
        <v>6854</v>
      </c>
      <c r="C554" s="803" t="s">
        <v>5738</v>
      </c>
      <c r="D554" s="804" t="s">
        <v>6855</v>
      </c>
      <c r="E554" s="805">
        <v>49.6</v>
      </c>
      <c r="F554" s="804">
        <v>2772388</v>
      </c>
      <c r="G554" s="804" t="s">
        <v>6856</v>
      </c>
      <c r="H554" s="804" t="s">
        <v>2783</v>
      </c>
      <c r="I554" s="806">
        <v>38485</v>
      </c>
      <c r="J554" s="806">
        <v>49442</v>
      </c>
      <c r="K554" s="804" t="s">
        <v>437</v>
      </c>
      <c r="L554" s="804" t="s">
        <v>3134</v>
      </c>
    </row>
    <row r="555" spans="1:12">
      <c r="A555" s="803">
        <v>552</v>
      </c>
      <c r="B555" s="803" t="s">
        <v>9502</v>
      </c>
      <c r="C555" s="803" t="s">
        <v>5738</v>
      </c>
      <c r="D555" s="804" t="s">
        <v>9503</v>
      </c>
      <c r="E555" s="805">
        <v>48.87</v>
      </c>
      <c r="F555" s="804">
        <v>5148014</v>
      </c>
      <c r="G555" s="804" t="s">
        <v>9504</v>
      </c>
      <c r="H555" s="804" t="s">
        <v>2729</v>
      </c>
      <c r="I555" s="806">
        <v>38488</v>
      </c>
      <c r="J555" s="806">
        <v>49445</v>
      </c>
      <c r="K555" s="804" t="s">
        <v>1089</v>
      </c>
      <c r="L555" s="804" t="s">
        <v>5257</v>
      </c>
    </row>
    <row r="556" spans="1:12">
      <c r="A556" s="803">
        <v>553</v>
      </c>
      <c r="B556" s="803" t="s">
        <v>6857</v>
      </c>
      <c r="C556" s="803" t="s">
        <v>5738</v>
      </c>
      <c r="D556" s="804" t="s">
        <v>6858</v>
      </c>
      <c r="E556" s="805">
        <v>47.62</v>
      </c>
      <c r="F556" s="804">
        <v>2797836</v>
      </c>
      <c r="G556" s="804" t="s">
        <v>6859</v>
      </c>
      <c r="H556" s="804" t="s">
        <v>2729</v>
      </c>
      <c r="I556" s="806">
        <v>38489</v>
      </c>
      <c r="J556" s="806">
        <v>49446</v>
      </c>
      <c r="K556" s="804" t="s">
        <v>1165</v>
      </c>
      <c r="L556" s="804" t="s">
        <v>6050</v>
      </c>
    </row>
    <row r="557" spans="1:12">
      <c r="A557" s="803">
        <v>554</v>
      </c>
      <c r="B557" s="803" t="s">
        <v>6863</v>
      </c>
      <c r="C557" s="803" t="s">
        <v>5738</v>
      </c>
      <c r="D557" s="804" t="s">
        <v>6415</v>
      </c>
      <c r="E557" s="805">
        <v>58.83</v>
      </c>
      <c r="F557" s="804">
        <v>5179173</v>
      </c>
      <c r="G557" s="804" t="s">
        <v>5858</v>
      </c>
      <c r="H557" s="804" t="s">
        <v>2729</v>
      </c>
      <c r="I557" s="806">
        <v>38490</v>
      </c>
      <c r="J557" s="806">
        <v>49447</v>
      </c>
      <c r="K557" s="804" t="s">
        <v>2182</v>
      </c>
      <c r="L557" s="804" t="s">
        <v>3567</v>
      </c>
    </row>
    <row r="558" spans="1:12">
      <c r="A558" s="803">
        <v>555</v>
      </c>
      <c r="B558" s="803" t="s">
        <v>6860</v>
      </c>
      <c r="C558" s="803" t="s">
        <v>5738</v>
      </c>
      <c r="D558" s="804" t="s">
        <v>6861</v>
      </c>
      <c r="E558" s="805">
        <v>25.62</v>
      </c>
      <c r="F558" s="804">
        <v>2595818</v>
      </c>
      <c r="G558" s="804" t="s">
        <v>6862</v>
      </c>
      <c r="H558" s="804" t="s">
        <v>2729</v>
      </c>
      <c r="I558" s="806">
        <v>38490</v>
      </c>
      <c r="J558" s="806">
        <v>49447</v>
      </c>
      <c r="K558" s="804" t="s">
        <v>437</v>
      </c>
      <c r="L558" s="804" t="s">
        <v>5925</v>
      </c>
    </row>
    <row r="559" spans="1:12" ht="24">
      <c r="A559" s="803">
        <v>556</v>
      </c>
      <c r="B559" s="803" t="s">
        <v>6866</v>
      </c>
      <c r="C559" s="803" t="s">
        <v>5738</v>
      </c>
      <c r="D559" s="804" t="s">
        <v>3034</v>
      </c>
      <c r="E559" s="805">
        <v>53.13</v>
      </c>
      <c r="F559" s="804">
        <v>2724146</v>
      </c>
      <c r="G559" s="804" t="s">
        <v>6867</v>
      </c>
      <c r="H559" s="804" t="s">
        <v>2783</v>
      </c>
      <c r="I559" s="806">
        <v>38492</v>
      </c>
      <c r="J559" s="806">
        <v>49449</v>
      </c>
      <c r="K559" s="804" t="s">
        <v>1153</v>
      </c>
      <c r="L559" s="804" t="s">
        <v>3023</v>
      </c>
    </row>
    <row r="560" spans="1:12">
      <c r="A560" s="803">
        <v>557</v>
      </c>
      <c r="B560" s="803" t="s">
        <v>6864</v>
      </c>
      <c r="C560" s="803" t="s">
        <v>5738</v>
      </c>
      <c r="D560" s="804" t="s">
        <v>452</v>
      </c>
      <c r="E560" s="805">
        <v>67.180000000000007</v>
      </c>
      <c r="F560" s="804">
        <v>5351618</v>
      </c>
      <c r="G560" s="804" t="s">
        <v>6865</v>
      </c>
      <c r="H560" s="804" t="s">
        <v>2729</v>
      </c>
      <c r="I560" s="806">
        <v>38492</v>
      </c>
      <c r="J560" s="806">
        <v>49449</v>
      </c>
      <c r="K560" s="804" t="s">
        <v>1943</v>
      </c>
      <c r="L560" s="804" t="s">
        <v>3216</v>
      </c>
    </row>
    <row r="561" spans="1:12">
      <c r="A561" s="803">
        <v>558</v>
      </c>
      <c r="B561" s="803" t="s">
        <v>6872</v>
      </c>
      <c r="C561" s="803" t="s">
        <v>5738</v>
      </c>
      <c r="D561" s="804" t="s">
        <v>6873</v>
      </c>
      <c r="E561" s="805">
        <v>53.47</v>
      </c>
      <c r="F561" s="804">
        <v>5102545</v>
      </c>
      <c r="G561" s="804" t="s">
        <v>6870</v>
      </c>
      <c r="H561" s="804" t="s">
        <v>2729</v>
      </c>
      <c r="I561" s="806">
        <v>38495</v>
      </c>
      <c r="J561" s="806">
        <v>49431</v>
      </c>
      <c r="K561" s="804" t="s">
        <v>1693</v>
      </c>
      <c r="L561" s="804" t="s">
        <v>6871</v>
      </c>
    </row>
    <row r="562" spans="1:12">
      <c r="A562" s="803">
        <v>559</v>
      </c>
      <c r="B562" s="803" t="s">
        <v>6868</v>
      </c>
      <c r="C562" s="803" t="s">
        <v>5738</v>
      </c>
      <c r="D562" s="804" t="s">
        <v>6869</v>
      </c>
      <c r="E562" s="805">
        <v>96.45</v>
      </c>
      <c r="F562" s="804">
        <v>5102545</v>
      </c>
      <c r="G562" s="804" t="s">
        <v>6870</v>
      </c>
      <c r="H562" s="804" t="s">
        <v>2729</v>
      </c>
      <c r="I562" s="806">
        <v>38495</v>
      </c>
      <c r="J562" s="806">
        <v>49431</v>
      </c>
      <c r="K562" s="804" t="s">
        <v>1693</v>
      </c>
      <c r="L562" s="804" t="s">
        <v>6871</v>
      </c>
    </row>
    <row r="563" spans="1:12">
      <c r="A563" s="803">
        <v>560</v>
      </c>
      <c r="B563" s="803" t="s">
        <v>6874</v>
      </c>
      <c r="C563" s="803" t="s">
        <v>5738</v>
      </c>
      <c r="D563" s="804" t="s">
        <v>6875</v>
      </c>
      <c r="E563" s="805">
        <v>25.87</v>
      </c>
      <c r="F563" s="804">
        <v>2705036</v>
      </c>
      <c r="G563" s="804" t="s">
        <v>6876</v>
      </c>
      <c r="H563" s="804" t="s">
        <v>2729</v>
      </c>
      <c r="I563" s="806">
        <v>38506</v>
      </c>
      <c r="J563" s="806">
        <v>49463</v>
      </c>
      <c r="K563" s="804" t="s">
        <v>1187</v>
      </c>
      <c r="L563" s="804" t="s">
        <v>4263</v>
      </c>
    </row>
    <row r="564" spans="1:12">
      <c r="A564" s="803">
        <v>561</v>
      </c>
      <c r="B564" s="803" t="s">
        <v>6878</v>
      </c>
      <c r="C564" s="803" t="s">
        <v>5738</v>
      </c>
      <c r="D564" s="804" t="s">
        <v>6097</v>
      </c>
      <c r="E564" s="805">
        <v>13.96</v>
      </c>
      <c r="F564" s="804">
        <v>2001454</v>
      </c>
      <c r="G564" s="804" t="s">
        <v>5753</v>
      </c>
      <c r="H564" s="804" t="s">
        <v>5754</v>
      </c>
      <c r="I564" s="806">
        <v>38511</v>
      </c>
      <c r="J564" s="806">
        <v>49468</v>
      </c>
      <c r="K564" s="804" t="s">
        <v>1177</v>
      </c>
      <c r="L564" s="804" t="s">
        <v>4079</v>
      </c>
    </row>
    <row r="565" spans="1:12">
      <c r="A565" s="803">
        <v>562</v>
      </c>
      <c r="B565" s="803" t="s">
        <v>6877</v>
      </c>
      <c r="C565" s="803" t="s">
        <v>5738</v>
      </c>
      <c r="D565" s="804" t="s">
        <v>6097</v>
      </c>
      <c r="E565" s="805">
        <v>100.88</v>
      </c>
      <c r="F565" s="804">
        <v>2001454</v>
      </c>
      <c r="G565" s="804" t="s">
        <v>5753</v>
      </c>
      <c r="H565" s="804" t="s">
        <v>5754</v>
      </c>
      <c r="I565" s="806">
        <v>38511</v>
      </c>
      <c r="J565" s="806">
        <v>49468</v>
      </c>
      <c r="K565" s="804" t="s">
        <v>1177</v>
      </c>
      <c r="L565" s="804" t="s">
        <v>4079</v>
      </c>
    </row>
    <row r="566" spans="1:12">
      <c r="A566" s="803">
        <v>563</v>
      </c>
      <c r="B566" s="803" t="s">
        <v>6879</v>
      </c>
      <c r="C566" s="803" t="s">
        <v>5738</v>
      </c>
      <c r="D566" s="804" t="s">
        <v>6880</v>
      </c>
      <c r="E566" s="805">
        <v>41.75</v>
      </c>
      <c r="F566" s="804">
        <v>2816555</v>
      </c>
      <c r="G566" s="804" t="s">
        <v>6180</v>
      </c>
      <c r="H566" s="804" t="s">
        <v>2729</v>
      </c>
      <c r="I566" s="806">
        <v>38512</v>
      </c>
      <c r="J566" s="806">
        <v>49469</v>
      </c>
      <c r="K566" s="804" t="s">
        <v>1693</v>
      </c>
      <c r="L566" s="804" t="s">
        <v>2921</v>
      </c>
    </row>
    <row r="567" spans="1:12">
      <c r="A567" s="803">
        <v>564</v>
      </c>
      <c r="B567" s="803" t="s">
        <v>6881</v>
      </c>
      <c r="C567" s="803" t="s">
        <v>5738</v>
      </c>
      <c r="D567" s="804" t="s">
        <v>6882</v>
      </c>
      <c r="E567" s="805">
        <v>79.61</v>
      </c>
      <c r="F567" s="804">
        <v>5036496</v>
      </c>
      <c r="G567" s="804" t="s">
        <v>6883</v>
      </c>
      <c r="H567" s="804" t="s">
        <v>2729</v>
      </c>
      <c r="I567" s="806">
        <v>38512</v>
      </c>
      <c r="J567" s="806">
        <v>49469</v>
      </c>
      <c r="K567" s="804" t="s">
        <v>1159</v>
      </c>
      <c r="L567" s="804" t="s">
        <v>1159</v>
      </c>
    </row>
    <row r="568" spans="1:12">
      <c r="A568" s="803">
        <v>565</v>
      </c>
      <c r="B568" s="803" t="s">
        <v>6884</v>
      </c>
      <c r="C568" s="803" t="s">
        <v>5738</v>
      </c>
      <c r="D568" s="804" t="s">
        <v>6885</v>
      </c>
      <c r="E568" s="805">
        <v>29.39</v>
      </c>
      <c r="F568" s="804">
        <v>5722616</v>
      </c>
      <c r="G568" s="804" t="s">
        <v>6886</v>
      </c>
      <c r="H568" s="804" t="s">
        <v>2729</v>
      </c>
      <c r="I568" s="806">
        <v>38530</v>
      </c>
      <c r="J568" s="806">
        <v>49487</v>
      </c>
      <c r="K568" s="804" t="s">
        <v>1177</v>
      </c>
      <c r="L568" s="804" t="s">
        <v>3132</v>
      </c>
    </row>
    <row r="569" spans="1:12" ht="24">
      <c r="A569" s="803">
        <v>566</v>
      </c>
      <c r="B569" s="803" t="s">
        <v>6887</v>
      </c>
      <c r="C569" s="803" t="s">
        <v>5738</v>
      </c>
      <c r="D569" s="804" t="s">
        <v>6888</v>
      </c>
      <c r="E569" s="805">
        <v>61.75</v>
      </c>
      <c r="F569" s="804">
        <v>5016665</v>
      </c>
      <c r="G569" s="804" t="s">
        <v>6889</v>
      </c>
      <c r="H569" s="804" t="s">
        <v>2783</v>
      </c>
      <c r="I569" s="806">
        <v>38532</v>
      </c>
      <c r="J569" s="806">
        <v>49489</v>
      </c>
      <c r="K569" s="804" t="s">
        <v>1943</v>
      </c>
      <c r="L569" s="804" t="s">
        <v>2192</v>
      </c>
    </row>
    <row r="570" spans="1:12" ht="24">
      <c r="A570" s="803">
        <v>567</v>
      </c>
      <c r="B570" s="803" t="s">
        <v>6891</v>
      </c>
      <c r="C570" s="803" t="s">
        <v>5738</v>
      </c>
      <c r="D570" s="804" t="s">
        <v>6892</v>
      </c>
      <c r="E570" s="805">
        <v>25.09</v>
      </c>
      <c r="F570" s="804">
        <v>5035902</v>
      </c>
      <c r="G570" s="804" t="s">
        <v>800</v>
      </c>
      <c r="H570" s="804" t="s">
        <v>2783</v>
      </c>
      <c r="I570" s="806">
        <v>38534</v>
      </c>
      <c r="J570" s="806">
        <v>49491</v>
      </c>
      <c r="K570" s="804" t="s">
        <v>1681</v>
      </c>
      <c r="L570" s="804" t="s">
        <v>2883</v>
      </c>
    </row>
    <row r="571" spans="1:12" ht="24">
      <c r="A571" s="803">
        <v>568</v>
      </c>
      <c r="B571" s="803" t="s">
        <v>6890</v>
      </c>
      <c r="C571" s="803" t="s">
        <v>5738</v>
      </c>
      <c r="D571" s="804" t="s">
        <v>4838</v>
      </c>
      <c r="E571" s="805">
        <v>125.42</v>
      </c>
      <c r="F571" s="804">
        <v>2830213</v>
      </c>
      <c r="G571" s="804" t="s">
        <v>885</v>
      </c>
      <c r="H571" s="804" t="s">
        <v>2783</v>
      </c>
      <c r="I571" s="806">
        <v>38534</v>
      </c>
      <c r="J571" s="806">
        <v>49491</v>
      </c>
      <c r="K571" s="804" t="s">
        <v>1681</v>
      </c>
      <c r="L571" s="804" t="s">
        <v>2883</v>
      </c>
    </row>
    <row r="572" spans="1:12" ht="24">
      <c r="A572" s="803">
        <v>569</v>
      </c>
      <c r="B572" s="803" t="s">
        <v>6893</v>
      </c>
      <c r="C572" s="803" t="s">
        <v>5738</v>
      </c>
      <c r="D572" s="804" t="s">
        <v>6894</v>
      </c>
      <c r="E572" s="805">
        <v>31.98</v>
      </c>
      <c r="F572" s="804">
        <v>5183308</v>
      </c>
      <c r="G572" s="804" t="s">
        <v>6895</v>
      </c>
      <c r="H572" s="804" t="s">
        <v>2783</v>
      </c>
      <c r="I572" s="806">
        <v>38541</v>
      </c>
      <c r="J572" s="806">
        <v>49498</v>
      </c>
      <c r="K572" s="804" t="s">
        <v>1943</v>
      </c>
      <c r="L572" s="804" t="s">
        <v>4263</v>
      </c>
    </row>
    <row r="573" spans="1:12" ht="24">
      <c r="A573" s="803">
        <v>570</v>
      </c>
      <c r="B573" s="803" t="s">
        <v>9505</v>
      </c>
      <c r="C573" s="803" t="s">
        <v>2726</v>
      </c>
      <c r="D573" s="804" t="s">
        <v>7908</v>
      </c>
      <c r="E573" s="805">
        <v>487.39</v>
      </c>
      <c r="F573" s="804">
        <v>5452503</v>
      </c>
      <c r="G573" s="804" t="s">
        <v>7909</v>
      </c>
      <c r="H573" s="804" t="s">
        <v>2738</v>
      </c>
      <c r="I573" s="806">
        <v>38551</v>
      </c>
      <c r="J573" s="806">
        <v>44030</v>
      </c>
      <c r="K573" s="804" t="s">
        <v>1159</v>
      </c>
      <c r="L573" s="804" t="s">
        <v>4324</v>
      </c>
    </row>
    <row r="574" spans="1:12" ht="24">
      <c r="A574" s="803">
        <v>571</v>
      </c>
      <c r="B574" s="803" t="s">
        <v>6896</v>
      </c>
      <c r="C574" s="803" t="s">
        <v>5738</v>
      </c>
      <c r="D574" s="804" t="s">
        <v>6897</v>
      </c>
      <c r="E574" s="805">
        <v>10.31</v>
      </c>
      <c r="F574" s="804">
        <v>2598256</v>
      </c>
      <c r="G574" s="804" t="s">
        <v>6898</v>
      </c>
      <c r="H574" s="804" t="s">
        <v>2783</v>
      </c>
      <c r="I574" s="806">
        <v>38552</v>
      </c>
      <c r="J574" s="806">
        <v>49509</v>
      </c>
      <c r="K574" s="804" t="s">
        <v>437</v>
      </c>
      <c r="L574" s="804" t="s">
        <v>3134</v>
      </c>
    </row>
    <row r="575" spans="1:12">
      <c r="A575" s="803">
        <v>572</v>
      </c>
      <c r="B575" s="803" t="s">
        <v>6899</v>
      </c>
      <c r="C575" s="803" t="s">
        <v>5738</v>
      </c>
      <c r="D575" s="804" t="s">
        <v>452</v>
      </c>
      <c r="E575" s="805">
        <v>24.05</v>
      </c>
      <c r="F575" s="804">
        <v>2068133</v>
      </c>
      <c r="G575" s="804" t="s">
        <v>6900</v>
      </c>
      <c r="H575" s="804" t="s">
        <v>2729</v>
      </c>
      <c r="I575" s="806">
        <v>38554</v>
      </c>
      <c r="J575" s="806">
        <v>49511</v>
      </c>
      <c r="K575" s="804" t="s">
        <v>437</v>
      </c>
      <c r="L575" s="804" t="s">
        <v>6088</v>
      </c>
    </row>
    <row r="576" spans="1:12" ht="24">
      <c r="A576" s="803">
        <v>573</v>
      </c>
      <c r="B576" s="803" t="s">
        <v>6906</v>
      </c>
      <c r="C576" s="803" t="s">
        <v>5738</v>
      </c>
      <c r="D576" s="804" t="s">
        <v>6907</v>
      </c>
      <c r="E576" s="805">
        <v>83.76</v>
      </c>
      <c r="F576" s="804">
        <v>5396662</v>
      </c>
      <c r="G576" s="804" t="s">
        <v>6908</v>
      </c>
      <c r="H576" s="804" t="s">
        <v>2783</v>
      </c>
      <c r="I576" s="806">
        <v>38559</v>
      </c>
      <c r="J576" s="806">
        <v>49516</v>
      </c>
      <c r="K576" s="804" t="s">
        <v>1943</v>
      </c>
      <c r="L576" s="804" t="s">
        <v>2192</v>
      </c>
    </row>
    <row r="577" spans="1:12" ht="24">
      <c r="A577" s="803">
        <v>574</v>
      </c>
      <c r="B577" s="803" t="s">
        <v>6909</v>
      </c>
      <c r="C577" s="803" t="s">
        <v>5738</v>
      </c>
      <c r="D577" s="804" t="s">
        <v>6910</v>
      </c>
      <c r="E577" s="805">
        <v>108.71</v>
      </c>
      <c r="F577" s="804">
        <v>5396662</v>
      </c>
      <c r="G577" s="804" t="s">
        <v>6908</v>
      </c>
      <c r="H577" s="804" t="s">
        <v>2783</v>
      </c>
      <c r="I577" s="806">
        <v>38559</v>
      </c>
      <c r="J577" s="806">
        <v>49516</v>
      </c>
      <c r="K577" s="804" t="s">
        <v>1943</v>
      </c>
      <c r="L577" s="804" t="s">
        <v>2192</v>
      </c>
    </row>
    <row r="578" spans="1:12">
      <c r="A578" s="803">
        <v>575</v>
      </c>
      <c r="B578" s="803" t="s">
        <v>6901</v>
      </c>
      <c r="C578" s="803" t="s">
        <v>5738</v>
      </c>
      <c r="D578" s="804" t="s">
        <v>6902</v>
      </c>
      <c r="E578" s="805">
        <v>143.46</v>
      </c>
      <c r="F578" s="804">
        <v>5468582</v>
      </c>
      <c r="G578" s="804" t="s">
        <v>5953</v>
      </c>
      <c r="H578" s="804" t="s">
        <v>2729</v>
      </c>
      <c r="I578" s="806">
        <v>38559</v>
      </c>
      <c r="J578" s="806">
        <v>49516</v>
      </c>
      <c r="K578" s="804" t="s">
        <v>1943</v>
      </c>
      <c r="L578" s="804" t="s">
        <v>3010</v>
      </c>
    </row>
    <row r="579" spans="1:12">
      <c r="A579" s="803">
        <v>576</v>
      </c>
      <c r="B579" s="803" t="s">
        <v>6903</v>
      </c>
      <c r="C579" s="803" t="s">
        <v>5738</v>
      </c>
      <c r="D579" s="804" t="s">
        <v>6904</v>
      </c>
      <c r="E579" s="805">
        <v>29.12</v>
      </c>
      <c r="F579" s="804">
        <v>2330008</v>
      </c>
      <c r="G579" s="804" t="s">
        <v>6905</v>
      </c>
      <c r="H579" s="804" t="s">
        <v>6381</v>
      </c>
      <c r="I579" s="806">
        <v>38559</v>
      </c>
      <c r="J579" s="806">
        <v>49516</v>
      </c>
      <c r="K579" s="804" t="s">
        <v>1089</v>
      </c>
      <c r="L579" s="804" t="s">
        <v>6853</v>
      </c>
    </row>
    <row r="580" spans="1:12">
      <c r="A580" s="803">
        <v>577</v>
      </c>
      <c r="B580" s="803" t="s">
        <v>6918</v>
      </c>
      <c r="C580" s="803" t="s">
        <v>5738</v>
      </c>
      <c r="D580" s="804" t="s">
        <v>6919</v>
      </c>
      <c r="E580" s="805">
        <v>79.8</v>
      </c>
      <c r="F580" s="804">
        <v>5211956</v>
      </c>
      <c r="G580" s="804" t="s">
        <v>6920</v>
      </c>
      <c r="H580" s="804" t="s">
        <v>2729</v>
      </c>
      <c r="I580" s="806">
        <v>38561</v>
      </c>
      <c r="J580" s="806">
        <v>49518</v>
      </c>
      <c r="K580" s="804" t="s">
        <v>1159</v>
      </c>
      <c r="L580" s="804" t="s">
        <v>2871</v>
      </c>
    </row>
    <row r="581" spans="1:12">
      <c r="A581" s="803">
        <v>578</v>
      </c>
      <c r="B581" s="803" t="s">
        <v>6911</v>
      </c>
      <c r="C581" s="803" t="s">
        <v>5738</v>
      </c>
      <c r="D581" s="804" t="s">
        <v>6912</v>
      </c>
      <c r="E581" s="805">
        <v>33.9</v>
      </c>
      <c r="F581" s="804">
        <v>3122212</v>
      </c>
      <c r="G581" s="804" t="s">
        <v>6913</v>
      </c>
      <c r="H581" s="804" t="s">
        <v>2729</v>
      </c>
      <c r="I581" s="806">
        <v>38561</v>
      </c>
      <c r="J581" s="806">
        <v>49518</v>
      </c>
      <c r="K581" s="804" t="s">
        <v>1103</v>
      </c>
      <c r="L581" s="804" t="s">
        <v>3913</v>
      </c>
    </row>
    <row r="582" spans="1:12" ht="24">
      <c r="A582" s="803">
        <v>579</v>
      </c>
      <c r="B582" s="803" t="s">
        <v>6921</v>
      </c>
      <c r="C582" s="803" t="s">
        <v>5738</v>
      </c>
      <c r="D582" s="804" t="s">
        <v>6922</v>
      </c>
      <c r="E582" s="805">
        <v>73.760000000000005</v>
      </c>
      <c r="F582" s="804">
        <v>5467578</v>
      </c>
      <c r="G582" s="804" t="s">
        <v>6923</v>
      </c>
      <c r="H582" s="804" t="s">
        <v>2783</v>
      </c>
      <c r="I582" s="806">
        <v>38561</v>
      </c>
      <c r="J582" s="806">
        <v>49518</v>
      </c>
      <c r="K582" s="804" t="s">
        <v>1126</v>
      </c>
      <c r="L582" s="804" t="s">
        <v>3081</v>
      </c>
    </row>
    <row r="583" spans="1:12">
      <c r="A583" s="803">
        <v>580</v>
      </c>
      <c r="B583" s="803" t="s">
        <v>6917</v>
      </c>
      <c r="C583" s="803" t="s">
        <v>5738</v>
      </c>
      <c r="D583" s="804" t="s">
        <v>6912</v>
      </c>
      <c r="E583" s="805">
        <v>134.52000000000001</v>
      </c>
      <c r="F583" s="804">
        <v>3122212</v>
      </c>
      <c r="G583" s="804" t="s">
        <v>6913</v>
      </c>
      <c r="H583" s="804" t="s">
        <v>2729</v>
      </c>
      <c r="I583" s="806">
        <v>38561</v>
      </c>
      <c r="J583" s="806">
        <v>49518</v>
      </c>
      <c r="K583" s="804" t="s">
        <v>1103</v>
      </c>
      <c r="L583" s="804" t="s">
        <v>3649</v>
      </c>
    </row>
    <row r="584" spans="1:12" ht="24">
      <c r="A584" s="803">
        <v>581</v>
      </c>
      <c r="B584" s="803" t="s">
        <v>6924</v>
      </c>
      <c r="C584" s="803" t="s">
        <v>5738</v>
      </c>
      <c r="D584" s="804" t="s">
        <v>6925</v>
      </c>
      <c r="E584" s="805">
        <v>30.41</v>
      </c>
      <c r="F584" s="804">
        <v>5237572</v>
      </c>
      <c r="G584" s="804" t="s">
        <v>3563</v>
      </c>
      <c r="H584" s="804" t="s">
        <v>2729</v>
      </c>
      <c r="I584" s="806">
        <v>38567</v>
      </c>
      <c r="J584" s="806">
        <v>49524</v>
      </c>
      <c r="K584" s="804" t="s">
        <v>1126</v>
      </c>
      <c r="L584" s="804" t="s">
        <v>3129</v>
      </c>
    </row>
    <row r="585" spans="1:12">
      <c r="A585" s="803">
        <v>582</v>
      </c>
      <c r="B585" s="803" t="s">
        <v>6926</v>
      </c>
      <c r="C585" s="803" t="s">
        <v>5738</v>
      </c>
      <c r="D585" s="804" t="s">
        <v>6925</v>
      </c>
      <c r="E585" s="805">
        <v>38.31</v>
      </c>
      <c r="F585" s="804">
        <v>6097936</v>
      </c>
      <c r="G585" s="804" t="s">
        <v>6927</v>
      </c>
      <c r="H585" s="804" t="s">
        <v>2729</v>
      </c>
      <c r="I585" s="806">
        <v>38567</v>
      </c>
      <c r="J585" s="806">
        <v>49524</v>
      </c>
      <c r="K585" s="804" t="s">
        <v>1126</v>
      </c>
      <c r="L585" s="804" t="s">
        <v>3129</v>
      </c>
    </row>
    <row r="586" spans="1:12">
      <c r="A586" s="803">
        <v>583</v>
      </c>
      <c r="B586" s="803" t="s">
        <v>6928</v>
      </c>
      <c r="C586" s="803" t="s">
        <v>5738</v>
      </c>
      <c r="D586" s="804" t="s">
        <v>6925</v>
      </c>
      <c r="E586" s="805">
        <v>25.04</v>
      </c>
      <c r="F586" s="804">
        <v>2036231</v>
      </c>
      <c r="G586" s="804" t="s">
        <v>6929</v>
      </c>
      <c r="H586" s="804" t="s">
        <v>2729</v>
      </c>
      <c r="I586" s="806">
        <v>38567</v>
      </c>
      <c r="J586" s="806">
        <v>49524</v>
      </c>
      <c r="K586" s="804" t="s">
        <v>1126</v>
      </c>
      <c r="L586" s="804" t="s">
        <v>3129</v>
      </c>
    </row>
    <row r="587" spans="1:12">
      <c r="A587" s="803">
        <v>584</v>
      </c>
      <c r="B587" s="803" t="s">
        <v>9506</v>
      </c>
      <c r="C587" s="803" t="s">
        <v>2726</v>
      </c>
      <c r="D587" s="804" t="s">
        <v>3438</v>
      </c>
      <c r="E587" s="805">
        <v>1538.7</v>
      </c>
      <c r="F587" s="804">
        <v>5082137</v>
      </c>
      <c r="G587" s="804" t="s">
        <v>2862</v>
      </c>
      <c r="H587" s="804" t="s">
        <v>2729</v>
      </c>
      <c r="I587" s="806">
        <v>38572</v>
      </c>
      <c r="J587" s="806">
        <v>42955</v>
      </c>
      <c r="K587" s="804" t="s">
        <v>1943</v>
      </c>
      <c r="L587" s="804" t="s">
        <v>9507</v>
      </c>
    </row>
    <row r="588" spans="1:12" ht="24">
      <c r="A588" s="803">
        <v>585</v>
      </c>
      <c r="B588" s="803" t="s">
        <v>6930</v>
      </c>
      <c r="C588" s="803" t="s">
        <v>5738</v>
      </c>
      <c r="D588" s="804" t="s">
        <v>5133</v>
      </c>
      <c r="E588" s="805">
        <v>173.17</v>
      </c>
      <c r="F588" s="804">
        <v>5006066</v>
      </c>
      <c r="G588" s="804" t="s">
        <v>6931</v>
      </c>
      <c r="H588" s="804" t="s">
        <v>2738</v>
      </c>
      <c r="I588" s="806">
        <v>38575</v>
      </c>
      <c r="J588" s="806">
        <v>49532</v>
      </c>
      <c r="K588" s="804" t="s">
        <v>1943</v>
      </c>
      <c r="L588" s="804" t="s">
        <v>3216</v>
      </c>
    </row>
    <row r="589" spans="1:12" ht="24">
      <c r="A589" s="803">
        <v>586</v>
      </c>
      <c r="B589" s="803" t="s">
        <v>6932</v>
      </c>
      <c r="C589" s="803" t="s">
        <v>5738</v>
      </c>
      <c r="D589" s="804" t="s">
        <v>6933</v>
      </c>
      <c r="E589" s="805">
        <v>380.52</v>
      </c>
      <c r="F589" s="804">
        <v>2893193</v>
      </c>
      <c r="G589" s="804" t="s">
        <v>6934</v>
      </c>
      <c r="H589" s="804" t="s">
        <v>2783</v>
      </c>
      <c r="I589" s="806">
        <v>38580</v>
      </c>
      <c r="J589" s="806">
        <v>49537</v>
      </c>
      <c r="K589" s="804" t="s">
        <v>1943</v>
      </c>
      <c r="L589" s="804" t="s">
        <v>2784</v>
      </c>
    </row>
    <row r="590" spans="1:12" ht="24">
      <c r="A590" s="803">
        <v>587</v>
      </c>
      <c r="B590" s="803" t="s">
        <v>6935</v>
      </c>
      <c r="C590" s="803" t="s">
        <v>5738</v>
      </c>
      <c r="D590" s="804" t="s">
        <v>452</v>
      </c>
      <c r="E590" s="805">
        <v>51.09</v>
      </c>
      <c r="F590" s="804">
        <v>2630028</v>
      </c>
      <c r="G590" s="804" t="s">
        <v>6257</v>
      </c>
      <c r="H590" s="804" t="s">
        <v>2738</v>
      </c>
      <c r="I590" s="806">
        <v>38583</v>
      </c>
      <c r="J590" s="806">
        <v>49540</v>
      </c>
      <c r="K590" s="804" t="s">
        <v>437</v>
      </c>
      <c r="L590" s="804" t="s">
        <v>6936</v>
      </c>
    </row>
    <row r="591" spans="1:12">
      <c r="A591" s="803">
        <v>588</v>
      </c>
      <c r="B591" s="803" t="s">
        <v>6937</v>
      </c>
      <c r="C591" s="803" t="s">
        <v>5738</v>
      </c>
      <c r="D591" s="804" t="s">
        <v>4563</v>
      </c>
      <c r="E591" s="805">
        <v>61.66</v>
      </c>
      <c r="F591" s="804">
        <v>2723344</v>
      </c>
      <c r="G591" s="804" t="s">
        <v>6453</v>
      </c>
      <c r="H591" s="804" t="s">
        <v>2729</v>
      </c>
      <c r="I591" s="806">
        <v>38586</v>
      </c>
      <c r="J591" s="806">
        <v>49543</v>
      </c>
      <c r="K591" s="804" t="s">
        <v>1943</v>
      </c>
      <c r="L591" s="804" t="s">
        <v>4565</v>
      </c>
    </row>
    <row r="592" spans="1:12" ht="24">
      <c r="A592" s="803">
        <v>589</v>
      </c>
      <c r="B592" s="803" t="s">
        <v>2852</v>
      </c>
      <c r="C592" s="803" t="s">
        <v>2726</v>
      </c>
      <c r="D592" s="804" t="s">
        <v>2853</v>
      </c>
      <c r="E592" s="805">
        <v>4843.62</v>
      </c>
      <c r="F592" s="804">
        <v>2681404</v>
      </c>
      <c r="G592" s="804" t="s">
        <v>2854</v>
      </c>
      <c r="H592" s="804" t="s">
        <v>2729</v>
      </c>
      <c r="I592" s="806">
        <v>38588</v>
      </c>
      <c r="J592" s="806">
        <v>43889</v>
      </c>
      <c r="K592" s="804" t="s">
        <v>1148</v>
      </c>
      <c r="L592" s="804" t="s">
        <v>2855</v>
      </c>
    </row>
    <row r="593" spans="1:12" ht="24">
      <c r="A593" s="803">
        <v>590</v>
      </c>
      <c r="B593" s="803" t="s">
        <v>9508</v>
      </c>
      <c r="C593" s="803" t="s">
        <v>2726</v>
      </c>
      <c r="D593" s="804" t="s">
        <v>9509</v>
      </c>
      <c r="E593" s="805">
        <v>5.88</v>
      </c>
      <c r="F593" s="804">
        <v>2112868</v>
      </c>
      <c r="G593" s="804" t="s">
        <v>2806</v>
      </c>
      <c r="H593" s="804" t="s">
        <v>2783</v>
      </c>
      <c r="I593" s="806">
        <v>38590</v>
      </c>
      <c r="J593" s="806">
        <v>43229</v>
      </c>
      <c r="K593" s="804" t="s">
        <v>2745</v>
      </c>
      <c r="L593" s="804" t="s">
        <v>5825</v>
      </c>
    </row>
    <row r="594" spans="1:12">
      <c r="A594" s="803">
        <v>591</v>
      </c>
      <c r="B594" s="803" t="s">
        <v>6938</v>
      </c>
      <c r="C594" s="803" t="s">
        <v>5738</v>
      </c>
      <c r="D594" s="804" t="s">
        <v>6939</v>
      </c>
      <c r="E594" s="805">
        <v>29.42</v>
      </c>
      <c r="F594" s="804">
        <v>6168825</v>
      </c>
      <c r="G594" s="804" t="s">
        <v>6940</v>
      </c>
      <c r="H594" s="804" t="s">
        <v>2729</v>
      </c>
      <c r="I594" s="806">
        <v>38596</v>
      </c>
      <c r="J594" s="806">
        <v>49553</v>
      </c>
      <c r="K594" s="804" t="s">
        <v>1943</v>
      </c>
      <c r="L594" s="804" t="s">
        <v>4565</v>
      </c>
    </row>
    <row r="595" spans="1:12" ht="24">
      <c r="A595" s="803">
        <v>592</v>
      </c>
      <c r="B595" s="803" t="s">
        <v>6944</v>
      </c>
      <c r="C595" s="803" t="s">
        <v>5738</v>
      </c>
      <c r="D595" s="804" t="s">
        <v>6945</v>
      </c>
      <c r="E595" s="805">
        <v>41.55</v>
      </c>
      <c r="F595" s="804">
        <v>2112868</v>
      </c>
      <c r="G595" s="804" t="s">
        <v>2806</v>
      </c>
      <c r="H595" s="804" t="s">
        <v>2783</v>
      </c>
      <c r="I595" s="806">
        <v>38609</v>
      </c>
      <c r="J595" s="806">
        <v>49566</v>
      </c>
      <c r="K595" s="804" t="s">
        <v>2745</v>
      </c>
      <c r="L595" s="804" t="s">
        <v>5825</v>
      </c>
    </row>
    <row r="596" spans="1:12">
      <c r="A596" s="803">
        <v>593</v>
      </c>
      <c r="B596" s="803" t="s">
        <v>6941</v>
      </c>
      <c r="C596" s="803" t="s">
        <v>5738</v>
      </c>
      <c r="D596" s="804" t="s">
        <v>6942</v>
      </c>
      <c r="E596" s="805">
        <v>122.48</v>
      </c>
      <c r="F596" s="804">
        <v>5807697</v>
      </c>
      <c r="G596" s="804" t="s">
        <v>6943</v>
      </c>
      <c r="H596" s="804" t="s">
        <v>2729</v>
      </c>
      <c r="I596" s="806">
        <v>38609</v>
      </c>
      <c r="J596" s="806">
        <v>49566</v>
      </c>
      <c r="K596" s="804" t="s">
        <v>437</v>
      </c>
      <c r="L596" s="804" t="s">
        <v>5925</v>
      </c>
    </row>
    <row r="597" spans="1:12" ht="24">
      <c r="A597" s="803">
        <v>594</v>
      </c>
      <c r="B597" s="803" t="s">
        <v>6946</v>
      </c>
      <c r="C597" s="803" t="s">
        <v>5738</v>
      </c>
      <c r="D597" s="804" t="s">
        <v>4316</v>
      </c>
      <c r="E597" s="805">
        <v>41.7</v>
      </c>
      <c r="F597" s="804">
        <v>6191142</v>
      </c>
      <c r="G597" s="804" t="s">
        <v>6947</v>
      </c>
      <c r="H597" s="804" t="s">
        <v>2738</v>
      </c>
      <c r="I597" s="806">
        <v>38609</v>
      </c>
      <c r="J597" s="806">
        <v>49566</v>
      </c>
      <c r="K597" s="804" t="s">
        <v>1943</v>
      </c>
      <c r="L597" s="804" t="s">
        <v>3010</v>
      </c>
    </row>
    <row r="598" spans="1:12">
      <c r="A598" s="803">
        <v>595</v>
      </c>
      <c r="B598" s="803" t="s">
        <v>6948</v>
      </c>
      <c r="C598" s="803" t="s">
        <v>5738</v>
      </c>
      <c r="D598" s="804" t="s">
        <v>6949</v>
      </c>
      <c r="E598" s="805">
        <v>32.17</v>
      </c>
      <c r="F598" s="804">
        <v>2593009</v>
      </c>
      <c r="G598" s="804" t="s">
        <v>6950</v>
      </c>
      <c r="H598" s="804" t="s">
        <v>2729</v>
      </c>
      <c r="I598" s="806">
        <v>38614</v>
      </c>
      <c r="J598" s="806">
        <v>49571</v>
      </c>
      <c r="K598" s="804" t="s">
        <v>437</v>
      </c>
      <c r="L598" s="804" t="s">
        <v>187</v>
      </c>
    </row>
    <row r="599" spans="1:12" ht="24">
      <c r="A599" s="803">
        <v>596</v>
      </c>
      <c r="B599" s="803" t="s">
        <v>6951</v>
      </c>
      <c r="C599" s="803" t="s">
        <v>5738</v>
      </c>
      <c r="D599" s="804" t="s">
        <v>6952</v>
      </c>
      <c r="E599" s="805">
        <v>24.31</v>
      </c>
      <c r="F599" s="804">
        <v>2598256</v>
      </c>
      <c r="G599" s="804" t="s">
        <v>6898</v>
      </c>
      <c r="H599" s="804" t="s">
        <v>2783</v>
      </c>
      <c r="I599" s="806">
        <v>38615</v>
      </c>
      <c r="J599" s="806">
        <v>49572</v>
      </c>
      <c r="K599" s="804" t="s">
        <v>437</v>
      </c>
      <c r="L599" s="804" t="s">
        <v>3134</v>
      </c>
    </row>
    <row r="600" spans="1:12" ht="24">
      <c r="A600" s="803">
        <v>597</v>
      </c>
      <c r="B600" s="803" t="s">
        <v>6953</v>
      </c>
      <c r="C600" s="803" t="s">
        <v>5738</v>
      </c>
      <c r="D600" s="804" t="s">
        <v>6357</v>
      </c>
      <c r="E600" s="805">
        <v>50.2</v>
      </c>
      <c r="F600" s="804">
        <v>5530172</v>
      </c>
      <c r="G600" s="804" t="s">
        <v>6954</v>
      </c>
      <c r="H600" s="804" t="s">
        <v>2738</v>
      </c>
      <c r="I600" s="806">
        <v>38615</v>
      </c>
      <c r="J600" s="806">
        <v>49572</v>
      </c>
      <c r="K600" s="804" t="s">
        <v>1126</v>
      </c>
      <c r="L600" s="804" t="s">
        <v>2969</v>
      </c>
    </row>
    <row r="601" spans="1:12" ht="24">
      <c r="A601" s="803">
        <v>598</v>
      </c>
      <c r="B601" s="803" t="s">
        <v>6955</v>
      </c>
      <c r="C601" s="803" t="s">
        <v>5738</v>
      </c>
      <c r="D601" s="804" t="s">
        <v>6956</v>
      </c>
      <c r="E601" s="805">
        <v>30.95</v>
      </c>
      <c r="F601" s="804">
        <v>2844923</v>
      </c>
      <c r="G601" s="804" t="s">
        <v>6957</v>
      </c>
      <c r="H601" s="804" t="s">
        <v>2738</v>
      </c>
      <c r="I601" s="806">
        <v>38615</v>
      </c>
      <c r="J601" s="806">
        <v>49572</v>
      </c>
      <c r="K601" s="804" t="s">
        <v>437</v>
      </c>
      <c r="L601" s="804" t="s">
        <v>5925</v>
      </c>
    </row>
    <row r="602" spans="1:12" ht="24">
      <c r="A602" s="803">
        <v>599</v>
      </c>
      <c r="B602" s="803" t="s">
        <v>6958</v>
      </c>
      <c r="C602" s="803" t="s">
        <v>5738</v>
      </c>
      <c r="D602" s="804" t="s">
        <v>4306</v>
      </c>
      <c r="E602" s="805">
        <v>257.17</v>
      </c>
      <c r="F602" s="804">
        <v>5275989</v>
      </c>
      <c r="G602" s="804" t="s">
        <v>6959</v>
      </c>
      <c r="H602" s="804" t="s">
        <v>2729</v>
      </c>
      <c r="I602" s="806">
        <v>38617</v>
      </c>
      <c r="J602" s="806">
        <v>49574</v>
      </c>
      <c r="K602" s="804" t="s">
        <v>1943</v>
      </c>
      <c r="L602" s="804" t="s">
        <v>4326</v>
      </c>
    </row>
    <row r="603" spans="1:12">
      <c r="A603" s="803">
        <v>600</v>
      </c>
      <c r="B603" s="803" t="s">
        <v>6960</v>
      </c>
      <c r="C603" s="803" t="s">
        <v>5738</v>
      </c>
      <c r="D603" s="804" t="s">
        <v>6961</v>
      </c>
      <c r="E603" s="805">
        <v>1189.19</v>
      </c>
      <c r="F603" s="804">
        <v>5118611</v>
      </c>
      <c r="G603" s="804" t="s">
        <v>6962</v>
      </c>
      <c r="H603" s="804" t="s">
        <v>2729</v>
      </c>
      <c r="I603" s="806">
        <v>38618</v>
      </c>
      <c r="J603" s="806">
        <v>49575</v>
      </c>
      <c r="K603" s="804" t="s">
        <v>1153</v>
      </c>
      <c r="L603" s="804" t="s">
        <v>3194</v>
      </c>
    </row>
    <row r="604" spans="1:12">
      <c r="A604" s="803">
        <v>601</v>
      </c>
      <c r="B604" s="803" t="s">
        <v>6966</v>
      </c>
      <c r="C604" s="803" t="s">
        <v>5738</v>
      </c>
      <c r="D604" s="804" t="s">
        <v>2732</v>
      </c>
      <c r="E604" s="805">
        <v>95.18</v>
      </c>
      <c r="F604" s="804">
        <v>4251148</v>
      </c>
      <c r="G604" s="804" t="s">
        <v>2733</v>
      </c>
      <c r="H604" s="804" t="s">
        <v>2729</v>
      </c>
      <c r="I604" s="806">
        <v>38624</v>
      </c>
      <c r="J604" s="806">
        <v>49609</v>
      </c>
      <c r="K604" s="804" t="s">
        <v>1693</v>
      </c>
      <c r="L604" s="804" t="s">
        <v>2734</v>
      </c>
    </row>
    <row r="605" spans="1:12" ht="24">
      <c r="A605" s="803">
        <v>602</v>
      </c>
      <c r="B605" s="803" t="s">
        <v>6963</v>
      </c>
      <c r="C605" s="803" t="s">
        <v>5738</v>
      </c>
      <c r="D605" s="804" t="s">
        <v>5423</v>
      </c>
      <c r="E605" s="805">
        <v>565.47</v>
      </c>
      <c r="F605" s="804">
        <v>2063182</v>
      </c>
      <c r="G605" s="804" t="s">
        <v>6964</v>
      </c>
      <c r="H605" s="804" t="s">
        <v>2729</v>
      </c>
      <c r="I605" s="806">
        <v>38624</v>
      </c>
      <c r="J605" s="806">
        <v>49581</v>
      </c>
      <c r="K605" s="804" t="s">
        <v>1089</v>
      </c>
      <c r="L605" s="804" t="s">
        <v>6965</v>
      </c>
    </row>
    <row r="606" spans="1:12" ht="24">
      <c r="A606" s="803">
        <v>603</v>
      </c>
      <c r="B606" s="803" t="s">
        <v>6967</v>
      </c>
      <c r="C606" s="803" t="s">
        <v>5738</v>
      </c>
      <c r="D606" s="804" t="s">
        <v>6968</v>
      </c>
      <c r="E606" s="805">
        <v>239.68</v>
      </c>
      <c r="F606" s="804">
        <v>5172829</v>
      </c>
      <c r="G606" s="804" t="s">
        <v>6969</v>
      </c>
      <c r="H606" s="804" t="s">
        <v>2729</v>
      </c>
      <c r="I606" s="806">
        <v>38628</v>
      </c>
      <c r="J606" s="806">
        <v>49585</v>
      </c>
      <c r="K606" s="804" t="s">
        <v>5663</v>
      </c>
      <c r="L606" s="804" t="s">
        <v>6970</v>
      </c>
    </row>
    <row r="607" spans="1:12">
      <c r="A607" s="803">
        <v>604</v>
      </c>
      <c r="B607" s="803" t="s">
        <v>6974</v>
      </c>
      <c r="C607" s="803" t="s">
        <v>5738</v>
      </c>
      <c r="D607" s="804" t="s">
        <v>4592</v>
      </c>
      <c r="E607" s="805">
        <v>64.84</v>
      </c>
      <c r="F607" s="804">
        <v>5197554</v>
      </c>
      <c r="G607" s="804" t="s">
        <v>6975</v>
      </c>
      <c r="H607" s="804" t="s">
        <v>2729</v>
      </c>
      <c r="I607" s="806">
        <v>38631</v>
      </c>
      <c r="J607" s="806">
        <v>49588</v>
      </c>
      <c r="K607" s="804" t="s">
        <v>1126</v>
      </c>
      <c r="L607" s="804" t="s">
        <v>2294</v>
      </c>
    </row>
    <row r="608" spans="1:12">
      <c r="A608" s="803">
        <v>605</v>
      </c>
      <c r="B608" s="803" t="s">
        <v>6976</v>
      </c>
      <c r="C608" s="803" t="s">
        <v>5738</v>
      </c>
      <c r="D608" s="804" t="s">
        <v>4592</v>
      </c>
      <c r="E608" s="805">
        <v>115.36</v>
      </c>
      <c r="F608" s="804">
        <v>2772787</v>
      </c>
      <c r="G608" s="804" t="s">
        <v>6977</v>
      </c>
      <c r="H608" s="804" t="s">
        <v>2729</v>
      </c>
      <c r="I608" s="806">
        <v>38631</v>
      </c>
      <c r="J608" s="806">
        <v>49588</v>
      </c>
      <c r="K608" s="804" t="s">
        <v>1126</v>
      </c>
      <c r="L608" s="804" t="s">
        <v>2294</v>
      </c>
    </row>
    <row r="609" spans="1:12" ht="24">
      <c r="A609" s="803">
        <v>606</v>
      </c>
      <c r="B609" s="803" t="s">
        <v>6971</v>
      </c>
      <c r="C609" s="803" t="s">
        <v>5738</v>
      </c>
      <c r="D609" s="804" t="s">
        <v>6972</v>
      </c>
      <c r="E609" s="805">
        <v>25.17</v>
      </c>
      <c r="F609" s="804">
        <v>5018536</v>
      </c>
      <c r="G609" s="804" t="s">
        <v>6973</v>
      </c>
      <c r="H609" s="804" t="s">
        <v>2738</v>
      </c>
      <c r="I609" s="806">
        <v>38631</v>
      </c>
      <c r="J609" s="806">
        <v>49588</v>
      </c>
      <c r="K609" s="804" t="s">
        <v>1137</v>
      </c>
      <c r="L609" s="804" t="s">
        <v>2965</v>
      </c>
    </row>
    <row r="610" spans="1:12">
      <c r="A610" s="803">
        <v>607</v>
      </c>
      <c r="B610" s="803" t="s">
        <v>6980</v>
      </c>
      <c r="C610" s="803" t="s">
        <v>5738</v>
      </c>
      <c r="D610" s="804" t="s">
        <v>6396</v>
      </c>
      <c r="E610" s="805">
        <v>30.84</v>
      </c>
      <c r="F610" s="804">
        <v>2819996</v>
      </c>
      <c r="G610" s="804" t="s">
        <v>737</v>
      </c>
      <c r="H610" s="804" t="s">
        <v>2729</v>
      </c>
      <c r="I610" s="806">
        <v>38632</v>
      </c>
      <c r="J610" s="806">
        <v>49589</v>
      </c>
      <c r="K610" s="804" t="s">
        <v>1693</v>
      </c>
      <c r="L610" s="804" t="s">
        <v>2763</v>
      </c>
    </row>
    <row r="611" spans="1:12">
      <c r="A611" s="803">
        <v>608</v>
      </c>
      <c r="B611" s="803" t="s">
        <v>6987</v>
      </c>
      <c r="C611" s="803" t="s">
        <v>5738</v>
      </c>
      <c r="D611" s="804" t="s">
        <v>6396</v>
      </c>
      <c r="E611" s="805">
        <v>2.86</v>
      </c>
      <c r="F611" s="804">
        <v>2556847</v>
      </c>
      <c r="G611" s="804" t="s">
        <v>6988</v>
      </c>
      <c r="H611" s="804" t="s">
        <v>2729</v>
      </c>
      <c r="I611" s="806">
        <v>38632</v>
      </c>
      <c r="J611" s="806">
        <v>49589</v>
      </c>
      <c r="K611" s="804" t="s">
        <v>1693</v>
      </c>
      <c r="L611" s="804" t="s">
        <v>2763</v>
      </c>
    </row>
    <row r="612" spans="1:12" ht="36">
      <c r="A612" s="803">
        <v>609</v>
      </c>
      <c r="B612" s="803" t="s">
        <v>6989</v>
      </c>
      <c r="C612" s="803" t="s">
        <v>5738</v>
      </c>
      <c r="D612" s="804" t="s">
        <v>6396</v>
      </c>
      <c r="E612" s="805">
        <v>533.34</v>
      </c>
      <c r="F612" s="804">
        <v>2670801</v>
      </c>
      <c r="G612" s="804" t="s">
        <v>6979</v>
      </c>
      <c r="H612" s="804" t="s">
        <v>2729</v>
      </c>
      <c r="I612" s="806">
        <v>38632</v>
      </c>
      <c r="J612" s="806">
        <v>49589</v>
      </c>
      <c r="K612" s="804" t="s">
        <v>2745</v>
      </c>
      <c r="L612" s="804" t="s">
        <v>6990</v>
      </c>
    </row>
    <row r="613" spans="1:12">
      <c r="A613" s="803">
        <v>610</v>
      </c>
      <c r="B613" s="803" t="s">
        <v>6986</v>
      </c>
      <c r="C613" s="803" t="s">
        <v>5738</v>
      </c>
      <c r="D613" s="804" t="s">
        <v>6396</v>
      </c>
      <c r="E613" s="805">
        <v>26.11</v>
      </c>
      <c r="F613" s="804">
        <v>2670801</v>
      </c>
      <c r="G613" s="804" t="s">
        <v>6979</v>
      </c>
      <c r="H613" s="804" t="s">
        <v>2729</v>
      </c>
      <c r="I613" s="806">
        <v>38632</v>
      </c>
      <c r="J613" s="806">
        <v>49589</v>
      </c>
      <c r="K613" s="804" t="s">
        <v>1693</v>
      </c>
      <c r="L613" s="804" t="s">
        <v>2763</v>
      </c>
    </row>
    <row r="614" spans="1:12">
      <c r="A614" s="803">
        <v>611</v>
      </c>
      <c r="B614" s="803" t="s">
        <v>6983</v>
      </c>
      <c r="C614" s="803" t="s">
        <v>5738</v>
      </c>
      <c r="D614" s="804" t="s">
        <v>6396</v>
      </c>
      <c r="E614" s="805">
        <v>152.75</v>
      </c>
      <c r="F614" s="804">
        <v>2670801</v>
      </c>
      <c r="G614" s="804" t="s">
        <v>6979</v>
      </c>
      <c r="H614" s="804" t="s">
        <v>2729</v>
      </c>
      <c r="I614" s="806">
        <v>38632</v>
      </c>
      <c r="J614" s="806">
        <v>49589</v>
      </c>
      <c r="K614" s="804" t="s">
        <v>1693</v>
      </c>
      <c r="L614" s="804" t="s">
        <v>2763</v>
      </c>
    </row>
    <row r="615" spans="1:12" ht="24">
      <c r="A615" s="803">
        <v>612</v>
      </c>
      <c r="B615" s="803" t="s">
        <v>6984</v>
      </c>
      <c r="C615" s="803" t="s">
        <v>5738</v>
      </c>
      <c r="D615" s="804" t="s">
        <v>6985</v>
      </c>
      <c r="E615" s="805">
        <v>70.87</v>
      </c>
      <c r="F615" s="804">
        <v>5292638</v>
      </c>
      <c r="G615" s="804" t="s">
        <v>5896</v>
      </c>
      <c r="H615" s="804" t="s">
        <v>2729</v>
      </c>
      <c r="I615" s="806">
        <v>38632</v>
      </c>
      <c r="J615" s="806">
        <v>49589</v>
      </c>
      <c r="K615" s="804" t="s">
        <v>1693</v>
      </c>
      <c r="L615" s="804" t="s">
        <v>2763</v>
      </c>
    </row>
    <row r="616" spans="1:12" ht="24">
      <c r="A616" s="803">
        <v>613</v>
      </c>
      <c r="B616" s="803" t="s">
        <v>6981</v>
      </c>
      <c r="C616" s="803" t="s">
        <v>5738</v>
      </c>
      <c r="D616" s="804" t="s">
        <v>6982</v>
      </c>
      <c r="E616" s="805">
        <v>163.72</v>
      </c>
      <c r="F616" s="804">
        <v>5292638</v>
      </c>
      <c r="G616" s="804" t="s">
        <v>5896</v>
      </c>
      <c r="H616" s="804" t="s">
        <v>2729</v>
      </c>
      <c r="I616" s="806">
        <v>38632</v>
      </c>
      <c r="J616" s="806">
        <v>49589</v>
      </c>
      <c r="K616" s="804" t="s">
        <v>1693</v>
      </c>
      <c r="L616" s="804" t="s">
        <v>2763</v>
      </c>
    </row>
    <row r="617" spans="1:12" ht="24">
      <c r="A617" s="803">
        <v>614</v>
      </c>
      <c r="B617" s="803" t="s">
        <v>6978</v>
      </c>
      <c r="C617" s="803" t="s">
        <v>5738</v>
      </c>
      <c r="D617" s="804" t="s">
        <v>6396</v>
      </c>
      <c r="E617" s="805">
        <v>207.2</v>
      </c>
      <c r="F617" s="804">
        <v>2670801</v>
      </c>
      <c r="G617" s="804" t="s">
        <v>6979</v>
      </c>
      <c r="H617" s="804" t="s">
        <v>2729</v>
      </c>
      <c r="I617" s="806">
        <v>38632</v>
      </c>
      <c r="J617" s="806">
        <v>49589</v>
      </c>
      <c r="K617" s="804" t="s">
        <v>2745</v>
      </c>
      <c r="L617" s="804" t="s">
        <v>2746</v>
      </c>
    </row>
    <row r="618" spans="1:12">
      <c r="A618" s="803">
        <v>615</v>
      </c>
      <c r="B618" s="803" t="s">
        <v>6991</v>
      </c>
      <c r="C618" s="803" t="s">
        <v>5738</v>
      </c>
      <c r="D618" s="804" t="s">
        <v>5752</v>
      </c>
      <c r="E618" s="805">
        <v>381.38</v>
      </c>
      <c r="F618" s="804">
        <v>2001454</v>
      </c>
      <c r="G618" s="804" t="s">
        <v>5753</v>
      </c>
      <c r="H618" s="804" t="s">
        <v>5754</v>
      </c>
      <c r="I618" s="806">
        <v>38636</v>
      </c>
      <c r="J618" s="806">
        <v>49593</v>
      </c>
      <c r="K618" s="804" t="s">
        <v>1177</v>
      </c>
      <c r="L618" s="804" t="s">
        <v>4079</v>
      </c>
    </row>
    <row r="619" spans="1:12" ht="24">
      <c r="A619" s="803">
        <v>616</v>
      </c>
      <c r="B619" s="803" t="s">
        <v>6992</v>
      </c>
      <c r="C619" s="803" t="s">
        <v>5738</v>
      </c>
      <c r="D619" s="804" t="s">
        <v>6993</v>
      </c>
      <c r="E619" s="805">
        <v>41.27</v>
      </c>
      <c r="F619" s="804">
        <v>2652056</v>
      </c>
      <c r="G619" s="804" t="s">
        <v>6994</v>
      </c>
      <c r="H619" s="804" t="s">
        <v>2729</v>
      </c>
      <c r="I619" s="806">
        <v>38642</v>
      </c>
      <c r="J619" s="806">
        <v>49599</v>
      </c>
      <c r="K619" s="804" t="s">
        <v>1943</v>
      </c>
      <c r="L619" s="804" t="s">
        <v>4282</v>
      </c>
    </row>
    <row r="620" spans="1:12">
      <c r="A620" s="803">
        <v>617</v>
      </c>
      <c r="B620" s="803" t="s">
        <v>6997</v>
      </c>
      <c r="C620" s="803" t="s">
        <v>5738</v>
      </c>
      <c r="D620" s="804" t="s">
        <v>5923</v>
      </c>
      <c r="E620" s="805">
        <v>38.1</v>
      </c>
      <c r="F620" s="804">
        <v>5559731</v>
      </c>
      <c r="G620" s="804" t="s">
        <v>6998</v>
      </c>
      <c r="H620" s="804" t="s">
        <v>2729</v>
      </c>
      <c r="I620" s="806">
        <v>38643</v>
      </c>
      <c r="J620" s="806">
        <v>49600</v>
      </c>
      <c r="K620" s="804" t="s">
        <v>437</v>
      </c>
      <c r="L620" s="804" t="s">
        <v>5925</v>
      </c>
    </row>
    <row r="621" spans="1:12">
      <c r="A621" s="803">
        <v>618</v>
      </c>
      <c r="B621" s="803" t="s">
        <v>6995</v>
      </c>
      <c r="C621" s="803" t="s">
        <v>5738</v>
      </c>
      <c r="D621" s="804" t="s">
        <v>5923</v>
      </c>
      <c r="E621" s="805">
        <v>37.130000000000003</v>
      </c>
      <c r="F621" s="804">
        <v>2703807</v>
      </c>
      <c r="G621" s="804" t="s">
        <v>6996</v>
      </c>
      <c r="H621" s="804" t="s">
        <v>2729</v>
      </c>
      <c r="I621" s="806">
        <v>38643</v>
      </c>
      <c r="J621" s="806">
        <v>49600</v>
      </c>
      <c r="K621" s="804" t="s">
        <v>437</v>
      </c>
      <c r="L621" s="804" t="s">
        <v>5925</v>
      </c>
    </row>
    <row r="622" spans="1:12" ht="24">
      <c r="A622" s="803">
        <v>619</v>
      </c>
      <c r="B622" s="803" t="s">
        <v>6999</v>
      </c>
      <c r="C622" s="803" t="s">
        <v>5738</v>
      </c>
      <c r="D622" s="804" t="s">
        <v>7000</v>
      </c>
      <c r="E622" s="805">
        <v>47.44</v>
      </c>
      <c r="F622" s="804">
        <v>5122392</v>
      </c>
      <c r="G622" s="804" t="s">
        <v>6249</v>
      </c>
      <c r="H622" s="804" t="s">
        <v>2783</v>
      </c>
      <c r="I622" s="806">
        <v>38643</v>
      </c>
      <c r="J622" s="806">
        <v>49600</v>
      </c>
      <c r="K622" s="804" t="s">
        <v>1159</v>
      </c>
      <c r="L622" s="804" t="s">
        <v>2844</v>
      </c>
    </row>
    <row r="623" spans="1:12" ht="24">
      <c r="A623" s="803">
        <v>620</v>
      </c>
      <c r="B623" s="803" t="s">
        <v>7005</v>
      </c>
      <c r="C623" s="803" t="s">
        <v>5738</v>
      </c>
      <c r="D623" s="804" t="s">
        <v>7006</v>
      </c>
      <c r="E623" s="805">
        <v>313.18</v>
      </c>
      <c r="F623" s="804">
        <v>2886197</v>
      </c>
      <c r="G623" s="804" t="s">
        <v>3193</v>
      </c>
      <c r="H623" s="804" t="s">
        <v>2729</v>
      </c>
      <c r="I623" s="806">
        <v>38645</v>
      </c>
      <c r="J623" s="806">
        <v>49602</v>
      </c>
      <c r="K623" s="804" t="s">
        <v>1153</v>
      </c>
      <c r="L623" s="804" t="s">
        <v>3194</v>
      </c>
    </row>
    <row r="624" spans="1:12" ht="24">
      <c r="A624" s="803">
        <v>621</v>
      </c>
      <c r="B624" s="803" t="s">
        <v>7001</v>
      </c>
      <c r="C624" s="803" t="s">
        <v>5738</v>
      </c>
      <c r="D624" s="804" t="s">
        <v>7002</v>
      </c>
      <c r="E624" s="805">
        <v>79.8</v>
      </c>
      <c r="F624" s="804">
        <v>5197325</v>
      </c>
      <c r="G624" s="804" t="s">
        <v>7003</v>
      </c>
      <c r="H624" s="804" t="s">
        <v>2738</v>
      </c>
      <c r="I624" s="806">
        <v>38645</v>
      </c>
      <c r="J624" s="806">
        <v>49602</v>
      </c>
      <c r="K624" s="804" t="s">
        <v>1137</v>
      </c>
      <c r="L624" s="804" t="s">
        <v>7004</v>
      </c>
    </row>
    <row r="625" spans="1:12">
      <c r="A625" s="803">
        <v>622</v>
      </c>
      <c r="B625" s="803" t="s">
        <v>7007</v>
      </c>
      <c r="C625" s="803" t="s">
        <v>5738</v>
      </c>
      <c r="D625" s="804" t="s">
        <v>6671</v>
      </c>
      <c r="E625" s="805">
        <v>30.19</v>
      </c>
      <c r="F625" s="804">
        <v>2055317</v>
      </c>
      <c r="G625" s="804" t="s">
        <v>7008</v>
      </c>
      <c r="H625" s="804" t="s">
        <v>2729</v>
      </c>
      <c r="I625" s="806">
        <v>38649</v>
      </c>
      <c r="J625" s="806">
        <v>49606</v>
      </c>
      <c r="K625" s="804" t="s">
        <v>1943</v>
      </c>
      <c r="L625" s="804" t="s">
        <v>4565</v>
      </c>
    </row>
    <row r="626" spans="1:12">
      <c r="A626" s="803">
        <v>623</v>
      </c>
      <c r="B626" s="803" t="s">
        <v>7009</v>
      </c>
      <c r="C626" s="803" t="s">
        <v>5738</v>
      </c>
      <c r="D626" s="804" t="s">
        <v>7010</v>
      </c>
      <c r="E626" s="805">
        <v>48.24</v>
      </c>
      <c r="F626" s="804">
        <v>5060338</v>
      </c>
      <c r="G626" s="804" t="s">
        <v>3017</v>
      </c>
      <c r="H626" s="804" t="s">
        <v>2729</v>
      </c>
      <c r="I626" s="806">
        <v>38651</v>
      </c>
      <c r="J626" s="806">
        <v>49608</v>
      </c>
      <c r="K626" s="804" t="s">
        <v>1137</v>
      </c>
      <c r="L626" s="804" t="s">
        <v>2965</v>
      </c>
    </row>
    <row r="627" spans="1:12">
      <c r="A627" s="803">
        <v>624</v>
      </c>
      <c r="B627" s="803" t="s">
        <v>7013</v>
      </c>
      <c r="C627" s="803" t="s">
        <v>5738</v>
      </c>
      <c r="D627" s="804" t="s">
        <v>7014</v>
      </c>
      <c r="E627" s="805">
        <v>165.93</v>
      </c>
      <c r="F627" s="804">
        <v>2793512</v>
      </c>
      <c r="G627" s="804" t="s">
        <v>7012</v>
      </c>
      <c r="H627" s="804" t="s">
        <v>2729</v>
      </c>
      <c r="I627" s="806">
        <v>38652</v>
      </c>
      <c r="J627" s="806">
        <v>49609</v>
      </c>
      <c r="K627" s="804" t="s">
        <v>1137</v>
      </c>
      <c r="L627" s="804" t="s">
        <v>5349</v>
      </c>
    </row>
    <row r="628" spans="1:12">
      <c r="A628" s="803">
        <v>625</v>
      </c>
      <c r="B628" s="803" t="s">
        <v>7011</v>
      </c>
      <c r="C628" s="803" t="s">
        <v>5738</v>
      </c>
      <c r="D628" s="804" t="s">
        <v>6357</v>
      </c>
      <c r="E628" s="805">
        <v>127.84</v>
      </c>
      <c r="F628" s="804">
        <v>2793512</v>
      </c>
      <c r="G628" s="804" t="s">
        <v>7012</v>
      </c>
      <c r="H628" s="804" t="s">
        <v>2729</v>
      </c>
      <c r="I628" s="806">
        <v>38652</v>
      </c>
      <c r="J628" s="806">
        <v>49609</v>
      </c>
      <c r="K628" s="804" t="s">
        <v>1137</v>
      </c>
      <c r="L628" s="804" t="s">
        <v>5349</v>
      </c>
    </row>
    <row r="629" spans="1:12">
      <c r="A629" s="803">
        <v>626</v>
      </c>
      <c r="B629" s="803" t="s">
        <v>7015</v>
      </c>
      <c r="C629" s="803" t="s">
        <v>5738</v>
      </c>
      <c r="D629" s="804" t="s">
        <v>7016</v>
      </c>
      <c r="E629" s="805">
        <v>103.11</v>
      </c>
      <c r="F629" s="804">
        <v>2597535</v>
      </c>
      <c r="G629" s="804" t="s">
        <v>7017</v>
      </c>
      <c r="H629" s="804" t="s">
        <v>2729</v>
      </c>
      <c r="I629" s="806">
        <v>38652</v>
      </c>
      <c r="J629" s="806">
        <v>49609</v>
      </c>
      <c r="K629" s="804" t="s">
        <v>1137</v>
      </c>
      <c r="L629" s="804" t="s">
        <v>3151</v>
      </c>
    </row>
    <row r="630" spans="1:12" ht="24">
      <c r="A630" s="803">
        <v>627</v>
      </c>
      <c r="B630" s="803" t="s">
        <v>7018</v>
      </c>
      <c r="C630" s="803" t="s">
        <v>5738</v>
      </c>
      <c r="D630" s="804" t="s">
        <v>7019</v>
      </c>
      <c r="E630" s="805">
        <v>424.09</v>
      </c>
      <c r="F630" s="804">
        <v>2051303</v>
      </c>
      <c r="G630" s="804" t="s">
        <v>7020</v>
      </c>
      <c r="H630" s="804" t="s">
        <v>5243</v>
      </c>
      <c r="I630" s="806">
        <v>38653</v>
      </c>
      <c r="J630" s="806">
        <v>49610</v>
      </c>
      <c r="K630" s="804" t="s">
        <v>2182</v>
      </c>
      <c r="L630" s="804" t="s">
        <v>1121</v>
      </c>
    </row>
    <row r="631" spans="1:12" ht="24">
      <c r="A631" s="803">
        <v>628</v>
      </c>
      <c r="B631" s="803" t="s">
        <v>7021</v>
      </c>
      <c r="C631" s="803" t="s">
        <v>5738</v>
      </c>
      <c r="D631" s="804" t="s">
        <v>7022</v>
      </c>
      <c r="E631" s="805">
        <v>43.1</v>
      </c>
      <c r="F631" s="804">
        <v>2724391</v>
      </c>
      <c r="G631" s="804" t="s">
        <v>7023</v>
      </c>
      <c r="H631" s="804" t="s">
        <v>2783</v>
      </c>
      <c r="I631" s="806">
        <v>38656</v>
      </c>
      <c r="J631" s="806">
        <v>49613</v>
      </c>
      <c r="K631" s="804" t="s">
        <v>2052</v>
      </c>
      <c r="L631" s="804" t="s">
        <v>2875</v>
      </c>
    </row>
    <row r="632" spans="1:12" ht="24">
      <c r="A632" s="803">
        <v>629</v>
      </c>
      <c r="B632" s="803" t="s">
        <v>7024</v>
      </c>
      <c r="C632" s="803" t="s">
        <v>5738</v>
      </c>
      <c r="D632" s="804" t="s">
        <v>7025</v>
      </c>
      <c r="E632" s="805">
        <v>474.68</v>
      </c>
      <c r="F632" s="804">
        <v>5221056</v>
      </c>
      <c r="G632" s="804" t="s">
        <v>7026</v>
      </c>
      <c r="H632" s="804" t="s">
        <v>2783</v>
      </c>
      <c r="I632" s="806">
        <v>38670</v>
      </c>
      <c r="J632" s="806">
        <v>49627</v>
      </c>
      <c r="K632" s="804" t="s">
        <v>1165</v>
      </c>
      <c r="L632" s="804" t="s">
        <v>2863</v>
      </c>
    </row>
    <row r="633" spans="1:12" ht="24">
      <c r="A633" s="803">
        <v>630</v>
      </c>
      <c r="B633" s="803" t="s">
        <v>7027</v>
      </c>
      <c r="C633" s="803" t="s">
        <v>5738</v>
      </c>
      <c r="D633" s="804" t="s">
        <v>6150</v>
      </c>
      <c r="E633" s="805">
        <v>342.26</v>
      </c>
      <c r="F633" s="804">
        <v>2108291</v>
      </c>
      <c r="G633" s="804" t="s">
        <v>5808</v>
      </c>
      <c r="H633" s="804" t="s">
        <v>2783</v>
      </c>
      <c r="I633" s="806">
        <v>38670</v>
      </c>
      <c r="J633" s="806">
        <v>49627</v>
      </c>
      <c r="K633" s="804" t="s">
        <v>1165</v>
      </c>
      <c r="L633" s="804" t="s">
        <v>3245</v>
      </c>
    </row>
    <row r="634" spans="1:12">
      <c r="A634" s="803">
        <v>631</v>
      </c>
      <c r="B634" s="803" t="s">
        <v>7028</v>
      </c>
      <c r="C634" s="803" t="s">
        <v>5738</v>
      </c>
      <c r="D634" s="804" t="s">
        <v>7029</v>
      </c>
      <c r="E634" s="805">
        <v>67.75</v>
      </c>
      <c r="F634" s="804">
        <v>2824833</v>
      </c>
      <c r="G634" s="804" t="s">
        <v>3595</v>
      </c>
      <c r="H634" s="804" t="s">
        <v>2729</v>
      </c>
      <c r="I634" s="806">
        <v>38673</v>
      </c>
      <c r="J634" s="806">
        <v>49630</v>
      </c>
      <c r="K634" s="804" t="s">
        <v>1126</v>
      </c>
      <c r="L634" s="804" t="s">
        <v>3596</v>
      </c>
    </row>
    <row r="635" spans="1:12">
      <c r="A635" s="803">
        <v>632</v>
      </c>
      <c r="B635" s="803" t="s">
        <v>7030</v>
      </c>
      <c r="C635" s="803" t="s">
        <v>5738</v>
      </c>
      <c r="D635" s="804" t="s">
        <v>7031</v>
      </c>
      <c r="E635" s="805">
        <v>67.790000000000006</v>
      </c>
      <c r="F635" s="804">
        <v>2824833</v>
      </c>
      <c r="G635" s="804" t="s">
        <v>3595</v>
      </c>
      <c r="H635" s="804" t="s">
        <v>2729</v>
      </c>
      <c r="I635" s="806">
        <v>38673</v>
      </c>
      <c r="J635" s="806">
        <v>49630</v>
      </c>
      <c r="K635" s="804" t="s">
        <v>1126</v>
      </c>
      <c r="L635" s="804" t="s">
        <v>3596</v>
      </c>
    </row>
    <row r="636" spans="1:12" ht="24">
      <c r="A636" s="803">
        <v>633</v>
      </c>
      <c r="B636" s="803" t="s">
        <v>2856</v>
      </c>
      <c r="C636" s="803" t="s">
        <v>2726</v>
      </c>
      <c r="D636" s="804" t="s">
        <v>2857</v>
      </c>
      <c r="E636" s="805">
        <v>2566</v>
      </c>
      <c r="F636" s="804">
        <v>5091063</v>
      </c>
      <c r="G636" s="804" t="s">
        <v>2858</v>
      </c>
      <c r="H636" s="804" t="s">
        <v>2783</v>
      </c>
      <c r="I636" s="806">
        <v>38679</v>
      </c>
      <c r="J636" s="806">
        <v>44158</v>
      </c>
      <c r="K636" s="804" t="s">
        <v>1126</v>
      </c>
      <c r="L636" s="804" t="s">
        <v>2859</v>
      </c>
    </row>
    <row r="637" spans="1:12">
      <c r="A637" s="803">
        <v>634</v>
      </c>
      <c r="B637" s="803" t="s">
        <v>7034</v>
      </c>
      <c r="C637" s="803" t="s">
        <v>5738</v>
      </c>
      <c r="D637" s="804" t="s">
        <v>6105</v>
      </c>
      <c r="E637" s="805">
        <v>844.78</v>
      </c>
      <c r="F637" s="804">
        <v>3428052</v>
      </c>
      <c r="G637" s="804" t="s">
        <v>7035</v>
      </c>
      <c r="H637" s="804" t="s">
        <v>2729</v>
      </c>
      <c r="I637" s="806">
        <v>38686</v>
      </c>
      <c r="J637" s="806">
        <v>49643</v>
      </c>
      <c r="K637" s="804" t="s">
        <v>1137</v>
      </c>
      <c r="L637" s="804" t="s">
        <v>5678</v>
      </c>
    </row>
    <row r="638" spans="1:12">
      <c r="A638" s="803">
        <v>635</v>
      </c>
      <c r="B638" s="803" t="s">
        <v>7036</v>
      </c>
      <c r="C638" s="803" t="s">
        <v>5738</v>
      </c>
      <c r="D638" s="804" t="s">
        <v>7037</v>
      </c>
      <c r="E638" s="805">
        <v>30.06</v>
      </c>
      <c r="F638" s="804">
        <v>2550466</v>
      </c>
      <c r="G638" s="804" t="s">
        <v>478</v>
      </c>
      <c r="H638" s="804" t="s">
        <v>2729</v>
      </c>
      <c r="I638" s="806">
        <v>38686</v>
      </c>
      <c r="J638" s="806">
        <v>49643</v>
      </c>
      <c r="K638" s="804" t="s">
        <v>1693</v>
      </c>
      <c r="L638" s="804" t="s">
        <v>2763</v>
      </c>
    </row>
    <row r="639" spans="1:12">
      <c r="A639" s="803">
        <v>636</v>
      </c>
      <c r="B639" s="803" t="s">
        <v>7032</v>
      </c>
      <c r="C639" s="803" t="s">
        <v>5738</v>
      </c>
      <c r="D639" s="804" t="s">
        <v>2875</v>
      </c>
      <c r="E639" s="805">
        <v>100.62</v>
      </c>
      <c r="F639" s="804">
        <v>5009138</v>
      </c>
      <c r="G639" s="804" t="s">
        <v>7033</v>
      </c>
      <c r="H639" s="804" t="s">
        <v>2729</v>
      </c>
      <c r="I639" s="806">
        <v>38686</v>
      </c>
      <c r="J639" s="806">
        <v>49643</v>
      </c>
      <c r="K639" s="804" t="s">
        <v>1693</v>
      </c>
      <c r="L639" s="804" t="s">
        <v>2875</v>
      </c>
    </row>
    <row r="640" spans="1:12">
      <c r="A640" s="803">
        <v>637</v>
      </c>
      <c r="B640" s="803" t="s">
        <v>7040</v>
      </c>
      <c r="C640" s="803" t="s">
        <v>5738</v>
      </c>
      <c r="D640" s="804" t="s">
        <v>6150</v>
      </c>
      <c r="E640" s="805">
        <v>49.75</v>
      </c>
      <c r="F640" s="804">
        <v>2060825</v>
      </c>
      <c r="G640" s="804" t="s">
        <v>6701</v>
      </c>
      <c r="H640" s="804" t="s">
        <v>2729</v>
      </c>
      <c r="I640" s="806">
        <v>38687</v>
      </c>
      <c r="J640" s="806">
        <v>49644</v>
      </c>
      <c r="K640" s="804" t="s">
        <v>2182</v>
      </c>
      <c r="L640" s="804" t="s">
        <v>2192</v>
      </c>
    </row>
    <row r="641" spans="1:12" ht="24">
      <c r="A641" s="803">
        <v>638</v>
      </c>
      <c r="B641" s="803" t="s">
        <v>7038</v>
      </c>
      <c r="C641" s="803" t="s">
        <v>5738</v>
      </c>
      <c r="D641" s="804" t="s">
        <v>3836</v>
      </c>
      <c r="E641" s="805">
        <v>130.54</v>
      </c>
      <c r="F641" s="804">
        <v>5364884</v>
      </c>
      <c r="G641" s="804" t="s">
        <v>7039</v>
      </c>
      <c r="H641" s="804" t="s">
        <v>2738</v>
      </c>
      <c r="I641" s="806">
        <v>38687</v>
      </c>
      <c r="J641" s="806">
        <v>49644</v>
      </c>
      <c r="K641" s="804" t="s">
        <v>1177</v>
      </c>
      <c r="L641" s="804" t="s">
        <v>3261</v>
      </c>
    </row>
    <row r="642" spans="1:12">
      <c r="A642" s="803">
        <v>639</v>
      </c>
      <c r="B642" s="803" t="s">
        <v>7041</v>
      </c>
      <c r="C642" s="803" t="s">
        <v>5738</v>
      </c>
      <c r="D642" s="804" t="s">
        <v>7042</v>
      </c>
      <c r="E642" s="805">
        <v>227.45</v>
      </c>
      <c r="F642" s="804">
        <v>5036496</v>
      </c>
      <c r="G642" s="804" t="s">
        <v>6883</v>
      </c>
      <c r="H642" s="804" t="s">
        <v>2729</v>
      </c>
      <c r="I642" s="806">
        <v>38691</v>
      </c>
      <c r="J642" s="806">
        <v>49648</v>
      </c>
      <c r="K642" s="804" t="s">
        <v>1159</v>
      </c>
      <c r="L642" s="804" t="s">
        <v>1159</v>
      </c>
    </row>
    <row r="643" spans="1:12">
      <c r="A643" s="803">
        <v>640</v>
      </c>
      <c r="B643" s="803" t="s">
        <v>7043</v>
      </c>
      <c r="C643" s="803" t="s">
        <v>5738</v>
      </c>
      <c r="D643" s="804" t="s">
        <v>6710</v>
      </c>
      <c r="E643" s="805">
        <v>48.49</v>
      </c>
      <c r="F643" s="804">
        <v>2057417</v>
      </c>
      <c r="G643" s="804" t="s">
        <v>5212</v>
      </c>
      <c r="H643" s="804" t="s">
        <v>2729</v>
      </c>
      <c r="I643" s="806">
        <v>38695</v>
      </c>
      <c r="J643" s="806">
        <v>49652</v>
      </c>
      <c r="K643" s="804" t="s">
        <v>1126</v>
      </c>
      <c r="L643" s="804" t="s">
        <v>3129</v>
      </c>
    </row>
    <row r="644" spans="1:12">
      <c r="A644" s="803">
        <v>641</v>
      </c>
      <c r="B644" s="803" t="s">
        <v>7044</v>
      </c>
      <c r="C644" s="803" t="s">
        <v>5738</v>
      </c>
      <c r="D644" s="804" t="s">
        <v>7045</v>
      </c>
      <c r="E644" s="805">
        <v>21.2</v>
      </c>
      <c r="F644" s="804">
        <v>2579634</v>
      </c>
      <c r="G644" s="804" t="s">
        <v>7046</v>
      </c>
      <c r="H644" s="804" t="s">
        <v>2729</v>
      </c>
      <c r="I644" s="806">
        <v>38698</v>
      </c>
      <c r="J644" s="806">
        <v>49655</v>
      </c>
      <c r="K644" s="804" t="s">
        <v>1693</v>
      </c>
      <c r="L644" s="804" t="s">
        <v>3048</v>
      </c>
    </row>
    <row r="645" spans="1:12">
      <c r="A645" s="803">
        <v>642</v>
      </c>
      <c r="B645" s="803" t="s">
        <v>9510</v>
      </c>
      <c r="C645" s="803" t="s">
        <v>2726</v>
      </c>
      <c r="D645" s="804" t="s">
        <v>9511</v>
      </c>
      <c r="E645" s="805">
        <v>1091.0999999999999</v>
      </c>
      <c r="F645" s="804">
        <v>5537835</v>
      </c>
      <c r="G645" s="804" t="s">
        <v>9512</v>
      </c>
      <c r="H645" s="804" t="s">
        <v>2729</v>
      </c>
      <c r="I645" s="806">
        <v>38702</v>
      </c>
      <c r="J645" s="806">
        <v>44181</v>
      </c>
      <c r="K645" s="804" t="s">
        <v>1137</v>
      </c>
      <c r="L645" s="804" t="s">
        <v>3028</v>
      </c>
    </row>
    <row r="646" spans="1:12">
      <c r="A646" s="803">
        <v>643</v>
      </c>
      <c r="B646" s="803" t="s">
        <v>7047</v>
      </c>
      <c r="C646" s="803" t="s">
        <v>5738</v>
      </c>
      <c r="D646" s="804" t="s">
        <v>7048</v>
      </c>
      <c r="E646" s="805">
        <v>38.71</v>
      </c>
      <c r="F646" s="804">
        <v>2643928</v>
      </c>
      <c r="G646" s="804" t="s">
        <v>5853</v>
      </c>
      <c r="H646" s="804" t="s">
        <v>5754</v>
      </c>
      <c r="I646" s="806">
        <v>38702</v>
      </c>
      <c r="J646" s="806">
        <v>49659</v>
      </c>
      <c r="K646" s="804" t="s">
        <v>1943</v>
      </c>
      <c r="L646" s="804" t="s">
        <v>4393</v>
      </c>
    </row>
    <row r="647" spans="1:12">
      <c r="A647" s="803">
        <v>644</v>
      </c>
      <c r="B647" s="803" t="s">
        <v>2860</v>
      </c>
      <c r="C647" s="803" t="s">
        <v>2726</v>
      </c>
      <c r="D647" s="804" t="s">
        <v>2861</v>
      </c>
      <c r="E647" s="805">
        <v>3750.78</v>
      </c>
      <c r="F647" s="804">
        <v>5082137</v>
      </c>
      <c r="G647" s="804" t="s">
        <v>2862</v>
      </c>
      <c r="H647" s="804" t="s">
        <v>2729</v>
      </c>
      <c r="I647" s="806">
        <v>38706</v>
      </c>
      <c r="J647" s="806">
        <v>43940</v>
      </c>
      <c r="K647" s="804" t="s">
        <v>1165</v>
      </c>
      <c r="L647" s="804" t="s">
        <v>2863</v>
      </c>
    </row>
    <row r="648" spans="1:12" ht="24">
      <c r="A648" s="803">
        <v>645</v>
      </c>
      <c r="B648" s="803" t="s">
        <v>7051</v>
      </c>
      <c r="C648" s="803" t="s">
        <v>5738</v>
      </c>
      <c r="D648" s="804" t="s">
        <v>7052</v>
      </c>
      <c r="E648" s="805">
        <v>209.57</v>
      </c>
      <c r="F648" s="804">
        <v>2870312</v>
      </c>
      <c r="G648" s="804" t="s">
        <v>9458</v>
      </c>
      <c r="H648" s="804" t="s">
        <v>2783</v>
      </c>
      <c r="I648" s="806">
        <v>38708</v>
      </c>
      <c r="J648" s="806">
        <v>49665</v>
      </c>
      <c r="K648" s="804" t="s">
        <v>1681</v>
      </c>
      <c r="L648" s="804" t="s">
        <v>4322</v>
      </c>
    </row>
    <row r="649" spans="1:12" ht="24">
      <c r="A649" s="803">
        <v>646</v>
      </c>
      <c r="B649" s="803" t="s">
        <v>7049</v>
      </c>
      <c r="C649" s="803" t="s">
        <v>5738</v>
      </c>
      <c r="D649" s="804" t="s">
        <v>7050</v>
      </c>
      <c r="E649" s="805">
        <v>101.61</v>
      </c>
      <c r="F649" s="804">
        <v>5051304</v>
      </c>
      <c r="G649" s="804" t="s">
        <v>472</v>
      </c>
      <c r="H649" s="804" t="s">
        <v>2783</v>
      </c>
      <c r="I649" s="806">
        <v>38708</v>
      </c>
      <c r="J649" s="806">
        <v>49665</v>
      </c>
      <c r="K649" s="804" t="s">
        <v>1159</v>
      </c>
      <c r="L649" s="804" t="s">
        <v>3040</v>
      </c>
    </row>
    <row r="650" spans="1:12" ht="24">
      <c r="A650" s="803">
        <v>647</v>
      </c>
      <c r="B650" s="803" t="s">
        <v>7055</v>
      </c>
      <c r="C650" s="803" t="s">
        <v>5738</v>
      </c>
      <c r="D650" s="804" t="s">
        <v>6441</v>
      </c>
      <c r="E650" s="805">
        <v>74.569999999999993</v>
      </c>
      <c r="F650" s="804">
        <v>2054701</v>
      </c>
      <c r="G650" s="804" t="s">
        <v>5766</v>
      </c>
      <c r="H650" s="804" t="s">
        <v>2729</v>
      </c>
      <c r="I650" s="806">
        <v>38713</v>
      </c>
      <c r="J650" s="806">
        <v>49670</v>
      </c>
      <c r="K650" s="804" t="s">
        <v>3252</v>
      </c>
      <c r="L650" s="804" t="s">
        <v>6619</v>
      </c>
    </row>
    <row r="651" spans="1:12" ht="24">
      <c r="A651" s="803">
        <v>648</v>
      </c>
      <c r="B651" s="803" t="s">
        <v>7053</v>
      </c>
      <c r="C651" s="803" t="s">
        <v>5738</v>
      </c>
      <c r="D651" s="804" t="s">
        <v>7054</v>
      </c>
      <c r="E651" s="805">
        <v>300.08999999999997</v>
      </c>
      <c r="F651" s="804">
        <v>2844001</v>
      </c>
      <c r="G651" s="804" t="s">
        <v>6475</v>
      </c>
      <c r="H651" s="804" t="s">
        <v>2783</v>
      </c>
      <c r="I651" s="806">
        <v>38713</v>
      </c>
      <c r="J651" s="806">
        <v>49670</v>
      </c>
      <c r="K651" s="804" t="s">
        <v>2897</v>
      </c>
      <c r="L651" s="804" t="s">
        <v>3591</v>
      </c>
    </row>
    <row r="652" spans="1:12">
      <c r="A652" s="803">
        <v>649</v>
      </c>
      <c r="B652" s="803" t="s">
        <v>2868</v>
      </c>
      <c r="C652" s="803" t="s">
        <v>2726</v>
      </c>
      <c r="D652" s="804" t="s">
        <v>2869</v>
      </c>
      <c r="E652" s="805">
        <v>6992.34</v>
      </c>
      <c r="F652" s="804">
        <v>5197783</v>
      </c>
      <c r="G652" s="804" t="s">
        <v>2870</v>
      </c>
      <c r="H652" s="804" t="s">
        <v>2729</v>
      </c>
      <c r="I652" s="806">
        <v>38719</v>
      </c>
      <c r="J652" s="806">
        <v>43102</v>
      </c>
      <c r="K652" s="804" t="s">
        <v>1159</v>
      </c>
      <c r="L652" s="804" t="s">
        <v>2871</v>
      </c>
    </row>
    <row r="653" spans="1:12">
      <c r="A653" s="803">
        <v>650</v>
      </c>
      <c r="B653" s="803" t="s">
        <v>9513</v>
      </c>
      <c r="C653" s="803" t="s">
        <v>2726</v>
      </c>
      <c r="D653" s="804" t="s">
        <v>9514</v>
      </c>
      <c r="E653" s="805">
        <v>3357.28</v>
      </c>
      <c r="F653" s="804">
        <v>5197783</v>
      </c>
      <c r="G653" s="804" t="s">
        <v>2870</v>
      </c>
      <c r="H653" s="804" t="s">
        <v>2729</v>
      </c>
      <c r="I653" s="806">
        <v>38719</v>
      </c>
      <c r="J653" s="806">
        <v>43102</v>
      </c>
      <c r="K653" s="804" t="s">
        <v>1159</v>
      </c>
      <c r="L653" s="804" t="s">
        <v>2871</v>
      </c>
    </row>
    <row r="654" spans="1:12" ht="24">
      <c r="A654" s="803">
        <v>651</v>
      </c>
      <c r="B654" s="803" t="s">
        <v>7061</v>
      </c>
      <c r="C654" s="803" t="s">
        <v>5738</v>
      </c>
      <c r="D654" s="804" t="s">
        <v>3589</v>
      </c>
      <c r="E654" s="805">
        <v>449.21</v>
      </c>
      <c r="F654" s="804">
        <v>5382475</v>
      </c>
      <c r="G654" s="804" t="s">
        <v>3590</v>
      </c>
      <c r="H654" s="804" t="s">
        <v>2783</v>
      </c>
      <c r="I654" s="806">
        <v>38722</v>
      </c>
      <c r="J654" s="806">
        <v>49679</v>
      </c>
      <c r="K654" s="804" t="s">
        <v>2897</v>
      </c>
      <c r="L654" s="804" t="s">
        <v>3591</v>
      </c>
    </row>
    <row r="655" spans="1:12">
      <c r="A655" s="803">
        <v>652</v>
      </c>
      <c r="B655" s="803" t="s">
        <v>7058</v>
      </c>
      <c r="C655" s="803" t="s">
        <v>5738</v>
      </c>
      <c r="D655" s="804" t="s">
        <v>7059</v>
      </c>
      <c r="E655" s="805">
        <v>488.12</v>
      </c>
      <c r="F655" s="804">
        <v>5036127</v>
      </c>
      <c r="G655" s="804" t="s">
        <v>7060</v>
      </c>
      <c r="H655" s="804" t="s">
        <v>2729</v>
      </c>
      <c r="I655" s="806">
        <v>38722</v>
      </c>
      <c r="J655" s="806">
        <v>49679</v>
      </c>
      <c r="K655" s="804" t="s">
        <v>1943</v>
      </c>
      <c r="L655" s="804" t="s">
        <v>2784</v>
      </c>
    </row>
    <row r="656" spans="1:12">
      <c r="A656" s="803">
        <v>653</v>
      </c>
      <c r="B656" s="803" t="s">
        <v>7062</v>
      </c>
      <c r="C656" s="803" t="s">
        <v>5738</v>
      </c>
      <c r="D656" s="804" t="s">
        <v>7063</v>
      </c>
      <c r="E656" s="805">
        <v>774.68</v>
      </c>
      <c r="F656" s="804">
        <v>2628058</v>
      </c>
      <c r="G656" s="804" t="s">
        <v>7064</v>
      </c>
      <c r="H656" s="804" t="s">
        <v>2729</v>
      </c>
      <c r="I656" s="806">
        <v>38727</v>
      </c>
      <c r="J656" s="806">
        <v>49684</v>
      </c>
      <c r="K656" s="804" t="s">
        <v>1165</v>
      </c>
      <c r="L656" s="804" t="s">
        <v>3485</v>
      </c>
    </row>
    <row r="657" spans="1:12">
      <c r="A657" s="803">
        <v>654</v>
      </c>
      <c r="B657" s="803" t="s">
        <v>9515</v>
      </c>
      <c r="C657" s="803" t="s">
        <v>2726</v>
      </c>
      <c r="D657" s="804" t="s">
        <v>3362</v>
      </c>
      <c r="E657" s="805">
        <v>51.78</v>
      </c>
      <c r="F657" s="804">
        <v>2006057</v>
      </c>
      <c r="G657" s="804" t="s">
        <v>9326</v>
      </c>
      <c r="H657" s="804" t="s">
        <v>2729</v>
      </c>
      <c r="I657" s="806">
        <v>38729</v>
      </c>
      <c r="J657" s="806">
        <v>43601</v>
      </c>
      <c r="K657" s="804" t="s">
        <v>1693</v>
      </c>
      <c r="L657" s="804" t="s">
        <v>2921</v>
      </c>
    </row>
    <row r="658" spans="1:12" ht="24">
      <c r="A658" s="803">
        <v>655</v>
      </c>
      <c r="B658" s="803" t="s">
        <v>7065</v>
      </c>
      <c r="C658" s="803" t="s">
        <v>5738</v>
      </c>
      <c r="D658" s="804" t="s">
        <v>7066</v>
      </c>
      <c r="E658" s="805">
        <v>88.46</v>
      </c>
      <c r="F658" s="804">
        <v>5023998</v>
      </c>
      <c r="G658" s="804" t="s">
        <v>7067</v>
      </c>
      <c r="H658" s="804" t="s">
        <v>2783</v>
      </c>
      <c r="I658" s="806">
        <v>38734</v>
      </c>
      <c r="J658" s="806">
        <v>49691</v>
      </c>
      <c r="K658" s="804" t="s">
        <v>1159</v>
      </c>
      <c r="L658" s="804" t="s">
        <v>2871</v>
      </c>
    </row>
    <row r="659" spans="1:12" ht="24">
      <c r="A659" s="803">
        <v>656</v>
      </c>
      <c r="B659" s="803" t="s">
        <v>7068</v>
      </c>
      <c r="C659" s="803" t="s">
        <v>5738</v>
      </c>
      <c r="D659" s="804" t="s">
        <v>7069</v>
      </c>
      <c r="E659" s="805">
        <v>110.38</v>
      </c>
      <c r="F659" s="804">
        <v>6145949</v>
      </c>
      <c r="G659" s="804" t="s">
        <v>7070</v>
      </c>
      <c r="H659" s="804" t="s">
        <v>2729</v>
      </c>
      <c r="I659" s="806">
        <v>38734</v>
      </c>
      <c r="J659" s="806">
        <v>49691</v>
      </c>
      <c r="K659" s="804" t="s">
        <v>1159</v>
      </c>
      <c r="L659" s="804" t="s">
        <v>2871</v>
      </c>
    </row>
    <row r="660" spans="1:12">
      <c r="A660" s="803">
        <v>657</v>
      </c>
      <c r="B660" s="803" t="s">
        <v>2872</v>
      </c>
      <c r="C660" s="803" t="s">
        <v>2726</v>
      </c>
      <c r="D660" s="804" t="s">
        <v>2873</v>
      </c>
      <c r="E660" s="805">
        <v>1036.49</v>
      </c>
      <c r="F660" s="804">
        <v>5024226</v>
      </c>
      <c r="G660" s="804" t="s">
        <v>2874</v>
      </c>
      <c r="H660" s="804" t="s">
        <v>2729</v>
      </c>
      <c r="I660" s="806">
        <v>38735</v>
      </c>
      <c r="J660" s="806">
        <v>43118</v>
      </c>
      <c r="K660" s="804" t="s">
        <v>1693</v>
      </c>
      <c r="L660" s="804" t="s">
        <v>2875</v>
      </c>
    </row>
    <row r="661" spans="1:12">
      <c r="A661" s="803">
        <v>658</v>
      </c>
      <c r="B661" s="803" t="s">
        <v>7071</v>
      </c>
      <c r="C661" s="803" t="s">
        <v>5738</v>
      </c>
      <c r="D661" s="804" t="s">
        <v>7072</v>
      </c>
      <c r="E661" s="805">
        <v>19.940000000000001</v>
      </c>
      <c r="F661" s="804">
        <v>2313723</v>
      </c>
      <c r="G661" s="804" t="s">
        <v>7073</v>
      </c>
      <c r="H661" s="804" t="s">
        <v>2729</v>
      </c>
      <c r="I661" s="806">
        <v>38735</v>
      </c>
      <c r="J661" s="806">
        <v>49692</v>
      </c>
      <c r="K661" s="804" t="s">
        <v>437</v>
      </c>
      <c r="L661" s="804" t="s">
        <v>3134</v>
      </c>
    </row>
    <row r="662" spans="1:12">
      <c r="A662" s="803">
        <v>659</v>
      </c>
      <c r="B662" s="803" t="s">
        <v>9516</v>
      </c>
      <c r="C662" s="803" t="s">
        <v>2726</v>
      </c>
      <c r="D662" s="804" t="s">
        <v>9290</v>
      </c>
      <c r="E662" s="805">
        <v>1069.82</v>
      </c>
      <c r="F662" s="804">
        <v>6152392</v>
      </c>
      <c r="G662" s="804" t="s">
        <v>9291</v>
      </c>
      <c r="H662" s="804" t="s">
        <v>2729</v>
      </c>
      <c r="I662" s="806">
        <v>38736</v>
      </c>
      <c r="J662" s="806">
        <v>43119</v>
      </c>
      <c r="K662" s="804" t="s">
        <v>1756</v>
      </c>
      <c r="L662" s="804" t="s">
        <v>2916</v>
      </c>
    </row>
    <row r="663" spans="1:12">
      <c r="A663" s="803">
        <v>660</v>
      </c>
      <c r="B663" s="803" t="s">
        <v>9517</v>
      </c>
      <c r="C663" s="803" t="s">
        <v>2726</v>
      </c>
      <c r="D663" s="804" t="s">
        <v>9290</v>
      </c>
      <c r="E663" s="805">
        <v>328.89</v>
      </c>
      <c r="F663" s="804">
        <v>6152392</v>
      </c>
      <c r="G663" s="804" t="s">
        <v>9291</v>
      </c>
      <c r="H663" s="804" t="s">
        <v>2729</v>
      </c>
      <c r="I663" s="806">
        <v>38736</v>
      </c>
      <c r="J663" s="806">
        <v>43119</v>
      </c>
      <c r="K663" s="804" t="s">
        <v>1756</v>
      </c>
      <c r="L663" s="804" t="s">
        <v>2916</v>
      </c>
    </row>
    <row r="664" spans="1:12">
      <c r="A664" s="803">
        <v>661</v>
      </c>
      <c r="B664" s="803" t="s">
        <v>7078</v>
      </c>
      <c r="C664" s="803" t="s">
        <v>5738</v>
      </c>
      <c r="D664" s="804" t="s">
        <v>7079</v>
      </c>
      <c r="E664" s="805">
        <v>72.97</v>
      </c>
      <c r="F664" s="804">
        <v>2018241</v>
      </c>
      <c r="G664" s="804" t="s">
        <v>7080</v>
      </c>
      <c r="H664" s="804" t="s">
        <v>2729</v>
      </c>
      <c r="I664" s="806">
        <v>38736</v>
      </c>
      <c r="J664" s="806">
        <v>49676</v>
      </c>
      <c r="K664" s="804" t="s">
        <v>1165</v>
      </c>
      <c r="L664" s="804" t="s">
        <v>3485</v>
      </c>
    </row>
    <row r="665" spans="1:12" ht="24">
      <c r="A665" s="803">
        <v>662</v>
      </c>
      <c r="B665" s="803" t="s">
        <v>7074</v>
      </c>
      <c r="C665" s="803" t="s">
        <v>5738</v>
      </c>
      <c r="D665" s="804" t="s">
        <v>7075</v>
      </c>
      <c r="E665" s="805">
        <v>345.09</v>
      </c>
      <c r="F665" s="804">
        <v>5156408</v>
      </c>
      <c r="G665" s="804" t="s">
        <v>7076</v>
      </c>
      <c r="H665" s="804" t="s">
        <v>2783</v>
      </c>
      <c r="I665" s="806">
        <v>38736</v>
      </c>
      <c r="J665" s="806">
        <v>49693</v>
      </c>
      <c r="K665" s="804" t="s">
        <v>1693</v>
      </c>
      <c r="L665" s="804" t="s">
        <v>7077</v>
      </c>
    </row>
    <row r="666" spans="1:12" ht="24">
      <c r="A666" s="803">
        <v>663</v>
      </c>
      <c r="B666" s="803" t="s">
        <v>9518</v>
      </c>
      <c r="C666" s="803" t="s">
        <v>2726</v>
      </c>
      <c r="D666" s="804" t="s">
        <v>5575</v>
      </c>
      <c r="E666" s="805">
        <v>981.35</v>
      </c>
      <c r="F666" s="804">
        <v>2893053</v>
      </c>
      <c r="G666" s="804" t="s">
        <v>9519</v>
      </c>
      <c r="H666" s="804" t="s">
        <v>2729</v>
      </c>
      <c r="I666" s="806">
        <v>38741</v>
      </c>
      <c r="J666" s="806">
        <v>43481</v>
      </c>
      <c r="K666" s="804" t="s">
        <v>1693</v>
      </c>
      <c r="L666" s="804" t="s">
        <v>9520</v>
      </c>
    </row>
    <row r="667" spans="1:12" ht="24">
      <c r="A667" s="803">
        <v>664</v>
      </c>
      <c r="B667" s="803" t="s">
        <v>2876</v>
      </c>
      <c r="C667" s="803" t="s">
        <v>2726</v>
      </c>
      <c r="D667" s="804" t="s">
        <v>2877</v>
      </c>
      <c r="E667" s="805">
        <v>1399.18</v>
      </c>
      <c r="F667" s="804">
        <v>5056853</v>
      </c>
      <c r="G667" s="804" t="s">
        <v>2878</v>
      </c>
      <c r="H667" s="804" t="s">
        <v>2729</v>
      </c>
      <c r="I667" s="806">
        <v>38741</v>
      </c>
      <c r="J667" s="806">
        <v>43124</v>
      </c>
      <c r="K667" s="804" t="s">
        <v>1197</v>
      </c>
      <c r="L667" s="804" t="s">
        <v>2879</v>
      </c>
    </row>
    <row r="668" spans="1:12">
      <c r="A668" s="803">
        <v>665</v>
      </c>
      <c r="B668" s="803" t="s">
        <v>7081</v>
      </c>
      <c r="C668" s="803" t="s">
        <v>5738</v>
      </c>
      <c r="D668" s="804" t="s">
        <v>6472</v>
      </c>
      <c r="E668" s="805">
        <v>940.35</v>
      </c>
      <c r="F668" s="804">
        <v>5099005</v>
      </c>
      <c r="G668" s="804" t="s">
        <v>2787</v>
      </c>
      <c r="H668" s="804" t="s">
        <v>2729</v>
      </c>
      <c r="I668" s="806">
        <v>38741</v>
      </c>
      <c r="J668" s="806">
        <v>49698</v>
      </c>
      <c r="K668" s="804" t="s">
        <v>1153</v>
      </c>
      <c r="L668" s="804" t="s">
        <v>2788</v>
      </c>
    </row>
    <row r="669" spans="1:12">
      <c r="A669" s="803">
        <v>666</v>
      </c>
      <c r="B669" s="803" t="s">
        <v>9521</v>
      </c>
      <c r="C669" s="803" t="s">
        <v>2726</v>
      </c>
      <c r="D669" s="804" t="s">
        <v>3227</v>
      </c>
      <c r="E669" s="805">
        <v>329.45</v>
      </c>
      <c r="F669" s="804">
        <v>2041588</v>
      </c>
      <c r="G669" s="804" t="s">
        <v>6505</v>
      </c>
      <c r="H669" s="804" t="s">
        <v>2729</v>
      </c>
      <c r="I669" s="806">
        <v>38743</v>
      </c>
      <c r="J669" s="806">
        <v>43126</v>
      </c>
      <c r="K669" s="804" t="s">
        <v>2182</v>
      </c>
      <c r="L669" s="804" t="s">
        <v>9522</v>
      </c>
    </row>
    <row r="670" spans="1:12">
      <c r="A670" s="803">
        <v>667</v>
      </c>
      <c r="B670" s="803" t="s">
        <v>7082</v>
      </c>
      <c r="C670" s="803" t="s">
        <v>5738</v>
      </c>
      <c r="D670" s="804" t="s">
        <v>5400</v>
      </c>
      <c r="E670" s="805">
        <v>344.7</v>
      </c>
      <c r="F670" s="804">
        <v>5752728</v>
      </c>
      <c r="G670" s="804" t="s">
        <v>7083</v>
      </c>
      <c r="H670" s="804" t="s">
        <v>2729</v>
      </c>
      <c r="I670" s="806">
        <v>38749</v>
      </c>
      <c r="J670" s="806">
        <v>50072</v>
      </c>
      <c r="K670" s="804" t="s">
        <v>1126</v>
      </c>
      <c r="L670" s="804" t="s">
        <v>3129</v>
      </c>
    </row>
    <row r="671" spans="1:12" ht="24">
      <c r="A671" s="803">
        <v>668</v>
      </c>
      <c r="B671" s="803" t="s">
        <v>7084</v>
      </c>
      <c r="C671" s="803" t="s">
        <v>5738</v>
      </c>
      <c r="D671" s="804" t="s">
        <v>4897</v>
      </c>
      <c r="E671" s="805">
        <v>16.84</v>
      </c>
      <c r="F671" s="804">
        <v>5087163</v>
      </c>
      <c r="G671" s="804" t="s">
        <v>7085</v>
      </c>
      <c r="H671" s="804" t="s">
        <v>2738</v>
      </c>
      <c r="I671" s="806">
        <v>38750</v>
      </c>
      <c r="J671" s="806">
        <v>49707</v>
      </c>
      <c r="K671" s="804" t="s">
        <v>1137</v>
      </c>
      <c r="L671" s="804" t="s">
        <v>2965</v>
      </c>
    </row>
    <row r="672" spans="1:12">
      <c r="A672" s="803">
        <v>669</v>
      </c>
      <c r="B672" s="803" t="s">
        <v>7086</v>
      </c>
      <c r="C672" s="803" t="s">
        <v>5738</v>
      </c>
      <c r="D672" s="804" t="s">
        <v>7087</v>
      </c>
      <c r="E672" s="805">
        <v>39.15</v>
      </c>
      <c r="F672" s="804">
        <v>5029066</v>
      </c>
      <c r="G672" s="804" t="s">
        <v>7088</v>
      </c>
      <c r="H672" s="804" t="s">
        <v>2729</v>
      </c>
      <c r="I672" s="806">
        <v>38751</v>
      </c>
      <c r="J672" s="806">
        <v>49708</v>
      </c>
      <c r="K672" s="804" t="s">
        <v>1165</v>
      </c>
      <c r="L672" s="804" t="s">
        <v>3485</v>
      </c>
    </row>
    <row r="673" spans="1:12">
      <c r="A673" s="803">
        <v>670</v>
      </c>
      <c r="B673" s="803" t="s">
        <v>7089</v>
      </c>
      <c r="C673" s="803" t="s">
        <v>5738</v>
      </c>
      <c r="D673" s="804" t="s">
        <v>4763</v>
      </c>
      <c r="E673" s="805">
        <v>106.65</v>
      </c>
      <c r="F673" s="804">
        <v>2762706</v>
      </c>
      <c r="G673" s="804" t="s">
        <v>7090</v>
      </c>
      <c r="H673" s="804" t="s">
        <v>2729</v>
      </c>
      <c r="I673" s="806">
        <v>38761</v>
      </c>
      <c r="J673" s="806">
        <v>49718</v>
      </c>
      <c r="K673" s="804" t="s">
        <v>1137</v>
      </c>
      <c r="L673" s="804" t="s">
        <v>5349</v>
      </c>
    </row>
    <row r="674" spans="1:12">
      <c r="A674" s="803">
        <v>671</v>
      </c>
      <c r="B674" s="803" t="s">
        <v>9523</v>
      </c>
      <c r="C674" s="803" t="s">
        <v>2726</v>
      </c>
      <c r="D674" s="804" t="s">
        <v>9524</v>
      </c>
      <c r="E674" s="805">
        <v>1841.3</v>
      </c>
      <c r="F674" s="804">
        <v>5221447</v>
      </c>
      <c r="G674" s="804" t="s">
        <v>9525</v>
      </c>
      <c r="H674" s="804" t="s">
        <v>2729</v>
      </c>
      <c r="I674" s="806">
        <v>38764</v>
      </c>
      <c r="J674" s="806">
        <v>43541</v>
      </c>
      <c r="K674" s="804" t="s">
        <v>1103</v>
      </c>
      <c r="L674" s="804" t="s">
        <v>5688</v>
      </c>
    </row>
    <row r="675" spans="1:12" ht="24">
      <c r="A675" s="803">
        <v>672</v>
      </c>
      <c r="B675" s="803" t="s">
        <v>7091</v>
      </c>
      <c r="C675" s="803" t="s">
        <v>5738</v>
      </c>
      <c r="D675" s="804" t="s">
        <v>7092</v>
      </c>
      <c r="E675" s="805">
        <v>184.15</v>
      </c>
      <c r="F675" s="804">
        <v>3557197</v>
      </c>
      <c r="G675" s="804" t="s">
        <v>7093</v>
      </c>
      <c r="H675" s="804" t="s">
        <v>2729</v>
      </c>
      <c r="I675" s="806">
        <v>38765</v>
      </c>
      <c r="J675" s="806">
        <v>50078</v>
      </c>
      <c r="K675" s="804" t="s">
        <v>3252</v>
      </c>
      <c r="L675" s="804" t="s">
        <v>3253</v>
      </c>
    </row>
    <row r="676" spans="1:12" ht="24">
      <c r="A676" s="803">
        <v>673</v>
      </c>
      <c r="B676" s="803" t="s">
        <v>7098</v>
      </c>
      <c r="C676" s="803" t="s">
        <v>5738</v>
      </c>
      <c r="D676" s="804" t="s">
        <v>781</v>
      </c>
      <c r="E676" s="805">
        <v>12.35</v>
      </c>
      <c r="F676" s="804">
        <v>5271363</v>
      </c>
      <c r="G676" s="804" t="s">
        <v>7099</v>
      </c>
      <c r="H676" s="804" t="s">
        <v>2738</v>
      </c>
      <c r="I676" s="806">
        <v>38765</v>
      </c>
      <c r="J676" s="806">
        <v>49722</v>
      </c>
      <c r="K676" s="804" t="s">
        <v>437</v>
      </c>
      <c r="L676" s="804" t="s">
        <v>3134</v>
      </c>
    </row>
    <row r="677" spans="1:12">
      <c r="A677" s="803">
        <v>674</v>
      </c>
      <c r="B677" s="803" t="s">
        <v>7096</v>
      </c>
      <c r="C677" s="803" t="s">
        <v>5738</v>
      </c>
      <c r="D677" s="804" t="s">
        <v>3134</v>
      </c>
      <c r="E677" s="805">
        <v>28.93</v>
      </c>
      <c r="F677" s="804">
        <v>2605031</v>
      </c>
      <c r="G677" s="804" t="s">
        <v>7097</v>
      </c>
      <c r="H677" s="804" t="s">
        <v>2729</v>
      </c>
      <c r="I677" s="806">
        <v>38765</v>
      </c>
      <c r="J677" s="806">
        <v>49722</v>
      </c>
      <c r="K677" s="804" t="s">
        <v>437</v>
      </c>
      <c r="L677" s="804" t="s">
        <v>3134</v>
      </c>
    </row>
    <row r="678" spans="1:12">
      <c r="A678" s="803">
        <v>675</v>
      </c>
      <c r="B678" s="803" t="s">
        <v>7094</v>
      </c>
      <c r="C678" s="803" t="s">
        <v>5738</v>
      </c>
      <c r="D678" s="804" t="s">
        <v>3405</v>
      </c>
      <c r="E678" s="805">
        <v>521.75</v>
      </c>
      <c r="F678" s="804">
        <v>5118611</v>
      </c>
      <c r="G678" s="804" t="s">
        <v>6962</v>
      </c>
      <c r="H678" s="804" t="s">
        <v>2729</v>
      </c>
      <c r="I678" s="806">
        <v>38765</v>
      </c>
      <c r="J678" s="806">
        <v>49722</v>
      </c>
      <c r="K678" s="804" t="s">
        <v>1693</v>
      </c>
      <c r="L678" s="804" t="s">
        <v>7095</v>
      </c>
    </row>
    <row r="679" spans="1:12">
      <c r="A679" s="803">
        <v>676</v>
      </c>
      <c r="B679" s="803" t="s">
        <v>9526</v>
      </c>
      <c r="C679" s="803" t="s">
        <v>2726</v>
      </c>
      <c r="D679" s="804" t="s">
        <v>9294</v>
      </c>
      <c r="E679" s="805">
        <v>2663.27</v>
      </c>
      <c r="F679" s="804">
        <v>2726378</v>
      </c>
      <c r="G679" s="804" t="s">
        <v>9295</v>
      </c>
      <c r="H679" s="804" t="s">
        <v>2729</v>
      </c>
      <c r="I679" s="806">
        <v>38769</v>
      </c>
      <c r="J679" s="806">
        <v>43152</v>
      </c>
      <c r="K679" s="804" t="s">
        <v>1681</v>
      </c>
      <c r="L679" s="804" t="s">
        <v>5725</v>
      </c>
    </row>
    <row r="680" spans="1:12" ht="24">
      <c r="A680" s="803">
        <v>677</v>
      </c>
      <c r="B680" s="803" t="s">
        <v>7100</v>
      </c>
      <c r="C680" s="803" t="s">
        <v>5738</v>
      </c>
      <c r="D680" s="804" t="s">
        <v>7101</v>
      </c>
      <c r="E680" s="805">
        <v>167.94</v>
      </c>
      <c r="F680" s="804">
        <v>2550466</v>
      </c>
      <c r="G680" s="804" t="s">
        <v>478</v>
      </c>
      <c r="H680" s="804" t="s">
        <v>2729</v>
      </c>
      <c r="I680" s="806">
        <v>38771</v>
      </c>
      <c r="J680" s="806">
        <v>49728</v>
      </c>
      <c r="K680" s="804" t="s">
        <v>1943</v>
      </c>
      <c r="L680" s="804" t="s">
        <v>4296</v>
      </c>
    </row>
    <row r="681" spans="1:12">
      <c r="A681" s="803">
        <v>678</v>
      </c>
      <c r="B681" s="803" t="s">
        <v>7104</v>
      </c>
      <c r="C681" s="803" t="s">
        <v>5738</v>
      </c>
      <c r="D681" s="804" t="s">
        <v>6523</v>
      </c>
      <c r="E681" s="805">
        <v>226.71</v>
      </c>
      <c r="F681" s="804">
        <v>6254713</v>
      </c>
      <c r="G681" s="804" t="s">
        <v>390</v>
      </c>
      <c r="H681" s="804" t="s">
        <v>2729</v>
      </c>
      <c r="I681" s="806">
        <v>38771</v>
      </c>
      <c r="J681" s="806">
        <v>50083</v>
      </c>
      <c r="K681" s="804" t="s">
        <v>1693</v>
      </c>
      <c r="L681" s="804" t="s">
        <v>2763</v>
      </c>
    </row>
    <row r="682" spans="1:12">
      <c r="A682" s="803">
        <v>679</v>
      </c>
      <c r="B682" s="803" t="s">
        <v>7102</v>
      </c>
      <c r="C682" s="803" t="s">
        <v>5738</v>
      </c>
      <c r="D682" s="804" t="s">
        <v>7025</v>
      </c>
      <c r="E682" s="805">
        <v>244.74</v>
      </c>
      <c r="F682" s="804">
        <v>5145783</v>
      </c>
      <c r="G682" s="804" t="s">
        <v>7103</v>
      </c>
      <c r="H682" s="804" t="s">
        <v>2729</v>
      </c>
      <c r="I682" s="806">
        <v>38771</v>
      </c>
      <c r="J682" s="806">
        <v>49728</v>
      </c>
      <c r="K682" s="804" t="s">
        <v>1165</v>
      </c>
      <c r="L682" s="804" t="s">
        <v>2863</v>
      </c>
    </row>
    <row r="683" spans="1:12">
      <c r="A683" s="803">
        <v>680</v>
      </c>
      <c r="B683" s="803" t="s">
        <v>7105</v>
      </c>
      <c r="C683" s="803" t="s">
        <v>5738</v>
      </c>
      <c r="D683" s="804" t="s">
        <v>7106</v>
      </c>
      <c r="E683" s="805">
        <v>634.02</v>
      </c>
      <c r="F683" s="804">
        <v>2663813</v>
      </c>
      <c r="G683" s="804" t="s">
        <v>6316</v>
      </c>
      <c r="H683" s="804" t="s">
        <v>2729</v>
      </c>
      <c r="I683" s="806">
        <v>38771</v>
      </c>
      <c r="J683" s="806">
        <v>50996</v>
      </c>
      <c r="K683" s="804" t="s">
        <v>1187</v>
      </c>
      <c r="L683" s="804" t="s">
        <v>6092</v>
      </c>
    </row>
    <row r="684" spans="1:12">
      <c r="A684" s="803">
        <v>681</v>
      </c>
      <c r="B684" s="803" t="s">
        <v>2880</v>
      </c>
      <c r="C684" s="803" t="s">
        <v>2726</v>
      </c>
      <c r="D684" s="804" t="s">
        <v>2881</v>
      </c>
      <c r="E684" s="805">
        <v>1953.65</v>
      </c>
      <c r="F684" s="804">
        <v>6338895</v>
      </c>
      <c r="G684" s="804" t="s">
        <v>2882</v>
      </c>
      <c r="H684" s="804" t="s">
        <v>2729</v>
      </c>
      <c r="I684" s="806">
        <v>38772</v>
      </c>
      <c r="J684" s="806">
        <v>44251</v>
      </c>
      <c r="K684" s="804" t="s">
        <v>1681</v>
      </c>
      <c r="L684" s="804" t="s">
        <v>2883</v>
      </c>
    </row>
    <row r="685" spans="1:12">
      <c r="A685" s="803">
        <v>682</v>
      </c>
      <c r="B685" s="803" t="s">
        <v>2884</v>
      </c>
      <c r="C685" s="803" t="s">
        <v>2726</v>
      </c>
      <c r="D685" s="804" t="s">
        <v>2885</v>
      </c>
      <c r="E685" s="805">
        <v>743.39</v>
      </c>
      <c r="F685" s="804">
        <v>6338895</v>
      </c>
      <c r="G685" s="804" t="s">
        <v>2882</v>
      </c>
      <c r="H685" s="804" t="s">
        <v>2729</v>
      </c>
      <c r="I685" s="806">
        <v>38772</v>
      </c>
      <c r="J685" s="806">
        <v>44251</v>
      </c>
      <c r="K685" s="804" t="s">
        <v>1681</v>
      </c>
      <c r="L685" s="804" t="s">
        <v>2883</v>
      </c>
    </row>
    <row r="686" spans="1:12" ht="24">
      <c r="A686" s="803">
        <v>683</v>
      </c>
      <c r="B686" s="803" t="s">
        <v>2886</v>
      </c>
      <c r="C686" s="803" t="s">
        <v>2726</v>
      </c>
      <c r="D686" s="804" t="s">
        <v>2887</v>
      </c>
      <c r="E686" s="805">
        <v>72382.73</v>
      </c>
      <c r="F686" s="804">
        <v>5170672</v>
      </c>
      <c r="G686" s="804" t="s">
        <v>2888</v>
      </c>
      <c r="H686" s="804" t="s">
        <v>2783</v>
      </c>
      <c r="I686" s="806">
        <v>38779</v>
      </c>
      <c r="J686" s="806">
        <v>42066</v>
      </c>
      <c r="K686" s="804" t="s">
        <v>1153</v>
      </c>
      <c r="L686" s="804" t="s">
        <v>2889</v>
      </c>
    </row>
    <row r="687" spans="1:12">
      <c r="A687" s="803">
        <v>684</v>
      </c>
      <c r="B687" s="803" t="s">
        <v>7107</v>
      </c>
      <c r="C687" s="803" t="s">
        <v>5738</v>
      </c>
      <c r="D687" s="804" t="s">
        <v>4721</v>
      </c>
      <c r="E687" s="805">
        <v>87.04</v>
      </c>
      <c r="F687" s="804">
        <v>2061899</v>
      </c>
      <c r="G687" s="804" t="s">
        <v>7108</v>
      </c>
      <c r="H687" s="804" t="s">
        <v>2729</v>
      </c>
      <c r="I687" s="806">
        <v>38796</v>
      </c>
      <c r="J687" s="806">
        <v>49754</v>
      </c>
      <c r="K687" s="804" t="s">
        <v>1693</v>
      </c>
      <c r="L687" s="804" t="s">
        <v>2831</v>
      </c>
    </row>
    <row r="688" spans="1:12">
      <c r="A688" s="803">
        <v>685</v>
      </c>
      <c r="B688" s="803" t="s">
        <v>7109</v>
      </c>
      <c r="C688" s="803" t="s">
        <v>5738</v>
      </c>
      <c r="D688" s="804" t="s">
        <v>7110</v>
      </c>
      <c r="E688" s="805">
        <v>596.16999999999996</v>
      </c>
      <c r="F688" s="804">
        <v>2450259</v>
      </c>
      <c r="G688" s="804" t="s">
        <v>7111</v>
      </c>
      <c r="H688" s="804" t="s">
        <v>2729</v>
      </c>
      <c r="I688" s="806">
        <v>38797</v>
      </c>
      <c r="J688" s="806">
        <v>49755</v>
      </c>
      <c r="K688" s="804" t="s">
        <v>1182</v>
      </c>
      <c r="L688" s="804" t="s">
        <v>3014</v>
      </c>
    </row>
    <row r="689" spans="1:12" ht="24">
      <c r="A689" s="803">
        <v>686</v>
      </c>
      <c r="B689" s="803" t="s">
        <v>9527</v>
      </c>
      <c r="C689" s="803" t="s">
        <v>2726</v>
      </c>
      <c r="D689" s="804" t="s">
        <v>9378</v>
      </c>
      <c r="E689" s="805">
        <v>2740.33</v>
      </c>
      <c r="F689" s="804">
        <v>5032415</v>
      </c>
      <c r="G689" s="804" t="s">
        <v>9379</v>
      </c>
      <c r="H689" s="804" t="s">
        <v>2729</v>
      </c>
      <c r="I689" s="806">
        <v>38799</v>
      </c>
      <c r="J689" s="806">
        <v>43182</v>
      </c>
      <c r="K689" s="804" t="s">
        <v>1153</v>
      </c>
      <c r="L689" s="804" t="s">
        <v>4272</v>
      </c>
    </row>
    <row r="690" spans="1:12">
      <c r="A690" s="803">
        <v>687</v>
      </c>
      <c r="B690" s="803" t="s">
        <v>2890</v>
      </c>
      <c r="C690" s="803" t="s">
        <v>2726</v>
      </c>
      <c r="D690" s="804" t="s">
        <v>2891</v>
      </c>
      <c r="E690" s="805">
        <v>4405.6499999999996</v>
      </c>
      <c r="F690" s="804">
        <v>5613086</v>
      </c>
      <c r="G690" s="804" t="s">
        <v>2892</v>
      </c>
      <c r="H690" s="804" t="s">
        <v>2729</v>
      </c>
      <c r="I690" s="806">
        <v>38803</v>
      </c>
      <c r="J690" s="806">
        <v>43869</v>
      </c>
      <c r="K690" s="804" t="s">
        <v>1177</v>
      </c>
      <c r="L690" s="804" t="s">
        <v>2893</v>
      </c>
    </row>
    <row r="691" spans="1:12">
      <c r="A691" s="803">
        <v>688</v>
      </c>
      <c r="B691" s="803" t="s">
        <v>2894</v>
      </c>
      <c r="C691" s="803" t="s">
        <v>2726</v>
      </c>
      <c r="D691" s="804" t="s">
        <v>2895</v>
      </c>
      <c r="E691" s="805">
        <v>1859.14</v>
      </c>
      <c r="F691" s="804">
        <v>5483077</v>
      </c>
      <c r="G691" s="804" t="s">
        <v>2896</v>
      </c>
      <c r="H691" s="804" t="s">
        <v>2729</v>
      </c>
      <c r="I691" s="806">
        <v>38804</v>
      </c>
      <c r="J691" s="806">
        <v>43527</v>
      </c>
      <c r="K691" s="804" t="s">
        <v>2897</v>
      </c>
      <c r="L691" s="804" t="s">
        <v>2898</v>
      </c>
    </row>
    <row r="692" spans="1:12">
      <c r="A692" s="803">
        <v>689</v>
      </c>
      <c r="B692" s="803" t="s">
        <v>9528</v>
      </c>
      <c r="C692" s="803" t="s">
        <v>2726</v>
      </c>
      <c r="D692" s="804" t="s">
        <v>9201</v>
      </c>
      <c r="E692" s="805">
        <v>64.02</v>
      </c>
      <c r="F692" s="804">
        <v>5516455</v>
      </c>
      <c r="G692" s="804" t="s">
        <v>9202</v>
      </c>
      <c r="H692" s="804" t="s">
        <v>2729</v>
      </c>
      <c r="I692" s="806">
        <v>38804</v>
      </c>
      <c r="J692" s="806">
        <v>42457</v>
      </c>
      <c r="K692" s="804" t="s">
        <v>2897</v>
      </c>
      <c r="L692" s="804" t="s">
        <v>3014</v>
      </c>
    </row>
    <row r="693" spans="1:12">
      <c r="A693" s="803">
        <v>690</v>
      </c>
      <c r="B693" s="803" t="s">
        <v>7112</v>
      </c>
      <c r="C693" s="803" t="s">
        <v>5738</v>
      </c>
      <c r="D693" s="804" t="s">
        <v>7113</v>
      </c>
      <c r="E693" s="805">
        <v>13.5</v>
      </c>
      <c r="F693" s="804">
        <v>2025736</v>
      </c>
      <c r="G693" s="804" t="s">
        <v>6041</v>
      </c>
      <c r="H693" s="804" t="s">
        <v>2729</v>
      </c>
      <c r="I693" s="806">
        <v>38806</v>
      </c>
      <c r="J693" s="806">
        <v>49764</v>
      </c>
      <c r="K693" s="804" t="s">
        <v>437</v>
      </c>
      <c r="L693" s="804" t="s">
        <v>3134</v>
      </c>
    </row>
    <row r="694" spans="1:12" ht="24">
      <c r="A694" s="803">
        <v>691</v>
      </c>
      <c r="B694" s="803" t="s">
        <v>7114</v>
      </c>
      <c r="C694" s="803" t="s">
        <v>5738</v>
      </c>
      <c r="D694" s="804" t="s">
        <v>7115</v>
      </c>
      <c r="E694" s="805">
        <v>38.700000000000003</v>
      </c>
      <c r="F694" s="804">
        <v>2886219</v>
      </c>
      <c r="G694" s="804" t="s">
        <v>6852</v>
      </c>
      <c r="H694" s="804" t="s">
        <v>2738</v>
      </c>
      <c r="I694" s="806">
        <v>38806</v>
      </c>
      <c r="J694" s="806">
        <v>49764</v>
      </c>
      <c r="K694" s="804" t="s">
        <v>1089</v>
      </c>
      <c r="L694" s="804" t="s">
        <v>6853</v>
      </c>
    </row>
    <row r="695" spans="1:12">
      <c r="A695" s="803">
        <v>692</v>
      </c>
      <c r="B695" s="803" t="s">
        <v>9529</v>
      </c>
      <c r="C695" s="803" t="s">
        <v>5738</v>
      </c>
      <c r="D695" s="804" t="s">
        <v>5987</v>
      </c>
      <c r="E695" s="805">
        <v>11.32</v>
      </c>
      <c r="F695" s="804">
        <v>2025736</v>
      </c>
      <c r="G695" s="804" t="s">
        <v>6041</v>
      </c>
      <c r="H695" s="804" t="s">
        <v>2729</v>
      </c>
      <c r="I695" s="806">
        <v>38806</v>
      </c>
      <c r="J695" s="806">
        <v>49764</v>
      </c>
      <c r="K695" s="804" t="s">
        <v>437</v>
      </c>
      <c r="L695" s="804" t="s">
        <v>3134</v>
      </c>
    </row>
    <row r="696" spans="1:12">
      <c r="A696" s="803">
        <v>693</v>
      </c>
      <c r="B696" s="803" t="s">
        <v>7116</v>
      </c>
      <c r="C696" s="803" t="s">
        <v>5738</v>
      </c>
      <c r="D696" s="804" t="s">
        <v>7117</v>
      </c>
      <c r="E696" s="805">
        <v>103.87</v>
      </c>
      <c r="F696" s="804">
        <v>5002311</v>
      </c>
      <c r="G696" s="804" t="s">
        <v>7118</v>
      </c>
      <c r="H696" s="804" t="s">
        <v>2729</v>
      </c>
      <c r="I696" s="806">
        <v>38807</v>
      </c>
      <c r="J696" s="806">
        <v>49765</v>
      </c>
      <c r="K696" s="804" t="s">
        <v>1126</v>
      </c>
      <c r="L696" s="804" t="s">
        <v>2867</v>
      </c>
    </row>
    <row r="697" spans="1:12" ht="24">
      <c r="A697" s="803">
        <v>694</v>
      </c>
      <c r="B697" s="803" t="s">
        <v>7119</v>
      </c>
      <c r="C697" s="803" t="s">
        <v>5738</v>
      </c>
      <c r="D697" s="804" t="s">
        <v>7120</v>
      </c>
      <c r="E697" s="805">
        <v>244.97</v>
      </c>
      <c r="F697" s="804">
        <v>5084512</v>
      </c>
      <c r="G697" s="804" t="s">
        <v>7121</v>
      </c>
      <c r="H697" s="804" t="s">
        <v>2783</v>
      </c>
      <c r="I697" s="806">
        <v>38810</v>
      </c>
      <c r="J697" s="806">
        <v>49768</v>
      </c>
      <c r="K697" s="804" t="s">
        <v>1165</v>
      </c>
      <c r="L697" s="804" t="s">
        <v>3475</v>
      </c>
    </row>
    <row r="698" spans="1:12">
      <c r="A698" s="803">
        <v>695</v>
      </c>
      <c r="B698" s="803" t="s">
        <v>7123</v>
      </c>
      <c r="C698" s="803" t="s">
        <v>5738</v>
      </c>
      <c r="D698" s="804" t="s">
        <v>7124</v>
      </c>
      <c r="E698" s="805">
        <v>51.63</v>
      </c>
      <c r="F698" s="804">
        <v>2643227</v>
      </c>
      <c r="G698" s="804" t="s">
        <v>6004</v>
      </c>
      <c r="H698" s="804" t="s">
        <v>2729</v>
      </c>
      <c r="I698" s="806">
        <v>38810</v>
      </c>
      <c r="J698" s="806">
        <v>49768</v>
      </c>
      <c r="K698" s="804" t="s">
        <v>1177</v>
      </c>
      <c r="L698" s="804" t="s">
        <v>3132</v>
      </c>
    </row>
    <row r="699" spans="1:12" ht="24">
      <c r="A699" s="803">
        <v>696</v>
      </c>
      <c r="B699" s="803" t="s">
        <v>7122</v>
      </c>
      <c r="C699" s="803" t="s">
        <v>5738</v>
      </c>
      <c r="D699" s="804" t="s">
        <v>6248</v>
      </c>
      <c r="E699" s="805">
        <v>89.45</v>
      </c>
      <c r="F699" s="804">
        <v>2886219</v>
      </c>
      <c r="G699" s="804" t="s">
        <v>6852</v>
      </c>
      <c r="H699" s="804" t="s">
        <v>2738</v>
      </c>
      <c r="I699" s="806">
        <v>38810</v>
      </c>
      <c r="J699" s="806">
        <v>49768</v>
      </c>
      <c r="K699" s="804" t="s">
        <v>1089</v>
      </c>
      <c r="L699" s="804" t="s">
        <v>2999</v>
      </c>
    </row>
    <row r="700" spans="1:12">
      <c r="A700" s="803">
        <v>697</v>
      </c>
      <c r="B700" s="803" t="s">
        <v>9530</v>
      </c>
      <c r="C700" s="803" t="s">
        <v>2726</v>
      </c>
      <c r="D700" s="804" t="s">
        <v>9237</v>
      </c>
      <c r="E700" s="805">
        <v>173.62</v>
      </c>
      <c r="F700" s="804">
        <v>5439574</v>
      </c>
      <c r="G700" s="804" t="s">
        <v>2819</v>
      </c>
      <c r="H700" s="804" t="s">
        <v>2729</v>
      </c>
      <c r="I700" s="806">
        <v>38813</v>
      </c>
      <c r="J700" s="806">
        <v>43196</v>
      </c>
      <c r="K700" s="804" t="s">
        <v>1182</v>
      </c>
      <c r="L700" s="804" t="s">
        <v>3357</v>
      </c>
    </row>
    <row r="701" spans="1:12">
      <c r="A701" s="803">
        <v>698</v>
      </c>
      <c r="B701" s="803" t="s">
        <v>7125</v>
      </c>
      <c r="C701" s="803" t="s">
        <v>5738</v>
      </c>
      <c r="D701" s="804" t="s">
        <v>7126</v>
      </c>
      <c r="E701" s="805">
        <v>16.93</v>
      </c>
      <c r="F701" s="804">
        <v>5100127</v>
      </c>
      <c r="G701" s="804" t="s">
        <v>3020</v>
      </c>
      <c r="H701" s="804" t="s">
        <v>2729</v>
      </c>
      <c r="I701" s="806">
        <v>38813</v>
      </c>
      <c r="J701" s="806">
        <v>49771</v>
      </c>
      <c r="K701" s="804" t="s">
        <v>1165</v>
      </c>
      <c r="L701" s="804" t="s">
        <v>3485</v>
      </c>
    </row>
    <row r="702" spans="1:12">
      <c r="A702" s="803">
        <v>699</v>
      </c>
      <c r="B702" s="803" t="s">
        <v>7127</v>
      </c>
      <c r="C702" s="803" t="s">
        <v>5738</v>
      </c>
      <c r="D702" s="804" t="s">
        <v>7126</v>
      </c>
      <c r="E702" s="805">
        <v>6.29</v>
      </c>
      <c r="F702" s="804">
        <v>5100127</v>
      </c>
      <c r="G702" s="804" t="s">
        <v>3020</v>
      </c>
      <c r="H702" s="804" t="s">
        <v>2729</v>
      </c>
      <c r="I702" s="806">
        <v>38813</v>
      </c>
      <c r="J702" s="806">
        <v>49771</v>
      </c>
      <c r="K702" s="804" t="s">
        <v>1165</v>
      </c>
      <c r="L702" s="804" t="s">
        <v>3485</v>
      </c>
    </row>
    <row r="703" spans="1:12" ht="24">
      <c r="A703" s="803">
        <v>700</v>
      </c>
      <c r="B703" s="803" t="s">
        <v>7128</v>
      </c>
      <c r="C703" s="803" t="s">
        <v>5738</v>
      </c>
      <c r="D703" s="804" t="s">
        <v>7129</v>
      </c>
      <c r="E703" s="805">
        <v>60.01</v>
      </c>
      <c r="F703" s="804">
        <v>2743744</v>
      </c>
      <c r="G703" s="804" t="s">
        <v>449</v>
      </c>
      <c r="H703" s="804" t="s">
        <v>2783</v>
      </c>
      <c r="I703" s="806">
        <v>38817</v>
      </c>
      <c r="J703" s="806">
        <v>49775</v>
      </c>
      <c r="K703" s="804" t="s">
        <v>1693</v>
      </c>
      <c r="L703" s="804" t="s">
        <v>7095</v>
      </c>
    </row>
    <row r="704" spans="1:12">
      <c r="A704" s="803">
        <v>701</v>
      </c>
      <c r="B704" s="803" t="s">
        <v>7130</v>
      </c>
      <c r="C704" s="803" t="s">
        <v>5738</v>
      </c>
      <c r="D704" s="804" t="s">
        <v>5779</v>
      </c>
      <c r="E704" s="805">
        <v>21.27</v>
      </c>
      <c r="F704" s="804">
        <v>2618532</v>
      </c>
      <c r="G704" s="804" t="s">
        <v>5775</v>
      </c>
      <c r="H704" s="804" t="s">
        <v>2729</v>
      </c>
      <c r="I704" s="806">
        <v>38820</v>
      </c>
      <c r="J704" s="806">
        <v>49778</v>
      </c>
      <c r="K704" s="804" t="s">
        <v>1681</v>
      </c>
      <c r="L704" s="804" t="s">
        <v>3530</v>
      </c>
    </row>
    <row r="705" spans="1:12">
      <c r="A705" s="803">
        <v>702</v>
      </c>
      <c r="B705" s="803" t="s">
        <v>7131</v>
      </c>
      <c r="C705" s="803" t="s">
        <v>5738</v>
      </c>
      <c r="D705" s="804" t="s">
        <v>4245</v>
      </c>
      <c r="E705" s="805">
        <v>35.85</v>
      </c>
      <c r="F705" s="804">
        <v>2293323</v>
      </c>
      <c r="G705" s="804" t="s">
        <v>7132</v>
      </c>
      <c r="H705" s="804" t="s">
        <v>2920</v>
      </c>
      <c r="I705" s="806">
        <v>38820</v>
      </c>
      <c r="J705" s="806">
        <v>49778</v>
      </c>
      <c r="K705" s="804" t="s">
        <v>1681</v>
      </c>
      <c r="L705" s="804" t="s">
        <v>3950</v>
      </c>
    </row>
    <row r="706" spans="1:12">
      <c r="A706" s="803">
        <v>703</v>
      </c>
      <c r="B706" s="803" t="s">
        <v>7133</v>
      </c>
      <c r="C706" s="803" t="s">
        <v>5738</v>
      </c>
      <c r="D706" s="804" t="s">
        <v>7134</v>
      </c>
      <c r="E706" s="805">
        <v>65.84</v>
      </c>
      <c r="F706" s="804">
        <v>5102081</v>
      </c>
      <c r="G706" s="804" t="s">
        <v>7135</v>
      </c>
      <c r="H706" s="804" t="s">
        <v>2729</v>
      </c>
      <c r="I706" s="806">
        <v>38821</v>
      </c>
      <c r="J706" s="806">
        <v>49779</v>
      </c>
      <c r="K706" s="804" t="s">
        <v>1126</v>
      </c>
      <c r="L706" s="804" t="s">
        <v>3129</v>
      </c>
    </row>
    <row r="707" spans="1:12" ht="24">
      <c r="A707" s="803">
        <v>704</v>
      </c>
      <c r="B707" s="803" t="s">
        <v>7136</v>
      </c>
      <c r="C707" s="803" t="s">
        <v>5738</v>
      </c>
      <c r="D707" s="804" t="s">
        <v>3503</v>
      </c>
      <c r="E707" s="805">
        <v>54.23</v>
      </c>
      <c r="F707" s="804">
        <v>5003539</v>
      </c>
      <c r="G707" s="804" t="s">
        <v>7137</v>
      </c>
      <c r="H707" s="804" t="s">
        <v>2783</v>
      </c>
      <c r="I707" s="806">
        <v>38821</v>
      </c>
      <c r="J707" s="806">
        <v>49779</v>
      </c>
      <c r="K707" s="804" t="s">
        <v>1943</v>
      </c>
      <c r="L707" s="804" t="s">
        <v>4565</v>
      </c>
    </row>
    <row r="708" spans="1:12" ht="24">
      <c r="A708" s="803">
        <v>705</v>
      </c>
      <c r="B708" s="803" t="s">
        <v>7138</v>
      </c>
      <c r="C708" s="803" t="s">
        <v>5738</v>
      </c>
      <c r="D708" s="804" t="s">
        <v>7139</v>
      </c>
      <c r="E708" s="805">
        <v>236.81</v>
      </c>
      <c r="F708" s="804">
        <v>2073013</v>
      </c>
      <c r="G708" s="804" t="s">
        <v>7140</v>
      </c>
      <c r="H708" s="804" t="s">
        <v>2738</v>
      </c>
      <c r="I708" s="806">
        <v>38825</v>
      </c>
      <c r="J708" s="806">
        <v>49783</v>
      </c>
      <c r="K708" s="804" t="s">
        <v>437</v>
      </c>
      <c r="L708" s="804" t="s">
        <v>3134</v>
      </c>
    </row>
    <row r="709" spans="1:12">
      <c r="A709" s="803">
        <v>706</v>
      </c>
      <c r="B709" s="803" t="s">
        <v>7141</v>
      </c>
      <c r="C709" s="803" t="s">
        <v>5738</v>
      </c>
      <c r="D709" s="804" t="s">
        <v>7142</v>
      </c>
      <c r="E709" s="805">
        <v>37.78</v>
      </c>
      <c r="F709" s="804">
        <v>6171834</v>
      </c>
      <c r="G709" s="804" t="s">
        <v>9531</v>
      </c>
      <c r="H709" s="804" t="s">
        <v>2729</v>
      </c>
      <c r="I709" s="806">
        <v>38831</v>
      </c>
      <c r="J709" s="806">
        <v>49789</v>
      </c>
      <c r="K709" s="804" t="s">
        <v>1126</v>
      </c>
      <c r="L709" s="804" t="s">
        <v>2867</v>
      </c>
    </row>
    <row r="710" spans="1:12">
      <c r="A710" s="803">
        <v>707</v>
      </c>
      <c r="B710" s="803" t="s">
        <v>7144</v>
      </c>
      <c r="C710" s="803" t="s">
        <v>5738</v>
      </c>
      <c r="D710" s="804" t="s">
        <v>7145</v>
      </c>
      <c r="E710" s="805">
        <v>141.80000000000001</v>
      </c>
      <c r="F710" s="804">
        <v>2550466</v>
      </c>
      <c r="G710" s="804" t="s">
        <v>478</v>
      </c>
      <c r="H710" s="804" t="s">
        <v>2729</v>
      </c>
      <c r="I710" s="806">
        <v>38835</v>
      </c>
      <c r="J710" s="806">
        <v>49793</v>
      </c>
      <c r="K710" s="804" t="s">
        <v>1126</v>
      </c>
      <c r="L710" s="804" t="s">
        <v>3265</v>
      </c>
    </row>
    <row r="711" spans="1:12">
      <c r="A711" s="803">
        <v>708</v>
      </c>
      <c r="B711" s="803" t="s">
        <v>7146</v>
      </c>
      <c r="C711" s="803" t="s">
        <v>5738</v>
      </c>
      <c r="D711" s="804" t="s">
        <v>7147</v>
      </c>
      <c r="E711" s="805">
        <v>32.119999999999997</v>
      </c>
      <c r="F711" s="804">
        <v>2561662</v>
      </c>
      <c r="G711" s="804" t="s">
        <v>7148</v>
      </c>
      <c r="H711" s="804" t="s">
        <v>2729</v>
      </c>
      <c r="I711" s="806">
        <v>38835</v>
      </c>
      <c r="J711" s="806">
        <v>49793</v>
      </c>
      <c r="K711" s="804" t="s">
        <v>437</v>
      </c>
      <c r="L711" s="804" t="s">
        <v>3134</v>
      </c>
    </row>
    <row r="712" spans="1:12">
      <c r="A712" s="803">
        <v>709</v>
      </c>
      <c r="B712" s="803" t="s">
        <v>7149</v>
      </c>
      <c r="C712" s="803" t="s">
        <v>5738</v>
      </c>
      <c r="D712" s="804" t="s">
        <v>7150</v>
      </c>
      <c r="E712" s="805">
        <v>665.86</v>
      </c>
      <c r="F712" s="804">
        <v>2550466</v>
      </c>
      <c r="G712" s="804" t="s">
        <v>478</v>
      </c>
      <c r="H712" s="804" t="s">
        <v>2729</v>
      </c>
      <c r="I712" s="806">
        <v>38835</v>
      </c>
      <c r="J712" s="806">
        <v>49793</v>
      </c>
      <c r="K712" s="804" t="s">
        <v>1943</v>
      </c>
      <c r="L712" s="804" t="s">
        <v>3216</v>
      </c>
    </row>
    <row r="713" spans="1:12" ht="24">
      <c r="A713" s="803">
        <v>710</v>
      </c>
      <c r="B713" s="803" t="s">
        <v>7151</v>
      </c>
      <c r="C713" s="803" t="s">
        <v>5738</v>
      </c>
      <c r="D713" s="804" t="s">
        <v>5812</v>
      </c>
      <c r="E713" s="805">
        <v>79.430000000000007</v>
      </c>
      <c r="F713" s="804">
        <v>2094533</v>
      </c>
      <c r="G713" s="804" t="s">
        <v>5813</v>
      </c>
      <c r="H713" s="804" t="s">
        <v>2783</v>
      </c>
      <c r="I713" s="806">
        <v>38849</v>
      </c>
      <c r="J713" s="806">
        <v>49807</v>
      </c>
      <c r="K713" s="804" t="s">
        <v>1165</v>
      </c>
      <c r="L713" s="804" t="s">
        <v>3245</v>
      </c>
    </row>
    <row r="714" spans="1:12">
      <c r="A714" s="803">
        <v>711</v>
      </c>
      <c r="B714" s="803" t="s">
        <v>7152</v>
      </c>
      <c r="C714" s="803" t="s">
        <v>5738</v>
      </c>
      <c r="D714" s="804" t="s">
        <v>7153</v>
      </c>
      <c r="E714" s="805">
        <v>153.1</v>
      </c>
      <c r="F714" s="804">
        <v>3491544</v>
      </c>
      <c r="G714" s="804" t="s">
        <v>7154</v>
      </c>
      <c r="H714" s="804" t="s">
        <v>2729</v>
      </c>
      <c r="I714" s="806">
        <v>38860</v>
      </c>
      <c r="J714" s="806">
        <v>49818</v>
      </c>
      <c r="K714" s="804" t="s">
        <v>1197</v>
      </c>
      <c r="L714" s="804" t="s">
        <v>2750</v>
      </c>
    </row>
    <row r="715" spans="1:12">
      <c r="A715" s="803">
        <v>712</v>
      </c>
      <c r="B715" s="803" t="s">
        <v>9532</v>
      </c>
      <c r="C715" s="803" t="s">
        <v>2726</v>
      </c>
      <c r="D715" s="804" t="s">
        <v>9533</v>
      </c>
      <c r="E715" s="805">
        <v>156.96</v>
      </c>
      <c r="F715" s="804">
        <v>2030187</v>
      </c>
      <c r="G715" s="804" t="s">
        <v>9534</v>
      </c>
      <c r="H715" s="804" t="s">
        <v>2729</v>
      </c>
      <c r="I715" s="806">
        <v>38863</v>
      </c>
      <c r="J715" s="806">
        <v>43611</v>
      </c>
      <c r="K715" s="804" t="s">
        <v>2182</v>
      </c>
      <c r="L715" s="804" t="s">
        <v>1121</v>
      </c>
    </row>
    <row r="716" spans="1:12">
      <c r="A716" s="803">
        <v>713</v>
      </c>
      <c r="B716" s="803" t="s">
        <v>7155</v>
      </c>
      <c r="C716" s="803" t="s">
        <v>5738</v>
      </c>
      <c r="D716" s="804" t="s">
        <v>7156</v>
      </c>
      <c r="E716" s="805">
        <v>105.46</v>
      </c>
      <c r="F716" s="804">
        <v>5308488</v>
      </c>
      <c r="G716" s="804" t="s">
        <v>7157</v>
      </c>
      <c r="H716" s="804" t="s">
        <v>2729</v>
      </c>
      <c r="I716" s="806">
        <v>38873</v>
      </c>
      <c r="J716" s="806">
        <v>49831</v>
      </c>
      <c r="K716" s="804" t="s">
        <v>1177</v>
      </c>
      <c r="L716" s="804" t="s">
        <v>4079</v>
      </c>
    </row>
    <row r="717" spans="1:12" ht="24">
      <c r="A717" s="803">
        <v>714</v>
      </c>
      <c r="B717" s="803" t="s">
        <v>7158</v>
      </c>
      <c r="C717" s="803" t="s">
        <v>5738</v>
      </c>
      <c r="D717" s="804" t="s">
        <v>7159</v>
      </c>
      <c r="E717" s="805">
        <v>33.49</v>
      </c>
      <c r="F717" s="804">
        <v>2830701</v>
      </c>
      <c r="G717" s="804" t="s">
        <v>7160</v>
      </c>
      <c r="H717" s="804" t="s">
        <v>2783</v>
      </c>
      <c r="I717" s="806">
        <v>38880</v>
      </c>
      <c r="J717" s="806">
        <v>49838</v>
      </c>
      <c r="K717" s="804" t="s">
        <v>1137</v>
      </c>
      <c r="L717" s="804" t="s">
        <v>2965</v>
      </c>
    </row>
    <row r="718" spans="1:12">
      <c r="A718" s="803">
        <v>715</v>
      </c>
      <c r="B718" s="803" t="s">
        <v>7161</v>
      </c>
      <c r="C718" s="803" t="s">
        <v>5738</v>
      </c>
      <c r="D718" s="804" t="s">
        <v>7162</v>
      </c>
      <c r="E718" s="805">
        <v>96.7</v>
      </c>
      <c r="F718" s="804">
        <v>2565919</v>
      </c>
      <c r="G718" s="804" t="s">
        <v>7163</v>
      </c>
      <c r="H718" s="804" t="s">
        <v>2729</v>
      </c>
      <c r="I718" s="806">
        <v>38890</v>
      </c>
      <c r="J718" s="806">
        <v>49848</v>
      </c>
      <c r="K718" s="804" t="s">
        <v>1693</v>
      </c>
      <c r="L718" s="804" t="s">
        <v>2921</v>
      </c>
    </row>
    <row r="719" spans="1:12">
      <c r="A719" s="803">
        <v>716</v>
      </c>
      <c r="B719" s="803" t="s">
        <v>7164</v>
      </c>
      <c r="C719" s="803" t="s">
        <v>5738</v>
      </c>
      <c r="D719" s="804" t="s">
        <v>452</v>
      </c>
      <c r="E719" s="805">
        <v>48.11</v>
      </c>
      <c r="F719" s="804">
        <v>2769697</v>
      </c>
      <c r="G719" s="804" t="s">
        <v>7165</v>
      </c>
      <c r="H719" s="804" t="s">
        <v>2729</v>
      </c>
      <c r="I719" s="806">
        <v>38890</v>
      </c>
      <c r="J719" s="806">
        <v>49848</v>
      </c>
      <c r="K719" s="804" t="s">
        <v>437</v>
      </c>
      <c r="L719" s="804" t="s">
        <v>6088</v>
      </c>
    </row>
    <row r="720" spans="1:12" ht="24">
      <c r="A720" s="803">
        <v>717</v>
      </c>
      <c r="B720" s="803" t="s">
        <v>7166</v>
      </c>
      <c r="C720" s="803" t="s">
        <v>5738</v>
      </c>
      <c r="D720" s="804" t="s">
        <v>7167</v>
      </c>
      <c r="E720" s="805">
        <v>29.46</v>
      </c>
      <c r="F720" s="804">
        <v>5180953</v>
      </c>
      <c r="G720" s="804" t="s">
        <v>7168</v>
      </c>
      <c r="H720" s="804" t="s">
        <v>2783</v>
      </c>
      <c r="I720" s="806">
        <v>38904</v>
      </c>
      <c r="J720" s="806">
        <v>49862</v>
      </c>
      <c r="K720" s="804" t="s">
        <v>1126</v>
      </c>
      <c r="L720" s="804" t="s">
        <v>2867</v>
      </c>
    </row>
    <row r="721" spans="1:12">
      <c r="A721" s="803">
        <v>718</v>
      </c>
      <c r="B721" s="803" t="s">
        <v>7169</v>
      </c>
      <c r="C721" s="803" t="s">
        <v>5738</v>
      </c>
      <c r="D721" s="804" t="s">
        <v>6379</v>
      </c>
      <c r="E721" s="805">
        <v>6.65</v>
      </c>
      <c r="F721" s="804">
        <v>2340542</v>
      </c>
      <c r="G721" s="804" t="s">
        <v>6380</v>
      </c>
      <c r="H721" s="804" t="s">
        <v>6381</v>
      </c>
      <c r="I721" s="806">
        <v>38904</v>
      </c>
      <c r="J721" s="806">
        <v>49862</v>
      </c>
      <c r="K721" s="804" t="s">
        <v>437</v>
      </c>
      <c r="L721" s="804" t="s">
        <v>3134</v>
      </c>
    </row>
    <row r="722" spans="1:12">
      <c r="A722" s="803">
        <v>719</v>
      </c>
      <c r="B722" s="803" t="s">
        <v>7170</v>
      </c>
      <c r="C722" s="803" t="s">
        <v>5738</v>
      </c>
      <c r="D722" s="804" t="s">
        <v>7171</v>
      </c>
      <c r="E722" s="805">
        <v>39.119999999999997</v>
      </c>
      <c r="F722" s="804">
        <v>2061848</v>
      </c>
      <c r="G722" s="804" t="s">
        <v>7172</v>
      </c>
      <c r="H722" s="804" t="s">
        <v>2729</v>
      </c>
      <c r="I722" s="806">
        <v>38912</v>
      </c>
      <c r="J722" s="806">
        <v>49870</v>
      </c>
      <c r="K722" s="804" t="s">
        <v>1177</v>
      </c>
      <c r="L722" s="804" t="s">
        <v>4079</v>
      </c>
    </row>
    <row r="723" spans="1:12" ht="24">
      <c r="A723" s="803">
        <v>720</v>
      </c>
      <c r="B723" s="803" t="s">
        <v>7173</v>
      </c>
      <c r="C723" s="803" t="s">
        <v>5738</v>
      </c>
      <c r="D723" s="804" t="s">
        <v>6046</v>
      </c>
      <c r="E723" s="805">
        <v>633.15</v>
      </c>
      <c r="F723" s="804">
        <v>2844001</v>
      </c>
      <c r="G723" s="804" t="s">
        <v>6475</v>
      </c>
      <c r="H723" s="804" t="s">
        <v>2783</v>
      </c>
      <c r="I723" s="806">
        <v>38915</v>
      </c>
      <c r="J723" s="806">
        <v>49873</v>
      </c>
      <c r="K723" s="804" t="s">
        <v>2897</v>
      </c>
      <c r="L723" s="804" t="s">
        <v>3852</v>
      </c>
    </row>
    <row r="724" spans="1:12">
      <c r="A724" s="803">
        <v>721</v>
      </c>
      <c r="B724" s="803" t="s">
        <v>7174</v>
      </c>
      <c r="C724" s="803" t="s">
        <v>5738</v>
      </c>
      <c r="D724" s="804" t="s">
        <v>7175</v>
      </c>
      <c r="E724" s="805">
        <v>841.13</v>
      </c>
      <c r="F724" s="804">
        <v>5308534</v>
      </c>
      <c r="G724" s="804" t="s">
        <v>7176</v>
      </c>
      <c r="H724" s="804" t="s">
        <v>2729</v>
      </c>
      <c r="I724" s="806">
        <v>38915</v>
      </c>
      <c r="J724" s="806">
        <v>49873</v>
      </c>
      <c r="K724" s="804" t="s">
        <v>2897</v>
      </c>
      <c r="L724" s="804" t="s">
        <v>7177</v>
      </c>
    </row>
    <row r="725" spans="1:12" ht="24">
      <c r="A725" s="803">
        <v>722</v>
      </c>
      <c r="B725" s="803" t="s">
        <v>7178</v>
      </c>
      <c r="C725" s="803" t="s">
        <v>5738</v>
      </c>
      <c r="D725" s="804" t="s">
        <v>7179</v>
      </c>
      <c r="E725" s="805">
        <v>520.78</v>
      </c>
      <c r="F725" s="804">
        <v>5116635</v>
      </c>
      <c r="G725" s="804" t="s">
        <v>701</v>
      </c>
      <c r="H725" s="804" t="s">
        <v>2738</v>
      </c>
      <c r="I725" s="806">
        <v>38932</v>
      </c>
      <c r="J725" s="806">
        <v>49890</v>
      </c>
      <c r="K725" s="804" t="s">
        <v>2897</v>
      </c>
      <c r="L725" s="804" t="s">
        <v>3543</v>
      </c>
    </row>
    <row r="726" spans="1:12" ht="24">
      <c r="A726" s="803">
        <v>723</v>
      </c>
      <c r="B726" s="803" t="s">
        <v>7181</v>
      </c>
      <c r="C726" s="803" t="s">
        <v>5738</v>
      </c>
      <c r="D726" s="804" t="s">
        <v>3976</v>
      </c>
      <c r="E726" s="805">
        <v>29.34</v>
      </c>
      <c r="F726" s="804">
        <v>2778378</v>
      </c>
      <c r="G726" s="804" t="s">
        <v>7182</v>
      </c>
      <c r="H726" s="804" t="s">
        <v>2729</v>
      </c>
      <c r="I726" s="806">
        <v>38935</v>
      </c>
      <c r="J726" s="806">
        <v>49893</v>
      </c>
      <c r="K726" s="804" t="s">
        <v>3352</v>
      </c>
      <c r="L726" s="804" t="s">
        <v>3735</v>
      </c>
    </row>
    <row r="727" spans="1:12" ht="24">
      <c r="A727" s="803">
        <v>724</v>
      </c>
      <c r="B727" s="803" t="s">
        <v>7180</v>
      </c>
      <c r="C727" s="803" t="s">
        <v>5738</v>
      </c>
      <c r="D727" s="804" t="s">
        <v>4751</v>
      </c>
      <c r="E727" s="805">
        <v>50.2</v>
      </c>
      <c r="F727" s="804">
        <v>5116635</v>
      </c>
      <c r="G727" s="804" t="s">
        <v>701</v>
      </c>
      <c r="H727" s="804" t="s">
        <v>2738</v>
      </c>
      <c r="I727" s="806">
        <v>38935</v>
      </c>
      <c r="J727" s="806">
        <v>49893</v>
      </c>
      <c r="K727" s="804" t="s">
        <v>2897</v>
      </c>
      <c r="L727" s="804" t="s">
        <v>3543</v>
      </c>
    </row>
    <row r="728" spans="1:12" ht="24">
      <c r="A728" s="803">
        <v>725</v>
      </c>
      <c r="B728" s="803" t="s">
        <v>7185</v>
      </c>
      <c r="C728" s="803" t="s">
        <v>5738</v>
      </c>
      <c r="D728" s="804" t="s">
        <v>7184</v>
      </c>
      <c r="E728" s="805">
        <v>1296.31</v>
      </c>
      <c r="F728" s="804">
        <v>5141583</v>
      </c>
      <c r="G728" s="804" t="s">
        <v>5363</v>
      </c>
      <c r="H728" s="804" t="s">
        <v>2783</v>
      </c>
      <c r="I728" s="806">
        <v>38943</v>
      </c>
      <c r="J728" s="806">
        <v>49901</v>
      </c>
      <c r="K728" s="804" t="s">
        <v>1182</v>
      </c>
      <c r="L728" s="804" t="s">
        <v>2905</v>
      </c>
    </row>
    <row r="729" spans="1:12" ht="24">
      <c r="A729" s="803">
        <v>726</v>
      </c>
      <c r="B729" s="803" t="s">
        <v>7186</v>
      </c>
      <c r="C729" s="803" t="s">
        <v>5738</v>
      </c>
      <c r="D729" s="804" t="s">
        <v>7187</v>
      </c>
      <c r="E729" s="805">
        <v>203.48</v>
      </c>
      <c r="F729" s="804">
        <v>5141583</v>
      </c>
      <c r="G729" s="804" t="s">
        <v>5363</v>
      </c>
      <c r="H729" s="804" t="s">
        <v>2783</v>
      </c>
      <c r="I729" s="806">
        <v>38943</v>
      </c>
      <c r="J729" s="806">
        <v>49901</v>
      </c>
      <c r="K729" s="804" t="s">
        <v>1182</v>
      </c>
      <c r="L729" s="804" t="s">
        <v>2905</v>
      </c>
    </row>
    <row r="730" spans="1:12" ht="24">
      <c r="A730" s="803">
        <v>727</v>
      </c>
      <c r="B730" s="803" t="s">
        <v>7183</v>
      </c>
      <c r="C730" s="803" t="s">
        <v>5738</v>
      </c>
      <c r="D730" s="804" t="s">
        <v>7184</v>
      </c>
      <c r="E730" s="805">
        <v>176.55</v>
      </c>
      <c r="F730" s="804">
        <v>5141583</v>
      </c>
      <c r="G730" s="804" t="s">
        <v>5363</v>
      </c>
      <c r="H730" s="804" t="s">
        <v>2783</v>
      </c>
      <c r="I730" s="806">
        <v>38943</v>
      </c>
      <c r="J730" s="806">
        <v>49901</v>
      </c>
      <c r="K730" s="804" t="s">
        <v>1182</v>
      </c>
      <c r="L730" s="804" t="s">
        <v>2905</v>
      </c>
    </row>
    <row r="731" spans="1:12">
      <c r="A731" s="803">
        <v>728</v>
      </c>
      <c r="B731" s="803" t="s">
        <v>7188</v>
      </c>
      <c r="C731" s="803" t="s">
        <v>5738</v>
      </c>
      <c r="D731" s="804" t="s">
        <v>7189</v>
      </c>
      <c r="E731" s="805">
        <v>363.75</v>
      </c>
      <c r="F731" s="804">
        <v>2766868</v>
      </c>
      <c r="G731" s="804" t="s">
        <v>7190</v>
      </c>
      <c r="H731" s="804" t="s">
        <v>2729</v>
      </c>
      <c r="I731" s="806">
        <v>38944</v>
      </c>
      <c r="J731" s="806">
        <v>49902</v>
      </c>
      <c r="K731" s="804" t="s">
        <v>1693</v>
      </c>
      <c r="L731" s="804" t="s">
        <v>2921</v>
      </c>
    </row>
    <row r="732" spans="1:12">
      <c r="A732" s="803">
        <v>729</v>
      </c>
      <c r="B732" s="803" t="s">
        <v>7191</v>
      </c>
      <c r="C732" s="803" t="s">
        <v>5738</v>
      </c>
      <c r="D732" s="804" t="s">
        <v>3263</v>
      </c>
      <c r="E732" s="805">
        <v>70.97</v>
      </c>
      <c r="F732" s="804">
        <v>5107377</v>
      </c>
      <c r="G732" s="804" t="s">
        <v>6292</v>
      </c>
      <c r="H732" s="804" t="s">
        <v>2729</v>
      </c>
      <c r="I732" s="806">
        <v>38946</v>
      </c>
      <c r="J732" s="806">
        <v>49904</v>
      </c>
      <c r="K732" s="804" t="s">
        <v>1126</v>
      </c>
      <c r="L732" s="804" t="s">
        <v>3265</v>
      </c>
    </row>
    <row r="733" spans="1:12" ht="24">
      <c r="A733" s="803">
        <v>730</v>
      </c>
      <c r="B733" s="803" t="s">
        <v>7207</v>
      </c>
      <c r="C733" s="803" t="s">
        <v>5738</v>
      </c>
      <c r="D733" s="804" t="s">
        <v>7208</v>
      </c>
      <c r="E733" s="805">
        <v>38.19</v>
      </c>
      <c r="F733" s="804">
        <v>5039274</v>
      </c>
      <c r="G733" s="804" t="s">
        <v>7209</v>
      </c>
      <c r="H733" s="804" t="s">
        <v>2783</v>
      </c>
      <c r="I733" s="806">
        <v>38947</v>
      </c>
      <c r="J733" s="806">
        <v>49905</v>
      </c>
      <c r="K733" s="804" t="s">
        <v>1126</v>
      </c>
      <c r="L733" s="804" t="s">
        <v>3129</v>
      </c>
    </row>
    <row r="734" spans="1:12" ht="24">
      <c r="A734" s="803">
        <v>731</v>
      </c>
      <c r="B734" s="803" t="s">
        <v>7199</v>
      </c>
      <c r="C734" s="803" t="s">
        <v>5738</v>
      </c>
      <c r="D734" s="804" t="s">
        <v>5923</v>
      </c>
      <c r="E734" s="805">
        <v>42.42</v>
      </c>
      <c r="F734" s="804">
        <v>5065844</v>
      </c>
      <c r="G734" s="804" t="s">
        <v>4548</v>
      </c>
      <c r="H734" s="804" t="s">
        <v>2729</v>
      </c>
      <c r="I734" s="806">
        <v>38947</v>
      </c>
      <c r="J734" s="806">
        <v>49905</v>
      </c>
      <c r="K734" s="804" t="s">
        <v>3352</v>
      </c>
      <c r="L734" s="804" t="s">
        <v>3735</v>
      </c>
    </row>
    <row r="735" spans="1:12">
      <c r="A735" s="803">
        <v>732</v>
      </c>
      <c r="B735" s="803" t="s">
        <v>9535</v>
      </c>
      <c r="C735" s="803" t="s">
        <v>2726</v>
      </c>
      <c r="D735" s="804" t="s">
        <v>5048</v>
      </c>
      <c r="E735" s="805">
        <v>8049.71</v>
      </c>
      <c r="F735" s="804">
        <v>2078449</v>
      </c>
      <c r="G735" s="804" t="s">
        <v>2418</v>
      </c>
      <c r="H735" s="804" t="s">
        <v>2729</v>
      </c>
      <c r="I735" s="806">
        <v>38947</v>
      </c>
      <c r="J735" s="806">
        <v>43330</v>
      </c>
      <c r="K735" s="804" t="s">
        <v>1126</v>
      </c>
      <c r="L735" s="804" t="s">
        <v>2823</v>
      </c>
    </row>
    <row r="736" spans="1:12">
      <c r="A736" s="803">
        <v>733</v>
      </c>
      <c r="B736" s="803" t="s">
        <v>7196</v>
      </c>
      <c r="C736" s="803" t="s">
        <v>5738</v>
      </c>
      <c r="D736" s="804" t="s">
        <v>7197</v>
      </c>
      <c r="E736" s="805">
        <v>624.07000000000005</v>
      </c>
      <c r="F736" s="804">
        <v>2054701</v>
      </c>
      <c r="G736" s="804" t="s">
        <v>5766</v>
      </c>
      <c r="H736" s="804" t="s">
        <v>2729</v>
      </c>
      <c r="I736" s="806">
        <v>38947</v>
      </c>
      <c r="J736" s="806">
        <v>49905</v>
      </c>
      <c r="K736" s="804" t="s">
        <v>1103</v>
      </c>
      <c r="L736" s="804" t="s">
        <v>3044</v>
      </c>
    </row>
    <row r="737" spans="1:12">
      <c r="A737" s="803">
        <v>734</v>
      </c>
      <c r="B737" s="803" t="s">
        <v>7194</v>
      </c>
      <c r="C737" s="803" t="s">
        <v>5738</v>
      </c>
      <c r="D737" s="804" t="s">
        <v>7147</v>
      </c>
      <c r="E737" s="805">
        <v>77.16</v>
      </c>
      <c r="F737" s="804">
        <v>2061899</v>
      </c>
      <c r="G737" s="804" t="s">
        <v>7108</v>
      </c>
      <c r="H737" s="804" t="s">
        <v>2729</v>
      </c>
      <c r="I737" s="806">
        <v>38947</v>
      </c>
      <c r="J737" s="806">
        <v>49905</v>
      </c>
      <c r="K737" s="804" t="s">
        <v>437</v>
      </c>
      <c r="L737" s="804" t="s">
        <v>3134</v>
      </c>
    </row>
    <row r="738" spans="1:12">
      <c r="A738" s="803">
        <v>735</v>
      </c>
      <c r="B738" s="803" t="s">
        <v>7195</v>
      </c>
      <c r="C738" s="803" t="s">
        <v>5738</v>
      </c>
      <c r="D738" s="804" t="s">
        <v>3684</v>
      </c>
      <c r="E738" s="805">
        <v>478.55</v>
      </c>
      <c r="F738" s="804">
        <v>5005094</v>
      </c>
      <c r="G738" s="804" t="s">
        <v>178</v>
      </c>
      <c r="H738" s="804" t="s">
        <v>2729</v>
      </c>
      <c r="I738" s="806">
        <v>38947</v>
      </c>
      <c r="J738" s="806">
        <v>49905</v>
      </c>
      <c r="K738" s="804" t="s">
        <v>1756</v>
      </c>
      <c r="L738" s="804" t="s">
        <v>3112</v>
      </c>
    </row>
    <row r="739" spans="1:12">
      <c r="A739" s="803">
        <v>736</v>
      </c>
      <c r="B739" s="803" t="s">
        <v>7192</v>
      </c>
      <c r="C739" s="803" t="s">
        <v>5738</v>
      </c>
      <c r="D739" s="804" t="s">
        <v>7193</v>
      </c>
      <c r="E739" s="805">
        <v>682.76</v>
      </c>
      <c r="F739" s="804">
        <v>2001454</v>
      </c>
      <c r="G739" s="804" t="s">
        <v>5753</v>
      </c>
      <c r="H739" s="804" t="s">
        <v>5754</v>
      </c>
      <c r="I739" s="806">
        <v>38947</v>
      </c>
      <c r="J739" s="806">
        <v>49905</v>
      </c>
      <c r="K739" s="804" t="s">
        <v>1177</v>
      </c>
      <c r="L739" s="804" t="s">
        <v>4079</v>
      </c>
    </row>
    <row r="740" spans="1:12" ht="24">
      <c r="A740" s="803">
        <v>737</v>
      </c>
      <c r="B740" s="803" t="s">
        <v>7204</v>
      </c>
      <c r="C740" s="803" t="s">
        <v>5738</v>
      </c>
      <c r="D740" s="804" t="s">
        <v>7205</v>
      </c>
      <c r="E740" s="805">
        <v>104.45</v>
      </c>
      <c r="F740" s="804">
        <v>5379512</v>
      </c>
      <c r="G740" s="804" t="s">
        <v>7206</v>
      </c>
      <c r="H740" s="804" t="s">
        <v>2738</v>
      </c>
      <c r="I740" s="806">
        <v>38947</v>
      </c>
      <c r="J740" s="806">
        <v>49905</v>
      </c>
      <c r="K740" s="804" t="s">
        <v>437</v>
      </c>
      <c r="L740" s="804" t="s">
        <v>5925</v>
      </c>
    </row>
    <row r="741" spans="1:12">
      <c r="A741" s="803">
        <v>738</v>
      </c>
      <c r="B741" s="803" t="s">
        <v>7201</v>
      </c>
      <c r="C741" s="803" t="s">
        <v>5738</v>
      </c>
      <c r="D741" s="804" t="s">
        <v>7202</v>
      </c>
      <c r="E741" s="805">
        <v>591.16999999999996</v>
      </c>
      <c r="F741" s="804">
        <v>5005094</v>
      </c>
      <c r="G741" s="804" t="s">
        <v>178</v>
      </c>
      <c r="H741" s="804" t="s">
        <v>2729</v>
      </c>
      <c r="I741" s="806">
        <v>38947</v>
      </c>
      <c r="J741" s="806">
        <v>49905</v>
      </c>
      <c r="K741" s="804" t="s">
        <v>1756</v>
      </c>
      <c r="L741" s="804" t="s">
        <v>3112</v>
      </c>
    </row>
    <row r="742" spans="1:12" ht="24">
      <c r="A742" s="803">
        <v>739</v>
      </c>
      <c r="B742" s="803" t="s">
        <v>7200</v>
      </c>
      <c r="C742" s="803" t="s">
        <v>5738</v>
      </c>
      <c r="D742" s="804" t="s">
        <v>6362</v>
      </c>
      <c r="E742" s="805">
        <v>72.63</v>
      </c>
      <c r="F742" s="804">
        <v>5095638</v>
      </c>
      <c r="G742" s="804" t="s">
        <v>6363</v>
      </c>
      <c r="H742" s="804" t="s">
        <v>2738</v>
      </c>
      <c r="I742" s="806">
        <v>38947</v>
      </c>
      <c r="J742" s="806">
        <v>49905</v>
      </c>
      <c r="K742" s="804" t="s">
        <v>1153</v>
      </c>
      <c r="L742" s="804" t="s">
        <v>3308</v>
      </c>
    </row>
    <row r="743" spans="1:12" ht="24">
      <c r="A743" s="803">
        <v>740</v>
      </c>
      <c r="B743" s="803" t="s">
        <v>7198</v>
      </c>
      <c r="C743" s="803" t="s">
        <v>5738</v>
      </c>
      <c r="D743" s="804" t="s">
        <v>5866</v>
      </c>
      <c r="E743" s="805">
        <v>775.13</v>
      </c>
      <c r="F743" s="804">
        <v>2054701</v>
      </c>
      <c r="G743" s="804" t="s">
        <v>5766</v>
      </c>
      <c r="H743" s="804" t="s">
        <v>2729</v>
      </c>
      <c r="I743" s="806">
        <v>38947</v>
      </c>
      <c r="J743" s="806">
        <v>49905</v>
      </c>
      <c r="K743" s="804" t="s">
        <v>6230</v>
      </c>
      <c r="L743" s="804" t="s">
        <v>6231</v>
      </c>
    </row>
    <row r="744" spans="1:12">
      <c r="A744" s="803">
        <v>741</v>
      </c>
      <c r="B744" s="803" t="s">
        <v>7203</v>
      </c>
      <c r="C744" s="803" t="s">
        <v>5738</v>
      </c>
      <c r="D744" s="804" t="s">
        <v>3407</v>
      </c>
      <c r="E744" s="805">
        <v>994.23</v>
      </c>
      <c r="F744" s="804">
        <v>5005094</v>
      </c>
      <c r="G744" s="804" t="s">
        <v>178</v>
      </c>
      <c r="H744" s="804" t="s">
        <v>2729</v>
      </c>
      <c r="I744" s="806">
        <v>38947</v>
      </c>
      <c r="J744" s="806">
        <v>49905</v>
      </c>
      <c r="K744" s="804" t="s">
        <v>1756</v>
      </c>
      <c r="L744" s="804" t="s">
        <v>3112</v>
      </c>
    </row>
    <row r="745" spans="1:12">
      <c r="A745" s="803">
        <v>742</v>
      </c>
      <c r="B745" s="803" t="s">
        <v>9536</v>
      </c>
      <c r="C745" s="803" t="s">
        <v>2726</v>
      </c>
      <c r="D745" s="804" t="s">
        <v>2900</v>
      </c>
      <c r="E745" s="805">
        <v>1040.06</v>
      </c>
      <c r="F745" s="804">
        <v>5178649</v>
      </c>
      <c r="G745" s="804" t="s">
        <v>2901</v>
      </c>
      <c r="H745" s="804" t="s">
        <v>2729</v>
      </c>
      <c r="I745" s="806">
        <v>38950</v>
      </c>
      <c r="J745" s="806">
        <v>43723</v>
      </c>
      <c r="K745" s="804" t="s">
        <v>1846</v>
      </c>
      <c r="L745" s="804" t="s">
        <v>4133</v>
      </c>
    </row>
    <row r="746" spans="1:12">
      <c r="A746" s="803">
        <v>743</v>
      </c>
      <c r="B746" s="803" t="s">
        <v>9537</v>
      </c>
      <c r="C746" s="803" t="s">
        <v>5738</v>
      </c>
      <c r="D746" s="804" t="s">
        <v>9538</v>
      </c>
      <c r="E746" s="805">
        <v>299.57</v>
      </c>
      <c r="F746" s="804">
        <v>5730686</v>
      </c>
      <c r="G746" s="804" t="s">
        <v>9539</v>
      </c>
      <c r="H746" s="804" t="s">
        <v>2729</v>
      </c>
      <c r="I746" s="806">
        <v>38950</v>
      </c>
      <c r="J746" s="806">
        <v>49908</v>
      </c>
      <c r="K746" s="804" t="s">
        <v>1943</v>
      </c>
      <c r="L746" s="804" t="s">
        <v>2784</v>
      </c>
    </row>
    <row r="747" spans="1:12">
      <c r="A747" s="803">
        <v>744</v>
      </c>
      <c r="B747" s="803" t="s">
        <v>2899</v>
      </c>
      <c r="C747" s="803" t="s">
        <v>2726</v>
      </c>
      <c r="D747" s="804" t="s">
        <v>2900</v>
      </c>
      <c r="E747" s="805">
        <v>3150.93</v>
      </c>
      <c r="F747" s="804">
        <v>5178649</v>
      </c>
      <c r="G747" s="804" t="s">
        <v>2901</v>
      </c>
      <c r="H747" s="804" t="s">
        <v>2729</v>
      </c>
      <c r="I747" s="806">
        <v>38950</v>
      </c>
      <c r="J747" s="806">
        <v>43723</v>
      </c>
      <c r="K747" s="804" t="s">
        <v>1846</v>
      </c>
      <c r="L747" s="804" t="s">
        <v>2902</v>
      </c>
    </row>
    <row r="748" spans="1:12" ht="24">
      <c r="A748" s="803">
        <v>745</v>
      </c>
      <c r="B748" s="803" t="s">
        <v>7213</v>
      </c>
      <c r="C748" s="803" t="s">
        <v>5738</v>
      </c>
      <c r="D748" s="804" t="s">
        <v>7214</v>
      </c>
      <c r="E748" s="805">
        <v>32.92</v>
      </c>
      <c r="F748" s="804">
        <v>2578778</v>
      </c>
      <c r="G748" s="804" t="s">
        <v>7215</v>
      </c>
      <c r="H748" s="804" t="s">
        <v>2783</v>
      </c>
      <c r="I748" s="806">
        <v>38950</v>
      </c>
      <c r="J748" s="806">
        <v>49542</v>
      </c>
      <c r="K748" s="804" t="s">
        <v>1165</v>
      </c>
      <c r="L748" s="804" t="s">
        <v>3485</v>
      </c>
    </row>
    <row r="749" spans="1:12" ht="24">
      <c r="A749" s="803">
        <v>746</v>
      </c>
      <c r="B749" s="803" t="s">
        <v>7210</v>
      </c>
      <c r="C749" s="803" t="s">
        <v>5738</v>
      </c>
      <c r="D749" s="804" t="s">
        <v>7211</v>
      </c>
      <c r="E749" s="805">
        <v>36390.949999999997</v>
      </c>
      <c r="F749" s="804">
        <v>5024323</v>
      </c>
      <c r="G749" s="804" t="s">
        <v>7212</v>
      </c>
      <c r="H749" s="804" t="s">
        <v>2783</v>
      </c>
      <c r="I749" s="806">
        <v>38950</v>
      </c>
      <c r="J749" s="806">
        <v>49908</v>
      </c>
      <c r="K749" s="804" t="s">
        <v>1153</v>
      </c>
      <c r="L749" s="804" t="s">
        <v>4534</v>
      </c>
    </row>
    <row r="750" spans="1:12" ht="24">
      <c r="A750" s="803">
        <v>747</v>
      </c>
      <c r="B750" s="803" t="s">
        <v>7219</v>
      </c>
      <c r="C750" s="803" t="s">
        <v>5738</v>
      </c>
      <c r="D750" s="804" t="s">
        <v>2997</v>
      </c>
      <c r="E750" s="805">
        <v>72.52</v>
      </c>
      <c r="F750" s="804">
        <v>5473748</v>
      </c>
      <c r="G750" s="804" t="s">
        <v>7220</v>
      </c>
      <c r="H750" s="804" t="s">
        <v>2783</v>
      </c>
      <c r="I750" s="806">
        <v>38951</v>
      </c>
      <c r="J750" s="806">
        <v>49909</v>
      </c>
      <c r="K750" s="804" t="s">
        <v>1126</v>
      </c>
      <c r="L750" s="804" t="s">
        <v>2867</v>
      </c>
    </row>
    <row r="751" spans="1:12">
      <c r="A751" s="803">
        <v>748</v>
      </c>
      <c r="B751" s="803" t="s">
        <v>7221</v>
      </c>
      <c r="C751" s="803" t="s">
        <v>5738</v>
      </c>
      <c r="D751" s="804" t="s">
        <v>5987</v>
      </c>
      <c r="E751" s="805">
        <v>1430.55</v>
      </c>
      <c r="F751" s="804">
        <v>2095025</v>
      </c>
      <c r="G751" s="804" t="s">
        <v>4331</v>
      </c>
      <c r="H751" s="804" t="s">
        <v>2729</v>
      </c>
      <c r="I751" s="806">
        <v>38951</v>
      </c>
      <c r="J751" s="806">
        <v>49909</v>
      </c>
      <c r="K751" s="804" t="s">
        <v>1126</v>
      </c>
      <c r="L751" s="804" t="s">
        <v>3129</v>
      </c>
    </row>
    <row r="752" spans="1:12" ht="24">
      <c r="A752" s="803">
        <v>749</v>
      </c>
      <c r="B752" s="803" t="s">
        <v>7216</v>
      </c>
      <c r="C752" s="803" t="s">
        <v>5738</v>
      </c>
      <c r="D752" s="804" t="s">
        <v>7217</v>
      </c>
      <c r="E752" s="805">
        <v>394.76</v>
      </c>
      <c r="F752" s="804">
        <v>5206006</v>
      </c>
      <c r="G752" s="804" t="s">
        <v>7218</v>
      </c>
      <c r="H752" s="804" t="s">
        <v>2729</v>
      </c>
      <c r="I752" s="806">
        <v>38951</v>
      </c>
      <c r="J752" s="806">
        <v>49909</v>
      </c>
      <c r="K752" s="804" t="s">
        <v>1177</v>
      </c>
      <c r="L752" s="804" t="s">
        <v>1197</v>
      </c>
    </row>
    <row r="753" spans="1:12">
      <c r="A753" s="803">
        <v>750</v>
      </c>
      <c r="B753" s="803" t="s">
        <v>9540</v>
      </c>
      <c r="C753" s="803" t="s">
        <v>5738</v>
      </c>
      <c r="D753" s="804" t="s">
        <v>9541</v>
      </c>
      <c r="E753" s="805">
        <v>53.39</v>
      </c>
      <c r="F753" s="804">
        <v>2838672</v>
      </c>
      <c r="G753" s="804" t="s">
        <v>9542</v>
      </c>
      <c r="H753" s="804" t="s">
        <v>2729</v>
      </c>
      <c r="I753" s="806">
        <v>38952</v>
      </c>
      <c r="J753" s="806">
        <v>49910</v>
      </c>
      <c r="K753" s="804" t="s">
        <v>1693</v>
      </c>
      <c r="L753" s="804" t="s">
        <v>3097</v>
      </c>
    </row>
    <row r="754" spans="1:12">
      <c r="A754" s="803">
        <v>751</v>
      </c>
      <c r="B754" s="803" t="s">
        <v>9543</v>
      </c>
      <c r="C754" s="803" t="s">
        <v>5738</v>
      </c>
      <c r="D754" s="804" t="s">
        <v>9544</v>
      </c>
      <c r="E754" s="805">
        <v>30.87</v>
      </c>
      <c r="F754" s="804">
        <v>5141907</v>
      </c>
      <c r="G754" s="804" t="s">
        <v>9545</v>
      </c>
      <c r="H754" s="804" t="s">
        <v>2729</v>
      </c>
      <c r="I754" s="806">
        <v>38952</v>
      </c>
      <c r="J754" s="806">
        <v>49910</v>
      </c>
      <c r="K754" s="804" t="s">
        <v>1693</v>
      </c>
      <c r="L754" s="804" t="s">
        <v>3097</v>
      </c>
    </row>
    <row r="755" spans="1:12" ht="24">
      <c r="A755" s="803">
        <v>752</v>
      </c>
      <c r="B755" s="803" t="s">
        <v>2903</v>
      </c>
      <c r="C755" s="803" t="s">
        <v>2726</v>
      </c>
      <c r="D755" s="804" t="s">
        <v>2904</v>
      </c>
      <c r="E755" s="805">
        <v>11815.29</v>
      </c>
      <c r="F755" s="804">
        <v>2112868</v>
      </c>
      <c r="G755" s="804" t="s">
        <v>2806</v>
      </c>
      <c r="H755" s="804" t="s">
        <v>2783</v>
      </c>
      <c r="I755" s="806">
        <v>38954</v>
      </c>
      <c r="J755" s="806">
        <v>44433</v>
      </c>
      <c r="K755" s="804" t="s">
        <v>1182</v>
      </c>
      <c r="L755" s="804" t="s">
        <v>2905</v>
      </c>
    </row>
    <row r="756" spans="1:12" ht="24">
      <c r="A756" s="803">
        <v>753</v>
      </c>
      <c r="B756" s="803" t="s">
        <v>2906</v>
      </c>
      <c r="C756" s="803" t="s">
        <v>2726</v>
      </c>
      <c r="D756" s="804" t="s">
        <v>2907</v>
      </c>
      <c r="E756" s="805">
        <v>2179.64</v>
      </c>
      <c r="F756" s="804">
        <v>2112868</v>
      </c>
      <c r="G756" s="804" t="s">
        <v>2806</v>
      </c>
      <c r="H756" s="804" t="s">
        <v>2783</v>
      </c>
      <c r="I756" s="806">
        <v>38954</v>
      </c>
      <c r="J756" s="806">
        <v>44433</v>
      </c>
      <c r="K756" s="804" t="s">
        <v>1182</v>
      </c>
      <c r="L756" s="804" t="s">
        <v>2908</v>
      </c>
    </row>
    <row r="757" spans="1:12">
      <c r="A757" s="803">
        <v>754</v>
      </c>
      <c r="B757" s="803" t="s">
        <v>7222</v>
      </c>
      <c r="C757" s="803" t="s">
        <v>5738</v>
      </c>
      <c r="D757" s="804" t="s">
        <v>5839</v>
      </c>
      <c r="E757" s="805">
        <v>2036.33</v>
      </c>
      <c r="F757" s="804">
        <v>5435528</v>
      </c>
      <c r="G757" s="804" t="s">
        <v>9546</v>
      </c>
      <c r="H757" s="804" t="s">
        <v>3056</v>
      </c>
      <c r="I757" s="806">
        <v>38957</v>
      </c>
      <c r="J757" s="806">
        <v>49915</v>
      </c>
      <c r="K757" s="804" t="s">
        <v>1153</v>
      </c>
      <c r="L757" s="804" t="s">
        <v>4534</v>
      </c>
    </row>
    <row r="758" spans="1:12">
      <c r="A758" s="803">
        <v>755</v>
      </c>
      <c r="B758" s="803" t="s">
        <v>7225</v>
      </c>
      <c r="C758" s="803" t="s">
        <v>5738</v>
      </c>
      <c r="D758" s="804" t="s">
        <v>7226</v>
      </c>
      <c r="E758" s="805">
        <v>144.81</v>
      </c>
      <c r="F758" s="804">
        <v>2872544</v>
      </c>
      <c r="G758" s="804" t="s">
        <v>7227</v>
      </c>
      <c r="H758" s="804" t="s">
        <v>2729</v>
      </c>
      <c r="I758" s="806">
        <v>38957</v>
      </c>
      <c r="J758" s="806">
        <v>49915</v>
      </c>
      <c r="K758" s="804" t="s">
        <v>437</v>
      </c>
      <c r="L758" s="804" t="s">
        <v>3134</v>
      </c>
    </row>
    <row r="759" spans="1:12">
      <c r="A759" s="803">
        <v>756</v>
      </c>
      <c r="B759" s="803" t="s">
        <v>7223</v>
      </c>
      <c r="C759" s="803" t="s">
        <v>5738</v>
      </c>
      <c r="D759" s="804" t="s">
        <v>3477</v>
      </c>
      <c r="E759" s="805">
        <v>294.47000000000003</v>
      </c>
      <c r="F759" s="804">
        <v>5006201</v>
      </c>
      <c r="G759" s="804" t="s">
        <v>7224</v>
      </c>
      <c r="H759" s="804" t="s">
        <v>2729</v>
      </c>
      <c r="I759" s="806">
        <v>38957</v>
      </c>
      <c r="J759" s="806">
        <v>49915</v>
      </c>
      <c r="K759" s="804" t="s">
        <v>1165</v>
      </c>
      <c r="L759" s="804" t="s">
        <v>3475</v>
      </c>
    </row>
    <row r="760" spans="1:12">
      <c r="A760" s="803">
        <v>757</v>
      </c>
      <c r="B760" s="803" t="s">
        <v>7249</v>
      </c>
      <c r="C760" s="803" t="s">
        <v>5738</v>
      </c>
      <c r="D760" s="804" t="s">
        <v>7242</v>
      </c>
      <c r="E760" s="805">
        <v>2447.13</v>
      </c>
      <c r="F760" s="804">
        <v>5435528</v>
      </c>
      <c r="G760" s="804" t="s">
        <v>9546</v>
      </c>
      <c r="H760" s="804" t="s">
        <v>3056</v>
      </c>
      <c r="I760" s="806">
        <v>38958</v>
      </c>
      <c r="J760" s="806">
        <v>49916</v>
      </c>
      <c r="K760" s="804" t="s">
        <v>1153</v>
      </c>
      <c r="L760" s="804" t="s">
        <v>4534</v>
      </c>
    </row>
    <row r="761" spans="1:12">
      <c r="A761" s="803">
        <v>758</v>
      </c>
      <c r="B761" s="803" t="s">
        <v>7248</v>
      </c>
      <c r="C761" s="803" t="s">
        <v>5738</v>
      </c>
      <c r="D761" s="804" t="s">
        <v>7239</v>
      </c>
      <c r="E761" s="805">
        <v>556.72</v>
      </c>
      <c r="F761" s="804">
        <v>5435528</v>
      </c>
      <c r="G761" s="804" t="s">
        <v>9546</v>
      </c>
      <c r="H761" s="804" t="s">
        <v>3056</v>
      </c>
      <c r="I761" s="806">
        <v>38958</v>
      </c>
      <c r="J761" s="806">
        <v>49916</v>
      </c>
      <c r="K761" s="804" t="s">
        <v>1153</v>
      </c>
      <c r="L761" s="804" t="s">
        <v>4534</v>
      </c>
    </row>
    <row r="762" spans="1:12" ht="24">
      <c r="A762" s="803">
        <v>759</v>
      </c>
      <c r="B762" s="803" t="s">
        <v>7228</v>
      </c>
      <c r="C762" s="803" t="s">
        <v>5738</v>
      </c>
      <c r="D762" s="804" t="s">
        <v>7025</v>
      </c>
      <c r="E762" s="805">
        <v>39.93</v>
      </c>
      <c r="F762" s="804">
        <v>5151651</v>
      </c>
      <c r="G762" s="804" t="s">
        <v>7229</v>
      </c>
      <c r="H762" s="804" t="s">
        <v>2783</v>
      </c>
      <c r="I762" s="806">
        <v>38958</v>
      </c>
      <c r="J762" s="806">
        <v>49916</v>
      </c>
      <c r="K762" s="804" t="s">
        <v>1137</v>
      </c>
      <c r="L762" s="804" t="s">
        <v>5349</v>
      </c>
    </row>
    <row r="763" spans="1:12">
      <c r="A763" s="803">
        <v>760</v>
      </c>
      <c r="B763" s="803" t="s">
        <v>7250</v>
      </c>
      <c r="C763" s="803" t="s">
        <v>5738</v>
      </c>
      <c r="D763" s="804" t="s">
        <v>7244</v>
      </c>
      <c r="E763" s="805">
        <v>700.39</v>
      </c>
      <c r="F763" s="804">
        <v>5435528</v>
      </c>
      <c r="G763" s="804" t="s">
        <v>9546</v>
      </c>
      <c r="H763" s="804" t="s">
        <v>3056</v>
      </c>
      <c r="I763" s="806">
        <v>38958</v>
      </c>
      <c r="J763" s="806">
        <v>49916</v>
      </c>
      <c r="K763" s="804" t="s">
        <v>1153</v>
      </c>
      <c r="L763" s="804" t="s">
        <v>4534</v>
      </c>
    </row>
    <row r="764" spans="1:12">
      <c r="A764" s="803">
        <v>761</v>
      </c>
      <c r="B764" s="803" t="s">
        <v>7241</v>
      </c>
      <c r="C764" s="803" t="s">
        <v>5738</v>
      </c>
      <c r="D764" s="804" t="s">
        <v>7242</v>
      </c>
      <c r="E764" s="805">
        <v>3151.92</v>
      </c>
      <c r="F764" s="804">
        <v>5435528</v>
      </c>
      <c r="G764" s="804" t="s">
        <v>9546</v>
      </c>
      <c r="H764" s="804" t="s">
        <v>3056</v>
      </c>
      <c r="I764" s="806">
        <v>38958</v>
      </c>
      <c r="J764" s="806">
        <v>49916</v>
      </c>
      <c r="K764" s="804" t="s">
        <v>1153</v>
      </c>
      <c r="L764" s="804" t="s">
        <v>4534</v>
      </c>
    </row>
    <row r="765" spans="1:12">
      <c r="A765" s="803">
        <v>762</v>
      </c>
      <c r="B765" s="803" t="s">
        <v>7233</v>
      </c>
      <c r="C765" s="803" t="s">
        <v>5738</v>
      </c>
      <c r="D765" s="804" t="s">
        <v>7234</v>
      </c>
      <c r="E765" s="805">
        <v>2960.23</v>
      </c>
      <c r="F765" s="804">
        <v>2887746</v>
      </c>
      <c r="G765" s="804" t="s">
        <v>7235</v>
      </c>
      <c r="H765" s="804" t="s">
        <v>2729</v>
      </c>
      <c r="I765" s="806">
        <v>38958</v>
      </c>
      <c r="J765" s="806">
        <v>49916</v>
      </c>
      <c r="K765" s="804" t="s">
        <v>1153</v>
      </c>
      <c r="L765" s="804" t="s">
        <v>4534</v>
      </c>
    </row>
    <row r="766" spans="1:12">
      <c r="A766" s="803">
        <v>763</v>
      </c>
      <c r="B766" s="803" t="s">
        <v>7232</v>
      </c>
      <c r="C766" s="803" t="s">
        <v>5738</v>
      </c>
      <c r="D766" s="804" t="s">
        <v>3889</v>
      </c>
      <c r="E766" s="805">
        <v>201.77</v>
      </c>
      <c r="F766" s="804">
        <v>2862468</v>
      </c>
      <c r="G766" s="804" t="s">
        <v>3784</v>
      </c>
      <c r="H766" s="804" t="s">
        <v>2729</v>
      </c>
      <c r="I766" s="806">
        <v>38958</v>
      </c>
      <c r="J766" s="806">
        <v>49916</v>
      </c>
      <c r="K766" s="804" t="s">
        <v>1846</v>
      </c>
      <c r="L766" s="804" t="s">
        <v>4127</v>
      </c>
    </row>
    <row r="767" spans="1:12" ht="24">
      <c r="A767" s="803">
        <v>764</v>
      </c>
      <c r="B767" s="803" t="s">
        <v>7230</v>
      </c>
      <c r="C767" s="803" t="s">
        <v>5738</v>
      </c>
      <c r="D767" s="804" t="s">
        <v>4085</v>
      </c>
      <c r="E767" s="805">
        <v>49</v>
      </c>
      <c r="F767" s="804">
        <v>5229634</v>
      </c>
      <c r="G767" s="804" t="s">
        <v>7231</v>
      </c>
      <c r="H767" s="804" t="s">
        <v>2738</v>
      </c>
      <c r="I767" s="806">
        <v>38958</v>
      </c>
      <c r="J767" s="806">
        <v>49913</v>
      </c>
      <c r="K767" s="804" t="s">
        <v>1165</v>
      </c>
      <c r="L767" s="804" t="s">
        <v>3245</v>
      </c>
    </row>
    <row r="768" spans="1:12">
      <c r="A768" s="803">
        <v>765</v>
      </c>
      <c r="B768" s="803" t="s">
        <v>7236</v>
      </c>
      <c r="C768" s="803" t="s">
        <v>5738</v>
      </c>
      <c r="D768" s="804" t="s">
        <v>3340</v>
      </c>
      <c r="E768" s="805">
        <v>12864.47</v>
      </c>
      <c r="F768" s="804">
        <v>5435528</v>
      </c>
      <c r="G768" s="804" t="s">
        <v>9546</v>
      </c>
      <c r="H768" s="804" t="s">
        <v>3056</v>
      </c>
      <c r="I768" s="806">
        <v>38958</v>
      </c>
      <c r="J768" s="806">
        <v>49916</v>
      </c>
      <c r="K768" s="804" t="s">
        <v>1153</v>
      </c>
      <c r="L768" s="804" t="s">
        <v>4534</v>
      </c>
    </row>
    <row r="769" spans="1:12">
      <c r="A769" s="803">
        <v>766</v>
      </c>
      <c r="B769" s="803" t="s">
        <v>7243</v>
      </c>
      <c r="C769" s="803" t="s">
        <v>5738</v>
      </c>
      <c r="D769" s="804" t="s">
        <v>7244</v>
      </c>
      <c r="E769" s="805">
        <v>23813.1</v>
      </c>
      <c r="F769" s="804">
        <v>5435528</v>
      </c>
      <c r="G769" s="804" t="s">
        <v>9546</v>
      </c>
      <c r="H769" s="804" t="s">
        <v>3056</v>
      </c>
      <c r="I769" s="806">
        <v>38958</v>
      </c>
      <c r="J769" s="806">
        <v>49916</v>
      </c>
      <c r="K769" s="804" t="s">
        <v>1153</v>
      </c>
      <c r="L769" s="804" t="s">
        <v>4534</v>
      </c>
    </row>
    <row r="770" spans="1:12" ht="24">
      <c r="A770" s="803">
        <v>767</v>
      </c>
      <c r="B770" s="803" t="s">
        <v>7238</v>
      </c>
      <c r="C770" s="803" t="s">
        <v>5738</v>
      </c>
      <c r="D770" s="804" t="s">
        <v>7239</v>
      </c>
      <c r="E770" s="805">
        <v>22901.37</v>
      </c>
      <c r="F770" s="804">
        <v>5435528</v>
      </c>
      <c r="G770" s="804" t="s">
        <v>9546</v>
      </c>
      <c r="H770" s="804" t="s">
        <v>3056</v>
      </c>
      <c r="I770" s="806">
        <v>38958</v>
      </c>
      <c r="J770" s="806">
        <v>49916</v>
      </c>
      <c r="K770" s="804" t="s">
        <v>1153</v>
      </c>
      <c r="L770" s="804" t="s">
        <v>7240</v>
      </c>
    </row>
    <row r="771" spans="1:12">
      <c r="A771" s="803">
        <v>768</v>
      </c>
      <c r="B771" s="803" t="s">
        <v>7245</v>
      </c>
      <c r="C771" s="803" t="s">
        <v>5738</v>
      </c>
      <c r="D771" s="804" t="s">
        <v>7246</v>
      </c>
      <c r="E771" s="805">
        <v>31.58</v>
      </c>
      <c r="F771" s="804">
        <v>2063182</v>
      </c>
      <c r="G771" s="804" t="s">
        <v>6964</v>
      </c>
      <c r="H771" s="804" t="s">
        <v>2729</v>
      </c>
      <c r="I771" s="806">
        <v>38958</v>
      </c>
      <c r="J771" s="806">
        <v>49916</v>
      </c>
      <c r="K771" s="804" t="s">
        <v>1756</v>
      </c>
      <c r="L771" s="804" t="s">
        <v>2052</v>
      </c>
    </row>
    <row r="772" spans="1:12">
      <c r="A772" s="803">
        <v>769</v>
      </c>
      <c r="B772" s="803" t="s">
        <v>7247</v>
      </c>
      <c r="C772" s="803" t="s">
        <v>5738</v>
      </c>
      <c r="D772" s="804" t="s">
        <v>3889</v>
      </c>
      <c r="E772" s="805">
        <v>256.56</v>
      </c>
      <c r="F772" s="804">
        <v>2862468</v>
      </c>
      <c r="G772" s="804" t="s">
        <v>3784</v>
      </c>
      <c r="H772" s="804" t="s">
        <v>2729</v>
      </c>
      <c r="I772" s="806">
        <v>38958</v>
      </c>
      <c r="J772" s="806">
        <v>49916</v>
      </c>
      <c r="K772" s="804" t="s">
        <v>1846</v>
      </c>
      <c r="L772" s="804" t="s">
        <v>4127</v>
      </c>
    </row>
    <row r="773" spans="1:12">
      <c r="A773" s="803">
        <v>770</v>
      </c>
      <c r="B773" s="803" t="s">
        <v>7251</v>
      </c>
      <c r="C773" s="803" t="s">
        <v>5738</v>
      </c>
      <c r="D773" s="804" t="s">
        <v>7252</v>
      </c>
      <c r="E773" s="805">
        <v>463.25</v>
      </c>
      <c r="F773" s="804">
        <v>5061989</v>
      </c>
      <c r="G773" s="804" t="s">
        <v>7253</v>
      </c>
      <c r="H773" s="804" t="s">
        <v>2729</v>
      </c>
      <c r="I773" s="806">
        <v>38959</v>
      </c>
      <c r="J773" s="806">
        <v>49917</v>
      </c>
      <c r="K773" s="804" t="s">
        <v>1137</v>
      </c>
      <c r="L773" s="804" t="s">
        <v>3028</v>
      </c>
    </row>
    <row r="774" spans="1:12" ht="24">
      <c r="A774" s="803">
        <v>771</v>
      </c>
      <c r="B774" s="803" t="s">
        <v>7254</v>
      </c>
      <c r="C774" s="803" t="s">
        <v>5738</v>
      </c>
      <c r="D774" s="804" t="s">
        <v>7255</v>
      </c>
      <c r="E774" s="805">
        <v>51.4</v>
      </c>
      <c r="F774" s="804">
        <v>2650436</v>
      </c>
      <c r="G774" s="804" t="s">
        <v>7256</v>
      </c>
      <c r="H774" s="804" t="s">
        <v>2783</v>
      </c>
      <c r="I774" s="806">
        <v>38961</v>
      </c>
      <c r="J774" s="806">
        <v>49919</v>
      </c>
      <c r="K774" s="804" t="s">
        <v>437</v>
      </c>
      <c r="L774" s="804" t="s">
        <v>5925</v>
      </c>
    </row>
    <row r="775" spans="1:12" ht="24">
      <c r="A775" s="803">
        <v>772</v>
      </c>
      <c r="B775" s="803" t="s">
        <v>7257</v>
      </c>
      <c r="C775" s="803" t="s">
        <v>5738</v>
      </c>
      <c r="D775" s="804" t="s">
        <v>3263</v>
      </c>
      <c r="E775" s="805">
        <v>30.11</v>
      </c>
      <c r="F775" s="804">
        <v>5053722</v>
      </c>
      <c r="G775" s="804" t="s">
        <v>6125</v>
      </c>
      <c r="H775" s="804" t="s">
        <v>2738</v>
      </c>
      <c r="I775" s="806">
        <v>38964</v>
      </c>
      <c r="J775" s="806">
        <v>49922</v>
      </c>
      <c r="K775" s="804" t="s">
        <v>1126</v>
      </c>
      <c r="L775" s="804" t="s">
        <v>3265</v>
      </c>
    </row>
    <row r="776" spans="1:12">
      <c r="A776" s="803">
        <v>773</v>
      </c>
      <c r="B776" s="803" t="s">
        <v>7258</v>
      </c>
      <c r="C776" s="803" t="s">
        <v>5738</v>
      </c>
      <c r="D776" s="804" t="s">
        <v>7259</v>
      </c>
      <c r="E776" s="805">
        <v>376.08</v>
      </c>
      <c r="F776" s="804">
        <v>2723344</v>
      </c>
      <c r="G776" s="804" t="s">
        <v>6453</v>
      </c>
      <c r="H776" s="804" t="s">
        <v>2729</v>
      </c>
      <c r="I776" s="806">
        <v>38964</v>
      </c>
      <c r="J776" s="806">
        <v>49922</v>
      </c>
      <c r="K776" s="804" t="s">
        <v>1165</v>
      </c>
      <c r="L776" s="804" t="s">
        <v>3485</v>
      </c>
    </row>
    <row r="777" spans="1:12" ht="24">
      <c r="A777" s="803">
        <v>774</v>
      </c>
      <c r="B777" s="803" t="s">
        <v>7260</v>
      </c>
      <c r="C777" s="803" t="s">
        <v>5738</v>
      </c>
      <c r="D777" s="804" t="s">
        <v>6199</v>
      </c>
      <c r="E777" s="805">
        <v>1229.1500000000001</v>
      </c>
      <c r="F777" s="804">
        <v>5182212</v>
      </c>
      <c r="G777" s="804" t="s">
        <v>3137</v>
      </c>
      <c r="H777" s="804" t="s">
        <v>2783</v>
      </c>
      <c r="I777" s="806">
        <v>38965</v>
      </c>
      <c r="J777" s="806">
        <v>49923</v>
      </c>
      <c r="K777" s="804" t="s">
        <v>1756</v>
      </c>
      <c r="L777" s="804" t="s">
        <v>3024</v>
      </c>
    </row>
    <row r="778" spans="1:12">
      <c r="A778" s="803">
        <v>775</v>
      </c>
      <c r="B778" s="803" t="s">
        <v>9547</v>
      </c>
      <c r="C778" s="803" t="s">
        <v>2726</v>
      </c>
      <c r="D778" s="804" t="s">
        <v>3293</v>
      </c>
      <c r="E778" s="805">
        <v>4128.05</v>
      </c>
      <c r="F778" s="804">
        <v>2045931</v>
      </c>
      <c r="G778" s="804" t="s">
        <v>498</v>
      </c>
      <c r="H778" s="804" t="s">
        <v>2729</v>
      </c>
      <c r="I778" s="806">
        <v>38965</v>
      </c>
      <c r="J778" s="806">
        <v>43348</v>
      </c>
      <c r="K778" s="804" t="s">
        <v>1126</v>
      </c>
      <c r="L778" s="804" t="s">
        <v>2859</v>
      </c>
    </row>
    <row r="779" spans="1:12">
      <c r="A779" s="803">
        <v>776</v>
      </c>
      <c r="B779" s="803" t="s">
        <v>9548</v>
      </c>
      <c r="C779" s="803" t="s">
        <v>2726</v>
      </c>
      <c r="D779" s="804" t="s">
        <v>9549</v>
      </c>
      <c r="E779" s="805">
        <v>610.25</v>
      </c>
      <c r="F779" s="804">
        <v>2587025</v>
      </c>
      <c r="G779" s="804" t="s">
        <v>9429</v>
      </c>
      <c r="H779" s="804" t="s">
        <v>2729</v>
      </c>
      <c r="I779" s="806">
        <v>38979</v>
      </c>
      <c r="J779" s="806">
        <v>43362</v>
      </c>
      <c r="K779" s="804" t="s">
        <v>1693</v>
      </c>
      <c r="L779" s="804" t="s">
        <v>2921</v>
      </c>
    </row>
    <row r="780" spans="1:12" ht="24">
      <c r="A780" s="803">
        <v>777</v>
      </c>
      <c r="B780" s="803" t="s">
        <v>7261</v>
      </c>
      <c r="C780" s="803" t="s">
        <v>5738</v>
      </c>
      <c r="D780" s="804" t="s">
        <v>7262</v>
      </c>
      <c r="E780" s="805">
        <v>910.57</v>
      </c>
      <c r="F780" s="804">
        <v>2094533</v>
      </c>
      <c r="G780" s="804" t="s">
        <v>5813</v>
      </c>
      <c r="H780" s="804" t="s">
        <v>2783</v>
      </c>
      <c r="I780" s="806">
        <v>38979</v>
      </c>
      <c r="J780" s="806">
        <v>49937</v>
      </c>
      <c r="K780" s="804" t="s">
        <v>1165</v>
      </c>
      <c r="L780" s="804" t="s">
        <v>3245</v>
      </c>
    </row>
    <row r="781" spans="1:12">
      <c r="A781" s="803">
        <v>778</v>
      </c>
      <c r="B781" s="803" t="s">
        <v>7263</v>
      </c>
      <c r="C781" s="803" t="s">
        <v>5738</v>
      </c>
      <c r="D781" s="804" t="s">
        <v>6563</v>
      </c>
      <c r="E781" s="805">
        <v>451</v>
      </c>
      <c r="F781" s="804">
        <v>2065606</v>
      </c>
      <c r="G781" s="804" t="s">
        <v>6564</v>
      </c>
      <c r="H781" s="804" t="s">
        <v>2729</v>
      </c>
      <c r="I781" s="806">
        <v>38979</v>
      </c>
      <c r="J781" s="806">
        <v>49937</v>
      </c>
      <c r="K781" s="804" t="s">
        <v>1681</v>
      </c>
      <c r="L781" s="804" t="s">
        <v>2883</v>
      </c>
    </row>
    <row r="782" spans="1:12">
      <c r="A782" s="803">
        <v>779</v>
      </c>
      <c r="B782" s="803" t="s">
        <v>9550</v>
      </c>
      <c r="C782" s="803" t="s">
        <v>5738</v>
      </c>
      <c r="D782" s="804" t="s">
        <v>9551</v>
      </c>
      <c r="E782" s="805">
        <v>139.05000000000001</v>
      </c>
      <c r="F782" s="804">
        <v>2587025</v>
      </c>
      <c r="G782" s="804" t="s">
        <v>9429</v>
      </c>
      <c r="H782" s="804" t="s">
        <v>2729</v>
      </c>
      <c r="I782" s="806">
        <v>38979</v>
      </c>
      <c r="J782" s="806">
        <v>49937</v>
      </c>
      <c r="K782" s="804" t="s">
        <v>1693</v>
      </c>
      <c r="L782" s="804" t="s">
        <v>2921</v>
      </c>
    </row>
    <row r="783" spans="1:12">
      <c r="A783" s="803">
        <v>780</v>
      </c>
      <c r="B783" s="803" t="s">
        <v>7264</v>
      </c>
      <c r="C783" s="803" t="s">
        <v>5738</v>
      </c>
      <c r="D783" s="804" t="s">
        <v>7265</v>
      </c>
      <c r="E783" s="805">
        <v>313.79000000000002</v>
      </c>
      <c r="F783" s="804">
        <v>2554518</v>
      </c>
      <c r="G783" s="804" t="s">
        <v>495</v>
      </c>
      <c r="H783" s="804" t="s">
        <v>2729</v>
      </c>
      <c r="I783" s="806">
        <v>38979</v>
      </c>
      <c r="J783" s="806">
        <v>49937</v>
      </c>
      <c r="K783" s="804" t="s">
        <v>1693</v>
      </c>
      <c r="L783" s="804" t="s">
        <v>5217</v>
      </c>
    </row>
    <row r="784" spans="1:12">
      <c r="A784" s="803">
        <v>781</v>
      </c>
      <c r="B784" s="803" t="s">
        <v>7266</v>
      </c>
      <c r="C784" s="803" t="s">
        <v>5738</v>
      </c>
      <c r="D784" s="804" t="s">
        <v>6150</v>
      </c>
      <c r="E784" s="805">
        <v>23.97</v>
      </c>
      <c r="F784" s="804">
        <v>2088967</v>
      </c>
      <c r="G784" s="804" t="s">
        <v>7267</v>
      </c>
      <c r="H784" s="804" t="s">
        <v>2729</v>
      </c>
      <c r="I784" s="806">
        <v>38982</v>
      </c>
      <c r="J784" s="806">
        <v>49940</v>
      </c>
      <c r="K784" s="804" t="s">
        <v>2182</v>
      </c>
      <c r="L784" s="804" t="s">
        <v>2192</v>
      </c>
    </row>
    <row r="785" spans="1:12" ht="24">
      <c r="A785" s="803">
        <v>782</v>
      </c>
      <c r="B785" s="803" t="s">
        <v>2911</v>
      </c>
      <c r="C785" s="803" t="s">
        <v>2726</v>
      </c>
      <c r="D785" s="804" t="s">
        <v>2912</v>
      </c>
      <c r="E785" s="805">
        <v>4356.34</v>
      </c>
      <c r="F785" s="804">
        <v>2112868</v>
      </c>
      <c r="G785" s="804" t="s">
        <v>2806</v>
      </c>
      <c r="H785" s="804" t="s">
        <v>2783</v>
      </c>
      <c r="I785" s="806">
        <v>38985</v>
      </c>
      <c r="J785" s="806">
        <v>44464</v>
      </c>
      <c r="K785" s="804" t="s">
        <v>1182</v>
      </c>
      <c r="L785" s="804" t="s">
        <v>2908</v>
      </c>
    </row>
    <row r="786" spans="1:12" ht="24">
      <c r="A786" s="803">
        <v>783</v>
      </c>
      <c r="B786" s="803" t="s">
        <v>2909</v>
      </c>
      <c r="C786" s="803" t="s">
        <v>2726</v>
      </c>
      <c r="D786" s="804" t="s">
        <v>2910</v>
      </c>
      <c r="E786" s="805">
        <v>10540</v>
      </c>
      <c r="F786" s="804">
        <v>2112868</v>
      </c>
      <c r="G786" s="804" t="s">
        <v>2806</v>
      </c>
      <c r="H786" s="804" t="s">
        <v>2783</v>
      </c>
      <c r="I786" s="806">
        <v>38985</v>
      </c>
      <c r="J786" s="806">
        <v>44464</v>
      </c>
      <c r="K786" s="804" t="s">
        <v>1182</v>
      </c>
      <c r="L786" s="804" t="s">
        <v>2905</v>
      </c>
    </row>
    <row r="787" spans="1:12">
      <c r="A787" s="803">
        <v>784</v>
      </c>
      <c r="B787" s="803" t="s">
        <v>7268</v>
      </c>
      <c r="C787" s="803" t="s">
        <v>5738</v>
      </c>
      <c r="D787" s="804" t="s">
        <v>4478</v>
      </c>
      <c r="E787" s="805">
        <v>38.33</v>
      </c>
      <c r="F787" s="804">
        <v>2024594</v>
      </c>
      <c r="G787" s="804" t="s">
        <v>7269</v>
      </c>
      <c r="H787" s="804" t="s">
        <v>2729</v>
      </c>
      <c r="I787" s="806">
        <v>38985</v>
      </c>
      <c r="J787" s="806">
        <v>49943</v>
      </c>
      <c r="K787" s="804" t="s">
        <v>2182</v>
      </c>
      <c r="L787" s="804" t="s">
        <v>5799</v>
      </c>
    </row>
    <row r="788" spans="1:12">
      <c r="A788" s="803">
        <v>785</v>
      </c>
      <c r="B788" s="803" t="s">
        <v>7270</v>
      </c>
      <c r="C788" s="803" t="s">
        <v>5738</v>
      </c>
      <c r="D788" s="804" t="s">
        <v>7271</v>
      </c>
      <c r="E788" s="805">
        <v>92.8</v>
      </c>
      <c r="F788" s="804">
        <v>5020719</v>
      </c>
      <c r="G788" s="804" t="s">
        <v>7272</v>
      </c>
      <c r="H788" s="804" t="s">
        <v>2729</v>
      </c>
      <c r="I788" s="806">
        <v>38985</v>
      </c>
      <c r="J788" s="806">
        <v>49943</v>
      </c>
      <c r="K788" s="804" t="s">
        <v>437</v>
      </c>
      <c r="L788" s="804" t="s">
        <v>5925</v>
      </c>
    </row>
    <row r="789" spans="1:12" ht="24">
      <c r="A789" s="803">
        <v>786</v>
      </c>
      <c r="B789" s="803" t="s">
        <v>9552</v>
      </c>
      <c r="C789" s="803" t="s">
        <v>2726</v>
      </c>
      <c r="D789" s="804" t="s">
        <v>3993</v>
      </c>
      <c r="E789" s="805">
        <v>55.22</v>
      </c>
      <c r="F789" s="804">
        <v>5210402</v>
      </c>
      <c r="G789" s="804" t="s">
        <v>3621</v>
      </c>
      <c r="H789" s="804" t="s">
        <v>2738</v>
      </c>
      <c r="I789" s="806">
        <v>38985</v>
      </c>
      <c r="J789" s="806">
        <v>43368</v>
      </c>
      <c r="K789" s="804" t="s">
        <v>1177</v>
      </c>
      <c r="L789" s="804" t="s">
        <v>3931</v>
      </c>
    </row>
    <row r="790" spans="1:12" ht="24">
      <c r="A790" s="803">
        <v>787</v>
      </c>
      <c r="B790" s="803" t="s">
        <v>7273</v>
      </c>
      <c r="C790" s="803" t="s">
        <v>5738</v>
      </c>
      <c r="D790" s="804" t="s">
        <v>3263</v>
      </c>
      <c r="E790" s="805">
        <v>24.69</v>
      </c>
      <c r="F790" s="804">
        <v>2028565</v>
      </c>
      <c r="G790" s="804" t="s">
        <v>698</v>
      </c>
      <c r="H790" s="804" t="s">
        <v>2738</v>
      </c>
      <c r="I790" s="806">
        <v>38989</v>
      </c>
      <c r="J790" s="806">
        <v>49947</v>
      </c>
      <c r="K790" s="804" t="s">
        <v>1126</v>
      </c>
      <c r="L790" s="804" t="s">
        <v>3265</v>
      </c>
    </row>
    <row r="791" spans="1:12" ht="24">
      <c r="A791" s="803">
        <v>788</v>
      </c>
      <c r="B791" s="803" t="s">
        <v>7274</v>
      </c>
      <c r="C791" s="803" t="s">
        <v>5738</v>
      </c>
      <c r="D791" s="804" t="s">
        <v>7275</v>
      </c>
      <c r="E791" s="805">
        <v>24.69</v>
      </c>
      <c r="F791" s="804">
        <v>2028565</v>
      </c>
      <c r="G791" s="804" t="s">
        <v>698</v>
      </c>
      <c r="H791" s="804" t="s">
        <v>2738</v>
      </c>
      <c r="I791" s="806">
        <v>38989</v>
      </c>
      <c r="J791" s="806">
        <v>49947</v>
      </c>
      <c r="K791" s="804" t="s">
        <v>1126</v>
      </c>
      <c r="L791" s="804" t="s">
        <v>3265</v>
      </c>
    </row>
    <row r="792" spans="1:12">
      <c r="A792" s="803">
        <v>789</v>
      </c>
      <c r="B792" s="803" t="s">
        <v>7276</v>
      </c>
      <c r="C792" s="803" t="s">
        <v>5738</v>
      </c>
      <c r="D792" s="804" t="s">
        <v>5133</v>
      </c>
      <c r="E792" s="805">
        <v>221.22</v>
      </c>
      <c r="F792" s="804">
        <v>5060222</v>
      </c>
      <c r="G792" s="804" t="s">
        <v>7277</v>
      </c>
      <c r="H792" s="804" t="s">
        <v>2729</v>
      </c>
      <c r="I792" s="806">
        <v>38999</v>
      </c>
      <c r="J792" s="806">
        <v>49957</v>
      </c>
      <c r="K792" s="804" t="s">
        <v>1943</v>
      </c>
      <c r="L792" s="804" t="s">
        <v>3216</v>
      </c>
    </row>
    <row r="793" spans="1:12">
      <c r="A793" s="803">
        <v>790</v>
      </c>
      <c r="B793" s="803" t="s">
        <v>7278</v>
      </c>
      <c r="C793" s="803" t="s">
        <v>5738</v>
      </c>
      <c r="D793" s="804" t="s">
        <v>7279</v>
      </c>
      <c r="E793" s="805">
        <v>344.69</v>
      </c>
      <c r="F793" s="804">
        <v>2618621</v>
      </c>
      <c r="G793" s="804" t="s">
        <v>7280</v>
      </c>
      <c r="H793" s="804" t="s">
        <v>2729</v>
      </c>
      <c r="I793" s="806">
        <v>38999</v>
      </c>
      <c r="J793" s="806">
        <v>49957</v>
      </c>
      <c r="K793" s="804" t="s">
        <v>1165</v>
      </c>
      <c r="L793" s="804" t="s">
        <v>3245</v>
      </c>
    </row>
    <row r="794" spans="1:12" ht="24">
      <c r="A794" s="803">
        <v>791</v>
      </c>
      <c r="B794" s="803" t="s">
        <v>7281</v>
      </c>
      <c r="C794" s="803" t="s">
        <v>5738</v>
      </c>
      <c r="D794" s="804" t="s">
        <v>7282</v>
      </c>
      <c r="E794" s="805">
        <v>20.6</v>
      </c>
      <c r="F794" s="804">
        <v>2861976</v>
      </c>
      <c r="G794" s="804" t="s">
        <v>2449</v>
      </c>
      <c r="H794" s="804" t="s">
        <v>2783</v>
      </c>
      <c r="I794" s="806">
        <v>39008</v>
      </c>
      <c r="J794" s="806">
        <v>49966</v>
      </c>
      <c r="K794" s="804" t="s">
        <v>437</v>
      </c>
      <c r="L794" s="804" t="s">
        <v>3134</v>
      </c>
    </row>
    <row r="795" spans="1:12">
      <c r="A795" s="803">
        <v>792</v>
      </c>
      <c r="B795" s="803" t="s">
        <v>7283</v>
      </c>
      <c r="C795" s="803" t="s">
        <v>5738</v>
      </c>
      <c r="D795" s="804" t="s">
        <v>7284</v>
      </c>
      <c r="E795" s="805">
        <v>193.7</v>
      </c>
      <c r="F795" s="804">
        <v>2603365</v>
      </c>
      <c r="G795" s="804" t="s">
        <v>7285</v>
      </c>
      <c r="H795" s="804" t="s">
        <v>2729</v>
      </c>
      <c r="I795" s="806">
        <v>39008</v>
      </c>
      <c r="J795" s="806">
        <v>49966</v>
      </c>
      <c r="K795" s="804" t="s">
        <v>1148</v>
      </c>
      <c r="L795" s="804" t="s">
        <v>4133</v>
      </c>
    </row>
    <row r="796" spans="1:12">
      <c r="A796" s="803">
        <v>793</v>
      </c>
      <c r="B796" s="803" t="s">
        <v>9553</v>
      </c>
      <c r="C796" s="803" t="s">
        <v>2726</v>
      </c>
      <c r="D796" s="804" t="s">
        <v>9329</v>
      </c>
      <c r="E796" s="805">
        <v>5043.1099999999997</v>
      </c>
      <c r="F796" s="804">
        <v>5070554</v>
      </c>
      <c r="G796" s="804" t="s">
        <v>9330</v>
      </c>
      <c r="H796" s="804" t="s">
        <v>2729</v>
      </c>
      <c r="I796" s="806">
        <v>39014</v>
      </c>
      <c r="J796" s="806">
        <v>43397</v>
      </c>
      <c r="K796" s="804" t="s">
        <v>1153</v>
      </c>
      <c r="L796" s="804" t="s">
        <v>2768</v>
      </c>
    </row>
    <row r="797" spans="1:12">
      <c r="A797" s="803">
        <v>794</v>
      </c>
      <c r="B797" s="803" t="s">
        <v>9554</v>
      </c>
      <c r="C797" s="803" t="s">
        <v>2726</v>
      </c>
      <c r="D797" s="804" t="s">
        <v>8716</v>
      </c>
      <c r="E797" s="805">
        <v>404.16</v>
      </c>
      <c r="F797" s="804">
        <v>2063182</v>
      </c>
      <c r="G797" s="804" t="s">
        <v>6964</v>
      </c>
      <c r="H797" s="804" t="s">
        <v>2729</v>
      </c>
      <c r="I797" s="806">
        <v>39014</v>
      </c>
      <c r="J797" s="806">
        <v>43397</v>
      </c>
      <c r="K797" s="804" t="s">
        <v>1756</v>
      </c>
      <c r="L797" s="804" t="s">
        <v>2811</v>
      </c>
    </row>
    <row r="798" spans="1:12">
      <c r="A798" s="803">
        <v>795</v>
      </c>
      <c r="B798" s="803" t="s">
        <v>7289</v>
      </c>
      <c r="C798" s="803" t="s">
        <v>5738</v>
      </c>
      <c r="D798" s="804" t="s">
        <v>7290</v>
      </c>
      <c r="E798" s="805">
        <v>32.590000000000003</v>
      </c>
      <c r="F798" s="804">
        <v>2550466</v>
      </c>
      <c r="G798" s="804" t="s">
        <v>478</v>
      </c>
      <c r="H798" s="804" t="s">
        <v>2729</v>
      </c>
      <c r="I798" s="806">
        <v>39014</v>
      </c>
      <c r="J798" s="806">
        <v>49972</v>
      </c>
      <c r="K798" s="804" t="s">
        <v>1693</v>
      </c>
      <c r="L798" s="804" t="s">
        <v>2763</v>
      </c>
    </row>
    <row r="799" spans="1:12">
      <c r="A799" s="803">
        <v>796</v>
      </c>
      <c r="B799" s="803" t="s">
        <v>7286</v>
      </c>
      <c r="C799" s="803" t="s">
        <v>5738</v>
      </c>
      <c r="D799" s="804" t="s">
        <v>7287</v>
      </c>
      <c r="E799" s="805">
        <v>195.4</v>
      </c>
      <c r="F799" s="804">
        <v>2876965</v>
      </c>
      <c r="G799" s="804" t="s">
        <v>7288</v>
      </c>
      <c r="H799" s="804" t="s">
        <v>2729</v>
      </c>
      <c r="I799" s="806">
        <v>39014</v>
      </c>
      <c r="J799" s="806">
        <v>49972</v>
      </c>
      <c r="K799" s="804" t="s">
        <v>1693</v>
      </c>
      <c r="L799" s="804" t="s">
        <v>2921</v>
      </c>
    </row>
    <row r="800" spans="1:12">
      <c r="A800" s="803">
        <v>797</v>
      </c>
      <c r="B800" s="803" t="s">
        <v>2917</v>
      </c>
      <c r="C800" s="803" t="s">
        <v>2726</v>
      </c>
      <c r="D800" s="804" t="s">
        <v>2918</v>
      </c>
      <c r="E800" s="805">
        <v>962.06</v>
      </c>
      <c r="F800" s="804">
        <v>2267438</v>
      </c>
      <c r="G800" s="804" t="s">
        <v>2919</v>
      </c>
      <c r="H800" s="804" t="s">
        <v>2920</v>
      </c>
      <c r="I800" s="806">
        <v>39015</v>
      </c>
      <c r="J800" s="806">
        <v>44449</v>
      </c>
      <c r="K800" s="804" t="s">
        <v>1693</v>
      </c>
      <c r="L800" s="804" t="s">
        <v>2921</v>
      </c>
    </row>
    <row r="801" spans="1:12">
      <c r="A801" s="803">
        <v>798</v>
      </c>
      <c r="B801" s="803" t="s">
        <v>9555</v>
      </c>
      <c r="C801" s="803" t="s">
        <v>2726</v>
      </c>
      <c r="D801" s="804" t="s">
        <v>9556</v>
      </c>
      <c r="E801" s="805">
        <v>930.96</v>
      </c>
      <c r="F801" s="804">
        <v>2044161</v>
      </c>
      <c r="G801" s="804" t="s">
        <v>3055</v>
      </c>
      <c r="H801" s="804" t="s">
        <v>3056</v>
      </c>
      <c r="I801" s="806">
        <v>39015</v>
      </c>
      <c r="J801" s="806">
        <v>43398</v>
      </c>
      <c r="K801" s="804" t="s">
        <v>1693</v>
      </c>
      <c r="L801" s="804" t="s">
        <v>2921</v>
      </c>
    </row>
    <row r="802" spans="1:12">
      <c r="A802" s="803">
        <v>799</v>
      </c>
      <c r="B802" s="803" t="s">
        <v>7291</v>
      </c>
      <c r="C802" s="803" t="s">
        <v>5738</v>
      </c>
      <c r="D802" s="804" t="s">
        <v>7292</v>
      </c>
      <c r="E802" s="805">
        <v>25.08</v>
      </c>
      <c r="F802" s="804">
        <v>2031256</v>
      </c>
      <c r="G802" s="804" t="s">
        <v>7293</v>
      </c>
      <c r="H802" s="804" t="s">
        <v>2729</v>
      </c>
      <c r="I802" s="806">
        <v>39020</v>
      </c>
      <c r="J802" s="806">
        <v>49978</v>
      </c>
      <c r="K802" s="804" t="s">
        <v>2052</v>
      </c>
      <c r="L802" s="804" t="s">
        <v>5688</v>
      </c>
    </row>
    <row r="803" spans="1:12">
      <c r="A803" s="803">
        <v>800</v>
      </c>
      <c r="B803" s="803" t="s">
        <v>7294</v>
      </c>
      <c r="C803" s="803" t="s">
        <v>5738</v>
      </c>
      <c r="D803" s="804" t="s">
        <v>5575</v>
      </c>
      <c r="E803" s="805">
        <v>51.16</v>
      </c>
      <c r="F803" s="804">
        <v>2027194</v>
      </c>
      <c r="G803" s="804" t="s">
        <v>3088</v>
      </c>
      <c r="H803" s="804" t="s">
        <v>2729</v>
      </c>
      <c r="I803" s="806">
        <v>39027</v>
      </c>
      <c r="J803" s="806">
        <v>49985</v>
      </c>
      <c r="K803" s="804" t="s">
        <v>1126</v>
      </c>
      <c r="L803" s="804" t="s">
        <v>2823</v>
      </c>
    </row>
    <row r="804" spans="1:12">
      <c r="A804" s="803">
        <v>801</v>
      </c>
      <c r="B804" s="803" t="s">
        <v>9557</v>
      </c>
      <c r="C804" s="803" t="s">
        <v>2726</v>
      </c>
      <c r="D804" s="804" t="s">
        <v>9558</v>
      </c>
      <c r="E804" s="805">
        <v>1348.44</v>
      </c>
      <c r="F804" s="804">
        <v>2587025</v>
      </c>
      <c r="G804" s="804" t="s">
        <v>9429</v>
      </c>
      <c r="H804" s="804" t="s">
        <v>2729</v>
      </c>
      <c r="I804" s="806">
        <v>39027</v>
      </c>
      <c r="J804" s="806">
        <v>43410</v>
      </c>
      <c r="K804" s="804" t="s">
        <v>1693</v>
      </c>
      <c r="L804" s="804" t="s">
        <v>2921</v>
      </c>
    </row>
    <row r="805" spans="1:12" ht="24">
      <c r="A805" s="803">
        <v>802</v>
      </c>
      <c r="B805" s="803" t="s">
        <v>7297</v>
      </c>
      <c r="C805" s="803" t="s">
        <v>5738</v>
      </c>
      <c r="D805" s="804" t="s">
        <v>6388</v>
      </c>
      <c r="E805" s="805">
        <v>154.36000000000001</v>
      </c>
      <c r="F805" s="804">
        <v>5413702</v>
      </c>
      <c r="G805" s="804" t="s">
        <v>7298</v>
      </c>
      <c r="H805" s="804" t="s">
        <v>2729</v>
      </c>
      <c r="I805" s="806">
        <v>39030</v>
      </c>
      <c r="J805" s="806">
        <v>49988</v>
      </c>
      <c r="K805" s="804" t="s">
        <v>1943</v>
      </c>
      <c r="L805" s="804" t="s">
        <v>4538</v>
      </c>
    </row>
    <row r="806" spans="1:12" ht="24">
      <c r="A806" s="803">
        <v>803</v>
      </c>
      <c r="B806" s="803" t="s">
        <v>7295</v>
      </c>
      <c r="C806" s="803" t="s">
        <v>5738</v>
      </c>
      <c r="D806" s="804" t="s">
        <v>3565</v>
      </c>
      <c r="E806" s="805">
        <v>72.260000000000005</v>
      </c>
      <c r="F806" s="804">
        <v>2875993</v>
      </c>
      <c r="G806" s="804" t="s">
        <v>7296</v>
      </c>
      <c r="H806" s="804" t="s">
        <v>2738</v>
      </c>
      <c r="I806" s="806">
        <v>39030</v>
      </c>
      <c r="J806" s="806">
        <v>49988</v>
      </c>
      <c r="K806" s="804" t="s">
        <v>437</v>
      </c>
      <c r="L806" s="804" t="s">
        <v>5925</v>
      </c>
    </row>
    <row r="807" spans="1:12">
      <c r="A807" s="803">
        <v>804</v>
      </c>
      <c r="B807" s="803" t="s">
        <v>7299</v>
      </c>
      <c r="C807" s="803" t="s">
        <v>5738</v>
      </c>
      <c r="D807" s="804" t="s">
        <v>3066</v>
      </c>
      <c r="E807" s="805">
        <v>283.35000000000002</v>
      </c>
      <c r="F807" s="804">
        <v>5005094</v>
      </c>
      <c r="G807" s="804" t="s">
        <v>178</v>
      </c>
      <c r="H807" s="804" t="s">
        <v>2729</v>
      </c>
      <c r="I807" s="806">
        <v>39030</v>
      </c>
      <c r="J807" s="806">
        <v>50748</v>
      </c>
      <c r="K807" s="804" t="s">
        <v>1103</v>
      </c>
      <c r="L807" s="804" t="s">
        <v>7300</v>
      </c>
    </row>
    <row r="808" spans="1:12">
      <c r="A808" s="803">
        <v>805</v>
      </c>
      <c r="B808" s="803" t="s">
        <v>7301</v>
      </c>
      <c r="C808" s="803" t="s">
        <v>5738</v>
      </c>
      <c r="D808" s="804" t="s">
        <v>4897</v>
      </c>
      <c r="E808" s="805">
        <v>1443.73</v>
      </c>
      <c r="F808" s="804">
        <v>2095025</v>
      </c>
      <c r="G808" s="804" t="s">
        <v>4331</v>
      </c>
      <c r="H808" s="804" t="s">
        <v>2729</v>
      </c>
      <c r="I808" s="806">
        <v>39030</v>
      </c>
      <c r="J808" s="806">
        <v>49988</v>
      </c>
      <c r="K808" s="804" t="s">
        <v>1137</v>
      </c>
      <c r="L808" s="804" t="s">
        <v>2965</v>
      </c>
    </row>
    <row r="809" spans="1:12">
      <c r="A809" s="803">
        <v>806</v>
      </c>
      <c r="B809" s="803" t="s">
        <v>7302</v>
      </c>
      <c r="C809" s="803" t="s">
        <v>5738</v>
      </c>
      <c r="D809" s="804" t="s">
        <v>7303</v>
      </c>
      <c r="E809" s="805">
        <v>29.18</v>
      </c>
      <c r="F809" s="804">
        <v>2609436</v>
      </c>
      <c r="G809" s="804" t="s">
        <v>6276</v>
      </c>
      <c r="H809" s="804" t="s">
        <v>2729</v>
      </c>
      <c r="I809" s="806">
        <v>39034</v>
      </c>
      <c r="J809" s="806">
        <v>49992</v>
      </c>
      <c r="K809" s="804" t="s">
        <v>1943</v>
      </c>
      <c r="L809" s="804" t="s">
        <v>2192</v>
      </c>
    </row>
    <row r="810" spans="1:12">
      <c r="A810" s="803">
        <v>807</v>
      </c>
      <c r="B810" s="803" t="s">
        <v>2922</v>
      </c>
      <c r="C810" s="803" t="s">
        <v>2726</v>
      </c>
      <c r="D810" s="804" t="s">
        <v>2923</v>
      </c>
      <c r="E810" s="805">
        <v>446.69</v>
      </c>
      <c r="F810" s="804">
        <v>5074991</v>
      </c>
      <c r="G810" s="804" t="s">
        <v>2924</v>
      </c>
      <c r="H810" s="804" t="s">
        <v>2729</v>
      </c>
      <c r="I810" s="806">
        <v>39035</v>
      </c>
      <c r="J810" s="806">
        <v>44252</v>
      </c>
      <c r="K810" s="804" t="s">
        <v>1165</v>
      </c>
      <c r="L810" s="804" t="s">
        <v>2863</v>
      </c>
    </row>
    <row r="811" spans="1:12" ht="24">
      <c r="A811" s="803">
        <v>808</v>
      </c>
      <c r="B811" s="803" t="s">
        <v>7304</v>
      </c>
      <c r="C811" s="803" t="s">
        <v>5738</v>
      </c>
      <c r="D811" s="804" t="s">
        <v>7305</v>
      </c>
      <c r="E811" s="805">
        <v>52.74</v>
      </c>
      <c r="F811" s="804">
        <v>2101807</v>
      </c>
      <c r="G811" s="804" t="s">
        <v>7306</v>
      </c>
      <c r="H811" s="804" t="s">
        <v>2729</v>
      </c>
      <c r="I811" s="806">
        <v>39035</v>
      </c>
      <c r="J811" s="806">
        <v>49993</v>
      </c>
      <c r="K811" s="804" t="s">
        <v>3352</v>
      </c>
      <c r="L811" s="804" t="s">
        <v>3735</v>
      </c>
    </row>
    <row r="812" spans="1:12">
      <c r="A812" s="803">
        <v>809</v>
      </c>
      <c r="B812" s="803" t="s">
        <v>2925</v>
      </c>
      <c r="C812" s="803" t="s">
        <v>2726</v>
      </c>
      <c r="D812" s="804" t="s">
        <v>2923</v>
      </c>
      <c r="E812" s="805">
        <v>1168.01</v>
      </c>
      <c r="F812" s="804">
        <v>5096871</v>
      </c>
      <c r="G812" s="804" t="s">
        <v>2926</v>
      </c>
      <c r="H812" s="804" t="s">
        <v>2729</v>
      </c>
      <c r="I812" s="806">
        <v>39035</v>
      </c>
      <c r="J812" s="806">
        <v>44252</v>
      </c>
      <c r="K812" s="804" t="s">
        <v>1165</v>
      </c>
      <c r="L812" s="804" t="s">
        <v>2863</v>
      </c>
    </row>
    <row r="813" spans="1:12">
      <c r="A813" s="803">
        <v>810</v>
      </c>
      <c r="B813" s="803" t="s">
        <v>7307</v>
      </c>
      <c r="C813" s="803" t="s">
        <v>5738</v>
      </c>
      <c r="D813" s="804" t="s">
        <v>3391</v>
      </c>
      <c r="E813" s="805">
        <v>74.27</v>
      </c>
      <c r="F813" s="804">
        <v>2800497</v>
      </c>
      <c r="G813" s="804" t="s">
        <v>3392</v>
      </c>
      <c r="H813" s="804" t="s">
        <v>2729</v>
      </c>
      <c r="I813" s="806">
        <v>39035</v>
      </c>
      <c r="J813" s="806">
        <v>49993</v>
      </c>
      <c r="K813" s="804" t="s">
        <v>1693</v>
      </c>
      <c r="L813" s="804" t="s">
        <v>3048</v>
      </c>
    </row>
    <row r="814" spans="1:12">
      <c r="A814" s="803">
        <v>811</v>
      </c>
      <c r="B814" s="803" t="s">
        <v>7315</v>
      </c>
      <c r="C814" s="803" t="s">
        <v>5738</v>
      </c>
      <c r="D814" s="804" t="s">
        <v>7316</v>
      </c>
      <c r="E814" s="805">
        <v>35.89</v>
      </c>
      <c r="F814" s="804">
        <v>2095025</v>
      </c>
      <c r="G814" s="804" t="s">
        <v>4331</v>
      </c>
      <c r="H814" s="804" t="s">
        <v>2729</v>
      </c>
      <c r="I814" s="806">
        <v>39043</v>
      </c>
      <c r="J814" s="806">
        <v>50001</v>
      </c>
      <c r="K814" s="804" t="s">
        <v>1153</v>
      </c>
      <c r="L814" s="804" t="s">
        <v>2768</v>
      </c>
    </row>
    <row r="815" spans="1:12">
      <c r="A815" s="803">
        <v>812</v>
      </c>
      <c r="B815" s="803" t="s">
        <v>7317</v>
      </c>
      <c r="C815" s="803" t="s">
        <v>5738</v>
      </c>
      <c r="D815" s="804" t="s">
        <v>7318</v>
      </c>
      <c r="E815" s="805">
        <v>872.22</v>
      </c>
      <c r="F815" s="804">
        <v>2095025</v>
      </c>
      <c r="G815" s="804" t="s">
        <v>4331</v>
      </c>
      <c r="H815" s="804" t="s">
        <v>2729</v>
      </c>
      <c r="I815" s="806">
        <v>39043</v>
      </c>
      <c r="J815" s="806">
        <v>50001</v>
      </c>
      <c r="K815" s="804" t="s">
        <v>1153</v>
      </c>
      <c r="L815" s="804" t="s">
        <v>2768</v>
      </c>
    </row>
    <row r="816" spans="1:12" ht="24">
      <c r="A816" s="803">
        <v>813</v>
      </c>
      <c r="B816" s="803" t="s">
        <v>7308</v>
      </c>
      <c r="C816" s="803" t="s">
        <v>5738</v>
      </c>
      <c r="D816" s="804" t="s">
        <v>7309</v>
      </c>
      <c r="E816" s="805">
        <v>47.5</v>
      </c>
      <c r="F816" s="804">
        <v>5256054</v>
      </c>
      <c r="G816" s="804" t="s">
        <v>7310</v>
      </c>
      <c r="H816" s="804" t="s">
        <v>2783</v>
      </c>
      <c r="I816" s="806">
        <v>39043</v>
      </c>
      <c r="J816" s="806">
        <v>50001</v>
      </c>
      <c r="K816" s="804" t="s">
        <v>1187</v>
      </c>
      <c r="L816" s="804" t="s">
        <v>7311</v>
      </c>
    </row>
    <row r="817" spans="1:12">
      <c r="A817" s="803">
        <v>814</v>
      </c>
      <c r="B817" s="803" t="s">
        <v>2927</v>
      </c>
      <c r="C817" s="803" t="s">
        <v>2726</v>
      </c>
      <c r="D817" s="804" t="s">
        <v>2928</v>
      </c>
      <c r="E817" s="805">
        <v>6127.04</v>
      </c>
      <c r="F817" s="804">
        <v>5011965</v>
      </c>
      <c r="G817" s="804" t="s">
        <v>2929</v>
      </c>
      <c r="H817" s="804" t="s">
        <v>2729</v>
      </c>
      <c r="I817" s="806">
        <v>39043</v>
      </c>
      <c r="J817" s="806">
        <v>43426</v>
      </c>
      <c r="K817" s="804" t="s">
        <v>1182</v>
      </c>
      <c r="L817" s="804" t="s">
        <v>1756</v>
      </c>
    </row>
    <row r="818" spans="1:12">
      <c r="A818" s="803">
        <v>815</v>
      </c>
      <c r="B818" s="803" t="s">
        <v>7312</v>
      </c>
      <c r="C818" s="803" t="s">
        <v>5738</v>
      </c>
      <c r="D818" s="804" t="s">
        <v>7313</v>
      </c>
      <c r="E818" s="805">
        <v>87.45</v>
      </c>
      <c r="F818" s="804">
        <v>5642876</v>
      </c>
      <c r="G818" s="804" t="s">
        <v>7314</v>
      </c>
      <c r="H818" s="804" t="s">
        <v>2729</v>
      </c>
      <c r="I818" s="806">
        <v>39043</v>
      </c>
      <c r="J818" s="806">
        <v>46348</v>
      </c>
      <c r="K818" s="804" t="s">
        <v>1137</v>
      </c>
      <c r="L818" s="804" t="s">
        <v>2999</v>
      </c>
    </row>
    <row r="819" spans="1:12">
      <c r="A819" s="803">
        <v>816</v>
      </c>
      <c r="B819" s="803" t="s">
        <v>7319</v>
      </c>
      <c r="C819" s="803" t="s">
        <v>5738</v>
      </c>
      <c r="D819" s="804" t="s">
        <v>7320</v>
      </c>
      <c r="E819" s="805">
        <v>26.43</v>
      </c>
      <c r="F819" s="804">
        <v>2881934</v>
      </c>
      <c r="G819" s="804" t="s">
        <v>9427</v>
      </c>
      <c r="H819" s="804" t="s">
        <v>2729</v>
      </c>
      <c r="I819" s="806">
        <v>39048</v>
      </c>
      <c r="J819" s="806">
        <v>51265</v>
      </c>
      <c r="K819" s="804" t="s">
        <v>1165</v>
      </c>
      <c r="L819" s="804" t="s">
        <v>3485</v>
      </c>
    </row>
    <row r="820" spans="1:12">
      <c r="A820" s="803">
        <v>817</v>
      </c>
      <c r="B820" s="803" t="s">
        <v>2930</v>
      </c>
      <c r="C820" s="803" t="s">
        <v>2726</v>
      </c>
      <c r="D820" s="804" t="s">
        <v>2931</v>
      </c>
      <c r="E820" s="805">
        <v>12153.19</v>
      </c>
      <c r="F820" s="804">
        <v>2078449</v>
      </c>
      <c r="G820" s="804" t="s">
        <v>2418</v>
      </c>
      <c r="H820" s="804" t="s">
        <v>2729</v>
      </c>
      <c r="I820" s="806">
        <v>39048</v>
      </c>
      <c r="J820" s="806">
        <v>44527</v>
      </c>
      <c r="K820" s="804" t="s">
        <v>1126</v>
      </c>
      <c r="L820" s="804" t="s">
        <v>2823</v>
      </c>
    </row>
    <row r="821" spans="1:12">
      <c r="A821" s="803">
        <v>818</v>
      </c>
      <c r="B821" s="803" t="s">
        <v>9559</v>
      </c>
      <c r="C821" s="803" t="s">
        <v>2726</v>
      </c>
      <c r="D821" s="804" t="s">
        <v>8624</v>
      </c>
      <c r="E821" s="805">
        <v>17649.439999999999</v>
      </c>
      <c r="F821" s="804">
        <v>5468213</v>
      </c>
      <c r="G821" s="804" t="s">
        <v>9318</v>
      </c>
      <c r="H821" s="804" t="s">
        <v>2729</v>
      </c>
      <c r="I821" s="806">
        <v>39049</v>
      </c>
      <c r="J821" s="806">
        <v>43432</v>
      </c>
      <c r="K821" s="804" t="s">
        <v>1103</v>
      </c>
      <c r="L821" s="804" t="s">
        <v>3492</v>
      </c>
    </row>
    <row r="822" spans="1:12" ht="24">
      <c r="A822" s="803">
        <v>819</v>
      </c>
      <c r="B822" s="803" t="s">
        <v>7321</v>
      </c>
      <c r="C822" s="803" t="s">
        <v>5738</v>
      </c>
      <c r="D822" s="804" t="s">
        <v>7322</v>
      </c>
      <c r="E822" s="805">
        <v>79.52</v>
      </c>
      <c r="F822" s="804">
        <v>5567319</v>
      </c>
      <c r="G822" s="804" t="s">
        <v>2915</v>
      </c>
      <c r="H822" s="804" t="s">
        <v>2783</v>
      </c>
      <c r="I822" s="806">
        <v>39051</v>
      </c>
      <c r="J822" s="806">
        <v>50009</v>
      </c>
      <c r="K822" s="804" t="s">
        <v>1756</v>
      </c>
      <c r="L822" s="804" t="s">
        <v>2916</v>
      </c>
    </row>
    <row r="823" spans="1:12" ht="24">
      <c r="A823" s="803">
        <v>820</v>
      </c>
      <c r="B823" s="803" t="s">
        <v>7323</v>
      </c>
      <c r="C823" s="803" t="s">
        <v>5738</v>
      </c>
      <c r="D823" s="804" t="s">
        <v>7324</v>
      </c>
      <c r="E823" s="805">
        <v>144.31</v>
      </c>
      <c r="F823" s="804">
        <v>5082986</v>
      </c>
      <c r="G823" s="804" t="s">
        <v>443</v>
      </c>
      <c r="H823" s="804" t="s">
        <v>2783</v>
      </c>
      <c r="I823" s="806">
        <v>39059</v>
      </c>
      <c r="J823" s="806">
        <v>50017</v>
      </c>
      <c r="K823" s="804" t="s">
        <v>1693</v>
      </c>
      <c r="L823" s="804" t="s">
        <v>4995</v>
      </c>
    </row>
    <row r="824" spans="1:12" ht="24">
      <c r="A824" s="803">
        <v>821</v>
      </c>
      <c r="B824" s="803" t="s">
        <v>7325</v>
      </c>
      <c r="C824" s="803" t="s">
        <v>5738</v>
      </c>
      <c r="D824" s="804" t="s">
        <v>7326</v>
      </c>
      <c r="E824" s="805">
        <v>51.47</v>
      </c>
      <c r="F824" s="804">
        <v>5072948</v>
      </c>
      <c r="G824" s="804" t="s">
        <v>7327</v>
      </c>
      <c r="H824" s="804" t="s">
        <v>2738</v>
      </c>
      <c r="I824" s="806">
        <v>39071</v>
      </c>
      <c r="J824" s="806">
        <v>50029</v>
      </c>
      <c r="K824" s="804" t="s">
        <v>1159</v>
      </c>
      <c r="L824" s="804" t="s">
        <v>2871</v>
      </c>
    </row>
    <row r="825" spans="1:12" ht="24">
      <c r="A825" s="803">
        <v>822</v>
      </c>
      <c r="B825" s="803" t="s">
        <v>7328</v>
      </c>
      <c r="C825" s="803" t="s">
        <v>5738</v>
      </c>
      <c r="D825" s="804" t="s">
        <v>7329</v>
      </c>
      <c r="E825" s="805">
        <v>36.46</v>
      </c>
      <c r="F825" s="804">
        <v>5051118</v>
      </c>
      <c r="G825" s="804" t="s">
        <v>7330</v>
      </c>
      <c r="H825" s="804" t="s">
        <v>2738</v>
      </c>
      <c r="I825" s="806">
        <v>39084</v>
      </c>
      <c r="J825" s="806">
        <v>50042</v>
      </c>
      <c r="K825" s="804" t="s">
        <v>1159</v>
      </c>
      <c r="L825" s="804" t="s">
        <v>2871</v>
      </c>
    </row>
    <row r="826" spans="1:12" ht="24">
      <c r="A826" s="803">
        <v>823</v>
      </c>
      <c r="B826" s="803" t="s">
        <v>2932</v>
      </c>
      <c r="C826" s="803" t="s">
        <v>2726</v>
      </c>
      <c r="D826" s="804" t="s">
        <v>2933</v>
      </c>
      <c r="E826" s="805">
        <v>2274.44</v>
      </c>
      <c r="F826" s="804">
        <v>5420172</v>
      </c>
      <c r="G826" s="804" t="s">
        <v>2934</v>
      </c>
      <c r="H826" s="804" t="s">
        <v>2783</v>
      </c>
      <c r="I826" s="806">
        <v>39084</v>
      </c>
      <c r="J826" s="806">
        <v>43467</v>
      </c>
      <c r="K826" s="804" t="s">
        <v>1943</v>
      </c>
      <c r="L826" s="804" t="s">
        <v>2784</v>
      </c>
    </row>
    <row r="827" spans="1:12" ht="24">
      <c r="A827" s="803">
        <v>824</v>
      </c>
      <c r="B827" s="803" t="s">
        <v>7331</v>
      </c>
      <c r="C827" s="803" t="s">
        <v>5738</v>
      </c>
      <c r="D827" s="804" t="s">
        <v>3250</v>
      </c>
      <c r="E827" s="805">
        <v>506.47</v>
      </c>
      <c r="F827" s="804">
        <v>6342485</v>
      </c>
      <c r="G827" s="804" t="s">
        <v>7332</v>
      </c>
      <c r="H827" s="804" t="s">
        <v>2783</v>
      </c>
      <c r="I827" s="806">
        <v>39090</v>
      </c>
      <c r="J827" s="806">
        <v>50048</v>
      </c>
      <c r="K827" s="804" t="s">
        <v>1693</v>
      </c>
      <c r="L827" s="804" t="s">
        <v>2763</v>
      </c>
    </row>
    <row r="828" spans="1:12">
      <c r="A828" s="803">
        <v>825</v>
      </c>
      <c r="B828" s="803" t="s">
        <v>2935</v>
      </c>
      <c r="C828" s="803" t="s">
        <v>2726</v>
      </c>
      <c r="D828" s="804" t="s">
        <v>2936</v>
      </c>
      <c r="E828" s="805">
        <v>1169.45</v>
      </c>
      <c r="F828" s="804">
        <v>2773589</v>
      </c>
      <c r="G828" s="804" t="s">
        <v>2937</v>
      </c>
      <c r="H828" s="804" t="s">
        <v>2729</v>
      </c>
      <c r="I828" s="806">
        <v>39090</v>
      </c>
      <c r="J828" s="806">
        <v>43473</v>
      </c>
      <c r="K828" s="804" t="s">
        <v>1177</v>
      </c>
      <c r="L828" s="804" t="s">
        <v>1197</v>
      </c>
    </row>
    <row r="829" spans="1:12" ht="24">
      <c r="A829" s="803">
        <v>826</v>
      </c>
      <c r="B829" s="803" t="s">
        <v>9560</v>
      </c>
      <c r="C829" s="803" t="s">
        <v>5738</v>
      </c>
      <c r="D829" s="804" t="s">
        <v>6897</v>
      </c>
      <c r="E829" s="805">
        <v>144.09</v>
      </c>
      <c r="F829" s="804">
        <v>5494206</v>
      </c>
      <c r="G829" s="804" t="s">
        <v>9561</v>
      </c>
      <c r="H829" s="804" t="s">
        <v>2783</v>
      </c>
      <c r="I829" s="806">
        <v>39090</v>
      </c>
      <c r="J829" s="806">
        <v>50048</v>
      </c>
      <c r="K829" s="804" t="s">
        <v>437</v>
      </c>
      <c r="L829" s="804" t="s">
        <v>3134</v>
      </c>
    </row>
    <row r="830" spans="1:12">
      <c r="A830" s="803">
        <v>827</v>
      </c>
      <c r="B830" s="803" t="s">
        <v>9562</v>
      </c>
      <c r="C830" s="803" t="s">
        <v>2726</v>
      </c>
      <c r="D830" s="804" t="s">
        <v>9563</v>
      </c>
      <c r="E830" s="805">
        <v>1803.61</v>
      </c>
      <c r="F830" s="804">
        <v>5145422</v>
      </c>
      <c r="G830" s="804" t="s">
        <v>9259</v>
      </c>
      <c r="H830" s="804" t="s">
        <v>2729</v>
      </c>
      <c r="I830" s="806">
        <v>39090</v>
      </c>
      <c r="J830" s="806">
        <v>43473</v>
      </c>
      <c r="K830" s="804" t="s">
        <v>1943</v>
      </c>
      <c r="L830" s="804" t="s">
        <v>3010</v>
      </c>
    </row>
    <row r="831" spans="1:12" ht="24">
      <c r="A831" s="803">
        <v>828</v>
      </c>
      <c r="B831" s="803" t="s">
        <v>7333</v>
      </c>
      <c r="C831" s="803" t="s">
        <v>5738</v>
      </c>
      <c r="D831" s="804" t="s">
        <v>7334</v>
      </c>
      <c r="E831" s="805">
        <v>77.75</v>
      </c>
      <c r="F831" s="804">
        <v>5463599</v>
      </c>
      <c r="G831" s="804" t="s">
        <v>7335</v>
      </c>
      <c r="H831" s="804" t="s">
        <v>2783</v>
      </c>
      <c r="I831" s="806">
        <v>39092</v>
      </c>
      <c r="J831" s="806">
        <v>50050</v>
      </c>
      <c r="K831" s="804" t="s">
        <v>1159</v>
      </c>
      <c r="L831" s="804" t="s">
        <v>1159</v>
      </c>
    </row>
    <row r="832" spans="1:12" ht="24">
      <c r="A832" s="803">
        <v>829</v>
      </c>
      <c r="B832" s="803" t="s">
        <v>7336</v>
      </c>
      <c r="C832" s="803" t="s">
        <v>5738</v>
      </c>
      <c r="D832" s="804" t="s">
        <v>3081</v>
      </c>
      <c r="E832" s="805">
        <v>44.98</v>
      </c>
      <c r="F832" s="804">
        <v>5088755</v>
      </c>
      <c r="G832" s="804" t="s">
        <v>7337</v>
      </c>
      <c r="H832" s="804" t="s">
        <v>2783</v>
      </c>
      <c r="I832" s="806">
        <v>39106</v>
      </c>
      <c r="J832" s="806">
        <v>50064</v>
      </c>
      <c r="K832" s="804" t="s">
        <v>1126</v>
      </c>
      <c r="L832" s="804" t="s">
        <v>3081</v>
      </c>
    </row>
    <row r="833" spans="1:12">
      <c r="A833" s="803">
        <v>830</v>
      </c>
      <c r="B833" s="803" t="s">
        <v>7338</v>
      </c>
      <c r="C833" s="803" t="s">
        <v>5738</v>
      </c>
      <c r="D833" s="804" t="s">
        <v>7339</v>
      </c>
      <c r="E833" s="805">
        <v>30.91</v>
      </c>
      <c r="F833" s="804">
        <v>5488087</v>
      </c>
      <c r="G833" s="804" t="s">
        <v>7340</v>
      </c>
      <c r="H833" s="804" t="s">
        <v>2729</v>
      </c>
      <c r="I833" s="806">
        <v>39128</v>
      </c>
      <c r="J833" s="806">
        <v>50086</v>
      </c>
      <c r="K833" s="804" t="s">
        <v>1126</v>
      </c>
      <c r="L833" s="804" t="s">
        <v>2867</v>
      </c>
    </row>
    <row r="834" spans="1:12" ht="24">
      <c r="A834" s="803">
        <v>831</v>
      </c>
      <c r="B834" s="803" t="s">
        <v>7341</v>
      </c>
      <c r="C834" s="803" t="s">
        <v>5738</v>
      </c>
      <c r="D834" s="804" t="s">
        <v>7342</v>
      </c>
      <c r="E834" s="805">
        <v>45.01</v>
      </c>
      <c r="F834" s="804">
        <v>2565803</v>
      </c>
      <c r="G834" s="804" t="s">
        <v>6334</v>
      </c>
      <c r="H834" s="804" t="s">
        <v>2729</v>
      </c>
      <c r="I834" s="806">
        <v>39135</v>
      </c>
      <c r="J834" s="806">
        <v>50093</v>
      </c>
      <c r="K834" s="804" t="s">
        <v>3352</v>
      </c>
      <c r="L834" s="804" t="s">
        <v>3735</v>
      </c>
    </row>
    <row r="835" spans="1:12" ht="24">
      <c r="A835" s="803">
        <v>832</v>
      </c>
      <c r="B835" s="803" t="s">
        <v>7343</v>
      </c>
      <c r="C835" s="803" t="s">
        <v>5738</v>
      </c>
      <c r="D835" s="804" t="s">
        <v>7344</v>
      </c>
      <c r="E835" s="805">
        <v>84.77</v>
      </c>
      <c r="F835" s="804">
        <v>5097215</v>
      </c>
      <c r="G835" s="804" t="s">
        <v>7345</v>
      </c>
      <c r="H835" s="804" t="s">
        <v>2783</v>
      </c>
      <c r="I835" s="806">
        <v>39168</v>
      </c>
      <c r="J835" s="806">
        <v>50126</v>
      </c>
      <c r="K835" s="804" t="s">
        <v>1681</v>
      </c>
      <c r="L835" s="804" t="s">
        <v>5725</v>
      </c>
    </row>
    <row r="836" spans="1:12">
      <c r="A836" s="803">
        <v>833</v>
      </c>
      <c r="B836" s="803" t="s">
        <v>7346</v>
      </c>
      <c r="C836" s="803" t="s">
        <v>5738</v>
      </c>
      <c r="D836" s="804" t="s">
        <v>7347</v>
      </c>
      <c r="E836" s="805">
        <v>65.459999999999994</v>
      </c>
      <c r="F836" s="804">
        <v>2544695</v>
      </c>
      <c r="G836" s="804" t="s">
        <v>273</v>
      </c>
      <c r="H836" s="804" t="s">
        <v>2729</v>
      </c>
      <c r="I836" s="806">
        <v>39184</v>
      </c>
      <c r="J836" s="806">
        <v>50142</v>
      </c>
      <c r="K836" s="804" t="s">
        <v>1137</v>
      </c>
      <c r="L836" s="804" t="s">
        <v>2965</v>
      </c>
    </row>
    <row r="837" spans="1:12">
      <c r="A837" s="803">
        <v>834</v>
      </c>
      <c r="B837" s="803" t="s">
        <v>7354</v>
      </c>
      <c r="C837" s="803" t="s">
        <v>5738</v>
      </c>
      <c r="D837" s="804" t="s">
        <v>5866</v>
      </c>
      <c r="E837" s="805">
        <v>104.76</v>
      </c>
      <c r="F837" s="804">
        <v>5209447</v>
      </c>
      <c r="G837" s="804" t="s">
        <v>7355</v>
      </c>
      <c r="H837" s="804" t="s">
        <v>2729</v>
      </c>
      <c r="I837" s="806">
        <v>39190</v>
      </c>
      <c r="J837" s="806">
        <v>50148</v>
      </c>
      <c r="K837" s="804" t="s">
        <v>1126</v>
      </c>
      <c r="L837" s="804" t="s">
        <v>3129</v>
      </c>
    </row>
    <row r="838" spans="1:12" ht="24">
      <c r="A838" s="803">
        <v>835</v>
      </c>
      <c r="B838" s="803" t="s">
        <v>7350</v>
      </c>
      <c r="C838" s="803" t="s">
        <v>5738</v>
      </c>
      <c r="D838" s="804" t="s">
        <v>7351</v>
      </c>
      <c r="E838" s="805">
        <v>99.89</v>
      </c>
      <c r="F838" s="804">
        <v>5103851</v>
      </c>
      <c r="G838" s="804" t="s">
        <v>7352</v>
      </c>
      <c r="H838" s="804" t="s">
        <v>2783</v>
      </c>
      <c r="I838" s="806">
        <v>39190</v>
      </c>
      <c r="J838" s="806">
        <v>50148</v>
      </c>
      <c r="K838" s="804" t="s">
        <v>1126</v>
      </c>
      <c r="L838" s="804" t="s">
        <v>2867</v>
      </c>
    </row>
    <row r="839" spans="1:12">
      <c r="A839" s="803">
        <v>836</v>
      </c>
      <c r="B839" s="803" t="s">
        <v>7353</v>
      </c>
      <c r="C839" s="803" t="s">
        <v>5738</v>
      </c>
      <c r="D839" s="804" t="s">
        <v>6481</v>
      </c>
      <c r="E839" s="805">
        <v>472.3</v>
      </c>
      <c r="F839" s="804">
        <v>5180252</v>
      </c>
      <c r="G839" s="804" t="s">
        <v>6420</v>
      </c>
      <c r="H839" s="804" t="s">
        <v>2729</v>
      </c>
      <c r="I839" s="806">
        <v>39190</v>
      </c>
      <c r="J839" s="806">
        <v>50148</v>
      </c>
      <c r="K839" s="804" t="s">
        <v>1103</v>
      </c>
      <c r="L839" s="804" t="s">
        <v>3649</v>
      </c>
    </row>
    <row r="840" spans="1:12">
      <c r="A840" s="803">
        <v>837</v>
      </c>
      <c r="B840" s="803" t="s">
        <v>7348</v>
      </c>
      <c r="C840" s="803" t="s">
        <v>5738</v>
      </c>
      <c r="D840" s="804" t="s">
        <v>7349</v>
      </c>
      <c r="E840" s="805">
        <v>190.3</v>
      </c>
      <c r="F840" s="804">
        <v>2659603</v>
      </c>
      <c r="G840" s="804" t="s">
        <v>4353</v>
      </c>
      <c r="H840" s="804" t="s">
        <v>2729</v>
      </c>
      <c r="I840" s="806">
        <v>39190</v>
      </c>
      <c r="J840" s="806">
        <v>50148</v>
      </c>
      <c r="K840" s="804" t="s">
        <v>2182</v>
      </c>
      <c r="L840" s="804" t="s">
        <v>1121</v>
      </c>
    </row>
    <row r="841" spans="1:12" ht="24">
      <c r="A841" s="803">
        <v>838</v>
      </c>
      <c r="B841" s="803" t="s">
        <v>9564</v>
      </c>
      <c r="C841" s="803" t="s">
        <v>2726</v>
      </c>
      <c r="D841" s="804" t="s">
        <v>5688</v>
      </c>
      <c r="E841" s="805">
        <v>5427.54</v>
      </c>
      <c r="F841" s="804">
        <v>5450861</v>
      </c>
      <c r="G841" s="804" t="s">
        <v>9324</v>
      </c>
      <c r="H841" s="804" t="s">
        <v>2783</v>
      </c>
      <c r="I841" s="806">
        <v>39202</v>
      </c>
      <c r="J841" s="806">
        <v>43585</v>
      </c>
      <c r="K841" s="804" t="s">
        <v>1137</v>
      </c>
      <c r="L841" s="804" t="s">
        <v>7004</v>
      </c>
    </row>
    <row r="842" spans="1:12" ht="24">
      <c r="A842" s="803">
        <v>839</v>
      </c>
      <c r="B842" s="803" t="s">
        <v>7356</v>
      </c>
      <c r="C842" s="803" t="s">
        <v>5738</v>
      </c>
      <c r="D842" s="804" t="s">
        <v>7357</v>
      </c>
      <c r="E842" s="805">
        <v>238.73</v>
      </c>
      <c r="F842" s="804">
        <v>5031869</v>
      </c>
      <c r="G842" s="804" t="s">
        <v>843</v>
      </c>
      <c r="H842" s="804" t="s">
        <v>2738</v>
      </c>
      <c r="I842" s="806">
        <v>39203</v>
      </c>
      <c r="J842" s="806">
        <v>50161</v>
      </c>
      <c r="K842" s="804" t="s">
        <v>1126</v>
      </c>
      <c r="L842" s="804" t="s">
        <v>3129</v>
      </c>
    </row>
    <row r="843" spans="1:12">
      <c r="A843" s="803">
        <v>840</v>
      </c>
      <c r="B843" s="803" t="s">
        <v>7358</v>
      </c>
      <c r="C843" s="803" t="s">
        <v>5738</v>
      </c>
      <c r="D843" s="804" t="s">
        <v>3438</v>
      </c>
      <c r="E843" s="805">
        <v>152</v>
      </c>
      <c r="F843" s="804">
        <v>5935539</v>
      </c>
      <c r="G843" s="804" t="s">
        <v>5157</v>
      </c>
      <c r="H843" s="804" t="s">
        <v>2729</v>
      </c>
      <c r="I843" s="806">
        <v>39209</v>
      </c>
      <c r="J843" s="806">
        <v>50167</v>
      </c>
      <c r="K843" s="804" t="s">
        <v>1693</v>
      </c>
      <c r="L843" s="804" t="s">
        <v>2763</v>
      </c>
    </row>
    <row r="844" spans="1:12">
      <c r="A844" s="803">
        <v>841</v>
      </c>
      <c r="B844" s="803" t="s">
        <v>7359</v>
      </c>
      <c r="C844" s="803" t="s">
        <v>5738</v>
      </c>
      <c r="D844" s="804" t="s">
        <v>7360</v>
      </c>
      <c r="E844" s="805">
        <v>33.29</v>
      </c>
      <c r="F844" s="804">
        <v>2668041</v>
      </c>
      <c r="G844" s="804" t="s">
        <v>7360</v>
      </c>
      <c r="H844" s="804" t="s">
        <v>2729</v>
      </c>
      <c r="I844" s="806">
        <v>39216</v>
      </c>
      <c r="J844" s="806">
        <v>50174</v>
      </c>
      <c r="K844" s="804" t="s">
        <v>1756</v>
      </c>
      <c r="L844" s="804" t="s">
        <v>3976</v>
      </c>
    </row>
    <row r="845" spans="1:12" ht="24">
      <c r="A845" s="803">
        <v>842</v>
      </c>
      <c r="B845" s="803" t="s">
        <v>9565</v>
      </c>
      <c r="C845" s="803" t="s">
        <v>5738</v>
      </c>
      <c r="D845" s="804" t="s">
        <v>8940</v>
      </c>
      <c r="E845" s="805">
        <v>35.76</v>
      </c>
      <c r="F845" s="804">
        <v>2701561</v>
      </c>
      <c r="G845" s="804" t="s">
        <v>9566</v>
      </c>
      <c r="H845" s="804" t="s">
        <v>2783</v>
      </c>
      <c r="I845" s="806">
        <v>39225</v>
      </c>
      <c r="J845" s="806">
        <v>50759</v>
      </c>
      <c r="K845" s="804" t="s">
        <v>1943</v>
      </c>
      <c r="L845" s="804" t="s">
        <v>2784</v>
      </c>
    </row>
    <row r="846" spans="1:12">
      <c r="A846" s="803">
        <v>843</v>
      </c>
      <c r="B846" s="803" t="s">
        <v>7363</v>
      </c>
      <c r="C846" s="803" t="s">
        <v>5738</v>
      </c>
      <c r="D846" s="804" t="s">
        <v>4636</v>
      </c>
      <c r="E846" s="805">
        <v>509.5</v>
      </c>
      <c r="F846" s="804">
        <v>2831686</v>
      </c>
      <c r="G846" s="804" t="s">
        <v>7364</v>
      </c>
      <c r="H846" s="804" t="s">
        <v>2729</v>
      </c>
      <c r="I846" s="806">
        <v>39225</v>
      </c>
      <c r="J846" s="806">
        <v>50183</v>
      </c>
      <c r="K846" s="804" t="s">
        <v>1159</v>
      </c>
      <c r="L846" s="804" t="s">
        <v>1159</v>
      </c>
    </row>
    <row r="847" spans="1:12">
      <c r="A847" s="803">
        <v>844</v>
      </c>
      <c r="B847" s="803" t="s">
        <v>7361</v>
      </c>
      <c r="C847" s="803" t="s">
        <v>5738</v>
      </c>
      <c r="D847" s="804" t="s">
        <v>7362</v>
      </c>
      <c r="E847" s="805">
        <v>460.33</v>
      </c>
      <c r="F847" s="804">
        <v>2095025</v>
      </c>
      <c r="G847" s="804" t="s">
        <v>4331</v>
      </c>
      <c r="H847" s="804" t="s">
        <v>2729</v>
      </c>
      <c r="I847" s="806">
        <v>39225</v>
      </c>
      <c r="J847" s="806">
        <v>50183</v>
      </c>
      <c r="K847" s="804" t="s">
        <v>1126</v>
      </c>
      <c r="L847" s="804" t="s">
        <v>3129</v>
      </c>
    </row>
    <row r="848" spans="1:12">
      <c r="A848" s="803">
        <v>845</v>
      </c>
      <c r="B848" s="803" t="s">
        <v>9567</v>
      </c>
      <c r="C848" s="803" t="s">
        <v>5738</v>
      </c>
      <c r="D848" s="804" t="s">
        <v>9568</v>
      </c>
      <c r="E848" s="805">
        <v>141.44</v>
      </c>
      <c r="F848" s="804">
        <v>2877694</v>
      </c>
      <c r="G848" s="804" t="s">
        <v>3013</v>
      </c>
      <c r="H848" s="804" t="s">
        <v>2729</v>
      </c>
      <c r="I848" s="806">
        <v>39227</v>
      </c>
      <c r="J848" s="806">
        <v>50185</v>
      </c>
      <c r="K848" s="804" t="s">
        <v>1089</v>
      </c>
      <c r="L848" s="804" t="s">
        <v>5257</v>
      </c>
    </row>
    <row r="849" spans="1:12">
      <c r="A849" s="803">
        <v>846</v>
      </c>
      <c r="B849" s="803" t="s">
        <v>7367</v>
      </c>
      <c r="C849" s="803" t="s">
        <v>5738</v>
      </c>
      <c r="D849" s="804" t="s">
        <v>7368</v>
      </c>
      <c r="E849" s="805">
        <v>392.4</v>
      </c>
      <c r="F849" s="804">
        <v>5155827</v>
      </c>
      <c r="G849" s="804" t="s">
        <v>7369</v>
      </c>
      <c r="H849" s="804" t="s">
        <v>2729</v>
      </c>
      <c r="I849" s="806">
        <v>39231</v>
      </c>
      <c r="J849" s="806">
        <v>50189</v>
      </c>
      <c r="K849" s="804" t="s">
        <v>1693</v>
      </c>
      <c r="L849" s="804" t="s">
        <v>2831</v>
      </c>
    </row>
    <row r="850" spans="1:12">
      <c r="A850" s="803">
        <v>847</v>
      </c>
      <c r="B850" s="803" t="s">
        <v>7365</v>
      </c>
      <c r="C850" s="803" t="s">
        <v>5738</v>
      </c>
      <c r="D850" s="804" t="s">
        <v>781</v>
      </c>
      <c r="E850" s="805">
        <v>851.94</v>
      </c>
      <c r="F850" s="804">
        <v>5148146</v>
      </c>
      <c r="G850" s="804" t="s">
        <v>7366</v>
      </c>
      <c r="H850" s="804" t="s">
        <v>2729</v>
      </c>
      <c r="I850" s="806">
        <v>39231</v>
      </c>
      <c r="J850" s="806">
        <v>50189</v>
      </c>
      <c r="K850" s="804" t="s">
        <v>1177</v>
      </c>
      <c r="L850" s="804" t="s">
        <v>2893</v>
      </c>
    </row>
    <row r="851" spans="1:12">
      <c r="A851" s="803">
        <v>848</v>
      </c>
      <c r="B851" s="803" t="s">
        <v>9569</v>
      </c>
      <c r="C851" s="803" t="s">
        <v>2726</v>
      </c>
      <c r="D851" s="804" t="s">
        <v>9322</v>
      </c>
      <c r="E851" s="805">
        <v>796.67</v>
      </c>
      <c r="F851" s="804">
        <v>5439574</v>
      </c>
      <c r="G851" s="804" t="s">
        <v>2819</v>
      </c>
      <c r="H851" s="804" t="s">
        <v>2729</v>
      </c>
      <c r="I851" s="806">
        <v>39232</v>
      </c>
      <c r="J851" s="806">
        <v>43615</v>
      </c>
      <c r="K851" s="804" t="s">
        <v>1182</v>
      </c>
      <c r="L851" s="804" t="s">
        <v>1756</v>
      </c>
    </row>
    <row r="852" spans="1:12">
      <c r="A852" s="803">
        <v>849</v>
      </c>
      <c r="B852" s="803" t="s">
        <v>7370</v>
      </c>
      <c r="C852" s="803" t="s">
        <v>5738</v>
      </c>
      <c r="D852" s="804" t="s">
        <v>7371</v>
      </c>
      <c r="E852" s="805">
        <v>70.709999999999994</v>
      </c>
      <c r="F852" s="804">
        <v>5113946</v>
      </c>
      <c r="G852" s="804" t="s">
        <v>7372</v>
      </c>
      <c r="H852" s="804" t="s">
        <v>2729</v>
      </c>
      <c r="I852" s="806">
        <v>39239</v>
      </c>
      <c r="J852" s="806">
        <v>50197</v>
      </c>
      <c r="K852" s="804" t="s">
        <v>437</v>
      </c>
      <c r="L852" s="804" t="s">
        <v>5925</v>
      </c>
    </row>
    <row r="853" spans="1:12">
      <c r="A853" s="803">
        <v>850</v>
      </c>
      <c r="B853" s="803" t="s">
        <v>7373</v>
      </c>
      <c r="C853" s="803" t="s">
        <v>5738</v>
      </c>
      <c r="D853" s="804" t="s">
        <v>7374</v>
      </c>
      <c r="E853" s="805">
        <v>17.75</v>
      </c>
      <c r="F853" s="804">
        <v>5108357</v>
      </c>
      <c r="G853" s="804" t="s">
        <v>7375</v>
      </c>
      <c r="H853" s="804" t="s">
        <v>2729</v>
      </c>
      <c r="I853" s="806">
        <v>39247</v>
      </c>
      <c r="J853" s="806">
        <v>50205</v>
      </c>
      <c r="K853" s="804" t="s">
        <v>1103</v>
      </c>
      <c r="L853" s="804" t="s">
        <v>2811</v>
      </c>
    </row>
    <row r="854" spans="1:12" ht="24">
      <c r="A854" s="803">
        <v>851</v>
      </c>
      <c r="B854" s="803" t="s">
        <v>2938</v>
      </c>
      <c r="C854" s="803" t="s">
        <v>2726</v>
      </c>
      <c r="D854" s="804" t="s">
        <v>2939</v>
      </c>
      <c r="E854" s="805">
        <v>609.64</v>
      </c>
      <c r="F854" s="804">
        <v>2112868</v>
      </c>
      <c r="G854" s="804" t="s">
        <v>2806</v>
      </c>
      <c r="H854" s="804" t="s">
        <v>2783</v>
      </c>
      <c r="I854" s="806">
        <v>39259</v>
      </c>
      <c r="J854" s="806">
        <v>43642</v>
      </c>
      <c r="K854" s="804" t="s">
        <v>1103</v>
      </c>
      <c r="L854" s="804" t="s">
        <v>2941</v>
      </c>
    </row>
    <row r="855" spans="1:12" ht="24">
      <c r="A855" s="803">
        <v>852</v>
      </c>
      <c r="B855" s="803" t="s">
        <v>7376</v>
      </c>
      <c r="C855" s="803" t="s">
        <v>5738</v>
      </c>
      <c r="D855" s="804" t="s">
        <v>7377</v>
      </c>
      <c r="E855" s="805">
        <v>28.17</v>
      </c>
      <c r="F855" s="804">
        <v>5031869</v>
      </c>
      <c r="G855" s="804" t="s">
        <v>843</v>
      </c>
      <c r="H855" s="804" t="s">
        <v>2738</v>
      </c>
      <c r="I855" s="806">
        <v>39259</v>
      </c>
      <c r="J855" s="806">
        <v>50217</v>
      </c>
      <c r="K855" s="804" t="s">
        <v>1126</v>
      </c>
      <c r="L855" s="804" t="s">
        <v>3129</v>
      </c>
    </row>
    <row r="856" spans="1:12">
      <c r="A856" s="803">
        <v>853</v>
      </c>
      <c r="B856" s="803" t="s">
        <v>7378</v>
      </c>
      <c r="C856" s="803" t="s">
        <v>5738</v>
      </c>
      <c r="D856" s="804" t="s">
        <v>7379</v>
      </c>
      <c r="E856" s="805">
        <v>90.74</v>
      </c>
      <c r="F856" s="804">
        <v>5402166</v>
      </c>
      <c r="G856" s="804" t="s">
        <v>7380</v>
      </c>
      <c r="H856" s="804" t="s">
        <v>2729</v>
      </c>
      <c r="I856" s="806">
        <v>39259</v>
      </c>
      <c r="J856" s="806">
        <v>50217</v>
      </c>
      <c r="K856" s="804" t="s">
        <v>1165</v>
      </c>
      <c r="L856" s="804" t="s">
        <v>2863</v>
      </c>
    </row>
    <row r="857" spans="1:12" ht="24">
      <c r="A857" s="803">
        <v>854</v>
      </c>
      <c r="B857" s="803" t="s">
        <v>2942</v>
      </c>
      <c r="C857" s="803" t="s">
        <v>2726</v>
      </c>
      <c r="D857" s="804" t="s">
        <v>2943</v>
      </c>
      <c r="E857" s="805">
        <v>5060.62</v>
      </c>
      <c r="F857" s="804">
        <v>2112868</v>
      </c>
      <c r="G857" s="804" t="s">
        <v>2806</v>
      </c>
      <c r="H857" s="804" t="s">
        <v>2783</v>
      </c>
      <c r="I857" s="806">
        <v>39259</v>
      </c>
      <c r="J857" s="806">
        <v>43642</v>
      </c>
      <c r="K857" s="804" t="s">
        <v>1103</v>
      </c>
      <c r="L857" s="804" t="s">
        <v>2945</v>
      </c>
    </row>
    <row r="858" spans="1:12" ht="24">
      <c r="A858" s="803">
        <v>855</v>
      </c>
      <c r="B858" s="803" t="s">
        <v>9570</v>
      </c>
      <c r="C858" s="803" t="s">
        <v>2726</v>
      </c>
      <c r="D858" s="804" t="s">
        <v>9571</v>
      </c>
      <c r="E858" s="805">
        <v>18951.62</v>
      </c>
      <c r="F858" s="804">
        <v>2112868</v>
      </c>
      <c r="G858" s="804" t="s">
        <v>2806</v>
      </c>
      <c r="H858" s="804" t="s">
        <v>2783</v>
      </c>
      <c r="I858" s="806">
        <v>39259</v>
      </c>
      <c r="J858" s="806">
        <v>43642</v>
      </c>
      <c r="K858" s="804" t="s">
        <v>1103</v>
      </c>
      <c r="L858" s="804" t="s">
        <v>9189</v>
      </c>
    </row>
    <row r="859" spans="1:12" ht="24">
      <c r="A859" s="803">
        <v>856</v>
      </c>
      <c r="B859" s="803" t="s">
        <v>2946</v>
      </c>
      <c r="C859" s="803" t="s">
        <v>2726</v>
      </c>
      <c r="D859" s="804" t="s">
        <v>2947</v>
      </c>
      <c r="E859" s="805">
        <v>3668.81</v>
      </c>
      <c r="F859" s="804">
        <v>2112868</v>
      </c>
      <c r="G859" s="804" t="s">
        <v>2806</v>
      </c>
      <c r="H859" s="804" t="s">
        <v>2783</v>
      </c>
      <c r="I859" s="806">
        <v>39260</v>
      </c>
      <c r="J859" s="806">
        <v>43643</v>
      </c>
      <c r="K859" s="804" t="s">
        <v>1103</v>
      </c>
      <c r="L859" s="804" t="s">
        <v>2945</v>
      </c>
    </row>
    <row r="860" spans="1:12" ht="24">
      <c r="A860" s="803">
        <v>857</v>
      </c>
      <c r="B860" s="803" t="s">
        <v>2952</v>
      </c>
      <c r="C860" s="803" t="s">
        <v>2726</v>
      </c>
      <c r="D860" s="804" t="s">
        <v>2953</v>
      </c>
      <c r="E860" s="805">
        <v>2753.68</v>
      </c>
      <c r="F860" s="804">
        <v>2112868</v>
      </c>
      <c r="G860" s="804" t="s">
        <v>2806</v>
      </c>
      <c r="H860" s="804" t="s">
        <v>2783</v>
      </c>
      <c r="I860" s="806">
        <v>39266</v>
      </c>
      <c r="J860" s="806">
        <v>43594</v>
      </c>
      <c r="K860" s="804" t="s">
        <v>1103</v>
      </c>
      <c r="L860" s="804" t="s">
        <v>2955</v>
      </c>
    </row>
    <row r="861" spans="1:12" ht="24">
      <c r="A861" s="803">
        <v>858</v>
      </c>
      <c r="B861" s="803" t="s">
        <v>2949</v>
      </c>
      <c r="C861" s="803" t="s">
        <v>2726</v>
      </c>
      <c r="D861" s="804" t="s">
        <v>2950</v>
      </c>
      <c r="E861" s="805">
        <v>3581.18</v>
      </c>
      <c r="F861" s="804">
        <v>2112868</v>
      </c>
      <c r="G861" s="804" t="s">
        <v>2806</v>
      </c>
      <c r="H861" s="804" t="s">
        <v>2783</v>
      </c>
      <c r="I861" s="806">
        <v>39266</v>
      </c>
      <c r="J861" s="806">
        <v>43594</v>
      </c>
      <c r="K861" s="804" t="s">
        <v>1103</v>
      </c>
      <c r="L861" s="804" t="s">
        <v>2941</v>
      </c>
    </row>
    <row r="862" spans="1:12" ht="24">
      <c r="A862" s="803">
        <v>859</v>
      </c>
      <c r="B862" s="803" t="s">
        <v>9572</v>
      </c>
      <c r="C862" s="803" t="s">
        <v>2726</v>
      </c>
      <c r="D862" s="804" t="s">
        <v>3578</v>
      </c>
      <c r="E862" s="805">
        <v>10550.97</v>
      </c>
      <c r="F862" s="804">
        <v>5210402</v>
      </c>
      <c r="G862" s="804" t="s">
        <v>3621</v>
      </c>
      <c r="H862" s="804" t="s">
        <v>2738</v>
      </c>
      <c r="I862" s="806">
        <v>39268</v>
      </c>
      <c r="J862" s="806">
        <v>43651</v>
      </c>
      <c r="K862" s="804" t="s">
        <v>1159</v>
      </c>
      <c r="L862" s="804" t="s">
        <v>6521</v>
      </c>
    </row>
    <row r="863" spans="1:12">
      <c r="A863" s="803">
        <v>860</v>
      </c>
      <c r="B863" s="803" t="s">
        <v>2959</v>
      </c>
      <c r="C863" s="803" t="s">
        <v>2726</v>
      </c>
      <c r="D863" s="804" t="s">
        <v>2960</v>
      </c>
      <c r="E863" s="805">
        <v>4057.47</v>
      </c>
      <c r="F863" s="804">
        <v>5100038</v>
      </c>
      <c r="G863" s="804" t="s">
        <v>2961</v>
      </c>
      <c r="H863" s="804" t="s">
        <v>2729</v>
      </c>
      <c r="I863" s="806">
        <v>39268</v>
      </c>
      <c r="J863" s="806">
        <v>43651</v>
      </c>
      <c r="K863" s="804" t="s">
        <v>1159</v>
      </c>
      <c r="L863" s="804" t="s">
        <v>1159</v>
      </c>
    </row>
    <row r="864" spans="1:12">
      <c r="A864" s="803">
        <v>861</v>
      </c>
      <c r="B864" s="803" t="s">
        <v>2956</v>
      </c>
      <c r="C864" s="803" t="s">
        <v>2726</v>
      </c>
      <c r="D864" s="804" t="s">
        <v>2957</v>
      </c>
      <c r="E864" s="805">
        <v>5039.21</v>
      </c>
      <c r="F864" s="804">
        <v>5209552</v>
      </c>
      <c r="G864" s="804" t="s">
        <v>2958</v>
      </c>
      <c r="H864" s="804" t="s">
        <v>2729</v>
      </c>
      <c r="I864" s="806">
        <v>39268</v>
      </c>
      <c r="J864" s="806">
        <v>43651</v>
      </c>
      <c r="K864" s="804" t="s">
        <v>1159</v>
      </c>
      <c r="L864" s="804" t="s">
        <v>2871</v>
      </c>
    </row>
    <row r="865" spans="1:12">
      <c r="A865" s="803">
        <v>862</v>
      </c>
      <c r="B865" s="803" t="s">
        <v>7381</v>
      </c>
      <c r="C865" s="803" t="s">
        <v>5738</v>
      </c>
      <c r="D865" s="804" t="s">
        <v>7382</v>
      </c>
      <c r="E865" s="805">
        <v>28.65</v>
      </c>
      <c r="F865" s="804">
        <v>5102715</v>
      </c>
      <c r="G865" s="804" t="s">
        <v>7383</v>
      </c>
      <c r="H865" s="804" t="s">
        <v>2729</v>
      </c>
      <c r="I865" s="806">
        <v>39280</v>
      </c>
      <c r="J865" s="806">
        <v>50238</v>
      </c>
      <c r="K865" s="804" t="s">
        <v>437</v>
      </c>
      <c r="L865" s="804" t="s">
        <v>5925</v>
      </c>
    </row>
    <row r="866" spans="1:12">
      <c r="A866" s="803">
        <v>863</v>
      </c>
      <c r="B866" s="803" t="s">
        <v>7384</v>
      </c>
      <c r="C866" s="803" t="s">
        <v>5738</v>
      </c>
      <c r="D866" s="804" t="s">
        <v>7385</v>
      </c>
      <c r="E866" s="805">
        <v>26.41</v>
      </c>
      <c r="F866" s="804">
        <v>4489659</v>
      </c>
      <c r="G866" s="804" t="s">
        <v>7386</v>
      </c>
      <c r="H866" s="804" t="s">
        <v>2729</v>
      </c>
      <c r="I866" s="806">
        <v>39281</v>
      </c>
      <c r="J866" s="806">
        <v>50239</v>
      </c>
      <c r="K866" s="804" t="s">
        <v>437</v>
      </c>
      <c r="L866" s="804" t="s">
        <v>3134</v>
      </c>
    </row>
    <row r="867" spans="1:12">
      <c r="A867" s="803">
        <v>864</v>
      </c>
      <c r="B867" s="803" t="s">
        <v>7393</v>
      </c>
      <c r="C867" s="803" t="s">
        <v>5738</v>
      </c>
      <c r="D867" s="804" t="s">
        <v>7320</v>
      </c>
      <c r="E867" s="805">
        <v>245.16</v>
      </c>
      <c r="F867" s="804">
        <v>2881934</v>
      </c>
      <c r="G867" s="804" t="s">
        <v>9427</v>
      </c>
      <c r="H867" s="804" t="s">
        <v>2729</v>
      </c>
      <c r="I867" s="806">
        <v>39288</v>
      </c>
      <c r="J867" s="806">
        <v>51630</v>
      </c>
      <c r="K867" s="804" t="s">
        <v>1165</v>
      </c>
      <c r="L867" s="804" t="s">
        <v>3485</v>
      </c>
    </row>
    <row r="868" spans="1:12">
      <c r="A868" s="803">
        <v>865</v>
      </c>
      <c r="B868" s="803" t="s">
        <v>7390</v>
      </c>
      <c r="C868" s="803" t="s">
        <v>5738</v>
      </c>
      <c r="D868" s="804" t="s">
        <v>7391</v>
      </c>
      <c r="E868" s="805">
        <v>65.05</v>
      </c>
      <c r="F868" s="804">
        <v>5039932</v>
      </c>
      <c r="G868" s="804" t="s">
        <v>7392</v>
      </c>
      <c r="H868" s="804" t="s">
        <v>2729</v>
      </c>
      <c r="I868" s="806">
        <v>39288</v>
      </c>
      <c r="J868" s="806">
        <v>50246</v>
      </c>
      <c r="K868" s="804" t="s">
        <v>1943</v>
      </c>
      <c r="L868" s="804" t="s">
        <v>4296</v>
      </c>
    </row>
    <row r="869" spans="1:12">
      <c r="A869" s="803">
        <v>866</v>
      </c>
      <c r="B869" s="803" t="s">
        <v>7387</v>
      </c>
      <c r="C869" s="803" t="s">
        <v>5738</v>
      </c>
      <c r="D869" s="804" t="s">
        <v>7388</v>
      </c>
      <c r="E869" s="805">
        <v>26.75</v>
      </c>
      <c r="F869" s="804">
        <v>2848376</v>
      </c>
      <c r="G869" s="804" t="s">
        <v>7389</v>
      </c>
      <c r="H869" s="804" t="s">
        <v>2729</v>
      </c>
      <c r="I869" s="806">
        <v>39288</v>
      </c>
      <c r="J869" s="806">
        <v>50246</v>
      </c>
      <c r="K869" s="804" t="s">
        <v>1126</v>
      </c>
      <c r="L869" s="804" t="s">
        <v>2823</v>
      </c>
    </row>
    <row r="870" spans="1:12" ht="24">
      <c r="A870" s="803">
        <v>867</v>
      </c>
      <c r="B870" s="803" t="s">
        <v>7394</v>
      </c>
      <c r="C870" s="803" t="s">
        <v>5738</v>
      </c>
      <c r="D870" s="804" t="s">
        <v>7395</v>
      </c>
      <c r="E870" s="805">
        <v>25.83</v>
      </c>
      <c r="F870" s="804">
        <v>2562219</v>
      </c>
      <c r="G870" s="804" t="s">
        <v>7396</v>
      </c>
      <c r="H870" s="804" t="s">
        <v>2729</v>
      </c>
      <c r="I870" s="806">
        <v>39289</v>
      </c>
      <c r="J870" s="806">
        <v>50247</v>
      </c>
      <c r="K870" s="804" t="s">
        <v>437</v>
      </c>
      <c r="L870" s="804" t="s">
        <v>6936</v>
      </c>
    </row>
    <row r="871" spans="1:12" ht="24">
      <c r="A871" s="803">
        <v>868</v>
      </c>
      <c r="B871" s="803" t="s">
        <v>9573</v>
      </c>
      <c r="C871" s="803" t="s">
        <v>2726</v>
      </c>
      <c r="D871" s="804" t="s">
        <v>3451</v>
      </c>
      <c r="E871" s="805">
        <v>440.79</v>
      </c>
      <c r="F871" s="804">
        <v>5165407</v>
      </c>
      <c r="G871" s="804" t="s">
        <v>2430</v>
      </c>
      <c r="H871" s="804" t="s">
        <v>2783</v>
      </c>
      <c r="I871" s="806">
        <v>39289</v>
      </c>
      <c r="J871" s="806">
        <v>43672</v>
      </c>
      <c r="K871" s="804" t="s">
        <v>1137</v>
      </c>
      <c r="L871" s="804" t="s">
        <v>2965</v>
      </c>
    </row>
    <row r="872" spans="1:12" ht="24">
      <c r="A872" s="803">
        <v>869</v>
      </c>
      <c r="B872" s="803" t="s">
        <v>2963</v>
      </c>
      <c r="C872" s="803" t="s">
        <v>2726</v>
      </c>
      <c r="D872" s="804" t="s">
        <v>2964</v>
      </c>
      <c r="E872" s="805">
        <v>1151.26</v>
      </c>
      <c r="F872" s="804">
        <v>5165407</v>
      </c>
      <c r="G872" s="804" t="s">
        <v>2430</v>
      </c>
      <c r="H872" s="804" t="s">
        <v>2783</v>
      </c>
      <c r="I872" s="806">
        <v>39289</v>
      </c>
      <c r="J872" s="806">
        <v>43672</v>
      </c>
      <c r="K872" s="804" t="s">
        <v>1137</v>
      </c>
      <c r="L872" s="804" t="s">
        <v>2965</v>
      </c>
    </row>
    <row r="873" spans="1:12" ht="24">
      <c r="A873" s="803">
        <v>870</v>
      </c>
      <c r="B873" s="803" t="s">
        <v>2970</v>
      </c>
      <c r="C873" s="803" t="s">
        <v>2726</v>
      </c>
      <c r="D873" s="804" t="s">
        <v>2967</v>
      </c>
      <c r="E873" s="805">
        <v>1744.17</v>
      </c>
      <c r="F873" s="804">
        <v>6300693</v>
      </c>
      <c r="G873" s="804" t="s">
        <v>2971</v>
      </c>
      <c r="H873" s="804" t="s">
        <v>2729</v>
      </c>
      <c r="I873" s="806">
        <v>39293</v>
      </c>
      <c r="J873" s="806">
        <v>43940</v>
      </c>
      <c r="K873" s="804" t="s">
        <v>1126</v>
      </c>
      <c r="L873" s="804" t="s">
        <v>2969</v>
      </c>
    </row>
    <row r="874" spans="1:12" ht="24">
      <c r="A874" s="803">
        <v>871</v>
      </c>
      <c r="B874" s="803" t="s">
        <v>2966</v>
      </c>
      <c r="C874" s="803" t="s">
        <v>2726</v>
      </c>
      <c r="D874" s="804" t="s">
        <v>2967</v>
      </c>
      <c r="E874" s="805">
        <v>12773.96</v>
      </c>
      <c r="F874" s="804">
        <v>5228026</v>
      </c>
      <c r="G874" s="804" t="s">
        <v>2968</v>
      </c>
      <c r="H874" s="804" t="s">
        <v>2783</v>
      </c>
      <c r="I874" s="806">
        <v>39293</v>
      </c>
      <c r="J874" s="806">
        <v>43940</v>
      </c>
      <c r="K874" s="804" t="s">
        <v>1126</v>
      </c>
      <c r="L874" s="804" t="s">
        <v>2969</v>
      </c>
    </row>
    <row r="875" spans="1:12">
      <c r="A875" s="803">
        <v>872</v>
      </c>
      <c r="B875" s="803" t="s">
        <v>9574</v>
      </c>
      <c r="C875" s="803" t="s">
        <v>2726</v>
      </c>
      <c r="D875" s="804" t="s">
        <v>7048</v>
      </c>
      <c r="E875" s="805">
        <v>309.73</v>
      </c>
      <c r="F875" s="804">
        <v>5279216</v>
      </c>
      <c r="G875" s="804" t="s">
        <v>9353</v>
      </c>
      <c r="H875" s="804" t="s">
        <v>2729</v>
      </c>
      <c r="I875" s="806">
        <v>39293</v>
      </c>
      <c r="J875" s="806">
        <v>43676</v>
      </c>
      <c r="K875" s="804" t="s">
        <v>1943</v>
      </c>
      <c r="L875" s="804" t="s">
        <v>4473</v>
      </c>
    </row>
    <row r="876" spans="1:12">
      <c r="A876" s="803">
        <v>873</v>
      </c>
      <c r="B876" s="803" t="s">
        <v>9575</v>
      </c>
      <c r="C876" s="803" t="s">
        <v>2726</v>
      </c>
      <c r="D876" s="804" t="s">
        <v>9576</v>
      </c>
      <c r="E876" s="805">
        <v>1184.3599999999999</v>
      </c>
      <c r="F876" s="804">
        <v>5334853</v>
      </c>
      <c r="G876" s="804" t="s">
        <v>9577</v>
      </c>
      <c r="H876" s="804" t="s">
        <v>2729</v>
      </c>
      <c r="I876" s="806">
        <v>39293</v>
      </c>
      <c r="J876" s="806">
        <v>43676</v>
      </c>
      <c r="K876" s="804" t="s">
        <v>1159</v>
      </c>
      <c r="L876" s="804" t="s">
        <v>1159</v>
      </c>
    </row>
    <row r="877" spans="1:12">
      <c r="A877" s="803">
        <v>874</v>
      </c>
      <c r="B877" s="803" t="s">
        <v>9578</v>
      </c>
      <c r="C877" s="803" t="s">
        <v>5738</v>
      </c>
      <c r="D877" s="804" t="s">
        <v>2957</v>
      </c>
      <c r="E877" s="805">
        <v>26.56</v>
      </c>
      <c r="F877" s="804">
        <v>5005221</v>
      </c>
      <c r="G877" s="804" t="s">
        <v>7398</v>
      </c>
      <c r="H877" s="804" t="s">
        <v>2729</v>
      </c>
      <c r="I877" s="806">
        <v>39294</v>
      </c>
      <c r="J877" s="806">
        <v>50252</v>
      </c>
      <c r="K877" s="804" t="s">
        <v>1693</v>
      </c>
      <c r="L877" s="804" t="s">
        <v>3405</v>
      </c>
    </row>
    <row r="878" spans="1:12">
      <c r="A878" s="803">
        <v>875</v>
      </c>
      <c r="B878" s="803" t="s">
        <v>9579</v>
      </c>
      <c r="C878" s="803" t="s">
        <v>2726</v>
      </c>
      <c r="D878" s="804" t="s">
        <v>7605</v>
      </c>
      <c r="E878" s="805">
        <v>281.38</v>
      </c>
      <c r="F878" s="804">
        <v>2003732</v>
      </c>
      <c r="G878" s="804" t="s">
        <v>2974</v>
      </c>
      <c r="H878" s="804" t="s">
        <v>2729</v>
      </c>
      <c r="I878" s="806">
        <v>39294</v>
      </c>
      <c r="J878" s="806">
        <v>43677</v>
      </c>
      <c r="K878" s="804" t="s">
        <v>2897</v>
      </c>
      <c r="L878" s="804" t="s">
        <v>1756</v>
      </c>
    </row>
    <row r="879" spans="1:12" ht="24">
      <c r="A879" s="803">
        <v>876</v>
      </c>
      <c r="B879" s="803" t="s">
        <v>2972</v>
      </c>
      <c r="C879" s="803" t="s">
        <v>2726</v>
      </c>
      <c r="D879" s="804" t="s">
        <v>2973</v>
      </c>
      <c r="E879" s="805">
        <v>644.87</v>
      </c>
      <c r="F879" s="804">
        <v>2003732</v>
      </c>
      <c r="G879" s="804" t="s">
        <v>2974</v>
      </c>
      <c r="H879" s="804" t="s">
        <v>2729</v>
      </c>
      <c r="I879" s="806">
        <v>39294</v>
      </c>
      <c r="J879" s="806">
        <v>43677</v>
      </c>
      <c r="K879" s="804" t="s">
        <v>2897</v>
      </c>
      <c r="L879" s="804" t="s">
        <v>1756</v>
      </c>
    </row>
    <row r="880" spans="1:12" ht="24">
      <c r="A880" s="803">
        <v>877</v>
      </c>
      <c r="B880" s="803" t="s">
        <v>9580</v>
      </c>
      <c r="C880" s="803" t="s">
        <v>2726</v>
      </c>
      <c r="D880" s="804" t="s">
        <v>8842</v>
      </c>
      <c r="E880" s="805">
        <v>2723.93</v>
      </c>
      <c r="F880" s="804">
        <v>5618339</v>
      </c>
      <c r="G880" s="804" t="s">
        <v>8843</v>
      </c>
      <c r="H880" s="804" t="s">
        <v>2783</v>
      </c>
      <c r="I880" s="806">
        <v>39295</v>
      </c>
      <c r="J880" s="806">
        <v>43678</v>
      </c>
      <c r="K880" s="804" t="s">
        <v>1153</v>
      </c>
      <c r="L880" s="804" t="s">
        <v>3550</v>
      </c>
    </row>
    <row r="881" spans="1:12" ht="24">
      <c r="A881" s="803">
        <v>878</v>
      </c>
      <c r="B881" s="803" t="s">
        <v>2975</v>
      </c>
      <c r="C881" s="803" t="s">
        <v>2726</v>
      </c>
      <c r="D881" s="804" t="s">
        <v>2976</v>
      </c>
      <c r="E881" s="805">
        <v>2759.82</v>
      </c>
      <c r="F881" s="804">
        <v>5892295</v>
      </c>
      <c r="G881" s="804" t="s">
        <v>2977</v>
      </c>
      <c r="H881" s="804" t="s">
        <v>2783</v>
      </c>
      <c r="I881" s="806">
        <v>39295</v>
      </c>
      <c r="J881" s="806">
        <v>43678</v>
      </c>
      <c r="K881" s="804" t="s">
        <v>1197</v>
      </c>
      <c r="L881" s="804" t="s">
        <v>2978</v>
      </c>
    </row>
    <row r="882" spans="1:12">
      <c r="A882" s="803">
        <v>879</v>
      </c>
      <c r="B882" s="803" t="s">
        <v>9581</v>
      </c>
      <c r="C882" s="803" t="s">
        <v>2726</v>
      </c>
      <c r="D882" s="804" t="s">
        <v>8072</v>
      </c>
      <c r="E882" s="805">
        <v>390.96</v>
      </c>
      <c r="F882" s="804">
        <v>5261198</v>
      </c>
      <c r="G882" s="804" t="s">
        <v>633</v>
      </c>
      <c r="H882" s="804" t="s">
        <v>2729</v>
      </c>
      <c r="I882" s="806">
        <v>39295</v>
      </c>
      <c r="J882" s="806">
        <v>43678</v>
      </c>
      <c r="K882" s="804" t="s">
        <v>1126</v>
      </c>
      <c r="L882" s="804" t="s">
        <v>8073</v>
      </c>
    </row>
    <row r="883" spans="1:12" ht="24">
      <c r="A883" s="803">
        <v>880</v>
      </c>
      <c r="B883" s="803" t="s">
        <v>7399</v>
      </c>
      <c r="C883" s="803" t="s">
        <v>5738</v>
      </c>
      <c r="D883" s="804" t="s">
        <v>6273</v>
      </c>
      <c r="E883" s="805">
        <v>289.31</v>
      </c>
      <c r="F883" s="804">
        <v>5015243</v>
      </c>
      <c r="G883" s="804" t="s">
        <v>7400</v>
      </c>
      <c r="H883" s="804" t="s">
        <v>2783</v>
      </c>
      <c r="I883" s="806">
        <v>39295</v>
      </c>
      <c r="J883" s="806">
        <v>50253</v>
      </c>
      <c r="K883" s="804" t="s">
        <v>1126</v>
      </c>
      <c r="L883" s="804" t="s">
        <v>2867</v>
      </c>
    </row>
    <row r="884" spans="1:12" ht="24">
      <c r="A884" s="803">
        <v>881</v>
      </c>
      <c r="B884" s="803" t="s">
        <v>9582</v>
      </c>
      <c r="C884" s="803" t="s">
        <v>2726</v>
      </c>
      <c r="D884" s="804" t="s">
        <v>3337</v>
      </c>
      <c r="E884" s="805">
        <v>49.07</v>
      </c>
      <c r="F884" s="804">
        <v>2855119</v>
      </c>
      <c r="G884" s="804" t="s">
        <v>240</v>
      </c>
      <c r="H884" s="804" t="s">
        <v>2783</v>
      </c>
      <c r="I884" s="806">
        <v>39295</v>
      </c>
      <c r="J884" s="806">
        <v>43678</v>
      </c>
      <c r="K884" s="804" t="s">
        <v>3252</v>
      </c>
      <c r="L884" s="804" t="s">
        <v>9583</v>
      </c>
    </row>
    <row r="885" spans="1:12" ht="24">
      <c r="A885" s="803">
        <v>882</v>
      </c>
      <c r="B885" s="803" t="s">
        <v>9584</v>
      </c>
      <c r="C885" s="803" t="s">
        <v>2726</v>
      </c>
      <c r="D885" s="804" t="s">
        <v>9355</v>
      </c>
      <c r="E885" s="805">
        <v>9349.19</v>
      </c>
      <c r="F885" s="804">
        <v>5495229</v>
      </c>
      <c r="G885" s="804" t="s">
        <v>2652</v>
      </c>
      <c r="H885" s="804" t="s">
        <v>2783</v>
      </c>
      <c r="I885" s="806">
        <v>39295</v>
      </c>
      <c r="J885" s="806">
        <v>43678</v>
      </c>
      <c r="K885" s="804" t="s">
        <v>1103</v>
      </c>
      <c r="L885" s="804" t="s">
        <v>3405</v>
      </c>
    </row>
    <row r="886" spans="1:12">
      <c r="A886" s="803">
        <v>883</v>
      </c>
      <c r="B886" s="803" t="s">
        <v>2979</v>
      </c>
      <c r="C886" s="803" t="s">
        <v>2726</v>
      </c>
      <c r="D886" s="804" t="s">
        <v>2980</v>
      </c>
      <c r="E886" s="805">
        <v>4187.59</v>
      </c>
      <c r="F886" s="804">
        <v>2048221</v>
      </c>
      <c r="G886" s="804" t="s">
        <v>2981</v>
      </c>
      <c r="H886" s="804" t="s">
        <v>2729</v>
      </c>
      <c r="I886" s="806">
        <v>39297</v>
      </c>
      <c r="J886" s="806">
        <v>43594</v>
      </c>
      <c r="K886" s="804" t="s">
        <v>1103</v>
      </c>
      <c r="L886" s="804" t="s">
        <v>2982</v>
      </c>
    </row>
    <row r="887" spans="1:12" ht="24">
      <c r="A887" s="803">
        <v>884</v>
      </c>
      <c r="B887" s="803" t="s">
        <v>7401</v>
      </c>
      <c r="C887" s="803" t="s">
        <v>5738</v>
      </c>
      <c r="D887" s="804" t="s">
        <v>7402</v>
      </c>
      <c r="E887" s="805">
        <v>43.47</v>
      </c>
      <c r="F887" s="804">
        <v>5025397</v>
      </c>
      <c r="G887" s="804" t="s">
        <v>7403</v>
      </c>
      <c r="H887" s="804" t="s">
        <v>2738</v>
      </c>
      <c r="I887" s="806">
        <v>39297</v>
      </c>
      <c r="J887" s="806">
        <v>50255</v>
      </c>
      <c r="K887" s="804" t="s">
        <v>1943</v>
      </c>
      <c r="L887" s="804" t="s">
        <v>3010</v>
      </c>
    </row>
    <row r="888" spans="1:12">
      <c r="A888" s="803">
        <v>885</v>
      </c>
      <c r="B888" s="803" t="s">
        <v>2983</v>
      </c>
      <c r="C888" s="803" t="s">
        <v>2726</v>
      </c>
      <c r="D888" s="804" t="s">
        <v>2984</v>
      </c>
      <c r="E888" s="805">
        <v>1468.49</v>
      </c>
      <c r="F888" s="804">
        <v>5315891</v>
      </c>
      <c r="G888" s="804" t="s">
        <v>2985</v>
      </c>
      <c r="H888" s="804" t="s">
        <v>2729</v>
      </c>
      <c r="I888" s="806">
        <v>39300</v>
      </c>
      <c r="J888" s="806">
        <v>43683</v>
      </c>
      <c r="K888" s="804" t="s">
        <v>1943</v>
      </c>
      <c r="L888" s="804" t="s">
        <v>2986</v>
      </c>
    </row>
    <row r="889" spans="1:12" ht="24">
      <c r="A889" s="803">
        <v>886</v>
      </c>
      <c r="B889" s="803" t="s">
        <v>9585</v>
      </c>
      <c r="C889" s="803" t="s">
        <v>2726</v>
      </c>
      <c r="D889" s="804" t="s">
        <v>9367</v>
      </c>
      <c r="E889" s="805">
        <v>7348.21</v>
      </c>
      <c r="F889" s="804">
        <v>5035503</v>
      </c>
      <c r="G889" s="804" t="s">
        <v>9368</v>
      </c>
      <c r="H889" s="804" t="s">
        <v>2738</v>
      </c>
      <c r="I889" s="806">
        <v>39303</v>
      </c>
      <c r="J889" s="806">
        <v>43686</v>
      </c>
      <c r="K889" s="804" t="s">
        <v>1103</v>
      </c>
      <c r="L889" s="804" t="s">
        <v>2999</v>
      </c>
    </row>
    <row r="890" spans="1:12">
      <c r="A890" s="803">
        <v>887</v>
      </c>
      <c r="B890" s="803" t="s">
        <v>2993</v>
      </c>
      <c r="C890" s="803" t="s">
        <v>2726</v>
      </c>
      <c r="D890" s="804" t="s">
        <v>2994</v>
      </c>
      <c r="E890" s="805">
        <v>365.43</v>
      </c>
      <c r="F890" s="804">
        <v>5542936</v>
      </c>
      <c r="G890" s="804" t="s">
        <v>2995</v>
      </c>
      <c r="H890" s="804" t="s">
        <v>2729</v>
      </c>
      <c r="I890" s="806">
        <v>39315</v>
      </c>
      <c r="J890" s="806">
        <v>44205</v>
      </c>
      <c r="K890" s="804" t="s">
        <v>1103</v>
      </c>
      <c r="L890" s="804" t="s">
        <v>2941</v>
      </c>
    </row>
    <row r="891" spans="1:12">
      <c r="A891" s="803">
        <v>888</v>
      </c>
      <c r="B891" s="803" t="s">
        <v>2990</v>
      </c>
      <c r="C891" s="803" t="s">
        <v>2726</v>
      </c>
      <c r="D891" s="804" t="s">
        <v>2991</v>
      </c>
      <c r="E891" s="805">
        <v>920.63</v>
      </c>
      <c r="F891" s="804">
        <v>5542979</v>
      </c>
      <c r="G891" s="804" t="s">
        <v>2992</v>
      </c>
      <c r="H891" s="804" t="s">
        <v>2729</v>
      </c>
      <c r="I891" s="806">
        <v>39315</v>
      </c>
      <c r="J891" s="806">
        <v>44205</v>
      </c>
      <c r="K891" s="804" t="s">
        <v>1103</v>
      </c>
      <c r="L891" s="804" t="s">
        <v>2941</v>
      </c>
    </row>
    <row r="892" spans="1:12">
      <c r="A892" s="803">
        <v>889</v>
      </c>
      <c r="B892" s="803" t="s">
        <v>7404</v>
      </c>
      <c r="C892" s="803" t="s">
        <v>5738</v>
      </c>
      <c r="D892" s="804" t="s">
        <v>7405</v>
      </c>
      <c r="E892" s="805">
        <v>90.72</v>
      </c>
      <c r="F892" s="804">
        <v>2091798</v>
      </c>
      <c r="G892" s="804" t="s">
        <v>5845</v>
      </c>
      <c r="H892" s="804" t="s">
        <v>2729</v>
      </c>
      <c r="I892" s="806">
        <v>39317</v>
      </c>
      <c r="J892" s="806">
        <v>50275</v>
      </c>
      <c r="K892" s="804" t="s">
        <v>1103</v>
      </c>
      <c r="L892" s="804" t="s">
        <v>3044</v>
      </c>
    </row>
    <row r="893" spans="1:12">
      <c r="A893" s="803">
        <v>890</v>
      </c>
      <c r="B893" s="803" t="s">
        <v>7406</v>
      </c>
      <c r="C893" s="803" t="s">
        <v>5738</v>
      </c>
      <c r="D893" s="804" t="s">
        <v>7407</v>
      </c>
      <c r="E893" s="805">
        <v>108.76</v>
      </c>
      <c r="F893" s="804">
        <v>5319331</v>
      </c>
      <c r="G893" s="804" t="s">
        <v>5746</v>
      </c>
      <c r="H893" s="804" t="s">
        <v>2729</v>
      </c>
      <c r="I893" s="806">
        <v>39322</v>
      </c>
      <c r="J893" s="806">
        <v>50280</v>
      </c>
      <c r="K893" s="804" t="s">
        <v>1103</v>
      </c>
      <c r="L893" s="804" t="s">
        <v>3044</v>
      </c>
    </row>
    <row r="894" spans="1:12" ht="24">
      <c r="A894" s="803">
        <v>891</v>
      </c>
      <c r="B894" s="803" t="s">
        <v>7408</v>
      </c>
      <c r="C894" s="803" t="s">
        <v>5738</v>
      </c>
      <c r="D894" s="804" t="s">
        <v>7409</v>
      </c>
      <c r="E894" s="805">
        <v>151.03</v>
      </c>
      <c r="F894" s="804">
        <v>5384915</v>
      </c>
      <c r="G894" s="804" t="s">
        <v>7410</v>
      </c>
      <c r="H894" s="804" t="s">
        <v>2783</v>
      </c>
      <c r="I894" s="806">
        <v>39329</v>
      </c>
      <c r="J894" s="806">
        <v>50287</v>
      </c>
      <c r="K894" s="804" t="s">
        <v>1137</v>
      </c>
      <c r="L894" s="804" t="s">
        <v>2965</v>
      </c>
    </row>
    <row r="895" spans="1:12">
      <c r="A895" s="803">
        <v>892</v>
      </c>
      <c r="B895" s="803" t="s">
        <v>2996</v>
      </c>
      <c r="C895" s="803" t="s">
        <v>2726</v>
      </c>
      <c r="D895" s="804" t="s">
        <v>2997</v>
      </c>
      <c r="E895" s="805">
        <v>12410.94</v>
      </c>
      <c r="F895" s="804">
        <v>5530725</v>
      </c>
      <c r="G895" s="804" t="s">
        <v>2998</v>
      </c>
      <c r="H895" s="804" t="s">
        <v>2729</v>
      </c>
      <c r="I895" s="806">
        <v>39331</v>
      </c>
      <c r="J895" s="806">
        <v>44445</v>
      </c>
      <c r="K895" s="804" t="s">
        <v>1137</v>
      </c>
      <c r="L895" s="804" t="s">
        <v>2999</v>
      </c>
    </row>
    <row r="896" spans="1:12">
      <c r="A896" s="803">
        <v>893</v>
      </c>
      <c r="B896" s="803" t="s">
        <v>7411</v>
      </c>
      <c r="C896" s="803" t="s">
        <v>5738</v>
      </c>
      <c r="D896" s="804" t="s">
        <v>7412</v>
      </c>
      <c r="E896" s="805">
        <v>80.12</v>
      </c>
      <c r="F896" s="804">
        <v>5003105</v>
      </c>
      <c r="G896" s="804" t="s">
        <v>7413</v>
      </c>
      <c r="H896" s="804" t="s">
        <v>2729</v>
      </c>
      <c r="I896" s="806">
        <v>39332</v>
      </c>
      <c r="J896" s="806">
        <v>50263</v>
      </c>
      <c r="K896" s="804" t="s">
        <v>1165</v>
      </c>
      <c r="L896" s="804" t="s">
        <v>3024</v>
      </c>
    </row>
    <row r="897" spans="1:12">
      <c r="A897" s="803">
        <v>894</v>
      </c>
      <c r="B897" s="803" t="s">
        <v>9586</v>
      </c>
      <c r="C897" s="803" t="s">
        <v>5738</v>
      </c>
      <c r="D897" s="804" t="s">
        <v>5923</v>
      </c>
      <c r="E897" s="805">
        <v>53.16</v>
      </c>
      <c r="F897" s="804">
        <v>5431913</v>
      </c>
      <c r="G897" s="804" t="s">
        <v>9587</v>
      </c>
      <c r="H897" s="804" t="s">
        <v>2729</v>
      </c>
      <c r="I897" s="806">
        <v>39336</v>
      </c>
      <c r="J897" s="806">
        <v>50294</v>
      </c>
      <c r="K897" s="804" t="s">
        <v>437</v>
      </c>
      <c r="L897" s="804" t="s">
        <v>5925</v>
      </c>
    </row>
    <row r="898" spans="1:12">
      <c r="A898" s="803">
        <v>895</v>
      </c>
      <c r="B898" s="803" t="s">
        <v>9588</v>
      </c>
      <c r="C898" s="803" t="s">
        <v>2726</v>
      </c>
      <c r="D898" s="804" t="s">
        <v>9589</v>
      </c>
      <c r="E898" s="805">
        <v>5441.31</v>
      </c>
      <c r="F898" s="804">
        <v>5218101</v>
      </c>
      <c r="G898" s="804" t="s">
        <v>9590</v>
      </c>
      <c r="H898" s="804" t="s">
        <v>2729</v>
      </c>
      <c r="I898" s="806">
        <v>39336</v>
      </c>
      <c r="J898" s="806">
        <v>43719</v>
      </c>
      <c r="K898" s="804" t="s">
        <v>1137</v>
      </c>
      <c r="L898" s="804" t="s">
        <v>4693</v>
      </c>
    </row>
    <row r="899" spans="1:12">
      <c r="A899" s="803">
        <v>896</v>
      </c>
      <c r="B899" s="803" t="s">
        <v>9591</v>
      </c>
      <c r="C899" s="803" t="s">
        <v>2726</v>
      </c>
      <c r="D899" s="804" t="s">
        <v>9592</v>
      </c>
      <c r="E899" s="805">
        <v>1357.05</v>
      </c>
      <c r="F899" s="804">
        <v>5515017</v>
      </c>
      <c r="G899" s="804" t="s">
        <v>9593</v>
      </c>
      <c r="H899" s="804" t="s">
        <v>2729</v>
      </c>
      <c r="I899" s="806">
        <v>39337</v>
      </c>
      <c r="J899" s="806">
        <v>43720</v>
      </c>
      <c r="K899" s="804" t="s">
        <v>1681</v>
      </c>
      <c r="L899" s="804" t="s">
        <v>2883</v>
      </c>
    </row>
    <row r="900" spans="1:12">
      <c r="A900" s="803">
        <v>897</v>
      </c>
      <c r="B900" s="803" t="s">
        <v>3000</v>
      </c>
      <c r="C900" s="803" t="s">
        <v>2726</v>
      </c>
      <c r="D900" s="804" t="s">
        <v>3001</v>
      </c>
      <c r="E900" s="805">
        <v>5270.88</v>
      </c>
      <c r="F900" s="804">
        <v>5625254</v>
      </c>
      <c r="G900" s="804" t="s">
        <v>3002</v>
      </c>
      <c r="H900" s="804" t="s">
        <v>2729</v>
      </c>
      <c r="I900" s="806">
        <v>39337</v>
      </c>
      <c r="J900" s="806">
        <v>43720</v>
      </c>
      <c r="K900" s="804" t="s">
        <v>1681</v>
      </c>
      <c r="L900" s="804" t="s">
        <v>3003</v>
      </c>
    </row>
    <row r="901" spans="1:12" ht="24">
      <c r="A901" s="803">
        <v>898</v>
      </c>
      <c r="B901" s="803" t="s">
        <v>3004</v>
      </c>
      <c r="C901" s="803" t="s">
        <v>2726</v>
      </c>
      <c r="D901" s="804" t="s">
        <v>3005</v>
      </c>
      <c r="E901" s="805">
        <v>3663.2</v>
      </c>
      <c r="F901" s="804">
        <v>5269318</v>
      </c>
      <c r="G901" s="804" t="s">
        <v>3006</v>
      </c>
      <c r="H901" s="804" t="s">
        <v>2738</v>
      </c>
      <c r="I901" s="806">
        <v>39337</v>
      </c>
      <c r="J901" s="806">
        <v>43720</v>
      </c>
      <c r="K901" s="804" t="s">
        <v>1159</v>
      </c>
      <c r="L901" s="804" t="s">
        <v>1159</v>
      </c>
    </row>
    <row r="902" spans="1:12" ht="24">
      <c r="A902" s="803">
        <v>899</v>
      </c>
      <c r="B902" s="803" t="s">
        <v>9594</v>
      </c>
      <c r="C902" s="803" t="s">
        <v>2726</v>
      </c>
      <c r="D902" s="804" t="s">
        <v>8503</v>
      </c>
      <c r="E902" s="805">
        <v>2100.5500000000002</v>
      </c>
      <c r="F902" s="804">
        <v>5351324</v>
      </c>
      <c r="G902" s="804" t="s">
        <v>8504</v>
      </c>
      <c r="H902" s="804" t="s">
        <v>2783</v>
      </c>
      <c r="I902" s="806">
        <v>39338</v>
      </c>
      <c r="J902" s="806">
        <v>43721</v>
      </c>
      <c r="K902" s="804" t="s">
        <v>1159</v>
      </c>
      <c r="L902" s="804" t="s">
        <v>1159</v>
      </c>
    </row>
    <row r="903" spans="1:12">
      <c r="A903" s="803">
        <v>900</v>
      </c>
      <c r="B903" s="803" t="s">
        <v>9595</v>
      </c>
      <c r="C903" s="803" t="s">
        <v>2726</v>
      </c>
      <c r="D903" s="804" t="s">
        <v>6321</v>
      </c>
      <c r="E903" s="805">
        <v>913.89</v>
      </c>
      <c r="F903" s="804">
        <v>5024021</v>
      </c>
      <c r="G903" s="804" t="s">
        <v>9362</v>
      </c>
      <c r="H903" s="804" t="s">
        <v>2729</v>
      </c>
      <c r="I903" s="806">
        <v>39339</v>
      </c>
      <c r="J903" s="806">
        <v>43566</v>
      </c>
      <c r="K903" s="804" t="s">
        <v>2897</v>
      </c>
      <c r="L903" s="804" t="s">
        <v>4949</v>
      </c>
    </row>
    <row r="904" spans="1:12">
      <c r="A904" s="803">
        <v>901</v>
      </c>
      <c r="B904" s="803" t="s">
        <v>7414</v>
      </c>
      <c r="C904" s="803" t="s">
        <v>5738</v>
      </c>
      <c r="D904" s="804" t="s">
        <v>7415</v>
      </c>
      <c r="E904" s="805">
        <v>349.4</v>
      </c>
      <c r="F904" s="804">
        <v>5205581</v>
      </c>
      <c r="G904" s="804" t="s">
        <v>2356</v>
      </c>
      <c r="H904" s="804" t="s">
        <v>2729</v>
      </c>
      <c r="I904" s="806">
        <v>39342</v>
      </c>
      <c r="J904" s="806">
        <v>50300</v>
      </c>
      <c r="K904" s="804" t="s">
        <v>1103</v>
      </c>
      <c r="L904" s="804" t="s">
        <v>2941</v>
      </c>
    </row>
    <row r="905" spans="1:12">
      <c r="A905" s="803">
        <v>902</v>
      </c>
      <c r="B905" s="803" t="s">
        <v>3015</v>
      </c>
      <c r="C905" s="803" t="s">
        <v>2726</v>
      </c>
      <c r="D905" s="804" t="s">
        <v>3016</v>
      </c>
      <c r="E905" s="805">
        <v>100.42</v>
      </c>
      <c r="F905" s="804">
        <v>5060338</v>
      </c>
      <c r="G905" s="804" t="s">
        <v>3017</v>
      </c>
      <c r="H905" s="804" t="s">
        <v>2729</v>
      </c>
      <c r="I905" s="806">
        <v>39343</v>
      </c>
      <c r="J905" s="806">
        <v>43726</v>
      </c>
      <c r="K905" s="804" t="s">
        <v>1137</v>
      </c>
      <c r="L905" s="804" t="s">
        <v>2965</v>
      </c>
    </row>
    <row r="906" spans="1:12">
      <c r="A906" s="803">
        <v>903</v>
      </c>
      <c r="B906" s="803" t="s">
        <v>3007</v>
      </c>
      <c r="C906" s="803" t="s">
        <v>2726</v>
      </c>
      <c r="D906" s="804" t="s">
        <v>3008</v>
      </c>
      <c r="E906" s="805">
        <v>194.58</v>
      </c>
      <c r="F906" s="804">
        <v>5102189</v>
      </c>
      <c r="G906" s="804" t="s">
        <v>3009</v>
      </c>
      <c r="H906" s="804" t="s">
        <v>2729</v>
      </c>
      <c r="I906" s="806">
        <v>39343</v>
      </c>
      <c r="J906" s="806">
        <v>43726</v>
      </c>
      <c r="K906" s="804" t="s">
        <v>1943</v>
      </c>
      <c r="L906" s="804" t="s">
        <v>3010</v>
      </c>
    </row>
    <row r="907" spans="1:12">
      <c r="A907" s="803">
        <v>904</v>
      </c>
      <c r="B907" s="803" t="s">
        <v>7416</v>
      </c>
      <c r="C907" s="803" t="s">
        <v>5738</v>
      </c>
      <c r="D907" s="804" t="s">
        <v>7417</v>
      </c>
      <c r="E907" s="805">
        <v>72.290000000000006</v>
      </c>
      <c r="F907" s="804">
        <v>5445744</v>
      </c>
      <c r="G907" s="804" t="s">
        <v>7418</v>
      </c>
      <c r="H907" s="804" t="s">
        <v>2729</v>
      </c>
      <c r="I907" s="806">
        <v>39343</v>
      </c>
      <c r="J907" s="806">
        <v>50301</v>
      </c>
      <c r="K907" s="804" t="s">
        <v>1103</v>
      </c>
      <c r="L907" s="804" t="s">
        <v>2811</v>
      </c>
    </row>
    <row r="908" spans="1:12">
      <c r="A908" s="803">
        <v>905</v>
      </c>
      <c r="B908" s="803" t="s">
        <v>3011</v>
      </c>
      <c r="C908" s="803" t="s">
        <v>2726</v>
      </c>
      <c r="D908" s="804" t="s">
        <v>3012</v>
      </c>
      <c r="E908" s="805">
        <v>586.08000000000004</v>
      </c>
      <c r="F908" s="804">
        <v>2877694</v>
      </c>
      <c r="G908" s="804" t="s">
        <v>3013</v>
      </c>
      <c r="H908" s="804" t="s">
        <v>2729</v>
      </c>
      <c r="I908" s="806">
        <v>39343</v>
      </c>
      <c r="J908" s="806">
        <v>43504</v>
      </c>
      <c r="K908" s="804" t="s">
        <v>1846</v>
      </c>
      <c r="L908" s="804" t="s">
        <v>3014</v>
      </c>
    </row>
    <row r="909" spans="1:12">
      <c r="A909" s="803">
        <v>906</v>
      </c>
      <c r="B909" s="803" t="s">
        <v>9596</v>
      </c>
      <c r="C909" s="803" t="s">
        <v>2726</v>
      </c>
      <c r="D909" s="804" t="s">
        <v>9597</v>
      </c>
      <c r="E909" s="805">
        <v>162.69999999999999</v>
      </c>
      <c r="F909" s="804">
        <v>5185181</v>
      </c>
      <c r="G909" s="804" t="s">
        <v>696</v>
      </c>
      <c r="H909" s="804" t="s">
        <v>2729</v>
      </c>
      <c r="I909" s="806">
        <v>39343</v>
      </c>
      <c r="J909" s="806">
        <v>43726</v>
      </c>
      <c r="K909" s="804" t="s">
        <v>1126</v>
      </c>
      <c r="L909" s="804" t="s">
        <v>3596</v>
      </c>
    </row>
    <row r="910" spans="1:12">
      <c r="A910" s="803">
        <v>907</v>
      </c>
      <c r="B910" s="803" t="s">
        <v>7419</v>
      </c>
      <c r="C910" s="803" t="s">
        <v>5738</v>
      </c>
      <c r="D910" s="804" t="s">
        <v>7420</v>
      </c>
      <c r="E910" s="805">
        <v>25.33</v>
      </c>
      <c r="F910" s="804">
        <v>5807697</v>
      </c>
      <c r="G910" s="804" t="s">
        <v>6943</v>
      </c>
      <c r="H910" s="804" t="s">
        <v>2729</v>
      </c>
      <c r="I910" s="806">
        <v>39345</v>
      </c>
      <c r="J910" s="806">
        <v>50303</v>
      </c>
      <c r="K910" s="804" t="s">
        <v>437</v>
      </c>
      <c r="L910" s="804" t="s">
        <v>5925</v>
      </c>
    </row>
    <row r="911" spans="1:12" ht="24">
      <c r="A911" s="803">
        <v>908</v>
      </c>
      <c r="B911" s="803" t="s">
        <v>7421</v>
      </c>
      <c r="C911" s="803" t="s">
        <v>5738</v>
      </c>
      <c r="D911" s="804" t="s">
        <v>7422</v>
      </c>
      <c r="E911" s="805">
        <v>9282.76</v>
      </c>
      <c r="F911" s="804">
        <v>5084555</v>
      </c>
      <c r="G911" s="804" t="s">
        <v>2243</v>
      </c>
      <c r="H911" s="804" t="s">
        <v>2783</v>
      </c>
      <c r="I911" s="806">
        <v>39345</v>
      </c>
      <c r="J911" s="806">
        <v>50303</v>
      </c>
      <c r="K911" s="804" t="s">
        <v>1153</v>
      </c>
      <c r="L911" s="804" t="s">
        <v>2768</v>
      </c>
    </row>
    <row r="912" spans="1:12">
      <c r="A912" s="803">
        <v>909</v>
      </c>
      <c r="B912" s="803" t="s">
        <v>7423</v>
      </c>
      <c r="C912" s="803" t="s">
        <v>5738</v>
      </c>
      <c r="D912" s="804" t="s">
        <v>1121</v>
      </c>
      <c r="E912" s="805">
        <v>490.15</v>
      </c>
      <c r="F912" s="804">
        <v>2862468</v>
      </c>
      <c r="G912" s="804" t="s">
        <v>3784</v>
      </c>
      <c r="H912" s="804" t="s">
        <v>2729</v>
      </c>
      <c r="I912" s="806">
        <v>39346</v>
      </c>
      <c r="J912" s="806">
        <v>50304</v>
      </c>
      <c r="K912" s="804" t="s">
        <v>1103</v>
      </c>
      <c r="L912" s="804" t="s">
        <v>3338</v>
      </c>
    </row>
    <row r="913" spans="1:12">
      <c r="A913" s="803">
        <v>910</v>
      </c>
      <c r="B913" s="803" t="s">
        <v>9598</v>
      </c>
      <c r="C913" s="803" t="s">
        <v>2726</v>
      </c>
      <c r="D913" s="804" t="s">
        <v>9599</v>
      </c>
      <c r="E913" s="805">
        <v>7240.29</v>
      </c>
      <c r="F913" s="804">
        <v>2823616</v>
      </c>
      <c r="G913" s="804" t="s">
        <v>9600</v>
      </c>
      <c r="H913" s="804" t="s">
        <v>2729</v>
      </c>
      <c r="I913" s="806">
        <v>39349</v>
      </c>
      <c r="J913" s="806">
        <v>44089</v>
      </c>
      <c r="K913" s="804" t="s">
        <v>1693</v>
      </c>
      <c r="L913" s="804" t="s">
        <v>9601</v>
      </c>
    </row>
    <row r="914" spans="1:12">
      <c r="A914" s="803">
        <v>911</v>
      </c>
      <c r="B914" s="803" t="s">
        <v>9602</v>
      </c>
      <c r="C914" s="803" t="s">
        <v>2726</v>
      </c>
      <c r="D914" s="804" t="s">
        <v>7115</v>
      </c>
      <c r="E914" s="805">
        <v>1669.84</v>
      </c>
      <c r="F914" s="804">
        <v>2690209</v>
      </c>
      <c r="G914" s="804" t="s">
        <v>9603</v>
      </c>
      <c r="H914" s="804" t="s">
        <v>2729</v>
      </c>
      <c r="I914" s="806">
        <v>39349</v>
      </c>
      <c r="J914" s="806">
        <v>43732</v>
      </c>
      <c r="K914" s="804" t="s">
        <v>1089</v>
      </c>
      <c r="L914" s="804" t="s">
        <v>6853</v>
      </c>
    </row>
    <row r="915" spans="1:12">
      <c r="A915" s="803">
        <v>912</v>
      </c>
      <c r="B915" s="803" t="s">
        <v>9604</v>
      </c>
      <c r="C915" s="803" t="s">
        <v>5738</v>
      </c>
      <c r="D915" s="804" t="s">
        <v>6333</v>
      </c>
      <c r="E915" s="805">
        <v>25.73</v>
      </c>
      <c r="F915" s="804">
        <v>5026911</v>
      </c>
      <c r="G915" s="804" t="s">
        <v>9605</v>
      </c>
      <c r="H915" s="804" t="s">
        <v>2729</v>
      </c>
      <c r="I915" s="806">
        <v>39352</v>
      </c>
      <c r="J915" s="806">
        <v>50310</v>
      </c>
      <c r="K915" s="804" t="s">
        <v>1693</v>
      </c>
      <c r="L915" s="804" t="s">
        <v>3097</v>
      </c>
    </row>
    <row r="916" spans="1:12">
      <c r="A916" s="803">
        <v>913</v>
      </c>
      <c r="B916" s="803" t="s">
        <v>3025</v>
      </c>
      <c r="C916" s="803" t="s">
        <v>2726</v>
      </c>
      <c r="D916" s="804" t="s">
        <v>3026</v>
      </c>
      <c r="E916" s="805">
        <v>547.94000000000005</v>
      </c>
      <c r="F916" s="804">
        <v>2085976</v>
      </c>
      <c r="G916" s="804" t="s">
        <v>3027</v>
      </c>
      <c r="H916" s="804" t="s">
        <v>2729</v>
      </c>
      <c r="I916" s="806">
        <v>39352</v>
      </c>
      <c r="J916" s="806">
        <v>43735</v>
      </c>
      <c r="K916" s="804" t="s">
        <v>1137</v>
      </c>
      <c r="L916" s="804" t="s">
        <v>3028</v>
      </c>
    </row>
    <row r="917" spans="1:12">
      <c r="A917" s="803">
        <v>914</v>
      </c>
      <c r="B917" s="803" t="s">
        <v>9606</v>
      </c>
      <c r="C917" s="803" t="s">
        <v>5738</v>
      </c>
      <c r="D917" s="804" t="s">
        <v>9607</v>
      </c>
      <c r="E917" s="805">
        <v>7.26</v>
      </c>
      <c r="F917" s="804">
        <v>4488954</v>
      </c>
      <c r="G917" s="804" t="s">
        <v>9608</v>
      </c>
      <c r="H917" s="804" t="s">
        <v>2729</v>
      </c>
      <c r="I917" s="806">
        <v>39357</v>
      </c>
      <c r="J917" s="806">
        <v>50315</v>
      </c>
      <c r="K917" s="804" t="s">
        <v>437</v>
      </c>
      <c r="L917" s="804" t="s">
        <v>3134</v>
      </c>
    </row>
    <row r="918" spans="1:12">
      <c r="A918" s="803">
        <v>915</v>
      </c>
      <c r="B918" s="803" t="s">
        <v>7424</v>
      </c>
      <c r="C918" s="803" t="s">
        <v>5738</v>
      </c>
      <c r="D918" s="804" t="s">
        <v>7425</v>
      </c>
      <c r="E918" s="805">
        <v>200.63</v>
      </c>
      <c r="F918" s="804">
        <v>2819996</v>
      </c>
      <c r="G918" s="804" t="s">
        <v>737</v>
      </c>
      <c r="H918" s="804" t="s">
        <v>2729</v>
      </c>
      <c r="I918" s="806">
        <v>39358</v>
      </c>
      <c r="J918" s="806">
        <v>50316</v>
      </c>
      <c r="K918" s="804" t="s">
        <v>1693</v>
      </c>
      <c r="L918" s="804" t="s">
        <v>2763</v>
      </c>
    </row>
    <row r="919" spans="1:12">
      <c r="A919" s="803">
        <v>916</v>
      </c>
      <c r="B919" s="803" t="s">
        <v>7426</v>
      </c>
      <c r="C919" s="803" t="s">
        <v>5738</v>
      </c>
      <c r="D919" s="804" t="s">
        <v>7427</v>
      </c>
      <c r="E919" s="805">
        <v>81.709999999999994</v>
      </c>
      <c r="F919" s="804">
        <v>2819996</v>
      </c>
      <c r="G919" s="804" t="s">
        <v>737</v>
      </c>
      <c r="H919" s="804" t="s">
        <v>2729</v>
      </c>
      <c r="I919" s="806">
        <v>39358</v>
      </c>
      <c r="J919" s="806">
        <v>50316</v>
      </c>
      <c r="K919" s="804" t="s">
        <v>1756</v>
      </c>
      <c r="L919" s="804" t="s">
        <v>2916</v>
      </c>
    </row>
    <row r="920" spans="1:12" ht="24">
      <c r="A920" s="803">
        <v>917</v>
      </c>
      <c r="B920" s="803" t="s">
        <v>9609</v>
      </c>
      <c r="C920" s="803" t="s">
        <v>2726</v>
      </c>
      <c r="D920" s="804" t="s">
        <v>3059</v>
      </c>
      <c r="E920" s="805">
        <v>9045.07</v>
      </c>
      <c r="F920" s="804">
        <v>5421624</v>
      </c>
      <c r="G920" s="804" t="s">
        <v>9610</v>
      </c>
      <c r="H920" s="804" t="s">
        <v>2729</v>
      </c>
      <c r="I920" s="806">
        <v>39360</v>
      </c>
      <c r="J920" s="806">
        <v>43743</v>
      </c>
      <c r="K920" s="804" t="s">
        <v>1137</v>
      </c>
      <c r="L920" s="804" t="s">
        <v>9611</v>
      </c>
    </row>
    <row r="921" spans="1:12">
      <c r="A921" s="803">
        <v>918</v>
      </c>
      <c r="B921" s="803" t="s">
        <v>9612</v>
      </c>
      <c r="C921" s="803" t="s">
        <v>2726</v>
      </c>
      <c r="D921" s="804" t="s">
        <v>9613</v>
      </c>
      <c r="E921" s="805">
        <v>599.58000000000004</v>
      </c>
      <c r="F921" s="804">
        <v>5421624</v>
      </c>
      <c r="G921" s="804" t="s">
        <v>9610</v>
      </c>
      <c r="H921" s="804" t="s">
        <v>2729</v>
      </c>
      <c r="I921" s="806">
        <v>39360</v>
      </c>
      <c r="J921" s="806">
        <v>43743</v>
      </c>
      <c r="K921" s="804" t="s">
        <v>1137</v>
      </c>
      <c r="L921" s="804" t="s">
        <v>316</v>
      </c>
    </row>
    <row r="922" spans="1:12" ht="24">
      <c r="A922" s="803">
        <v>919</v>
      </c>
      <c r="B922" s="803" t="s">
        <v>9614</v>
      </c>
      <c r="C922" s="803" t="s">
        <v>2726</v>
      </c>
      <c r="D922" s="804" t="s">
        <v>9615</v>
      </c>
      <c r="E922" s="805">
        <v>3362.26</v>
      </c>
      <c r="F922" s="804">
        <v>5269318</v>
      </c>
      <c r="G922" s="804" t="s">
        <v>3006</v>
      </c>
      <c r="H922" s="804" t="s">
        <v>2738</v>
      </c>
      <c r="I922" s="806">
        <v>39360</v>
      </c>
      <c r="J922" s="806">
        <v>43743</v>
      </c>
      <c r="K922" s="804" t="s">
        <v>1159</v>
      </c>
      <c r="L922" s="804" t="s">
        <v>1159</v>
      </c>
    </row>
    <row r="923" spans="1:12" ht="24">
      <c r="A923" s="803">
        <v>920</v>
      </c>
      <c r="B923" s="803" t="s">
        <v>9616</v>
      </c>
      <c r="C923" s="803" t="s">
        <v>2726</v>
      </c>
      <c r="D923" s="804" t="s">
        <v>9613</v>
      </c>
      <c r="E923" s="805">
        <v>5376.5</v>
      </c>
      <c r="F923" s="804">
        <v>5421624</v>
      </c>
      <c r="G923" s="804" t="s">
        <v>9610</v>
      </c>
      <c r="H923" s="804" t="s">
        <v>2729</v>
      </c>
      <c r="I923" s="806">
        <v>39360</v>
      </c>
      <c r="J923" s="806">
        <v>43743</v>
      </c>
      <c r="K923" s="804" t="s">
        <v>1137</v>
      </c>
      <c r="L923" s="804" t="s">
        <v>9611</v>
      </c>
    </row>
    <row r="924" spans="1:12" ht="24">
      <c r="A924" s="803">
        <v>921</v>
      </c>
      <c r="B924" s="803" t="s">
        <v>3029</v>
      </c>
      <c r="C924" s="803" t="s">
        <v>2726</v>
      </c>
      <c r="D924" s="804" t="s">
        <v>3030</v>
      </c>
      <c r="E924" s="805">
        <v>7178.19</v>
      </c>
      <c r="F924" s="804">
        <v>5108659</v>
      </c>
      <c r="G924" s="804" t="s">
        <v>3031</v>
      </c>
      <c r="H924" s="804" t="s">
        <v>2729</v>
      </c>
      <c r="I924" s="806">
        <v>39363</v>
      </c>
      <c r="J924" s="806">
        <v>43746</v>
      </c>
      <c r="K924" s="804" t="s">
        <v>1756</v>
      </c>
      <c r="L924" s="804" t="s">
        <v>3032</v>
      </c>
    </row>
    <row r="925" spans="1:12">
      <c r="A925" s="803">
        <v>922</v>
      </c>
      <c r="B925" s="803" t="s">
        <v>3033</v>
      </c>
      <c r="C925" s="803" t="s">
        <v>2726</v>
      </c>
      <c r="D925" s="804" t="s">
        <v>3034</v>
      </c>
      <c r="E925" s="805">
        <v>3975.41</v>
      </c>
      <c r="F925" s="804">
        <v>5079942</v>
      </c>
      <c r="G925" s="804" t="s">
        <v>3035</v>
      </c>
      <c r="H925" s="804" t="s">
        <v>2729</v>
      </c>
      <c r="I925" s="806">
        <v>39365</v>
      </c>
      <c r="J925" s="806">
        <v>43748</v>
      </c>
      <c r="K925" s="804" t="s">
        <v>1846</v>
      </c>
      <c r="L925" s="804" t="s">
        <v>3036</v>
      </c>
    </row>
    <row r="926" spans="1:12">
      <c r="A926" s="803">
        <v>923</v>
      </c>
      <c r="B926" s="803" t="s">
        <v>7428</v>
      </c>
      <c r="C926" s="803" t="s">
        <v>5738</v>
      </c>
      <c r="D926" s="804" t="s">
        <v>7429</v>
      </c>
      <c r="E926" s="805">
        <v>106.76</v>
      </c>
      <c r="F926" s="804">
        <v>2675471</v>
      </c>
      <c r="G926" s="804" t="s">
        <v>6461</v>
      </c>
      <c r="H926" s="804" t="s">
        <v>2729</v>
      </c>
      <c r="I926" s="806">
        <v>39365</v>
      </c>
      <c r="J926" s="806">
        <v>50323</v>
      </c>
      <c r="K926" s="804" t="s">
        <v>1103</v>
      </c>
      <c r="L926" s="804" t="s">
        <v>2811</v>
      </c>
    </row>
    <row r="927" spans="1:12">
      <c r="A927" s="803">
        <v>924</v>
      </c>
      <c r="B927" s="803" t="s">
        <v>9617</v>
      </c>
      <c r="C927" s="803" t="s">
        <v>2726</v>
      </c>
      <c r="D927" s="804" t="s">
        <v>9618</v>
      </c>
      <c r="E927" s="805">
        <v>45.79</v>
      </c>
      <c r="F927" s="804">
        <v>4245547</v>
      </c>
      <c r="G927" s="804" t="s">
        <v>9619</v>
      </c>
      <c r="H927" s="804" t="s">
        <v>2729</v>
      </c>
      <c r="I927" s="806">
        <v>39366</v>
      </c>
      <c r="J927" s="806">
        <v>43749</v>
      </c>
      <c r="K927" s="804" t="s">
        <v>2182</v>
      </c>
      <c r="L927" s="804" t="s">
        <v>1121</v>
      </c>
    </row>
    <row r="928" spans="1:12">
      <c r="A928" s="803">
        <v>925</v>
      </c>
      <c r="B928" s="803" t="s">
        <v>9620</v>
      </c>
      <c r="C928" s="803" t="s">
        <v>2726</v>
      </c>
      <c r="D928" s="804" t="s">
        <v>3038</v>
      </c>
      <c r="E928" s="805">
        <v>450.81</v>
      </c>
      <c r="F928" s="804">
        <v>5070651</v>
      </c>
      <c r="G928" s="804" t="s">
        <v>8416</v>
      </c>
      <c r="H928" s="804" t="s">
        <v>2729</v>
      </c>
      <c r="I928" s="806">
        <v>39371</v>
      </c>
      <c r="J928" s="806">
        <v>43754</v>
      </c>
      <c r="K928" s="804" t="s">
        <v>1159</v>
      </c>
      <c r="L928" s="804" t="s">
        <v>3040</v>
      </c>
    </row>
    <row r="929" spans="1:12">
      <c r="A929" s="803">
        <v>926</v>
      </c>
      <c r="B929" s="803" t="s">
        <v>9621</v>
      </c>
      <c r="C929" s="803" t="s">
        <v>2726</v>
      </c>
      <c r="D929" s="804" t="s">
        <v>4098</v>
      </c>
      <c r="E929" s="805">
        <v>741.2</v>
      </c>
      <c r="F929" s="804">
        <v>2697734</v>
      </c>
      <c r="G929" s="804" t="s">
        <v>6358</v>
      </c>
      <c r="H929" s="804" t="s">
        <v>2729</v>
      </c>
      <c r="I929" s="806">
        <v>39371</v>
      </c>
      <c r="J929" s="806">
        <v>43754</v>
      </c>
      <c r="K929" s="804" t="s">
        <v>1943</v>
      </c>
      <c r="L929" s="804" t="s">
        <v>3781</v>
      </c>
    </row>
    <row r="930" spans="1:12">
      <c r="A930" s="803">
        <v>927</v>
      </c>
      <c r="B930" s="803" t="s">
        <v>3037</v>
      </c>
      <c r="C930" s="803" t="s">
        <v>2726</v>
      </c>
      <c r="D930" s="804" t="s">
        <v>3038</v>
      </c>
      <c r="E930" s="805">
        <v>1002.76</v>
      </c>
      <c r="F930" s="804">
        <v>5105501</v>
      </c>
      <c r="G930" s="804" t="s">
        <v>3039</v>
      </c>
      <c r="H930" s="804" t="s">
        <v>2729</v>
      </c>
      <c r="I930" s="806">
        <v>39371</v>
      </c>
      <c r="J930" s="806">
        <v>43754</v>
      </c>
      <c r="K930" s="804" t="s">
        <v>1159</v>
      </c>
      <c r="L930" s="804" t="s">
        <v>3040</v>
      </c>
    </row>
    <row r="931" spans="1:12" ht="24">
      <c r="A931" s="803">
        <v>928</v>
      </c>
      <c r="B931" s="803" t="s">
        <v>9622</v>
      </c>
      <c r="C931" s="803" t="s">
        <v>2726</v>
      </c>
      <c r="D931" s="804" t="s">
        <v>7833</v>
      </c>
      <c r="E931" s="805">
        <v>144.9</v>
      </c>
      <c r="F931" s="804">
        <v>9073523</v>
      </c>
      <c r="G931" s="804" t="s">
        <v>7834</v>
      </c>
      <c r="H931" s="804" t="s">
        <v>5243</v>
      </c>
      <c r="I931" s="806">
        <v>39371</v>
      </c>
      <c r="J931" s="806">
        <v>43754</v>
      </c>
      <c r="K931" s="804" t="s">
        <v>1943</v>
      </c>
      <c r="L931" s="804" t="s">
        <v>4622</v>
      </c>
    </row>
    <row r="932" spans="1:12">
      <c r="A932" s="803">
        <v>929</v>
      </c>
      <c r="B932" s="803" t="s">
        <v>7430</v>
      </c>
      <c r="C932" s="803" t="s">
        <v>5738</v>
      </c>
      <c r="D932" s="804" t="s">
        <v>7431</v>
      </c>
      <c r="E932" s="805">
        <v>265.94</v>
      </c>
      <c r="F932" s="804">
        <v>2766213</v>
      </c>
      <c r="G932" s="804" t="s">
        <v>7432</v>
      </c>
      <c r="H932" s="804" t="s">
        <v>2729</v>
      </c>
      <c r="I932" s="806">
        <v>39372</v>
      </c>
      <c r="J932" s="806">
        <v>50330</v>
      </c>
      <c r="K932" s="804" t="s">
        <v>1943</v>
      </c>
      <c r="L932" s="804" t="s">
        <v>2784</v>
      </c>
    </row>
    <row r="933" spans="1:12" ht="24">
      <c r="A933" s="803">
        <v>930</v>
      </c>
      <c r="B933" s="803" t="s">
        <v>9623</v>
      </c>
      <c r="C933" s="803" t="s">
        <v>2726</v>
      </c>
      <c r="D933" s="804" t="s">
        <v>9624</v>
      </c>
      <c r="E933" s="805">
        <v>86.66</v>
      </c>
      <c r="F933" s="804">
        <v>2012677</v>
      </c>
      <c r="G933" s="804" t="s">
        <v>8872</v>
      </c>
      <c r="H933" s="804" t="s">
        <v>2729</v>
      </c>
      <c r="I933" s="806">
        <v>39373</v>
      </c>
      <c r="J933" s="806">
        <v>43756</v>
      </c>
      <c r="K933" s="804" t="s">
        <v>1137</v>
      </c>
      <c r="L933" s="804" t="s">
        <v>7004</v>
      </c>
    </row>
    <row r="934" spans="1:12">
      <c r="A934" s="803">
        <v>931</v>
      </c>
      <c r="B934" s="803" t="s">
        <v>9625</v>
      </c>
      <c r="C934" s="803" t="s">
        <v>2726</v>
      </c>
      <c r="D934" s="804" t="s">
        <v>9110</v>
      </c>
      <c r="E934" s="805">
        <v>1609.16</v>
      </c>
      <c r="F934" s="804">
        <v>5103878</v>
      </c>
      <c r="G934" s="804" t="s">
        <v>9111</v>
      </c>
      <c r="H934" s="804" t="s">
        <v>2729</v>
      </c>
      <c r="I934" s="806">
        <v>39373</v>
      </c>
      <c r="J934" s="806">
        <v>43756</v>
      </c>
      <c r="K934" s="804" t="s">
        <v>1103</v>
      </c>
      <c r="L934" s="804" t="s">
        <v>3649</v>
      </c>
    </row>
    <row r="935" spans="1:12" ht="24">
      <c r="A935" s="803">
        <v>932</v>
      </c>
      <c r="B935" s="803" t="s">
        <v>3041</v>
      </c>
      <c r="C935" s="803" t="s">
        <v>2726</v>
      </c>
      <c r="D935" s="804" t="s">
        <v>3042</v>
      </c>
      <c r="E935" s="805">
        <v>551.23</v>
      </c>
      <c r="F935" s="804">
        <v>5263395</v>
      </c>
      <c r="G935" s="804" t="s">
        <v>3043</v>
      </c>
      <c r="H935" s="804" t="s">
        <v>2783</v>
      </c>
      <c r="I935" s="806">
        <v>39384</v>
      </c>
      <c r="J935" s="806">
        <v>43767</v>
      </c>
      <c r="K935" s="804" t="s">
        <v>1103</v>
      </c>
      <c r="L935" s="804" t="s">
        <v>3044</v>
      </c>
    </row>
    <row r="936" spans="1:12" ht="24">
      <c r="A936" s="803">
        <v>933</v>
      </c>
      <c r="B936" s="803" t="s">
        <v>9626</v>
      </c>
      <c r="C936" s="803" t="s">
        <v>2726</v>
      </c>
      <c r="D936" s="804" t="s">
        <v>8834</v>
      </c>
      <c r="E936" s="805">
        <v>1625.38</v>
      </c>
      <c r="F936" s="804">
        <v>6249264</v>
      </c>
      <c r="G936" s="804" t="s">
        <v>747</v>
      </c>
      <c r="H936" s="804" t="s">
        <v>2783</v>
      </c>
      <c r="I936" s="806">
        <v>39384</v>
      </c>
      <c r="J936" s="806">
        <v>43767</v>
      </c>
      <c r="K936" s="804" t="s">
        <v>1137</v>
      </c>
      <c r="L936" s="804" t="s">
        <v>5516</v>
      </c>
    </row>
    <row r="937" spans="1:12">
      <c r="A937" s="803">
        <v>934</v>
      </c>
      <c r="B937" s="803" t="s">
        <v>7433</v>
      </c>
      <c r="C937" s="803" t="s">
        <v>5738</v>
      </c>
      <c r="D937" s="804" t="s">
        <v>7434</v>
      </c>
      <c r="E937" s="805">
        <v>26.4</v>
      </c>
      <c r="F937" s="804">
        <v>2034719</v>
      </c>
      <c r="G937" s="804" t="s">
        <v>2544</v>
      </c>
      <c r="H937" s="804" t="s">
        <v>2729</v>
      </c>
      <c r="I937" s="806">
        <v>39386</v>
      </c>
      <c r="J937" s="806">
        <v>50344</v>
      </c>
      <c r="K937" s="804" t="s">
        <v>1187</v>
      </c>
      <c r="L937" s="804" t="s">
        <v>6092</v>
      </c>
    </row>
    <row r="938" spans="1:12">
      <c r="A938" s="803">
        <v>935</v>
      </c>
      <c r="B938" s="803" t="s">
        <v>9627</v>
      </c>
      <c r="C938" s="803" t="s">
        <v>2726</v>
      </c>
      <c r="D938" s="804" t="s">
        <v>9628</v>
      </c>
      <c r="E938" s="805">
        <v>7716.4</v>
      </c>
      <c r="F938" s="804">
        <v>5496535</v>
      </c>
      <c r="G938" s="804" t="s">
        <v>9629</v>
      </c>
      <c r="H938" s="804" t="s">
        <v>2729</v>
      </c>
      <c r="I938" s="806">
        <v>39391</v>
      </c>
      <c r="J938" s="806">
        <v>43586</v>
      </c>
      <c r="K938" s="804" t="s">
        <v>1126</v>
      </c>
      <c r="L938" s="804" t="s">
        <v>3596</v>
      </c>
    </row>
    <row r="939" spans="1:12">
      <c r="A939" s="803">
        <v>936</v>
      </c>
      <c r="B939" s="803" t="s">
        <v>7441</v>
      </c>
      <c r="C939" s="803" t="s">
        <v>5738</v>
      </c>
      <c r="D939" s="804" t="s">
        <v>7442</v>
      </c>
      <c r="E939" s="805">
        <v>25.44</v>
      </c>
      <c r="F939" s="804">
        <v>5194512</v>
      </c>
      <c r="G939" s="804" t="s">
        <v>7443</v>
      </c>
      <c r="H939" s="804" t="s">
        <v>2729</v>
      </c>
      <c r="I939" s="806">
        <v>39393</v>
      </c>
      <c r="J939" s="806">
        <v>50386</v>
      </c>
      <c r="K939" s="804" t="s">
        <v>437</v>
      </c>
      <c r="L939" s="804" t="s">
        <v>5925</v>
      </c>
    </row>
    <row r="940" spans="1:12" ht="24">
      <c r="A940" s="803">
        <v>937</v>
      </c>
      <c r="B940" s="803" t="s">
        <v>7438</v>
      </c>
      <c r="C940" s="803" t="s">
        <v>5738</v>
      </c>
      <c r="D940" s="804" t="s">
        <v>7439</v>
      </c>
      <c r="E940" s="805">
        <v>23.78</v>
      </c>
      <c r="F940" s="804">
        <v>5948878</v>
      </c>
      <c r="G940" s="804" t="s">
        <v>7440</v>
      </c>
      <c r="H940" s="804" t="s">
        <v>2783</v>
      </c>
      <c r="I940" s="806">
        <v>39393</v>
      </c>
      <c r="J940" s="806">
        <v>50351</v>
      </c>
      <c r="K940" s="804" t="s">
        <v>437</v>
      </c>
      <c r="L940" s="804" t="s">
        <v>5925</v>
      </c>
    </row>
    <row r="941" spans="1:12" ht="24">
      <c r="A941" s="803">
        <v>938</v>
      </c>
      <c r="B941" s="803" t="s">
        <v>7435</v>
      </c>
      <c r="C941" s="803" t="s">
        <v>5738</v>
      </c>
      <c r="D941" s="804" t="s">
        <v>7436</v>
      </c>
      <c r="E941" s="805">
        <v>24.39</v>
      </c>
      <c r="F941" s="804">
        <v>5116414</v>
      </c>
      <c r="G941" s="804" t="s">
        <v>7437</v>
      </c>
      <c r="H941" s="804" t="s">
        <v>2729</v>
      </c>
      <c r="I941" s="806">
        <v>39393</v>
      </c>
      <c r="J941" s="806">
        <v>50351</v>
      </c>
      <c r="K941" s="804" t="s">
        <v>3352</v>
      </c>
      <c r="L941" s="804" t="s">
        <v>3735</v>
      </c>
    </row>
    <row r="942" spans="1:12" ht="24">
      <c r="A942" s="803">
        <v>939</v>
      </c>
      <c r="B942" s="803" t="s">
        <v>9630</v>
      </c>
      <c r="C942" s="803" t="s">
        <v>5738</v>
      </c>
      <c r="D942" s="804" t="s">
        <v>9631</v>
      </c>
      <c r="E942" s="805">
        <v>16301.21</v>
      </c>
      <c r="F942" s="804">
        <v>6228933</v>
      </c>
      <c r="G942" s="804" t="s">
        <v>9632</v>
      </c>
      <c r="H942" s="804" t="s">
        <v>2729</v>
      </c>
      <c r="I942" s="806">
        <v>39394</v>
      </c>
      <c r="J942" s="806">
        <v>54004</v>
      </c>
      <c r="K942" s="804" t="s">
        <v>1126</v>
      </c>
      <c r="L942" s="804" t="s">
        <v>9633</v>
      </c>
    </row>
    <row r="943" spans="1:12">
      <c r="A943" s="803">
        <v>940</v>
      </c>
      <c r="B943" s="803" t="s">
        <v>9634</v>
      </c>
      <c r="C943" s="803" t="s">
        <v>5738</v>
      </c>
      <c r="D943" s="804" t="s">
        <v>9631</v>
      </c>
      <c r="E943" s="805">
        <v>8961.23</v>
      </c>
      <c r="F943" s="804">
        <v>6287727</v>
      </c>
      <c r="G943" s="804" t="s">
        <v>542</v>
      </c>
      <c r="H943" s="804" t="s">
        <v>2729</v>
      </c>
      <c r="I943" s="806">
        <v>39394</v>
      </c>
      <c r="J943" s="806">
        <v>54004</v>
      </c>
      <c r="K943" s="804" t="s">
        <v>1126</v>
      </c>
      <c r="L943" s="804" t="s">
        <v>3081</v>
      </c>
    </row>
    <row r="944" spans="1:12">
      <c r="A944" s="803">
        <v>941</v>
      </c>
      <c r="B944" s="803" t="s">
        <v>3045</v>
      </c>
      <c r="C944" s="803" t="s">
        <v>2726</v>
      </c>
      <c r="D944" s="804" t="s">
        <v>3046</v>
      </c>
      <c r="E944" s="805">
        <v>1510</v>
      </c>
      <c r="F944" s="804">
        <v>5492955</v>
      </c>
      <c r="G944" s="804" t="s">
        <v>3047</v>
      </c>
      <c r="H944" s="804" t="s">
        <v>2729</v>
      </c>
      <c r="I944" s="806">
        <v>39400</v>
      </c>
      <c r="J944" s="806">
        <v>44096</v>
      </c>
      <c r="K944" s="804" t="s">
        <v>1693</v>
      </c>
      <c r="L944" s="804" t="s">
        <v>3048</v>
      </c>
    </row>
    <row r="945" spans="1:12" ht="24">
      <c r="A945" s="803">
        <v>942</v>
      </c>
      <c r="B945" s="803" t="s">
        <v>9635</v>
      </c>
      <c r="C945" s="803" t="s">
        <v>2726</v>
      </c>
      <c r="D945" s="804" t="s">
        <v>9636</v>
      </c>
      <c r="E945" s="805">
        <v>3365.36</v>
      </c>
      <c r="F945" s="804">
        <v>5194423</v>
      </c>
      <c r="G945" s="804" t="s">
        <v>8143</v>
      </c>
      <c r="H945" s="804" t="s">
        <v>2783</v>
      </c>
      <c r="I945" s="806">
        <v>39400</v>
      </c>
      <c r="J945" s="806">
        <v>43783</v>
      </c>
      <c r="K945" s="804" t="s">
        <v>1103</v>
      </c>
      <c r="L945" s="804" t="s">
        <v>4210</v>
      </c>
    </row>
    <row r="946" spans="1:12" ht="24">
      <c r="A946" s="803">
        <v>943</v>
      </c>
      <c r="B946" s="803" t="s">
        <v>9637</v>
      </c>
      <c r="C946" s="803" t="s">
        <v>2726</v>
      </c>
      <c r="D946" s="804" t="s">
        <v>9638</v>
      </c>
      <c r="E946" s="805">
        <v>4864.41</v>
      </c>
      <c r="F946" s="804">
        <v>5194423</v>
      </c>
      <c r="G946" s="804" t="s">
        <v>8143</v>
      </c>
      <c r="H946" s="804" t="s">
        <v>2783</v>
      </c>
      <c r="I946" s="806">
        <v>39400</v>
      </c>
      <c r="J946" s="806">
        <v>43783</v>
      </c>
      <c r="K946" s="804" t="s">
        <v>1103</v>
      </c>
      <c r="L946" s="804" t="s">
        <v>4210</v>
      </c>
    </row>
    <row r="947" spans="1:12">
      <c r="A947" s="803">
        <v>944</v>
      </c>
      <c r="B947" s="803" t="s">
        <v>9639</v>
      </c>
      <c r="C947" s="803" t="s">
        <v>2726</v>
      </c>
      <c r="D947" s="804" t="s">
        <v>7002</v>
      </c>
      <c r="E947" s="805">
        <v>1475.42</v>
      </c>
      <c r="F947" s="804">
        <v>5358264</v>
      </c>
      <c r="G947" s="804" t="s">
        <v>3334</v>
      </c>
      <c r="H947" s="804" t="s">
        <v>2729</v>
      </c>
      <c r="I947" s="806">
        <v>39401</v>
      </c>
      <c r="J947" s="806">
        <v>43784</v>
      </c>
      <c r="K947" s="804" t="s">
        <v>1153</v>
      </c>
      <c r="L947" s="804" t="s">
        <v>3155</v>
      </c>
    </row>
    <row r="948" spans="1:12" ht="24">
      <c r="A948" s="803">
        <v>945</v>
      </c>
      <c r="B948" s="803" t="s">
        <v>9640</v>
      </c>
      <c r="C948" s="803" t="s">
        <v>2726</v>
      </c>
      <c r="D948" s="804" t="s">
        <v>2997</v>
      </c>
      <c r="E948" s="805">
        <v>59.91</v>
      </c>
      <c r="F948" s="804">
        <v>2838702</v>
      </c>
      <c r="G948" s="804" t="s">
        <v>9641</v>
      </c>
      <c r="H948" s="804" t="s">
        <v>2783</v>
      </c>
      <c r="I948" s="806">
        <v>39401</v>
      </c>
      <c r="J948" s="806">
        <v>43784</v>
      </c>
      <c r="K948" s="804" t="s">
        <v>1126</v>
      </c>
      <c r="L948" s="804" t="s">
        <v>3129</v>
      </c>
    </row>
    <row r="949" spans="1:12">
      <c r="A949" s="803">
        <v>946</v>
      </c>
      <c r="B949" s="803" t="s">
        <v>9642</v>
      </c>
      <c r="C949" s="803" t="s">
        <v>2726</v>
      </c>
      <c r="D949" s="804" t="s">
        <v>9643</v>
      </c>
      <c r="E949" s="805">
        <v>4552.67</v>
      </c>
      <c r="F949" s="804">
        <v>5358264</v>
      </c>
      <c r="G949" s="804" t="s">
        <v>3334</v>
      </c>
      <c r="H949" s="804" t="s">
        <v>2729</v>
      </c>
      <c r="I949" s="806">
        <v>39401</v>
      </c>
      <c r="J949" s="806">
        <v>43784</v>
      </c>
      <c r="K949" s="804" t="s">
        <v>1153</v>
      </c>
      <c r="L949" s="804" t="s">
        <v>3155</v>
      </c>
    </row>
    <row r="950" spans="1:12">
      <c r="A950" s="803">
        <v>947</v>
      </c>
      <c r="B950" s="803" t="s">
        <v>7444</v>
      </c>
      <c r="C950" s="803" t="s">
        <v>5738</v>
      </c>
      <c r="D950" s="804" t="s">
        <v>7445</v>
      </c>
      <c r="E950" s="805">
        <v>26.88</v>
      </c>
      <c r="F950" s="804">
        <v>5133408</v>
      </c>
      <c r="G950" s="804" t="s">
        <v>7446</v>
      </c>
      <c r="H950" s="804" t="s">
        <v>2729</v>
      </c>
      <c r="I950" s="806">
        <v>39401</v>
      </c>
      <c r="J950" s="806">
        <v>50359</v>
      </c>
      <c r="K950" s="804" t="s">
        <v>1943</v>
      </c>
      <c r="L950" s="804" t="s">
        <v>3335</v>
      </c>
    </row>
    <row r="951" spans="1:12" ht="24">
      <c r="A951" s="803">
        <v>948</v>
      </c>
      <c r="B951" s="803" t="s">
        <v>3049</v>
      </c>
      <c r="C951" s="803" t="s">
        <v>2726</v>
      </c>
      <c r="D951" s="804" t="s">
        <v>3050</v>
      </c>
      <c r="E951" s="805">
        <v>6738.03</v>
      </c>
      <c r="F951" s="804">
        <v>5485312</v>
      </c>
      <c r="G951" s="804" t="s">
        <v>3051</v>
      </c>
      <c r="H951" s="804" t="s">
        <v>2729</v>
      </c>
      <c r="I951" s="806">
        <v>39406</v>
      </c>
      <c r="J951" s="806">
        <v>43789</v>
      </c>
      <c r="K951" s="804" t="s">
        <v>1846</v>
      </c>
      <c r="L951" s="804" t="s">
        <v>3052</v>
      </c>
    </row>
    <row r="952" spans="1:12">
      <c r="A952" s="803">
        <v>949</v>
      </c>
      <c r="B952" s="803" t="s">
        <v>9644</v>
      </c>
      <c r="C952" s="803" t="s">
        <v>2726</v>
      </c>
      <c r="D952" s="804" t="s">
        <v>3915</v>
      </c>
      <c r="E952" s="805">
        <v>3858.78</v>
      </c>
      <c r="F952" s="804">
        <v>5402204</v>
      </c>
      <c r="G952" s="804" t="s">
        <v>9382</v>
      </c>
      <c r="H952" s="804" t="s">
        <v>2729</v>
      </c>
      <c r="I952" s="806">
        <v>39408</v>
      </c>
      <c r="J952" s="806">
        <v>43791</v>
      </c>
      <c r="K952" s="804" t="s">
        <v>1153</v>
      </c>
      <c r="L952" s="804" t="s">
        <v>3023</v>
      </c>
    </row>
    <row r="953" spans="1:12">
      <c r="A953" s="803">
        <v>950</v>
      </c>
      <c r="B953" s="803" t="s">
        <v>9645</v>
      </c>
      <c r="C953" s="803" t="s">
        <v>2726</v>
      </c>
      <c r="D953" s="804" t="s">
        <v>9646</v>
      </c>
      <c r="E953" s="805">
        <v>4535.59</v>
      </c>
      <c r="F953" s="804">
        <v>5395917</v>
      </c>
      <c r="G953" s="804" t="s">
        <v>9647</v>
      </c>
      <c r="H953" s="804" t="s">
        <v>2729</v>
      </c>
      <c r="I953" s="806">
        <v>39421</v>
      </c>
      <c r="J953" s="806">
        <v>43804</v>
      </c>
      <c r="K953" s="804" t="s">
        <v>2897</v>
      </c>
      <c r="L953" s="804" t="s">
        <v>3852</v>
      </c>
    </row>
    <row r="954" spans="1:12">
      <c r="A954" s="803">
        <v>951</v>
      </c>
      <c r="B954" s="803" t="s">
        <v>7447</v>
      </c>
      <c r="C954" s="803" t="s">
        <v>5738</v>
      </c>
      <c r="D954" s="804" t="s">
        <v>7448</v>
      </c>
      <c r="E954" s="805">
        <v>314.16000000000003</v>
      </c>
      <c r="F954" s="804">
        <v>2597977</v>
      </c>
      <c r="G954" s="804" t="s">
        <v>7449</v>
      </c>
      <c r="H954" s="804" t="s">
        <v>2729</v>
      </c>
      <c r="I954" s="806">
        <v>39421</v>
      </c>
      <c r="J954" s="806">
        <v>50379</v>
      </c>
      <c r="K954" s="804" t="s">
        <v>1148</v>
      </c>
      <c r="L954" s="804" t="s">
        <v>1024</v>
      </c>
    </row>
    <row r="955" spans="1:12">
      <c r="A955" s="803">
        <v>952</v>
      </c>
      <c r="B955" s="803" t="s">
        <v>9648</v>
      </c>
      <c r="C955" s="803" t="s">
        <v>2726</v>
      </c>
      <c r="D955" s="804" t="s">
        <v>9649</v>
      </c>
      <c r="E955" s="805">
        <v>1481.75</v>
      </c>
      <c r="F955" s="804">
        <v>5398657</v>
      </c>
      <c r="G955" s="804" t="s">
        <v>9650</v>
      </c>
      <c r="H955" s="804" t="s">
        <v>2729</v>
      </c>
      <c r="I955" s="806">
        <v>39423</v>
      </c>
      <c r="J955" s="806">
        <v>43806</v>
      </c>
      <c r="K955" s="804" t="s">
        <v>1756</v>
      </c>
      <c r="L955" s="804" t="s">
        <v>2916</v>
      </c>
    </row>
    <row r="956" spans="1:12">
      <c r="A956" s="803">
        <v>953</v>
      </c>
      <c r="B956" s="803" t="s">
        <v>3053</v>
      </c>
      <c r="C956" s="803" t="s">
        <v>2726</v>
      </c>
      <c r="D956" s="804" t="s">
        <v>3054</v>
      </c>
      <c r="E956" s="805">
        <v>117.23</v>
      </c>
      <c r="F956" s="804">
        <v>2044161</v>
      </c>
      <c r="G956" s="804" t="s">
        <v>3055</v>
      </c>
      <c r="H956" s="804" t="s">
        <v>3056</v>
      </c>
      <c r="I956" s="806">
        <v>39427</v>
      </c>
      <c r="J956" s="806">
        <v>43810</v>
      </c>
      <c r="K956" s="804" t="s">
        <v>437</v>
      </c>
      <c r="L956" s="804" t="s">
        <v>3057</v>
      </c>
    </row>
    <row r="957" spans="1:12" ht="24">
      <c r="A957" s="803">
        <v>954</v>
      </c>
      <c r="B957" s="803" t="s">
        <v>3058</v>
      </c>
      <c r="C957" s="803" t="s">
        <v>2726</v>
      </c>
      <c r="D957" s="804" t="s">
        <v>3059</v>
      </c>
      <c r="E957" s="805">
        <v>3740.5</v>
      </c>
      <c r="F957" s="804">
        <v>5083265</v>
      </c>
      <c r="G957" s="804" t="s">
        <v>3060</v>
      </c>
      <c r="H957" s="804" t="s">
        <v>2738</v>
      </c>
      <c r="I957" s="806">
        <v>39435</v>
      </c>
      <c r="J957" s="806">
        <v>43818</v>
      </c>
      <c r="K957" s="804" t="s">
        <v>1103</v>
      </c>
      <c r="L957" s="804" t="s">
        <v>3061</v>
      </c>
    </row>
    <row r="958" spans="1:12" ht="24">
      <c r="A958" s="803">
        <v>955</v>
      </c>
      <c r="B958" s="803" t="s">
        <v>3062</v>
      </c>
      <c r="C958" s="803" t="s">
        <v>2726</v>
      </c>
      <c r="D958" s="804" t="s">
        <v>3063</v>
      </c>
      <c r="E958" s="805">
        <v>3113.86</v>
      </c>
      <c r="F958" s="804">
        <v>5082137</v>
      </c>
      <c r="G958" s="804" t="s">
        <v>2862</v>
      </c>
      <c r="H958" s="804" t="s">
        <v>2729</v>
      </c>
      <c r="I958" s="806">
        <v>39435</v>
      </c>
      <c r="J958" s="806">
        <v>43818</v>
      </c>
      <c r="K958" s="804" t="s">
        <v>1943</v>
      </c>
      <c r="L958" s="804" t="s">
        <v>3064</v>
      </c>
    </row>
    <row r="959" spans="1:12" ht="24">
      <c r="A959" s="803">
        <v>956</v>
      </c>
      <c r="B959" s="803" t="s">
        <v>9651</v>
      </c>
      <c r="C959" s="803" t="s">
        <v>2726</v>
      </c>
      <c r="D959" s="804" t="s">
        <v>9652</v>
      </c>
      <c r="E959" s="805">
        <v>1538.44</v>
      </c>
      <c r="F959" s="804">
        <v>5633028</v>
      </c>
      <c r="G959" s="804" t="s">
        <v>9501</v>
      </c>
      <c r="H959" s="804" t="s">
        <v>2783</v>
      </c>
      <c r="I959" s="806">
        <v>39437</v>
      </c>
      <c r="J959" s="806">
        <v>43820</v>
      </c>
      <c r="K959" s="804" t="s">
        <v>1103</v>
      </c>
      <c r="L959" s="804" t="s">
        <v>4210</v>
      </c>
    </row>
    <row r="960" spans="1:12" ht="24">
      <c r="A960" s="803">
        <v>957</v>
      </c>
      <c r="B960" s="803" t="s">
        <v>9653</v>
      </c>
      <c r="C960" s="803" t="s">
        <v>2726</v>
      </c>
      <c r="D960" s="804" t="s">
        <v>3974</v>
      </c>
      <c r="E960" s="805">
        <v>1072.1400000000001</v>
      </c>
      <c r="F960" s="804">
        <v>5098033</v>
      </c>
      <c r="G960" s="804" t="s">
        <v>948</v>
      </c>
      <c r="H960" s="804" t="s">
        <v>2783</v>
      </c>
      <c r="I960" s="806">
        <v>39437</v>
      </c>
      <c r="J960" s="806">
        <v>43820</v>
      </c>
      <c r="K960" s="804" t="s">
        <v>1137</v>
      </c>
      <c r="L960" s="804" t="s">
        <v>8329</v>
      </c>
    </row>
    <row r="961" spans="1:12">
      <c r="A961" s="803">
        <v>958</v>
      </c>
      <c r="B961" s="803" t="s">
        <v>9654</v>
      </c>
      <c r="C961" s="803" t="s">
        <v>2726</v>
      </c>
      <c r="D961" s="804" t="s">
        <v>4563</v>
      </c>
      <c r="E961" s="805">
        <v>291.69</v>
      </c>
      <c r="F961" s="804">
        <v>5541514</v>
      </c>
      <c r="G961" s="804" t="s">
        <v>9655</v>
      </c>
      <c r="H961" s="804" t="s">
        <v>2729</v>
      </c>
      <c r="I961" s="806">
        <v>39440</v>
      </c>
      <c r="J961" s="806">
        <v>43823</v>
      </c>
      <c r="K961" s="804" t="s">
        <v>1126</v>
      </c>
      <c r="L961" s="804" t="s">
        <v>3081</v>
      </c>
    </row>
    <row r="962" spans="1:12">
      <c r="A962" s="803">
        <v>959</v>
      </c>
      <c r="B962" s="803" t="s">
        <v>9656</v>
      </c>
      <c r="C962" s="803" t="s">
        <v>2726</v>
      </c>
      <c r="D962" s="804" t="s">
        <v>9657</v>
      </c>
      <c r="E962" s="805">
        <v>444.71</v>
      </c>
      <c r="F962" s="804">
        <v>5112842</v>
      </c>
      <c r="G962" s="804" t="s">
        <v>9658</v>
      </c>
      <c r="H962" s="804" t="s">
        <v>2729</v>
      </c>
      <c r="I962" s="806">
        <v>39442</v>
      </c>
      <c r="J962" s="806">
        <v>43825</v>
      </c>
      <c r="K962" s="804" t="s">
        <v>1846</v>
      </c>
      <c r="L962" s="804" t="s">
        <v>3036</v>
      </c>
    </row>
    <row r="963" spans="1:12" ht="24">
      <c r="A963" s="803">
        <v>960</v>
      </c>
      <c r="B963" s="803" t="s">
        <v>9659</v>
      </c>
      <c r="C963" s="803" t="s">
        <v>2726</v>
      </c>
      <c r="D963" s="804" t="s">
        <v>9660</v>
      </c>
      <c r="E963" s="805">
        <v>2015.34</v>
      </c>
      <c r="F963" s="804">
        <v>5343372</v>
      </c>
      <c r="G963" s="804" t="s">
        <v>9661</v>
      </c>
      <c r="H963" s="804" t="s">
        <v>2783</v>
      </c>
      <c r="I963" s="806">
        <v>39442</v>
      </c>
      <c r="J963" s="806">
        <v>43825</v>
      </c>
      <c r="K963" s="804" t="s">
        <v>1153</v>
      </c>
      <c r="L963" s="804" t="s">
        <v>3023</v>
      </c>
    </row>
    <row r="964" spans="1:12">
      <c r="A964" s="803">
        <v>961</v>
      </c>
      <c r="B964" s="803" t="s">
        <v>3070</v>
      </c>
      <c r="C964" s="803" t="s">
        <v>2726</v>
      </c>
      <c r="D964" s="804" t="s">
        <v>3071</v>
      </c>
      <c r="E964" s="805">
        <v>2333.92</v>
      </c>
      <c r="F964" s="804">
        <v>5106648</v>
      </c>
      <c r="G964" s="804" t="s">
        <v>3072</v>
      </c>
      <c r="H964" s="804" t="s">
        <v>2729</v>
      </c>
      <c r="I964" s="806">
        <v>39449</v>
      </c>
      <c r="J964" s="806">
        <v>43832</v>
      </c>
      <c r="K964" s="804" t="s">
        <v>1693</v>
      </c>
      <c r="L964" s="804" t="s">
        <v>3048</v>
      </c>
    </row>
    <row r="965" spans="1:12">
      <c r="A965" s="803">
        <v>962</v>
      </c>
      <c r="B965" s="803" t="s">
        <v>7450</v>
      </c>
      <c r="C965" s="803" t="s">
        <v>5738</v>
      </c>
      <c r="D965" s="804" t="s">
        <v>5554</v>
      </c>
      <c r="E965" s="805">
        <v>1278.6300000000001</v>
      </c>
      <c r="F965" s="804">
        <v>2843129</v>
      </c>
      <c r="G965" s="804" t="s">
        <v>6841</v>
      </c>
      <c r="H965" s="804" t="s">
        <v>2729</v>
      </c>
      <c r="I965" s="806">
        <v>39449</v>
      </c>
      <c r="J965" s="806">
        <v>50407</v>
      </c>
      <c r="K965" s="804" t="s">
        <v>1126</v>
      </c>
      <c r="L965" s="804" t="s">
        <v>3129</v>
      </c>
    </row>
    <row r="966" spans="1:12">
      <c r="A966" s="803">
        <v>963</v>
      </c>
      <c r="B966" s="803" t="s">
        <v>9662</v>
      </c>
      <c r="C966" s="803" t="s">
        <v>2726</v>
      </c>
      <c r="D966" s="804" t="s">
        <v>3066</v>
      </c>
      <c r="E966" s="805">
        <v>4029.94</v>
      </c>
      <c r="F966" s="804">
        <v>5472989</v>
      </c>
      <c r="G966" s="804" t="s">
        <v>3067</v>
      </c>
      <c r="H966" s="804" t="s">
        <v>2729</v>
      </c>
      <c r="I966" s="806">
        <v>39449</v>
      </c>
      <c r="J966" s="806">
        <v>43832</v>
      </c>
      <c r="K966" s="804" t="s">
        <v>1693</v>
      </c>
      <c r="L966" s="804" t="s">
        <v>2831</v>
      </c>
    </row>
    <row r="967" spans="1:12">
      <c r="A967" s="803">
        <v>964</v>
      </c>
      <c r="B967" s="803" t="s">
        <v>3068</v>
      </c>
      <c r="C967" s="803" t="s">
        <v>2726</v>
      </c>
      <c r="D967" s="804" t="s">
        <v>3066</v>
      </c>
      <c r="E967" s="805">
        <v>124.42</v>
      </c>
      <c r="F967" s="804">
        <v>3551075</v>
      </c>
      <c r="G967" s="804" t="s">
        <v>3069</v>
      </c>
      <c r="H967" s="804" t="s">
        <v>2729</v>
      </c>
      <c r="I967" s="806">
        <v>39449</v>
      </c>
      <c r="J967" s="806">
        <v>43832</v>
      </c>
      <c r="K967" s="804" t="s">
        <v>1693</v>
      </c>
      <c r="L967" s="804" t="s">
        <v>2831</v>
      </c>
    </row>
    <row r="968" spans="1:12">
      <c r="A968" s="803">
        <v>965</v>
      </c>
      <c r="B968" s="803" t="s">
        <v>3076</v>
      </c>
      <c r="C968" s="803" t="s">
        <v>2726</v>
      </c>
      <c r="D968" s="804" t="s">
        <v>3077</v>
      </c>
      <c r="E968" s="805">
        <v>628.41999999999996</v>
      </c>
      <c r="F968" s="804">
        <v>5442893</v>
      </c>
      <c r="G968" s="804" t="s">
        <v>2778</v>
      </c>
      <c r="H968" s="804" t="s">
        <v>2729</v>
      </c>
      <c r="I968" s="806">
        <v>39451</v>
      </c>
      <c r="J968" s="806">
        <v>43834</v>
      </c>
      <c r="K968" s="804" t="s">
        <v>1177</v>
      </c>
      <c r="L968" s="804" t="s">
        <v>1153</v>
      </c>
    </row>
    <row r="969" spans="1:12">
      <c r="A969" s="803">
        <v>966</v>
      </c>
      <c r="B969" s="803" t="s">
        <v>7451</v>
      </c>
      <c r="C969" s="803" t="s">
        <v>5738</v>
      </c>
      <c r="D969" s="804" t="s">
        <v>7452</v>
      </c>
      <c r="E969" s="805">
        <v>506.3</v>
      </c>
      <c r="F969" s="804">
        <v>5268451</v>
      </c>
      <c r="G969" s="804" t="s">
        <v>7453</v>
      </c>
      <c r="H969" s="804" t="s">
        <v>2729</v>
      </c>
      <c r="I969" s="806">
        <v>39451</v>
      </c>
      <c r="J969" s="806">
        <v>50409</v>
      </c>
      <c r="K969" s="804" t="s">
        <v>1153</v>
      </c>
      <c r="L969" s="804" t="s">
        <v>2788</v>
      </c>
    </row>
    <row r="970" spans="1:12">
      <c r="A970" s="803">
        <v>967</v>
      </c>
      <c r="B970" s="803" t="s">
        <v>3073</v>
      </c>
      <c r="C970" s="803" t="s">
        <v>2726</v>
      </c>
      <c r="D970" s="804" t="s">
        <v>3074</v>
      </c>
      <c r="E970" s="805">
        <v>205.26</v>
      </c>
      <c r="F970" s="804">
        <v>5068053</v>
      </c>
      <c r="G970" s="804" t="s">
        <v>3075</v>
      </c>
      <c r="H970" s="804" t="s">
        <v>2729</v>
      </c>
      <c r="I970" s="806">
        <v>39451</v>
      </c>
      <c r="J970" s="806">
        <v>43834</v>
      </c>
      <c r="K970" s="804" t="s">
        <v>1943</v>
      </c>
      <c r="L970" s="804" t="s">
        <v>2192</v>
      </c>
    </row>
    <row r="971" spans="1:12">
      <c r="A971" s="803">
        <v>968</v>
      </c>
      <c r="B971" s="803" t="s">
        <v>7454</v>
      </c>
      <c r="C971" s="803" t="s">
        <v>5738</v>
      </c>
      <c r="D971" s="804" t="s">
        <v>6581</v>
      </c>
      <c r="E971" s="805">
        <v>225.54</v>
      </c>
      <c r="F971" s="804">
        <v>2681471</v>
      </c>
      <c r="G971" s="804" t="s">
        <v>6582</v>
      </c>
      <c r="H971" s="804" t="s">
        <v>2729</v>
      </c>
      <c r="I971" s="806">
        <v>39454</v>
      </c>
      <c r="J971" s="806">
        <v>50412</v>
      </c>
      <c r="K971" s="804" t="s">
        <v>1693</v>
      </c>
      <c r="L971" s="804" t="s">
        <v>2831</v>
      </c>
    </row>
    <row r="972" spans="1:12" ht="24">
      <c r="A972" s="803">
        <v>969</v>
      </c>
      <c r="B972" s="803" t="s">
        <v>3078</v>
      </c>
      <c r="C972" s="803" t="s">
        <v>2726</v>
      </c>
      <c r="D972" s="804" t="s">
        <v>3079</v>
      </c>
      <c r="E972" s="805">
        <v>524.61</v>
      </c>
      <c r="F972" s="804">
        <v>5072085</v>
      </c>
      <c r="G972" s="804" t="s">
        <v>3080</v>
      </c>
      <c r="H972" s="804" t="s">
        <v>2783</v>
      </c>
      <c r="I972" s="806">
        <v>39454</v>
      </c>
      <c r="J972" s="806">
        <v>43837</v>
      </c>
      <c r="K972" s="804" t="s">
        <v>1126</v>
      </c>
      <c r="L972" s="804" t="s">
        <v>3081</v>
      </c>
    </row>
    <row r="973" spans="1:12">
      <c r="A973" s="803">
        <v>970</v>
      </c>
      <c r="B973" s="803" t="s">
        <v>3082</v>
      </c>
      <c r="C973" s="803" t="s">
        <v>2726</v>
      </c>
      <c r="D973" s="804" t="s">
        <v>3083</v>
      </c>
      <c r="E973" s="805">
        <v>8474.02</v>
      </c>
      <c r="F973" s="804">
        <v>5106656</v>
      </c>
      <c r="G973" s="804" t="s">
        <v>3084</v>
      </c>
      <c r="H973" s="804" t="s">
        <v>2729</v>
      </c>
      <c r="I973" s="806">
        <v>39456</v>
      </c>
      <c r="J973" s="806">
        <v>43839</v>
      </c>
      <c r="K973" s="804" t="s">
        <v>1159</v>
      </c>
      <c r="L973" s="804" t="s">
        <v>1159</v>
      </c>
    </row>
    <row r="974" spans="1:12">
      <c r="A974" s="803">
        <v>971</v>
      </c>
      <c r="B974" s="803" t="s">
        <v>3085</v>
      </c>
      <c r="C974" s="803" t="s">
        <v>2726</v>
      </c>
      <c r="D974" s="804" t="s">
        <v>3083</v>
      </c>
      <c r="E974" s="805">
        <v>2334.14</v>
      </c>
      <c r="F974" s="804">
        <v>5106656</v>
      </c>
      <c r="G974" s="804" t="s">
        <v>3084</v>
      </c>
      <c r="H974" s="804" t="s">
        <v>2729</v>
      </c>
      <c r="I974" s="806">
        <v>39456</v>
      </c>
      <c r="J974" s="806">
        <v>43839</v>
      </c>
      <c r="K974" s="804" t="s">
        <v>1159</v>
      </c>
      <c r="L974" s="804" t="s">
        <v>1159</v>
      </c>
    </row>
    <row r="975" spans="1:12" ht="24">
      <c r="A975" s="803">
        <v>972</v>
      </c>
      <c r="B975" s="803" t="s">
        <v>3086</v>
      </c>
      <c r="C975" s="803" t="s">
        <v>2726</v>
      </c>
      <c r="D975" s="804" t="s">
        <v>3087</v>
      </c>
      <c r="E975" s="805">
        <v>5121.82</v>
      </c>
      <c r="F975" s="804">
        <v>2027194</v>
      </c>
      <c r="G975" s="804" t="s">
        <v>3088</v>
      </c>
      <c r="H975" s="804" t="s">
        <v>2729</v>
      </c>
      <c r="I975" s="806">
        <v>39461</v>
      </c>
      <c r="J975" s="806">
        <v>43844</v>
      </c>
      <c r="K975" s="804" t="s">
        <v>1182</v>
      </c>
      <c r="L975" s="804" t="s">
        <v>1756</v>
      </c>
    </row>
    <row r="976" spans="1:12" ht="24">
      <c r="A976" s="803">
        <v>973</v>
      </c>
      <c r="B976" s="803" t="s">
        <v>3090</v>
      </c>
      <c r="C976" s="803" t="s">
        <v>2726</v>
      </c>
      <c r="D976" s="804" t="s">
        <v>2871</v>
      </c>
      <c r="E976" s="805">
        <v>25677.360000000001</v>
      </c>
      <c r="F976" s="804">
        <v>5098564</v>
      </c>
      <c r="G976" s="804" t="s">
        <v>122</v>
      </c>
      <c r="H976" s="804" t="s">
        <v>2783</v>
      </c>
      <c r="I976" s="806">
        <v>39461</v>
      </c>
      <c r="J976" s="806">
        <v>44210</v>
      </c>
      <c r="K976" s="804" t="s">
        <v>1159</v>
      </c>
      <c r="L976" s="804" t="s">
        <v>2871</v>
      </c>
    </row>
    <row r="977" spans="1:12" ht="24">
      <c r="A977" s="803">
        <v>974</v>
      </c>
      <c r="B977" s="803" t="s">
        <v>3089</v>
      </c>
      <c r="C977" s="803" t="s">
        <v>2726</v>
      </c>
      <c r="D977" s="804" t="s">
        <v>2871</v>
      </c>
      <c r="E977" s="805">
        <v>6018.2</v>
      </c>
      <c r="F977" s="804">
        <v>5098564</v>
      </c>
      <c r="G977" s="804" t="s">
        <v>122</v>
      </c>
      <c r="H977" s="804" t="s">
        <v>2783</v>
      </c>
      <c r="I977" s="806">
        <v>39461</v>
      </c>
      <c r="J977" s="806">
        <v>44210</v>
      </c>
      <c r="K977" s="804" t="s">
        <v>1159</v>
      </c>
      <c r="L977" s="804" t="s">
        <v>2871</v>
      </c>
    </row>
    <row r="978" spans="1:12" ht="24">
      <c r="A978" s="803">
        <v>975</v>
      </c>
      <c r="B978" s="803" t="s">
        <v>7459</v>
      </c>
      <c r="C978" s="803" t="s">
        <v>5738</v>
      </c>
      <c r="D978" s="804" t="s">
        <v>7460</v>
      </c>
      <c r="E978" s="805">
        <v>106.44</v>
      </c>
      <c r="F978" s="804">
        <v>2682869</v>
      </c>
      <c r="G978" s="804" t="s">
        <v>6252</v>
      </c>
      <c r="H978" s="804" t="s">
        <v>2729</v>
      </c>
      <c r="I978" s="806">
        <v>39471</v>
      </c>
      <c r="J978" s="806">
        <v>50429</v>
      </c>
      <c r="K978" s="804" t="s">
        <v>2182</v>
      </c>
      <c r="L978" s="804" t="s">
        <v>1121</v>
      </c>
    </row>
    <row r="979" spans="1:12">
      <c r="A979" s="803">
        <v>976</v>
      </c>
      <c r="B979" s="803" t="s">
        <v>7455</v>
      </c>
      <c r="C979" s="803" t="s">
        <v>5738</v>
      </c>
      <c r="D979" s="804" t="s">
        <v>3227</v>
      </c>
      <c r="E979" s="805">
        <v>34.979999999999997</v>
      </c>
      <c r="F979" s="804">
        <v>5309069</v>
      </c>
      <c r="G979" s="804" t="s">
        <v>7456</v>
      </c>
      <c r="H979" s="804" t="s">
        <v>2729</v>
      </c>
      <c r="I979" s="806">
        <v>39471</v>
      </c>
      <c r="J979" s="806">
        <v>50429</v>
      </c>
      <c r="K979" s="804" t="s">
        <v>1126</v>
      </c>
      <c r="L979" s="804" t="s">
        <v>3081</v>
      </c>
    </row>
    <row r="980" spans="1:12">
      <c r="A980" s="803">
        <v>977</v>
      </c>
      <c r="B980" s="803" t="s">
        <v>7457</v>
      </c>
      <c r="C980" s="803" t="s">
        <v>5738</v>
      </c>
      <c r="D980" s="804" t="s">
        <v>2957</v>
      </c>
      <c r="E980" s="805">
        <v>26.05</v>
      </c>
      <c r="F980" s="804">
        <v>5002109</v>
      </c>
      <c r="G980" s="804" t="s">
        <v>7458</v>
      </c>
      <c r="H980" s="804" t="s">
        <v>2729</v>
      </c>
      <c r="I980" s="806">
        <v>39471</v>
      </c>
      <c r="J980" s="806">
        <v>50429</v>
      </c>
      <c r="K980" s="804" t="s">
        <v>1693</v>
      </c>
      <c r="L980" s="804" t="s">
        <v>2831</v>
      </c>
    </row>
    <row r="981" spans="1:12" ht="24">
      <c r="A981" s="803">
        <v>978</v>
      </c>
      <c r="B981" s="803" t="s">
        <v>9663</v>
      </c>
      <c r="C981" s="803" t="s">
        <v>2726</v>
      </c>
      <c r="D981" s="804" t="s">
        <v>3471</v>
      </c>
      <c r="E981" s="805">
        <v>2022.78</v>
      </c>
      <c r="F981" s="804">
        <v>5078253</v>
      </c>
      <c r="G981" s="804" t="s">
        <v>9664</v>
      </c>
      <c r="H981" s="804" t="s">
        <v>2783</v>
      </c>
      <c r="I981" s="806">
        <v>39472</v>
      </c>
      <c r="J981" s="806">
        <v>43855</v>
      </c>
      <c r="K981" s="804" t="s">
        <v>1137</v>
      </c>
      <c r="L981" s="804" t="s">
        <v>3151</v>
      </c>
    </row>
    <row r="982" spans="1:12" ht="24">
      <c r="A982" s="803">
        <v>979</v>
      </c>
      <c r="B982" s="803" t="s">
        <v>9665</v>
      </c>
      <c r="C982" s="803" t="s">
        <v>2726</v>
      </c>
      <c r="D982" s="804" t="s">
        <v>7558</v>
      </c>
      <c r="E982" s="805">
        <v>797.67</v>
      </c>
      <c r="F982" s="804">
        <v>5078253</v>
      </c>
      <c r="G982" s="804" t="s">
        <v>9664</v>
      </c>
      <c r="H982" s="804" t="s">
        <v>2783</v>
      </c>
      <c r="I982" s="806">
        <v>39472</v>
      </c>
      <c r="J982" s="806">
        <v>43855</v>
      </c>
      <c r="K982" s="804" t="s">
        <v>1137</v>
      </c>
      <c r="L982" s="804" t="s">
        <v>3151</v>
      </c>
    </row>
    <row r="983" spans="1:12">
      <c r="A983" s="803">
        <v>980</v>
      </c>
      <c r="B983" s="803" t="s">
        <v>3094</v>
      </c>
      <c r="C983" s="803" t="s">
        <v>2726</v>
      </c>
      <c r="D983" s="804" t="s">
        <v>3095</v>
      </c>
      <c r="E983" s="805">
        <v>34.270000000000003</v>
      </c>
      <c r="F983" s="804">
        <v>5167256</v>
      </c>
      <c r="G983" s="804" t="s">
        <v>3096</v>
      </c>
      <c r="H983" s="804" t="s">
        <v>2729</v>
      </c>
      <c r="I983" s="806">
        <v>39476</v>
      </c>
      <c r="J983" s="806">
        <v>43859</v>
      </c>
      <c r="K983" s="804" t="s">
        <v>1693</v>
      </c>
      <c r="L983" s="804" t="s">
        <v>3097</v>
      </c>
    </row>
    <row r="984" spans="1:12" ht="24">
      <c r="A984" s="803">
        <v>981</v>
      </c>
      <c r="B984" s="803" t="s">
        <v>3091</v>
      </c>
      <c r="C984" s="803" t="s">
        <v>2726</v>
      </c>
      <c r="D984" s="804" t="s">
        <v>3092</v>
      </c>
      <c r="E984" s="805">
        <v>10940.38</v>
      </c>
      <c r="F984" s="804">
        <v>5107776</v>
      </c>
      <c r="G984" s="804" t="s">
        <v>3093</v>
      </c>
      <c r="H984" s="804" t="s">
        <v>2738</v>
      </c>
      <c r="I984" s="806">
        <v>39476</v>
      </c>
      <c r="J984" s="806">
        <v>43859</v>
      </c>
      <c r="K984" s="804" t="s">
        <v>1126</v>
      </c>
      <c r="L984" s="804" t="s">
        <v>3081</v>
      </c>
    </row>
    <row r="985" spans="1:12">
      <c r="A985" s="803">
        <v>982</v>
      </c>
      <c r="B985" s="803" t="s">
        <v>9666</v>
      </c>
      <c r="C985" s="803" t="s">
        <v>2726</v>
      </c>
      <c r="D985" s="804" t="s">
        <v>9667</v>
      </c>
      <c r="E985" s="805">
        <v>4615.22</v>
      </c>
      <c r="F985" s="804">
        <v>5146712</v>
      </c>
      <c r="G985" s="804" t="s">
        <v>9668</v>
      </c>
      <c r="H985" s="804" t="s">
        <v>2729</v>
      </c>
      <c r="I985" s="806">
        <v>39476</v>
      </c>
      <c r="J985" s="806">
        <v>43859</v>
      </c>
      <c r="K985" s="804" t="s">
        <v>1126</v>
      </c>
      <c r="L985" s="804" t="s">
        <v>2969</v>
      </c>
    </row>
    <row r="986" spans="1:12">
      <c r="A986" s="803">
        <v>983</v>
      </c>
      <c r="B986" s="803" t="s">
        <v>7461</v>
      </c>
      <c r="C986" s="803" t="s">
        <v>5738</v>
      </c>
      <c r="D986" s="804" t="s">
        <v>7462</v>
      </c>
      <c r="E986" s="805">
        <v>30.65</v>
      </c>
      <c r="F986" s="804">
        <v>2109638</v>
      </c>
      <c r="G986" s="804" t="s">
        <v>7463</v>
      </c>
      <c r="H986" s="804" t="s">
        <v>2729</v>
      </c>
      <c r="I986" s="806">
        <v>39477</v>
      </c>
      <c r="J986" s="806">
        <v>50435</v>
      </c>
      <c r="K986" s="804" t="s">
        <v>1187</v>
      </c>
      <c r="L986" s="804" t="s">
        <v>2840</v>
      </c>
    </row>
    <row r="987" spans="1:12">
      <c r="A987" s="803">
        <v>984</v>
      </c>
      <c r="B987" s="803" t="s">
        <v>9669</v>
      </c>
      <c r="C987" s="803" t="s">
        <v>2726</v>
      </c>
      <c r="D987" s="804" t="s">
        <v>9172</v>
      </c>
      <c r="E987" s="805">
        <v>2756.88</v>
      </c>
      <c r="F987" s="804">
        <v>5320607</v>
      </c>
      <c r="G987" s="804" t="s">
        <v>9173</v>
      </c>
      <c r="H987" s="804" t="s">
        <v>2729</v>
      </c>
      <c r="I987" s="806">
        <v>39479</v>
      </c>
      <c r="J987" s="806">
        <v>43862</v>
      </c>
      <c r="K987" s="804" t="s">
        <v>1197</v>
      </c>
      <c r="L987" s="804" t="s">
        <v>2750</v>
      </c>
    </row>
    <row r="988" spans="1:12" ht="24">
      <c r="A988" s="803">
        <v>985</v>
      </c>
      <c r="B988" s="803" t="s">
        <v>7464</v>
      </c>
      <c r="C988" s="803" t="s">
        <v>5738</v>
      </c>
      <c r="D988" s="804" t="s">
        <v>7465</v>
      </c>
      <c r="E988" s="805">
        <v>31.64</v>
      </c>
      <c r="F988" s="804">
        <v>2009765</v>
      </c>
      <c r="G988" s="804" t="s">
        <v>7466</v>
      </c>
      <c r="H988" s="804" t="s">
        <v>2783</v>
      </c>
      <c r="I988" s="806">
        <v>39479</v>
      </c>
      <c r="J988" s="806">
        <v>50437</v>
      </c>
      <c r="K988" s="804" t="s">
        <v>1126</v>
      </c>
      <c r="L988" s="804" t="s">
        <v>2867</v>
      </c>
    </row>
    <row r="989" spans="1:12">
      <c r="A989" s="803">
        <v>986</v>
      </c>
      <c r="B989" s="803" t="s">
        <v>9670</v>
      </c>
      <c r="C989" s="803" t="s">
        <v>2726</v>
      </c>
      <c r="D989" s="804" t="s">
        <v>9671</v>
      </c>
      <c r="E989" s="805">
        <v>12296.74</v>
      </c>
      <c r="F989" s="804">
        <v>5256267</v>
      </c>
      <c r="G989" s="804" t="s">
        <v>5728</v>
      </c>
      <c r="H989" s="804" t="s">
        <v>2729</v>
      </c>
      <c r="I989" s="806">
        <v>39479</v>
      </c>
      <c r="J989" s="806">
        <v>43862</v>
      </c>
      <c r="K989" s="804" t="s">
        <v>1182</v>
      </c>
      <c r="L989" s="804" t="s">
        <v>3524</v>
      </c>
    </row>
    <row r="990" spans="1:12" ht="24">
      <c r="A990" s="803">
        <v>987</v>
      </c>
      <c r="B990" s="803" t="s">
        <v>9672</v>
      </c>
      <c r="C990" s="803" t="s">
        <v>2726</v>
      </c>
      <c r="D990" s="804" t="s">
        <v>9673</v>
      </c>
      <c r="E990" s="805">
        <v>4041.25</v>
      </c>
      <c r="F990" s="804">
        <v>5269318</v>
      </c>
      <c r="G990" s="804" t="s">
        <v>3006</v>
      </c>
      <c r="H990" s="804" t="s">
        <v>2738</v>
      </c>
      <c r="I990" s="806">
        <v>39491</v>
      </c>
      <c r="J990" s="806">
        <v>43874</v>
      </c>
      <c r="K990" s="804" t="s">
        <v>1159</v>
      </c>
      <c r="L990" s="804" t="s">
        <v>1159</v>
      </c>
    </row>
    <row r="991" spans="1:12">
      <c r="A991" s="803">
        <v>988</v>
      </c>
      <c r="B991" s="803" t="s">
        <v>3098</v>
      </c>
      <c r="C991" s="803" t="s">
        <v>2726</v>
      </c>
      <c r="D991" s="804" t="s">
        <v>3099</v>
      </c>
      <c r="E991" s="805">
        <v>2301.9299999999998</v>
      </c>
      <c r="F991" s="804">
        <v>5260833</v>
      </c>
      <c r="G991" s="804" t="s">
        <v>3100</v>
      </c>
      <c r="H991" s="804" t="s">
        <v>2729</v>
      </c>
      <c r="I991" s="806">
        <v>39493</v>
      </c>
      <c r="J991" s="806">
        <v>43876</v>
      </c>
      <c r="K991" s="804" t="s">
        <v>1177</v>
      </c>
      <c r="L991" s="804" t="s">
        <v>3101</v>
      </c>
    </row>
    <row r="992" spans="1:12" ht="24">
      <c r="A992" s="803">
        <v>989</v>
      </c>
      <c r="B992" s="803" t="s">
        <v>7467</v>
      </c>
      <c r="C992" s="803" t="s">
        <v>5738</v>
      </c>
      <c r="D992" s="804" t="s">
        <v>7468</v>
      </c>
      <c r="E992" s="805">
        <v>245.35</v>
      </c>
      <c r="F992" s="804">
        <v>2883376</v>
      </c>
      <c r="G992" s="804" t="s">
        <v>7469</v>
      </c>
      <c r="H992" s="804" t="s">
        <v>2783</v>
      </c>
      <c r="I992" s="806">
        <v>39493</v>
      </c>
      <c r="J992" s="806">
        <v>50451</v>
      </c>
      <c r="K992" s="804" t="s">
        <v>1943</v>
      </c>
      <c r="L992" s="804" t="s">
        <v>3216</v>
      </c>
    </row>
    <row r="993" spans="1:12" ht="24">
      <c r="A993" s="803">
        <v>990</v>
      </c>
      <c r="B993" s="803" t="s">
        <v>9674</v>
      </c>
      <c r="C993" s="803" t="s">
        <v>5738</v>
      </c>
      <c r="D993" s="804" t="s">
        <v>9675</v>
      </c>
      <c r="E993" s="805">
        <v>14.76</v>
      </c>
      <c r="F993" s="804">
        <v>2605163</v>
      </c>
      <c r="G993" s="804" t="s">
        <v>9676</v>
      </c>
      <c r="H993" s="804" t="s">
        <v>2783</v>
      </c>
      <c r="I993" s="806">
        <v>39493</v>
      </c>
      <c r="J993" s="806">
        <v>50451</v>
      </c>
      <c r="K993" s="804" t="s">
        <v>437</v>
      </c>
      <c r="L993" s="804" t="s">
        <v>3134</v>
      </c>
    </row>
    <row r="994" spans="1:12" ht="24">
      <c r="A994" s="803">
        <v>991</v>
      </c>
      <c r="B994" s="803" t="s">
        <v>9677</v>
      </c>
      <c r="C994" s="803" t="s">
        <v>5738</v>
      </c>
      <c r="D994" s="804" t="s">
        <v>9678</v>
      </c>
      <c r="E994" s="805">
        <v>14.21</v>
      </c>
      <c r="F994" s="804">
        <v>5106478</v>
      </c>
      <c r="G994" s="804" t="s">
        <v>9679</v>
      </c>
      <c r="H994" s="804" t="s">
        <v>2783</v>
      </c>
      <c r="I994" s="806">
        <v>39493</v>
      </c>
      <c r="J994" s="806">
        <v>50451</v>
      </c>
      <c r="K994" s="804" t="s">
        <v>437</v>
      </c>
      <c r="L994" s="804" t="s">
        <v>3134</v>
      </c>
    </row>
    <row r="995" spans="1:12" ht="24">
      <c r="A995" s="803">
        <v>992</v>
      </c>
      <c r="B995" s="803" t="s">
        <v>3102</v>
      </c>
      <c r="C995" s="803" t="s">
        <v>2726</v>
      </c>
      <c r="D995" s="804" t="s">
        <v>3103</v>
      </c>
      <c r="E995" s="805">
        <v>11730.03</v>
      </c>
      <c r="F995" s="804">
        <v>5503787</v>
      </c>
      <c r="G995" s="804" t="s">
        <v>3104</v>
      </c>
      <c r="H995" s="804" t="s">
        <v>2783</v>
      </c>
      <c r="I995" s="806">
        <v>39497</v>
      </c>
      <c r="J995" s="806">
        <v>44246</v>
      </c>
      <c r="K995" s="804" t="s">
        <v>1153</v>
      </c>
      <c r="L995" s="804" t="s">
        <v>3105</v>
      </c>
    </row>
    <row r="996" spans="1:12">
      <c r="A996" s="803">
        <v>993</v>
      </c>
      <c r="B996" s="803" t="s">
        <v>7470</v>
      </c>
      <c r="C996" s="803" t="s">
        <v>5738</v>
      </c>
      <c r="D996" s="804" t="s">
        <v>3092</v>
      </c>
      <c r="E996" s="805">
        <v>202.63</v>
      </c>
      <c r="F996" s="804">
        <v>5113342</v>
      </c>
      <c r="G996" s="804" t="s">
        <v>7471</v>
      </c>
      <c r="H996" s="804" t="s">
        <v>2729</v>
      </c>
      <c r="I996" s="806">
        <v>39497</v>
      </c>
      <c r="J996" s="806">
        <v>50455</v>
      </c>
      <c r="K996" s="804" t="s">
        <v>1693</v>
      </c>
      <c r="L996" s="804" t="s">
        <v>4995</v>
      </c>
    </row>
    <row r="997" spans="1:12">
      <c r="A997" s="803">
        <v>994</v>
      </c>
      <c r="B997" s="803" t="s">
        <v>7472</v>
      </c>
      <c r="C997" s="803" t="s">
        <v>5738</v>
      </c>
      <c r="D997" s="804" t="s">
        <v>4369</v>
      </c>
      <c r="E997" s="805">
        <v>192.31</v>
      </c>
      <c r="F997" s="804">
        <v>2646455</v>
      </c>
      <c r="G997" s="804" t="s">
        <v>7473</v>
      </c>
      <c r="H997" s="804" t="s">
        <v>2729</v>
      </c>
      <c r="I997" s="806">
        <v>39497</v>
      </c>
      <c r="J997" s="806">
        <v>50455</v>
      </c>
      <c r="K997" s="804" t="s">
        <v>1693</v>
      </c>
      <c r="L997" s="804" t="s">
        <v>7474</v>
      </c>
    </row>
    <row r="998" spans="1:12">
      <c r="A998" s="803">
        <v>995</v>
      </c>
      <c r="B998" s="803" t="s">
        <v>7475</v>
      </c>
      <c r="C998" s="803" t="s">
        <v>5738</v>
      </c>
      <c r="D998" s="804" t="s">
        <v>7476</v>
      </c>
      <c r="E998" s="805">
        <v>59.14</v>
      </c>
      <c r="F998" s="804">
        <v>5094208</v>
      </c>
      <c r="G998" s="804" t="s">
        <v>7477</v>
      </c>
      <c r="H998" s="804" t="s">
        <v>2729</v>
      </c>
      <c r="I998" s="806">
        <v>39498</v>
      </c>
      <c r="J998" s="806">
        <v>50456</v>
      </c>
      <c r="K998" s="804" t="s">
        <v>437</v>
      </c>
      <c r="L998" s="804" t="s">
        <v>5925</v>
      </c>
    </row>
    <row r="999" spans="1:12">
      <c r="A999" s="803">
        <v>996</v>
      </c>
      <c r="B999" s="803" t="s">
        <v>7485</v>
      </c>
      <c r="C999" s="803" t="s">
        <v>5738</v>
      </c>
      <c r="D999" s="804" t="s">
        <v>7486</v>
      </c>
      <c r="E999" s="805">
        <v>293.08999999999997</v>
      </c>
      <c r="F999" s="804">
        <v>5054249</v>
      </c>
      <c r="G999" s="804" t="s">
        <v>7487</v>
      </c>
      <c r="H999" s="804" t="s">
        <v>2729</v>
      </c>
      <c r="I999" s="806">
        <v>39505</v>
      </c>
      <c r="J999" s="806">
        <v>50463</v>
      </c>
      <c r="K999" s="804" t="s">
        <v>1693</v>
      </c>
      <c r="L999" s="804" t="s">
        <v>6871</v>
      </c>
    </row>
    <row r="1000" spans="1:12" ht="24">
      <c r="A1000" s="803">
        <v>997</v>
      </c>
      <c r="B1000" s="803" t="s">
        <v>7482</v>
      </c>
      <c r="C1000" s="803" t="s">
        <v>5738</v>
      </c>
      <c r="D1000" s="804" t="s">
        <v>7483</v>
      </c>
      <c r="E1000" s="805">
        <v>2781.2</v>
      </c>
      <c r="F1000" s="804">
        <v>5124913</v>
      </c>
      <c r="G1000" s="804" t="s">
        <v>958</v>
      </c>
      <c r="H1000" s="804" t="s">
        <v>5243</v>
      </c>
      <c r="I1000" s="806">
        <v>39505</v>
      </c>
      <c r="J1000" s="806">
        <v>50463</v>
      </c>
      <c r="K1000" s="804" t="s">
        <v>1118</v>
      </c>
      <c r="L1000" s="804" t="s">
        <v>7484</v>
      </c>
    </row>
    <row r="1001" spans="1:12">
      <c r="A1001" s="803">
        <v>998</v>
      </c>
      <c r="B1001" s="803" t="s">
        <v>7478</v>
      </c>
      <c r="C1001" s="803" t="s">
        <v>5738</v>
      </c>
      <c r="D1001" s="804" t="s">
        <v>7479</v>
      </c>
      <c r="E1001" s="805">
        <v>1238.1099999999999</v>
      </c>
      <c r="F1001" s="804">
        <v>5124913</v>
      </c>
      <c r="G1001" s="804" t="s">
        <v>958</v>
      </c>
      <c r="H1001" s="804" t="s">
        <v>5243</v>
      </c>
      <c r="I1001" s="806">
        <v>39505</v>
      </c>
      <c r="J1001" s="806">
        <v>50463</v>
      </c>
      <c r="K1001" s="804" t="s">
        <v>1118</v>
      </c>
      <c r="L1001" s="804" t="s">
        <v>6019</v>
      </c>
    </row>
    <row r="1002" spans="1:12">
      <c r="A1002" s="803">
        <v>999</v>
      </c>
      <c r="B1002" s="803" t="s">
        <v>7480</v>
      </c>
      <c r="C1002" s="803" t="s">
        <v>5738</v>
      </c>
      <c r="D1002" s="804" t="s">
        <v>7481</v>
      </c>
      <c r="E1002" s="805">
        <v>269.73</v>
      </c>
      <c r="F1002" s="804">
        <v>5124913</v>
      </c>
      <c r="G1002" s="804" t="s">
        <v>958</v>
      </c>
      <c r="H1002" s="804" t="s">
        <v>5243</v>
      </c>
      <c r="I1002" s="806">
        <v>39505</v>
      </c>
      <c r="J1002" s="806">
        <v>50463</v>
      </c>
      <c r="K1002" s="804" t="s">
        <v>1118</v>
      </c>
      <c r="L1002" s="804" t="s">
        <v>6019</v>
      </c>
    </row>
    <row r="1003" spans="1:12" ht="24">
      <c r="A1003" s="803">
        <v>1000</v>
      </c>
      <c r="B1003" s="803" t="s">
        <v>7488</v>
      </c>
      <c r="C1003" s="803" t="s">
        <v>5738</v>
      </c>
      <c r="D1003" s="804" t="s">
        <v>7489</v>
      </c>
      <c r="E1003" s="805">
        <v>1199.8399999999999</v>
      </c>
      <c r="F1003" s="804">
        <v>2051303</v>
      </c>
      <c r="G1003" s="804" t="s">
        <v>7020</v>
      </c>
      <c r="H1003" s="804" t="s">
        <v>5243</v>
      </c>
      <c r="I1003" s="806">
        <v>39506</v>
      </c>
      <c r="J1003" s="806">
        <v>50464</v>
      </c>
      <c r="K1003" s="804" t="s">
        <v>1165</v>
      </c>
      <c r="L1003" s="804" t="s">
        <v>2863</v>
      </c>
    </row>
    <row r="1004" spans="1:12">
      <c r="A1004" s="803">
        <v>1001</v>
      </c>
      <c r="B1004" s="803" t="s">
        <v>3106</v>
      </c>
      <c r="C1004" s="803" t="s">
        <v>2726</v>
      </c>
      <c r="D1004" s="804" t="s">
        <v>3107</v>
      </c>
      <c r="E1004" s="805">
        <v>65.510000000000005</v>
      </c>
      <c r="F1004" s="804">
        <v>5119243</v>
      </c>
      <c r="G1004" s="804" t="s">
        <v>3108</v>
      </c>
      <c r="H1004" s="804" t="s">
        <v>2729</v>
      </c>
      <c r="I1004" s="806">
        <v>39510</v>
      </c>
      <c r="J1004" s="806">
        <v>43893</v>
      </c>
      <c r="K1004" s="804" t="s">
        <v>1126</v>
      </c>
      <c r="L1004" s="804" t="s">
        <v>2294</v>
      </c>
    </row>
    <row r="1005" spans="1:12">
      <c r="A1005" s="803">
        <v>1002</v>
      </c>
      <c r="B1005" s="803" t="s">
        <v>3109</v>
      </c>
      <c r="C1005" s="803" t="s">
        <v>2726</v>
      </c>
      <c r="D1005" s="804" t="s">
        <v>3110</v>
      </c>
      <c r="E1005" s="805">
        <v>2498.31</v>
      </c>
      <c r="F1005" s="804">
        <v>5139538</v>
      </c>
      <c r="G1005" s="804" t="s">
        <v>3111</v>
      </c>
      <c r="H1005" s="804" t="s">
        <v>2729</v>
      </c>
      <c r="I1005" s="806">
        <v>39510</v>
      </c>
      <c r="J1005" s="806">
        <v>43893</v>
      </c>
      <c r="K1005" s="804" t="s">
        <v>1756</v>
      </c>
      <c r="L1005" s="804" t="s">
        <v>3112</v>
      </c>
    </row>
    <row r="1006" spans="1:12">
      <c r="A1006" s="803">
        <v>1003</v>
      </c>
      <c r="B1006" s="803" t="s">
        <v>7490</v>
      </c>
      <c r="C1006" s="803" t="s">
        <v>5738</v>
      </c>
      <c r="D1006" s="804" t="s">
        <v>7491</v>
      </c>
      <c r="E1006" s="805">
        <v>41.57</v>
      </c>
      <c r="F1006" s="804">
        <v>5366941</v>
      </c>
      <c r="G1006" s="804" t="s">
        <v>7492</v>
      </c>
      <c r="H1006" s="804" t="s">
        <v>2729</v>
      </c>
      <c r="I1006" s="806">
        <v>39512</v>
      </c>
      <c r="J1006" s="806">
        <v>50469</v>
      </c>
      <c r="K1006" s="804" t="s">
        <v>1943</v>
      </c>
      <c r="L1006" s="804" t="s">
        <v>3010</v>
      </c>
    </row>
    <row r="1007" spans="1:12">
      <c r="A1007" s="803">
        <v>1004</v>
      </c>
      <c r="B1007" s="803" t="s">
        <v>7493</v>
      </c>
      <c r="C1007" s="803" t="s">
        <v>5738</v>
      </c>
      <c r="D1007" s="804" t="s">
        <v>7494</v>
      </c>
      <c r="E1007" s="805">
        <v>64.67</v>
      </c>
      <c r="F1007" s="804">
        <v>5073189</v>
      </c>
      <c r="G1007" s="804" t="s">
        <v>5907</v>
      </c>
      <c r="H1007" s="804" t="s">
        <v>2729</v>
      </c>
      <c r="I1007" s="806">
        <v>39517</v>
      </c>
      <c r="J1007" s="806">
        <v>50474</v>
      </c>
      <c r="K1007" s="804" t="s">
        <v>1693</v>
      </c>
      <c r="L1007" s="804" t="s">
        <v>2763</v>
      </c>
    </row>
    <row r="1008" spans="1:12">
      <c r="A1008" s="803">
        <v>1005</v>
      </c>
      <c r="B1008" s="803" t="s">
        <v>7495</v>
      </c>
      <c r="C1008" s="803" t="s">
        <v>5738</v>
      </c>
      <c r="D1008" s="804" t="s">
        <v>5923</v>
      </c>
      <c r="E1008" s="805">
        <v>60.72</v>
      </c>
      <c r="F1008" s="804">
        <v>2831155</v>
      </c>
      <c r="G1008" s="804" t="s">
        <v>7496</v>
      </c>
      <c r="H1008" s="804" t="s">
        <v>2729</v>
      </c>
      <c r="I1008" s="806">
        <v>39517</v>
      </c>
      <c r="J1008" s="806">
        <v>50474</v>
      </c>
      <c r="K1008" s="804" t="s">
        <v>437</v>
      </c>
      <c r="L1008" s="804" t="s">
        <v>5925</v>
      </c>
    </row>
    <row r="1009" spans="1:12">
      <c r="A1009" s="803">
        <v>1006</v>
      </c>
      <c r="B1009" s="803" t="s">
        <v>7497</v>
      </c>
      <c r="C1009" s="803" t="s">
        <v>5738</v>
      </c>
      <c r="D1009" s="804" t="s">
        <v>7498</v>
      </c>
      <c r="E1009" s="805">
        <v>24.74</v>
      </c>
      <c r="F1009" s="804">
        <v>5853583</v>
      </c>
      <c r="G1009" s="804" t="s">
        <v>7499</v>
      </c>
      <c r="H1009" s="804" t="s">
        <v>2729</v>
      </c>
      <c r="I1009" s="806">
        <v>39525</v>
      </c>
      <c r="J1009" s="806">
        <v>50482</v>
      </c>
      <c r="K1009" s="804" t="s">
        <v>1943</v>
      </c>
      <c r="L1009" s="804" t="s">
        <v>4393</v>
      </c>
    </row>
    <row r="1010" spans="1:12" ht="24">
      <c r="A1010" s="803">
        <v>1007</v>
      </c>
      <c r="B1010" s="803" t="s">
        <v>3113</v>
      </c>
      <c r="C1010" s="803" t="s">
        <v>2726</v>
      </c>
      <c r="D1010" s="804" t="s">
        <v>3114</v>
      </c>
      <c r="E1010" s="805">
        <v>563.44000000000005</v>
      </c>
      <c r="F1010" s="804">
        <v>5493706</v>
      </c>
      <c r="G1010" s="804" t="s">
        <v>3115</v>
      </c>
      <c r="H1010" s="804" t="s">
        <v>2783</v>
      </c>
      <c r="I1010" s="806">
        <v>39526</v>
      </c>
      <c r="J1010" s="806">
        <v>43909</v>
      </c>
      <c r="K1010" s="804" t="s">
        <v>2897</v>
      </c>
      <c r="L1010" s="804" t="s">
        <v>3116</v>
      </c>
    </row>
    <row r="1011" spans="1:12">
      <c r="A1011" s="803">
        <v>1008</v>
      </c>
      <c r="B1011" s="803" t="s">
        <v>3117</v>
      </c>
      <c r="C1011" s="803" t="s">
        <v>2726</v>
      </c>
      <c r="D1011" s="804" t="s">
        <v>3118</v>
      </c>
      <c r="E1011" s="805">
        <v>659.89</v>
      </c>
      <c r="F1011" s="804">
        <v>5405335</v>
      </c>
      <c r="G1011" s="804" t="s">
        <v>3119</v>
      </c>
      <c r="H1011" s="804" t="s">
        <v>2729</v>
      </c>
      <c r="I1011" s="806">
        <v>39526</v>
      </c>
      <c r="J1011" s="806">
        <v>43909</v>
      </c>
      <c r="K1011" s="804" t="s">
        <v>1137</v>
      </c>
      <c r="L1011" s="804" t="s">
        <v>3120</v>
      </c>
    </row>
    <row r="1012" spans="1:12">
      <c r="A1012" s="803">
        <v>1009</v>
      </c>
      <c r="B1012" s="803" t="s">
        <v>7500</v>
      </c>
      <c r="C1012" s="803" t="s">
        <v>5738</v>
      </c>
      <c r="D1012" s="804" t="s">
        <v>3435</v>
      </c>
      <c r="E1012" s="805">
        <v>90.12</v>
      </c>
      <c r="F1012" s="804">
        <v>5111668</v>
      </c>
      <c r="G1012" s="804" t="s">
        <v>7501</v>
      </c>
      <c r="H1012" s="804" t="s">
        <v>2729</v>
      </c>
      <c r="I1012" s="806">
        <v>39528</v>
      </c>
      <c r="J1012" s="806">
        <v>50485</v>
      </c>
      <c r="K1012" s="804" t="s">
        <v>1126</v>
      </c>
      <c r="L1012" s="804" t="s">
        <v>3129</v>
      </c>
    </row>
    <row r="1013" spans="1:12" ht="24">
      <c r="A1013" s="803">
        <v>1010</v>
      </c>
      <c r="B1013" s="803" t="s">
        <v>3125</v>
      </c>
      <c r="C1013" s="803" t="s">
        <v>2726</v>
      </c>
      <c r="D1013" s="804" t="s">
        <v>3079</v>
      </c>
      <c r="E1013" s="805">
        <v>599.84</v>
      </c>
      <c r="F1013" s="804">
        <v>5476453</v>
      </c>
      <c r="G1013" s="804" t="s">
        <v>3123</v>
      </c>
      <c r="H1013" s="804" t="s">
        <v>2783</v>
      </c>
      <c r="I1013" s="806">
        <v>39528</v>
      </c>
      <c r="J1013" s="806">
        <v>43911</v>
      </c>
      <c r="K1013" s="804" t="s">
        <v>1126</v>
      </c>
      <c r="L1013" s="804" t="s">
        <v>2867</v>
      </c>
    </row>
    <row r="1014" spans="1:12" ht="24">
      <c r="A1014" s="803">
        <v>1011</v>
      </c>
      <c r="B1014" s="803" t="s">
        <v>3121</v>
      </c>
      <c r="C1014" s="803" t="s">
        <v>2726</v>
      </c>
      <c r="D1014" s="804" t="s">
        <v>3122</v>
      </c>
      <c r="E1014" s="805">
        <v>2153.4299999999998</v>
      </c>
      <c r="F1014" s="804">
        <v>5476453</v>
      </c>
      <c r="G1014" s="804" t="s">
        <v>3123</v>
      </c>
      <c r="H1014" s="804" t="s">
        <v>2783</v>
      </c>
      <c r="I1014" s="806">
        <v>39528</v>
      </c>
      <c r="J1014" s="806">
        <v>43911</v>
      </c>
      <c r="K1014" s="804" t="s">
        <v>1126</v>
      </c>
      <c r="L1014" s="804" t="s">
        <v>3124</v>
      </c>
    </row>
    <row r="1015" spans="1:12">
      <c r="A1015" s="803">
        <v>1012</v>
      </c>
      <c r="B1015" s="803" t="s">
        <v>9680</v>
      </c>
      <c r="C1015" s="803" t="s">
        <v>2726</v>
      </c>
      <c r="D1015" s="804" t="s">
        <v>4288</v>
      </c>
      <c r="E1015" s="805">
        <v>449.08</v>
      </c>
      <c r="F1015" s="804">
        <v>3491544</v>
      </c>
      <c r="G1015" s="804" t="s">
        <v>7154</v>
      </c>
      <c r="H1015" s="804" t="s">
        <v>2729</v>
      </c>
      <c r="I1015" s="806">
        <v>39531</v>
      </c>
      <c r="J1015" s="806">
        <v>43914</v>
      </c>
      <c r="K1015" s="804" t="s">
        <v>1197</v>
      </c>
      <c r="L1015" s="804" t="s">
        <v>2750</v>
      </c>
    </row>
    <row r="1016" spans="1:12" ht="24">
      <c r="A1016" s="803">
        <v>1013</v>
      </c>
      <c r="B1016" s="803" t="s">
        <v>7502</v>
      </c>
      <c r="C1016" s="803" t="s">
        <v>5738</v>
      </c>
      <c r="D1016" s="804" t="s">
        <v>4894</v>
      </c>
      <c r="E1016" s="805">
        <v>6100.29</v>
      </c>
      <c r="F1016" s="804">
        <v>2708701</v>
      </c>
      <c r="G1016" s="804" t="s">
        <v>7503</v>
      </c>
      <c r="H1016" s="804" t="s">
        <v>2738</v>
      </c>
      <c r="I1016" s="806">
        <v>39531</v>
      </c>
      <c r="J1016" s="806">
        <v>50488</v>
      </c>
      <c r="K1016" s="804" t="s">
        <v>1197</v>
      </c>
      <c r="L1016" s="804" t="s">
        <v>3429</v>
      </c>
    </row>
    <row r="1017" spans="1:12">
      <c r="A1017" s="803">
        <v>1014</v>
      </c>
      <c r="B1017" s="803" t="s">
        <v>7504</v>
      </c>
      <c r="C1017" s="803" t="s">
        <v>5738</v>
      </c>
      <c r="D1017" s="804" t="s">
        <v>7505</v>
      </c>
      <c r="E1017" s="805">
        <v>421.91</v>
      </c>
      <c r="F1017" s="804">
        <v>5840716</v>
      </c>
      <c r="G1017" s="804" t="s">
        <v>7506</v>
      </c>
      <c r="H1017" s="804" t="s">
        <v>2729</v>
      </c>
      <c r="I1017" s="806">
        <v>39531</v>
      </c>
      <c r="J1017" s="806">
        <v>50488</v>
      </c>
      <c r="K1017" s="804" t="s">
        <v>1693</v>
      </c>
      <c r="L1017" s="804" t="s">
        <v>3036</v>
      </c>
    </row>
    <row r="1018" spans="1:12">
      <c r="A1018" s="803">
        <v>1015</v>
      </c>
      <c r="B1018" s="803" t="s">
        <v>7507</v>
      </c>
      <c r="C1018" s="803" t="s">
        <v>5738</v>
      </c>
      <c r="D1018" s="804" t="s">
        <v>7508</v>
      </c>
      <c r="E1018" s="805">
        <v>48.38</v>
      </c>
      <c r="F1018" s="804">
        <v>5102189</v>
      </c>
      <c r="G1018" s="804" t="s">
        <v>3009</v>
      </c>
      <c r="H1018" s="804" t="s">
        <v>2729</v>
      </c>
      <c r="I1018" s="806">
        <v>39531</v>
      </c>
      <c r="J1018" s="806">
        <v>50488</v>
      </c>
      <c r="K1018" s="804" t="s">
        <v>1943</v>
      </c>
      <c r="L1018" s="804" t="s">
        <v>3010</v>
      </c>
    </row>
    <row r="1019" spans="1:12">
      <c r="A1019" s="803">
        <v>1016</v>
      </c>
      <c r="B1019" s="803" t="s">
        <v>7509</v>
      </c>
      <c r="C1019" s="803" t="s">
        <v>5738</v>
      </c>
      <c r="D1019" s="804" t="s">
        <v>7510</v>
      </c>
      <c r="E1019" s="805">
        <v>24.84</v>
      </c>
      <c r="F1019" s="804">
        <v>4001621</v>
      </c>
      <c r="G1019" s="804" t="s">
        <v>7511</v>
      </c>
      <c r="H1019" s="804" t="s">
        <v>2729</v>
      </c>
      <c r="I1019" s="806">
        <v>39532</v>
      </c>
      <c r="J1019" s="806">
        <v>50489</v>
      </c>
      <c r="K1019" s="804" t="s">
        <v>1177</v>
      </c>
      <c r="L1019" s="804" t="s">
        <v>4079</v>
      </c>
    </row>
    <row r="1020" spans="1:12">
      <c r="A1020" s="803">
        <v>1017</v>
      </c>
      <c r="B1020" s="803" t="s">
        <v>3126</v>
      </c>
      <c r="C1020" s="803" t="s">
        <v>2726</v>
      </c>
      <c r="D1020" s="804" t="s">
        <v>3127</v>
      </c>
      <c r="E1020" s="805">
        <v>809.49</v>
      </c>
      <c r="F1020" s="804">
        <v>5473055</v>
      </c>
      <c r="G1020" s="804" t="s">
        <v>3128</v>
      </c>
      <c r="H1020" s="804" t="s">
        <v>2729</v>
      </c>
      <c r="I1020" s="806">
        <v>39533</v>
      </c>
      <c r="J1020" s="806">
        <v>43916</v>
      </c>
      <c r="K1020" s="804" t="s">
        <v>1126</v>
      </c>
      <c r="L1020" s="804" t="s">
        <v>3129</v>
      </c>
    </row>
    <row r="1021" spans="1:12">
      <c r="A1021" s="803">
        <v>1018</v>
      </c>
      <c r="B1021" s="803" t="s">
        <v>3130</v>
      </c>
      <c r="C1021" s="803" t="s">
        <v>2726</v>
      </c>
      <c r="D1021" s="804" t="s">
        <v>3127</v>
      </c>
      <c r="E1021" s="805">
        <v>473.14</v>
      </c>
      <c r="F1021" s="804">
        <v>5473055</v>
      </c>
      <c r="G1021" s="804" t="s">
        <v>3128</v>
      </c>
      <c r="H1021" s="804" t="s">
        <v>2729</v>
      </c>
      <c r="I1021" s="806">
        <v>39533</v>
      </c>
      <c r="J1021" s="806">
        <v>43916</v>
      </c>
      <c r="K1021" s="804" t="s">
        <v>1126</v>
      </c>
      <c r="L1021" s="804" t="s">
        <v>3129</v>
      </c>
    </row>
    <row r="1022" spans="1:12">
      <c r="A1022" s="803">
        <v>1019</v>
      </c>
      <c r="B1022" s="803" t="s">
        <v>7512</v>
      </c>
      <c r="C1022" s="803" t="s">
        <v>5738</v>
      </c>
      <c r="D1022" s="804" t="s">
        <v>7513</v>
      </c>
      <c r="E1022" s="805">
        <v>34.78</v>
      </c>
      <c r="F1022" s="804">
        <v>2550466</v>
      </c>
      <c r="G1022" s="804" t="s">
        <v>478</v>
      </c>
      <c r="H1022" s="804" t="s">
        <v>2729</v>
      </c>
      <c r="I1022" s="806">
        <v>39535</v>
      </c>
      <c r="J1022" s="806">
        <v>50492</v>
      </c>
      <c r="K1022" s="804" t="s">
        <v>1126</v>
      </c>
      <c r="L1022" s="804" t="s">
        <v>3081</v>
      </c>
    </row>
    <row r="1023" spans="1:12" ht="24">
      <c r="A1023" s="803">
        <v>1020</v>
      </c>
      <c r="B1023" s="803" t="s">
        <v>3135</v>
      </c>
      <c r="C1023" s="803" t="s">
        <v>2726</v>
      </c>
      <c r="D1023" s="804" t="s">
        <v>3136</v>
      </c>
      <c r="E1023" s="805">
        <v>1151.5899999999999</v>
      </c>
      <c r="F1023" s="804">
        <v>5182212</v>
      </c>
      <c r="G1023" s="804" t="s">
        <v>3137</v>
      </c>
      <c r="H1023" s="804" t="s">
        <v>2783</v>
      </c>
      <c r="I1023" s="806">
        <v>39535</v>
      </c>
      <c r="J1023" s="806">
        <v>43918</v>
      </c>
      <c r="K1023" s="804" t="s">
        <v>1756</v>
      </c>
      <c r="L1023" s="804" t="s">
        <v>3024</v>
      </c>
    </row>
    <row r="1024" spans="1:12">
      <c r="A1024" s="803">
        <v>1021</v>
      </c>
      <c r="B1024" s="803" t="s">
        <v>3131</v>
      </c>
      <c r="C1024" s="803" t="s">
        <v>2726</v>
      </c>
      <c r="D1024" s="804" t="s">
        <v>3132</v>
      </c>
      <c r="E1024" s="805">
        <v>151.82</v>
      </c>
      <c r="F1024" s="804">
        <v>5045525</v>
      </c>
      <c r="G1024" s="804" t="s">
        <v>3133</v>
      </c>
      <c r="H1024" s="804" t="s">
        <v>2729</v>
      </c>
      <c r="I1024" s="806">
        <v>39535</v>
      </c>
      <c r="J1024" s="806">
        <v>43918</v>
      </c>
      <c r="K1024" s="804" t="s">
        <v>437</v>
      </c>
      <c r="L1024" s="804" t="s">
        <v>3134</v>
      </c>
    </row>
    <row r="1025" spans="1:12">
      <c r="A1025" s="803">
        <v>1022</v>
      </c>
      <c r="B1025" s="803" t="s">
        <v>7516</v>
      </c>
      <c r="C1025" s="803" t="s">
        <v>5738</v>
      </c>
      <c r="D1025" s="804" t="s">
        <v>7517</v>
      </c>
      <c r="E1025" s="805">
        <v>43.35</v>
      </c>
      <c r="F1025" s="804">
        <v>2085844</v>
      </c>
      <c r="G1025" s="804" t="s">
        <v>7518</v>
      </c>
      <c r="H1025" s="804" t="s">
        <v>2729</v>
      </c>
      <c r="I1025" s="806">
        <v>39539</v>
      </c>
      <c r="J1025" s="806">
        <v>50496</v>
      </c>
      <c r="K1025" s="804" t="s">
        <v>437</v>
      </c>
      <c r="L1025" s="804" t="s">
        <v>5925</v>
      </c>
    </row>
    <row r="1026" spans="1:12" ht="24">
      <c r="A1026" s="803">
        <v>1023</v>
      </c>
      <c r="B1026" s="803" t="s">
        <v>7514</v>
      </c>
      <c r="C1026" s="803" t="s">
        <v>5738</v>
      </c>
      <c r="D1026" s="804" t="s">
        <v>3263</v>
      </c>
      <c r="E1026" s="805">
        <v>38.01</v>
      </c>
      <c r="F1026" s="804">
        <v>2879646</v>
      </c>
      <c r="G1026" s="804" t="s">
        <v>7515</v>
      </c>
      <c r="H1026" s="804" t="s">
        <v>2783</v>
      </c>
      <c r="I1026" s="806">
        <v>39539</v>
      </c>
      <c r="J1026" s="806">
        <v>50496</v>
      </c>
      <c r="K1026" s="804" t="s">
        <v>1126</v>
      </c>
      <c r="L1026" s="804" t="s">
        <v>3265</v>
      </c>
    </row>
    <row r="1027" spans="1:12">
      <c r="A1027" s="803">
        <v>1024</v>
      </c>
      <c r="B1027" s="803" t="s">
        <v>7519</v>
      </c>
      <c r="C1027" s="803" t="s">
        <v>5738</v>
      </c>
      <c r="D1027" s="804" t="s">
        <v>7520</v>
      </c>
      <c r="E1027" s="805">
        <v>99.01</v>
      </c>
      <c r="F1027" s="804">
        <v>5169844</v>
      </c>
      <c r="G1027" s="804" t="s">
        <v>7521</v>
      </c>
      <c r="H1027" s="804" t="s">
        <v>2729</v>
      </c>
      <c r="I1027" s="806">
        <v>39539</v>
      </c>
      <c r="J1027" s="806">
        <v>50496</v>
      </c>
      <c r="K1027" s="804" t="s">
        <v>437</v>
      </c>
      <c r="L1027" s="804" t="s">
        <v>5925</v>
      </c>
    </row>
    <row r="1028" spans="1:12">
      <c r="A1028" s="803">
        <v>1025</v>
      </c>
      <c r="B1028" s="803" t="s">
        <v>3138</v>
      </c>
      <c r="C1028" s="803" t="s">
        <v>2726</v>
      </c>
      <c r="D1028" s="804" t="s">
        <v>3139</v>
      </c>
      <c r="E1028" s="805">
        <v>527.71</v>
      </c>
      <c r="F1028" s="804">
        <v>2784041</v>
      </c>
      <c r="G1028" s="804" t="s">
        <v>3140</v>
      </c>
      <c r="H1028" s="804" t="s">
        <v>2729</v>
      </c>
      <c r="I1028" s="806">
        <v>39540</v>
      </c>
      <c r="J1028" s="806">
        <v>43923</v>
      </c>
      <c r="K1028" s="804" t="s">
        <v>1756</v>
      </c>
      <c r="L1028" s="804" t="s">
        <v>3024</v>
      </c>
    </row>
    <row r="1029" spans="1:12" ht="24">
      <c r="A1029" s="803">
        <v>1026</v>
      </c>
      <c r="B1029" s="803" t="s">
        <v>3141</v>
      </c>
      <c r="C1029" s="803" t="s">
        <v>2726</v>
      </c>
      <c r="D1029" s="804" t="s">
        <v>3142</v>
      </c>
      <c r="E1029" s="805">
        <v>3766.68</v>
      </c>
      <c r="F1029" s="804">
        <v>5426634</v>
      </c>
      <c r="G1029" s="804" t="s">
        <v>3143</v>
      </c>
      <c r="H1029" s="804" t="s">
        <v>2738</v>
      </c>
      <c r="I1029" s="806">
        <v>39541</v>
      </c>
      <c r="J1029" s="806">
        <v>43924</v>
      </c>
      <c r="K1029" s="804" t="s">
        <v>1153</v>
      </c>
      <c r="L1029" s="804" t="s">
        <v>2788</v>
      </c>
    </row>
    <row r="1030" spans="1:12" ht="24">
      <c r="A1030" s="803">
        <v>1027</v>
      </c>
      <c r="B1030" s="803" t="s">
        <v>7522</v>
      </c>
      <c r="C1030" s="803" t="s">
        <v>5738</v>
      </c>
      <c r="D1030" s="804" t="s">
        <v>7523</v>
      </c>
      <c r="E1030" s="805">
        <v>83.49</v>
      </c>
      <c r="F1030" s="804">
        <v>5196213</v>
      </c>
      <c r="G1030" s="804" t="s">
        <v>7524</v>
      </c>
      <c r="H1030" s="804" t="s">
        <v>2738</v>
      </c>
      <c r="I1030" s="806">
        <v>39542</v>
      </c>
      <c r="J1030" s="806">
        <v>50499</v>
      </c>
      <c r="K1030" s="804" t="s">
        <v>1159</v>
      </c>
      <c r="L1030" s="804" t="s">
        <v>6521</v>
      </c>
    </row>
    <row r="1031" spans="1:12">
      <c r="A1031" s="803">
        <v>1028</v>
      </c>
      <c r="B1031" s="803" t="s">
        <v>9681</v>
      </c>
      <c r="C1031" s="803" t="s">
        <v>2726</v>
      </c>
      <c r="D1031" s="804" t="s">
        <v>2999</v>
      </c>
      <c r="E1031" s="805">
        <v>515.04999999999995</v>
      </c>
      <c r="F1031" s="804">
        <v>5383854</v>
      </c>
      <c r="G1031" s="804" t="s">
        <v>4629</v>
      </c>
      <c r="H1031" s="804" t="s">
        <v>2729</v>
      </c>
      <c r="I1031" s="806">
        <v>39545</v>
      </c>
      <c r="J1031" s="806">
        <v>44384</v>
      </c>
      <c r="K1031" s="804" t="s">
        <v>1126</v>
      </c>
      <c r="L1031" s="804" t="s">
        <v>3129</v>
      </c>
    </row>
    <row r="1032" spans="1:12">
      <c r="A1032" s="803">
        <v>1029</v>
      </c>
      <c r="B1032" s="803" t="s">
        <v>3144</v>
      </c>
      <c r="C1032" s="803" t="s">
        <v>2726</v>
      </c>
      <c r="D1032" s="804" t="s">
        <v>3145</v>
      </c>
      <c r="E1032" s="805">
        <v>4162.2700000000004</v>
      </c>
      <c r="F1032" s="804">
        <v>5340624</v>
      </c>
      <c r="G1032" s="804" t="s">
        <v>3146</v>
      </c>
      <c r="H1032" s="804" t="s">
        <v>2729</v>
      </c>
      <c r="I1032" s="806">
        <v>39545</v>
      </c>
      <c r="J1032" s="806">
        <v>43928</v>
      </c>
      <c r="K1032" s="804" t="s">
        <v>1153</v>
      </c>
      <c r="L1032" s="804" t="s">
        <v>3147</v>
      </c>
    </row>
    <row r="1033" spans="1:12">
      <c r="A1033" s="803">
        <v>1030</v>
      </c>
      <c r="B1033" s="803" t="s">
        <v>3148</v>
      </c>
      <c r="C1033" s="803" t="s">
        <v>2726</v>
      </c>
      <c r="D1033" s="804" t="s">
        <v>3149</v>
      </c>
      <c r="E1033" s="805">
        <v>157.99</v>
      </c>
      <c r="F1033" s="804">
        <v>5134617</v>
      </c>
      <c r="G1033" s="804" t="s">
        <v>3150</v>
      </c>
      <c r="H1033" s="804" t="s">
        <v>2729</v>
      </c>
      <c r="I1033" s="806">
        <v>39545</v>
      </c>
      <c r="J1033" s="806">
        <v>43928</v>
      </c>
      <c r="K1033" s="804" t="s">
        <v>1137</v>
      </c>
      <c r="L1033" s="804" t="s">
        <v>3151</v>
      </c>
    </row>
    <row r="1034" spans="1:12">
      <c r="A1034" s="803">
        <v>1031</v>
      </c>
      <c r="B1034" s="803" t="s">
        <v>9682</v>
      </c>
      <c r="C1034" s="803" t="s">
        <v>2726</v>
      </c>
      <c r="D1034" s="804" t="s">
        <v>2999</v>
      </c>
      <c r="E1034" s="805">
        <v>100.38</v>
      </c>
      <c r="F1034" s="804">
        <v>5383854</v>
      </c>
      <c r="G1034" s="804" t="s">
        <v>4629</v>
      </c>
      <c r="H1034" s="804" t="s">
        <v>2729</v>
      </c>
      <c r="I1034" s="806">
        <v>39545</v>
      </c>
      <c r="J1034" s="806">
        <v>43928</v>
      </c>
      <c r="K1034" s="804" t="s">
        <v>1126</v>
      </c>
      <c r="L1034" s="804" t="s">
        <v>3129</v>
      </c>
    </row>
    <row r="1035" spans="1:12" ht="24">
      <c r="A1035" s="803">
        <v>1032</v>
      </c>
      <c r="B1035" s="803" t="s">
        <v>7527</v>
      </c>
      <c r="C1035" s="803" t="s">
        <v>5738</v>
      </c>
      <c r="D1035" s="804" t="s">
        <v>5923</v>
      </c>
      <c r="E1035" s="805">
        <v>207.57</v>
      </c>
      <c r="F1035" s="804">
        <v>5536154</v>
      </c>
      <c r="G1035" s="804" t="s">
        <v>7528</v>
      </c>
      <c r="H1035" s="804" t="s">
        <v>2729</v>
      </c>
      <c r="I1035" s="806">
        <v>39547</v>
      </c>
      <c r="J1035" s="806">
        <v>50504</v>
      </c>
      <c r="K1035" s="804" t="s">
        <v>3352</v>
      </c>
      <c r="L1035" s="804" t="s">
        <v>3735</v>
      </c>
    </row>
    <row r="1036" spans="1:12">
      <c r="A1036" s="803">
        <v>1033</v>
      </c>
      <c r="B1036" s="803" t="s">
        <v>7529</v>
      </c>
      <c r="C1036" s="803" t="s">
        <v>5738</v>
      </c>
      <c r="D1036" s="804" t="s">
        <v>3578</v>
      </c>
      <c r="E1036" s="805">
        <v>262.73</v>
      </c>
      <c r="F1036" s="804">
        <v>5102081</v>
      </c>
      <c r="G1036" s="804" t="s">
        <v>7135</v>
      </c>
      <c r="H1036" s="804" t="s">
        <v>2729</v>
      </c>
      <c r="I1036" s="806">
        <v>39547</v>
      </c>
      <c r="J1036" s="806">
        <v>50504</v>
      </c>
      <c r="K1036" s="804" t="s">
        <v>1943</v>
      </c>
      <c r="L1036" s="804" t="s">
        <v>2192</v>
      </c>
    </row>
    <row r="1037" spans="1:12" ht="24">
      <c r="A1037" s="803">
        <v>1034</v>
      </c>
      <c r="B1037" s="803" t="s">
        <v>7530</v>
      </c>
      <c r="C1037" s="803" t="s">
        <v>5738</v>
      </c>
      <c r="D1037" s="804" t="s">
        <v>4862</v>
      </c>
      <c r="E1037" s="805">
        <v>152.66999999999999</v>
      </c>
      <c r="F1037" s="804">
        <v>5102081</v>
      </c>
      <c r="G1037" s="804" t="s">
        <v>7135</v>
      </c>
      <c r="H1037" s="804" t="s">
        <v>2729</v>
      </c>
      <c r="I1037" s="806">
        <v>39547</v>
      </c>
      <c r="J1037" s="806">
        <v>50504</v>
      </c>
      <c r="K1037" s="804" t="s">
        <v>1943</v>
      </c>
      <c r="L1037" s="804" t="s">
        <v>4282</v>
      </c>
    </row>
    <row r="1038" spans="1:12">
      <c r="A1038" s="803">
        <v>1035</v>
      </c>
      <c r="B1038" s="803" t="s">
        <v>7525</v>
      </c>
      <c r="C1038" s="803" t="s">
        <v>5738</v>
      </c>
      <c r="D1038" s="804" t="s">
        <v>4897</v>
      </c>
      <c r="E1038" s="805">
        <v>383.03</v>
      </c>
      <c r="F1038" s="804">
        <v>5108799</v>
      </c>
      <c r="G1038" s="804" t="s">
        <v>7526</v>
      </c>
      <c r="H1038" s="804" t="s">
        <v>2729</v>
      </c>
      <c r="I1038" s="806">
        <v>39547</v>
      </c>
      <c r="J1038" s="806">
        <v>50504</v>
      </c>
      <c r="K1038" s="804" t="s">
        <v>1681</v>
      </c>
      <c r="L1038" s="804" t="s">
        <v>5725</v>
      </c>
    </row>
    <row r="1039" spans="1:12" ht="24">
      <c r="A1039" s="803">
        <v>1036</v>
      </c>
      <c r="B1039" s="803" t="s">
        <v>7531</v>
      </c>
      <c r="C1039" s="803" t="s">
        <v>5738</v>
      </c>
      <c r="D1039" s="804" t="s">
        <v>5023</v>
      </c>
      <c r="E1039" s="805">
        <v>1228.22</v>
      </c>
      <c r="F1039" s="804">
        <v>2056763</v>
      </c>
      <c r="G1039" s="804" t="s">
        <v>7532</v>
      </c>
      <c r="H1039" s="804" t="s">
        <v>2729</v>
      </c>
      <c r="I1039" s="806">
        <v>39547</v>
      </c>
      <c r="J1039" s="806">
        <v>50504</v>
      </c>
      <c r="K1039" s="804" t="s">
        <v>3352</v>
      </c>
      <c r="L1039" s="804" t="s">
        <v>7533</v>
      </c>
    </row>
    <row r="1040" spans="1:12" ht="24">
      <c r="A1040" s="803">
        <v>1037</v>
      </c>
      <c r="B1040" s="803" t="s">
        <v>9683</v>
      </c>
      <c r="C1040" s="803" t="s">
        <v>2726</v>
      </c>
      <c r="D1040" s="804" t="s">
        <v>9684</v>
      </c>
      <c r="E1040" s="805">
        <v>1845.57</v>
      </c>
      <c r="F1040" s="804">
        <v>5938643</v>
      </c>
      <c r="G1040" s="804" t="s">
        <v>3504</v>
      </c>
      <c r="H1040" s="804" t="s">
        <v>2783</v>
      </c>
      <c r="I1040" s="806">
        <v>39548</v>
      </c>
      <c r="J1040" s="806">
        <v>43931</v>
      </c>
      <c r="K1040" s="804" t="s">
        <v>1681</v>
      </c>
      <c r="L1040" s="804" t="s">
        <v>4686</v>
      </c>
    </row>
    <row r="1041" spans="1:12" ht="24">
      <c r="A1041" s="803">
        <v>1038</v>
      </c>
      <c r="B1041" s="803" t="s">
        <v>7534</v>
      </c>
      <c r="C1041" s="803" t="s">
        <v>5738</v>
      </c>
      <c r="D1041" s="804" t="s">
        <v>7535</v>
      </c>
      <c r="E1041" s="805">
        <v>44.71</v>
      </c>
      <c r="F1041" s="804">
        <v>5095549</v>
      </c>
      <c r="G1041" s="804" t="s">
        <v>7536</v>
      </c>
      <c r="H1041" s="804" t="s">
        <v>2783</v>
      </c>
      <c r="I1041" s="806">
        <v>39549</v>
      </c>
      <c r="J1041" s="806">
        <v>50506</v>
      </c>
      <c r="K1041" s="804" t="s">
        <v>1846</v>
      </c>
      <c r="L1041" s="804" t="s">
        <v>3711</v>
      </c>
    </row>
    <row r="1042" spans="1:12">
      <c r="A1042" s="803">
        <v>1039</v>
      </c>
      <c r="B1042" s="803" t="s">
        <v>7537</v>
      </c>
      <c r="C1042" s="803" t="s">
        <v>5738</v>
      </c>
      <c r="D1042" s="804" t="s">
        <v>7538</v>
      </c>
      <c r="E1042" s="805">
        <v>143.36000000000001</v>
      </c>
      <c r="F1042" s="804">
        <v>2873575</v>
      </c>
      <c r="G1042" s="804" t="s">
        <v>5795</v>
      </c>
      <c r="H1042" s="804" t="s">
        <v>2729</v>
      </c>
      <c r="I1042" s="806">
        <v>39549</v>
      </c>
      <c r="J1042" s="806">
        <v>50506</v>
      </c>
      <c r="K1042" s="804" t="s">
        <v>1693</v>
      </c>
      <c r="L1042" s="804" t="s">
        <v>2831</v>
      </c>
    </row>
    <row r="1043" spans="1:12">
      <c r="A1043" s="803">
        <v>1040</v>
      </c>
      <c r="B1043" s="803" t="s">
        <v>7539</v>
      </c>
      <c r="C1043" s="803" t="s">
        <v>5738</v>
      </c>
      <c r="D1043" s="804" t="s">
        <v>7540</v>
      </c>
      <c r="E1043" s="805">
        <v>49.82</v>
      </c>
      <c r="F1043" s="804">
        <v>5366941</v>
      </c>
      <c r="G1043" s="804" t="s">
        <v>7492</v>
      </c>
      <c r="H1043" s="804" t="s">
        <v>2729</v>
      </c>
      <c r="I1043" s="806">
        <v>39549</v>
      </c>
      <c r="J1043" s="806">
        <v>50506</v>
      </c>
      <c r="K1043" s="804" t="s">
        <v>1943</v>
      </c>
      <c r="L1043" s="804" t="s">
        <v>3010</v>
      </c>
    </row>
    <row r="1044" spans="1:12" ht="24">
      <c r="A1044" s="803">
        <v>1041</v>
      </c>
      <c r="B1044" s="803" t="s">
        <v>3156</v>
      </c>
      <c r="C1044" s="803" t="s">
        <v>2726</v>
      </c>
      <c r="D1044" s="804" t="s">
        <v>3157</v>
      </c>
      <c r="E1044" s="805">
        <v>9675.1299999999992</v>
      </c>
      <c r="F1044" s="804">
        <v>5248744</v>
      </c>
      <c r="G1044" s="804" t="s">
        <v>3158</v>
      </c>
      <c r="H1044" s="804" t="s">
        <v>2729</v>
      </c>
      <c r="I1044" s="806">
        <v>39553</v>
      </c>
      <c r="J1044" s="806">
        <v>43936</v>
      </c>
      <c r="K1044" s="804" t="s">
        <v>3159</v>
      </c>
      <c r="L1044" s="804" t="s">
        <v>3160</v>
      </c>
    </row>
    <row r="1045" spans="1:12">
      <c r="A1045" s="803">
        <v>1042</v>
      </c>
      <c r="B1045" s="803" t="s">
        <v>3152</v>
      </c>
      <c r="C1045" s="803" t="s">
        <v>2726</v>
      </c>
      <c r="D1045" s="804" t="s">
        <v>3153</v>
      </c>
      <c r="E1045" s="805">
        <v>5629.26</v>
      </c>
      <c r="F1045" s="804">
        <v>5204151</v>
      </c>
      <c r="G1045" s="804" t="s">
        <v>3154</v>
      </c>
      <c r="H1045" s="804" t="s">
        <v>2729</v>
      </c>
      <c r="I1045" s="806">
        <v>39553</v>
      </c>
      <c r="J1045" s="806">
        <v>43936</v>
      </c>
      <c r="K1045" s="804" t="s">
        <v>1153</v>
      </c>
      <c r="L1045" s="804" t="s">
        <v>3155</v>
      </c>
    </row>
    <row r="1046" spans="1:12">
      <c r="A1046" s="803">
        <v>1043</v>
      </c>
      <c r="B1046" s="803" t="s">
        <v>7541</v>
      </c>
      <c r="C1046" s="803" t="s">
        <v>5738</v>
      </c>
      <c r="D1046" s="804" t="s">
        <v>7382</v>
      </c>
      <c r="E1046" s="805">
        <v>26.98</v>
      </c>
      <c r="F1046" s="804">
        <v>2112663</v>
      </c>
      <c r="G1046" s="804" t="s">
        <v>3494</v>
      </c>
      <c r="H1046" s="804" t="s">
        <v>2729</v>
      </c>
      <c r="I1046" s="806">
        <v>39553</v>
      </c>
      <c r="J1046" s="806">
        <v>50510</v>
      </c>
      <c r="K1046" s="804" t="s">
        <v>437</v>
      </c>
      <c r="L1046" s="804" t="s">
        <v>5925</v>
      </c>
    </row>
    <row r="1047" spans="1:12">
      <c r="A1047" s="803">
        <v>1044</v>
      </c>
      <c r="B1047" s="803" t="s">
        <v>7542</v>
      </c>
      <c r="C1047" s="803" t="s">
        <v>5738</v>
      </c>
      <c r="D1047" s="804" t="s">
        <v>7543</v>
      </c>
      <c r="E1047" s="805">
        <v>195.14</v>
      </c>
      <c r="F1047" s="804">
        <v>5138175</v>
      </c>
      <c r="G1047" s="804" t="s">
        <v>7544</v>
      </c>
      <c r="H1047" s="804" t="s">
        <v>2729</v>
      </c>
      <c r="I1047" s="806">
        <v>39553</v>
      </c>
      <c r="J1047" s="806">
        <v>50510</v>
      </c>
      <c r="K1047" s="804" t="s">
        <v>1137</v>
      </c>
      <c r="L1047" s="804" t="s">
        <v>3120</v>
      </c>
    </row>
    <row r="1048" spans="1:12">
      <c r="A1048" s="803">
        <v>1045</v>
      </c>
      <c r="B1048" s="803" t="s">
        <v>7545</v>
      </c>
      <c r="C1048" s="803" t="s">
        <v>5738</v>
      </c>
      <c r="D1048" s="804" t="s">
        <v>7382</v>
      </c>
      <c r="E1048" s="805">
        <v>26.02</v>
      </c>
      <c r="F1048" s="804">
        <v>5344441</v>
      </c>
      <c r="G1048" s="804" t="s">
        <v>7546</v>
      </c>
      <c r="H1048" s="804" t="s">
        <v>2729</v>
      </c>
      <c r="I1048" s="806">
        <v>39553</v>
      </c>
      <c r="J1048" s="806">
        <v>50510</v>
      </c>
      <c r="K1048" s="804" t="s">
        <v>437</v>
      </c>
      <c r="L1048" s="804" t="s">
        <v>5925</v>
      </c>
    </row>
    <row r="1049" spans="1:12" ht="24">
      <c r="A1049" s="803">
        <v>1046</v>
      </c>
      <c r="B1049" s="803" t="s">
        <v>7547</v>
      </c>
      <c r="C1049" s="803" t="s">
        <v>5738</v>
      </c>
      <c r="D1049" s="804" t="s">
        <v>7548</v>
      </c>
      <c r="E1049" s="805">
        <v>562.71</v>
      </c>
      <c r="F1049" s="804">
        <v>2873575</v>
      </c>
      <c r="G1049" s="804" t="s">
        <v>5795</v>
      </c>
      <c r="H1049" s="804" t="s">
        <v>2729</v>
      </c>
      <c r="I1049" s="806">
        <v>39553</v>
      </c>
      <c r="J1049" s="806">
        <v>50510</v>
      </c>
      <c r="K1049" s="804" t="s">
        <v>1693</v>
      </c>
      <c r="L1049" s="804" t="s">
        <v>2831</v>
      </c>
    </row>
    <row r="1050" spans="1:12">
      <c r="A1050" s="803">
        <v>1047</v>
      </c>
      <c r="B1050" s="803" t="s">
        <v>7549</v>
      </c>
      <c r="C1050" s="803" t="s">
        <v>5738</v>
      </c>
      <c r="D1050" s="804" t="s">
        <v>5923</v>
      </c>
      <c r="E1050" s="805">
        <v>322.16000000000003</v>
      </c>
      <c r="F1050" s="804">
        <v>5102146</v>
      </c>
      <c r="G1050" s="804" t="s">
        <v>7550</v>
      </c>
      <c r="H1050" s="804" t="s">
        <v>2729</v>
      </c>
      <c r="I1050" s="806">
        <v>39553</v>
      </c>
      <c r="J1050" s="806">
        <v>50510</v>
      </c>
      <c r="K1050" s="804" t="s">
        <v>437</v>
      </c>
      <c r="L1050" s="804" t="s">
        <v>5925</v>
      </c>
    </row>
    <row r="1051" spans="1:12">
      <c r="A1051" s="803">
        <v>1048</v>
      </c>
      <c r="B1051" s="803" t="s">
        <v>3166</v>
      </c>
      <c r="C1051" s="803" t="s">
        <v>2726</v>
      </c>
      <c r="D1051" s="804" t="s">
        <v>3167</v>
      </c>
      <c r="E1051" s="805">
        <v>31.17</v>
      </c>
      <c r="F1051" s="804">
        <v>5105579</v>
      </c>
      <c r="G1051" s="804" t="s">
        <v>3168</v>
      </c>
      <c r="H1051" s="804" t="s">
        <v>2729</v>
      </c>
      <c r="I1051" s="806">
        <v>39556</v>
      </c>
      <c r="J1051" s="806">
        <v>43990</v>
      </c>
      <c r="K1051" s="804" t="s">
        <v>1148</v>
      </c>
      <c r="L1051" s="804" t="s">
        <v>1024</v>
      </c>
    </row>
    <row r="1052" spans="1:12">
      <c r="A1052" s="803">
        <v>1049</v>
      </c>
      <c r="B1052" s="803" t="s">
        <v>3164</v>
      </c>
      <c r="C1052" s="803" t="s">
        <v>2726</v>
      </c>
      <c r="D1052" s="804" t="s">
        <v>3165</v>
      </c>
      <c r="E1052" s="805">
        <v>914.81</v>
      </c>
      <c r="F1052" s="804">
        <v>2762684</v>
      </c>
      <c r="G1052" s="804" t="s">
        <v>3163</v>
      </c>
      <c r="H1052" s="804" t="s">
        <v>2729</v>
      </c>
      <c r="I1052" s="806">
        <v>39556</v>
      </c>
      <c r="J1052" s="806">
        <v>43545</v>
      </c>
      <c r="K1052" s="804" t="s">
        <v>1126</v>
      </c>
      <c r="L1052" s="804" t="s">
        <v>3129</v>
      </c>
    </row>
    <row r="1053" spans="1:12">
      <c r="A1053" s="803">
        <v>1050</v>
      </c>
      <c r="B1053" s="803" t="s">
        <v>3161</v>
      </c>
      <c r="C1053" s="803" t="s">
        <v>2726</v>
      </c>
      <c r="D1053" s="804" t="s">
        <v>3162</v>
      </c>
      <c r="E1053" s="805">
        <v>2145.77</v>
      </c>
      <c r="F1053" s="804">
        <v>2762684</v>
      </c>
      <c r="G1053" s="804" t="s">
        <v>3163</v>
      </c>
      <c r="H1053" s="804" t="s">
        <v>2729</v>
      </c>
      <c r="I1053" s="806">
        <v>39556</v>
      </c>
      <c r="J1053" s="806">
        <v>43545</v>
      </c>
      <c r="K1053" s="804" t="s">
        <v>1126</v>
      </c>
      <c r="L1053" s="804" t="s">
        <v>3129</v>
      </c>
    </row>
    <row r="1054" spans="1:12">
      <c r="A1054" s="803">
        <v>1051</v>
      </c>
      <c r="B1054" s="803" t="s">
        <v>7551</v>
      </c>
      <c r="C1054" s="803" t="s">
        <v>5738</v>
      </c>
      <c r="D1054" s="804" t="s">
        <v>7552</v>
      </c>
      <c r="E1054" s="805">
        <v>26.46</v>
      </c>
      <c r="F1054" s="804">
        <v>5119499</v>
      </c>
      <c r="G1054" s="804" t="s">
        <v>7553</v>
      </c>
      <c r="H1054" s="804" t="s">
        <v>2729</v>
      </c>
      <c r="I1054" s="806">
        <v>39559</v>
      </c>
      <c r="J1054" s="806">
        <v>50516</v>
      </c>
      <c r="K1054" s="804" t="s">
        <v>1165</v>
      </c>
      <c r="L1054" s="804" t="s">
        <v>3485</v>
      </c>
    </row>
    <row r="1055" spans="1:12" ht="24">
      <c r="A1055" s="803">
        <v>1052</v>
      </c>
      <c r="B1055" s="803" t="s">
        <v>9685</v>
      </c>
      <c r="C1055" s="803" t="s">
        <v>2726</v>
      </c>
      <c r="D1055" s="804" t="s">
        <v>9686</v>
      </c>
      <c r="E1055" s="805">
        <v>36671.79</v>
      </c>
      <c r="F1055" s="804">
        <v>5137977</v>
      </c>
      <c r="G1055" s="804" t="s">
        <v>981</v>
      </c>
      <c r="H1055" s="804" t="s">
        <v>2783</v>
      </c>
      <c r="I1055" s="806">
        <v>39560</v>
      </c>
      <c r="J1055" s="806">
        <v>43943</v>
      </c>
      <c r="K1055" s="804" t="s">
        <v>1846</v>
      </c>
      <c r="L1055" s="804" t="s">
        <v>3014</v>
      </c>
    </row>
    <row r="1056" spans="1:12" ht="24">
      <c r="A1056" s="803">
        <v>1053</v>
      </c>
      <c r="B1056" s="803" t="s">
        <v>3169</v>
      </c>
      <c r="C1056" s="803" t="s">
        <v>2726</v>
      </c>
      <c r="D1056" s="804" t="s">
        <v>3170</v>
      </c>
      <c r="E1056" s="805">
        <v>50359.45</v>
      </c>
      <c r="F1056" s="804">
        <v>5137977</v>
      </c>
      <c r="G1056" s="804" t="s">
        <v>981</v>
      </c>
      <c r="H1056" s="804" t="s">
        <v>2783</v>
      </c>
      <c r="I1056" s="806">
        <v>39560</v>
      </c>
      <c r="J1056" s="806">
        <v>43943</v>
      </c>
      <c r="K1056" s="804" t="s">
        <v>1846</v>
      </c>
      <c r="L1056" s="804" t="s">
        <v>3171</v>
      </c>
    </row>
    <row r="1057" spans="1:12">
      <c r="A1057" s="803">
        <v>1054</v>
      </c>
      <c r="B1057" s="803" t="s">
        <v>7554</v>
      </c>
      <c r="C1057" s="803" t="s">
        <v>5738</v>
      </c>
      <c r="D1057" s="804" t="s">
        <v>6760</v>
      </c>
      <c r="E1057" s="805">
        <v>6.71</v>
      </c>
      <c r="F1057" s="804">
        <v>5063329</v>
      </c>
      <c r="G1057" s="804" t="s">
        <v>3606</v>
      </c>
      <c r="H1057" s="804" t="s">
        <v>2729</v>
      </c>
      <c r="I1057" s="806">
        <v>39561</v>
      </c>
      <c r="J1057" s="806">
        <v>50518</v>
      </c>
      <c r="K1057" s="804" t="s">
        <v>1693</v>
      </c>
      <c r="L1057" s="804" t="s">
        <v>3097</v>
      </c>
    </row>
    <row r="1058" spans="1:12">
      <c r="A1058" s="803">
        <v>1055</v>
      </c>
      <c r="B1058" s="803" t="s">
        <v>3172</v>
      </c>
      <c r="C1058" s="803" t="s">
        <v>2726</v>
      </c>
      <c r="D1058" s="804" t="s">
        <v>3173</v>
      </c>
      <c r="E1058" s="805">
        <v>6039.15</v>
      </c>
      <c r="F1058" s="804">
        <v>5528089</v>
      </c>
      <c r="G1058" s="804" t="s">
        <v>3174</v>
      </c>
      <c r="H1058" s="804" t="s">
        <v>2729</v>
      </c>
      <c r="I1058" s="806">
        <v>39561</v>
      </c>
      <c r="J1058" s="806">
        <v>43944</v>
      </c>
      <c r="K1058" s="804" t="s">
        <v>1126</v>
      </c>
      <c r="L1058" s="804" t="s">
        <v>2859</v>
      </c>
    </row>
    <row r="1059" spans="1:12">
      <c r="A1059" s="803">
        <v>1056</v>
      </c>
      <c r="B1059" s="803" t="s">
        <v>3175</v>
      </c>
      <c r="C1059" s="803" t="s">
        <v>2726</v>
      </c>
      <c r="D1059" s="804" t="s">
        <v>3176</v>
      </c>
      <c r="E1059" s="805">
        <v>540.09</v>
      </c>
      <c r="F1059" s="804">
        <v>5051665</v>
      </c>
      <c r="G1059" s="804" t="s">
        <v>3177</v>
      </c>
      <c r="H1059" s="804" t="s">
        <v>2729</v>
      </c>
      <c r="I1059" s="806">
        <v>39561</v>
      </c>
      <c r="J1059" s="806">
        <v>43944</v>
      </c>
      <c r="K1059" s="804" t="s">
        <v>1126</v>
      </c>
      <c r="L1059" s="804" t="s">
        <v>3081</v>
      </c>
    </row>
    <row r="1060" spans="1:12" ht="24">
      <c r="A1060" s="803">
        <v>1057</v>
      </c>
      <c r="B1060" s="803" t="s">
        <v>3182</v>
      </c>
      <c r="C1060" s="803" t="s">
        <v>2726</v>
      </c>
      <c r="D1060" s="804" t="s">
        <v>3183</v>
      </c>
      <c r="E1060" s="805">
        <v>4377.88</v>
      </c>
      <c r="F1060" s="804">
        <v>5202906</v>
      </c>
      <c r="G1060" s="804" t="s">
        <v>3184</v>
      </c>
      <c r="H1060" s="804" t="s">
        <v>2729</v>
      </c>
      <c r="I1060" s="806">
        <v>39567</v>
      </c>
      <c r="J1060" s="806">
        <v>43950</v>
      </c>
      <c r="K1060" s="804" t="s">
        <v>1177</v>
      </c>
      <c r="L1060" s="804" t="s">
        <v>3185</v>
      </c>
    </row>
    <row r="1061" spans="1:12" ht="24">
      <c r="A1061" s="803">
        <v>1058</v>
      </c>
      <c r="B1061" s="803" t="s">
        <v>3178</v>
      </c>
      <c r="C1061" s="803" t="s">
        <v>2726</v>
      </c>
      <c r="D1061" s="804" t="s">
        <v>3179</v>
      </c>
      <c r="E1061" s="805">
        <v>14290.8</v>
      </c>
      <c r="F1061" s="804">
        <v>5310598</v>
      </c>
      <c r="G1061" s="804" t="s">
        <v>3180</v>
      </c>
      <c r="H1061" s="804" t="s">
        <v>2783</v>
      </c>
      <c r="I1061" s="806">
        <v>39567</v>
      </c>
      <c r="J1061" s="806">
        <v>43950</v>
      </c>
      <c r="K1061" s="804" t="s">
        <v>1126</v>
      </c>
      <c r="L1061" s="804" t="s">
        <v>3181</v>
      </c>
    </row>
    <row r="1062" spans="1:12">
      <c r="A1062" s="803">
        <v>1059</v>
      </c>
      <c r="B1062" s="803" t="s">
        <v>7555</v>
      </c>
      <c r="C1062" s="803" t="s">
        <v>5738</v>
      </c>
      <c r="D1062" s="804" t="s">
        <v>6099</v>
      </c>
      <c r="E1062" s="805">
        <v>12.24</v>
      </c>
      <c r="F1062" s="804">
        <v>2008572</v>
      </c>
      <c r="G1062" s="804" t="s">
        <v>187</v>
      </c>
      <c r="H1062" s="804" t="s">
        <v>5754</v>
      </c>
      <c r="I1062" s="806">
        <v>39569</v>
      </c>
      <c r="J1062" s="806">
        <v>50526</v>
      </c>
      <c r="K1062" s="804" t="s">
        <v>437</v>
      </c>
      <c r="L1062" s="804" t="s">
        <v>187</v>
      </c>
    </row>
    <row r="1063" spans="1:12">
      <c r="A1063" s="803">
        <v>1060</v>
      </c>
      <c r="B1063" s="803" t="s">
        <v>9687</v>
      </c>
      <c r="C1063" s="803" t="s">
        <v>2726</v>
      </c>
      <c r="D1063" s="804" t="s">
        <v>4478</v>
      </c>
      <c r="E1063" s="805">
        <v>1808.18</v>
      </c>
      <c r="F1063" s="804">
        <v>5439701</v>
      </c>
      <c r="G1063" s="804" t="s">
        <v>9688</v>
      </c>
      <c r="H1063" s="804" t="s">
        <v>2729</v>
      </c>
      <c r="I1063" s="806">
        <v>39569</v>
      </c>
      <c r="J1063" s="806">
        <v>43952</v>
      </c>
      <c r="K1063" s="804" t="s">
        <v>1187</v>
      </c>
      <c r="L1063" s="804" t="s">
        <v>3369</v>
      </c>
    </row>
    <row r="1064" spans="1:12" ht="24">
      <c r="A1064" s="803">
        <v>1061</v>
      </c>
      <c r="B1064" s="803" t="s">
        <v>7556</v>
      </c>
      <c r="C1064" s="803" t="s">
        <v>5738</v>
      </c>
      <c r="D1064" s="804" t="s">
        <v>6099</v>
      </c>
      <c r="E1064" s="805">
        <v>2140.81</v>
      </c>
      <c r="F1064" s="804">
        <v>2008572</v>
      </c>
      <c r="G1064" s="804" t="s">
        <v>187</v>
      </c>
      <c r="H1064" s="804" t="s">
        <v>5754</v>
      </c>
      <c r="I1064" s="806">
        <v>39569</v>
      </c>
      <c r="J1064" s="806">
        <v>50526</v>
      </c>
      <c r="K1064" s="804" t="s">
        <v>3352</v>
      </c>
      <c r="L1064" s="804" t="s">
        <v>6100</v>
      </c>
    </row>
    <row r="1065" spans="1:12">
      <c r="A1065" s="803">
        <v>1062</v>
      </c>
      <c r="B1065" s="803" t="s">
        <v>7557</v>
      </c>
      <c r="C1065" s="803" t="s">
        <v>5738</v>
      </c>
      <c r="D1065" s="804" t="s">
        <v>7558</v>
      </c>
      <c r="E1065" s="805">
        <v>35.6</v>
      </c>
      <c r="F1065" s="804">
        <v>5021065</v>
      </c>
      <c r="G1065" s="804" t="s">
        <v>7559</v>
      </c>
      <c r="H1065" s="804" t="s">
        <v>2729</v>
      </c>
      <c r="I1065" s="806">
        <v>39569</v>
      </c>
      <c r="J1065" s="806">
        <v>50526</v>
      </c>
      <c r="K1065" s="804" t="s">
        <v>1943</v>
      </c>
      <c r="L1065" s="804" t="s">
        <v>3010</v>
      </c>
    </row>
    <row r="1066" spans="1:12">
      <c r="A1066" s="803">
        <v>1063</v>
      </c>
      <c r="B1066" s="803" t="s">
        <v>3186</v>
      </c>
      <c r="C1066" s="803" t="s">
        <v>2726</v>
      </c>
      <c r="D1066" s="804" t="s">
        <v>3034</v>
      </c>
      <c r="E1066" s="805">
        <v>920.05</v>
      </c>
      <c r="F1066" s="804">
        <v>5497736</v>
      </c>
      <c r="G1066" s="804" t="s">
        <v>3187</v>
      </c>
      <c r="H1066" s="804" t="s">
        <v>2729</v>
      </c>
      <c r="I1066" s="806">
        <v>39570</v>
      </c>
      <c r="J1066" s="806">
        <v>43953</v>
      </c>
      <c r="K1066" s="804" t="s">
        <v>1681</v>
      </c>
      <c r="L1066" s="804" t="s">
        <v>2883</v>
      </c>
    </row>
    <row r="1067" spans="1:12">
      <c r="A1067" s="803">
        <v>1064</v>
      </c>
      <c r="B1067" s="803" t="s">
        <v>3188</v>
      </c>
      <c r="C1067" s="803" t="s">
        <v>2726</v>
      </c>
      <c r="D1067" s="804" t="s">
        <v>3189</v>
      </c>
      <c r="E1067" s="805">
        <v>10342.65</v>
      </c>
      <c r="F1067" s="804">
        <v>5417791</v>
      </c>
      <c r="G1067" s="804" t="s">
        <v>3190</v>
      </c>
      <c r="H1067" s="804" t="s">
        <v>2729</v>
      </c>
      <c r="I1067" s="806">
        <v>39574</v>
      </c>
      <c r="J1067" s="806">
        <v>43957</v>
      </c>
      <c r="K1067" s="804" t="s">
        <v>1153</v>
      </c>
      <c r="L1067" s="804" t="s">
        <v>3155</v>
      </c>
    </row>
    <row r="1068" spans="1:12">
      <c r="A1068" s="803">
        <v>1065</v>
      </c>
      <c r="B1068" s="803" t="s">
        <v>7560</v>
      </c>
      <c r="C1068" s="803" t="s">
        <v>5738</v>
      </c>
      <c r="D1068" s="804" t="s">
        <v>7561</v>
      </c>
      <c r="E1068" s="805">
        <v>256.82</v>
      </c>
      <c r="F1068" s="804">
        <v>5099005</v>
      </c>
      <c r="G1068" s="804" t="s">
        <v>2787</v>
      </c>
      <c r="H1068" s="804" t="s">
        <v>2729</v>
      </c>
      <c r="I1068" s="806">
        <v>39575</v>
      </c>
      <c r="J1068" s="806">
        <v>50532</v>
      </c>
      <c r="K1068" s="804" t="s">
        <v>1153</v>
      </c>
      <c r="L1068" s="804" t="s">
        <v>2788</v>
      </c>
    </row>
    <row r="1069" spans="1:12">
      <c r="A1069" s="803">
        <v>1066</v>
      </c>
      <c r="B1069" s="803" t="s">
        <v>7562</v>
      </c>
      <c r="C1069" s="803" t="s">
        <v>5738</v>
      </c>
      <c r="D1069" s="804" t="s">
        <v>7563</v>
      </c>
      <c r="E1069" s="805">
        <v>23.42</v>
      </c>
      <c r="F1069" s="804">
        <v>5830974</v>
      </c>
      <c r="G1069" s="804" t="s">
        <v>424</v>
      </c>
      <c r="H1069" s="804" t="s">
        <v>2729</v>
      </c>
      <c r="I1069" s="806">
        <v>39576</v>
      </c>
      <c r="J1069" s="806">
        <v>50533</v>
      </c>
      <c r="K1069" s="804" t="s">
        <v>1137</v>
      </c>
      <c r="L1069" s="804" t="s">
        <v>2965</v>
      </c>
    </row>
    <row r="1070" spans="1:12" ht="24">
      <c r="A1070" s="803">
        <v>1067</v>
      </c>
      <c r="B1070" s="803" t="s">
        <v>7567</v>
      </c>
      <c r="C1070" s="803" t="s">
        <v>5738</v>
      </c>
      <c r="D1070" s="804" t="s">
        <v>7568</v>
      </c>
      <c r="E1070" s="805">
        <v>458.44</v>
      </c>
      <c r="F1070" s="804">
        <v>5106567</v>
      </c>
      <c r="G1070" s="804" t="s">
        <v>7569</v>
      </c>
      <c r="H1070" s="804" t="s">
        <v>2729</v>
      </c>
      <c r="I1070" s="806">
        <v>39581</v>
      </c>
      <c r="J1070" s="806">
        <v>50538</v>
      </c>
      <c r="K1070" s="804" t="s">
        <v>1126</v>
      </c>
      <c r="L1070" s="804" t="s">
        <v>3081</v>
      </c>
    </row>
    <row r="1071" spans="1:12" ht="24">
      <c r="A1071" s="803">
        <v>1068</v>
      </c>
      <c r="B1071" s="803" t="s">
        <v>3191</v>
      </c>
      <c r="C1071" s="803" t="s">
        <v>2726</v>
      </c>
      <c r="D1071" s="804" t="s">
        <v>3192</v>
      </c>
      <c r="E1071" s="805">
        <v>1252.99</v>
      </c>
      <c r="F1071" s="804">
        <v>2886197</v>
      </c>
      <c r="G1071" s="804" t="s">
        <v>3193</v>
      </c>
      <c r="H1071" s="804" t="s">
        <v>2729</v>
      </c>
      <c r="I1071" s="806">
        <v>39581</v>
      </c>
      <c r="J1071" s="806">
        <v>43964</v>
      </c>
      <c r="K1071" s="804" t="s">
        <v>1153</v>
      </c>
      <c r="L1071" s="804" t="s">
        <v>3194</v>
      </c>
    </row>
    <row r="1072" spans="1:12" ht="24">
      <c r="A1072" s="803">
        <v>1069</v>
      </c>
      <c r="B1072" s="803" t="s">
        <v>7573</v>
      </c>
      <c r="C1072" s="803" t="s">
        <v>5738</v>
      </c>
      <c r="D1072" s="804" t="s">
        <v>7568</v>
      </c>
      <c r="E1072" s="805">
        <v>25.13</v>
      </c>
      <c r="F1072" s="804">
        <v>5106567</v>
      </c>
      <c r="G1072" s="804" t="s">
        <v>7569</v>
      </c>
      <c r="H1072" s="804" t="s">
        <v>2729</v>
      </c>
      <c r="I1072" s="806">
        <v>39581</v>
      </c>
      <c r="J1072" s="806">
        <v>50538</v>
      </c>
      <c r="K1072" s="804" t="s">
        <v>1126</v>
      </c>
      <c r="L1072" s="804" t="s">
        <v>3081</v>
      </c>
    </row>
    <row r="1073" spans="1:12">
      <c r="A1073" s="803">
        <v>1070</v>
      </c>
      <c r="B1073" s="803" t="s">
        <v>3195</v>
      </c>
      <c r="C1073" s="803" t="s">
        <v>2726</v>
      </c>
      <c r="D1073" s="804" t="s">
        <v>3196</v>
      </c>
      <c r="E1073" s="805">
        <v>23534.85</v>
      </c>
      <c r="F1073" s="804">
        <v>5103479</v>
      </c>
      <c r="G1073" s="804" t="s">
        <v>3197</v>
      </c>
      <c r="H1073" s="804" t="s">
        <v>2729</v>
      </c>
      <c r="I1073" s="806">
        <v>39581</v>
      </c>
      <c r="J1073" s="806">
        <v>43964</v>
      </c>
      <c r="K1073" s="804" t="s">
        <v>1756</v>
      </c>
      <c r="L1073" s="804" t="s">
        <v>3198</v>
      </c>
    </row>
    <row r="1074" spans="1:12">
      <c r="A1074" s="803">
        <v>1071</v>
      </c>
      <c r="B1074" s="803" t="s">
        <v>9689</v>
      </c>
      <c r="C1074" s="803" t="s">
        <v>5738</v>
      </c>
      <c r="D1074" s="804" t="s">
        <v>3059</v>
      </c>
      <c r="E1074" s="805">
        <v>77.569999999999993</v>
      </c>
      <c r="F1074" s="804">
        <v>2587025</v>
      </c>
      <c r="G1074" s="804" t="s">
        <v>9429</v>
      </c>
      <c r="H1074" s="804" t="s">
        <v>2729</v>
      </c>
      <c r="I1074" s="806">
        <v>39581</v>
      </c>
      <c r="J1074" s="806">
        <v>50538</v>
      </c>
      <c r="K1074" s="804" t="s">
        <v>1693</v>
      </c>
      <c r="L1074" s="804" t="s">
        <v>2921</v>
      </c>
    </row>
    <row r="1075" spans="1:12">
      <c r="A1075" s="803">
        <v>1072</v>
      </c>
      <c r="B1075" s="803" t="s">
        <v>7564</v>
      </c>
      <c r="C1075" s="803" t="s">
        <v>5738</v>
      </c>
      <c r="D1075" s="804" t="s">
        <v>7565</v>
      </c>
      <c r="E1075" s="805">
        <v>38.53</v>
      </c>
      <c r="F1075" s="804">
        <v>2614294</v>
      </c>
      <c r="G1075" s="804" t="s">
        <v>7566</v>
      </c>
      <c r="H1075" s="804" t="s">
        <v>2729</v>
      </c>
      <c r="I1075" s="806">
        <v>39581</v>
      </c>
      <c r="J1075" s="806">
        <v>50538</v>
      </c>
      <c r="K1075" s="804" t="s">
        <v>437</v>
      </c>
      <c r="L1075" s="804" t="s">
        <v>5925</v>
      </c>
    </row>
    <row r="1076" spans="1:12" ht="24">
      <c r="A1076" s="803">
        <v>1073</v>
      </c>
      <c r="B1076" s="803" t="s">
        <v>3199</v>
      </c>
      <c r="C1076" s="803" t="s">
        <v>2726</v>
      </c>
      <c r="D1076" s="804" t="s">
        <v>3200</v>
      </c>
      <c r="E1076" s="805">
        <v>26720.18</v>
      </c>
      <c r="F1076" s="804">
        <v>5170672</v>
      </c>
      <c r="G1076" s="804" t="s">
        <v>2888</v>
      </c>
      <c r="H1076" s="804" t="s">
        <v>2783</v>
      </c>
      <c r="I1076" s="806">
        <v>39581</v>
      </c>
      <c r="J1076" s="806">
        <v>41772</v>
      </c>
      <c r="K1076" s="804" t="s">
        <v>1153</v>
      </c>
      <c r="L1076" s="804" t="s">
        <v>2889</v>
      </c>
    </row>
    <row r="1077" spans="1:12">
      <c r="A1077" s="803">
        <v>1074</v>
      </c>
      <c r="B1077" s="803" t="s">
        <v>7570</v>
      </c>
      <c r="C1077" s="803" t="s">
        <v>5738</v>
      </c>
      <c r="D1077" s="804" t="s">
        <v>7571</v>
      </c>
      <c r="E1077" s="805">
        <v>350.71</v>
      </c>
      <c r="F1077" s="804">
        <v>5233232</v>
      </c>
      <c r="G1077" s="804" t="s">
        <v>7572</v>
      </c>
      <c r="H1077" s="804" t="s">
        <v>2729</v>
      </c>
      <c r="I1077" s="806">
        <v>39581</v>
      </c>
      <c r="J1077" s="806">
        <v>50538</v>
      </c>
      <c r="K1077" s="804" t="s">
        <v>1693</v>
      </c>
      <c r="L1077" s="804" t="s">
        <v>2831</v>
      </c>
    </row>
    <row r="1078" spans="1:12" ht="24">
      <c r="A1078" s="803">
        <v>1075</v>
      </c>
      <c r="B1078" s="803" t="s">
        <v>3204</v>
      </c>
      <c r="C1078" s="803" t="s">
        <v>2726</v>
      </c>
      <c r="D1078" s="804" t="s">
        <v>3205</v>
      </c>
      <c r="E1078" s="805">
        <v>2600.4299999999998</v>
      </c>
      <c r="F1078" s="804">
        <v>5445485</v>
      </c>
      <c r="G1078" s="804" t="s">
        <v>3206</v>
      </c>
      <c r="H1078" s="804" t="s">
        <v>2738</v>
      </c>
      <c r="I1078" s="806">
        <v>39583</v>
      </c>
      <c r="J1078" s="806">
        <v>43966</v>
      </c>
      <c r="K1078" s="804" t="s">
        <v>1693</v>
      </c>
      <c r="L1078" s="804" t="s">
        <v>3207</v>
      </c>
    </row>
    <row r="1079" spans="1:12" ht="24">
      <c r="A1079" s="803">
        <v>1076</v>
      </c>
      <c r="B1079" s="803" t="s">
        <v>9690</v>
      </c>
      <c r="C1079" s="803" t="s">
        <v>2726</v>
      </c>
      <c r="D1079" s="804" t="s">
        <v>9691</v>
      </c>
      <c r="E1079" s="805">
        <v>11589.96</v>
      </c>
      <c r="F1079" s="804">
        <v>2662647</v>
      </c>
      <c r="G1079" s="804" t="s">
        <v>3611</v>
      </c>
      <c r="H1079" s="804" t="s">
        <v>2738</v>
      </c>
      <c r="I1079" s="806">
        <v>39583</v>
      </c>
      <c r="J1079" s="806">
        <v>43966</v>
      </c>
      <c r="K1079" s="804" t="s">
        <v>1177</v>
      </c>
      <c r="L1079" s="804" t="s">
        <v>9123</v>
      </c>
    </row>
    <row r="1080" spans="1:12">
      <c r="A1080" s="803">
        <v>1077</v>
      </c>
      <c r="B1080" s="803" t="s">
        <v>3201</v>
      </c>
      <c r="C1080" s="803" t="s">
        <v>2726</v>
      </c>
      <c r="D1080" s="804" t="s">
        <v>3202</v>
      </c>
      <c r="E1080" s="805">
        <v>7082.69</v>
      </c>
      <c r="F1080" s="804">
        <v>5195233</v>
      </c>
      <c r="G1080" s="804" t="s">
        <v>3203</v>
      </c>
      <c r="H1080" s="804" t="s">
        <v>2729</v>
      </c>
      <c r="I1080" s="806">
        <v>39583</v>
      </c>
      <c r="J1080" s="806">
        <v>43966</v>
      </c>
      <c r="K1080" s="804" t="s">
        <v>1153</v>
      </c>
      <c r="L1080" s="804" t="s">
        <v>3155</v>
      </c>
    </row>
    <row r="1081" spans="1:12">
      <c r="A1081" s="803">
        <v>1078</v>
      </c>
      <c r="B1081" s="803" t="s">
        <v>7574</v>
      </c>
      <c r="C1081" s="803" t="s">
        <v>5738</v>
      </c>
      <c r="D1081" s="804" t="s">
        <v>7575</v>
      </c>
      <c r="E1081" s="805">
        <v>127.44</v>
      </c>
      <c r="F1081" s="804">
        <v>5099854</v>
      </c>
      <c r="G1081" s="804" t="s">
        <v>2749</v>
      </c>
      <c r="H1081" s="804" t="s">
        <v>2729</v>
      </c>
      <c r="I1081" s="806">
        <v>39584</v>
      </c>
      <c r="J1081" s="806">
        <v>53098</v>
      </c>
      <c r="K1081" s="804" t="s">
        <v>1148</v>
      </c>
      <c r="L1081" s="804" t="s">
        <v>1024</v>
      </c>
    </row>
    <row r="1082" spans="1:12" ht="24">
      <c r="A1082" s="803">
        <v>1079</v>
      </c>
      <c r="B1082" s="803" t="s">
        <v>3208</v>
      </c>
      <c r="C1082" s="803" t="s">
        <v>2726</v>
      </c>
      <c r="D1082" s="804" t="s">
        <v>3209</v>
      </c>
      <c r="E1082" s="805">
        <v>1015.33</v>
      </c>
      <c r="F1082" s="804">
        <v>2548747</v>
      </c>
      <c r="G1082" s="804" t="s">
        <v>821</v>
      </c>
      <c r="H1082" s="804" t="s">
        <v>2738</v>
      </c>
      <c r="I1082" s="806">
        <v>39589</v>
      </c>
      <c r="J1082" s="806">
        <v>43972</v>
      </c>
      <c r="K1082" s="804" t="s">
        <v>1159</v>
      </c>
      <c r="L1082" s="804" t="s">
        <v>1159</v>
      </c>
    </row>
    <row r="1083" spans="1:12">
      <c r="A1083" s="803">
        <v>1080</v>
      </c>
      <c r="B1083" s="803" t="s">
        <v>9692</v>
      </c>
      <c r="C1083" s="803" t="s">
        <v>2726</v>
      </c>
      <c r="D1083" s="804" t="s">
        <v>3501</v>
      </c>
      <c r="E1083" s="805">
        <v>2394.79</v>
      </c>
      <c r="F1083" s="804">
        <v>5469821</v>
      </c>
      <c r="G1083" s="804" t="s">
        <v>9693</v>
      </c>
      <c r="H1083" s="804" t="s">
        <v>2729</v>
      </c>
      <c r="I1083" s="806">
        <v>39589</v>
      </c>
      <c r="J1083" s="806">
        <v>42876</v>
      </c>
      <c r="K1083" s="804" t="s">
        <v>1197</v>
      </c>
      <c r="L1083" s="804" t="s">
        <v>6064</v>
      </c>
    </row>
    <row r="1084" spans="1:12">
      <c r="A1084" s="803">
        <v>1081</v>
      </c>
      <c r="B1084" s="803" t="s">
        <v>9694</v>
      </c>
      <c r="C1084" s="803" t="s">
        <v>2726</v>
      </c>
      <c r="D1084" s="804" t="s">
        <v>3214</v>
      </c>
      <c r="E1084" s="805">
        <v>4700.4799999999996</v>
      </c>
      <c r="F1084" s="804">
        <v>5194016</v>
      </c>
      <c r="G1084" s="804" t="s">
        <v>9695</v>
      </c>
      <c r="H1084" s="804" t="s">
        <v>2729</v>
      </c>
      <c r="I1084" s="806">
        <v>39589</v>
      </c>
      <c r="J1084" s="806">
        <v>43972</v>
      </c>
      <c r="K1084" s="804" t="s">
        <v>3855</v>
      </c>
      <c r="L1084" s="804" t="s">
        <v>9696</v>
      </c>
    </row>
    <row r="1085" spans="1:12" ht="24">
      <c r="A1085" s="803">
        <v>1082</v>
      </c>
      <c r="B1085" s="803" t="s">
        <v>9697</v>
      </c>
      <c r="C1085" s="803" t="s">
        <v>2726</v>
      </c>
      <c r="D1085" s="804" t="s">
        <v>6373</v>
      </c>
      <c r="E1085" s="805">
        <v>987.05</v>
      </c>
      <c r="F1085" s="804">
        <v>5041538</v>
      </c>
      <c r="G1085" s="804" t="s">
        <v>9698</v>
      </c>
      <c r="H1085" s="804" t="s">
        <v>2783</v>
      </c>
      <c r="I1085" s="806">
        <v>39590</v>
      </c>
      <c r="J1085" s="806">
        <v>41781</v>
      </c>
      <c r="K1085" s="804" t="s">
        <v>2897</v>
      </c>
      <c r="L1085" s="804" t="s">
        <v>3591</v>
      </c>
    </row>
    <row r="1086" spans="1:12">
      <c r="A1086" s="803">
        <v>1083</v>
      </c>
      <c r="B1086" s="803" t="s">
        <v>7576</v>
      </c>
      <c r="C1086" s="803" t="s">
        <v>5738</v>
      </c>
      <c r="D1086" s="804" t="s">
        <v>7577</v>
      </c>
      <c r="E1086" s="805">
        <v>99.57</v>
      </c>
      <c r="F1086" s="804">
        <v>2848376</v>
      </c>
      <c r="G1086" s="804" t="s">
        <v>7389</v>
      </c>
      <c r="H1086" s="804" t="s">
        <v>2729</v>
      </c>
      <c r="I1086" s="806">
        <v>39596</v>
      </c>
      <c r="J1086" s="806">
        <v>50553</v>
      </c>
      <c r="K1086" s="804" t="s">
        <v>1137</v>
      </c>
      <c r="L1086" s="804" t="s">
        <v>3120</v>
      </c>
    </row>
    <row r="1087" spans="1:12">
      <c r="A1087" s="803">
        <v>1084</v>
      </c>
      <c r="B1087" s="803" t="s">
        <v>3210</v>
      </c>
      <c r="C1087" s="803" t="s">
        <v>2726</v>
      </c>
      <c r="D1087" s="804" t="s">
        <v>3211</v>
      </c>
      <c r="E1087" s="805">
        <v>2285.33</v>
      </c>
      <c r="F1087" s="804">
        <v>5235251</v>
      </c>
      <c r="G1087" s="804" t="s">
        <v>3212</v>
      </c>
      <c r="H1087" s="804" t="s">
        <v>2729</v>
      </c>
      <c r="I1087" s="806">
        <v>39601</v>
      </c>
      <c r="J1087" s="806">
        <v>43984</v>
      </c>
      <c r="K1087" s="804" t="s">
        <v>1153</v>
      </c>
      <c r="L1087" s="804" t="s">
        <v>3155</v>
      </c>
    </row>
    <row r="1088" spans="1:12">
      <c r="A1088" s="803">
        <v>1085</v>
      </c>
      <c r="B1088" s="803" t="s">
        <v>3213</v>
      </c>
      <c r="C1088" s="803" t="s">
        <v>2726</v>
      </c>
      <c r="D1088" s="804" t="s">
        <v>3214</v>
      </c>
      <c r="E1088" s="805">
        <v>7914.03</v>
      </c>
      <c r="F1088" s="804">
        <v>5235251</v>
      </c>
      <c r="G1088" s="804" t="s">
        <v>3212</v>
      </c>
      <c r="H1088" s="804" t="s">
        <v>2729</v>
      </c>
      <c r="I1088" s="806">
        <v>39601</v>
      </c>
      <c r="J1088" s="806">
        <v>43984</v>
      </c>
      <c r="K1088" s="804" t="s">
        <v>1153</v>
      </c>
      <c r="L1088" s="804" t="s">
        <v>3155</v>
      </c>
    </row>
    <row r="1089" spans="1:12" ht="24">
      <c r="A1089" s="803">
        <v>1086</v>
      </c>
      <c r="B1089" s="803" t="s">
        <v>7578</v>
      </c>
      <c r="C1089" s="803" t="s">
        <v>5738</v>
      </c>
      <c r="D1089" s="804" t="s">
        <v>6897</v>
      </c>
      <c r="E1089" s="805">
        <v>111.52</v>
      </c>
      <c r="F1089" s="804">
        <v>5130662</v>
      </c>
      <c r="G1089" s="804" t="s">
        <v>890</v>
      </c>
      <c r="H1089" s="804" t="s">
        <v>2783</v>
      </c>
      <c r="I1089" s="806">
        <v>39601</v>
      </c>
      <c r="J1089" s="806">
        <v>50558</v>
      </c>
      <c r="K1089" s="804" t="s">
        <v>1177</v>
      </c>
      <c r="L1089" s="804" t="s">
        <v>3931</v>
      </c>
    </row>
    <row r="1090" spans="1:12">
      <c r="A1090" s="803">
        <v>1087</v>
      </c>
      <c r="B1090" s="803" t="s">
        <v>9699</v>
      </c>
      <c r="C1090" s="803" t="s">
        <v>2726</v>
      </c>
      <c r="D1090" s="804" t="s">
        <v>8231</v>
      </c>
      <c r="E1090" s="805">
        <v>89.58</v>
      </c>
      <c r="F1090" s="804">
        <v>2862468</v>
      </c>
      <c r="G1090" s="804" t="s">
        <v>3784</v>
      </c>
      <c r="H1090" s="804" t="s">
        <v>2729</v>
      </c>
      <c r="I1090" s="806">
        <v>39602</v>
      </c>
      <c r="J1090" s="806">
        <v>43985</v>
      </c>
      <c r="K1090" s="804" t="s">
        <v>1103</v>
      </c>
      <c r="L1090" s="804" t="s">
        <v>3338</v>
      </c>
    </row>
    <row r="1091" spans="1:12" ht="24">
      <c r="A1091" s="803">
        <v>1088</v>
      </c>
      <c r="B1091" s="803" t="s">
        <v>7579</v>
      </c>
      <c r="C1091" s="803" t="s">
        <v>5738</v>
      </c>
      <c r="D1091" s="804" t="s">
        <v>5923</v>
      </c>
      <c r="E1091" s="805">
        <v>51.41</v>
      </c>
      <c r="F1091" s="804">
        <v>5907721</v>
      </c>
      <c r="G1091" s="804" t="s">
        <v>7580</v>
      </c>
      <c r="H1091" s="804" t="s">
        <v>2738</v>
      </c>
      <c r="I1091" s="806">
        <v>39603</v>
      </c>
      <c r="J1091" s="806">
        <v>50560</v>
      </c>
      <c r="K1091" s="804" t="s">
        <v>437</v>
      </c>
      <c r="L1091" s="804" t="s">
        <v>5925</v>
      </c>
    </row>
    <row r="1092" spans="1:12">
      <c r="A1092" s="803">
        <v>1089</v>
      </c>
      <c r="B1092" s="803" t="s">
        <v>3218</v>
      </c>
      <c r="C1092" s="803" t="s">
        <v>2726</v>
      </c>
      <c r="D1092" s="804" t="s">
        <v>3219</v>
      </c>
      <c r="E1092" s="805">
        <v>571.29999999999995</v>
      </c>
      <c r="F1092" s="804">
        <v>5071569</v>
      </c>
      <c r="G1092" s="804" t="s">
        <v>3220</v>
      </c>
      <c r="H1092" s="804" t="s">
        <v>2729</v>
      </c>
      <c r="I1092" s="806">
        <v>39608</v>
      </c>
      <c r="J1092" s="806">
        <v>43991</v>
      </c>
      <c r="K1092" s="804" t="s">
        <v>1126</v>
      </c>
      <c r="L1092" s="804" t="s">
        <v>3129</v>
      </c>
    </row>
    <row r="1093" spans="1:12">
      <c r="A1093" s="803">
        <v>1090</v>
      </c>
      <c r="B1093" s="803" t="s">
        <v>7581</v>
      </c>
      <c r="C1093" s="803" t="s">
        <v>5738</v>
      </c>
      <c r="D1093" s="804" t="s">
        <v>7582</v>
      </c>
      <c r="E1093" s="805">
        <v>9.3699999999999992</v>
      </c>
      <c r="F1093" s="804">
        <v>5076285</v>
      </c>
      <c r="G1093" s="804" t="s">
        <v>600</v>
      </c>
      <c r="H1093" s="804" t="s">
        <v>2729</v>
      </c>
      <c r="I1093" s="806">
        <v>39608</v>
      </c>
      <c r="J1093" s="806">
        <v>50565</v>
      </c>
      <c r="K1093" s="804" t="s">
        <v>1756</v>
      </c>
      <c r="L1093" s="804" t="s">
        <v>2916</v>
      </c>
    </row>
    <row r="1094" spans="1:12">
      <c r="A1094" s="803">
        <v>1091</v>
      </c>
      <c r="B1094" s="803" t="s">
        <v>7583</v>
      </c>
      <c r="C1094" s="803" t="s">
        <v>5738</v>
      </c>
      <c r="D1094" s="804" t="s">
        <v>3400</v>
      </c>
      <c r="E1094" s="805">
        <v>44.88</v>
      </c>
      <c r="F1094" s="804">
        <v>5076285</v>
      </c>
      <c r="G1094" s="804" t="s">
        <v>600</v>
      </c>
      <c r="H1094" s="804" t="s">
        <v>2729</v>
      </c>
      <c r="I1094" s="806">
        <v>39608</v>
      </c>
      <c r="J1094" s="806">
        <v>50565</v>
      </c>
      <c r="K1094" s="804" t="s">
        <v>1756</v>
      </c>
      <c r="L1094" s="804" t="s">
        <v>2916</v>
      </c>
    </row>
    <row r="1095" spans="1:12">
      <c r="A1095" s="803">
        <v>1092</v>
      </c>
      <c r="B1095" s="803" t="s">
        <v>3215</v>
      </c>
      <c r="C1095" s="803" t="s">
        <v>2726</v>
      </c>
      <c r="D1095" s="804" t="s">
        <v>3216</v>
      </c>
      <c r="E1095" s="805">
        <v>287.94</v>
      </c>
      <c r="F1095" s="804">
        <v>5196175</v>
      </c>
      <c r="G1095" s="804" t="s">
        <v>3217</v>
      </c>
      <c r="H1095" s="804" t="s">
        <v>2729</v>
      </c>
      <c r="I1095" s="806">
        <v>39608</v>
      </c>
      <c r="J1095" s="806">
        <v>43991</v>
      </c>
      <c r="K1095" s="804" t="s">
        <v>1943</v>
      </c>
      <c r="L1095" s="804" t="s">
        <v>3216</v>
      </c>
    </row>
    <row r="1096" spans="1:12">
      <c r="A1096" s="803">
        <v>1093</v>
      </c>
      <c r="B1096" s="803" t="s">
        <v>3221</v>
      </c>
      <c r="C1096" s="803" t="s">
        <v>2726</v>
      </c>
      <c r="D1096" s="804" t="s">
        <v>3222</v>
      </c>
      <c r="E1096" s="805">
        <v>649.98</v>
      </c>
      <c r="F1096" s="804">
        <v>2762463</v>
      </c>
      <c r="G1096" s="804" t="s">
        <v>3223</v>
      </c>
      <c r="H1096" s="804" t="s">
        <v>2729</v>
      </c>
      <c r="I1096" s="806">
        <v>39611</v>
      </c>
      <c r="J1096" s="806">
        <v>43994</v>
      </c>
      <c r="K1096" s="804" t="s">
        <v>1693</v>
      </c>
      <c r="L1096" s="804" t="s">
        <v>2831</v>
      </c>
    </row>
    <row r="1097" spans="1:12">
      <c r="A1097" s="803">
        <v>1094</v>
      </c>
      <c r="B1097" s="803" t="s">
        <v>7584</v>
      </c>
      <c r="C1097" s="803" t="s">
        <v>5738</v>
      </c>
      <c r="D1097" s="804" t="s">
        <v>7585</v>
      </c>
      <c r="E1097" s="805">
        <v>77.47</v>
      </c>
      <c r="F1097" s="804">
        <v>2109638</v>
      </c>
      <c r="G1097" s="804" t="s">
        <v>7463</v>
      </c>
      <c r="H1097" s="804" t="s">
        <v>2729</v>
      </c>
      <c r="I1097" s="806">
        <v>39616</v>
      </c>
      <c r="J1097" s="806">
        <v>50573</v>
      </c>
      <c r="K1097" s="804" t="s">
        <v>1187</v>
      </c>
      <c r="L1097" s="804" t="s">
        <v>6267</v>
      </c>
    </row>
    <row r="1098" spans="1:12">
      <c r="A1098" s="803">
        <v>1095</v>
      </c>
      <c r="B1098" s="803" t="s">
        <v>3224</v>
      </c>
      <c r="C1098" s="803" t="s">
        <v>2726</v>
      </c>
      <c r="D1098" s="804" t="s">
        <v>3225</v>
      </c>
      <c r="E1098" s="805">
        <v>3018.25</v>
      </c>
      <c r="F1098" s="804">
        <v>5499267</v>
      </c>
      <c r="G1098" s="804" t="s">
        <v>3226</v>
      </c>
      <c r="H1098" s="804" t="s">
        <v>2729</v>
      </c>
      <c r="I1098" s="806">
        <v>39616</v>
      </c>
      <c r="J1098" s="806">
        <v>43999</v>
      </c>
      <c r="K1098" s="804" t="s">
        <v>1089</v>
      </c>
      <c r="L1098" s="804" t="s">
        <v>3227</v>
      </c>
    </row>
    <row r="1099" spans="1:12" ht="24">
      <c r="A1099" s="803">
        <v>1096</v>
      </c>
      <c r="B1099" s="803" t="s">
        <v>3228</v>
      </c>
      <c r="C1099" s="803" t="s">
        <v>2726</v>
      </c>
      <c r="D1099" s="804" t="s">
        <v>3229</v>
      </c>
      <c r="E1099" s="805">
        <v>761.13</v>
      </c>
      <c r="F1099" s="804">
        <v>2855119</v>
      </c>
      <c r="G1099" s="804" t="s">
        <v>240</v>
      </c>
      <c r="H1099" s="804" t="s">
        <v>2783</v>
      </c>
      <c r="I1099" s="806">
        <v>39616</v>
      </c>
      <c r="J1099" s="806">
        <v>43999</v>
      </c>
      <c r="K1099" s="804" t="s">
        <v>1165</v>
      </c>
      <c r="L1099" s="804" t="s">
        <v>3230</v>
      </c>
    </row>
    <row r="1100" spans="1:12">
      <c r="A1100" s="803">
        <v>1097</v>
      </c>
      <c r="B1100" s="803" t="s">
        <v>3231</v>
      </c>
      <c r="C1100" s="803" t="s">
        <v>2726</v>
      </c>
      <c r="D1100" s="804" t="s">
        <v>3012</v>
      </c>
      <c r="E1100" s="805">
        <v>242.62</v>
      </c>
      <c r="F1100" s="804">
        <v>5104459</v>
      </c>
      <c r="G1100" s="804" t="s">
        <v>3232</v>
      </c>
      <c r="H1100" s="804" t="s">
        <v>2729</v>
      </c>
      <c r="I1100" s="806">
        <v>39619</v>
      </c>
      <c r="J1100" s="806">
        <v>44002</v>
      </c>
      <c r="K1100" s="804" t="s">
        <v>1846</v>
      </c>
      <c r="L1100" s="804" t="s">
        <v>3014</v>
      </c>
    </row>
    <row r="1101" spans="1:12" ht="24">
      <c r="A1101" s="803">
        <v>1098</v>
      </c>
      <c r="B1101" s="803" t="s">
        <v>7586</v>
      </c>
      <c r="C1101" s="803" t="s">
        <v>5738</v>
      </c>
      <c r="D1101" s="804" t="s">
        <v>7587</v>
      </c>
      <c r="E1101" s="805">
        <v>39.04</v>
      </c>
      <c r="F1101" s="804">
        <v>2051303</v>
      </c>
      <c r="G1101" s="804" t="s">
        <v>7020</v>
      </c>
      <c r="H1101" s="804" t="s">
        <v>5243</v>
      </c>
      <c r="I1101" s="806">
        <v>39626</v>
      </c>
      <c r="J1101" s="806">
        <v>50583</v>
      </c>
      <c r="K1101" s="804" t="s">
        <v>1165</v>
      </c>
      <c r="L1101" s="804" t="s">
        <v>3485</v>
      </c>
    </row>
    <row r="1102" spans="1:12" ht="24">
      <c r="A1102" s="803">
        <v>1099</v>
      </c>
      <c r="B1102" s="803" t="s">
        <v>9700</v>
      </c>
      <c r="C1102" s="803" t="s">
        <v>2726</v>
      </c>
      <c r="D1102" s="804" t="s">
        <v>9701</v>
      </c>
      <c r="E1102" s="805">
        <v>3293.65</v>
      </c>
      <c r="F1102" s="804">
        <v>2883082</v>
      </c>
      <c r="G1102" s="804" t="s">
        <v>9702</v>
      </c>
      <c r="H1102" s="804" t="s">
        <v>2783</v>
      </c>
      <c r="I1102" s="806">
        <v>39633</v>
      </c>
      <c r="J1102" s="806">
        <v>44016</v>
      </c>
      <c r="K1102" s="804" t="s">
        <v>1197</v>
      </c>
      <c r="L1102" s="804" t="s">
        <v>3429</v>
      </c>
    </row>
    <row r="1103" spans="1:12">
      <c r="A1103" s="803">
        <v>1100</v>
      </c>
      <c r="B1103" s="803" t="s">
        <v>7588</v>
      </c>
      <c r="C1103" s="803" t="s">
        <v>5738</v>
      </c>
      <c r="D1103" s="804" t="s">
        <v>7589</v>
      </c>
      <c r="E1103" s="805">
        <v>335.02</v>
      </c>
      <c r="F1103" s="804">
        <v>5157846</v>
      </c>
      <c r="G1103" s="804" t="s">
        <v>2404</v>
      </c>
      <c r="H1103" s="804" t="s">
        <v>2729</v>
      </c>
      <c r="I1103" s="806">
        <v>39633</v>
      </c>
      <c r="J1103" s="806">
        <v>50590</v>
      </c>
      <c r="K1103" s="804" t="s">
        <v>1153</v>
      </c>
      <c r="L1103" s="804" t="s">
        <v>2768</v>
      </c>
    </row>
    <row r="1104" spans="1:12">
      <c r="A1104" s="803">
        <v>1101</v>
      </c>
      <c r="B1104" s="803" t="s">
        <v>7597</v>
      </c>
      <c r="C1104" s="803" t="s">
        <v>5738</v>
      </c>
      <c r="D1104" s="804" t="s">
        <v>7591</v>
      </c>
      <c r="E1104" s="805">
        <v>40.07</v>
      </c>
      <c r="F1104" s="804">
        <v>5517346</v>
      </c>
      <c r="G1104" s="804" t="s">
        <v>7598</v>
      </c>
      <c r="H1104" s="804" t="s">
        <v>2729</v>
      </c>
      <c r="I1104" s="806">
        <v>39638</v>
      </c>
      <c r="J1104" s="806">
        <v>50595</v>
      </c>
      <c r="K1104" s="804" t="s">
        <v>437</v>
      </c>
      <c r="L1104" s="804" t="s">
        <v>5925</v>
      </c>
    </row>
    <row r="1105" spans="1:12">
      <c r="A1105" s="803">
        <v>1102</v>
      </c>
      <c r="B1105" s="803" t="s">
        <v>7593</v>
      </c>
      <c r="C1105" s="803" t="s">
        <v>5738</v>
      </c>
      <c r="D1105" s="804" t="s">
        <v>7591</v>
      </c>
      <c r="E1105" s="805">
        <v>31.52</v>
      </c>
      <c r="F1105" s="804">
        <v>2810581</v>
      </c>
      <c r="G1105" s="804" t="s">
        <v>7594</v>
      </c>
      <c r="H1105" s="804" t="s">
        <v>2729</v>
      </c>
      <c r="I1105" s="806">
        <v>39638</v>
      </c>
      <c r="J1105" s="806">
        <v>50595</v>
      </c>
      <c r="K1105" s="804" t="s">
        <v>437</v>
      </c>
      <c r="L1105" s="804" t="s">
        <v>5925</v>
      </c>
    </row>
    <row r="1106" spans="1:12">
      <c r="A1106" s="803">
        <v>1103</v>
      </c>
      <c r="B1106" s="803" t="s">
        <v>7595</v>
      </c>
      <c r="C1106" s="803" t="s">
        <v>5738</v>
      </c>
      <c r="D1106" s="804" t="s">
        <v>6700</v>
      </c>
      <c r="E1106" s="805">
        <v>52.98</v>
      </c>
      <c r="F1106" s="804">
        <v>2811162</v>
      </c>
      <c r="G1106" s="804" t="s">
        <v>7596</v>
      </c>
      <c r="H1106" s="804" t="s">
        <v>2729</v>
      </c>
      <c r="I1106" s="806">
        <v>39638</v>
      </c>
      <c r="J1106" s="806">
        <v>50595</v>
      </c>
      <c r="K1106" s="804" t="s">
        <v>437</v>
      </c>
      <c r="L1106" s="804" t="s">
        <v>5925</v>
      </c>
    </row>
    <row r="1107" spans="1:12">
      <c r="A1107" s="803">
        <v>1104</v>
      </c>
      <c r="B1107" s="803" t="s">
        <v>7599</v>
      </c>
      <c r="C1107" s="803" t="s">
        <v>5738</v>
      </c>
      <c r="D1107" s="804" t="s">
        <v>7591</v>
      </c>
      <c r="E1107" s="805">
        <v>163.24</v>
      </c>
      <c r="F1107" s="804">
        <v>5168317</v>
      </c>
      <c r="G1107" s="804" t="s">
        <v>7600</v>
      </c>
      <c r="H1107" s="804" t="s">
        <v>2729</v>
      </c>
      <c r="I1107" s="806">
        <v>39638</v>
      </c>
      <c r="J1107" s="806">
        <v>50595</v>
      </c>
      <c r="K1107" s="804" t="s">
        <v>437</v>
      </c>
      <c r="L1107" s="804" t="s">
        <v>5925</v>
      </c>
    </row>
    <row r="1108" spans="1:12">
      <c r="A1108" s="803">
        <v>1105</v>
      </c>
      <c r="B1108" s="803" t="s">
        <v>7601</v>
      </c>
      <c r="C1108" s="803" t="s">
        <v>5738</v>
      </c>
      <c r="D1108" s="804" t="s">
        <v>7591</v>
      </c>
      <c r="E1108" s="805">
        <v>20</v>
      </c>
      <c r="F1108" s="804">
        <v>5289785</v>
      </c>
      <c r="G1108" s="804" t="s">
        <v>7592</v>
      </c>
      <c r="H1108" s="804" t="s">
        <v>2729</v>
      </c>
      <c r="I1108" s="806">
        <v>39638</v>
      </c>
      <c r="J1108" s="806">
        <v>50595</v>
      </c>
      <c r="K1108" s="804" t="s">
        <v>437</v>
      </c>
      <c r="L1108" s="804" t="s">
        <v>5925</v>
      </c>
    </row>
    <row r="1109" spans="1:12">
      <c r="A1109" s="803">
        <v>1106</v>
      </c>
      <c r="B1109" s="803" t="s">
        <v>3233</v>
      </c>
      <c r="C1109" s="803" t="s">
        <v>2726</v>
      </c>
      <c r="D1109" s="804" t="s">
        <v>3234</v>
      </c>
      <c r="E1109" s="805">
        <v>15316.82</v>
      </c>
      <c r="F1109" s="804">
        <v>5403197</v>
      </c>
      <c r="G1109" s="804" t="s">
        <v>3235</v>
      </c>
      <c r="H1109" s="804" t="s">
        <v>2729</v>
      </c>
      <c r="I1109" s="806">
        <v>39638</v>
      </c>
      <c r="J1109" s="806">
        <v>44021</v>
      </c>
      <c r="K1109" s="804" t="s">
        <v>1153</v>
      </c>
      <c r="L1109" s="804" t="s">
        <v>3105</v>
      </c>
    </row>
    <row r="1110" spans="1:12">
      <c r="A1110" s="803">
        <v>1107</v>
      </c>
      <c r="B1110" s="803" t="s">
        <v>7590</v>
      </c>
      <c r="C1110" s="803" t="s">
        <v>5738</v>
      </c>
      <c r="D1110" s="804" t="s">
        <v>7591</v>
      </c>
      <c r="E1110" s="805">
        <v>29.97</v>
      </c>
      <c r="F1110" s="804">
        <v>5289785</v>
      </c>
      <c r="G1110" s="804" t="s">
        <v>7592</v>
      </c>
      <c r="H1110" s="804" t="s">
        <v>2729</v>
      </c>
      <c r="I1110" s="806">
        <v>39638</v>
      </c>
      <c r="J1110" s="806">
        <v>50595</v>
      </c>
      <c r="K1110" s="804" t="s">
        <v>437</v>
      </c>
      <c r="L1110" s="804" t="s">
        <v>5925</v>
      </c>
    </row>
    <row r="1111" spans="1:12">
      <c r="A1111" s="803">
        <v>1108</v>
      </c>
      <c r="B1111" s="803" t="s">
        <v>7602</v>
      </c>
      <c r="C1111" s="803" t="s">
        <v>5738</v>
      </c>
      <c r="D1111" s="804" t="s">
        <v>3624</v>
      </c>
      <c r="E1111" s="805">
        <v>275.63</v>
      </c>
      <c r="F1111" s="804">
        <v>2045931</v>
      </c>
      <c r="G1111" s="804" t="s">
        <v>498</v>
      </c>
      <c r="H1111" s="804" t="s">
        <v>2729</v>
      </c>
      <c r="I1111" s="806">
        <v>39639</v>
      </c>
      <c r="J1111" s="806">
        <v>50596</v>
      </c>
      <c r="K1111" s="804" t="s">
        <v>1126</v>
      </c>
      <c r="L1111" s="804" t="s">
        <v>2859</v>
      </c>
    </row>
    <row r="1112" spans="1:12">
      <c r="A1112" s="803">
        <v>1109</v>
      </c>
      <c r="B1112" s="803" t="s">
        <v>7603</v>
      </c>
      <c r="C1112" s="803" t="s">
        <v>5738</v>
      </c>
      <c r="D1112" s="804" t="s">
        <v>7147</v>
      </c>
      <c r="E1112" s="805">
        <v>32.909999999999997</v>
      </c>
      <c r="F1112" s="804">
        <v>2041278</v>
      </c>
      <c r="G1112" s="804" t="s">
        <v>6002</v>
      </c>
      <c r="H1112" s="804" t="s">
        <v>2729</v>
      </c>
      <c r="I1112" s="806">
        <v>39646</v>
      </c>
      <c r="J1112" s="806">
        <v>50603</v>
      </c>
      <c r="K1112" s="804" t="s">
        <v>437</v>
      </c>
      <c r="L1112" s="804" t="s">
        <v>3134</v>
      </c>
    </row>
    <row r="1113" spans="1:12">
      <c r="A1113" s="803">
        <v>1110</v>
      </c>
      <c r="B1113" s="803" t="s">
        <v>3236</v>
      </c>
      <c r="C1113" s="803" t="s">
        <v>2726</v>
      </c>
      <c r="D1113" s="804" t="s">
        <v>3237</v>
      </c>
      <c r="E1113" s="805">
        <v>1283.75</v>
      </c>
      <c r="F1113" s="804">
        <v>5068053</v>
      </c>
      <c r="G1113" s="804" t="s">
        <v>3075</v>
      </c>
      <c r="H1113" s="804" t="s">
        <v>2729</v>
      </c>
      <c r="I1113" s="806">
        <v>39647</v>
      </c>
      <c r="J1113" s="806">
        <v>44030</v>
      </c>
      <c r="K1113" s="804" t="s">
        <v>1943</v>
      </c>
      <c r="L1113" s="804" t="s">
        <v>2192</v>
      </c>
    </row>
    <row r="1114" spans="1:12">
      <c r="A1114" s="803">
        <v>1111</v>
      </c>
      <c r="B1114" s="803" t="s">
        <v>3238</v>
      </c>
      <c r="C1114" s="803" t="s">
        <v>2726</v>
      </c>
      <c r="D1114" s="804" t="s">
        <v>3239</v>
      </c>
      <c r="E1114" s="805">
        <v>197.03</v>
      </c>
      <c r="F1114" s="804">
        <v>5210941</v>
      </c>
      <c r="G1114" s="804" t="s">
        <v>3240</v>
      </c>
      <c r="H1114" s="804" t="s">
        <v>2729</v>
      </c>
      <c r="I1114" s="806">
        <v>39647</v>
      </c>
      <c r="J1114" s="806">
        <v>44325</v>
      </c>
      <c r="K1114" s="804" t="s">
        <v>2897</v>
      </c>
      <c r="L1114" s="804" t="s">
        <v>1756</v>
      </c>
    </row>
    <row r="1115" spans="1:12">
      <c r="A1115" s="803">
        <v>1112</v>
      </c>
      <c r="B1115" s="803" t="s">
        <v>7604</v>
      </c>
      <c r="C1115" s="803" t="s">
        <v>5738</v>
      </c>
      <c r="D1115" s="804" t="s">
        <v>7605</v>
      </c>
      <c r="E1115" s="805">
        <v>334.13</v>
      </c>
      <c r="F1115" s="804">
        <v>2003732</v>
      </c>
      <c r="G1115" s="804" t="s">
        <v>2974</v>
      </c>
      <c r="H1115" s="804" t="s">
        <v>2729</v>
      </c>
      <c r="I1115" s="806">
        <v>39650</v>
      </c>
      <c r="J1115" s="806">
        <v>50607</v>
      </c>
      <c r="K1115" s="804" t="s">
        <v>2897</v>
      </c>
      <c r="L1115" s="804" t="s">
        <v>1756</v>
      </c>
    </row>
    <row r="1116" spans="1:12">
      <c r="A1116" s="803">
        <v>1113</v>
      </c>
      <c r="B1116" s="803" t="s">
        <v>9703</v>
      </c>
      <c r="C1116" s="803" t="s">
        <v>2726</v>
      </c>
      <c r="D1116" s="804" t="s">
        <v>9704</v>
      </c>
      <c r="E1116" s="805">
        <v>23258.74</v>
      </c>
      <c r="F1116" s="804">
        <v>5395445</v>
      </c>
      <c r="G1116" s="804" t="s">
        <v>9705</v>
      </c>
      <c r="H1116" s="804" t="s">
        <v>2729</v>
      </c>
      <c r="I1116" s="806">
        <v>39651</v>
      </c>
      <c r="J1116" s="806">
        <v>44034</v>
      </c>
      <c r="K1116" s="804" t="s">
        <v>1126</v>
      </c>
      <c r="L1116" s="804" t="s">
        <v>3181</v>
      </c>
    </row>
    <row r="1117" spans="1:12">
      <c r="A1117" s="803">
        <v>1114</v>
      </c>
      <c r="B1117" s="803" t="s">
        <v>9706</v>
      </c>
      <c r="C1117" s="803" t="s">
        <v>2726</v>
      </c>
      <c r="D1117" s="804" t="s">
        <v>9707</v>
      </c>
      <c r="E1117" s="805">
        <v>1627.69</v>
      </c>
      <c r="F1117" s="804">
        <v>5094887</v>
      </c>
      <c r="G1117" s="804" t="s">
        <v>9708</v>
      </c>
      <c r="H1117" s="804" t="s">
        <v>2729</v>
      </c>
      <c r="I1117" s="806">
        <v>39657</v>
      </c>
      <c r="J1117" s="806">
        <v>44040</v>
      </c>
      <c r="K1117" s="804" t="s">
        <v>1187</v>
      </c>
      <c r="L1117" s="804" t="s">
        <v>5205</v>
      </c>
    </row>
    <row r="1118" spans="1:12">
      <c r="A1118" s="803">
        <v>1115</v>
      </c>
      <c r="B1118" s="803" t="s">
        <v>3244</v>
      </c>
      <c r="C1118" s="803" t="s">
        <v>2726</v>
      </c>
      <c r="D1118" s="804" t="s">
        <v>3245</v>
      </c>
      <c r="E1118" s="805">
        <v>351.99</v>
      </c>
      <c r="F1118" s="804">
        <v>5196183</v>
      </c>
      <c r="G1118" s="804" t="s">
        <v>3246</v>
      </c>
      <c r="H1118" s="804" t="s">
        <v>2729</v>
      </c>
      <c r="I1118" s="806">
        <v>39657</v>
      </c>
      <c r="J1118" s="806">
        <v>44040</v>
      </c>
      <c r="K1118" s="804" t="s">
        <v>1943</v>
      </c>
      <c r="L1118" s="804" t="s">
        <v>2784</v>
      </c>
    </row>
    <row r="1119" spans="1:12" ht="24">
      <c r="A1119" s="803">
        <v>1116</v>
      </c>
      <c r="B1119" s="803" t="s">
        <v>3249</v>
      </c>
      <c r="C1119" s="803" t="s">
        <v>2726</v>
      </c>
      <c r="D1119" s="804" t="s">
        <v>3250</v>
      </c>
      <c r="E1119" s="805">
        <v>1594.16</v>
      </c>
      <c r="F1119" s="804">
        <v>5157145</v>
      </c>
      <c r="G1119" s="804" t="s">
        <v>9709</v>
      </c>
      <c r="H1119" s="804" t="s">
        <v>2729</v>
      </c>
      <c r="I1119" s="806">
        <v>39657</v>
      </c>
      <c r="J1119" s="806">
        <v>44040</v>
      </c>
      <c r="K1119" s="804" t="s">
        <v>3252</v>
      </c>
      <c r="L1119" s="804" t="s">
        <v>3253</v>
      </c>
    </row>
    <row r="1120" spans="1:12">
      <c r="A1120" s="803">
        <v>1117</v>
      </c>
      <c r="B1120" s="803" t="s">
        <v>3241</v>
      </c>
      <c r="C1120" s="803" t="s">
        <v>2726</v>
      </c>
      <c r="D1120" s="804" t="s">
        <v>3242</v>
      </c>
      <c r="E1120" s="805">
        <v>1864.73</v>
      </c>
      <c r="F1120" s="804">
        <v>5174422</v>
      </c>
      <c r="G1120" s="804" t="s">
        <v>3243</v>
      </c>
      <c r="H1120" s="804" t="s">
        <v>2729</v>
      </c>
      <c r="I1120" s="806">
        <v>39657</v>
      </c>
      <c r="J1120" s="806">
        <v>44040</v>
      </c>
      <c r="K1120" s="804" t="s">
        <v>1137</v>
      </c>
      <c r="L1120" s="804" t="s">
        <v>2999</v>
      </c>
    </row>
    <row r="1121" spans="1:12">
      <c r="A1121" s="803">
        <v>1118</v>
      </c>
      <c r="B1121" s="803" t="s">
        <v>3247</v>
      </c>
      <c r="C1121" s="803" t="s">
        <v>2726</v>
      </c>
      <c r="D1121" s="804" t="s">
        <v>3242</v>
      </c>
      <c r="E1121" s="805">
        <v>240.95</v>
      </c>
      <c r="F1121" s="804">
        <v>5581729</v>
      </c>
      <c r="G1121" s="804" t="s">
        <v>3248</v>
      </c>
      <c r="H1121" s="804" t="s">
        <v>2729</v>
      </c>
      <c r="I1121" s="806">
        <v>39657</v>
      </c>
      <c r="J1121" s="806">
        <v>44040</v>
      </c>
      <c r="K1121" s="804" t="s">
        <v>1137</v>
      </c>
      <c r="L1121" s="804" t="s">
        <v>2999</v>
      </c>
    </row>
    <row r="1122" spans="1:12">
      <c r="A1122" s="803">
        <v>1119</v>
      </c>
      <c r="B1122" s="803" t="s">
        <v>7606</v>
      </c>
      <c r="C1122" s="803" t="s">
        <v>5738</v>
      </c>
      <c r="D1122" s="804" t="s">
        <v>3983</v>
      </c>
      <c r="E1122" s="805">
        <v>98.62</v>
      </c>
      <c r="F1122" s="804">
        <v>2862522</v>
      </c>
      <c r="G1122" s="804" t="s">
        <v>7607</v>
      </c>
      <c r="H1122" s="804" t="s">
        <v>2729</v>
      </c>
      <c r="I1122" s="806">
        <v>39660</v>
      </c>
      <c r="J1122" s="806">
        <v>50617</v>
      </c>
      <c r="K1122" s="804" t="s">
        <v>1126</v>
      </c>
      <c r="L1122" s="804" t="s">
        <v>3129</v>
      </c>
    </row>
    <row r="1123" spans="1:12" ht="24">
      <c r="A1123" s="803">
        <v>1120</v>
      </c>
      <c r="B1123" s="803" t="s">
        <v>3254</v>
      </c>
      <c r="C1123" s="803" t="s">
        <v>2726</v>
      </c>
      <c r="D1123" s="804" t="s">
        <v>3255</v>
      </c>
      <c r="E1123" s="805">
        <v>1031.71</v>
      </c>
      <c r="F1123" s="804">
        <v>5161975</v>
      </c>
      <c r="G1123" s="804" t="s">
        <v>3256</v>
      </c>
      <c r="H1123" s="804" t="s">
        <v>2783</v>
      </c>
      <c r="I1123" s="806">
        <v>39660</v>
      </c>
      <c r="J1123" s="806">
        <v>44043</v>
      </c>
      <c r="K1123" s="804" t="s">
        <v>1693</v>
      </c>
      <c r="L1123" s="804" t="s">
        <v>3257</v>
      </c>
    </row>
    <row r="1124" spans="1:12">
      <c r="A1124" s="803">
        <v>1121</v>
      </c>
      <c r="B1124" s="803" t="s">
        <v>3258</v>
      </c>
      <c r="C1124" s="803" t="s">
        <v>2726</v>
      </c>
      <c r="D1124" s="804" t="s">
        <v>3259</v>
      </c>
      <c r="E1124" s="805">
        <v>4614.5</v>
      </c>
      <c r="F1124" s="804">
        <v>5166667</v>
      </c>
      <c r="G1124" s="804" t="s">
        <v>3260</v>
      </c>
      <c r="H1124" s="804" t="s">
        <v>2729</v>
      </c>
      <c r="I1124" s="806">
        <v>39664</v>
      </c>
      <c r="J1124" s="806">
        <v>44047</v>
      </c>
      <c r="K1124" s="804" t="s">
        <v>1177</v>
      </c>
      <c r="L1124" s="804" t="s">
        <v>3261</v>
      </c>
    </row>
    <row r="1125" spans="1:12">
      <c r="A1125" s="803">
        <v>1122</v>
      </c>
      <c r="B1125" s="803" t="s">
        <v>7608</v>
      </c>
      <c r="C1125" s="803" t="s">
        <v>5738</v>
      </c>
      <c r="D1125" s="804" t="s">
        <v>7609</v>
      </c>
      <c r="E1125" s="805">
        <v>34.479999999999997</v>
      </c>
      <c r="F1125" s="804">
        <v>5536154</v>
      </c>
      <c r="G1125" s="804" t="s">
        <v>7528</v>
      </c>
      <c r="H1125" s="804" t="s">
        <v>2729</v>
      </c>
      <c r="I1125" s="806">
        <v>39664</v>
      </c>
      <c r="J1125" s="806">
        <v>50621</v>
      </c>
      <c r="K1125" s="804" t="s">
        <v>437</v>
      </c>
      <c r="L1125" s="804" t="s">
        <v>3134</v>
      </c>
    </row>
    <row r="1126" spans="1:12" ht="24">
      <c r="A1126" s="803">
        <v>1123</v>
      </c>
      <c r="B1126" s="803" t="s">
        <v>3262</v>
      </c>
      <c r="C1126" s="803" t="s">
        <v>2726</v>
      </c>
      <c r="D1126" s="804" t="s">
        <v>3263</v>
      </c>
      <c r="E1126" s="805">
        <v>166.13</v>
      </c>
      <c r="F1126" s="804">
        <v>6306004</v>
      </c>
      <c r="G1126" s="804" t="s">
        <v>9710</v>
      </c>
      <c r="H1126" s="804" t="s">
        <v>2783</v>
      </c>
      <c r="I1126" s="806">
        <v>39667</v>
      </c>
      <c r="J1126" s="806">
        <v>44050</v>
      </c>
      <c r="K1126" s="804" t="s">
        <v>1126</v>
      </c>
      <c r="L1126" s="804" t="s">
        <v>3265</v>
      </c>
    </row>
    <row r="1127" spans="1:12">
      <c r="A1127" s="803">
        <v>1124</v>
      </c>
      <c r="B1127" s="803" t="s">
        <v>3266</v>
      </c>
      <c r="C1127" s="803" t="s">
        <v>2726</v>
      </c>
      <c r="D1127" s="804" t="s">
        <v>3267</v>
      </c>
      <c r="E1127" s="805">
        <v>565.04999999999995</v>
      </c>
      <c r="F1127" s="804">
        <v>5168619</v>
      </c>
      <c r="G1127" s="804" t="s">
        <v>3268</v>
      </c>
      <c r="H1127" s="804" t="s">
        <v>2729</v>
      </c>
      <c r="I1127" s="806">
        <v>39668</v>
      </c>
      <c r="J1127" s="806">
        <v>44051</v>
      </c>
      <c r="K1127" s="804" t="s">
        <v>1137</v>
      </c>
      <c r="L1127" s="804" t="s">
        <v>2965</v>
      </c>
    </row>
    <row r="1128" spans="1:12">
      <c r="A1128" s="803">
        <v>1125</v>
      </c>
      <c r="B1128" s="803" t="s">
        <v>3269</v>
      </c>
      <c r="C1128" s="803" t="s">
        <v>2726</v>
      </c>
      <c r="D1128" s="804" t="s">
        <v>3270</v>
      </c>
      <c r="E1128" s="805">
        <v>1396.12</v>
      </c>
      <c r="F1128" s="804">
        <v>5154715</v>
      </c>
      <c r="G1128" s="804" t="s">
        <v>3271</v>
      </c>
      <c r="H1128" s="804" t="s">
        <v>2729</v>
      </c>
      <c r="I1128" s="806">
        <v>39668</v>
      </c>
      <c r="J1128" s="806">
        <v>44051</v>
      </c>
      <c r="K1128" s="804" t="s">
        <v>1137</v>
      </c>
      <c r="L1128" s="804" t="s">
        <v>316</v>
      </c>
    </row>
    <row r="1129" spans="1:12" ht="24">
      <c r="A1129" s="803">
        <v>1126</v>
      </c>
      <c r="B1129" s="803" t="s">
        <v>3272</v>
      </c>
      <c r="C1129" s="803" t="s">
        <v>2726</v>
      </c>
      <c r="D1129" s="804" t="s">
        <v>3273</v>
      </c>
      <c r="E1129" s="805">
        <v>7750.16</v>
      </c>
      <c r="F1129" s="804">
        <v>5164621</v>
      </c>
      <c r="G1129" s="804" t="s">
        <v>3274</v>
      </c>
      <c r="H1129" s="804" t="s">
        <v>2783</v>
      </c>
      <c r="I1129" s="806">
        <v>39672</v>
      </c>
      <c r="J1129" s="806">
        <v>44055</v>
      </c>
      <c r="K1129" s="804" t="s">
        <v>1153</v>
      </c>
      <c r="L1129" s="804" t="s">
        <v>3155</v>
      </c>
    </row>
    <row r="1130" spans="1:12">
      <c r="A1130" s="803">
        <v>1127</v>
      </c>
      <c r="B1130" s="803" t="s">
        <v>3275</v>
      </c>
      <c r="C1130" s="803" t="s">
        <v>2726</v>
      </c>
      <c r="D1130" s="804" t="s">
        <v>3276</v>
      </c>
      <c r="E1130" s="805">
        <v>82.49</v>
      </c>
      <c r="F1130" s="804">
        <v>5141893</v>
      </c>
      <c r="G1130" s="804" t="s">
        <v>3277</v>
      </c>
      <c r="H1130" s="804" t="s">
        <v>2729</v>
      </c>
      <c r="I1130" s="806">
        <v>39673</v>
      </c>
      <c r="J1130" s="806">
        <v>44056</v>
      </c>
      <c r="K1130" s="804" t="s">
        <v>437</v>
      </c>
      <c r="L1130" s="804" t="s">
        <v>3278</v>
      </c>
    </row>
    <row r="1131" spans="1:12" ht="36">
      <c r="A1131" s="803">
        <v>1128</v>
      </c>
      <c r="B1131" s="803" t="s">
        <v>3279</v>
      </c>
      <c r="C1131" s="803" t="s">
        <v>2726</v>
      </c>
      <c r="D1131" s="804" t="s">
        <v>3280</v>
      </c>
      <c r="E1131" s="805">
        <v>4200.41</v>
      </c>
      <c r="F1131" s="804">
        <v>5210941</v>
      </c>
      <c r="G1131" s="804" t="s">
        <v>3240</v>
      </c>
      <c r="H1131" s="804" t="s">
        <v>2729</v>
      </c>
      <c r="I1131" s="806">
        <v>39674</v>
      </c>
      <c r="J1131" s="806">
        <v>44325</v>
      </c>
      <c r="K1131" s="804" t="s">
        <v>3281</v>
      </c>
      <c r="L1131" s="804" t="s">
        <v>3282</v>
      </c>
    </row>
    <row r="1132" spans="1:12" ht="24">
      <c r="A1132" s="803">
        <v>1129</v>
      </c>
      <c r="B1132" s="803" t="s">
        <v>3283</v>
      </c>
      <c r="C1132" s="803" t="s">
        <v>2726</v>
      </c>
      <c r="D1132" s="804" t="s">
        <v>3284</v>
      </c>
      <c r="E1132" s="805">
        <v>242.24</v>
      </c>
      <c r="F1132" s="804">
        <v>5472695</v>
      </c>
      <c r="G1132" s="804" t="s">
        <v>3285</v>
      </c>
      <c r="H1132" s="804" t="s">
        <v>2738</v>
      </c>
      <c r="I1132" s="806">
        <v>39678</v>
      </c>
      <c r="J1132" s="806">
        <v>43551</v>
      </c>
      <c r="K1132" s="804" t="s">
        <v>1846</v>
      </c>
      <c r="L1132" s="804" t="s">
        <v>3286</v>
      </c>
    </row>
    <row r="1133" spans="1:12">
      <c r="A1133" s="803">
        <v>1130</v>
      </c>
      <c r="B1133" s="803" t="s">
        <v>3290</v>
      </c>
      <c r="C1133" s="803" t="s">
        <v>2726</v>
      </c>
      <c r="D1133" s="804" t="s">
        <v>3291</v>
      </c>
      <c r="E1133" s="805">
        <v>809.45</v>
      </c>
      <c r="F1133" s="804">
        <v>5257557</v>
      </c>
      <c r="G1133" s="804" t="s">
        <v>3289</v>
      </c>
      <c r="H1133" s="804" t="s">
        <v>2729</v>
      </c>
      <c r="I1133" s="806">
        <v>39678</v>
      </c>
      <c r="J1133" s="806">
        <v>44061</v>
      </c>
      <c r="K1133" s="804" t="s">
        <v>1187</v>
      </c>
      <c r="L1133" s="804" t="s">
        <v>2840</v>
      </c>
    </row>
    <row r="1134" spans="1:12">
      <c r="A1134" s="803">
        <v>1131</v>
      </c>
      <c r="B1134" s="803" t="s">
        <v>3287</v>
      </c>
      <c r="C1134" s="803" t="s">
        <v>2726</v>
      </c>
      <c r="D1134" s="804" t="s">
        <v>3288</v>
      </c>
      <c r="E1134" s="805">
        <v>2379.0100000000002</v>
      </c>
      <c r="F1134" s="804">
        <v>5257557</v>
      </c>
      <c r="G1134" s="804" t="s">
        <v>3289</v>
      </c>
      <c r="H1134" s="804" t="s">
        <v>2729</v>
      </c>
      <c r="I1134" s="806">
        <v>39678</v>
      </c>
      <c r="J1134" s="806">
        <v>44061</v>
      </c>
      <c r="K1134" s="804" t="s">
        <v>1187</v>
      </c>
      <c r="L1134" s="804" t="s">
        <v>2840</v>
      </c>
    </row>
    <row r="1135" spans="1:12">
      <c r="A1135" s="803">
        <v>1132</v>
      </c>
      <c r="B1135" s="803" t="s">
        <v>9711</v>
      </c>
      <c r="C1135" s="803" t="s">
        <v>2726</v>
      </c>
      <c r="D1135" s="804" t="s">
        <v>9712</v>
      </c>
      <c r="E1135" s="805">
        <v>52677.4</v>
      </c>
      <c r="F1135" s="804">
        <v>2078449</v>
      </c>
      <c r="G1135" s="804" t="s">
        <v>2418</v>
      </c>
      <c r="H1135" s="804" t="s">
        <v>2729</v>
      </c>
      <c r="I1135" s="806">
        <v>39678</v>
      </c>
      <c r="J1135" s="806">
        <v>44061</v>
      </c>
      <c r="K1135" s="804" t="s">
        <v>1159</v>
      </c>
      <c r="L1135" s="804" t="s">
        <v>9713</v>
      </c>
    </row>
    <row r="1136" spans="1:12">
      <c r="A1136" s="803">
        <v>1133</v>
      </c>
      <c r="B1136" s="803" t="s">
        <v>9714</v>
      </c>
      <c r="C1136" s="803" t="s">
        <v>2726</v>
      </c>
      <c r="D1136" s="804" t="s">
        <v>2875</v>
      </c>
      <c r="E1136" s="805">
        <v>2223.9299999999998</v>
      </c>
      <c r="F1136" s="804">
        <v>2630478</v>
      </c>
      <c r="G1136" s="804" t="s">
        <v>9715</v>
      </c>
      <c r="H1136" s="804" t="s">
        <v>2729</v>
      </c>
      <c r="I1136" s="806">
        <v>39680</v>
      </c>
      <c r="J1136" s="806">
        <v>44063</v>
      </c>
      <c r="K1136" s="804" t="s">
        <v>1693</v>
      </c>
      <c r="L1136" s="804" t="s">
        <v>2965</v>
      </c>
    </row>
    <row r="1137" spans="1:12" ht="24">
      <c r="A1137" s="803">
        <v>1134</v>
      </c>
      <c r="B1137" s="803" t="s">
        <v>3301</v>
      </c>
      <c r="C1137" s="803" t="s">
        <v>2726</v>
      </c>
      <c r="D1137" s="804" t="s">
        <v>3302</v>
      </c>
      <c r="E1137" s="805">
        <v>12900.62</v>
      </c>
      <c r="F1137" s="804">
        <v>5107776</v>
      </c>
      <c r="G1137" s="804" t="s">
        <v>3093</v>
      </c>
      <c r="H1137" s="804" t="s">
        <v>2738</v>
      </c>
      <c r="I1137" s="806">
        <v>39680</v>
      </c>
      <c r="J1137" s="806">
        <v>44063</v>
      </c>
      <c r="K1137" s="804" t="s">
        <v>3303</v>
      </c>
      <c r="L1137" s="804" t="s">
        <v>3304</v>
      </c>
    </row>
    <row r="1138" spans="1:12" ht="24">
      <c r="A1138" s="803">
        <v>1135</v>
      </c>
      <c r="B1138" s="803" t="s">
        <v>3292</v>
      </c>
      <c r="C1138" s="803" t="s">
        <v>2726</v>
      </c>
      <c r="D1138" s="804" t="s">
        <v>3293</v>
      </c>
      <c r="E1138" s="805">
        <v>73690.75</v>
      </c>
      <c r="F1138" s="804">
        <v>5195381</v>
      </c>
      <c r="G1138" s="804" t="s">
        <v>3294</v>
      </c>
      <c r="H1138" s="804" t="s">
        <v>2729</v>
      </c>
      <c r="I1138" s="806">
        <v>39680</v>
      </c>
      <c r="J1138" s="806">
        <v>44063</v>
      </c>
      <c r="K1138" s="804" t="s">
        <v>1153</v>
      </c>
      <c r="L1138" s="804" t="s">
        <v>3295</v>
      </c>
    </row>
    <row r="1139" spans="1:12">
      <c r="A1139" s="803">
        <v>1136</v>
      </c>
      <c r="B1139" s="803" t="s">
        <v>3305</v>
      </c>
      <c r="C1139" s="803" t="s">
        <v>2726</v>
      </c>
      <c r="D1139" s="804" t="s">
        <v>3071</v>
      </c>
      <c r="E1139" s="805">
        <v>470.42</v>
      </c>
      <c r="F1139" s="804">
        <v>5210941</v>
      </c>
      <c r="G1139" s="804" t="s">
        <v>3240</v>
      </c>
      <c r="H1139" s="804" t="s">
        <v>2729</v>
      </c>
      <c r="I1139" s="806">
        <v>39680</v>
      </c>
      <c r="J1139" s="806">
        <v>44325</v>
      </c>
      <c r="K1139" s="804" t="s">
        <v>1182</v>
      </c>
      <c r="L1139" s="804" t="s">
        <v>3014</v>
      </c>
    </row>
    <row r="1140" spans="1:12">
      <c r="A1140" s="803">
        <v>1137</v>
      </c>
      <c r="B1140" s="803" t="s">
        <v>3296</v>
      </c>
      <c r="C1140" s="803" t="s">
        <v>2726</v>
      </c>
      <c r="D1140" s="804" t="s">
        <v>3297</v>
      </c>
      <c r="E1140" s="805">
        <v>2041.59</v>
      </c>
      <c r="F1140" s="804">
        <v>5210941</v>
      </c>
      <c r="G1140" s="804" t="s">
        <v>3240</v>
      </c>
      <c r="H1140" s="804" t="s">
        <v>2729</v>
      </c>
      <c r="I1140" s="806">
        <v>39680</v>
      </c>
      <c r="J1140" s="806">
        <v>44325</v>
      </c>
      <c r="K1140" s="804" t="s">
        <v>1182</v>
      </c>
      <c r="L1140" s="804" t="s">
        <v>3298</v>
      </c>
    </row>
    <row r="1141" spans="1:12" ht="24">
      <c r="A1141" s="803">
        <v>1138</v>
      </c>
      <c r="B1141" s="803" t="s">
        <v>9716</v>
      </c>
      <c r="C1141" s="803" t="s">
        <v>2726</v>
      </c>
      <c r="D1141" s="804" t="s">
        <v>9717</v>
      </c>
      <c r="E1141" s="805">
        <v>7072.03</v>
      </c>
      <c r="F1141" s="804">
        <v>5250978</v>
      </c>
      <c r="G1141" s="804" t="s">
        <v>9718</v>
      </c>
      <c r="H1141" s="804" t="s">
        <v>2783</v>
      </c>
      <c r="I1141" s="806">
        <v>39680</v>
      </c>
      <c r="J1141" s="806">
        <v>44063</v>
      </c>
      <c r="K1141" s="804" t="s">
        <v>1153</v>
      </c>
      <c r="L1141" s="804" t="s">
        <v>2889</v>
      </c>
    </row>
    <row r="1142" spans="1:12">
      <c r="A1142" s="803">
        <v>1139</v>
      </c>
      <c r="B1142" s="803" t="s">
        <v>3299</v>
      </c>
      <c r="C1142" s="803" t="s">
        <v>2726</v>
      </c>
      <c r="D1142" s="804" t="s">
        <v>3300</v>
      </c>
      <c r="E1142" s="805">
        <v>874.14</v>
      </c>
      <c r="F1142" s="804">
        <v>5210941</v>
      </c>
      <c r="G1142" s="804" t="s">
        <v>3240</v>
      </c>
      <c r="H1142" s="804" t="s">
        <v>2729</v>
      </c>
      <c r="I1142" s="806">
        <v>39680</v>
      </c>
      <c r="J1142" s="806">
        <v>44325</v>
      </c>
      <c r="K1142" s="804" t="s">
        <v>1182</v>
      </c>
      <c r="L1142" s="804" t="s">
        <v>3014</v>
      </c>
    </row>
    <row r="1143" spans="1:12" ht="24">
      <c r="A1143" s="803">
        <v>1140</v>
      </c>
      <c r="B1143" s="803" t="s">
        <v>3310</v>
      </c>
      <c r="C1143" s="803" t="s">
        <v>2726</v>
      </c>
      <c r="D1143" s="804" t="s">
        <v>3311</v>
      </c>
      <c r="E1143" s="805">
        <v>406.46</v>
      </c>
      <c r="F1143" s="804">
        <v>5427967</v>
      </c>
      <c r="G1143" s="804" t="s">
        <v>3312</v>
      </c>
      <c r="H1143" s="804" t="s">
        <v>2783</v>
      </c>
      <c r="I1143" s="806">
        <v>39685</v>
      </c>
      <c r="J1143" s="806">
        <v>44068</v>
      </c>
      <c r="K1143" s="804" t="s">
        <v>1126</v>
      </c>
      <c r="L1143" s="804" t="s">
        <v>3129</v>
      </c>
    </row>
    <row r="1144" spans="1:12" ht="24">
      <c r="A1144" s="803">
        <v>1141</v>
      </c>
      <c r="B1144" s="803" t="s">
        <v>9719</v>
      </c>
      <c r="C1144" s="803" t="s">
        <v>2726</v>
      </c>
      <c r="D1144" s="804" t="s">
        <v>9720</v>
      </c>
      <c r="E1144" s="805">
        <v>5594.36</v>
      </c>
      <c r="F1144" s="804">
        <v>5041538</v>
      </c>
      <c r="G1144" s="804" t="s">
        <v>9698</v>
      </c>
      <c r="H1144" s="804" t="s">
        <v>2783</v>
      </c>
      <c r="I1144" s="806">
        <v>39685</v>
      </c>
      <c r="J1144" s="806">
        <v>41876</v>
      </c>
      <c r="K1144" s="804" t="s">
        <v>4795</v>
      </c>
      <c r="L1144" s="804" t="s">
        <v>4796</v>
      </c>
    </row>
    <row r="1145" spans="1:12">
      <c r="A1145" s="803">
        <v>1142</v>
      </c>
      <c r="B1145" s="803" t="s">
        <v>3309</v>
      </c>
      <c r="C1145" s="803" t="s">
        <v>2726</v>
      </c>
      <c r="D1145" s="804" t="s">
        <v>3307</v>
      </c>
      <c r="E1145" s="805">
        <v>8866.2000000000007</v>
      </c>
      <c r="F1145" s="804">
        <v>5340624</v>
      </c>
      <c r="G1145" s="804" t="s">
        <v>3146</v>
      </c>
      <c r="H1145" s="804" t="s">
        <v>2729</v>
      </c>
      <c r="I1145" s="806">
        <v>39685</v>
      </c>
      <c r="J1145" s="806">
        <v>44068</v>
      </c>
      <c r="K1145" s="804" t="s">
        <v>1153</v>
      </c>
      <c r="L1145" s="804" t="s">
        <v>3308</v>
      </c>
    </row>
    <row r="1146" spans="1:12">
      <c r="A1146" s="803">
        <v>1143</v>
      </c>
      <c r="B1146" s="803" t="s">
        <v>3306</v>
      </c>
      <c r="C1146" s="803" t="s">
        <v>2726</v>
      </c>
      <c r="D1146" s="804" t="s">
        <v>3307</v>
      </c>
      <c r="E1146" s="805">
        <v>2799.87</v>
      </c>
      <c r="F1146" s="804">
        <v>5340624</v>
      </c>
      <c r="G1146" s="804" t="s">
        <v>3146</v>
      </c>
      <c r="H1146" s="804" t="s">
        <v>2729</v>
      </c>
      <c r="I1146" s="806">
        <v>39685</v>
      </c>
      <c r="J1146" s="806">
        <v>44068</v>
      </c>
      <c r="K1146" s="804" t="s">
        <v>1153</v>
      </c>
      <c r="L1146" s="804" t="s">
        <v>3308</v>
      </c>
    </row>
    <row r="1147" spans="1:12">
      <c r="A1147" s="803">
        <v>1144</v>
      </c>
      <c r="B1147" s="803" t="s">
        <v>9721</v>
      </c>
      <c r="C1147" s="803" t="s">
        <v>2726</v>
      </c>
      <c r="D1147" s="804" t="s">
        <v>3324</v>
      </c>
      <c r="E1147" s="805">
        <v>875.6</v>
      </c>
      <c r="F1147" s="804">
        <v>5195608</v>
      </c>
      <c r="G1147" s="804" t="s">
        <v>9722</v>
      </c>
      <c r="H1147" s="804" t="s">
        <v>2729</v>
      </c>
      <c r="I1147" s="806">
        <v>39688</v>
      </c>
      <c r="J1147" s="806">
        <v>44071</v>
      </c>
      <c r="K1147" s="804" t="s">
        <v>1126</v>
      </c>
      <c r="L1147" s="804" t="s">
        <v>3181</v>
      </c>
    </row>
    <row r="1148" spans="1:12">
      <c r="A1148" s="803">
        <v>1145</v>
      </c>
      <c r="B1148" s="803" t="s">
        <v>3323</v>
      </c>
      <c r="C1148" s="803" t="s">
        <v>2726</v>
      </c>
      <c r="D1148" s="804" t="s">
        <v>3324</v>
      </c>
      <c r="E1148" s="805">
        <v>1080.48</v>
      </c>
      <c r="F1148" s="804">
        <v>5626412</v>
      </c>
      <c r="G1148" s="804" t="s">
        <v>3325</v>
      </c>
      <c r="H1148" s="804" t="s">
        <v>2729</v>
      </c>
      <c r="I1148" s="806">
        <v>39688</v>
      </c>
      <c r="J1148" s="806">
        <v>44071</v>
      </c>
      <c r="K1148" s="804" t="s">
        <v>1126</v>
      </c>
      <c r="L1148" s="804" t="s">
        <v>3181</v>
      </c>
    </row>
    <row r="1149" spans="1:12">
      <c r="A1149" s="803">
        <v>1146</v>
      </c>
      <c r="B1149" s="803" t="s">
        <v>3317</v>
      </c>
      <c r="C1149" s="803" t="s">
        <v>2726</v>
      </c>
      <c r="D1149" s="804" t="s">
        <v>3318</v>
      </c>
      <c r="E1149" s="805">
        <v>11572.97</v>
      </c>
      <c r="F1149" s="804">
        <v>5032938</v>
      </c>
      <c r="G1149" s="804" t="s">
        <v>3319</v>
      </c>
      <c r="H1149" s="804" t="s">
        <v>2729</v>
      </c>
      <c r="I1149" s="806">
        <v>39688</v>
      </c>
      <c r="J1149" s="806">
        <v>44071</v>
      </c>
      <c r="K1149" s="804" t="s">
        <v>1182</v>
      </c>
      <c r="L1149" s="804" t="s">
        <v>3318</v>
      </c>
    </row>
    <row r="1150" spans="1:12">
      <c r="A1150" s="803">
        <v>1147</v>
      </c>
      <c r="B1150" s="803" t="s">
        <v>3320</v>
      </c>
      <c r="C1150" s="803" t="s">
        <v>2726</v>
      </c>
      <c r="D1150" s="804" t="s">
        <v>3321</v>
      </c>
      <c r="E1150" s="805">
        <v>1493.6</v>
      </c>
      <c r="F1150" s="804">
        <v>5157641</v>
      </c>
      <c r="G1150" s="804" t="s">
        <v>3322</v>
      </c>
      <c r="H1150" s="804" t="s">
        <v>2729</v>
      </c>
      <c r="I1150" s="806">
        <v>39688</v>
      </c>
      <c r="J1150" s="806">
        <v>44071</v>
      </c>
      <c r="K1150" s="804" t="s">
        <v>1137</v>
      </c>
      <c r="L1150" s="804" t="s">
        <v>316</v>
      </c>
    </row>
    <row r="1151" spans="1:12">
      <c r="A1151" s="803">
        <v>1148</v>
      </c>
      <c r="B1151" s="803" t="s">
        <v>3326</v>
      </c>
      <c r="C1151" s="803" t="s">
        <v>2726</v>
      </c>
      <c r="D1151" s="804" t="s">
        <v>3327</v>
      </c>
      <c r="E1151" s="805">
        <v>903.79</v>
      </c>
      <c r="F1151" s="804">
        <v>2827298</v>
      </c>
      <c r="G1151" s="804" t="s">
        <v>3328</v>
      </c>
      <c r="H1151" s="804" t="s">
        <v>2729</v>
      </c>
      <c r="I1151" s="806">
        <v>39692</v>
      </c>
      <c r="J1151" s="806">
        <v>44350</v>
      </c>
      <c r="K1151" s="804" t="s">
        <v>1153</v>
      </c>
      <c r="L1151" s="804" t="s">
        <v>3155</v>
      </c>
    </row>
    <row r="1152" spans="1:12">
      <c r="A1152" s="803">
        <v>1149</v>
      </c>
      <c r="B1152" s="803" t="s">
        <v>3329</v>
      </c>
      <c r="C1152" s="803" t="s">
        <v>2726</v>
      </c>
      <c r="D1152" s="804" t="s">
        <v>3330</v>
      </c>
      <c r="E1152" s="805">
        <v>159.11000000000001</v>
      </c>
      <c r="F1152" s="804">
        <v>3856259</v>
      </c>
      <c r="G1152" s="804" t="s">
        <v>3331</v>
      </c>
      <c r="H1152" s="804" t="s">
        <v>2729</v>
      </c>
      <c r="I1152" s="806">
        <v>39693</v>
      </c>
      <c r="J1152" s="806">
        <v>44076</v>
      </c>
      <c r="K1152" s="804" t="s">
        <v>1103</v>
      </c>
      <c r="L1152" s="804" t="s">
        <v>2999</v>
      </c>
    </row>
    <row r="1153" spans="1:12">
      <c r="A1153" s="803">
        <v>1150</v>
      </c>
      <c r="B1153" s="803" t="s">
        <v>3336</v>
      </c>
      <c r="C1153" s="803" t="s">
        <v>2726</v>
      </c>
      <c r="D1153" s="804" t="s">
        <v>3337</v>
      </c>
      <c r="E1153" s="805">
        <v>35275.81</v>
      </c>
      <c r="F1153" s="804">
        <v>5185181</v>
      </c>
      <c r="G1153" s="804" t="s">
        <v>696</v>
      </c>
      <c r="H1153" s="804" t="s">
        <v>2729</v>
      </c>
      <c r="I1153" s="806">
        <v>39695</v>
      </c>
      <c r="J1153" s="806">
        <v>44078</v>
      </c>
      <c r="K1153" s="804" t="s">
        <v>1103</v>
      </c>
      <c r="L1153" s="804" t="s">
        <v>3338</v>
      </c>
    </row>
    <row r="1154" spans="1:12">
      <c r="A1154" s="803">
        <v>1151</v>
      </c>
      <c r="B1154" s="803" t="s">
        <v>3332</v>
      </c>
      <c r="C1154" s="803" t="s">
        <v>2726</v>
      </c>
      <c r="D1154" s="804" t="s">
        <v>3333</v>
      </c>
      <c r="E1154" s="805">
        <v>651.27</v>
      </c>
      <c r="F1154" s="804">
        <v>5358264</v>
      </c>
      <c r="G1154" s="804" t="s">
        <v>3334</v>
      </c>
      <c r="H1154" s="804" t="s">
        <v>2729</v>
      </c>
      <c r="I1154" s="806">
        <v>39695</v>
      </c>
      <c r="J1154" s="806">
        <v>44078</v>
      </c>
      <c r="K1154" s="804" t="s">
        <v>1943</v>
      </c>
      <c r="L1154" s="804" t="s">
        <v>3335</v>
      </c>
    </row>
    <row r="1155" spans="1:12">
      <c r="A1155" s="803">
        <v>1152</v>
      </c>
      <c r="B1155" s="803" t="s">
        <v>7610</v>
      </c>
      <c r="C1155" s="803" t="s">
        <v>5738</v>
      </c>
      <c r="D1155" s="804" t="s">
        <v>3391</v>
      </c>
      <c r="E1155" s="805">
        <v>38.409999999999997</v>
      </c>
      <c r="F1155" s="804">
        <v>5411726</v>
      </c>
      <c r="G1155" s="804" t="s">
        <v>7611</v>
      </c>
      <c r="H1155" s="804" t="s">
        <v>2729</v>
      </c>
      <c r="I1155" s="806">
        <v>39696</v>
      </c>
      <c r="J1155" s="806">
        <v>50653</v>
      </c>
      <c r="K1155" s="804" t="s">
        <v>1126</v>
      </c>
      <c r="L1155" s="804" t="s">
        <v>2867</v>
      </c>
    </row>
    <row r="1156" spans="1:12">
      <c r="A1156" s="803">
        <v>1153</v>
      </c>
      <c r="B1156" s="803" t="s">
        <v>7612</v>
      </c>
      <c r="C1156" s="803" t="s">
        <v>5738</v>
      </c>
      <c r="D1156" s="804" t="s">
        <v>3214</v>
      </c>
      <c r="E1156" s="805">
        <v>277.54000000000002</v>
      </c>
      <c r="F1156" s="804">
        <v>2067501</v>
      </c>
      <c r="G1156" s="804" t="s">
        <v>7613</v>
      </c>
      <c r="H1156" s="804" t="s">
        <v>2729</v>
      </c>
      <c r="I1156" s="806">
        <v>39699</v>
      </c>
      <c r="J1156" s="806">
        <v>50656</v>
      </c>
      <c r="K1156" s="804" t="s">
        <v>1693</v>
      </c>
      <c r="L1156" s="804" t="s">
        <v>2831</v>
      </c>
    </row>
    <row r="1157" spans="1:12" ht="24">
      <c r="A1157" s="803">
        <v>1154</v>
      </c>
      <c r="B1157" s="803" t="s">
        <v>3350</v>
      </c>
      <c r="C1157" s="803" t="s">
        <v>2726</v>
      </c>
      <c r="D1157" s="804" t="s">
        <v>3351</v>
      </c>
      <c r="E1157" s="805">
        <v>59.03</v>
      </c>
      <c r="F1157" s="804">
        <v>2600161</v>
      </c>
      <c r="G1157" s="804" t="s">
        <v>3346</v>
      </c>
      <c r="H1157" s="804" t="s">
        <v>2729</v>
      </c>
      <c r="I1157" s="806">
        <v>39700</v>
      </c>
      <c r="J1157" s="806">
        <v>44083</v>
      </c>
      <c r="K1157" s="804" t="s">
        <v>3352</v>
      </c>
      <c r="L1157" s="804" t="s">
        <v>3353</v>
      </c>
    </row>
    <row r="1158" spans="1:12">
      <c r="A1158" s="803">
        <v>1155</v>
      </c>
      <c r="B1158" s="803" t="s">
        <v>3347</v>
      </c>
      <c r="C1158" s="803" t="s">
        <v>2726</v>
      </c>
      <c r="D1158" s="804" t="s">
        <v>3263</v>
      </c>
      <c r="E1158" s="805">
        <v>85.79</v>
      </c>
      <c r="F1158" s="804">
        <v>3307808</v>
      </c>
      <c r="G1158" s="804" t="s">
        <v>3343</v>
      </c>
      <c r="H1158" s="804" t="s">
        <v>2729</v>
      </c>
      <c r="I1158" s="806">
        <v>39700</v>
      </c>
      <c r="J1158" s="806">
        <v>44083</v>
      </c>
      <c r="K1158" s="804" t="s">
        <v>1126</v>
      </c>
      <c r="L1158" s="804" t="s">
        <v>3265</v>
      </c>
    </row>
    <row r="1159" spans="1:12" ht="24">
      <c r="A1159" s="803">
        <v>1156</v>
      </c>
      <c r="B1159" s="803" t="s">
        <v>9723</v>
      </c>
      <c r="C1159" s="803" t="s">
        <v>2726</v>
      </c>
      <c r="D1159" s="804" t="s">
        <v>3340</v>
      </c>
      <c r="E1159" s="805">
        <v>9245.8799999999992</v>
      </c>
      <c r="F1159" s="804">
        <v>5164621</v>
      </c>
      <c r="G1159" s="804" t="s">
        <v>3274</v>
      </c>
      <c r="H1159" s="804" t="s">
        <v>2783</v>
      </c>
      <c r="I1159" s="806">
        <v>39700</v>
      </c>
      <c r="J1159" s="806">
        <v>44083</v>
      </c>
      <c r="K1159" s="804" t="s">
        <v>4611</v>
      </c>
      <c r="L1159" s="804" t="s">
        <v>9724</v>
      </c>
    </row>
    <row r="1160" spans="1:12">
      <c r="A1160" s="803">
        <v>1157</v>
      </c>
      <c r="B1160" s="803" t="s">
        <v>3344</v>
      </c>
      <c r="C1160" s="803" t="s">
        <v>2726</v>
      </c>
      <c r="D1160" s="804" t="s">
        <v>3345</v>
      </c>
      <c r="E1160" s="805">
        <v>135.38999999999999</v>
      </c>
      <c r="F1160" s="804">
        <v>2600161</v>
      </c>
      <c r="G1160" s="804" t="s">
        <v>3346</v>
      </c>
      <c r="H1160" s="804" t="s">
        <v>2729</v>
      </c>
      <c r="I1160" s="806">
        <v>39700</v>
      </c>
      <c r="J1160" s="806">
        <v>44083</v>
      </c>
      <c r="K1160" s="804" t="s">
        <v>1137</v>
      </c>
      <c r="L1160" s="804" t="s">
        <v>3120</v>
      </c>
    </row>
    <row r="1161" spans="1:12">
      <c r="A1161" s="803">
        <v>1158</v>
      </c>
      <c r="B1161" s="803" t="s">
        <v>3342</v>
      </c>
      <c r="C1161" s="803" t="s">
        <v>2726</v>
      </c>
      <c r="D1161" s="804" t="s">
        <v>3263</v>
      </c>
      <c r="E1161" s="805">
        <v>41.85</v>
      </c>
      <c r="F1161" s="804">
        <v>3307808</v>
      </c>
      <c r="G1161" s="804" t="s">
        <v>3343</v>
      </c>
      <c r="H1161" s="804" t="s">
        <v>2729</v>
      </c>
      <c r="I1161" s="806">
        <v>39700</v>
      </c>
      <c r="J1161" s="806">
        <v>44083</v>
      </c>
      <c r="K1161" s="804" t="s">
        <v>1126</v>
      </c>
      <c r="L1161" s="804" t="s">
        <v>3265</v>
      </c>
    </row>
    <row r="1162" spans="1:12" ht="24">
      <c r="A1162" s="803">
        <v>1159</v>
      </c>
      <c r="B1162" s="803" t="s">
        <v>3348</v>
      </c>
      <c r="C1162" s="803" t="s">
        <v>2726</v>
      </c>
      <c r="D1162" s="804" t="s">
        <v>1121</v>
      </c>
      <c r="E1162" s="805">
        <v>1789.62</v>
      </c>
      <c r="F1162" s="804">
        <v>5185181</v>
      </c>
      <c r="G1162" s="804" t="s">
        <v>696</v>
      </c>
      <c r="H1162" s="804" t="s">
        <v>2729</v>
      </c>
      <c r="I1162" s="806">
        <v>39700</v>
      </c>
      <c r="J1162" s="806">
        <v>44083</v>
      </c>
      <c r="K1162" s="804" t="s">
        <v>1103</v>
      </c>
      <c r="L1162" s="804" t="s">
        <v>3349</v>
      </c>
    </row>
    <row r="1163" spans="1:12">
      <c r="A1163" s="803">
        <v>1160</v>
      </c>
      <c r="B1163" s="803" t="s">
        <v>3354</v>
      </c>
      <c r="C1163" s="803" t="s">
        <v>2726</v>
      </c>
      <c r="D1163" s="804" t="s">
        <v>3355</v>
      </c>
      <c r="E1163" s="805">
        <v>2661.84</v>
      </c>
      <c r="F1163" s="804">
        <v>2160757</v>
      </c>
      <c r="G1163" s="804" t="s">
        <v>3356</v>
      </c>
      <c r="H1163" s="804" t="s">
        <v>2729</v>
      </c>
      <c r="I1163" s="806">
        <v>39702</v>
      </c>
      <c r="J1163" s="806">
        <v>44085</v>
      </c>
      <c r="K1163" s="804" t="s">
        <v>1182</v>
      </c>
      <c r="L1163" s="804" t="s">
        <v>3357</v>
      </c>
    </row>
    <row r="1164" spans="1:12" ht="24">
      <c r="A1164" s="803">
        <v>1161</v>
      </c>
      <c r="B1164" s="803" t="s">
        <v>3361</v>
      </c>
      <c r="C1164" s="803" t="s">
        <v>2726</v>
      </c>
      <c r="D1164" s="804" t="s">
        <v>3362</v>
      </c>
      <c r="E1164" s="805">
        <v>398.36</v>
      </c>
      <c r="F1164" s="804">
        <v>5489601</v>
      </c>
      <c r="G1164" s="804" t="s">
        <v>2624</v>
      </c>
      <c r="H1164" s="804" t="s">
        <v>2783</v>
      </c>
      <c r="I1164" s="806">
        <v>39702</v>
      </c>
      <c r="J1164" s="806">
        <v>44085</v>
      </c>
      <c r="K1164" s="804" t="s">
        <v>1137</v>
      </c>
      <c r="L1164" s="804" t="s">
        <v>3028</v>
      </c>
    </row>
    <row r="1165" spans="1:12">
      <c r="A1165" s="803">
        <v>1162</v>
      </c>
      <c r="B1165" s="803" t="s">
        <v>3358</v>
      </c>
      <c r="C1165" s="803" t="s">
        <v>2726</v>
      </c>
      <c r="D1165" s="804" t="s">
        <v>3359</v>
      </c>
      <c r="E1165" s="805">
        <v>39.549999999999997</v>
      </c>
      <c r="F1165" s="804">
        <v>5495369</v>
      </c>
      <c r="G1165" s="804" t="s">
        <v>3360</v>
      </c>
      <c r="H1165" s="804" t="s">
        <v>2729</v>
      </c>
      <c r="I1165" s="806">
        <v>39702</v>
      </c>
      <c r="J1165" s="806">
        <v>44085</v>
      </c>
      <c r="K1165" s="804" t="s">
        <v>1159</v>
      </c>
      <c r="L1165" s="804" t="s">
        <v>2844</v>
      </c>
    </row>
    <row r="1166" spans="1:12" ht="24">
      <c r="A1166" s="803">
        <v>1163</v>
      </c>
      <c r="B1166" s="803" t="s">
        <v>7614</v>
      </c>
      <c r="C1166" s="803" t="s">
        <v>5738</v>
      </c>
      <c r="D1166" s="804" t="s">
        <v>7615</v>
      </c>
      <c r="E1166" s="805">
        <v>228.81</v>
      </c>
      <c r="F1166" s="804">
        <v>2876965</v>
      </c>
      <c r="G1166" s="804" t="s">
        <v>7288</v>
      </c>
      <c r="H1166" s="804" t="s">
        <v>2729</v>
      </c>
      <c r="I1166" s="806">
        <v>39702</v>
      </c>
      <c r="J1166" s="806">
        <v>50659</v>
      </c>
      <c r="K1166" s="804" t="s">
        <v>1693</v>
      </c>
      <c r="L1166" s="804" t="s">
        <v>2921</v>
      </c>
    </row>
    <row r="1167" spans="1:12" ht="24">
      <c r="A1167" s="803">
        <v>1164</v>
      </c>
      <c r="B1167" s="803" t="s">
        <v>9725</v>
      </c>
      <c r="C1167" s="803" t="s">
        <v>2726</v>
      </c>
      <c r="D1167" s="804" t="s">
        <v>9187</v>
      </c>
      <c r="E1167" s="805">
        <v>4492.22</v>
      </c>
      <c r="F1167" s="804">
        <v>5297052</v>
      </c>
      <c r="G1167" s="804" t="s">
        <v>9188</v>
      </c>
      <c r="H1167" s="804" t="s">
        <v>2738</v>
      </c>
      <c r="I1167" s="806">
        <v>39713</v>
      </c>
      <c r="J1167" s="806">
        <v>44096</v>
      </c>
      <c r="K1167" s="804" t="s">
        <v>1103</v>
      </c>
      <c r="L1167" s="804" t="s">
        <v>9189</v>
      </c>
    </row>
    <row r="1168" spans="1:12" ht="24">
      <c r="A1168" s="803">
        <v>1165</v>
      </c>
      <c r="B1168" s="803" t="s">
        <v>7616</v>
      </c>
      <c r="C1168" s="803" t="s">
        <v>5738</v>
      </c>
      <c r="D1168" s="804" t="s">
        <v>4953</v>
      </c>
      <c r="E1168" s="805">
        <v>353.54</v>
      </c>
      <c r="F1168" s="804">
        <v>2619504</v>
      </c>
      <c r="G1168" s="804" t="s">
        <v>7617</v>
      </c>
      <c r="H1168" s="804" t="s">
        <v>2738</v>
      </c>
      <c r="I1168" s="806">
        <v>39714</v>
      </c>
      <c r="J1168" s="806">
        <v>50671</v>
      </c>
      <c r="K1168" s="804" t="s">
        <v>2897</v>
      </c>
      <c r="L1168" s="804" t="s">
        <v>3116</v>
      </c>
    </row>
    <row r="1169" spans="1:12">
      <c r="A1169" s="803">
        <v>1166</v>
      </c>
      <c r="B1169" s="803" t="s">
        <v>3370</v>
      </c>
      <c r="C1169" s="803" t="s">
        <v>2726</v>
      </c>
      <c r="D1169" s="804" t="s">
        <v>3371</v>
      </c>
      <c r="E1169" s="805">
        <v>507.13</v>
      </c>
      <c r="F1169" s="804">
        <v>5198003</v>
      </c>
      <c r="G1169" s="804" t="s">
        <v>3372</v>
      </c>
      <c r="H1169" s="804" t="s">
        <v>2729</v>
      </c>
      <c r="I1169" s="806">
        <v>39715</v>
      </c>
      <c r="J1169" s="806">
        <v>44098</v>
      </c>
      <c r="K1169" s="804" t="s">
        <v>1153</v>
      </c>
      <c r="L1169" s="804" t="s">
        <v>3155</v>
      </c>
    </row>
    <row r="1170" spans="1:12">
      <c r="A1170" s="803">
        <v>1167</v>
      </c>
      <c r="B1170" s="803" t="s">
        <v>7618</v>
      </c>
      <c r="C1170" s="803" t="s">
        <v>5738</v>
      </c>
      <c r="D1170" s="804" t="s">
        <v>4636</v>
      </c>
      <c r="E1170" s="805">
        <v>692.42</v>
      </c>
      <c r="F1170" s="804">
        <v>2834421</v>
      </c>
      <c r="G1170" s="804" t="s">
        <v>7619</v>
      </c>
      <c r="H1170" s="804" t="s">
        <v>2729</v>
      </c>
      <c r="I1170" s="806">
        <v>39717</v>
      </c>
      <c r="J1170" s="806">
        <v>50674</v>
      </c>
      <c r="K1170" s="804" t="s">
        <v>1159</v>
      </c>
      <c r="L1170" s="804" t="s">
        <v>1159</v>
      </c>
    </row>
    <row r="1171" spans="1:12">
      <c r="A1171" s="803">
        <v>1168</v>
      </c>
      <c r="B1171" s="803" t="s">
        <v>3373</v>
      </c>
      <c r="C1171" s="803" t="s">
        <v>2726</v>
      </c>
      <c r="D1171" s="804" t="s">
        <v>3374</v>
      </c>
      <c r="E1171" s="805">
        <v>50.72</v>
      </c>
      <c r="F1171" s="804">
        <v>5168724</v>
      </c>
      <c r="G1171" s="804" t="s">
        <v>3375</v>
      </c>
      <c r="H1171" s="804" t="s">
        <v>2729</v>
      </c>
      <c r="I1171" s="806">
        <v>39717</v>
      </c>
      <c r="J1171" s="806">
        <v>44100</v>
      </c>
      <c r="K1171" s="804" t="s">
        <v>437</v>
      </c>
      <c r="L1171" s="804" t="s">
        <v>3134</v>
      </c>
    </row>
    <row r="1172" spans="1:12">
      <c r="A1172" s="803">
        <v>1169</v>
      </c>
      <c r="B1172" s="803" t="s">
        <v>3376</v>
      </c>
      <c r="C1172" s="803" t="s">
        <v>2726</v>
      </c>
      <c r="D1172" s="804" t="s">
        <v>3377</v>
      </c>
      <c r="E1172" s="805">
        <v>1237.17</v>
      </c>
      <c r="F1172" s="804">
        <v>5214971</v>
      </c>
      <c r="G1172" s="804" t="s">
        <v>3378</v>
      </c>
      <c r="H1172" s="804" t="s">
        <v>2729</v>
      </c>
      <c r="I1172" s="806">
        <v>39720</v>
      </c>
      <c r="J1172" s="806">
        <v>44103</v>
      </c>
      <c r="K1172" s="804" t="s">
        <v>1089</v>
      </c>
      <c r="L1172" s="804" t="s">
        <v>3379</v>
      </c>
    </row>
    <row r="1173" spans="1:12">
      <c r="A1173" s="803">
        <v>1170</v>
      </c>
      <c r="B1173" s="803" t="s">
        <v>7620</v>
      </c>
      <c r="C1173" s="803" t="s">
        <v>5738</v>
      </c>
      <c r="D1173" s="804" t="s">
        <v>7621</v>
      </c>
      <c r="E1173" s="805">
        <v>59.44</v>
      </c>
      <c r="F1173" s="804">
        <v>5341205</v>
      </c>
      <c r="G1173" s="804" t="s">
        <v>7622</v>
      </c>
      <c r="H1173" s="804" t="s">
        <v>2729</v>
      </c>
      <c r="I1173" s="806">
        <v>39720</v>
      </c>
      <c r="J1173" s="806">
        <v>50677</v>
      </c>
      <c r="K1173" s="804" t="s">
        <v>1943</v>
      </c>
      <c r="L1173" s="804" t="s">
        <v>2192</v>
      </c>
    </row>
    <row r="1174" spans="1:12">
      <c r="A1174" s="803">
        <v>1171</v>
      </c>
      <c r="B1174" s="803" t="s">
        <v>7623</v>
      </c>
      <c r="C1174" s="803" t="s">
        <v>5738</v>
      </c>
      <c r="D1174" s="804" t="s">
        <v>7624</v>
      </c>
      <c r="E1174" s="805">
        <v>65.540000000000006</v>
      </c>
      <c r="F1174" s="804">
        <v>2784041</v>
      </c>
      <c r="G1174" s="804" t="s">
        <v>3140</v>
      </c>
      <c r="H1174" s="804" t="s">
        <v>2729</v>
      </c>
      <c r="I1174" s="806">
        <v>39721</v>
      </c>
      <c r="J1174" s="806">
        <v>50678</v>
      </c>
      <c r="K1174" s="804" t="s">
        <v>1756</v>
      </c>
      <c r="L1174" s="804" t="s">
        <v>3024</v>
      </c>
    </row>
    <row r="1175" spans="1:12">
      <c r="A1175" s="803">
        <v>1172</v>
      </c>
      <c r="B1175" s="803" t="s">
        <v>3380</v>
      </c>
      <c r="C1175" s="803" t="s">
        <v>2726</v>
      </c>
      <c r="D1175" s="804" t="s">
        <v>2957</v>
      </c>
      <c r="E1175" s="805">
        <v>109.17</v>
      </c>
      <c r="F1175" s="804">
        <v>3307085</v>
      </c>
      <c r="G1175" s="804" t="s">
        <v>3381</v>
      </c>
      <c r="H1175" s="804" t="s">
        <v>2729</v>
      </c>
      <c r="I1175" s="806">
        <v>39721</v>
      </c>
      <c r="J1175" s="806">
        <v>44104</v>
      </c>
      <c r="K1175" s="804" t="s">
        <v>1126</v>
      </c>
      <c r="L1175" s="804" t="s">
        <v>3265</v>
      </c>
    </row>
    <row r="1176" spans="1:12">
      <c r="A1176" s="803">
        <v>1173</v>
      </c>
      <c r="B1176" s="803" t="s">
        <v>3382</v>
      </c>
      <c r="C1176" s="803" t="s">
        <v>2726</v>
      </c>
      <c r="D1176" s="804" t="s">
        <v>3383</v>
      </c>
      <c r="E1176" s="805">
        <v>578.19000000000005</v>
      </c>
      <c r="F1176" s="804">
        <v>5497736</v>
      </c>
      <c r="G1176" s="804" t="s">
        <v>3187</v>
      </c>
      <c r="H1176" s="804" t="s">
        <v>2729</v>
      </c>
      <c r="I1176" s="806">
        <v>39728</v>
      </c>
      <c r="J1176" s="806">
        <v>44111</v>
      </c>
      <c r="K1176" s="804" t="s">
        <v>1681</v>
      </c>
      <c r="L1176" s="804" t="s">
        <v>2883</v>
      </c>
    </row>
    <row r="1177" spans="1:12">
      <c r="A1177" s="803">
        <v>1174</v>
      </c>
      <c r="B1177" s="803" t="s">
        <v>3390</v>
      </c>
      <c r="C1177" s="803" t="s">
        <v>2726</v>
      </c>
      <c r="D1177" s="804" t="s">
        <v>3391</v>
      </c>
      <c r="E1177" s="805">
        <v>563.49</v>
      </c>
      <c r="F1177" s="804">
        <v>2800497</v>
      </c>
      <c r="G1177" s="804" t="s">
        <v>3392</v>
      </c>
      <c r="H1177" s="804" t="s">
        <v>2729</v>
      </c>
      <c r="I1177" s="806">
        <v>39729</v>
      </c>
      <c r="J1177" s="806">
        <v>44112</v>
      </c>
      <c r="K1177" s="804" t="s">
        <v>1693</v>
      </c>
      <c r="L1177" s="804" t="s">
        <v>3048</v>
      </c>
    </row>
    <row r="1178" spans="1:12">
      <c r="A1178" s="803">
        <v>1175</v>
      </c>
      <c r="B1178" s="803" t="s">
        <v>3393</v>
      </c>
      <c r="C1178" s="803" t="s">
        <v>2726</v>
      </c>
      <c r="D1178" s="804" t="s">
        <v>3394</v>
      </c>
      <c r="E1178" s="805">
        <v>582.27</v>
      </c>
      <c r="F1178" s="804">
        <v>5459362</v>
      </c>
      <c r="G1178" s="804" t="s">
        <v>3395</v>
      </c>
      <c r="H1178" s="804" t="s">
        <v>2729</v>
      </c>
      <c r="I1178" s="806">
        <v>39729</v>
      </c>
      <c r="J1178" s="806">
        <v>44112</v>
      </c>
      <c r="K1178" s="804" t="s">
        <v>1126</v>
      </c>
      <c r="L1178" s="804" t="s">
        <v>3129</v>
      </c>
    </row>
    <row r="1179" spans="1:12">
      <c r="A1179" s="803">
        <v>1176</v>
      </c>
      <c r="B1179" s="803" t="s">
        <v>3396</v>
      </c>
      <c r="C1179" s="803" t="s">
        <v>2726</v>
      </c>
      <c r="D1179" s="804" t="s">
        <v>3397</v>
      </c>
      <c r="E1179" s="805">
        <v>539.09</v>
      </c>
      <c r="F1179" s="804">
        <v>2097109</v>
      </c>
      <c r="G1179" s="804" t="s">
        <v>3398</v>
      </c>
      <c r="H1179" s="804" t="s">
        <v>2729</v>
      </c>
      <c r="I1179" s="806">
        <v>39729</v>
      </c>
      <c r="J1179" s="806">
        <v>44112</v>
      </c>
      <c r="K1179" s="804" t="s">
        <v>1693</v>
      </c>
      <c r="L1179" s="804" t="s">
        <v>2921</v>
      </c>
    </row>
    <row r="1180" spans="1:12" ht="24">
      <c r="A1180" s="803">
        <v>1177</v>
      </c>
      <c r="B1180" s="803" t="s">
        <v>3387</v>
      </c>
      <c r="C1180" s="803" t="s">
        <v>2726</v>
      </c>
      <c r="D1180" s="804" t="s">
        <v>3388</v>
      </c>
      <c r="E1180" s="805">
        <v>9673.61</v>
      </c>
      <c r="F1180" s="804">
        <v>5276861</v>
      </c>
      <c r="G1180" s="804" t="s">
        <v>3389</v>
      </c>
      <c r="H1180" s="804" t="s">
        <v>2783</v>
      </c>
      <c r="I1180" s="806">
        <v>39729</v>
      </c>
      <c r="J1180" s="806">
        <v>44112</v>
      </c>
      <c r="K1180" s="804" t="s">
        <v>1126</v>
      </c>
      <c r="L1180" s="804" t="s">
        <v>3181</v>
      </c>
    </row>
    <row r="1181" spans="1:12">
      <c r="A1181" s="803">
        <v>1178</v>
      </c>
      <c r="B1181" s="803" t="s">
        <v>3384</v>
      </c>
      <c r="C1181" s="803" t="s">
        <v>2726</v>
      </c>
      <c r="D1181" s="804" t="s">
        <v>3385</v>
      </c>
      <c r="E1181" s="805">
        <v>3552.77</v>
      </c>
      <c r="F1181" s="804">
        <v>5209358</v>
      </c>
      <c r="G1181" s="804" t="s">
        <v>3386</v>
      </c>
      <c r="H1181" s="804" t="s">
        <v>2729</v>
      </c>
      <c r="I1181" s="806">
        <v>39729</v>
      </c>
      <c r="J1181" s="806">
        <v>41920</v>
      </c>
      <c r="K1181" s="804" t="s">
        <v>1182</v>
      </c>
      <c r="L1181" s="804" t="s">
        <v>3357</v>
      </c>
    </row>
    <row r="1182" spans="1:12">
      <c r="A1182" s="803">
        <v>1179</v>
      </c>
      <c r="B1182" s="803" t="s">
        <v>7625</v>
      </c>
      <c r="C1182" s="803" t="s">
        <v>5738</v>
      </c>
      <c r="D1182" s="804" t="s">
        <v>7626</v>
      </c>
      <c r="E1182" s="805">
        <v>164.39</v>
      </c>
      <c r="F1182" s="804">
        <v>5109884</v>
      </c>
      <c r="G1182" s="804" t="s">
        <v>7627</v>
      </c>
      <c r="H1182" s="804" t="s">
        <v>2729</v>
      </c>
      <c r="I1182" s="806">
        <v>39729</v>
      </c>
      <c r="J1182" s="806">
        <v>50686</v>
      </c>
      <c r="K1182" s="804" t="s">
        <v>1943</v>
      </c>
      <c r="L1182" s="804" t="s">
        <v>2192</v>
      </c>
    </row>
    <row r="1183" spans="1:12" ht="24">
      <c r="A1183" s="803">
        <v>1180</v>
      </c>
      <c r="B1183" s="803" t="s">
        <v>3399</v>
      </c>
      <c r="C1183" s="803" t="s">
        <v>2726</v>
      </c>
      <c r="D1183" s="804" t="s">
        <v>3400</v>
      </c>
      <c r="E1183" s="805">
        <v>222.68</v>
      </c>
      <c r="F1183" s="804">
        <v>5485932</v>
      </c>
      <c r="G1183" s="804" t="s">
        <v>3401</v>
      </c>
      <c r="H1183" s="804" t="s">
        <v>2738</v>
      </c>
      <c r="I1183" s="806">
        <v>39729</v>
      </c>
      <c r="J1183" s="806">
        <v>44342</v>
      </c>
      <c r="K1183" s="804" t="s">
        <v>1756</v>
      </c>
      <c r="L1183" s="804" t="s">
        <v>2916</v>
      </c>
    </row>
    <row r="1184" spans="1:12">
      <c r="A1184" s="803">
        <v>1181</v>
      </c>
      <c r="B1184" s="803" t="s">
        <v>3402</v>
      </c>
      <c r="C1184" s="803" t="s">
        <v>2726</v>
      </c>
      <c r="D1184" s="804" t="s">
        <v>3403</v>
      </c>
      <c r="E1184" s="805">
        <v>1057.08</v>
      </c>
      <c r="F1184" s="804">
        <v>5533864</v>
      </c>
      <c r="G1184" s="804" t="s">
        <v>3404</v>
      </c>
      <c r="H1184" s="804" t="s">
        <v>2729</v>
      </c>
      <c r="I1184" s="806">
        <v>39735</v>
      </c>
      <c r="J1184" s="806">
        <v>44118</v>
      </c>
      <c r="K1184" s="804" t="s">
        <v>1693</v>
      </c>
      <c r="L1184" s="804" t="s">
        <v>3405</v>
      </c>
    </row>
    <row r="1185" spans="1:12">
      <c r="A1185" s="803">
        <v>1182</v>
      </c>
      <c r="B1185" s="803" t="s">
        <v>3406</v>
      </c>
      <c r="C1185" s="803" t="s">
        <v>2726</v>
      </c>
      <c r="D1185" s="804" t="s">
        <v>3407</v>
      </c>
      <c r="E1185" s="805">
        <v>4907.6499999999996</v>
      </c>
      <c r="F1185" s="804">
        <v>5533864</v>
      </c>
      <c r="G1185" s="804" t="s">
        <v>3404</v>
      </c>
      <c r="H1185" s="804" t="s">
        <v>2729</v>
      </c>
      <c r="I1185" s="806">
        <v>39735</v>
      </c>
      <c r="J1185" s="806">
        <v>44118</v>
      </c>
      <c r="K1185" s="804" t="s">
        <v>1126</v>
      </c>
      <c r="L1185" s="804" t="s">
        <v>3181</v>
      </c>
    </row>
    <row r="1186" spans="1:12">
      <c r="A1186" s="803">
        <v>1183</v>
      </c>
      <c r="B1186" s="803" t="s">
        <v>7628</v>
      </c>
      <c r="C1186" s="803" t="s">
        <v>5738</v>
      </c>
      <c r="D1186" s="804" t="s">
        <v>7629</v>
      </c>
      <c r="E1186" s="805">
        <v>189.44</v>
      </c>
      <c r="F1186" s="804">
        <v>5590051</v>
      </c>
      <c r="G1186" s="804" t="s">
        <v>7630</v>
      </c>
      <c r="H1186" s="804" t="s">
        <v>2729</v>
      </c>
      <c r="I1186" s="806">
        <v>39737</v>
      </c>
      <c r="J1186" s="806">
        <v>50694</v>
      </c>
      <c r="K1186" s="804" t="s">
        <v>437</v>
      </c>
      <c r="L1186" s="804" t="s">
        <v>5925</v>
      </c>
    </row>
    <row r="1187" spans="1:12">
      <c r="A1187" s="803">
        <v>1184</v>
      </c>
      <c r="B1187" s="803" t="s">
        <v>3408</v>
      </c>
      <c r="C1187" s="803" t="s">
        <v>2726</v>
      </c>
      <c r="D1187" s="804" t="s">
        <v>3132</v>
      </c>
      <c r="E1187" s="805">
        <v>32.94</v>
      </c>
      <c r="F1187" s="804">
        <v>5197414</v>
      </c>
      <c r="G1187" s="804" t="s">
        <v>3409</v>
      </c>
      <c r="H1187" s="804" t="s">
        <v>2729</v>
      </c>
      <c r="I1187" s="806">
        <v>39738</v>
      </c>
      <c r="J1187" s="806">
        <v>44121</v>
      </c>
      <c r="K1187" s="804" t="s">
        <v>437</v>
      </c>
      <c r="L1187" s="804" t="s">
        <v>3134</v>
      </c>
    </row>
    <row r="1188" spans="1:12" ht="24">
      <c r="A1188" s="803">
        <v>1185</v>
      </c>
      <c r="B1188" s="803" t="s">
        <v>7631</v>
      </c>
      <c r="C1188" s="803" t="s">
        <v>5738</v>
      </c>
      <c r="D1188" s="804" t="s">
        <v>7632</v>
      </c>
      <c r="E1188" s="805">
        <v>36.369999999999997</v>
      </c>
      <c r="F1188" s="804">
        <v>5121442</v>
      </c>
      <c r="G1188" s="804" t="s">
        <v>9726</v>
      </c>
      <c r="H1188" s="804" t="s">
        <v>2738</v>
      </c>
      <c r="I1188" s="806">
        <v>39738</v>
      </c>
      <c r="J1188" s="806">
        <v>50695</v>
      </c>
      <c r="K1188" s="804" t="s">
        <v>437</v>
      </c>
      <c r="L1188" s="804" t="s">
        <v>3057</v>
      </c>
    </row>
    <row r="1189" spans="1:12" ht="24">
      <c r="A1189" s="803">
        <v>1186</v>
      </c>
      <c r="B1189" s="803" t="s">
        <v>7634</v>
      </c>
      <c r="C1189" s="803" t="s">
        <v>5738</v>
      </c>
      <c r="D1189" s="804" t="s">
        <v>7635</v>
      </c>
      <c r="E1189" s="805">
        <v>61.98</v>
      </c>
      <c r="F1189" s="804">
        <v>5111803</v>
      </c>
      <c r="G1189" s="804" t="s">
        <v>7636</v>
      </c>
      <c r="H1189" s="804" t="s">
        <v>2783</v>
      </c>
      <c r="I1189" s="806">
        <v>39738</v>
      </c>
      <c r="J1189" s="806">
        <v>50695</v>
      </c>
      <c r="K1189" s="804" t="s">
        <v>1137</v>
      </c>
      <c r="L1189" s="804" t="s">
        <v>5349</v>
      </c>
    </row>
    <row r="1190" spans="1:12">
      <c r="A1190" s="803">
        <v>1187</v>
      </c>
      <c r="B1190" s="803" t="s">
        <v>3410</v>
      </c>
      <c r="C1190" s="803" t="s">
        <v>2726</v>
      </c>
      <c r="D1190" s="804" t="s">
        <v>3411</v>
      </c>
      <c r="E1190" s="805">
        <v>901.49</v>
      </c>
      <c r="F1190" s="804">
        <v>5167329</v>
      </c>
      <c r="G1190" s="804" t="s">
        <v>3412</v>
      </c>
      <c r="H1190" s="804" t="s">
        <v>2729</v>
      </c>
      <c r="I1190" s="806">
        <v>39738</v>
      </c>
      <c r="J1190" s="806">
        <v>44121</v>
      </c>
      <c r="K1190" s="804" t="s">
        <v>1103</v>
      </c>
      <c r="L1190" s="804" t="s">
        <v>3413</v>
      </c>
    </row>
    <row r="1191" spans="1:12">
      <c r="A1191" s="803">
        <v>1188</v>
      </c>
      <c r="B1191" s="803" t="s">
        <v>3414</v>
      </c>
      <c r="C1191" s="803" t="s">
        <v>2726</v>
      </c>
      <c r="D1191" s="804" t="s">
        <v>3415</v>
      </c>
      <c r="E1191" s="805">
        <v>14070.46</v>
      </c>
      <c r="F1191" s="804">
        <v>5167329</v>
      </c>
      <c r="G1191" s="804" t="s">
        <v>3412</v>
      </c>
      <c r="H1191" s="804" t="s">
        <v>2729</v>
      </c>
      <c r="I1191" s="806">
        <v>39738</v>
      </c>
      <c r="J1191" s="806">
        <v>44121</v>
      </c>
      <c r="K1191" s="804" t="s">
        <v>1103</v>
      </c>
      <c r="L1191" s="804" t="s">
        <v>3413</v>
      </c>
    </row>
    <row r="1192" spans="1:12">
      <c r="A1192" s="803">
        <v>1189</v>
      </c>
      <c r="B1192" s="803" t="s">
        <v>3416</v>
      </c>
      <c r="C1192" s="803" t="s">
        <v>2726</v>
      </c>
      <c r="D1192" s="804" t="s">
        <v>3417</v>
      </c>
      <c r="E1192" s="805">
        <v>2372.7399999999998</v>
      </c>
      <c r="F1192" s="804">
        <v>5199123</v>
      </c>
      <c r="G1192" s="804" t="s">
        <v>3418</v>
      </c>
      <c r="H1192" s="804" t="s">
        <v>2729</v>
      </c>
      <c r="I1192" s="806">
        <v>39743</v>
      </c>
      <c r="J1192" s="806">
        <v>44126</v>
      </c>
      <c r="K1192" s="804" t="s">
        <v>1693</v>
      </c>
      <c r="L1192" s="804" t="s">
        <v>2831</v>
      </c>
    </row>
    <row r="1193" spans="1:12">
      <c r="A1193" s="803">
        <v>1190</v>
      </c>
      <c r="B1193" s="803" t="s">
        <v>9727</v>
      </c>
      <c r="C1193" s="803" t="s">
        <v>2726</v>
      </c>
      <c r="D1193" s="804" t="s">
        <v>3227</v>
      </c>
      <c r="E1193" s="805">
        <v>223</v>
      </c>
      <c r="F1193" s="804">
        <v>5195454</v>
      </c>
      <c r="G1193" s="804" t="s">
        <v>9301</v>
      </c>
      <c r="H1193" s="804" t="s">
        <v>2729</v>
      </c>
      <c r="I1193" s="806">
        <v>39743</v>
      </c>
      <c r="J1193" s="806">
        <v>43680</v>
      </c>
      <c r="K1193" s="804" t="s">
        <v>1187</v>
      </c>
      <c r="L1193" s="804" t="s">
        <v>6267</v>
      </c>
    </row>
    <row r="1194" spans="1:12">
      <c r="A1194" s="803">
        <v>1191</v>
      </c>
      <c r="B1194" s="803" t="s">
        <v>9728</v>
      </c>
      <c r="C1194" s="803" t="s">
        <v>2726</v>
      </c>
      <c r="D1194" s="804" t="s">
        <v>9729</v>
      </c>
      <c r="E1194" s="805">
        <v>673.56</v>
      </c>
      <c r="F1194" s="804">
        <v>5104459</v>
      </c>
      <c r="G1194" s="804" t="s">
        <v>3232</v>
      </c>
      <c r="H1194" s="804" t="s">
        <v>2729</v>
      </c>
      <c r="I1194" s="806">
        <v>39743</v>
      </c>
      <c r="J1194" s="806">
        <v>44126</v>
      </c>
      <c r="K1194" s="804" t="s">
        <v>1846</v>
      </c>
      <c r="L1194" s="804" t="s">
        <v>3014</v>
      </c>
    </row>
    <row r="1195" spans="1:12" ht="24">
      <c r="A1195" s="803">
        <v>1192</v>
      </c>
      <c r="B1195" s="803" t="s">
        <v>3419</v>
      </c>
      <c r="C1195" s="803" t="s">
        <v>2726</v>
      </c>
      <c r="D1195" s="804" t="s">
        <v>3420</v>
      </c>
      <c r="E1195" s="805">
        <v>2983.21</v>
      </c>
      <c r="F1195" s="804">
        <v>5204631</v>
      </c>
      <c r="G1195" s="804" t="s">
        <v>3421</v>
      </c>
      <c r="H1195" s="804" t="s">
        <v>2783</v>
      </c>
      <c r="I1195" s="806">
        <v>39745</v>
      </c>
      <c r="J1195" s="806">
        <v>44128</v>
      </c>
      <c r="K1195" s="804" t="s">
        <v>2897</v>
      </c>
      <c r="L1195" s="804" t="s">
        <v>1756</v>
      </c>
    </row>
    <row r="1196" spans="1:12" ht="24">
      <c r="A1196" s="803">
        <v>1193</v>
      </c>
      <c r="B1196" s="803" t="s">
        <v>3422</v>
      </c>
      <c r="C1196" s="803" t="s">
        <v>2726</v>
      </c>
      <c r="D1196" s="804" t="s">
        <v>3423</v>
      </c>
      <c r="E1196" s="805">
        <v>3797.19</v>
      </c>
      <c r="F1196" s="804">
        <v>5199123</v>
      </c>
      <c r="G1196" s="804" t="s">
        <v>3418</v>
      </c>
      <c r="H1196" s="804" t="s">
        <v>2729</v>
      </c>
      <c r="I1196" s="806">
        <v>39752</v>
      </c>
      <c r="J1196" s="806">
        <v>44135</v>
      </c>
      <c r="K1196" s="804" t="s">
        <v>3424</v>
      </c>
      <c r="L1196" s="804" t="s">
        <v>3425</v>
      </c>
    </row>
    <row r="1197" spans="1:12">
      <c r="A1197" s="803">
        <v>1194</v>
      </c>
      <c r="B1197" s="803" t="s">
        <v>7637</v>
      </c>
      <c r="C1197" s="803" t="s">
        <v>5738</v>
      </c>
      <c r="D1197" s="804" t="s">
        <v>7638</v>
      </c>
      <c r="E1197" s="805">
        <v>32.119999999999997</v>
      </c>
      <c r="F1197" s="804">
        <v>5214335</v>
      </c>
      <c r="G1197" s="804" t="s">
        <v>7639</v>
      </c>
      <c r="H1197" s="804" t="s">
        <v>2729</v>
      </c>
      <c r="I1197" s="806">
        <v>39757</v>
      </c>
      <c r="J1197" s="806">
        <v>50714</v>
      </c>
      <c r="K1197" s="804" t="s">
        <v>437</v>
      </c>
      <c r="L1197" s="804" t="s">
        <v>5925</v>
      </c>
    </row>
    <row r="1198" spans="1:12">
      <c r="A1198" s="803">
        <v>1195</v>
      </c>
      <c r="B1198" s="803" t="s">
        <v>3426</v>
      </c>
      <c r="C1198" s="803" t="s">
        <v>2726</v>
      </c>
      <c r="D1198" s="804" t="s">
        <v>3427</v>
      </c>
      <c r="E1198" s="805">
        <v>2890.72</v>
      </c>
      <c r="F1198" s="804">
        <v>2888696</v>
      </c>
      <c r="G1198" s="804" t="s">
        <v>3428</v>
      </c>
      <c r="H1198" s="804" t="s">
        <v>2729</v>
      </c>
      <c r="I1198" s="806">
        <v>39757</v>
      </c>
      <c r="J1198" s="806">
        <v>44140</v>
      </c>
      <c r="K1198" s="804" t="s">
        <v>1197</v>
      </c>
      <c r="L1198" s="804" t="s">
        <v>3429</v>
      </c>
    </row>
    <row r="1199" spans="1:12">
      <c r="A1199" s="803">
        <v>1196</v>
      </c>
      <c r="B1199" s="803" t="s">
        <v>3434</v>
      </c>
      <c r="C1199" s="803" t="s">
        <v>2726</v>
      </c>
      <c r="D1199" s="804" t="s">
        <v>3435</v>
      </c>
      <c r="E1199" s="805">
        <v>321.67</v>
      </c>
      <c r="F1199" s="804">
        <v>2696304</v>
      </c>
      <c r="G1199" s="804" t="s">
        <v>3436</v>
      </c>
      <c r="H1199" s="804" t="s">
        <v>2729</v>
      </c>
      <c r="I1199" s="806">
        <v>39758</v>
      </c>
      <c r="J1199" s="806">
        <v>44141</v>
      </c>
      <c r="K1199" s="804" t="s">
        <v>1693</v>
      </c>
      <c r="L1199" s="804" t="s">
        <v>3405</v>
      </c>
    </row>
    <row r="1200" spans="1:12" ht="24">
      <c r="A1200" s="803">
        <v>1197</v>
      </c>
      <c r="B1200" s="803" t="s">
        <v>3443</v>
      </c>
      <c r="C1200" s="803" t="s">
        <v>2726</v>
      </c>
      <c r="D1200" s="804" t="s">
        <v>3340</v>
      </c>
      <c r="E1200" s="805">
        <v>32.840000000000003</v>
      </c>
      <c r="F1200" s="804">
        <v>5215331</v>
      </c>
      <c r="G1200" s="804" t="s">
        <v>3444</v>
      </c>
      <c r="H1200" s="804" t="s">
        <v>2783</v>
      </c>
      <c r="I1200" s="806">
        <v>39758</v>
      </c>
      <c r="J1200" s="806">
        <v>44141</v>
      </c>
      <c r="K1200" s="804" t="s">
        <v>1126</v>
      </c>
      <c r="L1200" s="804" t="s">
        <v>2867</v>
      </c>
    </row>
    <row r="1201" spans="1:12">
      <c r="A1201" s="803">
        <v>1198</v>
      </c>
      <c r="B1201" s="803" t="s">
        <v>3437</v>
      </c>
      <c r="C1201" s="803" t="s">
        <v>2726</v>
      </c>
      <c r="D1201" s="804" t="s">
        <v>3438</v>
      </c>
      <c r="E1201" s="805">
        <v>195.32</v>
      </c>
      <c r="F1201" s="804">
        <v>5273072</v>
      </c>
      <c r="G1201" s="804" t="s">
        <v>3439</v>
      </c>
      <c r="H1201" s="804" t="s">
        <v>2729</v>
      </c>
      <c r="I1201" s="806">
        <v>39758</v>
      </c>
      <c r="J1201" s="806">
        <v>44141</v>
      </c>
      <c r="K1201" s="804" t="s">
        <v>1943</v>
      </c>
      <c r="L1201" s="804" t="s">
        <v>2941</v>
      </c>
    </row>
    <row r="1202" spans="1:12">
      <c r="A1202" s="803">
        <v>1199</v>
      </c>
      <c r="B1202" s="803" t="s">
        <v>3430</v>
      </c>
      <c r="C1202" s="803" t="s">
        <v>2726</v>
      </c>
      <c r="D1202" s="804" t="s">
        <v>3431</v>
      </c>
      <c r="E1202" s="805">
        <v>901.39</v>
      </c>
      <c r="F1202" s="804">
        <v>5310679</v>
      </c>
      <c r="G1202" s="804" t="s">
        <v>3432</v>
      </c>
      <c r="H1202" s="804" t="s">
        <v>2729</v>
      </c>
      <c r="I1202" s="806">
        <v>39758</v>
      </c>
      <c r="J1202" s="806">
        <v>44141</v>
      </c>
      <c r="K1202" s="804" t="s">
        <v>1089</v>
      </c>
      <c r="L1202" s="804" t="s">
        <v>3433</v>
      </c>
    </row>
    <row r="1203" spans="1:12">
      <c r="A1203" s="803">
        <v>1200</v>
      </c>
      <c r="B1203" s="803" t="s">
        <v>9730</v>
      </c>
      <c r="C1203" s="803" t="s">
        <v>2726</v>
      </c>
      <c r="D1203" s="804" t="s">
        <v>3214</v>
      </c>
      <c r="E1203" s="805">
        <v>1483.8</v>
      </c>
      <c r="F1203" s="804">
        <v>5232392</v>
      </c>
      <c r="G1203" s="804" t="s">
        <v>3441</v>
      </c>
      <c r="H1203" s="804" t="s">
        <v>2729</v>
      </c>
      <c r="I1203" s="806">
        <v>39758</v>
      </c>
      <c r="J1203" s="806">
        <v>44141</v>
      </c>
      <c r="K1203" s="804" t="s">
        <v>1153</v>
      </c>
      <c r="L1203" s="804" t="s">
        <v>3442</v>
      </c>
    </row>
    <row r="1204" spans="1:12">
      <c r="A1204" s="803">
        <v>1201</v>
      </c>
      <c r="B1204" s="803" t="s">
        <v>3445</v>
      </c>
      <c r="C1204" s="803" t="s">
        <v>2726</v>
      </c>
      <c r="D1204" s="804" t="s">
        <v>3446</v>
      </c>
      <c r="E1204" s="805">
        <v>8034.46</v>
      </c>
      <c r="F1204" s="804">
        <v>5340624</v>
      </c>
      <c r="G1204" s="804" t="s">
        <v>3146</v>
      </c>
      <c r="H1204" s="804" t="s">
        <v>2729</v>
      </c>
      <c r="I1204" s="806">
        <v>39766</v>
      </c>
      <c r="J1204" s="806">
        <v>44149</v>
      </c>
      <c r="K1204" s="804" t="s">
        <v>1153</v>
      </c>
      <c r="L1204" s="804" t="s">
        <v>3194</v>
      </c>
    </row>
    <row r="1205" spans="1:12">
      <c r="A1205" s="803">
        <v>1202</v>
      </c>
      <c r="B1205" s="803" t="s">
        <v>3450</v>
      </c>
      <c r="C1205" s="803" t="s">
        <v>2726</v>
      </c>
      <c r="D1205" s="804" t="s">
        <v>3451</v>
      </c>
      <c r="E1205" s="805">
        <v>84.61</v>
      </c>
      <c r="F1205" s="804">
        <v>2726793</v>
      </c>
      <c r="G1205" s="804" t="s">
        <v>3452</v>
      </c>
      <c r="H1205" s="804" t="s">
        <v>2729</v>
      </c>
      <c r="I1205" s="806">
        <v>39771</v>
      </c>
      <c r="J1205" s="806">
        <v>44154</v>
      </c>
      <c r="K1205" s="804" t="s">
        <v>1693</v>
      </c>
      <c r="L1205" s="804" t="s">
        <v>3097</v>
      </c>
    </row>
    <row r="1206" spans="1:12">
      <c r="A1206" s="803">
        <v>1203</v>
      </c>
      <c r="B1206" s="803" t="s">
        <v>9731</v>
      </c>
      <c r="C1206" s="803" t="s">
        <v>2726</v>
      </c>
      <c r="D1206" s="804" t="s">
        <v>4787</v>
      </c>
      <c r="E1206" s="805">
        <v>48915.7</v>
      </c>
      <c r="F1206" s="804">
        <v>2078449</v>
      </c>
      <c r="G1206" s="804" t="s">
        <v>2418</v>
      </c>
      <c r="H1206" s="804" t="s">
        <v>2729</v>
      </c>
      <c r="I1206" s="806">
        <v>39771</v>
      </c>
      <c r="J1206" s="806">
        <v>44154</v>
      </c>
      <c r="K1206" s="804" t="s">
        <v>1159</v>
      </c>
      <c r="L1206" s="804" t="s">
        <v>9732</v>
      </c>
    </row>
    <row r="1207" spans="1:12">
      <c r="A1207" s="803">
        <v>1204</v>
      </c>
      <c r="B1207" s="803" t="s">
        <v>3447</v>
      </c>
      <c r="C1207" s="803" t="s">
        <v>2726</v>
      </c>
      <c r="D1207" s="804" t="s">
        <v>3448</v>
      </c>
      <c r="E1207" s="805">
        <v>5468.27</v>
      </c>
      <c r="F1207" s="804">
        <v>5239079</v>
      </c>
      <c r="G1207" s="804" t="s">
        <v>3449</v>
      </c>
      <c r="H1207" s="804" t="s">
        <v>2729</v>
      </c>
      <c r="I1207" s="806">
        <v>39771</v>
      </c>
      <c r="J1207" s="806">
        <v>44531</v>
      </c>
      <c r="K1207" s="804" t="s">
        <v>1126</v>
      </c>
      <c r="L1207" s="804" t="s">
        <v>2859</v>
      </c>
    </row>
    <row r="1208" spans="1:12" ht="24">
      <c r="A1208" s="803">
        <v>1205</v>
      </c>
      <c r="B1208" s="803" t="s">
        <v>3453</v>
      </c>
      <c r="C1208" s="803" t="s">
        <v>2726</v>
      </c>
      <c r="D1208" s="804" t="s">
        <v>3293</v>
      </c>
      <c r="E1208" s="805">
        <v>1944.39</v>
      </c>
      <c r="F1208" s="804">
        <v>5332591</v>
      </c>
      <c r="G1208" s="804" t="s">
        <v>3454</v>
      </c>
      <c r="H1208" s="804" t="s">
        <v>2783</v>
      </c>
      <c r="I1208" s="806">
        <v>39773</v>
      </c>
      <c r="J1208" s="806">
        <v>44156</v>
      </c>
      <c r="K1208" s="804" t="s">
        <v>1159</v>
      </c>
      <c r="L1208" s="804" t="s">
        <v>3040</v>
      </c>
    </row>
    <row r="1209" spans="1:12" ht="24">
      <c r="A1209" s="803">
        <v>1206</v>
      </c>
      <c r="B1209" s="803" t="s">
        <v>3455</v>
      </c>
      <c r="C1209" s="803" t="s">
        <v>2726</v>
      </c>
      <c r="D1209" s="804" t="s">
        <v>3429</v>
      </c>
      <c r="E1209" s="805">
        <v>99.26</v>
      </c>
      <c r="F1209" s="804">
        <v>5076978</v>
      </c>
      <c r="G1209" s="804" t="s">
        <v>3456</v>
      </c>
      <c r="H1209" s="804" t="s">
        <v>2729</v>
      </c>
      <c r="I1209" s="806">
        <v>39776</v>
      </c>
      <c r="J1209" s="806">
        <v>44159</v>
      </c>
      <c r="K1209" s="804" t="s">
        <v>3457</v>
      </c>
      <c r="L1209" s="804" t="s">
        <v>3458</v>
      </c>
    </row>
    <row r="1210" spans="1:12">
      <c r="A1210" s="803">
        <v>1207</v>
      </c>
      <c r="B1210" s="803" t="s">
        <v>7640</v>
      </c>
      <c r="C1210" s="803" t="s">
        <v>5738</v>
      </c>
      <c r="D1210" s="804" t="s">
        <v>7641</v>
      </c>
      <c r="E1210" s="805">
        <v>51.25</v>
      </c>
      <c r="F1210" s="804">
        <v>2661128</v>
      </c>
      <c r="G1210" s="804" t="s">
        <v>781</v>
      </c>
      <c r="H1210" s="804" t="s">
        <v>2729</v>
      </c>
      <c r="I1210" s="806">
        <v>39776</v>
      </c>
      <c r="J1210" s="806">
        <v>50733</v>
      </c>
      <c r="K1210" s="804" t="s">
        <v>1177</v>
      </c>
      <c r="L1210" s="804" t="s">
        <v>2893</v>
      </c>
    </row>
    <row r="1211" spans="1:12">
      <c r="A1211" s="803">
        <v>1208</v>
      </c>
      <c r="B1211" s="803" t="s">
        <v>3459</v>
      </c>
      <c r="C1211" s="803" t="s">
        <v>2726</v>
      </c>
      <c r="D1211" s="804" t="s">
        <v>3460</v>
      </c>
      <c r="E1211" s="805">
        <v>8718.3700000000008</v>
      </c>
      <c r="F1211" s="804">
        <v>5347831</v>
      </c>
      <c r="G1211" s="804" t="s">
        <v>3461</v>
      </c>
      <c r="H1211" s="804" t="s">
        <v>2729</v>
      </c>
      <c r="I1211" s="806">
        <v>39779</v>
      </c>
      <c r="J1211" s="806">
        <v>44162</v>
      </c>
      <c r="K1211" s="804" t="s">
        <v>1153</v>
      </c>
      <c r="L1211" s="804" t="s">
        <v>3194</v>
      </c>
    </row>
    <row r="1212" spans="1:12" ht="24">
      <c r="A1212" s="803">
        <v>1209</v>
      </c>
      <c r="B1212" s="803" t="s">
        <v>3462</v>
      </c>
      <c r="C1212" s="803" t="s">
        <v>2726</v>
      </c>
      <c r="D1212" s="804" t="s">
        <v>3463</v>
      </c>
      <c r="E1212" s="805">
        <v>106.58</v>
      </c>
      <c r="F1212" s="804">
        <v>2855119</v>
      </c>
      <c r="G1212" s="804" t="s">
        <v>240</v>
      </c>
      <c r="H1212" s="804" t="s">
        <v>2783</v>
      </c>
      <c r="I1212" s="806">
        <v>39779</v>
      </c>
      <c r="J1212" s="806">
        <v>44162</v>
      </c>
      <c r="K1212" s="804" t="s">
        <v>1165</v>
      </c>
      <c r="L1212" s="804" t="s">
        <v>3464</v>
      </c>
    </row>
    <row r="1213" spans="1:12" ht="24">
      <c r="A1213" s="803">
        <v>1210</v>
      </c>
      <c r="B1213" s="803" t="s">
        <v>9733</v>
      </c>
      <c r="C1213" s="803" t="s">
        <v>2726</v>
      </c>
      <c r="D1213" s="804" t="s">
        <v>9734</v>
      </c>
      <c r="E1213" s="805">
        <v>4750.2299999999996</v>
      </c>
      <c r="F1213" s="804">
        <v>2678179</v>
      </c>
      <c r="G1213" s="804" t="s">
        <v>9735</v>
      </c>
      <c r="H1213" s="804" t="s">
        <v>2783</v>
      </c>
      <c r="I1213" s="806">
        <v>39779</v>
      </c>
      <c r="J1213" s="806">
        <v>44162</v>
      </c>
      <c r="K1213" s="804" t="s">
        <v>1153</v>
      </c>
      <c r="L1213" s="804" t="s">
        <v>3105</v>
      </c>
    </row>
    <row r="1214" spans="1:12">
      <c r="A1214" s="803">
        <v>1211</v>
      </c>
      <c r="B1214" s="803" t="s">
        <v>3482</v>
      </c>
      <c r="C1214" s="803" t="s">
        <v>2726</v>
      </c>
      <c r="D1214" s="804" t="s">
        <v>3483</v>
      </c>
      <c r="E1214" s="805">
        <v>6092.45</v>
      </c>
      <c r="F1214" s="804">
        <v>2059681</v>
      </c>
      <c r="G1214" s="804" t="s">
        <v>3484</v>
      </c>
      <c r="H1214" s="804" t="s">
        <v>2729</v>
      </c>
      <c r="I1214" s="806">
        <v>39783</v>
      </c>
      <c r="J1214" s="806">
        <v>43673</v>
      </c>
      <c r="K1214" s="804" t="s">
        <v>1165</v>
      </c>
      <c r="L1214" s="804" t="s">
        <v>3485</v>
      </c>
    </row>
    <row r="1215" spans="1:12" ht="24">
      <c r="A1215" s="803">
        <v>1212</v>
      </c>
      <c r="B1215" s="803" t="s">
        <v>7642</v>
      </c>
      <c r="C1215" s="803" t="s">
        <v>5738</v>
      </c>
      <c r="D1215" s="804" t="s">
        <v>7643</v>
      </c>
      <c r="E1215" s="805">
        <v>4481.82</v>
      </c>
      <c r="F1215" s="804">
        <v>2887134</v>
      </c>
      <c r="G1215" s="804" t="s">
        <v>7644</v>
      </c>
      <c r="H1215" s="804" t="s">
        <v>2783</v>
      </c>
      <c r="I1215" s="806">
        <v>39783</v>
      </c>
      <c r="J1215" s="806">
        <v>50740</v>
      </c>
      <c r="K1215" s="804" t="s">
        <v>1153</v>
      </c>
      <c r="L1215" s="804" t="s">
        <v>2889</v>
      </c>
    </row>
    <row r="1216" spans="1:12" ht="24">
      <c r="A1216" s="803">
        <v>1213</v>
      </c>
      <c r="B1216" s="803" t="s">
        <v>7649</v>
      </c>
      <c r="C1216" s="803" t="s">
        <v>5738</v>
      </c>
      <c r="D1216" s="804" t="s">
        <v>5400</v>
      </c>
      <c r="E1216" s="805">
        <v>92.75</v>
      </c>
      <c r="F1216" s="804">
        <v>5877288</v>
      </c>
      <c r="G1216" s="804" t="s">
        <v>7650</v>
      </c>
      <c r="H1216" s="804" t="s">
        <v>2783</v>
      </c>
      <c r="I1216" s="806">
        <v>39783</v>
      </c>
      <c r="J1216" s="806">
        <v>50740</v>
      </c>
      <c r="K1216" s="804" t="s">
        <v>1126</v>
      </c>
      <c r="L1216" s="804" t="s">
        <v>3129</v>
      </c>
    </row>
    <row r="1217" spans="1:12">
      <c r="A1217" s="803">
        <v>1214</v>
      </c>
      <c r="B1217" s="803" t="s">
        <v>3472</v>
      </c>
      <c r="C1217" s="803" t="s">
        <v>2726</v>
      </c>
      <c r="D1217" s="804" t="s">
        <v>3473</v>
      </c>
      <c r="E1217" s="805">
        <v>227.59</v>
      </c>
      <c r="F1217" s="804">
        <v>2019086</v>
      </c>
      <c r="G1217" s="804" t="s">
        <v>3474</v>
      </c>
      <c r="H1217" s="804" t="s">
        <v>2729</v>
      </c>
      <c r="I1217" s="806">
        <v>39783</v>
      </c>
      <c r="J1217" s="806">
        <v>44439</v>
      </c>
      <c r="K1217" s="804" t="s">
        <v>1165</v>
      </c>
      <c r="L1217" s="804" t="s">
        <v>3475</v>
      </c>
    </row>
    <row r="1218" spans="1:12" ht="24">
      <c r="A1218" s="803">
        <v>1215</v>
      </c>
      <c r="B1218" s="803" t="s">
        <v>7645</v>
      </c>
      <c r="C1218" s="803" t="s">
        <v>5738</v>
      </c>
      <c r="D1218" s="804" t="s">
        <v>5400</v>
      </c>
      <c r="E1218" s="805">
        <v>178.98</v>
      </c>
      <c r="F1218" s="804">
        <v>5294088</v>
      </c>
      <c r="G1218" s="804" t="s">
        <v>7646</v>
      </c>
      <c r="H1218" s="804" t="s">
        <v>2783</v>
      </c>
      <c r="I1218" s="806">
        <v>39783</v>
      </c>
      <c r="J1218" s="806">
        <v>50740</v>
      </c>
      <c r="K1218" s="804" t="s">
        <v>1126</v>
      </c>
      <c r="L1218" s="804" t="s">
        <v>3129</v>
      </c>
    </row>
    <row r="1219" spans="1:12">
      <c r="A1219" s="803">
        <v>1216</v>
      </c>
      <c r="B1219" s="803" t="s">
        <v>7651</v>
      </c>
      <c r="C1219" s="803" t="s">
        <v>5738</v>
      </c>
      <c r="D1219" s="804" t="s">
        <v>3993</v>
      </c>
      <c r="E1219" s="805">
        <v>178.04</v>
      </c>
      <c r="F1219" s="804">
        <v>2885425</v>
      </c>
      <c r="G1219" s="804" t="s">
        <v>7652</v>
      </c>
      <c r="H1219" s="804" t="s">
        <v>2729</v>
      </c>
      <c r="I1219" s="806">
        <v>39783</v>
      </c>
      <c r="J1219" s="806">
        <v>50740</v>
      </c>
      <c r="K1219" s="804" t="s">
        <v>1148</v>
      </c>
      <c r="L1219" s="804" t="s">
        <v>1024</v>
      </c>
    </row>
    <row r="1220" spans="1:12">
      <c r="A1220" s="803">
        <v>1217</v>
      </c>
      <c r="B1220" s="803" t="s">
        <v>3468</v>
      </c>
      <c r="C1220" s="803" t="s">
        <v>2726</v>
      </c>
      <c r="D1220" s="804" t="s">
        <v>3469</v>
      </c>
      <c r="E1220" s="805">
        <v>854.24</v>
      </c>
      <c r="F1220" s="804">
        <v>5108195</v>
      </c>
      <c r="G1220" s="804" t="s">
        <v>3470</v>
      </c>
      <c r="H1220" s="804" t="s">
        <v>2729</v>
      </c>
      <c r="I1220" s="806">
        <v>39783</v>
      </c>
      <c r="J1220" s="806">
        <v>44166</v>
      </c>
      <c r="K1220" s="804" t="s">
        <v>1846</v>
      </c>
      <c r="L1220" s="804" t="s">
        <v>3471</v>
      </c>
    </row>
    <row r="1221" spans="1:12">
      <c r="A1221" s="803">
        <v>1218</v>
      </c>
      <c r="B1221" s="803" t="s">
        <v>3478</v>
      </c>
      <c r="C1221" s="803" t="s">
        <v>2726</v>
      </c>
      <c r="D1221" s="804" t="s">
        <v>3479</v>
      </c>
      <c r="E1221" s="805">
        <v>2136.11</v>
      </c>
      <c r="F1221" s="804">
        <v>5254469</v>
      </c>
      <c r="G1221" s="804" t="s">
        <v>3480</v>
      </c>
      <c r="H1221" s="804" t="s">
        <v>2729</v>
      </c>
      <c r="I1221" s="806">
        <v>39783</v>
      </c>
      <c r="J1221" s="806">
        <v>44243</v>
      </c>
      <c r="K1221" s="804" t="s">
        <v>1148</v>
      </c>
      <c r="L1221" s="804" t="s">
        <v>3481</v>
      </c>
    </row>
    <row r="1222" spans="1:12">
      <c r="A1222" s="803">
        <v>1219</v>
      </c>
      <c r="B1222" s="803" t="s">
        <v>3476</v>
      </c>
      <c r="C1222" s="803" t="s">
        <v>2726</v>
      </c>
      <c r="D1222" s="804" t="s">
        <v>3477</v>
      </c>
      <c r="E1222" s="805">
        <v>1558</v>
      </c>
      <c r="F1222" s="804">
        <v>2019086</v>
      </c>
      <c r="G1222" s="804" t="s">
        <v>3474</v>
      </c>
      <c r="H1222" s="804" t="s">
        <v>2729</v>
      </c>
      <c r="I1222" s="806">
        <v>39783</v>
      </c>
      <c r="J1222" s="806">
        <v>44439</v>
      </c>
      <c r="K1222" s="804" t="s">
        <v>1165</v>
      </c>
      <c r="L1222" s="804" t="s">
        <v>3475</v>
      </c>
    </row>
    <row r="1223" spans="1:12">
      <c r="A1223" s="803">
        <v>1220</v>
      </c>
      <c r="B1223" s="803" t="s">
        <v>7647</v>
      </c>
      <c r="C1223" s="803" t="s">
        <v>5738</v>
      </c>
      <c r="D1223" s="804" t="s">
        <v>3134</v>
      </c>
      <c r="E1223" s="805">
        <v>33.74</v>
      </c>
      <c r="F1223" s="804">
        <v>5218349</v>
      </c>
      <c r="G1223" s="804" t="s">
        <v>7648</v>
      </c>
      <c r="H1223" s="804" t="s">
        <v>2729</v>
      </c>
      <c r="I1223" s="806">
        <v>39783</v>
      </c>
      <c r="J1223" s="806">
        <v>50740</v>
      </c>
      <c r="K1223" s="804" t="s">
        <v>437</v>
      </c>
      <c r="L1223" s="804" t="s">
        <v>3134</v>
      </c>
    </row>
    <row r="1224" spans="1:12">
      <c r="A1224" s="803">
        <v>1221</v>
      </c>
      <c r="B1224" s="803" t="s">
        <v>3486</v>
      </c>
      <c r="C1224" s="803" t="s">
        <v>2726</v>
      </c>
      <c r="D1224" s="804" t="s">
        <v>3471</v>
      </c>
      <c r="E1224" s="805">
        <v>736.56</v>
      </c>
      <c r="F1224" s="804">
        <v>5108195</v>
      </c>
      <c r="G1224" s="804" t="s">
        <v>3470</v>
      </c>
      <c r="H1224" s="804" t="s">
        <v>2729</v>
      </c>
      <c r="I1224" s="806">
        <v>39785</v>
      </c>
      <c r="J1224" s="806">
        <v>44168</v>
      </c>
      <c r="K1224" s="804" t="s">
        <v>1846</v>
      </c>
      <c r="L1224" s="804" t="s">
        <v>3471</v>
      </c>
    </row>
    <row r="1225" spans="1:12" ht="24">
      <c r="A1225" s="803">
        <v>1222</v>
      </c>
      <c r="B1225" s="803" t="s">
        <v>7653</v>
      </c>
      <c r="C1225" s="803" t="s">
        <v>5738</v>
      </c>
      <c r="D1225" s="804" t="s">
        <v>2957</v>
      </c>
      <c r="E1225" s="805">
        <v>73.84</v>
      </c>
      <c r="F1225" s="804">
        <v>5384915</v>
      </c>
      <c r="G1225" s="804" t="s">
        <v>7410</v>
      </c>
      <c r="H1225" s="804" t="s">
        <v>2783</v>
      </c>
      <c r="I1225" s="806">
        <v>39786</v>
      </c>
      <c r="J1225" s="806">
        <v>50743</v>
      </c>
      <c r="K1225" s="804" t="s">
        <v>1126</v>
      </c>
      <c r="L1225" s="804" t="s">
        <v>2867</v>
      </c>
    </row>
    <row r="1226" spans="1:12">
      <c r="A1226" s="803">
        <v>1223</v>
      </c>
      <c r="B1226" s="803" t="s">
        <v>3490</v>
      </c>
      <c r="C1226" s="803" t="s">
        <v>2726</v>
      </c>
      <c r="D1226" s="804" t="s">
        <v>3257</v>
      </c>
      <c r="E1226" s="805">
        <v>1425.87</v>
      </c>
      <c r="F1226" s="804">
        <v>5230977</v>
      </c>
      <c r="G1226" s="804" t="s">
        <v>3491</v>
      </c>
      <c r="H1226" s="804" t="s">
        <v>2729</v>
      </c>
      <c r="I1226" s="806">
        <v>39786</v>
      </c>
      <c r="J1226" s="806">
        <v>44169</v>
      </c>
      <c r="K1226" s="804" t="s">
        <v>1103</v>
      </c>
      <c r="L1226" s="804" t="s">
        <v>3492</v>
      </c>
    </row>
    <row r="1227" spans="1:12" ht="24">
      <c r="A1227" s="803">
        <v>1224</v>
      </c>
      <c r="B1227" s="803" t="s">
        <v>3487</v>
      </c>
      <c r="C1227" s="803" t="s">
        <v>2726</v>
      </c>
      <c r="D1227" s="804" t="s">
        <v>3488</v>
      </c>
      <c r="E1227" s="805">
        <v>569.23</v>
      </c>
      <c r="F1227" s="804">
        <v>5104424</v>
      </c>
      <c r="G1227" s="804" t="s">
        <v>3489</v>
      </c>
      <c r="H1227" s="804" t="s">
        <v>2783</v>
      </c>
      <c r="I1227" s="806">
        <v>39786</v>
      </c>
      <c r="J1227" s="806">
        <v>44169</v>
      </c>
      <c r="K1227" s="804" t="s">
        <v>1187</v>
      </c>
      <c r="L1227" s="804" t="s">
        <v>3369</v>
      </c>
    </row>
    <row r="1228" spans="1:12">
      <c r="A1228" s="803">
        <v>1225</v>
      </c>
      <c r="B1228" s="803" t="s">
        <v>9736</v>
      </c>
      <c r="C1228" s="803" t="s">
        <v>2726</v>
      </c>
      <c r="D1228" s="804" t="s">
        <v>9737</v>
      </c>
      <c r="E1228" s="805">
        <v>8599.2999999999993</v>
      </c>
      <c r="F1228" s="804">
        <v>5321611</v>
      </c>
      <c r="G1228" s="804" t="s">
        <v>9738</v>
      </c>
      <c r="H1228" s="804" t="s">
        <v>2729</v>
      </c>
      <c r="I1228" s="806">
        <v>39790</v>
      </c>
      <c r="J1228" s="806">
        <v>44173</v>
      </c>
      <c r="K1228" s="804" t="s">
        <v>1846</v>
      </c>
      <c r="L1228" s="804" t="s">
        <v>3711</v>
      </c>
    </row>
    <row r="1229" spans="1:12">
      <c r="A1229" s="803">
        <v>1226</v>
      </c>
      <c r="B1229" s="803" t="s">
        <v>9739</v>
      </c>
      <c r="C1229" s="803" t="s">
        <v>2726</v>
      </c>
      <c r="D1229" s="804" t="s">
        <v>9740</v>
      </c>
      <c r="E1229" s="805">
        <v>13436.32</v>
      </c>
      <c r="F1229" s="804">
        <v>5321611</v>
      </c>
      <c r="G1229" s="804" t="s">
        <v>9738</v>
      </c>
      <c r="H1229" s="804" t="s">
        <v>2729</v>
      </c>
      <c r="I1229" s="806">
        <v>39790</v>
      </c>
      <c r="J1229" s="806">
        <v>44173</v>
      </c>
      <c r="K1229" s="804" t="s">
        <v>1846</v>
      </c>
      <c r="L1229" s="804" t="s">
        <v>3711</v>
      </c>
    </row>
    <row r="1230" spans="1:12">
      <c r="A1230" s="803">
        <v>1227</v>
      </c>
      <c r="B1230" s="803" t="s">
        <v>7654</v>
      </c>
      <c r="C1230" s="803" t="s">
        <v>5738</v>
      </c>
      <c r="D1230" s="804" t="s">
        <v>3038</v>
      </c>
      <c r="E1230" s="805">
        <v>159.69</v>
      </c>
      <c r="F1230" s="804">
        <v>5105501</v>
      </c>
      <c r="G1230" s="804" t="s">
        <v>3039</v>
      </c>
      <c r="H1230" s="804" t="s">
        <v>2729</v>
      </c>
      <c r="I1230" s="806">
        <v>39790</v>
      </c>
      <c r="J1230" s="806">
        <v>50747</v>
      </c>
      <c r="K1230" s="804" t="s">
        <v>1159</v>
      </c>
      <c r="L1230" s="804" t="s">
        <v>3040</v>
      </c>
    </row>
    <row r="1231" spans="1:12">
      <c r="A1231" s="803">
        <v>1228</v>
      </c>
      <c r="B1231" s="803" t="s">
        <v>9741</v>
      </c>
      <c r="C1231" s="803" t="s">
        <v>2726</v>
      </c>
      <c r="D1231" s="804" t="s">
        <v>4751</v>
      </c>
      <c r="E1231" s="805">
        <v>5548.62</v>
      </c>
      <c r="F1231" s="804">
        <v>5321611</v>
      </c>
      <c r="G1231" s="804" t="s">
        <v>9738</v>
      </c>
      <c r="H1231" s="804" t="s">
        <v>2729</v>
      </c>
      <c r="I1231" s="806">
        <v>39790</v>
      </c>
      <c r="J1231" s="806">
        <v>44173</v>
      </c>
      <c r="K1231" s="804" t="s">
        <v>1846</v>
      </c>
      <c r="L1231" s="804" t="s">
        <v>3711</v>
      </c>
    </row>
    <row r="1232" spans="1:12">
      <c r="A1232" s="803">
        <v>1229</v>
      </c>
      <c r="B1232" s="803" t="s">
        <v>9742</v>
      </c>
      <c r="C1232" s="803" t="s">
        <v>2726</v>
      </c>
      <c r="D1232" s="804" t="s">
        <v>4751</v>
      </c>
      <c r="E1232" s="805">
        <v>14282.7</v>
      </c>
      <c r="F1232" s="804">
        <v>5321611</v>
      </c>
      <c r="G1232" s="804" t="s">
        <v>9738</v>
      </c>
      <c r="H1232" s="804" t="s">
        <v>2729</v>
      </c>
      <c r="I1232" s="806">
        <v>39790</v>
      </c>
      <c r="J1232" s="806">
        <v>44173</v>
      </c>
      <c r="K1232" s="804" t="s">
        <v>1846</v>
      </c>
      <c r="L1232" s="804" t="s">
        <v>3711</v>
      </c>
    </row>
    <row r="1233" spans="1:12">
      <c r="A1233" s="803">
        <v>1230</v>
      </c>
      <c r="B1233" s="803" t="s">
        <v>3495</v>
      </c>
      <c r="C1233" s="803" t="s">
        <v>2726</v>
      </c>
      <c r="D1233" s="804" t="s">
        <v>3496</v>
      </c>
      <c r="E1233" s="805">
        <v>3954.23</v>
      </c>
      <c r="F1233" s="804">
        <v>5407761</v>
      </c>
      <c r="G1233" s="804" t="s">
        <v>3497</v>
      </c>
      <c r="H1233" s="804" t="s">
        <v>2729</v>
      </c>
      <c r="I1233" s="806">
        <v>39790</v>
      </c>
      <c r="J1233" s="806">
        <v>44173</v>
      </c>
      <c r="K1233" s="804" t="s">
        <v>1103</v>
      </c>
      <c r="L1233" s="804" t="s">
        <v>3338</v>
      </c>
    </row>
    <row r="1234" spans="1:12">
      <c r="A1234" s="803">
        <v>1231</v>
      </c>
      <c r="B1234" s="803" t="s">
        <v>3493</v>
      </c>
      <c r="C1234" s="803" t="s">
        <v>2726</v>
      </c>
      <c r="D1234" s="804" t="s">
        <v>3083</v>
      </c>
      <c r="E1234" s="805">
        <v>55.81</v>
      </c>
      <c r="F1234" s="804">
        <v>2112663</v>
      </c>
      <c r="G1234" s="804" t="s">
        <v>3494</v>
      </c>
      <c r="H1234" s="804" t="s">
        <v>2729</v>
      </c>
      <c r="I1234" s="806">
        <v>39790</v>
      </c>
      <c r="J1234" s="806">
        <v>44173</v>
      </c>
      <c r="K1234" s="804" t="s">
        <v>437</v>
      </c>
      <c r="L1234" s="804" t="s">
        <v>3057</v>
      </c>
    </row>
    <row r="1235" spans="1:12">
      <c r="A1235" s="803">
        <v>1232</v>
      </c>
      <c r="B1235" s="803" t="s">
        <v>7655</v>
      </c>
      <c r="C1235" s="803" t="s">
        <v>5738</v>
      </c>
      <c r="D1235" s="804" t="s">
        <v>7656</v>
      </c>
      <c r="E1235" s="805">
        <v>550.53</v>
      </c>
      <c r="F1235" s="804">
        <v>5429196</v>
      </c>
      <c r="G1235" s="804" t="s">
        <v>7657</v>
      </c>
      <c r="H1235" s="804" t="s">
        <v>2729</v>
      </c>
      <c r="I1235" s="806">
        <v>39790</v>
      </c>
      <c r="J1235" s="806">
        <v>50747</v>
      </c>
      <c r="K1235" s="804" t="s">
        <v>1165</v>
      </c>
      <c r="L1235" s="804" t="s">
        <v>2863</v>
      </c>
    </row>
    <row r="1236" spans="1:12">
      <c r="A1236" s="803">
        <v>1233</v>
      </c>
      <c r="B1236" s="803" t="s">
        <v>9743</v>
      </c>
      <c r="C1236" s="803" t="s">
        <v>2726</v>
      </c>
      <c r="D1236" s="804" t="s">
        <v>8984</v>
      </c>
      <c r="E1236" s="805">
        <v>2411.7199999999998</v>
      </c>
      <c r="F1236" s="804">
        <v>5153042</v>
      </c>
      <c r="G1236" s="804" t="s">
        <v>9744</v>
      </c>
      <c r="H1236" s="804" t="s">
        <v>2729</v>
      </c>
      <c r="I1236" s="806">
        <v>39790</v>
      </c>
      <c r="J1236" s="806">
        <v>44173</v>
      </c>
      <c r="K1236" s="804" t="s">
        <v>1103</v>
      </c>
      <c r="L1236" s="804" t="s">
        <v>3338</v>
      </c>
    </row>
    <row r="1237" spans="1:12">
      <c r="A1237" s="803">
        <v>1234</v>
      </c>
      <c r="B1237" s="803" t="s">
        <v>3498</v>
      </c>
      <c r="C1237" s="803" t="s">
        <v>2726</v>
      </c>
      <c r="D1237" s="804" t="s">
        <v>3499</v>
      </c>
      <c r="E1237" s="805">
        <v>3745.85</v>
      </c>
      <c r="F1237" s="804">
        <v>5224993</v>
      </c>
      <c r="G1237" s="804" t="s">
        <v>3500</v>
      </c>
      <c r="H1237" s="804" t="s">
        <v>2729</v>
      </c>
      <c r="I1237" s="806">
        <v>39791</v>
      </c>
      <c r="J1237" s="806">
        <v>43522</v>
      </c>
      <c r="K1237" s="804" t="s">
        <v>1165</v>
      </c>
      <c r="L1237" s="804" t="s">
        <v>3501</v>
      </c>
    </row>
    <row r="1238" spans="1:12" ht="24">
      <c r="A1238" s="803">
        <v>1235</v>
      </c>
      <c r="B1238" s="803" t="s">
        <v>3502</v>
      </c>
      <c r="C1238" s="803" t="s">
        <v>2726</v>
      </c>
      <c r="D1238" s="804" t="s">
        <v>3503</v>
      </c>
      <c r="E1238" s="805">
        <v>1558.82</v>
      </c>
      <c r="F1238" s="804">
        <v>5938643</v>
      </c>
      <c r="G1238" s="804" t="s">
        <v>3504</v>
      </c>
      <c r="H1238" s="804" t="s">
        <v>2783</v>
      </c>
      <c r="I1238" s="806">
        <v>39794</v>
      </c>
      <c r="J1238" s="806">
        <v>44177</v>
      </c>
      <c r="K1238" s="804" t="s">
        <v>1126</v>
      </c>
      <c r="L1238" s="804" t="s">
        <v>3129</v>
      </c>
    </row>
    <row r="1239" spans="1:12">
      <c r="A1239" s="803">
        <v>1236</v>
      </c>
      <c r="B1239" s="803" t="s">
        <v>3505</v>
      </c>
      <c r="C1239" s="803" t="s">
        <v>2726</v>
      </c>
      <c r="D1239" s="804" t="s">
        <v>3506</v>
      </c>
      <c r="E1239" s="805">
        <v>216.83</v>
      </c>
      <c r="F1239" s="804">
        <v>5057043</v>
      </c>
      <c r="G1239" s="804" t="s">
        <v>3507</v>
      </c>
      <c r="H1239" s="804" t="s">
        <v>2729</v>
      </c>
      <c r="I1239" s="806">
        <v>39804</v>
      </c>
      <c r="J1239" s="806">
        <v>44187</v>
      </c>
      <c r="K1239" s="804" t="s">
        <v>1943</v>
      </c>
      <c r="L1239" s="804" t="s">
        <v>3010</v>
      </c>
    </row>
    <row r="1240" spans="1:12" ht="24">
      <c r="A1240" s="803">
        <v>1237</v>
      </c>
      <c r="B1240" s="803" t="s">
        <v>3511</v>
      </c>
      <c r="C1240" s="803" t="s">
        <v>2726</v>
      </c>
      <c r="D1240" s="804" t="s">
        <v>3512</v>
      </c>
      <c r="E1240" s="805">
        <v>5206.6899999999996</v>
      </c>
      <c r="F1240" s="804">
        <v>5357748</v>
      </c>
      <c r="G1240" s="804" t="s">
        <v>3513</v>
      </c>
      <c r="H1240" s="804" t="s">
        <v>2783</v>
      </c>
      <c r="I1240" s="806">
        <v>39815</v>
      </c>
      <c r="J1240" s="806">
        <v>44198</v>
      </c>
      <c r="K1240" s="804" t="s">
        <v>1126</v>
      </c>
      <c r="L1240" s="804" t="s">
        <v>3129</v>
      </c>
    </row>
    <row r="1241" spans="1:12" ht="24">
      <c r="A1241" s="803">
        <v>1238</v>
      </c>
      <c r="B1241" s="803" t="s">
        <v>9745</v>
      </c>
      <c r="C1241" s="803" t="s">
        <v>2726</v>
      </c>
      <c r="D1241" s="804" t="s">
        <v>9746</v>
      </c>
      <c r="E1241" s="805">
        <v>4330.78</v>
      </c>
      <c r="F1241" s="804">
        <v>5357748</v>
      </c>
      <c r="G1241" s="804" t="s">
        <v>3513</v>
      </c>
      <c r="H1241" s="804" t="s">
        <v>2783</v>
      </c>
      <c r="I1241" s="806">
        <v>39815</v>
      </c>
      <c r="J1241" s="806">
        <v>44198</v>
      </c>
      <c r="K1241" s="804" t="s">
        <v>1126</v>
      </c>
      <c r="L1241" s="804" t="s">
        <v>3129</v>
      </c>
    </row>
    <row r="1242" spans="1:12" ht="24">
      <c r="A1242" s="803">
        <v>1239</v>
      </c>
      <c r="B1242" s="803" t="s">
        <v>3508</v>
      </c>
      <c r="C1242" s="803" t="s">
        <v>2726</v>
      </c>
      <c r="D1242" s="804" t="s">
        <v>3509</v>
      </c>
      <c r="E1242" s="805">
        <v>357.3</v>
      </c>
      <c r="F1242" s="804">
        <v>5197996</v>
      </c>
      <c r="G1242" s="804" t="s">
        <v>3510</v>
      </c>
      <c r="H1242" s="804" t="s">
        <v>2729</v>
      </c>
      <c r="I1242" s="806">
        <v>39815</v>
      </c>
      <c r="J1242" s="806">
        <v>44198</v>
      </c>
      <c r="K1242" s="804" t="s">
        <v>1846</v>
      </c>
      <c r="L1242" s="804" t="s">
        <v>2779</v>
      </c>
    </row>
    <row r="1243" spans="1:12">
      <c r="A1243" s="803">
        <v>1240</v>
      </c>
      <c r="B1243" s="803" t="s">
        <v>7658</v>
      </c>
      <c r="C1243" s="803" t="s">
        <v>5738</v>
      </c>
      <c r="D1243" s="804" t="s">
        <v>7659</v>
      </c>
      <c r="E1243" s="805">
        <v>42.82</v>
      </c>
      <c r="F1243" s="804">
        <v>5038464</v>
      </c>
      <c r="G1243" s="804" t="s">
        <v>7660</v>
      </c>
      <c r="H1243" s="804" t="s">
        <v>2729</v>
      </c>
      <c r="I1243" s="806">
        <v>39827</v>
      </c>
      <c r="J1243" s="806">
        <v>50784</v>
      </c>
      <c r="K1243" s="804" t="s">
        <v>1126</v>
      </c>
      <c r="L1243" s="804" t="s">
        <v>3081</v>
      </c>
    </row>
    <row r="1244" spans="1:12">
      <c r="A1244" s="803">
        <v>1241</v>
      </c>
      <c r="B1244" s="803" t="s">
        <v>3516</v>
      </c>
      <c r="C1244" s="803" t="s">
        <v>2726</v>
      </c>
      <c r="D1244" s="804" t="s">
        <v>3214</v>
      </c>
      <c r="E1244" s="805">
        <v>2342.16</v>
      </c>
      <c r="F1244" s="804">
        <v>5120365</v>
      </c>
      <c r="G1244" s="804" t="s">
        <v>3517</v>
      </c>
      <c r="H1244" s="804" t="s">
        <v>2729</v>
      </c>
      <c r="I1244" s="806">
        <v>39833</v>
      </c>
      <c r="J1244" s="806">
        <v>44216</v>
      </c>
      <c r="K1244" s="804" t="s">
        <v>1126</v>
      </c>
      <c r="L1244" s="804" t="s">
        <v>1187</v>
      </c>
    </row>
    <row r="1245" spans="1:12">
      <c r="A1245" s="803">
        <v>1242</v>
      </c>
      <c r="B1245" s="803" t="s">
        <v>3518</v>
      </c>
      <c r="C1245" s="803" t="s">
        <v>2726</v>
      </c>
      <c r="D1245" s="804" t="s">
        <v>3519</v>
      </c>
      <c r="E1245" s="805">
        <v>3040.49</v>
      </c>
      <c r="F1245" s="804">
        <v>5238862</v>
      </c>
      <c r="G1245" s="804" t="s">
        <v>3520</v>
      </c>
      <c r="H1245" s="804" t="s">
        <v>2729</v>
      </c>
      <c r="I1245" s="806">
        <v>39836</v>
      </c>
      <c r="J1245" s="806">
        <v>44219</v>
      </c>
      <c r="K1245" s="804" t="s">
        <v>1153</v>
      </c>
      <c r="L1245" s="804" t="s">
        <v>3105</v>
      </c>
    </row>
    <row r="1246" spans="1:12">
      <c r="A1246" s="803">
        <v>1243</v>
      </c>
      <c r="B1246" s="803" t="s">
        <v>3521</v>
      </c>
      <c r="C1246" s="803" t="s">
        <v>2726</v>
      </c>
      <c r="D1246" s="804" t="s">
        <v>3522</v>
      </c>
      <c r="E1246" s="805">
        <v>152.26</v>
      </c>
      <c r="F1246" s="804">
        <v>5212022</v>
      </c>
      <c r="G1246" s="804" t="s">
        <v>3523</v>
      </c>
      <c r="H1246" s="804" t="s">
        <v>2729</v>
      </c>
      <c r="I1246" s="806">
        <v>39836</v>
      </c>
      <c r="J1246" s="806">
        <v>44219</v>
      </c>
      <c r="K1246" s="804" t="s">
        <v>1182</v>
      </c>
      <c r="L1246" s="804" t="s">
        <v>3524</v>
      </c>
    </row>
    <row r="1247" spans="1:12">
      <c r="A1247" s="803">
        <v>1244</v>
      </c>
      <c r="B1247" s="803" t="s">
        <v>9747</v>
      </c>
      <c r="C1247" s="803" t="s">
        <v>2726</v>
      </c>
      <c r="D1247" s="804" t="s">
        <v>9748</v>
      </c>
      <c r="E1247" s="805">
        <v>4691.0600000000004</v>
      </c>
      <c r="F1247" s="804">
        <v>5315514</v>
      </c>
      <c r="G1247" s="804" t="s">
        <v>9749</v>
      </c>
      <c r="H1247" s="804" t="s">
        <v>2729</v>
      </c>
      <c r="I1247" s="806">
        <v>39836</v>
      </c>
      <c r="J1247" s="806">
        <v>44219</v>
      </c>
      <c r="K1247" s="804" t="s">
        <v>1693</v>
      </c>
      <c r="L1247" s="804" t="s">
        <v>6871</v>
      </c>
    </row>
    <row r="1248" spans="1:12">
      <c r="A1248" s="803">
        <v>1245</v>
      </c>
      <c r="B1248" s="803" t="s">
        <v>3525</v>
      </c>
      <c r="C1248" s="803" t="s">
        <v>2726</v>
      </c>
      <c r="D1248" s="804" t="s">
        <v>3499</v>
      </c>
      <c r="E1248" s="805">
        <v>10982.2</v>
      </c>
      <c r="F1248" s="804">
        <v>5250684</v>
      </c>
      <c r="G1248" s="804" t="s">
        <v>3526</v>
      </c>
      <c r="H1248" s="804" t="s">
        <v>2729</v>
      </c>
      <c r="I1248" s="806">
        <v>39841</v>
      </c>
      <c r="J1248" s="806">
        <v>44224</v>
      </c>
      <c r="K1248" s="804" t="s">
        <v>1182</v>
      </c>
      <c r="L1248" s="804" t="s">
        <v>3524</v>
      </c>
    </row>
    <row r="1249" spans="1:12">
      <c r="A1249" s="803">
        <v>1246</v>
      </c>
      <c r="B1249" s="803" t="s">
        <v>3527</v>
      </c>
      <c r="C1249" s="803" t="s">
        <v>2726</v>
      </c>
      <c r="D1249" s="804" t="s">
        <v>3528</v>
      </c>
      <c r="E1249" s="805">
        <v>1087.43</v>
      </c>
      <c r="F1249" s="804">
        <v>5132649</v>
      </c>
      <c r="G1249" s="804" t="s">
        <v>3529</v>
      </c>
      <c r="H1249" s="804" t="s">
        <v>2729</v>
      </c>
      <c r="I1249" s="806">
        <v>39841</v>
      </c>
      <c r="J1249" s="806">
        <v>44224</v>
      </c>
      <c r="K1249" s="804" t="s">
        <v>1681</v>
      </c>
      <c r="L1249" s="804" t="s">
        <v>3530</v>
      </c>
    </row>
    <row r="1250" spans="1:12">
      <c r="A1250" s="803">
        <v>1247</v>
      </c>
      <c r="B1250" s="803" t="s">
        <v>7661</v>
      </c>
      <c r="C1250" s="803" t="s">
        <v>5738</v>
      </c>
      <c r="D1250" s="804" t="s">
        <v>5942</v>
      </c>
      <c r="E1250" s="805">
        <v>237.84</v>
      </c>
      <c r="F1250" s="804">
        <v>2872943</v>
      </c>
      <c r="G1250" s="804" t="s">
        <v>691</v>
      </c>
      <c r="H1250" s="804" t="s">
        <v>2729</v>
      </c>
      <c r="I1250" s="806">
        <v>39846</v>
      </c>
      <c r="J1250" s="806">
        <v>50803</v>
      </c>
      <c r="K1250" s="804" t="s">
        <v>1693</v>
      </c>
      <c r="L1250" s="804" t="s">
        <v>2763</v>
      </c>
    </row>
    <row r="1251" spans="1:12">
      <c r="A1251" s="803">
        <v>1248</v>
      </c>
      <c r="B1251" s="803" t="s">
        <v>3533</v>
      </c>
      <c r="C1251" s="803" t="s">
        <v>2726</v>
      </c>
      <c r="D1251" s="804" t="s">
        <v>3142</v>
      </c>
      <c r="E1251" s="805">
        <v>874.69</v>
      </c>
      <c r="F1251" s="804">
        <v>5153077</v>
      </c>
      <c r="G1251" s="804" t="s">
        <v>3534</v>
      </c>
      <c r="H1251" s="804" t="s">
        <v>2729</v>
      </c>
      <c r="I1251" s="806">
        <v>39862</v>
      </c>
      <c r="J1251" s="806">
        <v>44245</v>
      </c>
      <c r="K1251" s="804" t="s">
        <v>1126</v>
      </c>
      <c r="L1251" s="804" t="s">
        <v>3129</v>
      </c>
    </row>
    <row r="1252" spans="1:12">
      <c r="A1252" s="803">
        <v>1249</v>
      </c>
      <c r="B1252" s="803" t="s">
        <v>9750</v>
      </c>
      <c r="C1252" s="803" t="s">
        <v>2726</v>
      </c>
      <c r="D1252" s="804" t="s">
        <v>7552</v>
      </c>
      <c r="E1252" s="805">
        <v>100.79</v>
      </c>
      <c r="F1252" s="804">
        <v>3735605</v>
      </c>
      <c r="G1252" s="804" t="s">
        <v>9751</v>
      </c>
      <c r="H1252" s="804" t="s">
        <v>2729</v>
      </c>
      <c r="I1252" s="806">
        <v>39867</v>
      </c>
      <c r="J1252" s="806">
        <v>43519</v>
      </c>
      <c r="K1252" s="804" t="s">
        <v>1165</v>
      </c>
      <c r="L1252" s="804" t="s">
        <v>3485</v>
      </c>
    </row>
    <row r="1253" spans="1:12" ht="24">
      <c r="A1253" s="803">
        <v>1250</v>
      </c>
      <c r="B1253" s="803" t="s">
        <v>3535</v>
      </c>
      <c r="C1253" s="803" t="s">
        <v>2726</v>
      </c>
      <c r="D1253" s="804" t="s">
        <v>3250</v>
      </c>
      <c r="E1253" s="805">
        <v>4544.2700000000004</v>
      </c>
      <c r="F1253" s="804">
        <v>5544084</v>
      </c>
      <c r="G1253" s="804" t="s">
        <v>3536</v>
      </c>
      <c r="H1253" s="804" t="s">
        <v>2783</v>
      </c>
      <c r="I1253" s="806">
        <v>39868</v>
      </c>
      <c r="J1253" s="806">
        <v>44251</v>
      </c>
      <c r="K1253" s="804" t="s">
        <v>1165</v>
      </c>
      <c r="L1253" s="804" t="s">
        <v>2863</v>
      </c>
    </row>
    <row r="1254" spans="1:12">
      <c r="A1254" s="803">
        <v>1251</v>
      </c>
      <c r="B1254" s="803" t="s">
        <v>7662</v>
      </c>
      <c r="C1254" s="803" t="s">
        <v>5738</v>
      </c>
      <c r="D1254" s="804" t="s">
        <v>7663</v>
      </c>
      <c r="E1254" s="805">
        <v>25.01</v>
      </c>
      <c r="F1254" s="804">
        <v>5445744</v>
      </c>
      <c r="G1254" s="804" t="s">
        <v>7418</v>
      </c>
      <c r="H1254" s="804" t="s">
        <v>2729</v>
      </c>
      <c r="I1254" s="806">
        <v>39868</v>
      </c>
      <c r="J1254" s="806">
        <v>50825</v>
      </c>
      <c r="K1254" s="804" t="s">
        <v>1103</v>
      </c>
      <c r="L1254" s="804" t="s">
        <v>2811</v>
      </c>
    </row>
    <row r="1255" spans="1:12">
      <c r="A1255" s="803">
        <v>1252</v>
      </c>
      <c r="B1255" s="803" t="s">
        <v>3537</v>
      </c>
      <c r="C1255" s="803" t="s">
        <v>2726</v>
      </c>
      <c r="D1255" s="804" t="s">
        <v>3538</v>
      </c>
      <c r="E1255" s="805">
        <v>41.16</v>
      </c>
      <c r="F1255" s="804">
        <v>5070899</v>
      </c>
      <c r="G1255" s="804" t="s">
        <v>3539</v>
      </c>
      <c r="H1255" s="804" t="s">
        <v>2729</v>
      </c>
      <c r="I1255" s="806">
        <v>39868</v>
      </c>
      <c r="J1255" s="806">
        <v>44251</v>
      </c>
      <c r="K1255" s="804" t="s">
        <v>437</v>
      </c>
      <c r="L1255" s="804" t="s">
        <v>3278</v>
      </c>
    </row>
    <row r="1256" spans="1:12">
      <c r="A1256" s="803">
        <v>1253</v>
      </c>
      <c r="B1256" s="803" t="s">
        <v>7664</v>
      </c>
      <c r="C1256" s="803" t="s">
        <v>5738</v>
      </c>
      <c r="D1256" s="804" t="s">
        <v>7665</v>
      </c>
      <c r="E1256" s="805">
        <v>56.74</v>
      </c>
      <c r="F1256" s="804">
        <v>5445744</v>
      </c>
      <c r="G1256" s="804" t="s">
        <v>7418</v>
      </c>
      <c r="H1256" s="804" t="s">
        <v>2729</v>
      </c>
      <c r="I1256" s="806">
        <v>39868</v>
      </c>
      <c r="J1256" s="806">
        <v>50825</v>
      </c>
      <c r="K1256" s="804" t="s">
        <v>1103</v>
      </c>
      <c r="L1256" s="804" t="s">
        <v>2811</v>
      </c>
    </row>
    <row r="1257" spans="1:12">
      <c r="A1257" s="803">
        <v>1254</v>
      </c>
      <c r="B1257" s="803" t="s">
        <v>3540</v>
      </c>
      <c r="C1257" s="803" t="s">
        <v>2726</v>
      </c>
      <c r="D1257" s="804" t="s">
        <v>3541</v>
      </c>
      <c r="E1257" s="805">
        <v>267.39</v>
      </c>
      <c r="F1257" s="804">
        <v>5199166</v>
      </c>
      <c r="G1257" s="804" t="s">
        <v>3542</v>
      </c>
      <c r="H1257" s="804" t="s">
        <v>2729</v>
      </c>
      <c r="I1257" s="806">
        <v>39868</v>
      </c>
      <c r="J1257" s="806">
        <v>44251</v>
      </c>
      <c r="K1257" s="804" t="s">
        <v>2897</v>
      </c>
      <c r="L1257" s="804" t="s">
        <v>3543</v>
      </c>
    </row>
    <row r="1258" spans="1:12">
      <c r="A1258" s="803">
        <v>1255</v>
      </c>
      <c r="B1258" s="803" t="s">
        <v>3544</v>
      </c>
      <c r="C1258" s="803" t="s">
        <v>2726</v>
      </c>
      <c r="D1258" s="804" t="s">
        <v>3545</v>
      </c>
      <c r="E1258" s="805">
        <v>1940.71</v>
      </c>
      <c r="F1258" s="804">
        <v>5240964</v>
      </c>
      <c r="G1258" s="804" t="s">
        <v>3546</v>
      </c>
      <c r="H1258" s="804" t="s">
        <v>2729</v>
      </c>
      <c r="I1258" s="806">
        <v>39877</v>
      </c>
      <c r="J1258" s="806">
        <v>44260</v>
      </c>
      <c r="K1258" s="804" t="s">
        <v>1153</v>
      </c>
      <c r="L1258" s="804" t="s">
        <v>3023</v>
      </c>
    </row>
    <row r="1259" spans="1:12" ht="24">
      <c r="A1259" s="803">
        <v>1256</v>
      </c>
      <c r="B1259" s="803" t="s">
        <v>3561</v>
      </c>
      <c r="C1259" s="803" t="s">
        <v>2726</v>
      </c>
      <c r="D1259" s="804" t="s">
        <v>3562</v>
      </c>
      <c r="E1259" s="805">
        <v>102.99</v>
      </c>
      <c r="F1259" s="804">
        <v>5237572</v>
      </c>
      <c r="G1259" s="804" t="s">
        <v>3563</v>
      </c>
      <c r="H1259" s="804" t="s">
        <v>2729</v>
      </c>
      <c r="I1259" s="806">
        <v>39877</v>
      </c>
      <c r="J1259" s="806">
        <v>44260</v>
      </c>
      <c r="K1259" s="804" t="s">
        <v>1126</v>
      </c>
      <c r="L1259" s="804" t="s">
        <v>3129</v>
      </c>
    </row>
    <row r="1260" spans="1:12">
      <c r="A1260" s="803">
        <v>1257</v>
      </c>
      <c r="B1260" s="803" t="s">
        <v>3559</v>
      </c>
      <c r="C1260" s="803" t="s">
        <v>2726</v>
      </c>
      <c r="D1260" s="804" t="s">
        <v>3560</v>
      </c>
      <c r="E1260" s="805">
        <v>3997.23</v>
      </c>
      <c r="F1260" s="804">
        <v>5103916</v>
      </c>
      <c r="G1260" s="804" t="s">
        <v>3553</v>
      </c>
      <c r="H1260" s="804" t="s">
        <v>2729</v>
      </c>
      <c r="I1260" s="806">
        <v>39877</v>
      </c>
      <c r="J1260" s="806">
        <v>44366</v>
      </c>
      <c r="K1260" s="804" t="s">
        <v>1846</v>
      </c>
      <c r="L1260" s="804" t="s">
        <v>3471</v>
      </c>
    </row>
    <row r="1261" spans="1:12" ht="24">
      <c r="A1261" s="803">
        <v>1258</v>
      </c>
      <c r="B1261" s="803" t="s">
        <v>3551</v>
      </c>
      <c r="C1261" s="803" t="s">
        <v>2726</v>
      </c>
      <c r="D1261" s="804" t="s">
        <v>3552</v>
      </c>
      <c r="E1261" s="805">
        <v>1737.16</v>
      </c>
      <c r="F1261" s="804">
        <v>5103916</v>
      </c>
      <c r="G1261" s="804" t="s">
        <v>3553</v>
      </c>
      <c r="H1261" s="804" t="s">
        <v>2729</v>
      </c>
      <c r="I1261" s="806">
        <v>39877</v>
      </c>
      <c r="J1261" s="806">
        <v>44366</v>
      </c>
      <c r="K1261" s="804" t="s">
        <v>1681</v>
      </c>
      <c r="L1261" s="804" t="s">
        <v>3554</v>
      </c>
    </row>
    <row r="1262" spans="1:12">
      <c r="A1262" s="803">
        <v>1259</v>
      </c>
      <c r="B1262" s="803" t="s">
        <v>3555</v>
      </c>
      <c r="C1262" s="803" t="s">
        <v>2726</v>
      </c>
      <c r="D1262" s="804" t="s">
        <v>3556</v>
      </c>
      <c r="E1262" s="805">
        <v>4102.3</v>
      </c>
      <c r="F1262" s="804">
        <v>5565057</v>
      </c>
      <c r="G1262" s="804" t="s">
        <v>3557</v>
      </c>
      <c r="H1262" s="804" t="s">
        <v>2729</v>
      </c>
      <c r="I1262" s="806">
        <v>39877</v>
      </c>
      <c r="J1262" s="806">
        <v>44260</v>
      </c>
      <c r="K1262" s="804" t="s">
        <v>1846</v>
      </c>
      <c r="L1262" s="804" t="s">
        <v>3558</v>
      </c>
    </row>
    <row r="1263" spans="1:12">
      <c r="A1263" s="803">
        <v>1260</v>
      </c>
      <c r="B1263" s="803" t="s">
        <v>3547</v>
      </c>
      <c r="C1263" s="803" t="s">
        <v>2726</v>
      </c>
      <c r="D1263" s="804" t="s">
        <v>3548</v>
      </c>
      <c r="E1263" s="805">
        <v>1778.9</v>
      </c>
      <c r="F1263" s="804">
        <v>5122856</v>
      </c>
      <c r="G1263" s="804" t="s">
        <v>3549</v>
      </c>
      <c r="H1263" s="804" t="s">
        <v>2729</v>
      </c>
      <c r="I1263" s="806">
        <v>39877</v>
      </c>
      <c r="J1263" s="806">
        <v>44260</v>
      </c>
      <c r="K1263" s="804" t="s">
        <v>1153</v>
      </c>
      <c r="L1263" s="804" t="s">
        <v>3550</v>
      </c>
    </row>
    <row r="1264" spans="1:12">
      <c r="A1264" s="803">
        <v>1261</v>
      </c>
      <c r="B1264" s="803" t="s">
        <v>7666</v>
      </c>
      <c r="C1264" s="803" t="s">
        <v>5738</v>
      </c>
      <c r="D1264" s="804" t="s">
        <v>7667</v>
      </c>
      <c r="E1264" s="805">
        <v>541.08000000000004</v>
      </c>
      <c r="F1264" s="804">
        <v>2546485</v>
      </c>
      <c r="G1264" s="804" t="s">
        <v>7668</v>
      </c>
      <c r="H1264" s="804" t="s">
        <v>2729</v>
      </c>
      <c r="I1264" s="806">
        <v>39892</v>
      </c>
      <c r="J1264" s="806">
        <v>50849</v>
      </c>
      <c r="K1264" s="804" t="s">
        <v>1693</v>
      </c>
      <c r="L1264" s="804" t="s">
        <v>3405</v>
      </c>
    </row>
    <row r="1265" spans="1:12" ht="24">
      <c r="A1265" s="803">
        <v>1262</v>
      </c>
      <c r="B1265" s="803" t="s">
        <v>3572</v>
      </c>
      <c r="C1265" s="803" t="s">
        <v>2726</v>
      </c>
      <c r="D1265" s="804" t="s">
        <v>3499</v>
      </c>
      <c r="E1265" s="805">
        <v>2367.71</v>
      </c>
      <c r="F1265" s="804">
        <v>5253535</v>
      </c>
      <c r="G1265" s="804" t="s">
        <v>3569</v>
      </c>
      <c r="H1265" s="804" t="s">
        <v>2729</v>
      </c>
      <c r="I1265" s="806">
        <v>39897</v>
      </c>
      <c r="J1265" s="806">
        <v>44280</v>
      </c>
      <c r="K1265" s="804" t="s">
        <v>3570</v>
      </c>
      <c r="L1265" s="804" t="s">
        <v>3571</v>
      </c>
    </row>
    <row r="1266" spans="1:12">
      <c r="A1266" s="803">
        <v>1263</v>
      </c>
      <c r="B1266" s="803" t="s">
        <v>3564</v>
      </c>
      <c r="C1266" s="803" t="s">
        <v>2726</v>
      </c>
      <c r="D1266" s="804" t="s">
        <v>3565</v>
      </c>
      <c r="E1266" s="805">
        <v>45.3</v>
      </c>
      <c r="F1266" s="804">
        <v>2865912</v>
      </c>
      <c r="G1266" s="804" t="s">
        <v>3566</v>
      </c>
      <c r="H1266" s="804" t="s">
        <v>2729</v>
      </c>
      <c r="I1266" s="806">
        <v>39897</v>
      </c>
      <c r="J1266" s="806">
        <v>44280</v>
      </c>
      <c r="K1266" s="804" t="s">
        <v>2182</v>
      </c>
      <c r="L1266" s="804" t="s">
        <v>3567</v>
      </c>
    </row>
    <row r="1267" spans="1:12">
      <c r="A1267" s="803">
        <v>1264</v>
      </c>
      <c r="B1267" s="803" t="s">
        <v>3574</v>
      </c>
      <c r="C1267" s="803" t="s">
        <v>2726</v>
      </c>
      <c r="D1267" s="804" t="s">
        <v>3575</v>
      </c>
      <c r="E1267" s="805">
        <v>653.09</v>
      </c>
      <c r="F1267" s="804">
        <v>5634946</v>
      </c>
      <c r="G1267" s="804" t="s">
        <v>3576</v>
      </c>
      <c r="H1267" s="804" t="s">
        <v>2729</v>
      </c>
      <c r="I1267" s="806">
        <v>39898</v>
      </c>
      <c r="J1267" s="806">
        <v>44281</v>
      </c>
      <c r="K1267" s="804" t="s">
        <v>1137</v>
      </c>
      <c r="L1267" s="804" t="s">
        <v>3120</v>
      </c>
    </row>
    <row r="1268" spans="1:12">
      <c r="A1268" s="803">
        <v>1265</v>
      </c>
      <c r="B1268" s="803" t="s">
        <v>3577</v>
      </c>
      <c r="C1268" s="803" t="s">
        <v>2726</v>
      </c>
      <c r="D1268" s="804" t="s">
        <v>3578</v>
      </c>
      <c r="E1268" s="805">
        <v>116.22</v>
      </c>
      <c r="F1268" s="804">
        <v>5241359</v>
      </c>
      <c r="G1268" s="804" t="s">
        <v>3579</v>
      </c>
      <c r="H1268" s="804" t="s">
        <v>2729</v>
      </c>
      <c r="I1268" s="806">
        <v>39903</v>
      </c>
      <c r="J1268" s="806">
        <v>44286</v>
      </c>
      <c r="K1268" s="804" t="s">
        <v>1126</v>
      </c>
      <c r="L1268" s="804" t="s">
        <v>3265</v>
      </c>
    </row>
    <row r="1269" spans="1:12" ht="24">
      <c r="A1269" s="803">
        <v>1266</v>
      </c>
      <c r="B1269" s="803" t="s">
        <v>7669</v>
      </c>
      <c r="C1269" s="803" t="s">
        <v>5738</v>
      </c>
      <c r="D1269" s="804" t="s">
        <v>7670</v>
      </c>
      <c r="E1269" s="805">
        <v>365.36</v>
      </c>
      <c r="F1269" s="804">
        <v>5244269</v>
      </c>
      <c r="G1269" s="804" t="s">
        <v>7671</v>
      </c>
      <c r="H1269" s="804" t="s">
        <v>2783</v>
      </c>
      <c r="I1269" s="806">
        <v>39904</v>
      </c>
      <c r="J1269" s="806">
        <v>50861</v>
      </c>
      <c r="K1269" s="804" t="s">
        <v>1126</v>
      </c>
      <c r="L1269" s="804" t="s">
        <v>2859</v>
      </c>
    </row>
    <row r="1270" spans="1:12">
      <c r="A1270" s="803">
        <v>1267</v>
      </c>
      <c r="B1270" s="803" t="s">
        <v>3580</v>
      </c>
      <c r="C1270" s="803" t="s">
        <v>2726</v>
      </c>
      <c r="D1270" s="804" t="s">
        <v>3581</v>
      </c>
      <c r="E1270" s="805">
        <v>2611.77</v>
      </c>
      <c r="F1270" s="804">
        <v>6050867</v>
      </c>
      <c r="G1270" s="804" t="s">
        <v>3582</v>
      </c>
      <c r="H1270" s="804" t="s">
        <v>2729</v>
      </c>
      <c r="I1270" s="806">
        <v>39911</v>
      </c>
      <c r="J1270" s="806">
        <v>44294</v>
      </c>
      <c r="K1270" s="804" t="s">
        <v>1103</v>
      </c>
      <c r="L1270" s="804" t="s">
        <v>3492</v>
      </c>
    </row>
    <row r="1271" spans="1:12">
      <c r="A1271" s="803">
        <v>1268</v>
      </c>
      <c r="B1271" s="803" t="s">
        <v>3583</v>
      </c>
      <c r="C1271" s="803" t="s">
        <v>2726</v>
      </c>
      <c r="D1271" s="804" t="s">
        <v>3584</v>
      </c>
      <c r="E1271" s="805">
        <v>5199.99</v>
      </c>
      <c r="F1271" s="804">
        <v>2027194</v>
      </c>
      <c r="G1271" s="804" t="s">
        <v>3088</v>
      </c>
      <c r="H1271" s="804" t="s">
        <v>2729</v>
      </c>
      <c r="I1271" s="806">
        <v>39913</v>
      </c>
      <c r="J1271" s="806">
        <v>43565</v>
      </c>
      <c r="K1271" s="804" t="s">
        <v>1182</v>
      </c>
      <c r="L1271" s="804" t="s">
        <v>1756</v>
      </c>
    </row>
    <row r="1272" spans="1:12" ht="24">
      <c r="A1272" s="803">
        <v>1269</v>
      </c>
      <c r="B1272" s="803" t="s">
        <v>9752</v>
      </c>
      <c r="C1272" s="803" t="s">
        <v>2726</v>
      </c>
      <c r="D1272" s="804" t="s">
        <v>3721</v>
      </c>
      <c r="E1272" s="805">
        <v>4782.4799999999996</v>
      </c>
      <c r="F1272" s="804">
        <v>5360498</v>
      </c>
      <c r="G1272" s="804" t="s">
        <v>9753</v>
      </c>
      <c r="H1272" s="804" t="s">
        <v>2738</v>
      </c>
      <c r="I1272" s="806">
        <v>39924</v>
      </c>
      <c r="J1272" s="806">
        <v>44307</v>
      </c>
      <c r="K1272" s="804" t="s">
        <v>1159</v>
      </c>
      <c r="L1272" s="804" t="s">
        <v>2871</v>
      </c>
    </row>
    <row r="1273" spans="1:12" ht="24">
      <c r="A1273" s="803">
        <v>1270</v>
      </c>
      <c r="B1273" s="803" t="s">
        <v>7672</v>
      </c>
      <c r="C1273" s="803" t="s">
        <v>5738</v>
      </c>
      <c r="D1273" s="804" t="s">
        <v>7673</v>
      </c>
      <c r="E1273" s="805">
        <v>80.290000000000006</v>
      </c>
      <c r="F1273" s="804">
        <v>5152518</v>
      </c>
      <c r="G1273" s="804" t="s">
        <v>7674</v>
      </c>
      <c r="H1273" s="804" t="s">
        <v>2783</v>
      </c>
      <c r="I1273" s="806">
        <v>39924</v>
      </c>
      <c r="J1273" s="806">
        <v>50881</v>
      </c>
      <c r="K1273" s="804" t="s">
        <v>1126</v>
      </c>
      <c r="L1273" s="804" t="s">
        <v>2867</v>
      </c>
    </row>
    <row r="1274" spans="1:12">
      <c r="A1274" s="803">
        <v>1271</v>
      </c>
      <c r="B1274" s="803" t="s">
        <v>7675</v>
      </c>
      <c r="C1274" s="803" t="s">
        <v>5738</v>
      </c>
      <c r="D1274" s="804" t="s">
        <v>7676</v>
      </c>
      <c r="E1274" s="805">
        <v>18.34</v>
      </c>
      <c r="F1274" s="804">
        <v>5194199</v>
      </c>
      <c r="G1274" s="804" t="s">
        <v>7677</v>
      </c>
      <c r="H1274" s="804" t="s">
        <v>2729</v>
      </c>
      <c r="I1274" s="806">
        <v>39925</v>
      </c>
      <c r="J1274" s="806">
        <v>50882</v>
      </c>
      <c r="K1274" s="804" t="s">
        <v>1693</v>
      </c>
      <c r="L1274" s="804" t="s">
        <v>3097</v>
      </c>
    </row>
    <row r="1275" spans="1:12">
      <c r="A1275" s="803">
        <v>1272</v>
      </c>
      <c r="B1275" s="803" t="s">
        <v>3585</v>
      </c>
      <c r="C1275" s="803" t="s">
        <v>2726</v>
      </c>
      <c r="D1275" s="804" t="s">
        <v>3586</v>
      </c>
      <c r="E1275" s="805">
        <v>1240.93</v>
      </c>
      <c r="F1275" s="804">
        <v>5152054</v>
      </c>
      <c r="G1275" s="804" t="s">
        <v>3587</v>
      </c>
      <c r="H1275" s="804" t="s">
        <v>2729</v>
      </c>
      <c r="I1275" s="806">
        <v>39927</v>
      </c>
      <c r="J1275" s="806">
        <v>44310</v>
      </c>
      <c r="K1275" s="804" t="s">
        <v>2897</v>
      </c>
      <c r="L1275" s="804" t="s">
        <v>3116</v>
      </c>
    </row>
    <row r="1276" spans="1:12" ht="24">
      <c r="A1276" s="803">
        <v>1273</v>
      </c>
      <c r="B1276" s="803" t="s">
        <v>3588</v>
      </c>
      <c r="C1276" s="803" t="s">
        <v>2726</v>
      </c>
      <c r="D1276" s="804" t="s">
        <v>3589</v>
      </c>
      <c r="E1276" s="805">
        <v>561.64</v>
      </c>
      <c r="F1276" s="804">
        <v>5382475</v>
      </c>
      <c r="G1276" s="804" t="s">
        <v>3590</v>
      </c>
      <c r="H1276" s="804" t="s">
        <v>2783</v>
      </c>
      <c r="I1276" s="806">
        <v>39927</v>
      </c>
      <c r="J1276" s="806">
        <v>44310</v>
      </c>
      <c r="K1276" s="804" t="s">
        <v>2897</v>
      </c>
      <c r="L1276" s="804" t="s">
        <v>3591</v>
      </c>
    </row>
    <row r="1277" spans="1:12" ht="24">
      <c r="A1277" s="803">
        <v>1274</v>
      </c>
      <c r="B1277" s="803" t="s">
        <v>7678</v>
      </c>
      <c r="C1277" s="803" t="s">
        <v>5738</v>
      </c>
      <c r="D1277" s="804" t="s">
        <v>3157</v>
      </c>
      <c r="E1277" s="805">
        <v>354.51</v>
      </c>
      <c r="F1277" s="804">
        <v>5068827</v>
      </c>
      <c r="G1277" s="804" t="s">
        <v>6070</v>
      </c>
      <c r="H1277" s="804" t="s">
        <v>2783</v>
      </c>
      <c r="I1277" s="806">
        <v>39927</v>
      </c>
      <c r="J1277" s="806">
        <v>50884</v>
      </c>
      <c r="K1277" s="804" t="s">
        <v>1165</v>
      </c>
      <c r="L1277" s="804" t="s">
        <v>6071</v>
      </c>
    </row>
    <row r="1278" spans="1:12" ht="24">
      <c r="A1278" s="803">
        <v>1275</v>
      </c>
      <c r="B1278" s="803" t="s">
        <v>3592</v>
      </c>
      <c r="C1278" s="803" t="s">
        <v>2726</v>
      </c>
      <c r="D1278" s="804" t="s">
        <v>3593</v>
      </c>
      <c r="E1278" s="805">
        <v>2104.1799999999998</v>
      </c>
      <c r="F1278" s="804">
        <v>5310598</v>
      </c>
      <c r="G1278" s="804" t="s">
        <v>3180</v>
      </c>
      <c r="H1278" s="804" t="s">
        <v>2783</v>
      </c>
      <c r="I1278" s="806">
        <v>39930</v>
      </c>
      <c r="J1278" s="806">
        <v>44313</v>
      </c>
      <c r="K1278" s="804" t="s">
        <v>1126</v>
      </c>
      <c r="L1278" s="804" t="s">
        <v>3181</v>
      </c>
    </row>
    <row r="1279" spans="1:12">
      <c r="A1279" s="803">
        <v>1276</v>
      </c>
      <c r="B1279" s="803" t="s">
        <v>3594</v>
      </c>
      <c r="C1279" s="803" t="s">
        <v>2726</v>
      </c>
      <c r="D1279" s="804" t="s">
        <v>2801</v>
      </c>
      <c r="E1279" s="805">
        <v>1981.07</v>
      </c>
      <c r="F1279" s="804">
        <v>2824833</v>
      </c>
      <c r="G1279" s="804" t="s">
        <v>3595</v>
      </c>
      <c r="H1279" s="804" t="s">
        <v>2729</v>
      </c>
      <c r="I1279" s="806">
        <v>39934</v>
      </c>
      <c r="J1279" s="806">
        <v>44317</v>
      </c>
      <c r="K1279" s="804" t="s">
        <v>1126</v>
      </c>
      <c r="L1279" s="804" t="s">
        <v>3596</v>
      </c>
    </row>
    <row r="1280" spans="1:12" ht="24">
      <c r="A1280" s="803">
        <v>1277</v>
      </c>
      <c r="B1280" s="803" t="s">
        <v>7679</v>
      </c>
      <c r="C1280" s="803" t="s">
        <v>5738</v>
      </c>
      <c r="D1280" s="804" t="s">
        <v>125</v>
      </c>
      <c r="E1280" s="805">
        <v>1082.42</v>
      </c>
      <c r="F1280" s="804">
        <v>2095025</v>
      </c>
      <c r="G1280" s="804" t="s">
        <v>4331</v>
      </c>
      <c r="H1280" s="804" t="s">
        <v>2729</v>
      </c>
      <c r="I1280" s="806">
        <v>39938</v>
      </c>
      <c r="J1280" s="806">
        <v>50895</v>
      </c>
      <c r="K1280" s="804" t="s">
        <v>1681</v>
      </c>
      <c r="L1280" s="804" t="s">
        <v>6095</v>
      </c>
    </row>
    <row r="1281" spans="1:12">
      <c r="A1281" s="803">
        <v>1278</v>
      </c>
      <c r="B1281" s="803" t="s">
        <v>3597</v>
      </c>
      <c r="C1281" s="803" t="s">
        <v>2726</v>
      </c>
      <c r="D1281" s="804" t="s">
        <v>3598</v>
      </c>
      <c r="E1281" s="805">
        <v>676.38</v>
      </c>
      <c r="F1281" s="804">
        <v>5576741</v>
      </c>
      <c r="G1281" s="804" t="s">
        <v>3599</v>
      </c>
      <c r="H1281" s="804" t="s">
        <v>2729</v>
      </c>
      <c r="I1281" s="806">
        <v>39939</v>
      </c>
      <c r="J1281" s="806">
        <v>44322</v>
      </c>
      <c r="K1281" s="804" t="s">
        <v>1165</v>
      </c>
      <c r="L1281" s="804" t="s">
        <v>3600</v>
      </c>
    </row>
    <row r="1282" spans="1:12">
      <c r="A1282" s="803">
        <v>1279</v>
      </c>
      <c r="B1282" s="803" t="s">
        <v>7683</v>
      </c>
      <c r="C1282" s="803" t="s">
        <v>5738</v>
      </c>
      <c r="D1282" s="804" t="s">
        <v>7684</v>
      </c>
      <c r="E1282" s="805">
        <v>26.79</v>
      </c>
      <c r="F1282" s="804">
        <v>5259673</v>
      </c>
      <c r="G1282" s="804" t="s">
        <v>7685</v>
      </c>
      <c r="H1282" s="804" t="s">
        <v>2729</v>
      </c>
      <c r="I1282" s="806">
        <v>39948</v>
      </c>
      <c r="J1282" s="806">
        <v>50905</v>
      </c>
      <c r="K1282" s="804" t="s">
        <v>1126</v>
      </c>
      <c r="L1282" s="804" t="s">
        <v>2867</v>
      </c>
    </row>
    <row r="1283" spans="1:12">
      <c r="A1283" s="803">
        <v>1280</v>
      </c>
      <c r="B1283" s="803" t="s">
        <v>7680</v>
      </c>
      <c r="C1283" s="803" t="s">
        <v>5738</v>
      </c>
      <c r="D1283" s="804" t="s">
        <v>7681</v>
      </c>
      <c r="E1283" s="805">
        <v>27.86</v>
      </c>
      <c r="F1283" s="804">
        <v>5268095</v>
      </c>
      <c r="G1283" s="804" t="s">
        <v>7682</v>
      </c>
      <c r="H1283" s="804" t="s">
        <v>2729</v>
      </c>
      <c r="I1283" s="806">
        <v>39948</v>
      </c>
      <c r="J1283" s="806">
        <v>50905</v>
      </c>
      <c r="K1283" s="804" t="s">
        <v>437</v>
      </c>
      <c r="L1283" s="804" t="s">
        <v>5925</v>
      </c>
    </row>
    <row r="1284" spans="1:12">
      <c r="A1284" s="803">
        <v>1281</v>
      </c>
      <c r="B1284" s="803" t="s">
        <v>7686</v>
      </c>
      <c r="C1284" s="803" t="s">
        <v>5738</v>
      </c>
      <c r="D1284" s="804" t="s">
        <v>7687</v>
      </c>
      <c r="E1284" s="805">
        <v>31.71</v>
      </c>
      <c r="F1284" s="804">
        <v>4249305</v>
      </c>
      <c r="G1284" s="804" t="s">
        <v>7688</v>
      </c>
      <c r="H1284" s="804" t="s">
        <v>2729</v>
      </c>
      <c r="I1284" s="806">
        <v>39951</v>
      </c>
      <c r="J1284" s="806">
        <v>50908</v>
      </c>
      <c r="K1284" s="804" t="s">
        <v>2182</v>
      </c>
      <c r="L1284" s="804" t="s">
        <v>1121</v>
      </c>
    </row>
    <row r="1285" spans="1:12">
      <c r="A1285" s="803">
        <v>1282</v>
      </c>
      <c r="B1285" s="803" t="s">
        <v>7689</v>
      </c>
      <c r="C1285" s="803" t="s">
        <v>5738</v>
      </c>
      <c r="D1285" s="804" t="s">
        <v>7690</v>
      </c>
      <c r="E1285" s="805">
        <v>36.020000000000003</v>
      </c>
      <c r="F1285" s="804">
        <v>5167256</v>
      </c>
      <c r="G1285" s="804" t="s">
        <v>3096</v>
      </c>
      <c r="H1285" s="804" t="s">
        <v>2729</v>
      </c>
      <c r="I1285" s="806">
        <v>39951</v>
      </c>
      <c r="J1285" s="806">
        <v>50908</v>
      </c>
      <c r="K1285" s="804" t="s">
        <v>1693</v>
      </c>
      <c r="L1285" s="804" t="s">
        <v>3097</v>
      </c>
    </row>
    <row r="1286" spans="1:12" ht="24">
      <c r="A1286" s="803">
        <v>1283</v>
      </c>
      <c r="B1286" s="803" t="s">
        <v>7691</v>
      </c>
      <c r="C1286" s="803" t="s">
        <v>5738</v>
      </c>
      <c r="D1286" s="804" t="s">
        <v>7692</v>
      </c>
      <c r="E1286" s="805">
        <v>1637.63</v>
      </c>
      <c r="F1286" s="804">
        <v>5376467</v>
      </c>
      <c r="G1286" s="804" t="s">
        <v>7693</v>
      </c>
      <c r="H1286" s="804" t="s">
        <v>2729</v>
      </c>
      <c r="I1286" s="806">
        <v>39951</v>
      </c>
      <c r="J1286" s="806">
        <v>50908</v>
      </c>
      <c r="K1286" s="804" t="s">
        <v>1137</v>
      </c>
      <c r="L1286" s="804" t="s">
        <v>5516</v>
      </c>
    </row>
    <row r="1287" spans="1:12" ht="24">
      <c r="A1287" s="803">
        <v>1284</v>
      </c>
      <c r="B1287" s="803" t="s">
        <v>7694</v>
      </c>
      <c r="C1287" s="803" t="s">
        <v>5738</v>
      </c>
      <c r="D1287" s="804" t="s">
        <v>7695</v>
      </c>
      <c r="E1287" s="805">
        <v>2881.79</v>
      </c>
      <c r="F1287" s="804">
        <v>5176727</v>
      </c>
      <c r="G1287" s="804" t="s">
        <v>7696</v>
      </c>
      <c r="H1287" s="804" t="s">
        <v>2738</v>
      </c>
      <c r="I1287" s="806">
        <v>39955</v>
      </c>
      <c r="J1287" s="806">
        <v>50912</v>
      </c>
      <c r="K1287" s="804" t="s">
        <v>1153</v>
      </c>
      <c r="L1287" s="804" t="s">
        <v>2768</v>
      </c>
    </row>
    <row r="1288" spans="1:12">
      <c r="A1288" s="803">
        <v>1285</v>
      </c>
      <c r="B1288" s="803" t="s">
        <v>7697</v>
      </c>
      <c r="C1288" s="803" t="s">
        <v>5738</v>
      </c>
      <c r="D1288" s="804" t="s">
        <v>5850</v>
      </c>
      <c r="E1288" s="805">
        <v>35.979999999999997</v>
      </c>
      <c r="F1288" s="804">
        <v>5047706</v>
      </c>
      <c r="G1288" s="804" t="s">
        <v>7698</v>
      </c>
      <c r="H1288" s="804" t="s">
        <v>2729</v>
      </c>
      <c r="I1288" s="806">
        <v>39960</v>
      </c>
      <c r="J1288" s="806">
        <v>50917</v>
      </c>
      <c r="K1288" s="804" t="s">
        <v>1693</v>
      </c>
      <c r="L1288" s="804" t="s">
        <v>2763</v>
      </c>
    </row>
    <row r="1289" spans="1:12" ht="24">
      <c r="A1289" s="803">
        <v>1286</v>
      </c>
      <c r="B1289" s="803" t="s">
        <v>7699</v>
      </c>
      <c r="C1289" s="803" t="s">
        <v>5738</v>
      </c>
      <c r="D1289" s="804" t="s">
        <v>7700</v>
      </c>
      <c r="E1289" s="805">
        <v>39.119999999999997</v>
      </c>
      <c r="F1289" s="804">
        <v>2708345</v>
      </c>
      <c r="G1289" s="804" t="s">
        <v>7701</v>
      </c>
      <c r="H1289" s="804" t="s">
        <v>2738</v>
      </c>
      <c r="I1289" s="806">
        <v>39975</v>
      </c>
      <c r="J1289" s="806">
        <v>50932</v>
      </c>
      <c r="K1289" s="804" t="s">
        <v>1159</v>
      </c>
      <c r="L1289" s="804" t="s">
        <v>1159</v>
      </c>
    </row>
    <row r="1290" spans="1:12">
      <c r="A1290" s="803">
        <v>1287</v>
      </c>
      <c r="B1290" s="803" t="s">
        <v>3601</v>
      </c>
      <c r="C1290" s="803" t="s">
        <v>2726</v>
      </c>
      <c r="D1290" s="804" t="s">
        <v>3602</v>
      </c>
      <c r="E1290" s="805">
        <v>2066.9</v>
      </c>
      <c r="F1290" s="804">
        <v>6072402</v>
      </c>
      <c r="G1290" s="804" t="s">
        <v>3603</v>
      </c>
      <c r="H1290" s="804" t="s">
        <v>2729</v>
      </c>
      <c r="I1290" s="806">
        <v>39979</v>
      </c>
      <c r="J1290" s="806">
        <v>44362</v>
      </c>
      <c r="K1290" s="804" t="s">
        <v>1153</v>
      </c>
      <c r="L1290" s="804" t="s">
        <v>3105</v>
      </c>
    </row>
    <row r="1291" spans="1:12" ht="24">
      <c r="A1291" s="803">
        <v>1288</v>
      </c>
      <c r="B1291" s="803" t="s">
        <v>7702</v>
      </c>
      <c r="C1291" s="803" t="s">
        <v>5738</v>
      </c>
      <c r="D1291" s="804" t="s">
        <v>7703</v>
      </c>
      <c r="E1291" s="805">
        <v>117.11</v>
      </c>
      <c r="F1291" s="804">
        <v>5249007</v>
      </c>
      <c r="G1291" s="804" t="s">
        <v>7704</v>
      </c>
      <c r="H1291" s="804" t="s">
        <v>2783</v>
      </c>
      <c r="I1291" s="806">
        <v>39981</v>
      </c>
      <c r="J1291" s="806">
        <v>50938</v>
      </c>
      <c r="K1291" s="804" t="s">
        <v>1126</v>
      </c>
      <c r="L1291" s="804" t="s">
        <v>2867</v>
      </c>
    </row>
    <row r="1292" spans="1:12">
      <c r="A1292" s="803">
        <v>1289</v>
      </c>
      <c r="B1292" s="803" t="s">
        <v>3604</v>
      </c>
      <c r="C1292" s="803" t="s">
        <v>2726</v>
      </c>
      <c r="D1292" s="804" t="s">
        <v>3605</v>
      </c>
      <c r="E1292" s="805">
        <v>28.06</v>
      </c>
      <c r="F1292" s="804">
        <v>5063329</v>
      </c>
      <c r="G1292" s="804" t="s">
        <v>3606</v>
      </c>
      <c r="H1292" s="804" t="s">
        <v>2729</v>
      </c>
      <c r="I1292" s="806">
        <v>39981</v>
      </c>
      <c r="J1292" s="806">
        <v>43268</v>
      </c>
      <c r="K1292" s="804" t="s">
        <v>1693</v>
      </c>
      <c r="L1292" s="804" t="s">
        <v>3097</v>
      </c>
    </row>
    <row r="1293" spans="1:12">
      <c r="A1293" s="803">
        <v>1290</v>
      </c>
      <c r="B1293" s="803" t="s">
        <v>7705</v>
      </c>
      <c r="C1293" s="803" t="s">
        <v>5738</v>
      </c>
      <c r="D1293" s="804" t="s">
        <v>7706</v>
      </c>
      <c r="E1293" s="805">
        <v>27</v>
      </c>
      <c r="F1293" s="804">
        <v>5170591</v>
      </c>
      <c r="G1293" s="804" t="s">
        <v>7707</v>
      </c>
      <c r="H1293" s="804" t="s">
        <v>2729</v>
      </c>
      <c r="I1293" s="806">
        <v>39987</v>
      </c>
      <c r="J1293" s="806">
        <v>50944</v>
      </c>
      <c r="K1293" s="804" t="s">
        <v>437</v>
      </c>
      <c r="L1293" s="804" t="s">
        <v>5925</v>
      </c>
    </row>
    <row r="1294" spans="1:12">
      <c r="A1294" s="803">
        <v>1291</v>
      </c>
      <c r="B1294" s="803" t="s">
        <v>3607</v>
      </c>
      <c r="C1294" s="803" t="s">
        <v>2726</v>
      </c>
      <c r="D1294" s="804" t="s">
        <v>3227</v>
      </c>
      <c r="E1294" s="805">
        <v>91.45</v>
      </c>
      <c r="F1294" s="804">
        <v>2784165</v>
      </c>
      <c r="G1294" s="804" t="s">
        <v>3608</v>
      </c>
      <c r="H1294" s="804" t="s">
        <v>2729</v>
      </c>
      <c r="I1294" s="806">
        <v>39987</v>
      </c>
      <c r="J1294" s="806">
        <v>44370</v>
      </c>
      <c r="K1294" s="804" t="s">
        <v>1756</v>
      </c>
      <c r="L1294" s="804" t="s">
        <v>2916</v>
      </c>
    </row>
    <row r="1295" spans="1:12">
      <c r="A1295" s="803">
        <v>1292</v>
      </c>
      <c r="B1295" s="803" t="s">
        <v>7708</v>
      </c>
      <c r="C1295" s="803" t="s">
        <v>5738</v>
      </c>
      <c r="D1295" s="804" t="s">
        <v>4094</v>
      </c>
      <c r="E1295" s="805">
        <v>24.89</v>
      </c>
      <c r="F1295" s="804">
        <v>2050463</v>
      </c>
      <c r="G1295" s="804" t="s">
        <v>7709</v>
      </c>
      <c r="H1295" s="804" t="s">
        <v>3056</v>
      </c>
      <c r="I1295" s="806">
        <v>39987</v>
      </c>
      <c r="J1295" s="806">
        <v>50944</v>
      </c>
      <c r="K1295" s="804" t="s">
        <v>2182</v>
      </c>
      <c r="L1295" s="804" t="s">
        <v>1121</v>
      </c>
    </row>
    <row r="1296" spans="1:12">
      <c r="A1296" s="803">
        <v>1293</v>
      </c>
      <c r="B1296" s="803" t="s">
        <v>7710</v>
      </c>
      <c r="C1296" s="803" t="s">
        <v>5738</v>
      </c>
      <c r="D1296" s="804" t="s">
        <v>7711</v>
      </c>
      <c r="E1296" s="805">
        <v>25.07</v>
      </c>
      <c r="F1296" s="804">
        <v>5222575</v>
      </c>
      <c r="G1296" s="804" t="s">
        <v>7712</v>
      </c>
      <c r="H1296" s="804" t="s">
        <v>2729</v>
      </c>
      <c r="I1296" s="806">
        <v>39993</v>
      </c>
      <c r="J1296" s="806">
        <v>50950</v>
      </c>
      <c r="K1296" s="804" t="s">
        <v>437</v>
      </c>
      <c r="L1296" s="804" t="s">
        <v>3134</v>
      </c>
    </row>
    <row r="1297" spans="1:12" ht="24">
      <c r="A1297" s="803">
        <v>1294</v>
      </c>
      <c r="B1297" s="803" t="s">
        <v>3609</v>
      </c>
      <c r="C1297" s="803" t="s">
        <v>2726</v>
      </c>
      <c r="D1297" s="804" t="s">
        <v>3610</v>
      </c>
      <c r="E1297" s="805">
        <v>204.97</v>
      </c>
      <c r="F1297" s="804">
        <v>2662647</v>
      </c>
      <c r="G1297" s="804" t="s">
        <v>3611</v>
      </c>
      <c r="H1297" s="804" t="s">
        <v>2738</v>
      </c>
      <c r="I1297" s="806">
        <v>39997</v>
      </c>
      <c r="J1297" s="806">
        <v>44380</v>
      </c>
      <c r="K1297" s="804" t="s">
        <v>1177</v>
      </c>
      <c r="L1297" s="804" t="s">
        <v>2893</v>
      </c>
    </row>
    <row r="1298" spans="1:12">
      <c r="A1298" s="803">
        <v>1295</v>
      </c>
      <c r="B1298" s="803" t="s">
        <v>7714</v>
      </c>
      <c r="C1298" s="803" t="s">
        <v>5738</v>
      </c>
      <c r="D1298" s="804" t="s">
        <v>6523</v>
      </c>
      <c r="E1298" s="805">
        <v>33.99</v>
      </c>
      <c r="F1298" s="804">
        <v>5175739</v>
      </c>
      <c r="G1298" s="804" t="s">
        <v>3837</v>
      </c>
      <c r="H1298" s="804" t="s">
        <v>2729</v>
      </c>
      <c r="I1298" s="806">
        <v>40002</v>
      </c>
      <c r="J1298" s="806">
        <v>52739</v>
      </c>
      <c r="K1298" s="804" t="s">
        <v>1756</v>
      </c>
      <c r="L1298" s="804" t="s">
        <v>2916</v>
      </c>
    </row>
    <row r="1299" spans="1:12">
      <c r="A1299" s="803">
        <v>1296</v>
      </c>
      <c r="B1299" s="803" t="s">
        <v>7713</v>
      </c>
      <c r="C1299" s="803" t="s">
        <v>5738</v>
      </c>
      <c r="D1299" s="804" t="s">
        <v>3746</v>
      </c>
      <c r="E1299" s="805">
        <v>1423.81</v>
      </c>
      <c r="F1299" s="804">
        <v>5009138</v>
      </c>
      <c r="G1299" s="804" t="s">
        <v>7033</v>
      </c>
      <c r="H1299" s="804" t="s">
        <v>2729</v>
      </c>
      <c r="I1299" s="806">
        <v>40002</v>
      </c>
      <c r="J1299" s="806">
        <v>50959</v>
      </c>
      <c r="K1299" s="804" t="s">
        <v>1693</v>
      </c>
      <c r="L1299" s="804" t="s">
        <v>2875</v>
      </c>
    </row>
    <row r="1300" spans="1:12" ht="24">
      <c r="A1300" s="803">
        <v>1297</v>
      </c>
      <c r="B1300" s="803" t="s">
        <v>7715</v>
      </c>
      <c r="C1300" s="803" t="s">
        <v>5738</v>
      </c>
      <c r="D1300" s="804" t="s">
        <v>3657</v>
      </c>
      <c r="E1300" s="805">
        <v>1789.37</v>
      </c>
      <c r="F1300" s="804">
        <v>2765888</v>
      </c>
      <c r="G1300" s="804" t="s">
        <v>7716</v>
      </c>
      <c r="H1300" s="804" t="s">
        <v>2738</v>
      </c>
      <c r="I1300" s="806">
        <v>40003</v>
      </c>
      <c r="J1300" s="806">
        <v>50960</v>
      </c>
      <c r="K1300" s="804" t="s">
        <v>6786</v>
      </c>
      <c r="L1300" s="804" t="s">
        <v>7717</v>
      </c>
    </row>
    <row r="1301" spans="1:12">
      <c r="A1301" s="803">
        <v>1298</v>
      </c>
      <c r="B1301" s="803" t="s">
        <v>7718</v>
      </c>
      <c r="C1301" s="803" t="s">
        <v>5738</v>
      </c>
      <c r="D1301" s="804" t="s">
        <v>7719</v>
      </c>
      <c r="E1301" s="805">
        <v>332.97</v>
      </c>
      <c r="F1301" s="804">
        <v>2031698</v>
      </c>
      <c r="G1301" s="804" t="s">
        <v>9754</v>
      </c>
      <c r="H1301" s="804" t="s">
        <v>2729</v>
      </c>
      <c r="I1301" s="806">
        <v>40003</v>
      </c>
      <c r="J1301" s="806">
        <v>51125</v>
      </c>
      <c r="K1301" s="804" t="s">
        <v>2182</v>
      </c>
      <c r="L1301" s="804" t="s">
        <v>1121</v>
      </c>
    </row>
    <row r="1302" spans="1:12" ht="24">
      <c r="A1302" s="803">
        <v>1299</v>
      </c>
      <c r="B1302" s="803" t="s">
        <v>3612</v>
      </c>
      <c r="C1302" s="803" t="s">
        <v>2726</v>
      </c>
      <c r="D1302" s="804" t="s">
        <v>3598</v>
      </c>
      <c r="E1302" s="805">
        <v>22307.11</v>
      </c>
      <c r="F1302" s="804">
        <v>5343542</v>
      </c>
      <c r="G1302" s="804" t="s">
        <v>3613</v>
      </c>
      <c r="H1302" s="804" t="s">
        <v>2783</v>
      </c>
      <c r="I1302" s="806">
        <v>40014</v>
      </c>
      <c r="J1302" s="806">
        <v>44397</v>
      </c>
      <c r="K1302" s="804" t="s">
        <v>1126</v>
      </c>
      <c r="L1302" s="804" t="s">
        <v>3181</v>
      </c>
    </row>
    <row r="1303" spans="1:12">
      <c r="A1303" s="803">
        <v>1300</v>
      </c>
      <c r="B1303" s="803" t="s">
        <v>9755</v>
      </c>
      <c r="C1303" s="803" t="s">
        <v>2726</v>
      </c>
      <c r="D1303" s="804" t="s">
        <v>3589</v>
      </c>
      <c r="E1303" s="805">
        <v>8175.97</v>
      </c>
      <c r="F1303" s="804">
        <v>5486238</v>
      </c>
      <c r="G1303" s="804" t="s">
        <v>9756</v>
      </c>
      <c r="H1303" s="804" t="s">
        <v>2729</v>
      </c>
      <c r="I1303" s="806">
        <v>40014</v>
      </c>
      <c r="J1303" s="806">
        <v>44397</v>
      </c>
      <c r="K1303" s="804" t="s">
        <v>2897</v>
      </c>
      <c r="L1303" s="804" t="s">
        <v>3591</v>
      </c>
    </row>
    <row r="1304" spans="1:12">
      <c r="A1304" s="803">
        <v>1301</v>
      </c>
      <c r="B1304" s="803" t="s">
        <v>7721</v>
      </c>
      <c r="C1304" s="803" t="s">
        <v>5738</v>
      </c>
      <c r="D1304" s="804" t="s">
        <v>7722</v>
      </c>
      <c r="E1304" s="805">
        <v>203.18</v>
      </c>
      <c r="F1304" s="804">
        <v>5099005</v>
      </c>
      <c r="G1304" s="804" t="s">
        <v>2787</v>
      </c>
      <c r="H1304" s="804" t="s">
        <v>2729</v>
      </c>
      <c r="I1304" s="806">
        <v>40014</v>
      </c>
      <c r="J1304" s="806">
        <v>50971</v>
      </c>
      <c r="K1304" s="804" t="s">
        <v>1153</v>
      </c>
      <c r="L1304" s="804" t="s">
        <v>2788</v>
      </c>
    </row>
    <row r="1305" spans="1:12">
      <c r="A1305" s="803">
        <v>1302</v>
      </c>
      <c r="B1305" s="803" t="s">
        <v>7723</v>
      </c>
      <c r="C1305" s="803" t="s">
        <v>5738</v>
      </c>
      <c r="D1305" s="804" t="s">
        <v>7724</v>
      </c>
      <c r="E1305" s="805">
        <v>483.57</v>
      </c>
      <c r="F1305" s="804">
        <v>5099005</v>
      </c>
      <c r="G1305" s="804" t="s">
        <v>2787</v>
      </c>
      <c r="H1305" s="804" t="s">
        <v>2729</v>
      </c>
      <c r="I1305" s="806">
        <v>40014</v>
      </c>
      <c r="J1305" s="806">
        <v>50971</v>
      </c>
      <c r="K1305" s="804" t="s">
        <v>1153</v>
      </c>
      <c r="L1305" s="804" t="s">
        <v>2788</v>
      </c>
    </row>
    <row r="1306" spans="1:12">
      <c r="A1306" s="803">
        <v>1303</v>
      </c>
      <c r="B1306" s="803" t="s">
        <v>7725</v>
      </c>
      <c r="C1306" s="803" t="s">
        <v>5738</v>
      </c>
      <c r="D1306" s="804" t="s">
        <v>5009</v>
      </c>
      <c r="E1306" s="805">
        <v>487.39</v>
      </c>
      <c r="F1306" s="804">
        <v>5415853</v>
      </c>
      <c r="G1306" s="804" t="s">
        <v>7726</v>
      </c>
      <c r="H1306" s="804" t="s">
        <v>2729</v>
      </c>
      <c r="I1306" s="806">
        <v>40017</v>
      </c>
      <c r="J1306" s="806">
        <v>50974</v>
      </c>
      <c r="K1306" s="804" t="s">
        <v>1681</v>
      </c>
      <c r="L1306" s="804" t="s">
        <v>2921</v>
      </c>
    </row>
    <row r="1307" spans="1:12">
      <c r="A1307" s="803">
        <v>1304</v>
      </c>
      <c r="B1307" s="803" t="s">
        <v>9757</v>
      </c>
      <c r="C1307" s="803" t="s">
        <v>5738</v>
      </c>
      <c r="D1307" s="804" t="s">
        <v>9758</v>
      </c>
      <c r="E1307" s="805">
        <v>31.12</v>
      </c>
      <c r="F1307" s="804">
        <v>5452112</v>
      </c>
      <c r="G1307" s="804" t="s">
        <v>9759</v>
      </c>
      <c r="H1307" s="804" t="s">
        <v>2729</v>
      </c>
      <c r="I1307" s="806">
        <v>40018</v>
      </c>
      <c r="J1307" s="806">
        <v>50975</v>
      </c>
      <c r="K1307" s="804" t="s">
        <v>1693</v>
      </c>
      <c r="L1307" s="804" t="s">
        <v>3097</v>
      </c>
    </row>
    <row r="1308" spans="1:12">
      <c r="A1308" s="803">
        <v>1305</v>
      </c>
      <c r="B1308" s="803" t="s">
        <v>3614</v>
      </c>
      <c r="C1308" s="803" t="s">
        <v>2726</v>
      </c>
      <c r="D1308" s="804" t="s">
        <v>3615</v>
      </c>
      <c r="E1308" s="805">
        <v>701.48</v>
      </c>
      <c r="F1308" s="804">
        <v>2771799</v>
      </c>
      <c r="G1308" s="804" t="s">
        <v>3616</v>
      </c>
      <c r="H1308" s="804" t="s">
        <v>2729</v>
      </c>
      <c r="I1308" s="806">
        <v>40018</v>
      </c>
      <c r="J1308" s="806">
        <v>44401</v>
      </c>
      <c r="K1308" s="804" t="s">
        <v>437</v>
      </c>
      <c r="L1308" s="804" t="s">
        <v>187</v>
      </c>
    </row>
    <row r="1309" spans="1:12">
      <c r="A1309" s="803">
        <v>1306</v>
      </c>
      <c r="B1309" s="803" t="s">
        <v>7727</v>
      </c>
      <c r="C1309" s="803" t="s">
        <v>5738</v>
      </c>
      <c r="D1309" s="804" t="s">
        <v>7728</v>
      </c>
      <c r="E1309" s="805">
        <v>95.64</v>
      </c>
      <c r="F1309" s="804">
        <v>2868679</v>
      </c>
      <c r="G1309" s="804" t="s">
        <v>7729</v>
      </c>
      <c r="H1309" s="804" t="s">
        <v>2729</v>
      </c>
      <c r="I1309" s="806">
        <v>40018</v>
      </c>
      <c r="J1309" s="806">
        <v>50975</v>
      </c>
      <c r="K1309" s="804" t="s">
        <v>1165</v>
      </c>
      <c r="L1309" s="804" t="s">
        <v>2863</v>
      </c>
    </row>
    <row r="1310" spans="1:12" ht="24">
      <c r="A1310" s="803">
        <v>1307</v>
      </c>
      <c r="B1310" s="803" t="s">
        <v>7730</v>
      </c>
      <c r="C1310" s="803" t="s">
        <v>5738</v>
      </c>
      <c r="D1310" s="804" t="s">
        <v>7731</v>
      </c>
      <c r="E1310" s="805">
        <v>166.7</v>
      </c>
      <c r="F1310" s="804">
        <v>5234522</v>
      </c>
      <c r="G1310" s="804" t="s">
        <v>7732</v>
      </c>
      <c r="H1310" s="804" t="s">
        <v>2783</v>
      </c>
      <c r="I1310" s="806">
        <v>40021</v>
      </c>
      <c r="J1310" s="806">
        <v>50978</v>
      </c>
      <c r="K1310" s="804" t="s">
        <v>1126</v>
      </c>
      <c r="L1310" s="804" t="s">
        <v>2867</v>
      </c>
    </row>
    <row r="1311" spans="1:12" ht="24">
      <c r="A1311" s="803">
        <v>1308</v>
      </c>
      <c r="B1311" s="803" t="s">
        <v>7733</v>
      </c>
      <c r="C1311" s="803" t="s">
        <v>5738</v>
      </c>
      <c r="D1311" s="804" t="s">
        <v>3034</v>
      </c>
      <c r="E1311" s="805">
        <v>541.52</v>
      </c>
      <c r="F1311" s="804">
        <v>2724146</v>
      </c>
      <c r="G1311" s="804" t="s">
        <v>6867</v>
      </c>
      <c r="H1311" s="804" t="s">
        <v>2783</v>
      </c>
      <c r="I1311" s="806">
        <v>40022</v>
      </c>
      <c r="J1311" s="806">
        <v>50979</v>
      </c>
      <c r="K1311" s="804" t="s">
        <v>1153</v>
      </c>
      <c r="L1311" s="804" t="s">
        <v>3023</v>
      </c>
    </row>
    <row r="1312" spans="1:12" ht="24">
      <c r="A1312" s="803">
        <v>1309</v>
      </c>
      <c r="B1312" s="803" t="s">
        <v>7734</v>
      </c>
      <c r="C1312" s="803" t="s">
        <v>5738</v>
      </c>
      <c r="D1312" s="804" t="s">
        <v>7735</v>
      </c>
      <c r="E1312" s="805">
        <v>424.89</v>
      </c>
      <c r="F1312" s="804">
        <v>2724146</v>
      </c>
      <c r="G1312" s="804" t="s">
        <v>6867</v>
      </c>
      <c r="H1312" s="804" t="s">
        <v>2783</v>
      </c>
      <c r="I1312" s="806">
        <v>40022</v>
      </c>
      <c r="J1312" s="806">
        <v>50979</v>
      </c>
      <c r="K1312" s="804" t="s">
        <v>1153</v>
      </c>
      <c r="L1312" s="804" t="s">
        <v>3023</v>
      </c>
    </row>
    <row r="1313" spans="1:12">
      <c r="A1313" s="803">
        <v>1310</v>
      </c>
      <c r="B1313" s="803" t="s">
        <v>7736</v>
      </c>
      <c r="C1313" s="803" t="s">
        <v>5738</v>
      </c>
      <c r="D1313" s="804" t="s">
        <v>7737</v>
      </c>
      <c r="E1313" s="805">
        <v>114.43</v>
      </c>
      <c r="F1313" s="804">
        <v>5012821</v>
      </c>
      <c r="G1313" s="804" t="s">
        <v>7738</v>
      </c>
      <c r="H1313" s="804" t="s">
        <v>2729</v>
      </c>
      <c r="I1313" s="806">
        <v>40023</v>
      </c>
      <c r="J1313" s="806">
        <v>50980</v>
      </c>
      <c r="K1313" s="804" t="s">
        <v>437</v>
      </c>
      <c r="L1313" s="804" t="s">
        <v>3057</v>
      </c>
    </row>
    <row r="1314" spans="1:12" ht="24">
      <c r="A1314" s="803">
        <v>1311</v>
      </c>
      <c r="B1314" s="803" t="s">
        <v>7739</v>
      </c>
      <c r="C1314" s="803" t="s">
        <v>5738</v>
      </c>
      <c r="D1314" s="804" t="s">
        <v>7740</v>
      </c>
      <c r="E1314" s="805">
        <v>1171.21</v>
      </c>
      <c r="F1314" s="804">
        <v>5403766</v>
      </c>
      <c r="G1314" s="804" t="s">
        <v>7741</v>
      </c>
      <c r="H1314" s="804" t="s">
        <v>2783</v>
      </c>
      <c r="I1314" s="806">
        <v>40024</v>
      </c>
      <c r="J1314" s="806">
        <v>50981</v>
      </c>
      <c r="K1314" s="804" t="s">
        <v>1126</v>
      </c>
      <c r="L1314" s="804" t="s">
        <v>3129</v>
      </c>
    </row>
    <row r="1315" spans="1:12" ht="24">
      <c r="A1315" s="803">
        <v>1312</v>
      </c>
      <c r="B1315" s="803" t="s">
        <v>7742</v>
      </c>
      <c r="C1315" s="803" t="s">
        <v>5738</v>
      </c>
      <c r="D1315" s="804" t="s">
        <v>3273</v>
      </c>
      <c r="E1315" s="805">
        <v>10541.01</v>
      </c>
      <c r="F1315" s="804">
        <v>2668548</v>
      </c>
      <c r="G1315" s="804" t="s">
        <v>6584</v>
      </c>
      <c r="H1315" s="804" t="s">
        <v>2729</v>
      </c>
      <c r="I1315" s="806">
        <v>40028</v>
      </c>
      <c r="J1315" s="806">
        <v>50985</v>
      </c>
      <c r="K1315" s="804" t="s">
        <v>1153</v>
      </c>
      <c r="L1315" s="804" t="s">
        <v>7743</v>
      </c>
    </row>
    <row r="1316" spans="1:12">
      <c r="A1316" s="803">
        <v>1313</v>
      </c>
      <c r="B1316" s="803" t="s">
        <v>7744</v>
      </c>
      <c r="C1316" s="803" t="s">
        <v>5738</v>
      </c>
      <c r="D1316" s="804" t="s">
        <v>7745</v>
      </c>
      <c r="E1316" s="805">
        <v>40.76</v>
      </c>
      <c r="F1316" s="804">
        <v>2688123</v>
      </c>
      <c r="G1316" s="804" t="s">
        <v>7746</v>
      </c>
      <c r="H1316" s="804" t="s">
        <v>2729</v>
      </c>
      <c r="I1316" s="806">
        <v>40028</v>
      </c>
      <c r="J1316" s="806">
        <v>50985</v>
      </c>
      <c r="K1316" s="804" t="s">
        <v>1693</v>
      </c>
      <c r="L1316" s="804" t="s">
        <v>3097</v>
      </c>
    </row>
    <row r="1317" spans="1:12">
      <c r="A1317" s="803">
        <v>1314</v>
      </c>
      <c r="B1317" s="803" t="s">
        <v>3617</v>
      </c>
      <c r="C1317" s="803" t="s">
        <v>2726</v>
      </c>
      <c r="D1317" s="804" t="s">
        <v>3618</v>
      </c>
      <c r="E1317" s="805">
        <v>11371.77</v>
      </c>
      <c r="F1317" s="804">
        <v>5057043</v>
      </c>
      <c r="G1317" s="804" t="s">
        <v>3507</v>
      </c>
      <c r="H1317" s="804" t="s">
        <v>2729</v>
      </c>
      <c r="I1317" s="806">
        <v>40028</v>
      </c>
      <c r="J1317" s="806">
        <v>43988</v>
      </c>
      <c r="K1317" s="804" t="s">
        <v>1126</v>
      </c>
      <c r="L1317" s="804" t="s">
        <v>1187</v>
      </c>
    </row>
    <row r="1318" spans="1:12" ht="24">
      <c r="A1318" s="803">
        <v>1315</v>
      </c>
      <c r="B1318" s="803" t="s">
        <v>3619</v>
      </c>
      <c r="C1318" s="803" t="s">
        <v>2726</v>
      </c>
      <c r="D1318" s="804" t="s">
        <v>3620</v>
      </c>
      <c r="E1318" s="805">
        <v>2081.96</v>
      </c>
      <c r="F1318" s="804">
        <v>5210402</v>
      </c>
      <c r="G1318" s="804" t="s">
        <v>3621</v>
      </c>
      <c r="H1318" s="804" t="s">
        <v>2738</v>
      </c>
      <c r="I1318" s="806">
        <v>40030</v>
      </c>
      <c r="J1318" s="806">
        <v>44413</v>
      </c>
      <c r="K1318" s="804" t="s">
        <v>1943</v>
      </c>
      <c r="L1318" s="804" t="s">
        <v>3622</v>
      </c>
    </row>
    <row r="1319" spans="1:12">
      <c r="A1319" s="803">
        <v>1316</v>
      </c>
      <c r="B1319" s="803" t="s">
        <v>3625</v>
      </c>
      <c r="C1319" s="803" t="s">
        <v>2726</v>
      </c>
      <c r="D1319" s="804" t="s">
        <v>3626</v>
      </c>
      <c r="E1319" s="805">
        <v>4273.6000000000004</v>
      </c>
      <c r="F1319" s="804">
        <v>5359384</v>
      </c>
      <c r="G1319" s="804" t="s">
        <v>3627</v>
      </c>
      <c r="H1319" s="804" t="s">
        <v>2729</v>
      </c>
      <c r="I1319" s="806">
        <v>40035</v>
      </c>
      <c r="J1319" s="806">
        <v>44418</v>
      </c>
      <c r="K1319" s="804" t="s">
        <v>1153</v>
      </c>
      <c r="L1319" s="804" t="s">
        <v>2889</v>
      </c>
    </row>
    <row r="1320" spans="1:12">
      <c r="A1320" s="803">
        <v>1317</v>
      </c>
      <c r="B1320" s="803" t="s">
        <v>3623</v>
      </c>
      <c r="C1320" s="803" t="s">
        <v>2726</v>
      </c>
      <c r="D1320" s="804" t="s">
        <v>3624</v>
      </c>
      <c r="E1320" s="805">
        <v>123.83</v>
      </c>
      <c r="F1320" s="804">
        <v>2771799</v>
      </c>
      <c r="G1320" s="804" t="s">
        <v>3616</v>
      </c>
      <c r="H1320" s="804" t="s">
        <v>2729</v>
      </c>
      <c r="I1320" s="806">
        <v>40035</v>
      </c>
      <c r="J1320" s="806">
        <v>44418</v>
      </c>
      <c r="K1320" s="804" t="s">
        <v>437</v>
      </c>
      <c r="L1320" s="804" t="s">
        <v>3134</v>
      </c>
    </row>
    <row r="1321" spans="1:12">
      <c r="A1321" s="803">
        <v>1318</v>
      </c>
      <c r="B1321" s="803" t="s">
        <v>3628</v>
      </c>
      <c r="C1321" s="803" t="s">
        <v>2726</v>
      </c>
      <c r="D1321" s="804" t="s">
        <v>3629</v>
      </c>
      <c r="E1321" s="805">
        <v>5059.1099999999997</v>
      </c>
      <c r="F1321" s="804">
        <v>5545323</v>
      </c>
      <c r="G1321" s="804" t="s">
        <v>3630</v>
      </c>
      <c r="H1321" s="804" t="s">
        <v>2729</v>
      </c>
      <c r="I1321" s="806">
        <v>40037</v>
      </c>
      <c r="J1321" s="806">
        <v>44420</v>
      </c>
      <c r="K1321" s="804" t="s">
        <v>1681</v>
      </c>
      <c r="L1321" s="804" t="s">
        <v>2883</v>
      </c>
    </row>
    <row r="1322" spans="1:12" ht="24">
      <c r="A1322" s="803">
        <v>1319</v>
      </c>
      <c r="B1322" s="803" t="s">
        <v>7747</v>
      </c>
      <c r="C1322" s="803" t="s">
        <v>5738</v>
      </c>
      <c r="D1322" s="804" t="s">
        <v>7748</v>
      </c>
      <c r="E1322" s="805">
        <v>206.5</v>
      </c>
      <c r="F1322" s="804">
        <v>5041589</v>
      </c>
      <c r="G1322" s="804" t="s">
        <v>7749</v>
      </c>
      <c r="H1322" s="804" t="s">
        <v>2738</v>
      </c>
      <c r="I1322" s="806">
        <v>40038</v>
      </c>
      <c r="J1322" s="806">
        <v>50995</v>
      </c>
      <c r="K1322" s="804" t="s">
        <v>1693</v>
      </c>
      <c r="L1322" s="804" t="s">
        <v>2763</v>
      </c>
    </row>
    <row r="1323" spans="1:12" ht="24">
      <c r="A1323" s="803">
        <v>1320</v>
      </c>
      <c r="B1323" s="803" t="s">
        <v>7750</v>
      </c>
      <c r="C1323" s="803" t="s">
        <v>5738</v>
      </c>
      <c r="D1323" s="804" t="s">
        <v>7751</v>
      </c>
      <c r="E1323" s="805">
        <v>354.67</v>
      </c>
      <c r="F1323" s="804">
        <v>5872006</v>
      </c>
      <c r="G1323" s="804" t="s">
        <v>7752</v>
      </c>
      <c r="H1323" s="804" t="s">
        <v>2783</v>
      </c>
      <c r="I1323" s="806">
        <v>40045</v>
      </c>
      <c r="J1323" s="806">
        <v>51002</v>
      </c>
      <c r="K1323" s="804" t="s">
        <v>1126</v>
      </c>
      <c r="L1323" s="804" t="s">
        <v>3129</v>
      </c>
    </row>
    <row r="1324" spans="1:12">
      <c r="A1324" s="803">
        <v>1321</v>
      </c>
      <c r="B1324" s="803" t="s">
        <v>3631</v>
      </c>
      <c r="C1324" s="803" t="s">
        <v>2726</v>
      </c>
      <c r="D1324" s="804" t="s">
        <v>3632</v>
      </c>
      <c r="E1324" s="805">
        <v>1081.8900000000001</v>
      </c>
      <c r="F1324" s="804">
        <v>5194997</v>
      </c>
      <c r="G1324" s="804" t="s">
        <v>3633</v>
      </c>
      <c r="H1324" s="804" t="s">
        <v>2729</v>
      </c>
      <c r="I1324" s="806">
        <v>40046</v>
      </c>
      <c r="J1324" s="806">
        <v>44429</v>
      </c>
      <c r="K1324" s="804" t="s">
        <v>1126</v>
      </c>
      <c r="L1324" s="804" t="s">
        <v>3036</v>
      </c>
    </row>
    <row r="1325" spans="1:12">
      <c r="A1325" s="803">
        <v>1322</v>
      </c>
      <c r="B1325" s="803" t="s">
        <v>7753</v>
      </c>
      <c r="C1325" s="803" t="s">
        <v>5738</v>
      </c>
      <c r="D1325" s="804" t="s">
        <v>7754</v>
      </c>
      <c r="E1325" s="805">
        <v>98.5</v>
      </c>
      <c r="F1325" s="804">
        <v>2855267</v>
      </c>
      <c r="G1325" s="804" t="s">
        <v>7755</v>
      </c>
      <c r="H1325" s="804" t="s">
        <v>2729</v>
      </c>
      <c r="I1325" s="806">
        <v>40056</v>
      </c>
      <c r="J1325" s="806">
        <v>51013</v>
      </c>
      <c r="K1325" s="804" t="s">
        <v>2182</v>
      </c>
      <c r="L1325" s="804" t="s">
        <v>1121</v>
      </c>
    </row>
    <row r="1326" spans="1:12">
      <c r="A1326" s="803">
        <v>1323</v>
      </c>
      <c r="B1326" s="803" t="s">
        <v>7756</v>
      </c>
      <c r="C1326" s="803" t="s">
        <v>5738</v>
      </c>
      <c r="D1326" s="804" t="s">
        <v>7757</v>
      </c>
      <c r="E1326" s="805">
        <v>227.64</v>
      </c>
      <c r="F1326" s="804">
        <v>5152542</v>
      </c>
      <c r="G1326" s="804" t="s">
        <v>7758</v>
      </c>
      <c r="H1326" s="804" t="s">
        <v>2729</v>
      </c>
      <c r="I1326" s="806">
        <v>40056</v>
      </c>
      <c r="J1326" s="806">
        <v>51013</v>
      </c>
      <c r="K1326" s="804" t="s">
        <v>1693</v>
      </c>
      <c r="L1326" s="804" t="s">
        <v>2831</v>
      </c>
    </row>
    <row r="1327" spans="1:12">
      <c r="A1327" s="803">
        <v>1324</v>
      </c>
      <c r="B1327" s="803" t="s">
        <v>7759</v>
      </c>
      <c r="C1327" s="803" t="s">
        <v>5738</v>
      </c>
      <c r="D1327" s="804" t="s">
        <v>7760</v>
      </c>
      <c r="E1327" s="805">
        <v>404.98</v>
      </c>
      <c r="F1327" s="804">
        <v>5111676</v>
      </c>
      <c r="G1327" s="804" t="s">
        <v>7761</v>
      </c>
      <c r="H1327" s="804" t="s">
        <v>2729</v>
      </c>
      <c r="I1327" s="806">
        <v>40059</v>
      </c>
      <c r="J1327" s="806">
        <v>51016</v>
      </c>
      <c r="K1327" s="804" t="s">
        <v>1681</v>
      </c>
      <c r="L1327" s="804" t="s">
        <v>4686</v>
      </c>
    </row>
    <row r="1328" spans="1:12" ht="24">
      <c r="A1328" s="803">
        <v>1325</v>
      </c>
      <c r="B1328" s="803" t="s">
        <v>3634</v>
      </c>
      <c r="C1328" s="803" t="s">
        <v>2726</v>
      </c>
      <c r="D1328" s="804" t="s">
        <v>3635</v>
      </c>
      <c r="E1328" s="805">
        <v>14835.42</v>
      </c>
      <c r="F1328" s="804">
        <v>5133351</v>
      </c>
      <c r="G1328" s="804" t="s">
        <v>3636</v>
      </c>
      <c r="H1328" s="804" t="s">
        <v>2729</v>
      </c>
      <c r="I1328" s="806">
        <v>40059</v>
      </c>
      <c r="J1328" s="806">
        <v>44442</v>
      </c>
      <c r="K1328" s="804" t="s">
        <v>1103</v>
      </c>
      <c r="L1328" s="804" t="s">
        <v>3349</v>
      </c>
    </row>
    <row r="1329" spans="1:12">
      <c r="A1329" s="803">
        <v>1326</v>
      </c>
      <c r="B1329" s="803" t="s">
        <v>3637</v>
      </c>
      <c r="C1329" s="803" t="s">
        <v>2726</v>
      </c>
      <c r="D1329" s="804" t="s">
        <v>3638</v>
      </c>
      <c r="E1329" s="805">
        <v>939.49</v>
      </c>
      <c r="F1329" s="804">
        <v>5163803</v>
      </c>
      <c r="G1329" s="804" t="s">
        <v>3639</v>
      </c>
      <c r="H1329" s="804" t="s">
        <v>2729</v>
      </c>
      <c r="I1329" s="806">
        <v>40060</v>
      </c>
      <c r="J1329" s="806">
        <v>44443</v>
      </c>
      <c r="K1329" s="804" t="s">
        <v>1177</v>
      </c>
      <c r="L1329" s="804" t="s">
        <v>3132</v>
      </c>
    </row>
    <row r="1330" spans="1:12">
      <c r="A1330" s="803">
        <v>1327</v>
      </c>
      <c r="B1330" s="803" t="s">
        <v>3640</v>
      </c>
      <c r="C1330" s="803" t="s">
        <v>2726</v>
      </c>
      <c r="D1330" s="804" t="s">
        <v>3641</v>
      </c>
      <c r="E1330" s="805">
        <v>542.30999999999995</v>
      </c>
      <c r="F1330" s="804">
        <v>5136512</v>
      </c>
      <c r="G1330" s="804" t="s">
        <v>3642</v>
      </c>
      <c r="H1330" s="804" t="s">
        <v>2729</v>
      </c>
      <c r="I1330" s="806">
        <v>40064</v>
      </c>
      <c r="J1330" s="806">
        <v>44447</v>
      </c>
      <c r="K1330" s="804" t="s">
        <v>1681</v>
      </c>
      <c r="L1330" s="804" t="s">
        <v>1756</v>
      </c>
    </row>
    <row r="1331" spans="1:12" ht="24">
      <c r="A1331" s="803">
        <v>1328</v>
      </c>
      <c r="B1331" s="803" t="s">
        <v>7765</v>
      </c>
      <c r="C1331" s="803" t="s">
        <v>5738</v>
      </c>
      <c r="D1331" s="804" t="s">
        <v>7766</v>
      </c>
      <c r="E1331" s="805">
        <v>1835.25</v>
      </c>
      <c r="F1331" s="804">
        <v>5050138</v>
      </c>
      <c r="G1331" s="804" t="s">
        <v>7767</v>
      </c>
      <c r="H1331" s="804" t="s">
        <v>2783</v>
      </c>
      <c r="I1331" s="806">
        <v>40065</v>
      </c>
      <c r="J1331" s="806">
        <v>51022</v>
      </c>
      <c r="K1331" s="804" t="s">
        <v>1126</v>
      </c>
      <c r="L1331" s="804" t="s">
        <v>3596</v>
      </c>
    </row>
    <row r="1332" spans="1:12">
      <c r="A1332" s="803">
        <v>1329</v>
      </c>
      <c r="B1332" s="803" t="s">
        <v>7762</v>
      </c>
      <c r="C1332" s="803" t="s">
        <v>5738</v>
      </c>
      <c r="D1332" s="804" t="s">
        <v>7763</v>
      </c>
      <c r="E1332" s="805">
        <v>379.25</v>
      </c>
      <c r="F1332" s="804">
        <v>5222443</v>
      </c>
      <c r="G1332" s="804" t="s">
        <v>7764</v>
      </c>
      <c r="H1332" s="804" t="s">
        <v>2729</v>
      </c>
      <c r="I1332" s="806">
        <v>40065</v>
      </c>
      <c r="J1332" s="806">
        <v>51022</v>
      </c>
      <c r="K1332" s="804" t="s">
        <v>1126</v>
      </c>
      <c r="L1332" s="804" t="s">
        <v>2867</v>
      </c>
    </row>
    <row r="1333" spans="1:12" ht="24">
      <c r="A1333" s="803">
        <v>1330</v>
      </c>
      <c r="B1333" s="803" t="s">
        <v>7768</v>
      </c>
      <c r="C1333" s="803" t="s">
        <v>5738</v>
      </c>
      <c r="D1333" s="804" t="s">
        <v>7769</v>
      </c>
      <c r="E1333" s="805">
        <v>523.64</v>
      </c>
      <c r="F1333" s="804">
        <v>2036347</v>
      </c>
      <c r="G1333" s="804" t="s">
        <v>7770</v>
      </c>
      <c r="H1333" s="804" t="s">
        <v>2729</v>
      </c>
      <c r="I1333" s="806">
        <v>40066</v>
      </c>
      <c r="J1333" s="806">
        <v>51023</v>
      </c>
      <c r="K1333" s="804" t="s">
        <v>4966</v>
      </c>
      <c r="L1333" s="804" t="s">
        <v>4967</v>
      </c>
    </row>
    <row r="1334" spans="1:12" ht="24">
      <c r="A1334" s="803">
        <v>1331</v>
      </c>
      <c r="B1334" s="803" t="s">
        <v>9760</v>
      </c>
      <c r="C1334" s="803" t="s">
        <v>2726</v>
      </c>
      <c r="D1334" s="804" t="s">
        <v>9761</v>
      </c>
      <c r="E1334" s="805">
        <v>9235.69</v>
      </c>
      <c r="F1334" s="804">
        <v>5005698</v>
      </c>
      <c r="G1334" s="804" t="s">
        <v>9762</v>
      </c>
      <c r="H1334" s="804" t="s">
        <v>2783</v>
      </c>
      <c r="I1334" s="806">
        <v>40067</v>
      </c>
      <c r="J1334" s="806">
        <v>44450</v>
      </c>
      <c r="K1334" s="804" t="s">
        <v>1943</v>
      </c>
      <c r="L1334" s="804" t="s">
        <v>9763</v>
      </c>
    </row>
    <row r="1335" spans="1:12" ht="24">
      <c r="A1335" s="803">
        <v>1332</v>
      </c>
      <c r="B1335" s="803" t="s">
        <v>3643</v>
      </c>
      <c r="C1335" s="803" t="s">
        <v>2726</v>
      </c>
      <c r="D1335" s="804" t="s">
        <v>3644</v>
      </c>
      <c r="E1335" s="805">
        <v>56.75</v>
      </c>
      <c r="F1335" s="804">
        <v>2737221</v>
      </c>
      <c r="G1335" s="804" t="s">
        <v>3645</v>
      </c>
      <c r="H1335" s="804" t="s">
        <v>2783</v>
      </c>
      <c r="I1335" s="806">
        <v>40067</v>
      </c>
      <c r="J1335" s="806">
        <v>44450</v>
      </c>
      <c r="K1335" s="804" t="s">
        <v>1165</v>
      </c>
      <c r="L1335" s="804" t="s">
        <v>3475</v>
      </c>
    </row>
    <row r="1336" spans="1:12">
      <c r="A1336" s="803">
        <v>1333</v>
      </c>
      <c r="B1336" s="803" t="s">
        <v>3646</v>
      </c>
      <c r="C1336" s="803" t="s">
        <v>2726</v>
      </c>
      <c r="D1336" s="804" t="s">
        <v>3647</v>
      </c>
      <c r="E1336" s="805">
        <v>144.16999999999999</v>
      </c>
      <c r="F1336" s="804">
        <v>5291364</v>
      </c>
      <c r="G1336" s="804" t="s">
        <v>3648</v>
      </c>
      <c r="H1336" s="804" t="s">
        <v>2729</v>
      </c>
      <c r="I1336" s="806">
        <v>40072</v>
      </c>
      <c r="J1336" s="806">
        <v>44455</v>
      </c>
      <c r="K1336" s="804" t="s">
        <v>1103</v>
      </c>
      <c r="L1336" s="804" t="s">
        <v>3649</v>
      </c>
    </row>
    <row r="1337" spans="1:12">
      <c r="A1337" s="803">
        <v>1334</v>
      </c>
      <c r="B1337" s="803" t="s">
        <v>7772</v>
      </c>
      <c r="C1337" s="803" t="s">
        <v>5738</v>
      </c>
      <c r="D1337" s="804" t="s">
        <v>7773</v>
      </c>
      <c r="E1337" s="805">
        <v>78.67</v>
      </c>
      <c r="F1337" s="804">
        <v>5081416</v>
      </c>
      <c r="G1337" s="804" t="s">
        <v>2843</v>
      </c>
      <c r="H1337" s="804" t="s">
        <v>2729</v>
      </c>
      <c r="I1337" s="806">
        <v>40079</v>
      </c>
      <c r="J1337" s="806">
        <v>51036</v>
      </c>
      <c r="K1337" s="804" t="s">
        <v>1159</v>
      </c>
      <c r="L1337" s="804" t="s">
        <v>2844</v>
      </c>
    </row>
    <row r="1338" spans="1:12">
      <c r="A1338" s="803">
        <v>1335</v>
      </c>
      <c r="B1338" s="803" t="s">
        <v>7774</v>
      </c>
      <c r="C1338" s="803" t="s">
        <v>5738</v>
      </c>
      <c r="D1338" s="804" t="s">
        <v>7775</v>
      </c>
      <c r="E1338" s="805">
        <v>397.93</v>
      </c>
      <c r="F1338" s="804">
        <v>5084024</v>
      </c>
      <c r="G1338" s="804" t="s">
        <v>7776</v>
      </c>
      <c r="H1338" s="804" t="s">
        <v>2729</v>
      </c>
      <c r="I1338" s="806">
        <v>40080</v>
      </c>
      <c r="J1338" s="806">
        <v>51037</v>
      </c>
      <c r="K1338" s="804" t="s">
        <v>1126</v>
      </c>
      <c r="L1338" s="804" t="s">
        <v>3129</v>
      </c>
    </row>
    <row r="1339" spans="1:12" ht="24">
      <c r="A1339" s="803">
        <v>1336</v>
      </c>
      <c r="B1339" s="803" t="s">
        <v>3650</v>
      </c>
      <c r="C1339" s="803" t="s">
        <v>2726</v>
      </c>
      <c r="D1339" s="804" t="s">
        <v>3545</v>
      </c>
      <c r="E1339" s="805">
        <v>1407.59</v>
      </c>
      <c r="F1339" s="804">
        <v>5322448</v>
      </c>
      <c r="G1339" s="804" t="s">
        <v>3651</v>
      </c>
      <c r="H1339" s="804" t="s">
        <v>2738</v>
      </c>
      <c r="I1339" s="806">
        <v>40081</v>
      </c>
      <c r="J1339" s="806">
        <v>44464</v>
      </c>
      <c r="K1339" s="804" t="s">
        <v>1137</v>
      </c>
      <c r="L1339" s="804" t="s">
        <v>3652</v>
      </c>
    </row>
    <row r="1340" spans="1:12" ht="24">
      <c r="A1340" s="803">
        <v>1337</v>
      </c>
      <c r="B1340" s="803" t="s">
        <v>7780</v>
      </c>
      <c r="C1340" s="803" t="s">
        <v>5738</v>
      </c>
      <c r="D1340" s="804" t="s">
        <v>7000</v>
      </c>
      <c r="E1340" s="805">
        <v>469.83</v>
      </c>
      <c r="F1340" s="804">
        <v>5122392</v>
      </c>
      <c r="G1340" s="804" t="s">
        <v>6249</v>
      </c>
      <c r="H1340" s="804" t="s">
        <v>2783</v>
      </c>
      <c r="I1340" s="806">
        <v>40086</v>
      </c>
      <c r="J1340" s="806">
        <v>51043</v>
      </c>
      <c r="K1340" s="804" t="s">
        <v>1159</v>
      </c>
      <c r="L1340" s="804" t="s">
        <v>2844</v>
      </c>
    </row>
    <row r="1341" spans="1:12">
      <c r="A1341" s="803">
        <v>1338</v>
      </c>
      <c r="B1341" s="803" t="s">
        <v>7777</v>
      </c>
      <c r="C1341" s="803" t="s">
        <v>5738</v>
      </c>
      <c r="D1341" s="804" t="s">
        <v>7778</v>
      </c>
      <c r="E1341" s="805">
        <v>1684.89</v>
      </c>
      <c r="F1341" s="804">
        <v>5010896</v>
      </c>
      <c r="G1341" s="804" t="s">
        <v>7779</v>
      </c>
      <c r="H1341" s="804" t="s">
        <v>2729</v>
      </c>
      <c r="I1341" s="806">
        <v>40086</v>
      </c>
      <c r="J1341" s="806">
        <v>51043</v>
      </c>
      <c r="K1341" s="804" t="s">
        <v>1103</v>
      </c>
      <c r="L1341" s="804" t="s">
        <v>3649</v>
      </c>
    </row>
    <row r="1342" spans="1:12">
      <c r="A1342" s="803">
        <v>1339</v>
      </c>
      <c r="B1342" s="803" t="s">
        <v>3653</v>
      </c>
      <c r="C1342" s="803" t="s">
        <v>2726</v>
      </c>
      <c r="D1342" s="804" t="s">
        <v>3654</v>
      </c>
      <c r="E1342" s="805">
        <v>100.88</v>
      </c>
      <c r="F1342" s="804">
        <v>5991625</v>
      </c>
      <c r="G1342" s="804" t="s">
        <v>3655</v>
      </c>
      <c r="H1342" s="804" t="s">
        <v>2729</v>
      </c>
      <c r="I1342" s="806">
        <v>40094</v>
      </c>
      <c r="J1342" s="806">
        <v>43552</v>
      </c>
      <c r="K1342" s="804" t="s">
        <v>1126</v>
      </c>
      <c r="L1342" s="804" t="s">
        <v>2867</v>
      </c>
    </row>
    <row r="1343" spans="1:12">
      <c r="A1343" s="803">
        <v>1340</v>
      </c>
      <c r="B1343" s="803" t="s">
        <v>3656</v>
      </c>
      <c r="C1343" s="803" t="s">
        <v>2726</v>
      </c>
      <c r="D1343" s="804" t="s">
        <v>3657</v>
      </c>
      <c r="E1343" s="805">
        <v>156.37</v>
      </c>
      <c r="F1343" s="804">
        <v>5467268</v>
      </c>
      <c r="G1343" s="804" t="s">
        <v>3658</v>
      </c>
      <c r="H1343" s="804" t="s">
        <v>2729</v>
      </c>
      <c r="I1343" s="806">
        <v>40098</v>
      </c>
      <c r="J1343" s="806">
        <v>44481</v>
      </c>
      <c r="K1343" s="804" t="s">
        <v>1165</v>
      </c>
      <c r="L1343" s="804" t="s">
        <v>3485</v>
      </c>
    </row>
    <row r="1344" spans="1:12">
      <c r="A1344" s="803">
        <v>1341</v>
      </c>
      <c r="B1344" s="803" t="s">
        <v>3662</v>
      </c>
      <c r="C1344" s="803" t="s">
        <v>2726</v>
      </c>
      <c r="D1344" s="804" t="s">
        <v>3663</v>
      </c>
      <c r="E1344" s="805">
        <v>1758.53</v>
      </c>
      <c r="F1344" s="804">
        <v>5517893</v>
      </c>
      <c r="G1344" s="804" t="s">
        <v>3664</v>
      </c>
      <c r="H1344" s="804" t="s">
        <v>2729</v>
      </c>
      <c r="I1344" s="806">
        <v>40106</v>
      </c>
      <c r="J1344" s="806">
        <v>44489</v>
      </c>
      <c r="K1344" s="804" t="s">
        <v>1756</v>
      </c>
      <c r="L1344" s="804" t="s">
        <v>2916</v>
      </c>
    </row>
    <row r="1345" spans="1:12">
      <c r="A1345" s="803">
        <v>1342</v>
      </c>
      <c r="B1345" s="803" t="s">
        <v>3665</v>
      </c>
      <c r="C1345" s="803" t="s">
        <v>2726</v>
      </c>
      <c r="D1345" s="804" t="s">
        <v>3074</v>
      </c>
      <c r="E1345" s="805">
        <v>55.92</v>
      </c>
      <c r="F1345" s="804">
        <v>2824582</v>
      </c>
      <c r="G1345" s="804" t="s">
        <v>3666</v>
      </c>
      <c r="H1345" s="804" t="s">
        <v>2729</v>
      </c>
      <c r="I1345" s="806">
        <v>40106</v>
      </c>
      <c r="J1345" s="806">
        <v>43393</v>
      </c>
      <c r="K1345" s="804" t="s">
        <v>1756</v>
      </c>
      <c r="L1345" s="804" t="s">
        <v>2916</v>
      </c>
    </row>
    <row r="1346" spans="1:12">
      <c r="A1346" s="803">
        <v>1343</v>
      </c>
      <c r="B1346" s="803" t="s">
        <v>9764</v>
      </c>
      <c r="C1346" s="803" t="s">
        <v>2726</v>
      </c>
      <c r="D1346" s="804" t="s">
        <v>3663</v>
      </c>
      <c r="E1346" s="805">
        <v>1595.3</v>
      </c>
      <c r="F1346" s="804">
        <v>5517893</v>
      </c>
      <c r="G1346" s="804" t="s">
        <v>3664</v>
      </c>
      <c r="H1346" s="804" t="s">
        <v>2729</v>
      </c>
      <c r="I1346" s="806">
        <v>40106</v>
      </c>
      <c r="J1346" s="806">
        <v>44489</v>
      </c>
      <c r="K1346" s="804" t="s">
        <v>1756</v>
      </c>
      <c r="L1346" s="804" t="s">
        <v>2916</v>
      </c>
    </row>
    <row r="1347" spans="1:12">
      <c r="A1347" s="803">
        <v>1344</v>
      </c>
      <c r="B1347" s="803" t="s">
        <v>3659</v>
      </c>
      <c r="C1347" s="803" t="s">
        <v>2726</v>
      </c>
      <c r="D1347" s="804" t="s">
        <v>3660</v>
      </c>
      <c r="E1347" s="805">
        <v>392.68</v>
      </c>
      <c r="F1347" s="804">
        <v>5456266</v>
      </c>
      <c r="G1347" s="804" t="s">
        <v>3661</v>
      </c>
      <c r="H1347" s="804" t="s">
        <v>2729</v>
      </c>
      <c r="I1347" s="806">
        <v>40106</v>
      </c>
      <c r="J1347" s="806">
        <v>44489</v>
      </c>
      <c r="K1347" s="804" t="s">
        <v>1126</v>
      </c>
      <c r="L1347" s="804" t="s">
        <v>3265</v>
      </c>
    </row>
    <row r="1348" spans="1:12" ht="24">
      <c r="A1348" s="803">
        <v>1345</v>
      </c>
      <c r="B1348" s="803" t="s">
        <v>7781</v>
      </c>
      <c r="C1348" s="803" t="s">
        <v>5738</v>
      </c>
      <c r="D1348" s="804" t="s">
        <v>7782</v>
      </c>
      <c r="E1348" s="805">
        <v>125.66</v>
      </c>
      <c r="F1348" s="804">
        <v>5154456</v>
      </c>
      <c r="G1348" s="804" t="s">
        <v>7783</v>
      </c>
      <c r="H1348" s="804" t="s">
        <v>2783</v>
      </c>
      <c r="I1348" s="806">
        <v>40112</v>
      </c>
      <c r="J1348" s="806">
        <v>51069</v>
      </c>
      <c r="K1348" s="804" t="s">
        <v>1153</v>
      </c>
      <c r="L1348" s="804" t="s">
        <v>2768</v>
      </c>
    </row>
    <row r="1349" spans="1:12" ht="24">
      <c r="A1349" s="803">
        <v>1346</v>
      </c>
      <c r="B1349" s="803" t="s">
        <v>7787</v>
      </c>
      <c r="C1349" s="803" t="s">
        <v>5738</v>
      </c>
      <c r="D1349" s="804" t="s">
        <v>3746</v>
      </c>
      <c r="E1349" s="805">
        <v>20327.400000000001</v>
      </c>
      <c r="F1349" s="804">
        <v>2705133</v>
      </c>
      <c r="G1349" s="804" t="s">
        <v>7786</v>
      </c>
      <c r="H1349" s="804" t="s">
        <v>2783</v>
      </c>
      <c r="I1349" s="806">
        <v>40113</v>
      </c>
      <c r="J1349" s="806">
        <v>51070</v>
      </c>
      <c r="K1349" s="804" t="s">
        <v>1153</v>
      </c>
      <c r="L1349" s="804" t="s">
        <v>4272</v>
      </c>
    </row>
    <row r="1350" spans="1:12">
      <c r="A1350" s="803">
        <v>1347</v>
      </c>
      <c r="B1350" s="803" t="s">
        <v>7788</v>
      </c>
      <c r="C1350" s="803" t="s">
        <v>5738</v>
      </c>
      <c r="D1350" s="804" t="s">
        <v>7789</v>
      </c>
      <c r="E1350" s="805">
        <v>155.52000000000001</v>
      </c>
      <c r="F1350" s="804">
        <v>5564913</v>
      </c>
      <c r="G1350" s="804" t="s">
        <v>7790</v>
      </c>
      <c r="H1350" s="804" t="s">
        <v>2729</v>
      </c>
      <c r="I1350" s="806">
        <v>40113</v>
      </c>
      <c r="J1350" s="806">
        <v>51070</v>
      </c>
      <c r="K1350" s="804" t="s">
        <v>1126</v>
      </c>
      <c r="L1350" s="804" t="s">
        <v>3129</v>
      </c>
    </row>
    <row r="1351" spans="1:12" ht="24">
      <c r="A1351" s="803">
        <v>1348</v>
      </c>
      <c r="B1351" s="803" t="s">
        <v>7784</v>
      </c>
      <c r="C1351" s="803" t="s">
        <v>5738</v>
      </c>
      <c r="D1351" s="804" t="s">
        <v>7785</v>
      </c>
      <c r="E1351" s="805">
        <v>42592.58</v>
      </c>
      <c r="F1351" s="804">
        <v>2705133</v>
      </c>
      <c r="G1351" s="804" t="s">
        <v>7786</v>
      </c>
      <c r="H1351" s="804" t="s">
        <v>2783</v>
      </c>
      <c r="I1351" s="806">
        <v>40113</v>
      </c>
      <c r="J1351" s="806">
        <v>51070</v>
      </c>
      <c r="K1351" s="804" t="s">
        <v>1153</v>
      </c>
      <c r="L1351" s="804" t="s">
        <v>4272</v>
      </c>
    </row>
    <row r="1352" spans="1:12">
      <c r="A1352" s="803">
        <v>1349</v>
      </c>
      <c r="B1352" s="803" t="s">
        <v>7791</v>
      </c>
      <c r="C1352" s="803" t="s">
        <v>5738</v>
      </c>
      <c r="D1352" s="804" t="s">
        <v>2957</v>
      </c>
      <c r="E1352" s="805">
        <v>53.56</v>
      </c>
      <c r="F1352" s="804">
        <v>5076307</v>
      </c>
      <c r="G1352" s="804" t="s">
        <v>7792</v>
      </c>
      <c r="H1352" s="804" t="s">
        <v>2729</v>
      </c>
      <c r="I1352" s="806">
        <v>40119</v>
      </c>
      <c r="J1352" s="806">
        <v>51076</v>
      </c>
      <c r="K1352" s="804" t="s">
        <v>1137</v>
      </c>
      <c r="L1352" s="804" t="s">
        <v>316</v>
      </c>
    </row>
    <row r="1353" spans="1:12" ht="24">
      <c r="A1353" s="803">
        <v>1350</v>
      </c>
      <c r="B1353" s="803" t="s">
        <v>7793</v>
      </c>
      <c r="C1353" s="803" t="s">
        <v>5738</v>
      </c>
      <c r="D1353" s="804" t="s">
        <v>4417</v>
      </c>
      <c r="E1353" s="805">
        <v>178.31</v>
      </c>
      <c r="F1353" s="804">
        <v>5328586</v>
      </c>
      <c r="G1353" s="804" t="s">
        <v>7794</v>
      </c>
      <c r="H1353" s="804" t="s">
        <v>2729</v>
      </c>
      <c r="I1353" s="806">
        <v>40123</v>
      </c>
      <c r="J1353" s="806">
        <v>51080</v>
      </c>
      <c r="K1353" s="804" t="s">
        <v>1693</v>
      </c>
      <c r="L1353" s="804" t="s">
        <v>7795</v>
      </c>
    </row>
    <row r="1354" spans="1:12" ht="24">
      <c r="A1354" s="803">
        <v>1351</v>
      </c>
      <c r="B1354" s="803" t="s">
        <v>7796</v>
      </c>
      <c r="C1354" s="803" t="s">
        <v>5738</v>
      </c>
      <c r="D1354" s="804" t="s">
        <v>7797</v>
      </c>
      <c r="E1354" s="805">
        <v>24.13</v>
      </c>
      <c r="F1354" s="804">
        <v>5072743</v>
      </c>
      <c r="G1354" s="804" t="s">
        <v>7798</v>
      </c>
      <c r="H1354" s="804" t="s">
        <v>2783</v>
      </c>
      <c r="I1354" s="806">
        <v>40123</v>
      </c>
      <c r="J1354" s="806">
        <v>51080</v>
      </c>
      <c r="K1354" s="804" t="s">
        <v>437</v>
      </c>
      <c r="L1354" s="804" t="s">
        <v>3134</v>
      </c>
    </row>
    <row r="1355" spans="1:12">
      <c r="A1355" s="803">
        <v>1352</v>
      </c>
      <c r="B1355" s="803" t="s">
        <v>7799</v>
      </c>
      <c r="C1355" s="803" t="s">
        <v>5738</v>
      </c>
      <c r="D1355" s="804" t="s">
        <v>7800</v>
      </c>
      <c r="E1355" s="805">
        <v>61.44</v>
      </c>
      <c r="F1355" s="804">
        <v>2641984</v>
      </c>
      <c r="G1355" s="804" t="s">
        <v>6049</v>
      </c>
      <c r="H1355" s="804" t="s">
        <v>2729</v>
      </c>
      <c r="I1355" s="806">
        <v>40126</v>
      </c>
      <c r="J1355" s="806">
        <v>51083</v>
      </c>
      <c r="K1355" s="804" t="s">
        <v>1165</v>
      </c>
      <c r="L1355" s="804" t="s">
        <v>2052</v>
      </c>
    </row>
    <row r="1356" spans="1:12">
      <c r="A1356" s="803">
        <v>1353</v>
      </c>
      <c r="B1356" s="803" t="s">
        <v>3667</v>
      </c>
      <c r="C1356" s="803" t="s">
        <v>2726</v>
      </c>
      <c r="D1356" s="804" t="s">
        <v>3668</v>
      </c>
      <c r="E1356" s="805">
        <v>2874.6</v>
      </c>
      <c r="F1356" s="804">
        <v>2023202</v>
      </c>
      <c r="G1356" s="804" t="s">
        <v>3669</v>
      </c>
      <c r="H1356" s="804" t="s">
        <v>2729</v>
      </c>
      <c r="I1356" s="806">
        <v>40136</v>
      </c>
      <c r="J1356" s="806">
        <v>44519</v>
      </c>
      <c r="K1356" s="804" t="s">
        <v>1846</v>
      </c>
      <c r="L1356" s="804" t="s">
        <v>3471</v>
      </c>
    </row>
    <row r="1357" spans="1:12" ht="24">
      <c r="A1357" s="803">
        <v>1354</v>
      </c>
      <c r="B1357" s="803" t="s">
        <v>7801</v>
      </c>
      <c r="C1357" s="803" t="s">
        <v>5738</v>
      </c>
      <c r="D1357" s="804" t="s">
        <v>7802</v>
      </c>
      <c r="E1357" s="805">
        <v>1204.47</v>
      </c>
      <c r="F1357" s="804">
        <v>2094533</v>
      </c>
      <c r="G1357" s="804" t="s">
        <v>5813</v>
      </c>
      <c r="H1357" s="804" t="s">
        <v>2783</v>
      </c>
      <c r="I1357" s="806">
        <v>40137</v>
      </c>
      <c r="J1357" s="806">
        <v>51094</v>
      </c>
      <c r="K1357" s="804" t="s">
        <v>5034</v>
      </c>
      <c r="L1357" s="804" t="s">
        <v>7803</v>
      </c>
    </row>
    <row r="1358" spans="1:12">
      <c r="A1358" s="803">
        <v>1355</v>
      </c>
      <c r="B1358" s="803" t="s">
        <v>7804</v>
      </c>
      <c r="C1358" s="803" t="s">
        <v>5738</v>
      </c>
      <c r="D1358" s="804" t="s">
        <v>7805</v>
      </c>
      <c r="E1358" s="805">
        <v>282.43</v>
      </c>
      <c r="F1358" s="804">
        <v>2861429</v>
      </c>
      <c r="G1358" s="804" t="s">
        <v>6298</v>
      </c>
      <c r="H1358" s="804" t="s">
        <v>2729</v>
      </c>
      <c r="I1358" s="806">
        <v>40140</v>
      </c>
      <c r="J1358" s="806">
        <v>51097</v>
      </c>
      <c r="K1358" s="804" t="s">
        <v>1103</v>
      </c>
      <c r="L1358" s="804" t="s">
        <v>2941</v>
      </c>
    </row>
    <row r="1359" spans="1:12" ht="24">
      <c r="A1359" s="803">
        <v>1356</v>
      </c>
      <c r="B1359" s="803" t="s">
        <v>7806</v>
      </c>
      <c r="C1359" s="803" t="s">
        <v>5738</v>
      </c>
      <c r="D1359" s="804" t="s">
        <v>6591</v>
      </c>
      <c r="E1359" s="805">
        <v>39.25</v>
      </c>
      <c r="F1359" s="804">
        <v>5141583</v>
      </c>
      <c r="G1359" s="804" t="s">
        <v>5363</v>
      </c>
      <c r="H1359" s="804" t="s">
        <v>2783</v>
      </c>
      <c r="I1359" s="806">
        <v>40140</v>
      </c>
      <c r="J1359" s="806">
        <v>51097</v>
      </c>
      <c r="K1359" s="804" t="s">
        <v>1182</v>
      </c>
      <c r="L1359" s="804" t="s">
        <v>2905</v>
      </c>
    </row>
    <row r="1360" spans="1:12" ht="24">
      <c r="A1360" s="803">
        <v>1357</v>
      </c>
      <c r="B1360" s="803" t="s">
        <v>7807</v>
      </c>
      <c r="C1360" s="803" t="s">
        <v>5738</v>
      </c>
      <c r="D1360" s="804" t="s">
        <v>3654</v>
      </c>
      <c r="E1360" s="805">
        <v>350.98</v>
      </c>
      <c r="F1360" s="804">
        <v>5219485</v>
      </c>
      <c r="G1360" s="804" t="s">
        <v>7808</v>
      </c>
      <c r="H1360" s="804" t="s">
        <v>2783</v>
      </c>
      <c r="I1360" s="806">
        <v>40141</v>
      </c>
      <c r="J1360" s="806">
        <v>51098</v>
      </c>
      <c r="K1360" s="804" t="s">
        <v>1137</v>
      </c>
      <c r="L1360" s="804" t="s">
        <v>3120</v>
      </c>
    </row>
    <row r="1361" spans="1:12">
      <c r="A1361" s="803">
        <v>1358</v>
      </c>
      <c r="B1361" s="803" t="s">
        <v>3670</v>
      </c>
      <c r="C1361" s="803" t="s">
        <v>2726</v>
      </c>
      <c r="D1361" s="804" t="s">
        <v>2831</v>
      </c>
      <c r="E1361" s="805">
        <v>257.74</v>
      </c>
      <c r="F1361" s="804">
        <v>5263069</v>
      </c>
      <c r="G1361" s="804" t="s">
        <v>3671</v>
      </c>
      <c r="H1361" s="804" t="s">
        <v>2729</v>
      </c>
      <c r="I1361" s="806">
        <v>40142</v>
      </c>
      <c r="J1361" s="806">
        <v>44525</v>
      </c>
      <c r="K1361" s="804" t="s">
        <v>1693</v>
      </c>
      <c r="L1361" s="804" t="s">
        <v>2921</v>
      </c>
    </row>
    <row r="1362" spans="1:12" ht="24">
      <c r="A1362" s="803">
        <v>1359</v>
      </c>
      <c r="B1362" s="803" t="s">
        <v>7809</v>
      </c>
      <c r="C1362" s="803" t="s">
        <v>5738</v>
      </c>
      <c r="D1362" s="804" t="s">
        <v>2801</v>
      </c>
      <c r="E1362" s="805">
        <v>30.58</v>
      </c>
      <c r="F1362" s="804">
        <v>2817039</v>
      </c>
      <c r="G1362" s="804" t="s">
        <v>7810</v>
      </c>
      <c r="H1362" s="804" t="s">
        <v>2729</v>
      </c>
      <c r="I1362" s="806">
        <v>40147</v>
      </c>
      <c r="J1362" s="806">
        <v>51104</v>
      </c>
      <c r="K1362" s="804" t="s">
        <v>3352</v>
      </c>
      <c r="L1362" s="804" t="s">
        <v>7811</v>
      </c>
    </row>
    <row r="1363" spans="1:12">
      <c r="A1363" s="803">
        <v>1360</v>
      </c>
      <c r="B1363" s="803" t="s">
        <v>3675</v>
      </c>
      <c r="C1363" s="803" t="s">
        <v>2726</v>
      </c>
      <c r="D1363" s="804" t="s">
        <v>3676</v>
      </c>
      <c r="E1363" s="805">
        <v>8445.2999999999993</v>
      </c>
      <c r="F1363" s="804">
        <v>5200334</v>
      </c>
      <c r="G1363" s="804" t="s">
        <v>341</v>
      </c>
      <c r="H1363" s="804" t="s">
        <v>2729</v>
      </c>
      <c r="I1363" s="806">
        <v>40147</v>
      </c>
      <c r="J1363" s="806">
        <v>44530</v>
      </c>
      <c r="K1363" s="804" t="s">
        <v>1126</v>
      </c>
      <c r="L1363" s="804" t="s">
        <v>3036</v>
      </c>
    </row>
    <row r="1364" spans="1:12">
      <c r="A1364" s="803">
        <v>1361</v>
      </c>
      <c r="B1364" s="803" t="s">
        <v>3672</v>
      </c>
      <c r="C1364" s="803" t="s">
        <v>2726</v>
      </c>
      <c r="D1364" s="804" t="s">
        <v>3673</v>
      </c>
      <c r="E1364" s="805">
        <v>1692.91</v>
      </c>
      <c r="F1364" s="804">
        <v>5231256</v>
      </c>
      <c r="G1364" s="804" t="s">
        <v>3674</v>
      </c>
      <c r="H1364" s="804" t="s">
        <v>2729</v>
      </c>
      <c r="I1364" s="806">
        <v>40147</v>
      </c>
      <c r="J1364" s="806">
        <v>44530</v>
      </c>
      <c r="K1364" s="804" t="s">
        <v>1846</v>
      </c>
      <c r="L1364" s="804" t="s">
        <v>3471</v>
      </c>
    </row>
    <row r="1365" spans="1:12">
      <c r="A1365" s="803">
        <v>1362</v>
      </c>
      <c r="B1365" s="803" t="s">
        <v>3677</v>
      </c>
      <c r="C1365" s="803" t="s">
        <v>2726</v>
      </c>
      <c r="D1365" s="804" t="s">
        <v>3678</v>
      </c>
      <c r="E1365" s="805">
        <v>4038.99</v>
      </c>
      <c r="F1365" s="804">
        <v>5055105</v>
      </c>
      <c r="G1365" s="804" t="s">
        <v>3679</v>
      </c>
      <c r="H1365" s="804" t="s">
        <v>2729</v>
      </c>
      <c r="I1365" s="806">
        <v>40149</v>
      </c>
      <c r="J1365" s="806">
        <v>43589</v>
      </c>
      <c r="K1365" s="804" t="s">
        <v>1165</v>
      </c>
      <c r="L1365" s="804" t="s">
        <v>3475</v>
      </c>
    </row>
    <row r="1366" spans="1:12">
      <c r="A1366" s="803">
        <v>1363</v>
      </c>
      <c r="B1366" s="803" t="s">
        <v>3687</v>
      </c>
      <c r="C1366" s="803" t="s">
        <v>2726</v>
      </c>
      <c r="D1366" s="804" t="s">
        <v>3684</v>
      </c>
      <c r="E1366" s="805">
        <v>7834.19</v>
      </c>
      <c r="F1366" s="804">
        <v>2069792</v>
      </c>
      <c r="G1366" s="804" t="s">
        <v>3688</v>
      </c>
      <c r="H1366" s="804" t="s">
        <v>2729</v>
      </c>
      <c r="I1366" s="806">
        <v>40151</v>
      </c>
      <c r="J1366" s="806">
        <v>44534</v>
      </c>
      <c r="K1366" s="804" t="s">
        <v>1846</v>
      </c>
      <c r="L1366" s="804" t="s">
        <v>3689</v>
      </c>
    </row>
    <row r="1367" spans="1:12">
      <c r="A1367" s="803">
        <v>1364</v>
      </c>
      <c r="B1367" s="803" t="s">
        <v>3680</v>
      </c>
      <c r="C1367" s="803" t="s">
        <v>2726</v>
      </c>
      <c r="D1367" s="804" t="s">
        <v>3681</v>
      </c>
      <c r="E1367" s="805">
        <v>158.72</v>
      </c>
      <c r="F1367" s="804">
        <v>5238145</v>
      </c>
      <c r="G1367" s="804" t="s">
        <v>3682</v>
      </c>
      <c r="H1367" s="804" t="s">
        <v>2729</v>
      </c>
      <c r="I1367" s="806">
        <v>40151</v>
      </c>
      <c r="J1367" s="806">
        <v>44534</v>
      </c>
      <c r="K1367" s="804" t="s">
        <v>1137</v>
      </c>
      <c r="L1367" s="804" t="s">
        <v>3652</v>
      </c>
    </row>
    <row r="1368" spans="1:12">
      <c r="A1368" s="803">
        <v>1365</v>
      </c>
      <c r="B1368" s="803" t="s">
        <v>3683</v>
      </c>
      <c r="C1368" s="803" t="s">
        <v>2726</v>
      </c>
      <c r="D1368" s="804" t="s">
        <v>3684</v>
      </c>
      <c r="E1368" s="805">
        <v>14680.4</v>
      </c>
      <c r="F1368" s="804">
        <v>2069792</v>
      </c>
      <c r="G1368" s="804" t="s">
        <v>3688</v>
      </c>
      <c r="H1368" s="804" t="s">
        <v>2729</v>
      </c>
      <c r="I1368" s="806">
        <v>40151</v>
      </c>
      <c r="J1368" s="806">
        <v>44534</v>
      </c>
      <c r="K1368" s="804" t="s">
        <v>1846</v>
      </c>
      <c r="L1368" s="804" t="s">
        <v>3686</v>
      </c>
    </row>
    <row r="1369" spans="1:12">
      <c r="A1369" s="803">
        <v>1366</v>
      </c>
      <c r="B1369" s="803" t="s">
        <v>7815</v>
      </c>
      <c r="C1369" s="803" t="s">
        <v>5738</v>
      </c>
      <c r="D1369" s="804" t="s">
        <v>7816</v>
      </c>
      <c r="E1369" s="805">
        <v>2323.4899999999998</v>
      </c>
      <c r="F1369" s="804">
        <v>5018056</v>
      </c>
      <c r="G1369" s="804" t="s">
        <v>7817</v>
      </c>
      <c r="H1369" s="804" t="s">
        <v>2729</v>
      </c>
      <c r="I1369" s="806">
        <v>40151</v>
      </c>
      <c r="J1369" s="806">
        <v>51108</v>
      </c>
      <c r="K1369" s="804" t="s">
        <v>1126</v>
      </c>
      <c r="L1369" s="804" t="s">
        <v>2859</v>
      </c>
    </row>
    <row r="1370" spans="1:12" ht="24">
      <c r="A1370" s="803">
        <v>1367</v>
      </c>
      <c r="B1370" s="803" t="s">
        <v>7818</v>
      </c>
      <c r="C1370" s="803" t="s">
        <v>5738</v>
      </c>
      <c r="D1370" s="804" t="s">
        <v>7819</v>
      </c>
      <c r="E1370" s="805">
        <v>1200.5999999999999</v>
      </c>
      <c r="F1370" s="804">
        <v>5111625</v>
      </c>
      <c r="G1370" s="804" t="s">
        <v>7820</v>
      </c>
      <c r="H1370" s="804" t="s">
        <v>2783</v>
      </c>
      <c r="I1370" s="806">
        <v>40151</v>
      </c>
      <c r="J1370" s="806">
        <v>51108</v>
      </c>
      <c r="K1370" s="804" t="s">
        <v>1137</v>
      </c>
      <c r="L1370" s="804" t="s">
        <v>3028</v>
      </c>
    </row>
    <row r="1371" spans="1:12" ht="24">
      <c r="A1371" s="803">
        <v>1368</v>
      </c>
      <c r="B1371" s="803" t="s">
        <v>7812</v>
      </c>
      <c r="C1371" s="803" t="s">
        <v>5738</v>
      </c>
      <c r="D1371" s="804" t="s">
        <v>7813</v>
      </c>
      <c r="E1371" s="805">
        <v>557.33000000000004</v>
      </c>
      <c r="F1371" s="804">
        <v>2657449</v>
      </c>
      <c r="G1371" s="804" t="s">
        <v>7814</v>
      </c>
      <c r="H1371" s="804" t="s">
        <v>2783</v>
      </c>
      <c r="I1371" s="806">
        <v>40151</v>
      </c>
      <c r="J1371" s="806">
        <v>51108</v>
      </c>
      <c r="K1371" s="804" t="s">
        <v>1681</v>
      </c>
      <c r="L1371" s="804" t="s">
        <v>4681</v>
      </c>
    </row>
    <row r="1372" spans="1:12">
      <c r="A1372" s="803">
        <v>1369</v>
      </c>
      <c r="B1372" s="803" t="s">
        <v>3696</v>
      </c>
      <c r="C1372" s="803" t="s">
        <v>2726</v>
      </c>
      <c r="D1372" s="804" t="s">
        <v>3697</v>
      </c>
      <c r="E1372" s="805">
        <v>1527.18</v>
      </c>
      <c r="F1372" s="804">
        <v>5189128</v>
      </c>
      <c r="G1372" s="804" t="s">
        <v>3698</v>
      </c>
      <c r="H1372" s="804" t="s">
        <v>2729</v>
      </c>
      <c r="I1372" s="806">
        <v>40155</v>
      </c>
      <c r="J1372" s="806">
        <v>44538</v>
      </c>
      <c r="K1372" s="804" t="s">
        <v>1103</v>
      </c>
      <c r="L1372" s="804" t="s">
        <v>3044</v>
      </c>
    </row>
    <row r="1373" spans="1:12" ht="24">
      <c r="A1373" s="803">
        <v>1370</v>
      </c>
      <c r="B1373" s="803" t="s">
        <v>3693</v>
      </c>
      <c r="C1373" s="803" t="s">
        <v>2726</v>
      </c>
      <c r="D1373" s="804" t="s">
        <v>3694</v>
      </c>
      <c r="E1373" s="805">
        <v>874.55</v>
      </c>
      <c r="F1373" s="804">
        <v>5434254</v>
      </c>
      <c r="G1373" s="804" t="s">
        <v>3695</v>
      </c>
      <c r="H1373" s="804" t="s">
        <v>2729</v>
      </c>
      <c r="I1373" s="806">
        <v>40155</v>
      </c>
      <c r="J1373" s="806">
        <v>44538</v>
      </c>
      <c r="K1373" s="804" t="s">
        <v>1103</v>
      </c>
      <c r="L1373" s="804" t="s">
        <v>3044</v>
      </c>
    </row>
    <row r="1374" spans="1:12" ht="24">
      <c r="A1374" s="803">
        <v>1371</v>
      </c>
      <c r="B1374" s="803" t="s">
        <v>3699</v>
      </c>
      <c r="C1374" s="803" t="s">
        <v>2726</v>
      </c>
      <c r="D1374" s="804" t="s">
        <v>3700</v>
      </c>
      <c r="E1374" s="805">
        <v>1320.39</v>
      </c>
      <c r="F1374" s="804">
        <v>5434254</v>
      </c>
      <c r="G1374" s="804" t="s">
        <v>3695</v>
      </c>
      <c r="H1374" s="804" t="s">
        <v>2729</v>
      </c>
      <c r="I1374" s="806">
        <v>40155</v>
      </c>
      <c r="J1374" s="806">
        <v>44538</v>
      </c>
      <c r="K1374" s="804" t="s">
        <v>1103</v>
      </c>
      <c r="L1374" s="804" t="s">
        <v>3044</v>
      </c>
    </row>
    <row r="1375" spans="1:12">
      <c r="A1375" s="803">
        <v>1372</v>
      </c>
      <c r="B1375" s="803" t="s">
        <v>7821</v>
      </c>
      <c r="C1375" s="803" t="s">
        <v>5738</v>
      </c>
      <c r="D1375" s="804" t="s">
        <v>7385</v>
      </c>
      <c r="E1375" s="805">
        <v>59.09</v>
      </c>
      <c r="F1375" s="804">
        <v>5830974</v>
      </c>
      <c r="G1375" s="804" t="s">
        <v>424</v>
      </c>
      <c r="H1375" s="804" t="s">
        <v>2729</v>
      </c>
      <c r="I1375" s="806">
        <v>40157</v>
      </c>
      <c r="J1375" s="806">
        <v>51114</v>
      </c>
      <c r="K1375" s="804" t="s">
        <v>1137</v>
      </c>
      <c r="L1375" s="804" t="s">
        <v>3120</v>
      </c>
    </row>
    <row r="1376" spans="1:12" ht="24">
      <c r="A1376" s="803">
        <v>1373</v>
      </c>
      <c r="B1376" s="803" t="s">
        <v>3704</v>
      </c>
      <c r="C1376" s="803" t="s">
        <v>2726</v>
      </c>
      <c r="D1376" s="804" t="s">
        <v>3705</v>
      </c>
      <c r="E1376" s="805">
        <v>4668.6400000000003</v>
      </c>
      <c r="F1376" s="804">
        <v>2718243</v>
      </c>
      <c r="G1376" s="804" t="s">
        <v>3706</v>
      </c>
      <c r="H1376" s="804" t="s">
        <v>2783</v>
      </c>
      <c r="I1376" s="806">
        <v>40158</v>
      </c>
      <c r="J1376" s="806">
        <v>44541</v>
      </c>
      <c r="K1376" s="804" t="s">
        <v>1103</v>
      </c>
      <c r="L1376" s="804" t="s">
        <v>3349</v>
      </c>
    </row>
    <row r="1377" spans="1:12">
      <c r="A1377" s="803">
        <v>1374</v>
      </c>
      <c r="B1377" s="803" t="s">
        <v>3701</v>
      </c>
      <c r="C1377" s="803" t="s">
        <v>2726</v>
      </c>
      <c r="D1377" s="804" t="s">
        <v>3702</v>
      </c>
      <c r="E1377" s="805">
        <v>26.45</v>
      </c>
      <c r="F1377" s="804">
        <v>6106145</v>
      </c>
      <c r="G1377" s="804" t="s">
        <v>3703</v>
      </c>
      <c r="H1377" s="804" t="s">
        <v>2729</v>
      </c>
      <c r="I1377" s="806">
        <v>40158</v>
      </c>
      <c r="J1377" s="806">
        <v>44541</v>
      </c>
      <c r="K1377" s="804" t="s">
        <v>2182</v>
      </c>
      <c r="L1377" s="804" t="s">
        <v>1121</v>
      </c>
    </row>
    <row r="1378" spans="1:12">
      <c r="A1378" s="803">
        <v>1375</v>
      </c>
      <c r="B1378" s="803" t="s">
        <v>7822</v>
      </c>
      <c r="C1378" s="803" t="s">
        <v>5738</v>
      </c>
      <c r="D1378" s="804" t="s">
        <v>7823</v>
      </c>
      <c r="E1378" s="805">
        <v>25.16</v>
      </c>
      <c r="F1378" s="804">
        <v>5084903</v>
      </c>
      <c r="G1378" s="804" t="s">
        <v>7824</v>
      </c>
      <c r="H1378" s="804" t="s">
        <v>2729</v>
      </c>
      <c r="I1378" s="806">
        <v>40162</v>
      </c>
      <c r="J1378" s="806">
        <v>51119</v>
      </c>
      <c r="K1378" s="804" t="s">
        <v>1159</v>
      </c>
      <c r="L1378" s="804" t="s">
        <v>6521</v>
      </c>
    </row>
    <row r="1379" spans="1:12">
      <c r="A1379" s="803">
        <v>1376</v>
      </c>
      <c r="B1379" s="803" t="s">
        <v>3707</v>
      </c>
      <c r="C1379" s="803" t="s">
        <v>2726</v>
      </c>
      <c r="D1379" s="804" t="s">
        <v>3708</v>
      </c>
      <c r="E1379" s="805">
        <v>920.41</v>
      </c>
      <c r="F1379" s="804">
        <v>5326834</v>
      </c>
      <c r="G1379" s="804" t="s">
        <v>3709</v>
      </c>
      <c r="H1379" s="804" t="s">
        <v>2729</v>
      </c>
      <c r="I1379" s="806">
        <v>40175</v>
      </c>
      <c r="J1379" s="806">
        <v>44558</v>
      </c>
      <c r="K1379" s="804" t="s">
        <v>1165</v>
      </c>
      <c r="L1379" s="804" t="s">
        <v>3475</v>
      </c>
    </row>
    <row r="1380" spans="1:12">
      <c r="A1380" s="803">
        <v>1377</v>
      </c>
      <c r="B1380" s="803" t="s">
        <v>3712</v>
      </c>
      <c r="C1380" s="803" t="s">
        <v>2726</v>
      </c>
      <c r="D1380" s="804" t="s">
        <v>3713</v>
      </c>
      <c r="E1380" s="805">
        <v>8992.01</v>
      </c>
      <c r="F1380" s="804">
        <v>5200334</v>
      </c>
      <c r="G1380" s="804" t="s">
        <v>341</v>
      </c>
      <c r="H1380" s="804" t="s">
        <v>2729</v>
      </c>
      <c r="I1380" s="806">
        <v>40175</v>
      </c>
      <c r="J1380" s="806">
        <v>44558</v>
      </c>
      <c r="K1380" s="804" t="s">
        <v>1846</v>
      </c>
      <c r="L1380" s="804" t="s">
        <v>3036</v>
      </c>
    </row>
    <row r="1381" spans="1:12">
      <c r="A1381" s="803">
        <v>1378</v>
      </c>
      <c r="B1381" s="803" t="s">
        <v>3710</v>
      </c>
      <c r="C1381" s="803" t="s">
        <v>2726</v>
      </c>
      <c r="D1381" s="804" t="s">
        <v>3711</v>
      </c>
      <c r="E1381" s="805">
        <v>9479.26</v>
      </c>
      <c r="F1381" s="804">
        <v>5200334</v>
      </c>
      <c r="G1381" s="804" t="s">
        <v>341</v>
      </c>
      <c r="H1381" s="804" t="s">
        <v>2729</v>
      </c>
      <c r="I1381" s="806">
        <v>40175</v>
      </c>
      <c r="J1381" s="806">
        <v>44558</v>
      </c>
      <c r="K1381" s="804" t="s">
        <v>1846</v>
      </c>
      <c r="L1381" s="804" t="s">
        <v>3036</v>
      </c>
    </row>
    <row r="1382" spans="1:12" ht="24">
      <c r="A1382" s="803">
        <v>1379</v>
      </c>
      <c r="B1382" s="803" t="s">
        <v>7825</v>
      </c>
      <c r="C1382" s="803" t="s">
        <v>5738</v>
      </c>
      <c r="D1382" s="804" t="s">
        <v>7826</v>
      </c>
      <c r="E1382" s="805">
        <v>873.6</v>
      </c>
      <c r="F1382" s="804">
        <v>2844915</v>
      </c>
      <c r="G1382" s="804" t="s">
        <v>7827</v>
      </c>
      <c r="H1382" s="804" t="s">
        <v>2738</v>
      </c>
      <c r="I1382" s="806">
        <v>40175</v>
      </c>
      <c r="J1382" s="806">
        <v>51132</v>
      </c>
      <c r="K1382" s="804" t="s">
        <v>2897</v>
      </c>
      <c r="L1382" s="804" t="s">
        <v>4949</v>
      </c>
    </row>
    <row r="1383" spans="1:12">
      <c r="A1383" s="803">
        <v>1380</v>
      </c>
      <c r="B1383" s="803" t="s">
        <v>3714</v>
      </c>
      <c r="C1383" s="803" t="s">
        <v>2726</v>
      </c>
      <c r="D1383" s="804" t="s">
        <v>3715</v>
      </c>
      <c r="E1383" s="805">
        <v>3476.06</v>
      </c>
      <c r="F1383" s="804">
        <v>2724286</v>
      </c>
      <c r="G1383" s="804" t="s">
        <v>3716</v>
      </c>
      <c r="H1383" s="804" t="s">
        <v>2729</v>
      </c>
      <c r="I1383" s="806">
        <v>40175</v>
      </c>
      <c r="J1383" s="806">
        <v>44558</v>
      </c>
      <c r="K1383" s="804" t="s">
        <v>1153</v>
      </c>
      <c r="L1383" s="804" t="s">
        <v>3155</v>
      </c>
    </row>
    <row r="1384" spans="1:12">
      <c r="A1384" s="803">
        <v>1381</v>
      </c>
      <c r="B1384" s="803" t="s">
        <v>3717</v>
      </c>
      <c r="C1384" s="803" t="s">
        <v>2726</v>
      </c>
      <c r="D1384" s="804" t="s">
        <v>3718</v>
      </c>
      <c r="E1384" s="805">
        <v>14718.13</v>
      </c>
      <c r="F1384" s="804">
        <v>5200334</v>
      </c>
      <c r="G1384" s="804" t="s">
        <v>341</v>
      </c>
      <c r="H1384" s="804" t="s">
        <v>2729</v>
      </c>
      <c r="I1384" s="806">
        <v>40175</v>
      </c>
      <c r="J1384" s="806">
        <v>44558</v>
      </c>
      <c r="K1384" s="804" t="s">
        <v>1846</v>
      </c>
      <c r="L1384" s="804" t="s">
        <v>3316</v>
      </c>
    </row>
    <row r="1385" spans="1:12" ht="24">
      <c r="A1385" s="803">
        <v>1382</v>
      </c>
      <c r="B1385" s="803" t="s">
        <v>7828</v>
      </c>
      <c r="C1385" s="803" t="s">
        <v>5738</v>
      </c>
      <c r="D1385" s="804" t="s">
        <v>7829</v>
      </c>
      <c r="E1385" s="805">
        <v>123.82</v>
      </c>
      <c r="F1385" s="804">
        <v>5095549</v>
      </c>
      <c r="G1385" s="804" t="s">
        <v>7536</v>
      </c>
      <c r="H1385" s="804" t="s">
        <v>2783</v>
      </c>
      <c r="I1385" s="806">
        <v>40175</v>
      </c>
      <c r="J1385" s="806">
        <v>51132</v>
      </c>
      <c r="K1385" s="804" t="s">
        <v>1846</v>
      </c>
      <c r="L1385" s="804" t="s">
        <v>3711</v>
      </c>
    </row>
    <row r="1386" spans="1:12">
      <c r="A1386" s="803">
        <v>1383</v>
      </c>
      <c r="B1386" s="803" t="s">
        <v>9765</v>
      </c>
      <c r="C1386" s="803" t="s">
        <v>2726</v>
      </c>
      <c r="D1386" s="804" t="s">
        <v>9766</v>
      </c>
      <c r="E1386" s="805">
        <v>2466.58</v>
      </c>
      <c r="F1386" s="804">
        <v>5479029</v>
      </c>
      <c r="G1386" s="804" t="s">
        <v>9767</v>
      </c>
      <c r="H1386" s="804" t="s">
        <v>2729</v>
      </c>
      <c r="I1386" s="806">
        <v>40184</v>
      </c>
      <c r="J1386" s="806">
        <v>43471</v>
      </c>
      <c r="K1386" s="804" t="s">
        <v>1681</v>
      </c>
      <c r="L1386" s="804" t="s">
        <v>2883</v>
      </c>
    </row>
    <row r="1387" spans="1:12">
      <c r="A1387" s="803">
        <v>1384</v>
      </c>
      <c r="B1387" s="803" t="s">
        <v>9768</v>
      </c>
      <c r="C1387" s="803" t="s">
        <v>2726</v>
      </c>
      <c r="D1387" s="804" t="s">
        <v>9769</v>
      </c>
      <c r="E1387" s="805">
        <v>670.91</v>
      </c>
      <c r="F1387" s="804">
        <v>5439841</v>
      </c>
      <c r="G1387" s="804" t="s">
        <v>9770</v>
      </c>
      <c r="H1387" s="804" t="s">
        <v>2729</v>
      </c>
      <c r="I1387" s="806">
        <v>40184</v>
      </c>
      <c r="J1387" s="806">
        <v>43471</v>
      </c>
      <c r="K1387" s="804" t="s">
        <v>1681</v>
      </c>
      <c r="L1387" s="804" t="s">
        <v>3950</v>
      </c>
    </row>
    <row r="1388" spans="1:12">
      <c r="A1388" s="803">
        <v>1385</v>
      </c>
      <c r="B1388" s="803" t="s">
        <v>7830</v>
      </c>
      <c r="C1388" s="803" t="s">
        <v>5738</v>
      </c>
      <c r="D1388" s="804" t="s">
        <v>7831</v>
      </c>
      <c r="E1388" s="805">
        <v>81.7</v>
      </c>
      <c r="F1388" s="804">
        <v>5294495</v>
      </c>
      <c r="G1388" s="804" t="s">
        <v>6131</v>
      </c>
      <c r="H1388" s="804" t="s">
        <v>2729</v>
      </c>
      <c r="I1388" s="806">
        <v>40189</v>
      </c>
      <c r="J1388" s="806">
        <v>51146</v>
      </c>
      <c r="K1388" s="804" t="s">
        <v>1846</v>
      </c>
      <c r="L1388" s="804" t="s">
        <v>4133</v>
      </c>
    </row>
    <row r="1389" spans="1:12" ht="24">
      <c r="A1389" s="803">
        <v>1386</v>
      </c>
      <c r="B1389" s="803" t="s">
        <v>7832</v>
      </c>
      <c r="C1389" s="803" t="s">
        <v>5738</v>
      </c>
      <c r="D1389" s="804" t="s">
        <v>7833</v>
      </c>
      <c r="E1389" s="805">
        <v>20.79</v>
      </c>
      <c r="F1389" s="804">
        <v>9073523</v>
      </c>
      <c r="G1389" s="804" t="s">
        <v>7834</v>
      </c>
      <c r="H1389" s="804" t="s">
        <v>5243</v>
      </c>
      <c r="I1389" s="806">
        <v>40189</v>
      </c>
      <c r="J1389" s="806">
        <v>51146</v>
      </c>
      <c r="K1389" s="804" t="s">
        <v>1943</v>
      </c>
      <c r="L1389" s="804" t="s">
        <v>4622</v>
      </c>
    </row>
    <row r="1390" spans="1:12">
      <c r="A1390" s="803">
        <v>1387</v>
      </c>
      <c r="B1390" s="803" t="s">
        <v>9771</v>
      </c>
      <c r="C1390" s="803" t="s">
        <v>2726</v>
      </c>
      <c r="D1390" s="804" t="s">
        <v>2999</v>
      </c>
      <c r="E1390" s="805">
        <v>5223.72</v>
      </c>
      <c r="F1390" s="804">
        <v>5330874</v>
      </c>
      <c r="G1390" s="804" t="s">
        <v>9772</v>
      </c>
      <c r="H1390" s="804" t="s">
        <v>2729</v>
      </c>
      <c r="I1390" s="806">
        <v>40198</v>
      </c>
      <c r="J1390" s="806">
        <v>44581</v>
      </c>
      <c r="K1390" s="804" t="s">
        <v>1137</v>
      </c>
      <c r="L1390" s="804" t="s">
        <v>2999</v>
      </c>
    </row>
    <row r="1391" spans="1:12">
      <c r="A1391" s="803">
        <v>1388</v>
      </c>
      <c r="B1391" s="803" t="s">
        <v>7835</v>
      </c>
      <c r="C1391" s="803" t="s">
        <v>5738</v>
      </c>
      <c r="D1391" s="804" t="s">
        <v>7836</v>
      </c>
      <c r="E1391" s="805">
        <v>395.69</v>
      </c>
      <c r="F1391" s="804">
        <v>2873575</v>
      </c>
      <c r="G1391" s="804" t="s">
        <v>5795</v>
      </c>
      <c r="H1391" s="804" t="s">
        <v>2729</v>
      </c>
      <c r="I1391" s="806">
        <v>40200</v>
      </c>
      <c r="J1391" s="806">
        <v>51157</v>
      </c>
      <c r="K1391" s="804" t="s">
        <v>1693</v>
      </c>
      <c r="L1391" s="804" t="s">
        <v>2831</v>
      </c>
    </row>
    <row r="1392" spans="1:12">
      <c r="A1392" s="803">
        <v>1389</v>
      </c>
      <c r="B1392" s="803" t="s">
        <v>3720</v>
      </c>
      <c r="C1392" s="803" t="s">
        <v>2726</v>
      </c>
      <c r="D1392" s="804" t="s">
        <v>3721</v>
      </c>
      <c r="E1392" s="805">
        <v>5238.47</v>
      </c>
      <c r="F1392" s="804">
        <v>5297117</v>
      </c>
      <c r="G1392" s="804" t="s">
        <v>3722</v>
      </c>
      <c r="H1392" s="804" t="s">
        <v>2729</v>
      </c>
      <c r="I1392" s="806">
        <v>40200</v>
      </c>
      <c r="J1392" s="806">
        <v>44583</v>
      </c>
      <c r="K1392" s="804" t="s">
        <v>1681</v>
      </c>
      <c r="L1392" s="804" t="s">
        <v>2883</v>
      </c>
    </row>
    <row r="1393" spans="1:12">
      <c r="A1393" s="803">
        <v>1390</v>
      </c>
      <c r="B1393" s="803" t="s">
        <v>7837</v>
      </c>
      <c r="C1393" s="803" t="s">
        <v>5738</v>
      </c>
      <c r="D1393" s="804" t="s">
        <v>5774</v>
      </c>
      <c r="E1393" s="805">
        <v>456.68</v>
      </c>
      <c r="F1393" s="804">
        <v>5806771</v>
      </c>
      <c r="G1393" s="804" t="s">
        <v>7838</v>
      </c>
      <c r="H1393" s="804" t="s">
        <v>2729</v>
      </c>
      <c r="I1393" s="806">
        <v>40203</v>
      </c>
      <c r="J1393" s="806">
        <v>51160</v>
      </c>
      <c r="K1393" s="804" t="s">
        <v>1681</v>
      </c>
      <c r="L1393" s="804" t="s">
        <v>3530</v>
      </c>
    </row>
    <row r="1394" spans="1:12">
      <c r="A1394" s="803">
        <v>1391</v>
      </c>
      <c r="B1394" s="803" t="s">
        <v>9773</v>
      </c>
      <c r="C1394" s="803" t="s">
        <v>2726</v>
      </c>
      <c r="D1394" s="804" t="s">
        <v>9774</v>
      </c>
      <c r="E1394" s="805">
        <v>721.55</v>
      </c>
      <c r="F1394" s="804">
        <v>5196701</v>
      </c>
      <c r="G1394" s="804" t="s">
        <v>9775</v>
      </c>
      <c r="H1394" s="804" t="s">
        <v>2729</v>
      </c>
      <c r="I1394" s="806">
        <v>40204</v>
      </c>
      <c r="J1394" s="806">
        <v>43491</v>
      </c>
      <c r="K1394" s="804" t="s">
        <v>1846</v>
      </c>
      <c r="L1394" s="804" t="s">
        <v>3014</v>
      </c>
    </row>
    <row r="1395" spans="1:12">
      <c r="A1395" s="803">
        <v>1392</v>
      </c>
      <c r="B1395" s="803" t="s">
        <v>3723</v>
      </c>
      <c r="C1395" s="803" t="s">
        <v>2726</v>
      </c>
      <c r="D1395" s="804" t="s">
        <v>3724</v>
      </c>
      <c r="E1395" s="805">
        <v>7997.59</v>
      </c>
      <c r="F1395" s="804">
        <v>5320089</v>
      </c>
      <c r="G1395" s="804" t="s">
        <v>3725</v>
      </c>
      <c r="H1395" s="804" t="s">
        <v>2729</v>
      </c>
      <c r="I1395" s="806">
        <v>40207</v>
      </c>
      <c r="J1395" s="806">
        <v>44590</v>
      </c>
      <c r="K1395" s="804" t="s">
        <v>1681</v>
      </c>
      <c r="L1395" s="804" t="s">
        <v>2883</v>
      </c>
    </row>
    <row r="1396" spans="1:12" ht="24">
      <c r="A1396" s="803">
        <v>1393</v>
      </c>
      <c r="B1396" s="803" t="s">
        <v>3726</v>
      </c>
      <c r="C1396" s="803" t="s">
        <v>2726</v>
      </c>
      <c r="D1396" s="804" t="s">
        <v>3727</v>
      </c>
      <c r="E1396" s="805">
        <v>6848.79</v>
      </c>
      <c r="F1396" s="804">
        <v>5328772</v>
      </c>
      <c r="G1396" s="804" t="s">
        <v>3728</v>
      </c>
      <c r="H1396" s="804" t="s">
        <v>2783</v>
      </c>
      <c r="I1396" s="806">
        <v>40207</v>
      </c>
      <c r="J1396" s="806">
        <v>44590</v>
      </c>
      <c r="K1396" s="804" t="s">
        <v>1693</v>
      </c>
      <c r="L1396" s="804" t="s">
        <v>3729</v>
      </c>
    </row>
    <row r="1397" spans="1:12" ht="24">
      <c r="A1397" s="803">
        <v>1394</v>
      </c>
      <c r="B1397" s="803" t="s">
        <v>7839</v>
      </c>
      <c r="C1397" s="803" t="s">
        <v>5738</v>
      </c>
      <c r="D1397" s="804" t="s">
        <v>7833</v>
      </c>
      <c r="E1397" s="805">
        <v>37.53</v>
      </c>
      <c r="F1397" s="804">
        <v>9073523</v>
      </c>
      <c r="G1397" s="804" t="s">
        <v>7834</v>
      </c>
      <c r="H1397" s="804" t="s">
        <v>5243</v>
      </c>
      <c r="I1397" s="806">
        <v>40211</v>
      </c>
      <c r="J1397" s="806">
        <v>51167</v>
      </c>
      <c r="K1397" s="804" t="s">
        <v>1943</v>
      </c>
      <c r="L1397" s="804" t="s">
        <v>4622</v>
      </c>
    </row>
    <row r="1398" spans="1:12">
      <c r="A1398" s="803">
        <v>1395</v>
      </c>
      <c r="B1398" s="803" t="s">
        <v>7840</v>
      </c>
      <c r="C1398" s="803" t="s">
        <v>5738</v>
      </c>
      <c r="D1398" s="804" t="s">
        <v>7841</v>
      </c>
      <c r="E1398" s="805">
        <v>119.3</v>
      </c>
      <c r="F1398" s="804">
        <v>5179173</v>
      </c>
      <c r="G1398" s="804" t="s">
        <v>5858</v>
      </c>
      <c r="H1398" s="804" t="s">
        <v>2729</v>
      </c>
      <c r="I1398" s="806">
        <v>40211</v>
      </c>
      <c r="J1398" s="806">
        <v>51168</v>
      </c>
      <c r="K1398" s="804" t="s">
        <v>2182</v>
      </c>
      <c r="L1398" s="804" t="s">
        <v>3567</v>
      </c>
    </row>
    <row r="1399" spans="1:12">
      <c r="A1399" s="803">
        <v>1396</v>
      </c>
      <c r="B1399" s="803" t="s">
        <v>9776</v>
      </c>
      <c r="C1399" s="803" t="s">
        <v>2726</v>
      </c>
      <c r="D1399" s="804" t="s">
        <v>9777</v>
      </c>
      <c r="E1399" s="805">
        <v>5656.39</v>
      </c>
      <c r="F1399" s="804">
        <v>5392284</v>
      </c>
      <c r="G1399" s="804" t="s">
        <v>9778</v>
      </c>
      <c r="H1399" s="804" t="s">
        <v>2729</v>
      </c>
      <c r="I1399" s="806">
        <v>40213</v>
      </c>
      <c r="J1399" s="806">
        <v>44596</v>
      </c>
      <c r="K1399" s="804" t="s">
        <v>1126</v>
      </c>
      <c r="L1399" s="804" t="s">
        <v>3265</v>
      </c>
    </row>
    <row r="1400" spans="1:12">
      <c r="A1400" s="803">
        <v>1397</v>
      </c>
      <c r="B1400" s="803" t="s">
        <v>7842</v>
      </c>
      <c r="C1400" s="803" t="s">
        <v>5738</v>
      </c>
      <c r="D1400" s="804" t="s">
        <v>3657</v>
      </c>
      <c r="E1400" s="805">
        <v>173.35</v>
      </c>
      <c r="F1400" s="804">
        <v>2618621</v>
      </c>
      <c r="G1400" s="804" t="s">
        <v>7280</v>
      </c>
      <c r="H1400" s="804" t="s">
        <v>2729</v>
      </c>
      <c r="I1400" s="806">
        <v>40217</v>
      </c>
      <c r="J1400" s="806">
        <v>51174</v>
      </c>
      <c r="K1400" s="804" t="s">
        <v>6786</v>
      </c>
      <c r="L1400" s="804" t="s">
        <v>7717</v>
      </c>
    </row>
    <row r="1401" spans="1:12">
      <c r="A1401" s="803">
        <v>1398</v>
      </c>
      <c r="B1401" s="803" t="s">
        <v>7843</v>
      </c>
      <c r="C1401" s="803" t="s">
        <v>5738</v>
      </c>
      <c r="D1401" s="804" t="s">
        <v>3657</v>
      </c>
      <c r="E1401" s="805">
        <v>259.55</v>
      </c>
      <c r="F1401" s="804">
        <v>2618621</v>
      </c>
      <c r="G1401" s="804" t="s">
        <v>7280</v>
      </c>
      <c r="H1401" s="804" t="s">
        <v>2729</v>
      </c>
      <c r="I1401" s="806">
        <v>40217</v>
      </c>
      <c r="J1401" s="806">
        <v>51174</v>
      </c>
      <c r="K1401" s="804" t="s">
        <v>6786</v>
      </c>
      <c r="L1401" s="804" t="s">
        <v>7717</v>
      </c>
    </row>
    <row r="1402" spans="1:12">
      <c r="A1402" s="803">
        <v>1399</v>
      </c>
      <c r="B1402" s="803" t="s">
        <v>3730</v>
      </c>
      <c r="C1402" s="803" t="s">
        <v>2726</v>
      </c>
      <c r="D1402" s="804" t="s">
        <v>3471</v>
      </c>
      <c r="E1402" s="805">
        <v>2798.11</v>
      </c>
      <c r="F1402" s="804">
        <v>2316013</v>
      </c>
      <c r="G1402" s="804" t="s">
        <v>9779</v>
      </c>
      <c r="H1402" s="804" t="s">
        <v>6381</v>
      </c>
      <c r="I1402" s="806">
        <v>40219</v>
      </c>
      <c r="J1402" s="806">
        <v>43506</v>
      </c>
      <c r="K1402" s="804" t="s">
        <v>1137</v>
      </c>
      <c r="L1402" s="804" t="s">
        <v>3151</v>
      </c>
    </row>
    <row r="1403" spans="1:12">
      <c r="A1403" s="803">
        <v>1400</v>
      </c>
      <c r="B1403" s="803" t="s">
        <v>7844</v>
      </c>
      <c r="C1403" s="803" t="s">
        <v>5738</v>
      </c>
      <c r="D1403" s="804" t="s">
        <v>7845</v>
      </c>
      <c r="E1403" s="805">
        <v>164.78</v>
      </c>
      <c r="F1403" s="804">
        <v>5146852</v>
      </c>
      <c r="G1403" s="804" t="s">
        <v>7846</v>
      </c>
      <c r="H1403" s="804" t="s">
        <v>2729</v>
      </c>
      <c r="I1403" s="806">
        <v>40220</v>
      </c>
      <c r="J1403" s="806">
        <v>51177</v>
      </c>
      <c r="K1403" s="804" t="s">
        <v>1103</v>
      </c>
      <c r="L1403" s="804" t="s">
        <v>3649</v>
      </c>
    </row>
    <row r="1404" spans="1:12">
      <c r="A1404" s="803">
        <v>1401</v>
      </c>
      <c r="B1404" s="803" t="s">
        <v>9780</v>
      </c>
      <c r="C1404" s="803" t="s">
        <v>2726</v>
      </c>
      <c r="D1404" s="804" t="s">
        <v>9781</v>
      </c>
      <c r="E1404" s="805">
        <v>1317.92</v>
      </c>
      <c r="F1404" s="804">
        <v>2836327</v>
      </c>
      <c r="G1404" s="804" t="s">
        <v>9782</v>
      </c>
      <c r="H1404" s="804" t="s">
        <v>2729</v>
      </c>
      <c r="I1404" s="806">
        <v>40221</v>
      </c>
      <c r="J1404" s="806">
        <v>43508</v>
      </c>
      <c r="K1404" s="804" t="s">
        <v>1137</v>
      </c>
      <c r="L1404" s="804" t="s">
        <v>2999</v>
      </c>
    </row>
    <row r="1405" spans="1:12" ht="24">
      <c r="A1405" s="803">
        <v>1402</v>
      </c>
      <c r="B1405" s="803" t="s">
        <v>3732</v>
      </c>
      <c r="C1405" s="803" t="s">
        <v>2726</v>
      </c>
      <c r="D1405" s="804" t="s">
        <v>3733</v>
      </c>
      <c r="E1405" s="805">
        <v>141.4</v>
      </c>
      <c r="F1405" s="804">
        <v>5320259</v>
      </c>
      <c r="G1405" s="804" t="s">
        <v>3734</v>
      </c>
      <c r="H1405" s="804" t="s">
        <v>2729</v>
      </c>
      <c r="I1405" s="806">
        <v>40227</v>
      </c>
      <c r="J1405" s="806">
        <v>43514</v>
      </c>
      <c r="K1405" s="804" t="s">
        <v>3352</v>
      </c>
      <c r="L1405" s="804" t="s">
        <v>3735</v>
      </c>
    </row>
    <row r="1406" spans="1:12">
      <c r="A1406" s="803">
        <v>1403</v>
      </c>
      <c r="B1406" s="803" t="s">
        <v>7847</v>
      </c>
      <c r="C1406" s="803" t="s">
        <v>5738</v>
      </c>
      <c r="D1406" s="804" t="s">
        <v>7848</v>
      </c>
      <c r="E1406" s="805">
        <v>90</v>
      </c>
      <c r="F1406" s="804">
        <v>2670232</v>
      </c>
      <c r="G1406" s="804" t="s">
        <v>7849</v>
      </c>
      <c r="H1406" s="804" t="s">
        <v>2729</v>
      </c>
      <c r="I1406" s="806">
        <v>40227</v>
      </c>
      <c r="J1406" s="806">
        <v>51184</v>
      </c>
      <c r="K1406" s="804" t="s">
        <v>1756</v>
      </c>
      <c r="L1406" s="804" t="s">
        <v>1165</v>
      </c>
    </row>
    <row r="1407" spans="1:12" ht="36">
      <c r="A1407" s="803">
        <v>1404</v>
      </c>
      <c r="B1407" s="803" t="s">
        <v>3736</v>
      </c>
      <c r="C1407" s="803" t="s">
        <v>2726</v>
      </c>
      <c r="D1407" s="804" t="s">
        <v>2794</v>
      </c>
      <c r="E1407" s="805">
        <v>7748.03</v>
      </c>
      <c r="F1407" s="804">
        <v>5333865</v>
      </c>
      <c r="G1407" s="804" t="s">
        <v>3737</v>
      </c>
      <c r="H1407" s="804" t="s">
        <v>2729</v>
      </c>
      <c r="I1407" s="806">
        <v>40232</v>
      </c>
      <c r="J1407" s="806">
        <v>44615</v>
      </c>
      <c r="K1407" s="804" t="s">
        <v>1693</v>
      </c>
      <c r="L1407" s="804" t="s">
        <v>3738</v>
      </c>
    </row>
    <row r="1408" spans="1:12">
      <c r="A1408" s="803">
        <v>1405</v>
      </c>
      <c r="B1408" s="803" t="s">
        <v>3743</v>
      </c>
      <c r="C1408" s="803" t="s">
        <v>2726</v>
      </c>
      <c r="D1408" s="804" t="s">
        <v>3744</v>
      </c>
      <c r="E1408" s="805">
        <v>2309.69</v>
      </c>
      <c r="F1408" s="804">
        <v>5327628</v>
      </c>
      <c r="G1408" s="804" t="s">
        <v>3745</v>
      </c>
      <c r="H1408" s="804" t="s">
        <v>2729</v>
      </c>
      <c r="I1408" s="806">
        <v>40234</v>
      </c>
      <c r="J1408" s="806">
        <v>43521</v>
      </c>
      <c r="K1408" s="804" t="s">
        <v>1165</v>
      </c>
      <c r="L1408" s="804" t="s">
        <v>3746</v>
      </c>
    </row>
    <row r="1409" spans="1:12" ht="24">
      <c r="A1409" s="803">
        <v>1406</v>
      </c>
      <c r="B1409" s="803" t="s">
        <v>3739</v>
      </c>
      <c r="C1409" s="803" t="s">
        <v>2726</v>
      </c>
      <c r="D1409" s="804" t="s">
        <v>3740</v>
      </c>
      <c r="E1409" s="805">
        <v>684.69</v>
      </c>
      <c r="F1409" s="804">
        <v>6101615</v>
      </c>
      <c r="G1409" s="804" t="s">
        <v>3741</v>
      </c>
      <c r="H1409" s="804" t="s">
        <v>2783</v>
      </c>
      <c r="I1409" s="806">
        <v>40234</v>
      </c>
      <c r="J1409" s="806">
        <v>43521</v>
      </c>
      <c r="K1409" s="804" t="s">
        <v>1681</v>
      </c>
      <c r="L1409" s="804" t="s">
        <v>675</v>
      </c>
    </row>
    <row r="1410" spans="1:12" ht="24">
      <c r="A1410" s="803">
        <v>1407</v>
      </c>
      <c r="B1410" s="803" t="s">
        <v>3742</v>
      </c>
      <c r="C1410" s="803" t="s">
        <v>2726</v>
      </c>
      <c r="D1410" s="804" t="s">
        <v>3740</v>
      </c>
      <c r="E1410" s="805">
        <v>6839.7</v>
      </c>
      <c r="F1410" s="804">
        <v>6101615</v>
      </c>
      <c r="G1410" s="804" t="s">
        <v>3741</v>
      </c>
      <c r="H1410" s="804" t="s">
        <v>2783</v>
      </c>
      <c r="I1410" s="806">
        <v>40234</v>
      </c>
      <c r="J1410" s="806">
        <v>43521</v>
      </c>
      <c r="K1410" s="804" t="s">
        <v>1681</v>
      </c>
      <c r="L1410" s="804" t="s">
        <v>675</v>
      </c>
    </row>
    <row r="1411" spans="1:12">
      <c r="A1411" s="803">
        <v>1408</v>
      </c>
      <c r="B1411" s="803" t="s">
        <v>7850</v>
      </c>
      <c r="C1411" s="803" t="s">
        <v>5738</v>
      </c>
      <c r="D1411" s="804" t="s">
        <v>7851</v>
      </c>
      <c r="E1411" s="805">
        <v>76.069999999999993</v>
      </c>
      <c r="F1411" s="804">
        <v>5185033</v>
      </c>
      <c r="G1411" s="804" t="s">
        <v>7852</v>
      </c>
      <c r="H1411" s="804" t="s">
        <v>2729</v>
      </c>
      <c r="I1411" s="806">
        <v>40248</v>
      </c>
      <c r="J1411" s="806">
        <v>51206</v>
      </c>
      <c r="K1411" s="804" t="s">
        <v>1126</v>
      </c>
      <c r="L1411" s="804" t="s">
        <v>2867</v>
      </c>
    </row>
    <row r="1412" spans="1:12" ht="24">
      <c r="A1412" s="803">
        <v>1409</v>
      </c>
      <c r="B1412" s="803" t="s">
        <v>7853</v>
      </c>
      <c r="C1412" s="803" t="s">
        <v>5738</v>
      </c>
      <c r="D1412" s="804" t="s">
        <v>7854</v>
      </c>
      <c r="E1412" s="805">
        <v>41.5</v>
      </c>
      <c r="F1412" s="804">
        <v>5102316</v>
      </c>
      <c r="G1412" s="804" t="s">
        <v>7855</v>
      </c>
      <c r="H1412" s="804" t="s">
        <v>2783</v>
      </c>
      <c r="I1412" s="806">
        <v>40262</v>
      </c>
      <c r="J1412" s="806">
        <v>51220</v>
      </c>
      <c r="K1412" s="804" t="s">
        <v>1681</v>
      </c>
      <c r="L1412" s="804" t="s">
        <v>1756</v>
      </c>
    </row>
    <row r="1413" spans="1:12" ht="24">
      <c r="A1413" s="803">
        <v>1410</v>
      </c>
      <c r="B1413" s="803" t="s">
        <v>7857</v>
      </c>
      <c r="C1413" s="803" t="s">
        <v>5738</v>
      </c>
      <c r="D1413" s="804" t="s">
        <v>3400</v>
      </c>
      <c r="E1413" s="805">
        <v>30.71</v>
      </c>
      <c r="F1413" s="804">
        <v>5485932</v>
      </c>
      <c r="G1413" s="804" t="s">
        <v>3401</v>
      </c>
      <c r="H1413" s="804" t="s">
        <v>2738</v>
      </c>
      <c r="I1413" s="806">
        <v>40275</v>
      </c>
      <c r="J1413" s="806">
        <v>51233</v>
      </c>
      <c r="K1413" s="804" t="s">
        <v>1756</v>
      </c>
      <c r="L1413" s="804" t="s">
        <v>2916</v>
      </c>
    </row>
    <row r="1414" spans="1:12">
      <c r="A1414" s="803">
        <v>1411</v>
      </c>
      <c r="B1414" s="803" t="s">
        <v>7856</v>
      </c>
      <c r="C1414" s="803" t="s">
        <v>5738</v>
      </c>
      <c r="D1414" s="804" t="s">
        <v>3400</v>
      </c>
      <c r="E1414" s="805">
        <v>20.07</v>
      </c>
      <c r="F1414" s="804">
        <v>5926629</v>
      </c>
      <c r="G1414" s="804" t="s">
        <v>2742</v>
      </c>
      <c r="H1414" s="804" t="s">
        <v>2729</v>
      </c>
      <c r="I1414" s="806">
        <v>40275</v>
      </c>
      <c r="J1414" s="806">
        <v>51233</v>
      </c>
      <c r="K1414" s="804" t="s">
        <v>1756</v>
      </c>
      <c r="L1414" s="804" t="s">
        <v>2916</v>
      </c>
    </row>
    <row r="1415" spans="1:12" ht="24">
      <c r="A1415" s="803">
        <v>1412</v>
      </c>
      <c r="B1415" s="803" t="s">
        <v>3747</v>
      </c>
      <c r="C1415" s="803" t="s">
        <v>2726</v>
      </c>
      <c r="D1415" s="804" t="s">
        <v>3748</v>
      </c>
      <c r="E1415" s="805">
        <v>9000.51</v>
      </c>
      <c r="F1415" s="804">
        <v>5485312</v>
      </c>
      <c r="G1415" s="804" t="s">
        <v>3051</v>
      </c>
      <c r="H1415" s="804" t="s">
        <v>2729</v>
      </c>
      <c r="I1415" s="806">
        <v>40276</v>
      </c>
      <c r="J1415" s="806">
        <v>43563</v>
      </c>
      <c r="K1415" s="804" t="s">
        <v>1846</v>
      </c>
      <c r="L1415" s="804" t="s">
        <v>3052</v>
      </c>
    </row>
    <row r="1416" spans="1:12" ht="24">
      <c r="A1416" s="803">
        <v>1413</v>
      </c>
      <c r="B1416" s="803" t="s">
        <v>9783</v>
      </c>
      <c r="C1416" s="803" t="s">
        <v>2726</v>
      </c>
      <c r="D1416" s="804" t="s">
        <v>9784</v>
      </c>
      <c r="E1416" s="805">
        <v>1576.23</v>
      </c>
      <c r="F1416" s="804">
        <v>5219485</v>
      </c>
      <c r="G1416" s="804" t="s">
        <v>7808</v>
      </c>
      <c r="H1416" s="804" t="s">
        <v>2783</v>
      </c>
      <c r="I1416" s="806">
        <v>40277</v>
      </c>
      <c r="J1416" s="806">
        <v>43564</v>
      </c>
      <c r="K1416" s="804" t="s">
        <v>1165</v>
      </c>
      <c r="L1416" s="804" t="s">
        <v>3475</v>
      </c>
    </row>
    <row r="1417" spans="1:12">
      <c r="A1417" s="803">
        <v>1414</v>
      </c>
      <c r="B1417" s="803" t="s">
        <v>7863</v>
      </c>
      <c r="C1417" s="803" t="s">
        <v>5738</v>
      </c>
      <c r="D1417" s="804" t="s">
        <v>7864</v>
      </c>
      <c r="E1417" s="805">
        <v>611.91</v>
      </c>
      <c r="F1417" s="804">
        <v>5830974</v>
      </c>
      <c r="G1417" s="804" t="s">
        <v>424</v>
      </c>
      <c r="H1417" s="804" t="s">
        <v>2729</v>
      </c>
      <c r="I1417" s="806">
        <v>40280</v>
      </c>
      <c r="J1417" s="806">
        <v>51238</v>
      </c>
      <c r="K1417" s="804" t="s">
        <v>1126</v>
      </c>
      <c r="L1417" s="804" t="s">
        <v>3129</v>
      </c>
    </row>
    <row r="1418" spans="1:12">
      <c r="A1418" s="803">
        <v>1415</v>
      </c>
      <c r="B1418" s="803" t="s">
        <v>7858</v>
      </c>
      <c r="C1418" s="803" t="s">
        <v>5738</v>
      </c>
      <c r="D1418" s="804" t="s">
        <v>7859</v>
      </c>
      <c r="E1418" s="805">
        <v>33.770000000000003</v>
      </c>
      <c r="F1418" s="804">
        <v>2095025</v>
      </c>
      <c r="G1418" s="804" t="s">
        <v>4331</v>
      </c>
      <c r="H1418" s="804" t="s">
        <v>2729</v>
      </c>
      <c r="I1418" s="806">
        <v>40280</v>
      </c>
      <c r="J1418" s="806">
        <v>51238</v>
      </c>
      <c r="K1418" s="804" t="s">
        <v>437</v>
      </c>
      <c r="L1418" s="804" t="s">
        <v>3134</v>
      </c>
    </row>
    <row r="1419" spans="1:12" ht="24">
      <c r="A1419" s="803">
        <v>1416</v>
      </c>
      <c r="B1419" s="803" t="s">
        <v>7860</v>
      </c>
      <c r="C1419" s="803" t="s">
        <v>5738</v>
      </c>
      <c r="D1419" s="804" t="s">
        <v>7861</v>
      </c>
      <c r="E1419" s="805">
        <v>82.74</v>
      </c>
      <c r="F1419" s="804">
        <v>5380618</v>
      </c>
      <c r="G1419" s="804" t="s">
        <v>7862</v>
      </c>
      <c r="H1419" s="804" t="s">
        <v>2783</v>
      </c>
      <c r="I1419" s="806">
        <v>40280</v>
      </c>
      <c r="J1419" s="806">
        <v>51238</v>
      </c>
      <c r="K1419" s="804" t="s">
        <v>2182</v>
      </c>
      <c r="L1419" s="804" t="s">
        <v>1121</v>
      </c>
    </row>
    <row r="1420" spans="1:12" ht="24">
      <c r="A1420" s="803">
        <v>1417</v>
      </c>
      <c r="B1420" s="803" t="s">
        <v>3752</v>
      </c>
      <c r="C1420" s="803" t="s">
        <v>2726</v>
      </c>
      <c r="D1420" s="804" t="s">
        <v>3753</v>
      </c>
      <c r="E1420" s="805">
        <v>4514.33</v>
      </c>
      <c r="F1420" s="804">
        <v>2718243</v>
      </c>
      <c r="G1420" s="804" t="s">
        <v>3706</v>
      </c>
      <c r="H1420" s="804" t="s">
        <v>2783</v>
      </c>
      <c r="I1420" s="806">
        <v>40282</v>
      </c>
      <c r="J1420" s="806">
        <v>43569</v>
      </c>
      <c r="K1420" s="804" t="s">
        <v>1103</v>
      </c>
      <c r="L1420" s="804" t="s">
        <v>3338</v>
      </c>
    </row>
    <row r="1421" spans="1:12" ht="24">
      <c r="A1421" s="803">
        <v>1418</v>
      </c>
      <c r="B1421" s="803" t="s">
        <v>9785</v>
      </c>
      <c r="C1421" s="803" t="s">
        <v>2726</v>
      </c>
      <c r="D1421" s="804" t="s">
        <v>3273</v>
      </c>
      <c r="E1421" s="805">
        <v>14368.95</v>
      </c>
      <c r="F1421" s="804">
        <v>5325579</v>
      </c>
      <c r="G1421" s="804" t="s">
        <v>3755</v>
      </c>
      <c r="H1421" s="804" t="s">
        <v>2729</v>
      </c>
      <c r="I1421" s="806">
        <v>40284</v>
      </c>
      <c r="J1421" s="806">
        <v>43571</v>
      </c>
      <c r="K1421" s="804" t="s">
        <v>4611</v>
      </c>
      <c r="L1421" s="804" t="s">
        <v>9786</v>
      </c>
    </row>
    <row r="1422" spans="1:12">
      <c r="A1422" s="803">
        <v>1419</v>
      </c>
      <c r="B1422" s="803" t="s">
        <v>7865</v>
      </c>
      <c r="C1422" s="803" t="s">
        <v>5738</v>
      </c>
      <c r="D1422" s="804" t="s">
        <v>7866</v>
      </c>
      <c r="E1422" s="805">
        <v>31.99</v>
      </c>
      <c r="F1422" s="804">
        <v>4001621</v>
      </c>
      <c r="G1422" s="804" t="s">
        <v>7511</v>
      </c>
      <c r="H1422" s="804" t="s">
        <v>2729</v>
      </c>
      <c r="I1422" s="806">
        <v>40284</v>
      </c>
      <c r="J1422" s="806">
        <v>51242</v>
      </c>
      <c r="K1422" s="804" t="s">
        <v>1177</v>
      </c>
      <c r="L1422" s="804" t="s">
        <v>4079</v>
      </c>
    </row>
    <row r="1423" spans="1:12">
      <c r="A1423" s="803">
        <v>1420</v>
      </c>
      <c r="B1423" s="803" t="s">
        <v>7868</v>
      </c>
      <c r="C1423" s="803" t="s">
        <v>5738</v>
      </c>
      <c r="D1423" s="804" t="s">
        <v>3598</v>
      </c>
      <c r="E1423" s="805">
        <v>489.04</v>
      </c>
      <c r="F1423" s="804">
        <v>5171873</v>
      </c>
      <c r="G1423" s="804" t="s">
        <v>7869</v>
      </c>
      <c r="H1423" s="804" t="s">
        <v>2729</v>
      </c>
      <c r="I1423" s="806">
        <v>40287</v>
      </c>
      <c r="J1423" s="806">
        <v>51245</v>
      </c>
      <c r="K1423" s="804" t="s">
        <v>1943</v>
      </c>
      <c r="L1423" s="804" t="s">
        <v>4565</v>
      </c>
    </row>
    <row r="1424" spans="1:12" ht="24">
      <c r="A1424" s="803">
        <v>1421</v>
      </c>
      <c r="B1424" s="803" t="s">
        <v>7870</v>
      </c>
      <c r="C1424" s="803" t="s">
        <v>5738</v>
      </c>
      <c r="D1424" s="804" t="s">
        <v>7871</v>
      </c>
      <c r="E1424" s="805">
        <v>627.74</v>
      </c>
      <c r="F1424" s="804">
        <v>5101158</v>
      </c>
      <c r="G1424" s="804" t="s">
        <v>7872</v>
      </c>
      <c r="H1424" s="804" t="s">
        <v>2729</v>
      </c>
      <c r="I1424" s="806">
        <v>40288</v>
      </c>
      <c r="J1424" s="806">
        <v>51246</v>
      </c>
      <c r="K1424" s="804" t="s">
        <v>1693</v>
      </c>
      <c r="L1424" s="804" t="s">
        <v>5617</v>
      </c>
    </row>
    <row r="1425" spans="1:12" ht="24">
      <c r="A1425" s="803">
        <v>1422</v>
      </c>
      <c r="B1425" s="803" t="s">
        <v>9787</v>
      </c>
      <c r="C1425" s="803" t="s">
        <v>5738</v>
      </c>
      <c r="D1425" s="804" t="s">
        <v>7874</v>
      </c>
      <c r="E1425" s="805">
        <v>1459.05</v>
      </c>
      <c r="F1425" s="804">
        <v>5311918</v>
      </c>
      <c r="G1425" s="804" t="s">
        <v>7875</v>
      </c>
      <c r="H1425" s="804" t="s">
        <v>2783</v>
      </c>
      <c r="I1425" s="806">
        <v>40298</v>
      </c>
      <c r="J1425" s="806">
        <v>51256</v>
      </c>
      <c r="K1425" s="804" t="s">
        <v>1153</v>
      </c>
      <c r="L1425" s="804" t="s">
        <v>3308</v>
      </c>
    </row>
    <row r="1426" spans="1:12">
      <c r="A1426" s="803">
        <v>1423</v>
      </c>
      <c r="B1426" s="803" t="s">
        <v>7876</v>
      </c>
      <c r="C1426" s="803" t="s">
        <v>5738</v>
      </c>
      <c r="D1426" s="804" t="s">
        <v>5923</v>
      </c>
      <c r="E1426" s="805">
        <v>41.88</v>
      </c>
      <c r="F1426" s="804">
        <v>5046483</v>
      </c>
      <c r="G1426" s="804" t="s">
        <v>7877</v>
      </c>
      <c r="H1426" s="804" t="s">
        <v>2729</v>
      </c>
      <c r="I1426" s="806">
        <v>40310</v>
      </c>
      <c r="J1426" s="806">
        <v>51268</v>
      </c>
      <c r="K1426" s="804" t="s">
        <v>437</v>
      </c>
      <c r="L1426" s="804" t="s">
        <v>5925</v>
      </c>
    </row>
    <row r="1427" spans="1:12">
      <c r="A1427" s="803">
        <v>1424</v>
      </c>
      <c r="B1427" s="803" t="s">
        <v>7881</v>
      </c>
      <c r="C1427" s="803" t="s">
        <v>5738</v>
      </c>
      <c r="D1427" s="804" t="s">
        <v>7882</v>
      </c>
      <c r="E1427" s="805">
        <v>135.72</v>
      </c>
      <c r="F1427" s="804">
        <v>5089417</v>
      </c>
      <c r="G1427" s="804" t="s">
        <v>6600</v>
      </c>
      <c r="H1427" s="804" t="s">
        <v>2729</v>
      </c>
      <c r="I1427" s="806">
        <v>40326</v>
      </c>
      <c r="J1427" s="806">
        <v>51284</v>
      </c>
      <c r="K1427" s="804" t="s">
        <v>1693</v>
      </c>
      <c r="L1427" s="804" t="s">
        <v>2763</v>
      </c>
    </row>
    <row r="1428" spans="1:12">
      <c r="A1428" s="803">
        <v>1425</v>
      </c>
      <c r="B1428" s="803" t="s">
        <v>7878</v>
      </c>
      <c r="C1428" s="803" t="s">
        <v>5738</v>
      </c>
      <c r="D1428" s="804" t="s">
        <v>7879</v>
      </c>
      <c r="E1428" s="805">
        <v>35.39</v>
      </c>
      <c r="F1428" s="804">
        <v>5072115</v>
      </c>
      <c r="G1428" s="804" t="s">
        <v>7880</v>
      </c>
      <c r="H1428" s="804" t="s">
        <v>2729</v>
      </c>
      <c r="I1428" s="806">
        <v>40326</v>
      </c>
      <c r="J1428" s="806">
        <v>51284</v>
      </c>
      <c r="K1428" s="804" t="s">
        <v>437</v>
      </c>
      <c r="L1428" s="804" t="s">
        <v>3134</v>
      </c>
    </row>
    <row r="1429" spans="1:12">
      <c r="A1429" s="803">
        <v>1426</v>
      </c>
      <c r="B1429" s="803" t="s">
        <v>7884</v>
      </c>
      <c r="C1429" s="803" t="s">
        <v>5738</v>
      </c>
      <c r="D1429" s="804" t="s">
        <v>7885</v>
      </c>
      <c r="E1429" s="805">
        <v>673.41</v>
      </c>
      <c r="F1429" s="804">
        <v>4247949</v>
      </c>
      <c r="G1429" s="804" t="s">
        <v>7886</v>
      </c>
      <c r="H1429" s="804" t="s">
        <v>2729</v>
      </c>
      <c r="I1429" s="806">
        <v>40337</v>
      </c>
      <c r="J1429" s="806">
        <v>51295</v>
      </c>
      <c r="K1429" s="804" t="s">
        <v>1943</v>
      </c>
      <c r="L1429" s="804" t="s">
        <v>2784</v>
      </c>
    </row>
    <row r="1430" spans="1:12">
      <c r="A1430" s="803">
        <v>1427</v>
      </c>
      <c r="B1430" s="803" t="s">
        <v>7896</v>
      </c>
      <c r="C1430" s="803" t="s">
        <v>5738</v>
      </c>
      <c r="D1430" s="804" t="s">
        <v>6054</v>
      </c>
      <c r="E1430" s="805">
        <v>184.72</v>
      </c>
      <c r="F1430" s="804">
        <v>2061848</v>
      </c>
      <c r="G1430" s="804" t="s">
        <v>7172</v>
      </c>
      <c r="H1430" s="804" t="s">
        <v>2729</v>
      </c>
      <c r="I1430" s="806">
        <v>40350</v>
      </c>
      <c r="J1430" s="806">
        <v>51308</v>
      </c>
      <c r="K1430" s="804" t="s">
        <v>1943</v>
      </c>
      <c r="L1430" s="804" t="s">
        <v>3781</v>
      </c>
    </row>
    <row r="1431" spans="1:12">
      <c r="A1431" s="803">
        <v>1428</v>
      </c>
      <c r="B1431" s="803" t="s">
        <v>7890</v>
      </c>
      <c r="C1431" s="803" t="s">
        <v>5738</v>
      </c>
      <c r="D1431" s="804" t="s">
        <v>4127</v>
      </c>
      <c r="E1431" s="805">
        <v>571.03</v>
      </c>
      <c r="F1431" s="804">
        <v>5382432</v>
      </c>
      <c r="G1431" s="804" t="s">
        <v>7891</v>
      </c>
      <c r="H1431" s="804" t="s">
        <v>2729</v>
      </c>
      <c r="I1431" s="806">
        <v>40350</v>
      </c>
      <c r="J1431" s="806">
        <v>51308</v>
      </c>
      <c r="K1431" s="804" t="s">
        <v>1126</v>
      </c>
      <c r="L1431" s="804" t="s">
        <v>3259</v>
      </c>
    </row>
    <row r="1432" spans="1:12">
      <c r="A1432" s="803">
        <v>1429</v>
      </c>
      <c r="B1432" s="803" t="s">
        <v>7897</v>
      </c>
      <c r="C1432" s="803" t="s">
        <v>5738</v>
      </c>
      <c r="D1432" s="804" t="s">
        <v>3909</v>
      </c>
      <c r="E1432" s="805">
        <v>176.49</v>
      </c>
      <c r="F1432" s="804">
        <v>2763788</v>
      </c>
      <c r="G1432" s="804" t="s">
        <v>6234</v>
      </c>
      <c r="H1432" s="804" t="s">
        <v>2729</v>
      </c>
      <c r="I1432" s="806">
        <v>40350</v>
      </c>
      <c r="J1432" s="806">
        <v>51308</v>
      </c>
      <c r="K1432" s="804" t="s">
        <v>1681</v>
      </c>
      <c r="L1432" s="804" t="s">
        <v>3530</v>
      </c>
    </row>
    <row r="1433" spans="1:12">
      <c r="A1433" s="803">
        <v>1430</v>
      </c>
      <c r="B1433" s="803" t="s">
        <v>7892</v>
      </c>
      <c r="C1433" s="803" t="s">
        <v>5738</v>
      </c>
      <c r="D1433" s="804" t="s">
        <v>7893</v>
      </c>
      <c r="E1433" s="805">
        <v>29.25</v>
      </c>
      <c r="F1433" s="804">
        <v>2542579</v>
      </c>
      <c r="G1433" s="804" t="s">
        <v>7894</v>
      </c>
      <c r="H1433" s="804" t="s">
        <v>2729</v>
      </c>
      <c r="I1433" s="806">
        <v>40350</v>
      </c>
      <c r="J1433" s="806">
        <v>51308</v>
      </c>
      <c r="K1433" s="804" t="s">
        <v>437</v>
      </c>
      <c r="L1433" s="804" t="s">
        <v>3134</v>
      </c>
    </row>
    <row r="1434" spans="1:12">
      <c r="A1434" s="803">
        <v>1431</v>
      </c>
      <c r="B1434" s="803" t="s">
        <v>7898</v>
      </c>
      <c r="C1434" s="803" t="s">
        <v>5738</v>
      </c>
      <c r="D1434" s="804" t="s">
        <v>2801</v>
      </c>
      <c r="E1434" s="805">
        <v>235.15</v>
      </c>
      <c r="F1434" s="804">
        <v>2061848</v>
      </c>
      <c r="G1434" s="804" t="s">
        <v>7172</v>
      </c>
      <c r="H1434" s="804" t="s">
        <v>2729</v>
      </c>
      <c r="I1434" s="806">
        <v>40350</v>
      </c>
      <c r="J1434" s="806">
        <v>51308</v>
      </c>
      <c r="K1434" s="804" t="s">
        <v>1943</v>
      </c>
      <c r="L1434" s="804" t="s">
        <v>3781</v>
      </c>
    </row>
    <row r="1435" spans="1:12" ht="24">
      <c r="A1435" s="803">
        <v>1432</v>
      </c>
      <c r="B1435" s="803" t="s">
        <v>7899</v>
      </c>
      <c r="C1435" s="803" t="s">
        <v>5738</v>
      </c>
      <c r="D1435" s="804" t="s">
        <v>7900</v>
      </c>
      <c r="E1435" s="805">
        <v>435.55</v>
      </c>
      <c r="F1435" s="804">
        <v>2893444</v>
      </c>
      <c r="G1435" s="804" t="s">
        <v>7901</v>
      </c>
      <c r="H1435" s="804" t="s">
        <v>2783</v>
      </c>
      <c r="I1435" s="806">
        <v>40350</v>
      </c>
      <c r="J1435" s="806">
        <v>51308</v>
      </c>
      <c r="K1435" s="804" t="s">
        <v>1153</v>
      </c>
      <c r="L1435" s="804" t="s">
        <v>3308</v>
      </c>
    </row>
    <row r="1436" spans="1:12">
      <c r="A1436" s="803">
        <v>1433</v>
      </c>
      <c r="B1436" s="803" t="s">
        <v>7887</v>
      </c>
      <c r="C1436" s="803" t="s">
        <v>5738</v>
      </c>
      <c r="D1436" s="804" t="s">
        <v>7888</v>
      </c>
      <c r="E1436" s="805">
        <v>22.54</v>
      </c>
      <c r="F1436" s="804">
        <v>5216656</v>
      </c>
      <c r="G1436" s="804" t="s">
        <v>7889</v>
      </c>
      <c r="H1436" s="804" t="s">
        <v>2729</v>
      </c>
      <c r="I1436" s="806">
        <v>40350</v>
      </c>
      <c r="J1436" s="806">
        <v>51308</v>
      </c>
      <c r="K1436" s="804" t="s">
        <v>437</v>
      </c>
      <c r="L1436" s="804" t="s">
        <v>3134</v>
      </c>
    </row>
    <row r="1437" spans="1:12">
      <c r="A1437" s="803">
        <v>1434</v>
      </c>
      <c r="B1437" s="803" t="s">
        <v>7895</v>
      </c>
      <c r="C1437" s="803" t="s">
        <v>5738</v>
      </c>
      <c r="D1437" s="804" t="s">
        <v>3059</v>
      </c>
      <c r="E1437" s="805">
        <v>104.87</v>
      </c>
      <c r="F1437" s="804">
        <v>2061848</v>
      </c>
      <c r="G1437" s="804" t="s">
        <v>7172</v>
      </c>
      <c r="H1437" s="804" t="s">
        <v>2729</v>
      </c>
      <c r="I1437" s="806">
        <v>40350</v>
      </c>
      <c r="J1437" s="806">
        <v>51308</v>
      </c>
      <c r="K1437" s="804" t="s">
        <v>1943</v>
      </c>
      <c r="L1437" s="804" t="s">
        <v>3781</v>
      </c>
    </row>
    <row r="1438" spans="1:12">
      <c r="A1438" s="803">
        <v>1435</v>
      </c>
      <c r="B1438" s="803" t="s">
        <v>7902</v>
      </c>
      <c r="C1438" s="803" t="s">
        <v>5738</v>
      </c>
      <c r="D1438" s="804" t="s">
        <v>3524</v>
      </c>
      <c r="E1438" s="805">
        <v>62.12</v>
      </c>
      <c r="F1438" s="804">
        <v>4063481</v>
      </c>
      <c r="G1438" s="804" t="s">
        <v>7903</v>
      </c>
      <c r="H1438" s="804" t="s">
        <v>2729</v>
      </c>
      <c r="I1438" s="806">
        <v>40353</v>
      </c>
      <c r="J1438" s="806">
        <v>51311</v>
      </c>
      <c r="K1438" s="804" t="s">
        <v>1182</v>
      </c>
      <c r="L1438" s="804" t="s">
        <v>3524</v>
      </c>
    </row>
    <row r="1439" spans="1:12">
      <c r="A1439" s="803">
        <v>1436</v>
      </c>
      <c r="B1439" s="803" t="s">
        <v>7904</v>
      </c>
      <c r="C1439" s="803" t="s">
        <v>5738</v>
      </c>
      <c r="D1439" s="804" t="s">
        <v>7382</v>
      </c>
      <c r="E1439" s="805">
        <v>205.66</v>
      </c>
      <c r="F1439" s="804">
        <v>2054701</v>
      </c>
      <c r="G1439" s="804" t="s">
        <v>5766</v>
      </c>
      <c r="H1439" s="804" t="s">
        <v>2729</v>
      </c>
      <c r="I1439" s="806">
        <v>40354</v>
      </c>
      <c r="J1439" s="806">
        <v>51312</v>
      </c>
      <c r="K1439" s="804" t="s">
        <v>437</v>
      </c>
      <c r="L1439" s="804" t="s">
        <v>5925</v>
      </c>
    </row>
    <row r="1440" spans="1:12" ht="24">
      <c r="A1440" s="803">
        <v>1437</v>
      </c>
      <c r="B1440" s="803" t="s">
        <v>7907</v>
      </c>
      <c r="C1440" s="803" t="s">
        <v>5738</v>
      </c>
      <c r="D1440" s="804" t="s">
        <v>7908</v>
      </c>
      <c r="E1440" s="805">
        <v>158.38999999999999</v>
      </c>
      <c r="F1440" s="804">
        <v>5452503</v>
      </c>
      <c r="G1440" s="804" t="s">
        <v>7909</v>
      </c>
      <c r="H1440" s="804" t="s">
        <v>2738</v>
      </c>
      <c r="I1440" s="806">
        <v>40358</v>
      </c>
      <c r="J1440" s="806">
        <v>51316</v>
      </c>
      <c r="K1440" s="804" t="s">
        <v>1159</v>
      </c>
      <c r="L1440" s="804" t="s">
        <v>4324</v>
      </c>
    </row>
    <row r="1441" spans="1:12">
      <c r="A1441" s="803">
        <v>1438</v>
      </c>
      <c r="B1441" s="803" t="s">
        <v>7910</v>
      </c>
      <c r="C1441" s="803" t="s">
        <v>5738</v>
      </c>
      <c r="D1441" s="804" t="s">
        <v>7911</v>
      </c>
      <c r="E1441" s="805">
        <v>1684.39</v>
      </c>
      <c r="F1441" s="804">
        <v>5295777</v>
      </c>
      <c r="G1441" s="804" t="s">
        <v>7912</v>
      </c>
      <c r="H1441" s="804" t="s">
        <v>2729</v>
      </c>
      <c r="I1441" s="806">
        <v>40359</v>
      </c>
      <c r="J1441" s="806">
        <v>51317</v>
      </c>
      <c r="K1441" s="804" t="s">
        <v>1681</v>
      </c>
      <c r="L1441" s="804" t="s">
        <v>5725</v>
      </c>
    </row>
    <row r="1442" spans="1:12">
      <c r="A1442" s="803">
        <v>1439</v>
      </c>
      <c r="B1442" s="803" t="s">
        <v>7913</v>
      </c>
      <c r="C1442" s="803" t="s">
        <v>5738</v>
      </c>
      <c r="D1442" s="804" t="s">
        <v>7914</v>
      </c>
      <c r="E1442" s="805">
        <v>830.01</v>
      </c>
      <c r="F1442" s="804">
        <v>2663937</v>
      </c>
      <c r="G1442" s="804" t="s">
        <v>6212</v>
      </c>
      <c r="H1442" s="804" t="s">
        <v>2729</v>
      </c>
      <c r="I1442" s="806">
        <v>40360</v>
      </c>
      <c r="J1442" s="806">
        <v>51318</v>
      </c>
      <c r="K1442" s="804" t="s">
        <v>5034</v>
      </c>
      <c r="L1442" s="804" t="s">
        <v>7803</v>
      </c>
    </row>
    <row r="1443" spans="1:12">
      <c r="A1443" s="803">
        <v>1440</v>
      </c>
      <c r="B1443" s="803" t="s">
        <v>7917</v>
      </c>
      <c r="C1443" s="803" t="s">
        <v>5738</v>
      </c>
      <c r="D1443" s="804" t="s">
        <v>7918</v>
      </c>
      <c r="E1443" s="805">
        <v>599.45000000000005</v>
      </c>
      <c r="F1443" s="804">
        <v>2663937</v>
      </c>
      <c r="G1443" s="804" t="s">
        <v>6212</v>
      </c>
      <c r="H1443" s="804" t="s">
        <v>2729</v>
      </c>
      <c r="I1443" s="806">
        <v>40360</v>
      </c>
      <c r="J1443" s="806">
        <v>51318</v>
      </c>
      <c r="K1443" s="804" t="s">
        <v>1165</v>
      </c>
      <c r="L1443" s="804" t="s">
        <v>3245</v>
      </c>
    </row>
    <row r="1444" spans="1:12">
      <c r="A1444" s="803">
        <v>1441</v>
      </c>
      <c r="B1444" s="803" t="s">
        <v>7915</v>
      </c>
      <c r="C1444" s="803" t="s">
        <v>5738</v>
      </c>
      <c r="D1444" s="804" t="s">
        <v>7916</v>
      </c>
      <c r="E1444" s="805">
        <v>1027.1400000000001</v>
      </c>
      <c r="F1444" s="804">
        <v>2663937</v>
      </c>
      <c r="G1444" s="804" t="s">
        <v>6212</v>
      </c>
      <c r="H1444" s="804" t="s">
        <v>2729</v>
      </c>
      <c r="I1444" s="806">
        <v>40360</v>
      </c>
      <c r="J1444" s="806">
        <v>51318</v>
      </c>
      <c r="K1444" s="804" t="s">
        <v>5034</v>
      </c>
      <c r="L1444" s="804" t="s">
        <v>7803</v>
      </c>
    </row>
    <row r="1445" spans="1:12">
      <c r="A1445" s="803">
        <v>1442</v>
      </c>
      <c r="B1445" s="803" t="s">
        <v>7919</v>
      </c>
      <c r="C1445" s="803" t="s">
        <v>5738</v>
      </c>
      <c r="D1445" s="804" t="s">
        <v>3438</v>
      </c>
      <c r="E1445" s="805">
        <v>183.75</v>
      </c>
      <c r="F1445" s="804">
        <v>5545366</v>
      </c>
      <c r="G1445" s="804" t="s">
        <v>7920</v>
      </c>
      <c r="H1445" s="804" t="s">
        <v>2729</v>
      </c>
      <c r="I1445" s="806">
        <v>40373</v>
      </c>
      <c r="J1445" s="806">
        <v>51331</v>
      </c>
      <c r="K1445" s="804" t="s">
        <v>1681</v>
      </c>
      <c r="L1445" s="804" t="s">
        <v>3530</v>
      </c>
    </row>
    <row r="1446" spans="1:12">
      <c r="A1446" s="803">
        <v>1443</v>
      </c>
      <c r="B1446" s="803" t="s">
        <v>7921</v>
      </c>
      <c r="C1446" s="803" t="s">
        <v>5738</v>
      </c>
      <c r="D1446" s="804" t="s">
        <v>7922</v>
      </c>
      <c r="E1446" s="805">
        <v>235.65</v>
      </c>
      <c r="F1446" s="804">
        <v>6081827</v>
      </c>
      <c r="G1446" s="804" t="s">
        <v>7923</v>
      </c>
      <c r="H1446" s="804" t="s">
        <v>2729</v>
      </c>
      <c r="I1446" s="806">
        <v>40374</v>
      </c>
      <c r="J1446" s="806">
        <v>51332</v>
      </c>
      <c r="K1446" s="804" t="s">
        <v>2182</v>
      </c>
      <c r="L1446" s="804" t="s">
        <v>3567</v>
      </c>
    </row>
    <row r="1447" spans="1:12" ht="24">
      <c r="A1447" s="803">
        <v>1444</v>
      </c>
      <c r="B1447" s="803" t="s">
        <v>7926</v>
      </c>
      <c r="C1447" s="803" t="s">
        <v>5738</v>
      </c>
      <c r="D1447" s="804" t="s">
        <v>781</v>
      </c>
      <c r="E1447" s="805">
        <v>2036.63</v>
      </c>
      <c r="F1447" s="804">
        <v>5433207</v>
      </c>
      <c r="G1447" s="804" t="s">
        <v>7927</v>
      </c>
      <c r="H1447" s="804" t="s">
        <v>2783</v>
      </c>
      <c r="I1447" s="806">
        <v>40382</v>
      </c>
      <c r="J1447" s="806">
        <v>51340</v>
      </c>
      <c r="K1447" s="804" t="s">
        <v>1153</v>
      </c>
      <c r="L1447" s="804" t="s">
        <v>7928</v>
      </c>
    </row>
    <row r="1448" spans="1:12">
      <c r="A1448" s="803">
        <v>1445</v>
      </c>
      <c r="B1448" s="803" t="s">
        <v>7924</v>
      </c>
      <c r="C1448" s="803" t="s">
        <v>5738</v>
      </c>
      <c r="D1448" s="804" t="s">
        <v>2999</v>
      </c>
      <c r="E1448" s="805">
        <v>164.29</v>
      </c>
      <c r="F1448" s="804">
        <v>5090385</v>
      </c>
      <c r="G1448" s="804" t="s">
        <v>7925</v>
      </c>
      <c r="H1448" s="804" t="s">
        <v>2729</v>
      </c>
      <c r="I1448" s="806">
        <v>40382</v>
      </c>
      <c r="J1448" s="806">
        <v>51340</v>
      </c>
      <c r="K1448" s="804" t="s">
        <v>1148</v>
      </c>
      <c r="L1448" s="804" t="s">
        <v>2807</v>
      </c>
    </row>
    <row r="1449" spans="1:12">
      <c r="A1449" s="803">
        <v>1446</v>
      </c>
      <c r="B1449" s="803" t="s">
        <v>7929</v>
      </c>
      <c r="C1449" s="803" t="s">
        <v>5738</v>
      </c>
      <c r="D1449" s="804" t="s">
        <v>7930</v>
      </c>
      <c r="E1449" s="805">
        <v>14.44</v>
      </c>
      <c r="F1449" s="804">
        <v>5185874</v>
      </c>
      <c r="G1449" s="804" t="s">
        <v>7931</v>
      </c>
      <c r="H1449" s="804" t="s">
        <v>2729</v>
      </c>
      <c r="I1449" s="806">
        <v>40395</v>
      </c>
      <c r="J1449" s="806">
        <v>51353</v>
      </c>
      <c r="K1449" s="804" t="s">
        <v>1177</v>
      </c>
      <c r="L1449" s="804" t="s">
        <v>4037</v>
      </c>
    </row>
    <row r="1450" spans="1:12">
      <c r="A1450" s="803">
        <v>1447</v>
      </c>
      <c r="B1450" s="803" t="s">
        <v>7932</v>
      </c>
      <c r="C1450" s="803" t="s">
        <v>5738</v>
      </c>
      <c r="D1450" s="804" t="s">
        <v>7930</v>
      </c>
      <c r="E1450" s="805">
        <v>138.91999999999999</v>
      </c>
      <c r="F1450" s="804">
        <v>5185874</v>
      </c>
      <c r="G1450" s="804" t="s">
        <v>7931</v>
      </c>
      <c r="H1450" s="804" t="s">
        <v>2729</v>
      </c>
      <c r="I1450" s="806">
        <v>40395</v>
      </c>
      <c r="J1450" s="806">
        <v>51353</v>
      </c>
      <c r="K1450" s="804" t="s">
        <v>1177</v>
      </c>
      <c r="L1450" s="804" t="s">
        <v>4037</v>
      </c>
    </row>
    <row r="1451" spans="1:12" ht="24">
      <c r="A1451" s="803">
        <v>1448</v>
      </c>
      <c r="B1451" s="803" t="s">
        <v>7933</v>
      </c>
      <c r="C1451" s="803" t="s">
        <v>5738</v>
      </c>
      <c r="D1451" s="804" t="s">
        <v>4515</v>
      </c>
      <c r="E1451" s="805">
        <v>1859.2</v>
      </c>
      <c r="F1451" s="804">
        <v>2657449</v>
      </c>
      <c r="G1451" s="804" t="s">
        <v>7814</v>
      </c>
      <c r="H1451" s="804" t="s">
        <v>2783</v>
      </c>
      <c r="I1451" s="806">
        <v>40401</v>
      </c>
      <c r="J1451" s="806">
        <v>51359</v>
      </c>
      <c r="K1451" s="804" t="s">
        <v>1681</v>
      </c>
      <c r="L1451" s="804" t="s">
        <v>2883</v>
      </c>
    </row>
    <row r="1452" spans="1:12">
      <c r="A1452" s="803">
        <v>1449</v>
      </c>
      <c r="B1452" s="803" t="s">
        <v>7934</v>
      </c>
      <c r="C1452" s="803" t="s">
        <v>5738</v>
      </c>
      <c r="D1452" s="804" t="s">
        <v>3684</v>
      </c>
      <c r="E1452" s="805">
        <v>291.32</v>
      </c>
      <c r="F1452" s="804">
        <v>5645794</v>
      </c>
      <c r="G1452" s="804" t="s">
        <v>925</v>
      </c>
      <c r="H1452" s="804" t="s">
        <v>2729</v>
      </c>
      <c r="I1452" s="806">
        <v>40403</v>
      </c>
      <c r="J1452" s="806">
        <v>51361</v>
      </c>
      <c r="K1452" s="804" t="s">
        <v>1846</v>
      </c>
      <c r="L1452" s="804" t="s">
        <v>3689</v>
      </c>
    </row>
    <row r="1453" spans="1:12" ht="24">
      <c r="A1453" s="803">
        <v>1450</v>
      </c>
      <c r="B1453" s="803" t="s">
        <v>7935</v>
      </c>
      <c r="C1453" s="803" t="s">
        <v>5738</v>
      </c>
      <c r="D1453" s="804" t="s">
        <v>7936</v>
      </c>
      <c r="E1453" s="805">
        <v>98.51</v>
      </c>
      <c r="F1453" s="804">
        <v>5079322</v>
      </c>
      <c r="G1453" s="804" t="s">
        <v>7937</v>
      </c>
      <c r="H1453" s="804" t="s">
        <v>2738</v>
      </c>
      <c r="I1453" s="806">
        <v>40409</v>
      </c>
      <c r="J1453" s="806">
        <v>51367</v>
      </c>
      <c r="K1453" s="804" t="s">
        <v>1159</v>
      </c>
      <c r="L1453" s="804" t="s">
        <v>7938</v>
      </c>
    </row>
    <row r="1454" spans="1:12">
      <c r="A1454" s="803">
        <v>1451</v>
      </c>
      <c r="B1454" s="803" t="s">
        <v>7939</v>
      </c>
      <c r="C1454" s="803" t="s">
        <v>5738</v>
      </c>
      <c r="D1454" s="804" t="s">
        <v>7940</v>
      </c>
      <c r="E1454" s="805">
        <v>122.77</v>
      </c>
      <c r="F1454" s="804">
        <v>4001575</v>
      </c>
      <c r="G1454" s="804" t="s">
        <v>7941</v>
      </c>
      <c r="H1454" s="804" t="s">
        <v>2729</v>
      </c>
      <c r="I1454" s="806">
        <v>40413</v>
      </c>
      <c r="J1454" s="806">
        <v>51392</v>
      </c>
      <c r="K1454" s="804" t="s">
        <v>1177</v>
      </c>
      <c r="L1454" s="804" t="s">
        <v>3101</v>
      </c>
    </row>
    <row r="1455" spans="1:12">
      <c r="A1455" s="803">
        <v>1452</v>
      </c>
      <c r="B1455" s="803" t="s">
        <v>7942</v>
      </c>
      <c r="C1455" s="803" t="s">
        <v>5738</v>
      </c>
      <c r="D1455" s="804" t="s">
        <v>2861</v>
      </c>
      <c r="E1455" s="805">
        <v>35.049999999999997</v>
      </c>
      <c r="F1455" s="804">
        <v>5082137</v>
      </c>
      <c r="G1455" s="804" t="s">
        <v>2862</v>
      </c>
      <c r="H1455" s="804" t="s">
        <v>2729</v>
      </c>
      <c r="I1455" s="806">
        <v>40415</v>
      </c>
      <c r="J1455" s="806">
        <v>51373</v>
      </c>
      <c r="K1455" s="804" t="s">
        <v>1165</v>
      </c>
      <c r="L1455" s="804" t="s">
        <v>2863</v>
      </c>
    </row>
    <row r="1456" spans="1:12">
      <c r="A1456" s="803">
        <v>1453</v>
      </c>
      <c r="B1456" s="803" t="s">
        <v>7943</v>
      </c>
      <c r="C1456" s="803" t="s">
        <v>5738</v>
      </c>
      <c r="D1456" s="804" t="s">
        <v>7944</v>
      </c>
      <c r="E1456" s="805">
        <v>106.51</v>
      </c>
      <c r="F1456" s="804">
        <v>6171788</v>
      </c>
      <c r="G1456" s="804" t="s">
        <v>7945</v>
      </c>
      <c r="H1456" s="804" t="s">
        <v>2729</v>
      </c>
      <c r="I1456" s="806">
        <v>40417</v>
      </c>
      <c r="J1456" s="806">
        <v>51375</v>
      </c>
      <c r="K1456" s="804" t="s">
        <v>1103</v>
      </c>
      <c r="L1456" s="804" t="s">
        <v>3044</v>
      </c>
    </row>
    <row r="1457" spans="1:12">
      <c r="A1457" s="803">
        <v>1454</v>
      </c>
      <c r="B1457" s="803" t="s">
        <v>7946</v>
      </c>
      <c r="C1457" s="803" t="s">
        <v>5738</v>
      </c>
      <c r="D1457" s="804" t="s">
        <v>7947</v>
      </c>
      <c r="E1457" s="805">
        <v>33.74</v>
      </c>
      <c r="F1457" s="804">
        <v>2095025</v>
      </c>
      <c r="G1457" s="804" t="s">
        <v>4331</v>
      </c>
      <c r="H1457" s="804" t="s">
        <v>2729</v>
      </c>
      <c r="I1457" s="806">
        <v>40428</v>
      </c>
      <c r="J1457" s="806">
        <v>51386</v>
      </c>
      <c r="K1457" s="804" t="s">
        <v>437</v>
      </c>
      <c r="L1457" s="804" t="s">
        <v>3134</v>
      </c>
    </row>
    <row r="1458" spans="1:12">
      <c r="A1458" s="803">
        <v>1455</v>
      </c>
      <c r="B1458" s="803" t="s">
        <v>7952</v>
      </c>
      <c r="C1458" s="803" t="s">
        <v>5738</v>
      </c>
      <c r="D1458" s="804" t="s">
        <v>7949</v>
      </c>
      <c r="E1458" s="805">
        <v>254.32</v>
      </c>
      <c r="F1458" s="804">
        <v>5912245</v>
      </c>
      <c r="G1458" s="804" t="s">
        <v>7950</v>
      </c>
      <c r="H1458" s="804" t="s">
        <v>2729</v>
      </c>
      <c r="I1458" s="806">
        <v>40429</v>
      </c>
      <c r="J1458" s="806">
        <v>51387</v>
      </c>
      <c r="K1458" s="804" t="s">
        <v>1103</v>
      </c>
      <c r="L1458" s="804" t="s">
        <v>2875</v>
      </c>
    </row>
    <row r="1459" spans="1:12">
      <c r="A1459" s="803">
        <v>1456</v>
      </c>
      <c r="B1459" s="803" t="s">
        <v>7951</v>
      </c>
      <c r="C1459" s="803" t="s">
        <v>5738</v>
      </c>
      <c r="D1459" s="804" t="s">
        <v>3733</v>
      </c>
      <c r="E1459" s="805">
        <v>49.68</v>
      </c>
      <c r="F1459" s="804">
        <v>5320259</v>
      </c>
      <c r="G1459" s="804" t="s">
        <v>3734</v>
      </c>
      <c r="H1459" s="804" t="s">
        <v>2729</v>
      </c>
      <c r="I1459" s="806">
        <v>40429</v>
      </c>
      <c r="J1459" s="806">
        <v>51387</v>
      </c>
      <c r="K1459" s="804" t="s">
        <v>1693</v>
      </c>
      <c r="L1459" s="804" t="s">
        <v>3097</v>
      </c>
    </row>
    <row r="1460" spans="1:12">
      <c r="A1460" s="803">
        <v>1457</v>
      </c>
      <c r="B1460" s="803" t="s">
        <v>7948</v>
      </c>
      <c r="C1460" s="803" t="s">
        <v>5738</v>
      </c>
      <c r="D1460" s="804" t="s">
        <v>7949</v>
      </c>
      <c r="E1460" s="805">
        <v>870.59</v>
      </c>
      <c r="F1460" s="804">
        <v>5912245</v>
      </c>
      <c r="G1460" s="804" t="s">
        <v>7950</v>
      </c>
      <c r="H1460" s="804" t="s">
        <v>2729</v>
      </c>
      <c r="I1460" s="806">
        <v>40429</v>
      </c>
      <c r="J1460" s="806">
        <v>51387</v>
      </c>
      <c r="K1460" s="804" t="s">
        <v>1103</v>
      </c>
      <c r="L1460" s="804" t="s">
        <v>2875</v>
      </c>
    </row>
    <row r="1461" spans="1:12">
      <c r="A1461" s="803">
        <v>1458</v>
      </c>
      <c r="B1461" s="803" t="s">
        <v>7953</v>
      </c>
      <c r="C1461" s="803" t="s">
        <v>5738</v>
      </c>
      <c r="D1461" s="804" t="s">
        <v>7954</v>
      </c>
      <c r="E1461" s="805">
        <v>657.97</v>
      </c>
      <c r="F1461" s="804">
        <v>5990661</v>
      </c>
      <c r="G1461" s="804" t="s">
        <v>5573</v>
      </c>
      <c r="H1461" s="804" t="s">
        <v>2729</v>
      </c>
      <c r="I1461" s="806">
        <v>40430</v>
      </c>
      <c r="J1461" s="806">
        <v>51388</v>
      </c>
      <c r="K1461" s="804" t="s">
        <v>1103</v>
      </c>
      <c r="L1461" s="804" t="s">
        <v>3044</v>
      </c>
    </row>
    <row r="1462" spans="1:12">
      <c r="A1462" s="803">
        <v>1459</v>
      </c>
      <c r="B1462" s="803" t="s">
        <v>7957</v>
      </c>
      <c r="C1462" s="803" t="s">
        <v>5738</v>
      </c>
      <c r="D1462" s="804" t="s">
        <v>3974</v>
      </c>
      <c r="E1462" s="805">
        <v>304.02999999999997</v>
      </c>
      <c r="F1462" s="804">
        <v>5199174</v>
      </c>
      <c r="G1462" s="804" t="s">
        <v>7958</v>
      </c>
      <c r="H1462" s="804" t="s">
        <v>2729</v>
      </c>
      <c r="I1462" s="806">
        <v>40437</v>
      </c>
      <c r="J1462" s="806">
        <v>51395</v>
      </c>
      <c r="K1462" s="804" t="s">
        <v>1681</v>
      </c>
      <c r="L1462" s="804" t="s">
        <v>4686</v>
      </c>
    </row>
    <row r="1463" spans="1:12">
      <c r="A1463" s="803">
        <v>1460</v>
      </c>
      <c r="B1463" s="803" t="s">
        <v>7955</v>
      </c>
      <c r="C1463" s="803" t="s">
        <v>5738</v>
      </c>
      <c r="D1463" s="804" t="s">
        <v>7956</v>
      </c>
      <c r="E1463" s="805">
        <v>133.08000000000001</v>
      </c>
      <c r="F1463" s="804">
        <v>2550466</v>
      </c>
      <c r="G1463" s="804" t="s">
        <v>478</v>
      </c>
      <c r="H1463" s="804" t="s">
        <v>2729</v>
      </c>
      <c r="I1463" s="806">
        <v>40437</v>
      </c>
      <c r="J1463" s="806">
        <v>51395</v>
      </c>
      <c r="K1463" s="804" t="s">
        <v>1943</v>
      </c>
      <c r="L1463" s="804" t="s">
        <v>2192</v>
      </c>
    </row>
    <row r="1464" spans="1:12">
      <c r="A1464" s="803">
        <v>1461</v>
      </c>
      <c r="B1464" s="803" t="s">
        <v>7959</v>
      </c>
      <c r="C1464" s="803" t="s">
        <v>5738</v>
      </c>
      <c r="D1464" s="804" t="s">
        <v>7960</v>
      </c>
      <c r="E1464" s="805">
        <v>583.83000000000004</v>
      </c>
      <c r="F1464" s="804">
        <v>5110475</v>
      </c>
      <c r="G1464" s="804" t="s">
        <v>7961</v>
      </c>
      <c r="H1464" s="804" t="s">
        <v>2729</v>
      </c>
      <c r="I1464" s="806">
        <v>40442</v>
      </c>
      <c r="J1464" s="806">
        <v>51400</v>
      </c>
      <c r="K1464" s="804" t="s">
        <v>1681</v>
      </c>
      <c r="L1464" s="804" t="s">
        <v>3950</v>
      </c>
    </row>
    <row r="1465" spans="1:12">
      <c r="A1465" s="803">
        <v>1462</v>
      </c>
      <c r="B1465" s="803" t="s">
        <v>7962</v>
      </c>
      <c r="C1465" s="803" t="s">
        <v>5738</v>
      </c>
      <c r="D1465" s="804" t="s">
        <v>7963</v>
      </c>
      <c r="E1465" s="805">
        <v>28.34</v>
      </c>
      <c r="F1465" s="804">
        <v>5166187</v>
      </c>
      <c r="G1465" s="804" t="s">
        <v>7964</v>
      </c>
      <c r="H1465" s="804" t="s">
        <v>2729</v>
      </c>
      <c r="I1465" s="806">
        <v>40443</v>
      </c>
      <c r="J1465" s="806">
        <v>51401</v>
      </c>
      <c r="K1465" s="804" t="s">
        <v>437</v>
      </c>
      <c r="L1465" s="804" t="s">
        <v>3057</v>
      </c>
    </row>
    <row r="1466" spans="1:12">
      <c r="A1466" s="803">
        <v>1463</v>
      </c>
      <c r="B1466" s="803" t="s">
        <v>7967</v>
      </c>
      <c r="C1466" s="803" t="s">
        <v>5738</v>
      </c>
      <c r="D1466" s="804" t="s">
        <v>6463</v>
      </c>
      <c r="E1466" s="805">
        <v>31.98</v>
      </c>
      <c r="F1466" s="804">
        <v>5108713</v>
      </c>
      <c r="G1466" s="804" t="s">
        <v>7968</v>
      </c>
      <c r="H1466" s="804" t="s">
        <v>2729</v>
      </c>
      <c r="I1466" s="806">
        <v>40449</v>
      </c>
      <c r="J1466" s="806">
        <v>51407</v>
      </c>
      <c r="K1466" s="804" t="s">
        <v>1137</v>
      </c>
      <c r="L1466" s="804" t="s">
        <v>3120</v>
      </c>
    </row>
    <row r="1467" spans="1:12">
      <c r="A1467" s="803">
        <v>1464</v>
      </c>
      <c r="B1467" s="803" t="s">
        <v>7969</v>
      </c>
      <c r="C1467" s="803" t="s">
        <v>5738</v>
      </c>
      <c r="D1467" s="804" t="s">
        <v>7970</v>
      </c>
      <c r="E1467" s="805">
        <v>451.25</v>
      </c>
      <c r="F1467" s="804">
        <v>2656523</v>
      </c>
      <c r="G1467" s="804" t="s">
        <v>7966</v>
      </c>
      <c r="H1467" s="804" t="s">
        <v>2729</v>
      </c>
      <c r="I1467" s="806">
        <v>40449</v>
      </c>
      <c r="J1467" s="806">
        <v>51407</v>
      </c>
      <c r="K1467" s="804" t="s">
        <v>1137</v>
      </c>
      <c r="L1467" s="804" t="s">
        <v>3120</v>
      </c>
    </row>
    <row r="1468" spans="1:12">
      <c r="A1468" s="803">
        <v>1465</v>
      </c>
      <c r="B1468" s="803" t="s">
        <v>7965</v>
      </c>
      <c r="C1468" s="803" t="s">
        <v>5738</v>
      </c>
      <c r="D1468" s="804" t="s">
        <v>6463</v>
      </c>
      <c r="E1468" s="805">
        <v>154.46</v>
      </c>
      <c r="F1468" s="804">
        <v>2656523</v>
      </c>
      <c r="G1468" s="804" t="s">
        <v>7966</v>
      </c>
      <c r="H1468" s="804" t="s">
        <v>2729</v>
      </c>
      <c r="I1468" s="806">
        <v>40449</v>
      </c>
      <c r="J1468" s="806">
        <v>51407</v>
      </c>
      <c r="K1468" s="804" t="s">
        <v>1137</v>
      </c>
      <c r="L1468" s="804" t="s">
        <v>3120</v>
      </c>
    </row>
    <row r="1469" spans="1:12" ht="24">
      <c r="A1469" s="803">
        <v>1466</v>
      </c>
      <c r="B1469" s="803" t="s">
        <v>7971</v>
      </c>
      <c r="C1469" s="803" t="s">
        <v>5738</v>
      </c>
      <c r="D1469" s="804" t="s">
        <v>7972</v>
      </c>
      <c r="E1469" s="805">
        <v>755.55</v>
      </c>
      <c r="F1469" s="804">
        <v>5215919</v>
      </c>
      <c r="G1469" s="804" t="s">
        <v>7973</v>
      </c>
      <c r="H1469" s="804" t="s">
        <v>2783</v>
      </c>
      <c r="I1469" s="806">
        <v>40459</v>
      </c>
      <c r="J1469" s="806">
        <v>51417</v>
      </c>
      <c r="K1469" s="804" t="s">
        <v>1159</v>
      </c>
      <c r="L1469" s="804" t="s">
        <v>2871</v>
      </c>
    </row>
    <row r="1470" spans="1:12">
      <c r="A1470" s="803">
        <v>1467</v>
      </c>
      <c r="B1470" s="803" t="s">
        <v>7974</v>
      </c>
      <c r="C1470" s="803" t="s">
        <v>5738</v>
      </c>
      <c r="D1470" s="804" t="s">
        <v>3578</v>
      </c>
      <c r="E1470" s="805">
        <v>237.15</v>
      </c>
      <c r="F1470" s="804">
        <v>5102081</v>
      </c>
      <c r="G1470" s="804" t="s">
        <v>7135</v>
      </c>
      <c r="H1470" s="804" t="s">
        <v>2729</v>
      </c>
      <c r="I1470" s="806">
        <v>40465</v>
      </c>
      <c r="J1470" s="806">
        <v>51423</v>
      </c>
      <c r="K1470" s="804" t="s">
        <v>1943</v>
      </c>
      <c r="L1470" s="804" t="s">
        <v>2192</v>
      </c>
    </row>
    <row r="1471" spans="1:12">
      <c r="A1471" s="803">
        <v>1468</v>
      </c>
      <c r="B1471" s="803" t="s">
        <v>7986</v>
      </c>
      <c r="C1471" s="803" t="s">
        <v>5738</v>
      </c>
      <c r="D1471" s="804" t="s">
        <v>7979</v>
      </c>
      <c r="E1471" s="805">
        <v>552.41999999999996</v>
      </c>
      <c r="F1471" s="804">
        <v>5415853</v>
      </c>
      <c r="G1471" s="804" t="s">
        <v>7726</v>
      </c>
      <c r="H1471" s="804" t="s">
        <v>2729</v>
      </c>
      <c r="I1471" s="806">
        <v>40467</v>
      </c>
      <c r="J1471" s="806">
        <v>51425</v>
      </c>
      <c r="K1471" s="804" t="s">
        <v>1693</v>
      </c>
      <c r="L1471" s="804" t="s">
        <v>6871</v>
      </c>
    </row>
    <row r="1472" spans="1:12">
      <c r="A1472" s="803">
        <v>1469</v>
      </c>
      <c r="B1472" s="803" t="s">
        <v>7984</v>
      </c>
      <c r="C1472" s="803" t="s">
        <v>5738</v>
      </c>
      <c r="D1472" s="804" t="s">
        <v>2456</v>
      </c>
      <c r="E1472" s="805">
        <v>7886.66</v>
      </c>
      <c r="F1472" s="804">
        <v>5257352</v>
      </c>
      <c r="G1472" s="804" t="s">
        <v>7985</v>
      </c>
      <c r="H1472" s="804" t="s">
        <v>2729</v>
      </c>
      <c r="I1472" s="806">
        <v>40467</v>
      </c>
      <c r="J1472" s="806">
        <v>51425</v>
      </c>
      <c r="K1472" s="804" t="s">
        <v>1126</v>
      </c>
      <c r="L1472" s="804" t="s">
        <v>2969</v>
      </c>
    </row>
    <row r="1473" spans="1:12" ht="24">
      <c r="A1473" s="803">
        <v>1470</v>
      </c>
      <c r="B1473" s="803" t="s">
        <v>7983</v>
      </c>
      <c r="C1473" s="803" t="s">
        <v>5738</v>
      </c>
      <c r="D1473" s="804" t="s">
        <v>3481</v>
      </c>
      <c r="E1473" s="805">
        <v>94.51</v>
      </c>
      <c r="F1473" s="804">
        <v>5488605</v>
      </c>
      <c r="G1473" s="804" t="s">
        <v>7982</v>
      </c>
      <c r="H1473" s="804" t="s">
        <v>2729</v>
      </c>
      <c r="I1473" s="806">
        <v>40467</v>
      </c>
      <c r="J1473" s="806">
        <v>51425</v>
      </c>
      <c r="K1473" s="804" t="s">
        <v>1137</v>
      </c>
      <c r="L1473" s="804" t="s">
        <v>3120</v>
      </c>
    </row>
    <row r="1474" spans="1:12" ht="24">
      <c r="A1474" s="803">
        <v>1471</v>
      </c>
      <c r="B1474" s="803" t="s">
        <v>7981</v>
      </c>
      <c r="C1474" s="803" t="s">
        <v>5738</v>
      </c>
      <c r="D1474" s="804" t="s">
        <v>3481</v>
      </c>
      <c r="E1474" s="805">
        <v>330.5</v>
      </c>
      <c r="F1474" s="804">
        <v>5488605</v>
      </c>
      <c r="G1474" s="804" t="s">
        <v>7982</v>
      </c>
      <c r="H1474" s="804" t="s">
        <v>2729</v>
      </c>
      <c r="I1474" s="806">
        <v>40467</v>
      </c>
      <c r="J1474" s="806">
        <v>51425</v>
      </c>
      <c r="K1474" s="804" t="s">
        <v>1137</v>
      </c>
      <c r="L1474" s="804" t="s">
        <v>3120</v>
      </c>
    </row>
    <row r="1475" spans="1:12">
      <c r="A1475" s="803">
        <v>1472</v>
      </c>
      <c r="B1475" s="803" t="s">
        <v>7975</v>
      </c>
      <c r="C1475" s="803" t="s">
        <v>5738</v>
      </c>
      <c r="D1475" s="804" t="s">
        <v>7976</v>
      </c>
      <c r="E1475" s="805">
        <v>117.12</v>
      </c>
      <c r="F1475" s="804">
        <v>2827514</v>
      </c>
      <c r="G1475" s="804" t="s">
        <v>7977</v>
      </c>
      <c r="H1475" s="804" t="s">
        <v>2729</v>
      </c>
      <c r="I1475" s="806">
        <v>40467</v>
      </c>
      <c r="J1475" s="806">
        <v>51425</v>
      </c>
      <c r="K1475" s="804" t="s">
        <v>1177</v>
      </c>
      <c r="L1475" s="804" t="s">
        <v>3834</v>
      </c>
    </row>
    <row r="1476" spans="1:12">
      <c r="A1476" s="803">
        <v>1473</v>
      </c>
      <c r="B1476" s="803" t="s">
        <v>7978</v>
      </c>
      <c r="C1476" s="803" t="s">
        <v>5738</v>
      </c>
      <c r="D1476" s="804" t="s">
        <v>7979</v>
      </c>
      <c r="E1476" s="805">
        <v>216.85</v>
      </c>
      <c r="F1476" s="804">
        <v>5087414</v>
      </c>
      <c r="G1476" s="804" t="s">
        <v>7980</v>
      </c>
      <c r="H1476" s="804" t="s">
        <v>2729</v>
      </c>
      <c r="I1476" s="806">
        <v>40467</v>
      </c>
      <c r="J1476" s="806">
        <v>51425</v>
      </c>
      <c r="K1476" s="804" t="s">
        <v>1693</v>
      </c>
      <c r="L1476" s="804" t="s">
        <v>6871</v>
      </c>
    </row>
    <row r="1477" spans="1:12">
      <c r="A1477" s="803">
        <v>1474</v>
      </c>
      <c r="B1477" s="803" t="s">
        <v>7987</v>
      </c>
      <c r="C1477" s="803" t="s">
        <v>5738</v>
      </c>
      <c r="D1477" s="804" t="s">
        <v>7988</v>
      </c>
      <c r="E1477" s="805">
        <v>38.07</v>
      </c>
      <c r="F1477" s="804">
        <v>5517931</v>
      </c>
      <c r="G1477" s="804" t="s">
        <v>7989</v>
      </c>
      <c r="H1477" s="804" t="s">
        <v>2729</v>
      </c>
      <c r="I1477" s="806">
        <v>40473</v>
      </c>
      <c r="J1477" s="806">
        <v>51431</v>
      </c>
      <c r="K1477" s="804" t="s">
        <v>1177</v>
      </c>
      <c r="L1477" s="804" t="s">
        <v>3834</v>
      </c>
    </row>
    <row r="1478" spans="1:12">
      <c r="A1478" s="803">
        <v>1475</v>
      </c>
      <c r="B1478" s="803" t="s">
        <v>7990</v>
      </c>
      <c r="C1478" s="803" t="s">
        <v>5738</v>
      </c>
      <c r="D1478" s="804" t="s">
        <v>7991</v>
      </c>
      <c r="E1478" s="805">
        <v>337.57</v>
      </c>
      <c r="F1478" s="804">
        <v>2166631</v>
      </c>
      <c r="G1478" s="804" t="s">
        <v>7992</v>
      </c>
      <c r="H1478" s="804" t="s">
        <v>2729</v>
      </c>
      <c r="I1478" s="806">
        <v>40473</v>
      </c>
      <c r="J1478" s="806">
        <v>51431</v>
      </c>
      <c r="K1478" s="804" t="s">
        <v>1159</v>
      </c>
      <c r="L1478" s="804" t="s">
        <v>6521</v>
      </c>
    </row>
    <row r="1479" spans="1:12">
      <c r="A1479" s="803">
        <v>1476</v>
      </c>
      <c r="B1479" s="803" t="s">
        <v>7993</v>
      </c>
      <c r="C1479" s="803" t="s">
        <v>5738</v>
      </c>
      <c r="D1479" s="804" t="s">
        <v>3746</v>
      </c>
      <c r="E1479" s="805">
        <v>141.11000000000001</v>
      </c>
      <c r="F1479" s="804">
        <v>5009138</v>
      </c>
      <c r="G1479" s="804" t="s">
        <v>7033</v>
      </c>
      <c r="H1479" s="804" t="s">
        <v>2729</v>
      </c>
      <c r="I1479" s="806">
        <v>40490</v>
      </c>
      <c r="J1479" s="806">
        <v>51448</v>
      </c>
      <c r="K1479" s="804" t="s">
        <v>1693</v>
      </c>
      <c r="L1479" s="804" t="s">
        <v>2875</v>
      </c>
    </row>
    <row r="1480" spans="1:12">
      <c r="A1480" s="803">
        <v>1477</v>
      </c>
      <c r="B1480" s="803" t="s">
        <v>7994</v>
      </c>
      <c r="C1480" s="803" t="s">
        <v>5738</v>
      </c>
      <c r="D1480" s="804" t="s">
        <v>7995</v>
      </c>
      <c r="E1480" s="805">
        <v>503.38</v>
      </c>
      <c r="F1480" s="804">
        <v>5074959</v>
      </c>
      <c r="G1480" s="804" t="s">
        <v>7996</v>
      </c>
      <c r="H1480" s="804" t="s">
        <v>2729</v>
      </c>
      <c r="I1480" s="806">
        <v>40492</v>
      </c>
      <c r="J1480" s="806">
        <v>51450</v>
      </c>
      <c r="K1480" s="804" t="s">
        <v>2182</v>
      </c>
      <c r="L1480" s="804" t="s">
        <v>1121</v>
      </c>
    </row>
    <row r="1481" spans="1:12">
      <c r="A1481" s="803">
        <v>1478</v>
      </c>
      <c r="B1481" s="803" t="s">
        <v>7997</v>
      </c>
      <c r="C1481" s="803" t="s">
        <v>5738</v>
      </c>
      <c r="D1481" s="804" t="s">
        <v>3263</v>
      </c>
      <c r="E1481" s="805">
        <v>29.57</v>
      </c>
      <c r="F1481" s="804">
        <v>5190118</v>
      </c>
      <c r="G1481" s="804" t="s">
        <v>7998</v>
      </c>
      <c r="H1481" s="804" t="s">
        <v>2729</v>
      </c>
      <c r="I1481" s="806">
        <v>40493</v>
      </c>
      <c r="J1481" s="806">
        <v>51451</v>
      </c>
      <c r="K1481" s="804" t="s">
        <v>1126</v>
      </c>
      <c r="L1481" s="804" t="s">
        <v>3265</v>
      </c>
    </row>
    <row r="1482" spans="1:12" ht="24">
      <c r="A1482" s="803">
        <v>1479</v>
      </c>
      <c r="B1482" s="803" t="s">
        <v>7999</v>
      </c>
      <c r="C1482" s="803" t="s">
        <v>5738</v>
      </c>
      <c r="D1482" s="804" t="s">
        <v>8000</v>
      </c>
      <c r="E1482" s="805">
        <v>31.97</v>
      </c>
      <c r="F1482" s="804">
        <v>5201896</v>
      </c>
      <c r="G1482" s="804" t="s">
        <v>8001</v>
      </c>
      <c r="H1482" s="804" t="s">
        <v>2783</v>
      </c>
      <c r="I1482" s="806">
        <v>40493</v>
      </c>
      <c r="J1482" s="806">
        <v>51451</v>
      </c>
      <c r="K1482" s="804" t="s">
        <v>1681</v>
      </c>
      <c r="L1482" s="804" t="s">
        <v>3003</v>
      </c>
    </row>
    <row r="1483" spans="1:12">
      <c r="A1483" s="803">
        <v>1480</v>
      </c>
      <c r="B1483" s="803" t="s">
        <v>8002</v>
      </c>
      <c r="C1483" s="803" t="s">
        <v>5738</v>
      </c>
      <c r="D1483" s="804" t="s">
        <v>8003</v>
      </c>
      <c r="E1483" s="805">
        <v>24.91</v>
      </c>
      <c r="F1483" s="804">
        <v>5095034</v>
      </c>
      <c r="G1483" s="804" t="s">
        <v>8004</v>
      </c>
      <c r="H1483" s="804" t="s">
        <v>2729</v>
      </c>
      <c r="I1483" s="806">
        <v>40519</v>
      </c>
      <c r="J1483" s="806">
        <v>51477</v>
      </c>
      <c r="K1483" s="804" t="s">
        <v>437</v>
      </c>
      <c r="L1483" s="804" t="s">
        <v>3278</v>
      </c>
    </row>
    <row r="1484" spans="1:12">
      <c r="A1484" s="803">
        <v>1481</v>
      </c>
      <c r="B1484" s="803" t="s">
        <v>8005</v>
      </c>
      <c r="C1484" s="803" t="s">
        <v>5738</v>
      </c>
      <c r="D1484" s="804" t="s">
        <v>3429</v>
      </c>
      <c r="E1484" s="805">
        <v>76.89</v>
      </c>
      <c r="F1484" s="804">
        <v>5830974</v>
      </c>
      <c r="G1484" s="804" t="s">
        <v>424</v>
      </c>
      <c r="H1484" s="804" t="s">
        <v>2729</v>
      </c>
      <c r="I1484" s="806">
        <v>40520</v>
      </c>
      <c r="J1484" s="806">
        <v>51478</v>
      </c>
      <c r="K1484" s="804" t="s">
        <v>1126</v>
      </c>
      <c r="L1484" s="804" t="s">
        <v>2867</v>
      </c>
    </row>
    <row r="1485" spans="1:12">
      <c r="A1485" s="803">
        <v>1482</v>
      </c>
      <c r="B1485" s="803" t="s">
        <v>8006</v>
      </c>
      <c r="C1485" s="803" t="s">
        <v>5738</v>
      </c>
      <c r="D1485" s="804" t="s">
        <v>8007</v>
      </c>
      <c r="E1485" s="805">
        <v>87.57</v>
      </c>
      <c r="F1485" s="804">
        <v>5830974</v>
      </c>
      <c r="G1485" s="804" t="s">
        <v>424</v>
      </c>
      <c r="H1485" s="804" t="s">
        <v>2729</v>
      </c>
      <c r="I1485" s="806">
        <v>40520</v>
      </c>
      <c r="J1485" s="806">
        <v>51478</v>
      </c>
      <c r="K1485" s="804" t="s">
        <v>1126</v>
      </c>
      <c r="L1485" s="804" t="s">
        <v>3129</v>
      </c>
    </row>
    <row r="1486" spans="1:12">
      <c r="A1486" s="803">
        <v>1483</v>
      </c>
      <c r="B1486" s="803" t="s">
        <v>9788</v>
      </c>
      <c r="C1486" s="803" t="s">
        <v>5738</v>
      </c>
      <c r="D1486" s="804" t="s">
        <v>9789</v>
      </c>
      <c r="E1486" s="805">
        <v>52.88</v>
      </c>
      <c r="F1486" s="804">
        <v>6183786</v>
      </c>
      <c r="G1486" s="804" t="s">
        <v>9790</v>
      </c>
      <c r="H1486" s="804" t="s">
        <v>2729</v>
      </c>
      <c r="I1486" s="806">
        <v>40539</v>
      </c>
      <c r="J1486" s="806">
        <v>51497</v>
      </c>
      <c r="K1486" s="804" t="s">
        <v>1693</v>
      </c>
      <c r="L1486" s="804" t="s">
        <v>2763</v>
      </c>
    </row>
    <row r="1487" spans="1:12">
      <c r="A1487" s="803">
        <v>1484</v>
      </c>
      <c r="B1487" s="803" t="s">
        <v>3760</v>
      </c>
      <c r="C1487" s="803" t="s">
        <v>2726</v>
      </c>
      <c r="D1487" s="804" t="s">
        <v>3761</v>
      </c>
      <c r="E1487" s="805">
        <v>74427.98</v>
      </c>
      <c r="F1487" s="804">
        <v>5150884</v>
      </c>
      <c r="G1487" s="804" t="s">
        <v>3758</v>
      </c>
      <c r="H1487" s="804" t="s">
        <v>2729</v>
      </c>
      <c r="I1487" s="806">
        <v>40542</v>
      </c>
      <c r="J1487" s="806">
        <v>43829</v>
      </c>
      <c r="K1487" s="804" t="s">
        <v>1159</v>
      </c>
      <c r="L1487" s="804" t="s">
        <v>2871</v>
      </c>
    </row>
    <row r="1488" spans="1:12" ht="36">
      <c r="A1488" s="803">
        <v>1485</v>
      </c>
      <c r="B1488" s="803" t="s">
        <v>3756</v>
      </c>
      <c r="C1488" s="803" t="s">
        <v>2726</v>
      </c>
      <c r="D1488" s="804" t="s">
        <v>3757</v>
      </c>
      <c r="E1488" s="805">
        <v>117300.65</v>
      </c>
      <c r="F1488" s="804">
        <v>5150884</v>
      </c>
      <c r="G1488" s="804" t="s">
        <v>3758</v>
      </c>
      <c r="H1488" s="804" t="s">
        <v>2729</v>
      </c>
      <c r="I1488" s="806">
        <v>40542</v>
      </c>
      <c r="J1488" s="806">
        <v>43829</v>
      </c>
      <c r="K1488" s="804" t="s">
        <v>1126</v>
      </c>
      <c r="L1488" s="804" t="s">
        <v>3759</v>
      </c>
    </row>
    <row r="1489" spans="1:12">
      <c r="A1489" s="803">
        <v>1486</v>
      </c>
      <c r="B1489" s="803" t="s">
        <v>8008</v>
      </c>
      <c r="C1489" s="803" t="s">
        <v>5738</v>
      </c>
      <c r="D1489" s="804" t="s">
        <v>2792</v>
      </c>
      <c r="E1489" s="805">
        <v>450.73</v>
      </c>
      <c r="F1489" s="804">
        <v>5699134</v>
      </c>
      <c r="G1489" s="804" t="s">
        <v>8009</v>
      </c>
      <c r="H1489" s="804" t="s">
        <v>2729</v>
      </c>
      <c r="I1489" s="806">
        <v>40554</v>
      </c>
      <c r="J1489" s="806">
        <v>51512</v>
      </c>
      <c r="K1489" s="804" t="s">
        <v>1153</v>
      </c>
      <c r="L1489" s="804" t="s">
        <v>2788</v>
      </c>
    </row>
    <row r="1490" spans="1:12">
      <c r="A1490" s="803">
        <v>1487</v>
      </c>
      <c r="B1490" s="803" t="s">
        <v>8010</v>
      </c>
      <c r="C1490" s="803" t="s">
        <v>5738</v>
      </c>
      <c r="D1490" s="804" t="s">
        <v>8011</v>
      </c>
      <c r="E1490" s="805">
        <v>126.89</v>
      </c>
      <c r="F1490" s="804">
        <v>2291142</v>
      </c>
      <c r="G1490" s="804" t="s">
        <v>2830</v>
      </c>
      <c r="H1490" s="804" t="s">
        <v>2729</v>
      </c>
      <c r="I1490" s="806">
        <v>40557</v>
      </c>
      <c r="J1490" s="806">
        <v>51515</v>
      </c>
      <c r="K1490" s="804" t="s">
        <v>1693</v>
      </c>
      <c r="L1490" s="804" t="s">
        <v>2831</v>
      </c>
    </row>
    <row r="1491" spans="1:12" ht="24">
      <c r="A1491" s="803">
        <v>1488</v>
      </c>
      <c r="B1491" s="803" t="s">
        <v>8012</v>
      </c>
      <c r="C1491" s="803" t="s">
        <v>5738</v>
      </c>
      <c r="D1491" s="804" t="s">
        <v>6894</v>
      </c>
      <c r="E1491" s="805">
        <v>300.32</v>
      </c>
      <c r="F1491" s="804">
        <v>5183308</v>
      </c>
      <c r="G1491" s="804" t="s">
        <v>6895</v>
      </c>
      <c r="H1491" s="804" t="s">
        <v>2783</v>
      </c>
      <c r="I1491" s="806">
        <v>40570</v>
      </c>
      <c r="J1491" s="806">
        <v>51528</v>
      </c>
      <c r="K1491" s="804" t="s">
        <v>1943</v>
      </c>
      <c r="L1491" s="804" t="s">
        <v>4263</v>
      </c>
    </row>
    <row r="1492" spans="1:12" ht="24">
      <c r="A1492" s="803">
        <v>1489</v>
      </c>
      <c r="B1492" s="803" t="s">
        <v>8013</v>
      </c>
      <c r="C1492" s="803" t="s">
        <v>5738</v>
      </c>
      <c r="D1492" s="804" t="s">
        <v>8014</v>
      </c>
      <c r="E1492" s="805">
        <v>30.75</v>
      </c>
      <c r="F1492" s="804">
        <v>5288703</v>
      </c>
      <c r="G1492" s="804" t="s">
        <v>3819</v>
      </c>
      <c r="H1492" s="804" t="s">
        <v>2738</v>
      </c>
      <c r="I1492" s="806">
        <v>40574</v>
      </c>
      <c r="J1492" s="806">
        <v>51532</v>
      </c>
      <c r="K1492" s="804" t="s">
        <v>1943</v>
      </c>
      <c r="L1492" s="804" t="s">
        <v>4296</v>
      </c>
    </row>
    <row r="1493" spans="1:12">
      <c r="A1493" s="803">
        <v>1490</v>
      </c>
      <c r="B1493" s="803" t="s">
        <v>9791</v>
      </c>
      <c r="C1493" s="803" t="s">
        <v>5738</v>
      </c>
      <c r="D1493" s="804" t="s">
        <v>9792</v>
      </c>
      <c r="E1493" s="805">
        <v>215.18</v>
      </c>
      <c r="F1493" s="804">
        <v>5321182</v>
      </c>
      <c r="G1493" s="804" t="s">
        <v>9793</v>
      </c>
      <c r="H1493" s="804" t="s">
        <v>2729</v>
      </c>
      <c r="I1493" s="806">
        <v>40582</v>
      </c>
      <c r="J1493" s="806">
        <v>51540</v>
      </c>
      <c r="K1493" s="804" t="s">
        <v>1693</v>
      </c>
      <c r="L1493" s="804" t="s">
        <v>2875</v>
      </c>
    </row>
    <row r="1494" spans="1:12">
      <c r="A1494" s="803">
        <v>1491</v>
      </c>
      <c r="B1494" s="803" t="s">
        <v>8015</v>
      </c>
      <c r="C1494" s="803" t="s">
        <v>5738</v>
      </c>
      <c r="D1494" s="804" t="s">
        <v>4135</v>
      </c>
      <c r="E1494" s="805">
        <v>90.55</v>
      </c>
      <c r="F1494" s="804">
        <v>5320569</v>
      </c>
      <c r="G1494" s="804" t="s">
        <v>8016</v>
      </c>
      <c r="H1494" s="804" t="s">
        <v>2729</v>
      </c>
      <c r="I1494" s="806">
        <v>40582</v>
      </c>
      <c r="J1494" s="806">
        <v>51540</v>
      </c>
      <c r="K1494" s="804" t="s">
        <v>437</v>
      </c>
      <c r="L1494" s="804" t="s">
        <v>5925</v>
      </c>
    </row>
    <row r="1495" spans="1:12">
      <c r="A1495" s="803">
        <v>1492</v>
      </c>
      <c r="B1495" s="803" t="s">
        <v>8017</v>
      </c>
      <c r="C1495" s="803" t="s">
        <v>5738</v>
      </c>
      <c r="D1495" s="804" t="s">
        <v>7629</v>
      </c>
      <c r="E1495" s="805">
        <v>89.91</v>
      </c>
      <c r="F1495" s="804">
        <v>5590051</v>
      </c>
      <c r="G1495" s="804" t="s">
        <v>7630</v>
      </c>
      <c r="H1495" s="804" t="s">
        <v>2729</v>
      </c>
      <c r="I1495" s="806">
        <v>40595</v>
      </c>
      <c r="J1495" s="806">
        <v>51553</v>
      </c>
      <c r="K1495" s="804" t="s">
        <v>437</v>
      </c>
      <c r="L1495" s="804" t="s">
        <v>5925</v>
      </c>
    </row>
    <row r="1496" spans="1:12" ht="24">
      <c r="A1496" s="803">
        <v>1493</v>
      </c>
      <c r="B1496" s="803" t="s">
        <v>8018</v>
      </c>
      <c r="C1496" s="803" t="s">
        <v>5738</v>
      </c>
      <c r="D1496" s="804" t="s">
        <v>3451</v>
      </c>
      <c r="E1496" s="805">
        <v>117.93</v>
      </c>
      <c r="F1496" s="804">
        <v>5165407</v>
      </c>
      <c r="G1496" s="804" t="s">
        <v>2430</v>
      </c>
      <c r="H1496" s="804" t="s">
        <v>2783</v>
      </c>
      <c r="I1496" s="806">
        <v>40616</v>
      </c>
      <c r="J1496" s="806">
        <v>51574</v>
      </c>
      <c r="K1496" s="804" t="s">
        <v>1137</v>
      </c>
      <c r="L1496" s="804" t="s">
        <v>2965</v>
      </c>
    </row>
    <row r="1497" spans="1:12">
      <c r="A1497" s="803">
        <v>1494</v>
      </c>
      <c r="B1497" s="803" t="s">
        <v>8019</v>
      </c>
      <c r="C1497" s="803" t="s">
        <v>5738</v>
      </c>
      <c r="D1497" s="804" t="s">
        <v>8020</v>
      </c>
      <c r="E1497" s="805">
        <v>32.17</v>
      </c>
      <c r="F1497" s="804">
        <v>5177421</v>
      </c>
      <c r="G1497" s="804" t="s">
        <v>8021</v>
      </c>
      <c r="H1497" s="804" t="s">
        <v>2729</v>
      </c>
      <c r="I1497" s="806">
        <v>40617</v>
      </c>
      <c r="J1497" s="806">
        <v>51575</v>
      </c>
      <c r="K1497" s="804" t="s">
        <v>437</v>
      </c>
      <c r="L1497" s="804" t="s">
        <v>3134</v>
      </c>
    </row>
    <row r="1498" spans="1:12">
      <c r="A1498" s="803">
        <v>1495</v>
      </c>
      <c r="B1498" s="803" t="s">
        <v>8022</v>
      </c>
      <c r="C1498" s="803" t="s">
        <v>5738</v>
      </c>
      <c r="D1498" s="804" t="s">
        <v>3983</v>
      </c>
      <c r="E1498" s="805">
        <v>39.9</v>
      </c>
      <c r="F1498" s="804">
        <v>4061101</v>
      </c>
      <c r="G1498" s="804" t="s">
        <v>8023</v>
      </c>
      <c r="H1498" s="804" t="s">
        <v>2729</v>
      </c>
      <c r="I1498" s="806">
        <v>40617</v>
      </c>
      <c r="J1498" s="806">
        <v>51575</v>
      </c>
      <c r="K1498" s="804" t="s">
        <v>1182</v>
      </c>
      <c r="L1498" s="804" t="s">
        <v>3598</v>
      </c>
    </row>
    <row r="1499" spans="1:12" ht="24">
      <c r="A1499" s="803">
        <v>1496</v>
      </c>
      <c r="B1499" s="803" t="s">
        <v>9794</v>
      </c>
      <c r="C1499" s="803" t="s">
        <v>5738</v>
      </c>
      <c r="D1499" s="804" t="s">
        <v>9795</v>
      </c>
      <c r="E1499" s="805">
        <v>740.96</v>
      </c>
      <c r="F1499" s="804">
        <v>5369703</v>
      </c>
      <c r="G1499" s="804" t="s">
        <v>9796</v>
      </c>
      <c r="H1499" s="804" t="s">
        <v>2729</v>
      </c>
      <c r="I1499" s="806">
        <v>40618</v>
      </c>
      <c r="J1499" s="806">
        <v>51576</v>
      </c>
      <c r="K1499" s="804" t="s">
        <v>1681</v>
      </c>
      <c r="L1499" s="804" t="s">
        <v>2883</v>
      </c>
    </row>
    <row r="1500" spans="1:12">
      <c r="A1500" s="803">
        <v>1497</v>
      </c>
      <c r="B1500" s="803" t="s">
        <v>8027</v>
      </c>
      <c r="C1500" s="803" t="s">
        <v>5738</v>
      </c>
      <c r="D1500" s="804" t="s">
        <v>3083</v>
      </c>
      <c r="E1500" s="805">
        <v>67.790000000000006</v>
      </c>
      <c r="F1500" s="804">
        <v>2112663</v>
      </c>
      <c r="G1500" s="804" t="s">
        <v>3494</v>
      </c>
      <c r="H1500" s="804" t="s">
        <v>2729</v>
      </c>
      <c r="I1500" s="806">
        <v>40618</v>
      </c>
      <c r="J1500" s="806">
        <v>51576</v>
      </c>
      <c r="K1500" s="804" t="s">
        <v>437</v>
      </c>
      <c r="L1500" s="804" t="s">
        <v>3057</v>
      </c>
    </row>
    <row r="1501" spans="1:12">
      <c r="A1501" s="803">
        <v>1498</v>
      </c>
      <c r="B1501" s="803" t="s">
        <v>8024</v>
      </c>
      <c r="C1501" s="803" t="s">
        <v>5738</v>
      </c>
      <c r="D1501" s="804" t="s">
        <v>8025</v>
      </c>
      <c r="E1501" s="805">
        <v>1452.43</v>
      </c>
      <c r="F1501" s="804">
        <v>2860708</v>
      </c>
      <c r="G1501" s="804" t="s">
        <v>8026</v>
      </c>
      <c r="H1501" s="804" t="s">
        <v>2729</v>
      </c>
      <c r="I1501" s="806">
        <v>40618</v>
      </c>
      <c r="J1501" s="806">
        <v>51576</v>
      </c>
      <c r="K1501" s="804" t="s">
        <v>1137</v>
      </c>
      <c r="L1501" s="804" t="s">
        <v>3365</v>
      </c>
    </row>
    <row r="1502" spans="1:12" ht="24">
      <c r="A1502" s="803">
        <v>1499</v>
      </c>
      <c r="B1502" s="803" t="s">
        <v>8028</v>
      </c>
      <c r="C1502" s="803" t="s">
        <v>5738</v>
      </c>
      <c r="D1502" s="804" t="s">
        <v>3273</v>
      </c>
      <c r="E1502" s="805">
        <v>1498.44</v>
      </c>
      <c r="F1502" s="804">
        <v>5164621</v>
      </c>
      <c r="G1502" s="804" t="s">
        <v>3274</v>
      </c>
      <c r="H1502" s="804" t="s">
        <v>2783</v>
      </c>
      <c r="I1502" s="806">
        <v>40640</v>
      </c>
      <c r="J1502" s="806">
        <v>51598</v>
      </c>
      <c r="K1502" s="804" t="s">
        <v>1153</v>
      </c>
      <c r="L1502" s="804" t="s">
        <v>3155</v>
      </c>
    </row>
    <row r="1503" spans="1:12">
      <c r="A1503" s="803">
        <v>1500</v>
      </c>
      <c r="B1503" s="803" t="s">
        <v>8029</v>
      </c>
      <c r="C1503" s="803" t="s">
        <v>5738</v>
      </c>
      <c r="D1503" s="804" t="s">
        <v>8030</v>
      </c>
      <c r="E1503" s="805">
        <v>116.35</v>
      </c>
      <c r="F1503" s="804">
        <v>5123275</v>
      </c>
      <c r="G1503" s="804" t="s">
        <v>8031</v>
      </c>
      <c r="H1503" s="804" t="s">
        <v>2729</v>
      </c>
      <c r="I1503" s="806">
        <v>40644</v>
      </c>
      <c r="J1503" s="806">
        <v>51602</v>
      </c>
      <c r="K1503" s="804" t="s">
        <v>437</v>
      </c>
      <c r="L1503" s="804" t="s">
        <v>5925</v>
      </c>
    </row>
    <row r="1504" spans="1:12">
      <c r="A1504" s="803">
        <v>1501</v>
      </c>
      <c r="B1504" s="803" t="s">
        <v>8035</v>
      </c>
      <c r="C1504" s="803" t="s">
        <v>5738</v>
      </c>
      <c r="D1504" s="804" t="s">
        <v>8036</v>
      </c>
      <c r="E1504" s="805">
        <v>2616.9</v>
      </c>
      <c r="F1504" s="804">
        <v>5060222</v>
      </c>
      <c r="G1504" s="804" t="s">
        <v>7277</v>
      </c>
      <c r="H1504" s="804" t="s">
        <v>2729</v>
      </c>
      <c r="I1504" s="806">
        <v>40661</v>
      </c>
      <c r="J1504" s="806">
        <v>51619</v>
      </c>
      <c r="K1504" s="804" t="s">
        <v>1159</v>
      </c>
      <c r="L1504" s="804" t="s">
        <v>2871</v>
      </c>
    </row>
    <row r="1505" spans="1:12" ht="24">
      <c r="A1505" s="803">
        <v>1502</v>
      </c>
      <c r="B1505" s="803" t="s">
        <v>8032</v>
      </c>
      <c r="C1505" s="803" t="s">
        <v>5738</v>
      </c>
      <c r="D1505" s="804" t="s">
        <v>8033</v>
      </c>
      <c r="E1505" s="805">
        <v>98.37</v>
      </c>
      <c r="F1505" s="804">
        <v>2618176</v>
      </c>
      <c r="G1505" s="804" t="s">
        <v>8034</v>
      </c>
      <c r="H1505" s="804" t="s">
        <v>2783</v>
      </c>
      <c r="I1505" s="806">
        <v>40661</v>
      </c>
      <c r="J1505" s="806">
        <v>51619</v>
      </c>
      <c r="K1505" s="804" t="s">
        <v>1943</v>
      </c>
      <c r="L1505" s="804" t="s">
        <v>2941</v>
      </c>
    </row>
    <row r="1506" spans="1:12">
      <c r="A1506" s="803">
        <v>1503</v>
      </c>
      <c r="B1506" s="803" t="s">
        <v>8037</v>
      </c>
      <c r="C1506" s="803" t="s">
        <v>5738</v>
      </c>
      <c r="D1506" s="804" t="s">
        <v>674</v>
      </c>
      <c r="E1506" s="805">
        <v>77.12</v>
      </c>
      <c r="F1506" s="804">
        <v>2061899</v>
      </c>
      <c r="G1506" s="804" t="s">
        <v>7108</v>
      </c>
      <c r="H1506" s="804" t="s">
        <v>2729</v>
      </c>
      <c r="I1506" s="806">
        <v>40665</v>
      </c>
      <c r="J1506" s="806">
        <v>51623</v>
      </c>
      <c r="K1506" s="804" t="s">
        <v>437</v>
      </c>
      <c r="L1506" s="804" t="s">
        <v>5925</v>
      </c>
    </row>
    <row r="1507" spans="1:12">
      <c r="A1507" s="803">
        <v>1504</v>
      </c>
      <c r="B1507" s="803" t="s">
        <v>8041</v>
      </c>
      <c r="C1507" s="803" t="s">
        <v>5738</v>
      </c>
      <c r="D1507" s="804" t="s">
        <v>8042</v>
      </c>
      <c r="E1507" s="805">
        <v>38.29</v>
      </c>
      <c r="F1507" s="804">
        <v>5246822</v>
      </c>
      <c r="G1507" s="804" t="s">
        <v>8043</v>
      </c>
      <c r="H1507" s="804" t="s">
        <v>2729</v>
      </c>
      <c r="I1507" s="806">
        <v>40667</v>
      </c>
      <c r="J1507" s="806">
        <v>51625</v>
      </c>
      <c r="K1507" s="804" t="s">
        <v>437</v>
      </c>
      <c r="L1507" s="804" t="s">
        <v>3134</v>
      </c>
    </row>
    <row r="1508" spans="1:12">
      <c r="A1508" s="803">
        <v>1505</v>
      </c>
      <c r="B1508" s="803" t="s">
        <v>8038</v>
      </c>
      <c r="C1508" s="803" t="s">
        <v>5738</v>
      </c>
      <c r="D1508" s="804" t="s">
        <v>8039</v>
      </c>
      <c r="E1508" s="805">
        <v>49.24</v>
      </c>
      <c r="F1508" s="804">
        <v>2845458</v>
      </c>
      <c r="G1508" s="804" t="s">
        <v>8040</v>
      </c>
      <c r="H1508" s="804" t="s">
        <v>2729</v>
      </c>
      <c r="I1508" s="806">
        <v>40667</v>
      </c>
      <c r="J1508" s="806">
        <v>51625</v>
      </c>
      <c r="K1508" s="804" t="s">
        <v>437</v>
      </c>
      <c r="L1508" s="804" t="s">
        <v>3134</v>
      </c>
    </row>
    <row r="1509" spans="1:12">
      <c r="A1509" s="803">
        <v>1506</v>
      </c>
      <c r="B1509" s="803" t="s">
        <v>8044</v>
      </c>
      <c r="C1509" s="803" t="s">
        <v>5738</v>
      </c>
      <c r="D1509" s="804" t="s">
        <v>4203</v>
      </c>
      <c r="E1509" s="805">
        <v>412.46</v>
      </c>
      <c r="F1509" s="804">
        <v>5538394</v>
      </c>
      <c r="G1509" s="804" t="s">
        <v>8045</v>
      </c>
      <c r="H1509" s="804" t="s">
        <v>2729</v>
      </c>
      <c r="I1509" s="806">
        <v>40680</v>
      </c>
      <c r="J1509" s="806">
        <v>51638</v>
      </c>
      <c r="K1509" s="804" t="s">
        <v>1681</v>
      </c>
      <c r="L1509" s="804" t="s">
        <v>2883</v>
      </c>
    </row>
    <row r="1510" spans="1:12">
      <c r="A1510" s="803">
        <v>1507</v>
      </c>
      <c r="B1510" s="803" t="s">
        <v>8046</v>
      </c>
      <c r="C1510" s="803" t="s">
        <v>5738</v>
      </c>
      <c r="D1510" s="804" t="s">
        <v>3391</v>
      </c>
      <c r="E1510" s="805">
        <v>101.76</v>
      </c>
      <c r="F1510" s="804">
        <v>2800497</v>
      </c>
      <c r="G1510" s="804" t="s">
        <v>3392</v>
      </c>
      <c r="H1510" s="804" t="s">
        <v>2729</v>
      </c>
      <c r="I1510" s="806">
        <v>40681</v>
      </c>
      <c r="J1510" s="806">
        <v>51639</v>
      </c>
      <c r="K1510" s="804" t="s">
        <v>1693</v>
      </c>
      <c r="L1510" s="804" t="s">
        <v>3048</v>
      </c>
    </row>
    <row r="1511" spans="1:12" ht="24">
      <c r="A1511" s="803">
        <v>1508</v>
      </c>
      <c r="B1511" s="803" t="s">
        <v>8047</v>
      </c>
      <c r="C1511" s="803" t="s">
        <v>5738</v>
      </c>
      <c r="D1511" s="804" t="s">
        <v>8048</v>
      </c>
      <c r="E1511" s="805">
        <v>6041.03</v>
      </c>
      <c r="F1511" s="804">
        <v>2874229</v>
      </c>
      <c r="G1511" s="804" t="s">
        <v>8049</v>
      </c>
      <c r="H1511" s="804" t="s">
        <v>2783</v>
      </c>
      <c r="I1511" s="806">
        <v>40689</v>
      </c>
      <c r="J1511" s="806">
        <v>51647</v>
      </c>
      <c r="K1511" s="804" t="s">
        <v>1103</v>
      </c>
      <c r="L1511" s="804" t="s">
        <v>3338</v>
      </c>
    </row>
    <row r="1512" spans="1:12">
      <c r="A1512" s="803">
        <v>1509</v>
      </c>
      <c r="B1512" s="803" t="s">
        <v>8050</v>
      </c>
      <c r="C1512" s="803" t="s">
        <v>5738</v>
      </c>
      <c r="D1512" s="804" t="s">
        <v>8051</v>
      </c>
      <c r="E1512" s="805">
        <v>44</v>
      </c>
      <c r="F1512" s="804">
        <v>5609372</v>
      </c>
      <c r="G1512" s="804" t="s">
        <v>8052</v>
      </c>
      <c r="H1512" s="804" t="s">
        <v>2729</v>
      </c>
      <c r="I1512" s="806">
        <v>40689</v>
      </c>
      <c r="J1512" s="806">
        <v>51647</v>
      </c>
      <c r="K1512" s="804" t="s">
        <v>437</v>
      </c>
      <c r="L1512" s="804" t="s">
        <v>5925</v>
      </c>
    </row>
    <row r="1513" spans="1:12">
      <c r="A1513" s="803">
        <v>1510</v>
      </c>
      <c r="B1513" s="803" t="s">
        <v>8053</v>
      </c>
      <c r="C1513" s="803" t="s">
        <v>5738</v>
      </c>
      <c r="D1513" s="804" t="s">
        <v>8054</v>
      </c>
      <c r="E1513" s="805">
        <v>182.56</v>
      </c>
      <c r="F1513" s="804">
        <v>2767562</v>
      </c>
      <c r="G1513" s="804" t="s">
        <v>8055</v>
      </c>
      <c r="H1513" s="804" t="s">
        <v>2729</v>
      </c>
      <c r="I1513" s="806">
        <v>40689</v>
      </c>
      <c r="J1513" s="806">
        <v>51647</v>
      </c>
      <c r="K1513" s="804" t="s">
        <v>1943</v>
      </c>
      <c r="L1513" s="804" t="s">
        <v>3781</v>
      </c>
    </row>
    <row r="1514" spans="1:12">
      <c r="A1514" s="803">
        <v>1511</v>
      </c>
      <c r="B1514" s="803" t="s">
        <v>8056</v>
      </c>
      <c r="C1514" s="803" t="s">
        <v>5738</v>
      </c>
      <c r="D1514" s="804" t="s">
        <v>4295</v>
      </c>
      <c r="E1514" s="805">
        <v>122.3</v>
      </c>
      <c r="F1514" s="804">
        <v>2110903</v>
      </c>
      <c r="G1514" s="804" t="s">
        <v>8057</v>
      </c>
      <c r="H1514" s="804" t="s">
        <v>2729</v>
      </c>
      <c r="I1514" s="806">
        <v>40703</v>
      </c>
      <c r="J1514" s="806">
        <v>51661</v>
      </c>
      <c r="K1514" s="804" t="s">
        <v>1126</v>
      </c>
      <c r="L1514" s="804" t="s">
        <v>3129</v>
      </c>
    </row>
    <row r="1515" spans="1:12">
      <c r="A1515" s="803">
        <v>1512</v>
      </c>
      <c r="B1515" s="803" t="s">
        <v>8058</v>
      </c>
      <c r="C1515" s="803" t="s">
        <v>5738</v>
      </c>
      <c r="D1515" s="804" t="s">
        <v>8059</v>
      </c>
      <c r="E1515" s="805">
        <v>130.36000000000001</v>
      </c>
      <c r="F1515" s="804">
        <v>2678586</v>
      </c>
      <c r="G1515" s="804" t="s">
        <v>8060</v>
      </c>
      <c r="H1515" s="804" t="s">
        <v>2729</v>
      </c>
      <c r="I1515" s="806">
        <v>40709</v>
      </c>
      <c r="J1515" s="806">
        <v>51706</v>
      </c>
      <c r="K1515" s="804" t="s">
        <v>437</v>
      </c>
      <c r="L1515" s="804" t="s">
        <v>3057</v>
      </c>
    </row>
    <row r="1516" spans="1:12" ht="24">
      <c r="A1516" s="803">
        <v>1513</v>
      </c>
      <c r="B1516" s="803" t="s">
        <v>8061</v>
      </c>
      <c r="C1516" s="803" t="s">
        <v>5738</v>
      </c>
      <c r="D1516" s="804" t="s">
        <v>8062</v>
      </c>
      <c r="E1516" s="805">
        <v>190.58</v>
      </c>
      <c r="F1516" s="804">
        <v>5028353</v>
      </c>
      <c r="G1516" s="804" t="s">
        <v>8063</v>
      </c>
      <c r="H1516" s="804" t="s">
        <v>2783</v>
      </c>
      <c r="I1516" s="806">
        <v>40715</v>
      </c>
      <c r="J1516" s="806">
        <v>51673</v>
      </c>
      <c r="K1516" s="804" t="s">
        <v>1159</v>
      </c>
      <c r="L1516" s="804" t="s">
        <v>1159</v>
      </c>
    </row>
    <row r="1517" spans="1:12" ht="24">
      <c r="A1517" s="803">
        <v>1514</v>
      </c>
      <c r="B1517" s="803" t="s">
        <v>8066</v>
      </c>
      <c r="C1517" s="803" t="s">
        <v>5738</v>
      </c>
      <c r="D1517" s="804" t="s">
        <v>7498</v>
      </c>
      <c r="E1517" s="805">
        <v>92.87</v>
      </c>
      <c r="F1517" s="804">
        <v>5236517</v>
      </c>
      <c r="G1517" s="804" t="s">
        <v>8067</v>
      </c>
      <c r="H1517" s="804" t="s">
        <v>2783</v>
      </c>
      <c r="I1517" s="806">
        <v>40718</v>
      </c>
      <c r="J1517" s="806">
        <v>51676</v>
      </c>
      <c r="K1517" s="804" t="s">
        <v>1943</v>
      </c>
      <c r="L1517" s="804" t="s">
        <v>4393</v>
      </c>
    </row>
    <row r="1518" spans="1:12" ht="24">
      <c r="A1518" s="803">
        <v>1515</v>
      </c>
      <c r="B1518" s="803" t="s">
        <v>8064</v>
      </c>
      <c r="C1518" s="803" t="s">
        <v>5738</v>
      </c>
      <c r="D1518" s="804" t="s">
        <v>6105</v>
      </c>
      <c r="E1518" s="805">
        <v>1469.53</v>
      </c>
      <c r="F1518" s="804">
        <v>5314429</v>
      </c>
      <c r="G1518" s="804" t="s">
        <v>8065</v>
      </c>
      <c r="H1518" s="804" t="s">
        <v>2738</v>
      </c>
      <c r="I1518" s="806">
        <v>40718</v>
      </c>
      <c r="J1518" s="806">
        <v>51676</v>
      </c>
      <c r="K1518" s="804" t="s">
        <v>1137</v>
      </c>
      <c r="L1518" s="804" t="s">
        <v>5678</v>
      </c>
    </row>
    <row r="1519" spans="1:12">
      <c r="A1519" s="803">
        <v>1516</v>
      </c>
      <c r="B1519" s="803" t="s">
        <v>8074</v>
      </c>
      <c r="C1519" s="803" t="s">
        <v>5738</v>
      </c>
      <c r="D1519" s="804" t="s">
        <v>8075</v>
      </c>
      <c r="E1519" s="805">
        <v>2657.94</v>
      </c>
      <c r="F1519" s="804">
        <v>5026628</v>
      </c>
      <c r="G1519" s="804" t="s">
        <v>8076</v>
      </c>
      <c r="H1519" s="804" t="s">
        <v>2729</v>
      </c>
      <c r="I1519" s="806">
        <v>40722</v>
      </c>
      <c r="J1519" s="806">
        <v>51680</v>
      </c>
      <c r="K1519" s="804" t="s">
        <v>1153</v>
      </c>
      <c r="L1519" s="804" t="s">
        <v>3550</v>
      </c>
    </row>
    <row r="1520" spans="1:12">
      <c r="A1520" s="803">
        <v>1517</v>
      </c>
      <c r="B1520" s="803" t="s">
        <v>8068</v>
      </c>
      <c r="C1520" s="803" t="s">
        <v>5738</v>
      </c>
      <c r="D1520" s="804" t="s">
        <v>8069</v>
      </c>
      <c r="E1520" s="805">
        <v>32.1</v>
      </c>
      <c r="F1520" s="804">
        <v>5329434</v>
      </c>
      <c r="G1520" s="804" t="s">
        <v>8070</v>
      </c>
      <c r="H1520" s="804" t="s">
        <v>2729</v>
      </c>
      <c r="I1520" s="806">
        <v>40722</v>
      </c>
      <c r="J1520" s="806">
        <v>51680</v>
      </c>
      <c r="K1520" s="804" t="s">
        <v>437</v>
      </c>
      <c r="L1520" s="804" t="s">
        <v>5925</v>
      </c>
    </row>
    <row r="1521" spans="1:12">
      <c r="A1521" s="803">
        <v>1518</v>
      </c>
      <c r="B1521" s="803" t="s">
        <v>8071</v>
      </c>
      <c r="C1521" s="803" t="s">
        <v>5738</v>
      </c>
      <c r="D1521" s="804" t="s">
        <v>8072</v>
      </c>
      <c r="E1521" s="805">
        <v>2799.17</v>
      </c>
      <c r="F1521" s="804">
        <v>5261198</v>
      </c>
      <c r="G1521" s="804" t="s">
        <v>633</v>
      </c>
      <c r="H1521" s="804" t="s">
        <v>2729</v>
      </c>
      <c r="I1521" s="806">
        <v>40722</v>
      </c>
      <c r="J1521" s="806">
        <v>51680</v>
      </c>
      <c r="K1521" s="804" t="s">
        <v>1126</v>
      </c>
      <c r="L1521" s="804" t="s">
        <v>8073</v>
      </c>
    </row>
    <row r="1522" spans="1:12">
      <c r="A1522" s="803">
        <v>1519</v>
      </c>
      <c r="B1522" s="803" t="s">
        <v>8077</v>
      </c>
      <c r="C1522" s="803" t="s">
        <v>5738</v>
      </c>
      <c r="D1522" s="804" t="s">
        <v>7991</v>
      </c>
      <c r="E1522" s="805">
        <v>137.97999999999999</v>
      </c>
      <c r="F1522" s="804">
        <v>5111145</v>
      </c>
      <c r="G1522" s="804" t="s">
        <v>8078</v>
      </c>
      <c r="H1522" s="804" t="s">
        <v>2729</v>
      </c>
      <c r="I1522" s="806">
        <v>40728</v>
      </c>
      <c r="J1522" s="806">
        <v>51686</v>
      </c>
      <c r="K1522" s="804" t="s">
        <v>1756</v>
      </c>
      <c r="L1522" s="804" t="s">
        <v>2743</v>
      </c>
    </row>
    <row r="1523" spans="1:12" ht="24">
      <c r="A1523" s="803">
        <v>1520</v>
      </c>
      <c r="B1523" s="803" t="s">
        <v>9797</v>
      </c>
      <c r="C1523" s="803" t="s">
        <v>5738</v>
      </c>
      <c r="D1523" s="804" t="s">
        <v>9798</v>
      </c>
      <c r="E1523" s="805">
        <v>10992.92</v>
      </c>
      <c r="F1523" s="804">
        <v>5084555</v>
      </c>
      <c r="G1523" s="804" t="s">
        <v>2243</v>
      </c>
      <c r="H1523" s="804" t="s">
        <v>2783</v>
      </c>
      <c r="I1523" s="806">
        <v>40728</v>
      </c>
      <c r="J1523" s="806">
        <v>51686</v>
      </c>
      <c r="K1523" s="804" t="s">
        <v>1153</v>
      </c>
      <c r="L1523" s="804" t="s">
        <v>9799</v>
      </c>
    </row>
    <row r="1524" spans="1:12">
      <c r="A1524" s="803">
        <v>1521</v>
      </c>
      <c r="B1524" s="803" t="s">
        <v>8079</v>
      </c>
      <c r="C1524" s="803" t="s">
        <v>5738</v>
      </c>
      <c r="D1524" s="804" t="s">
        <v>3993</v>
      </c>
      <c r="E1524" s="805">
        <v>101.39</v>
      </c>
      <c r="F1524" s="804">
        <v>3552004</v>
      </c>
      <c r="G1524" s="804" t="s">
        <v>8080</v>
      </c>
      <c r="H1524" s="804" t="s">
        <v>2729</v>
      </c>
      <c r="I1524" s="806">
        <v>40728</v>
      </c>
      <c r="J1524" s="806">
        <v>51686</v>
      </c>
      <c r="K1524" s="804" t="s">
        <v>1148</v>
      </c>
      <c r="L1524" s="804" t="s">
        <v>1024</v>
      </c>
    </row>
    <row r="1525" spans="1:12">
      <c r="A1525" s="803">
        <v>1522</v>
      </c>
      <c r="B1525" s="803" t="s">
        <v>8081</v>
      </c>
      <c r="C1525" s="803" t="s">
        <v>5738</v>
      </c>
      <c r="D1525" s="804" t="s">
        <v>8082</v>
      </c>
      <c r="E1525" s="805">
        <v>67992.5</v>
      </c>
      <c r="F1525" s="804">
        <v>5314577</v>
      </c>
      <c r="G1525" s="804" t="s">
        <v>8083</v>
      </c>
      <c r="H1525" s="804" t="s">
        <v>2729</v>
      </c>
      <c r="I1525" s="806">
        <v>40730</v>
      </c>
      <c r="J1525" s="806">
        <v>51688</v>
      </c>
      <c r="K1525" s="804" t="s">
        <v>1153</v>
      </c>
      <c r="L1525" s="804" t="s">
        <v>2941</v>
      </c>
    </row>
    <row r="1526" spans="1:12" ht="24">
      <c r="A1526" s="803">
        <v>1523</v>
      </c>
      <c r="B1526" s="803" t="s">
        <v>8084</v>
      </c>
      <c r="C1526" s="803" t="s">
        <v>5738</v>
      </c>
      <c r="D1526" s="804" t="s">
        <v>8085</v>
      </c>
      <c r="E1526" s="805">
        <v>6124.37</v>
      </c>
      <c r="F1526" s="804">
        <v>5168171</v>
      </c>
      <c r="G1526" s="804" t="s">
        <v>8086</v>
      </c>
      <c r="H1526" s="804" t="s">
        <v>2783</v>
      </c>
      <c r="I1526" s="806">
        <v>40730</v>
      </c>
      <c r="J1526" s="806">
        <v>51688</v>
      </c>
      <c r="K1526" s="804" t="s">
        <v>1693</v>
      </c>
      <c r="L1526" s="804" t="s">
        <v>2965</v>
      </c>
    </row>
    <row r="1527" spans="1:12">
      <c r="A1527" s="803">
        <v>1524</v>
      </c>
      <c r="B1527" s="803" t="s">
        <v>8087</v>
      </c>
      <c r="C1527" s="803" t="s">
        <v>5738</v>
      </c>
      <c r="D1527" s="804" t="s">
        <v>5570</v>
      </c>
      <c r="E1527" s="805">
        <v>35.659999999999997</v>
      </c>
      <c r="F1527" s="804">
        <v>2609436</v>
      </c>
      <c r="G1527" s="804" t="s">
        <v>6276</v>
      </c>
      <c r="H1527" s="804" t="s">
        <v>2729</v>
      </c>
      <c r="I1527" s="806">
        <v>40733</v>
      </c>
      <c r="J1527" s="806">
        <v>51691</v>
      </c>
      <c r="K1527" s="804" t="s">
        <v>1943</v>
      </c>
      <c r="L1527" s="804" t="s">
        <v>2192</v>
      </c>
    </row>
    <row r="1528" spans="1:12">
      <c r="A1528" s="803">
        <v>1525</v>
      </c>
      <c r="B1528" s="803" t="s">
        <v>8088</v>
      </c>
      <c r="C1528" s="803" t="s">
        <v>5738</v>
      </c>
      <c r="D1528" s="804" t="s">
        <v>8089</v>
      </c>
      <c r="E1528" s="805">
        <v>56.23</v>
      </c>
      <c r="F1528" s="804">
        <v>2861224</v>
      </c>
      <c r="G1528" s="804" t="s">
        <v>8090</v>
      </c>
      <c r="H1528" s="804" t="s">
        <v>2729</v>
      </c>
      <c r="I1528" s="806">
        <v>40734</v>
      </c>
      <c r="J1528" s="806">
        <v>51692</v>
      </c>
      <c r="K1528" s="804" t="s">
        <v>437</v>
      </c>
      <c r="L1528" s="804" t="s">
        <v>5925</v>
      </c>
    </row>
    <row r="1529" spans="1:12">
      <c r="A1529" s="803">
        <v>1526</v>
      </c>
      <c r="B1529" s="803" t="s">
        <v>8094</v>
      </c>
      <c r="C1529" s="803" t="s">
        <v>5738</v>
      </c>
      <c r="D1529" s="804" t="s">
        <v>3558</v>
      </c>
      <c r="E1529" s="805">
        <v>37.229999999999997</v>
      </c>
      <c r="F1529" s="804">
        <v>5197376</v>
      </c>
      <c r="G1529" s="804" t="s">
        <v>8095</v>
      </c>
      <c r="H1529" s="804" t="s">
        <v>2729</v>
      </c>
      <c r="I1529" s="806">
        <v>40734</v>
      </c>
      <c r="J1529" s="806">
        <v>51692</v>
      </c>
      <c r="K1529" s="804" t="s">
        <v>437</v>
      </c>
      <c r="L1529" s="804" t="s">
        <v>5925</v>
      </c>
    </row>
    <row r="1530" spans="1:12">
      <c r="A1530" s="803">
        <v>1527</v>
      </c>
      <c r="B1530" s="803" t="s">
        <v>8091</v>
      </c>
      <c r="C1530" s="803" t="s">
        <v>5738</v>
      </c>
      <c r="D1530" s="804" t="s">
        <v>8092</v>
      </c>
      <c r="E1530" s="805">
        <v>27.09</v>
      </c>
      <c r="F1530" s="804">
        <v>2007916</v>
      </c>
      <c r="G1530" s="804" t="s">
        <v>8093</v>
      </c>
      <c r="H1530" s="804" t="s">
        <v>2729</v>
      </c>
      <c r="I1530" s="806">
        <v>40734</v>
      </c>
      <c r="J1530" s="806">
        <v>51692</v>
      </c>
      <c r="K1530" s="804" t="s">
        <v>1756</v>
      </c>
      <c r="L1530" s="804" t="s">
        <v>4237</v>
      </c>
    </row>
    <row r="1531" spans="1:12" ht="24">
      <c r="A1531" s="803">
        <v>1528</v>
      </c>
      <c r="B1531" s="803" t="s">
        <v>8096</v>
      </c>
      <c r="C1531" s="803" t="s">
        <v>5738</v>
      </c>
      <c r="D1531" s="804" t="s">
        <v>8097</v>
      </c>
      <c r="E1531" s="805">
        <v>143.16999999999999</v>
      </c>
      <c r="F1531" s="804">
        <v>4247434</v>
      </c>
      <c r="G1531" s="804" t="s">
        <v>8098</v>
      </c>
      <c r="H1531" s="804" t="s">
        <v>2783</v>
      </c>
      <c r="I1531" s="806">
        <v>40749</v>
      </c>
      <c r="J1531" s="806">
        <v>51707</v>
      </c>
      <c r="K1531" s="804" t="s">
        <v>2182</v>
      </c>
      <c r="L1531" s="804" t="s">
        <v>1121</v>
      </c>
    </row>
    <row r="1532" spans="1:12">
      <c r="A1532" s="803">
        <v>1529</v>
      </c>
      <c r="B1532" s="803" t="s">
        <v>9800</v>
      </c>
      <c r="C1532" s="803" t="s">
        <v>5738</v>
      </c>
      <c r="D1532" s="804" t="s">
        <v>7405</v>
      </c>
      <c r="E1532" s="805">
        <v>662.79</v>
      </c>
      <c r="F1532" s="804">
        <v>5893259</v>
      </c>
      <c r="G1532" s="804" t="s">
        <v>9801</v>
      </c>
      <c r="H1532" s="804" t="s">
        <v>2729</v>
      </c>
      <c r="I1532" s="806">
        <v>40749</v>
      </c>
      <c r="J1532" s="806">
        <v>51707</v>
      </c>
      <c r="K1532" s="804" t="s">
        <v>1103</v>
      </c>
      <c r="L1532" s="804" t="s">
        <v>2982</v>
      </c>
    </row>
    <row r="1533" spans="1:12">
      <c r="A1533" s="803">
        <v>1530</v>
      </c>
      <c r="B1533" s="803" t="s">
        <v>8099</v>
      </c>
      <c r="C1533" s="803" t="s">
        <v>5738</v>
      </c>
      <c r="D1533" s="804" t="s">
        <v>3118</v>
      </c>
      <c r="E1533" s="805">
        <v>166.25</v>
      </c>
      <c r="F1533" s="804">
        <v>5830974</v>
      </c>
      <c r="G1533" s="804" t="s">
        <v>424</v>
      </c>
      <c r="H1533" s="804" t="s">
        <v>2729</v>
      </c>
      <c r="I1533" s="806">
        <v>40758</v>
      </c>
      <c r="J1533" s="806">
        <v>51716</v>
      </c>
      <c r="K1533" s="804" t="s">
        <v>1137</v>
      </c>
      <c r="L1533" s="804" t="s">
        <v>3120</v>
      </c>
    </row>
    <row r="1534" spans="1:12" ht="24">
      <c r="A1534" s="803">
        <v>1531</v>
      </c>
      <c r="B1534" s="803" t="s">
        <v>8100</v>
      </c>
      <c r="C1534" s="803" t="s">
        <v>5738</v>
      </c>
      <c r="D1534" s="804" t="s">
        <v>8101</v>
      </c>
      <c r="E1534" s="805">
        <v>138.68</v>
      </c>
      <c r="F1534" s="804">
        <v>2737221</v>
      </c>
      <c r="G1534" s="804" t="s">
        <v>3645</v>
      </c>
      <c r="H1534" s="804" t="s">
        <v>2783</v>
      </c>
      <c r="I1534" s="806">
        <v>40758</v>
      </c>
      <c r="J1534" s="806">
        <v>51716</v>
      </c>
      <c r="K1534" s="804" t="s">
        <v>1165</v>
      </c>
      <c r="L1534" s="804" t="s">
        <v>3475</v>
      </c>
    </row>
    <row r="1535" spans="1:12">
      <c r="A1535" s="803">
        <v>1532</v>
      </c>
      <c r="B1535" s="803" t="s">
        <v>8102</v>
      </c>
      <c r="C1535" s="803" t="s">
        <v>5738</v>
      </c>
      <c r="D1535" s="804" t="s">
        <v>8103</v>
      </c>
      <c r="E1535" s="805">
        <v>41.91</v>
      </c>
      <c r="F1535" s="804">
        <v>6008194</v>
      </c>
      <c r="G1535" s="804" t="s">
        <v>8104</v>
      </c>
      <c r="H1535" s="804" t="s">
        <v>2729</v>
      </c>
      <c r="I1535" s="806">
        <v>40767</v>
      </c>
      <c r="J1535" s="806">
        <v>51725</v>
      </c>
      <c r="K1535" s="804" t="s">
        <v>1165</v>
      </c>
      <c r="L1535" s="804" t="s">
        <v>3485</v>
      </c>
    </row>
    <row r="1536" spans="1:12">
      <c r="A1536" s="803">
        <v>1533</v>
      </c>
      <c r="B1536" s="803" t="s">
        <v>8105</v>
      </c>
      <c r="C1536" s="803" t="s">
        <v>5738</v>
      </c>
      <c r="D1536" s="804" t="s">
        <v>3397</v>
      </c>
      <c r="E1536" s="805">
        <v>150.75</v>
      </c>
      <c r="F1536" s="804">
        <v>2097109</v>
      </c>
      <c r="G1536" s="804" t="s">
        <v>3398</v>
      </c>
      <c r="H1536" s="804" t="s">
        <v>2729</v>
      </c>
      <c r="I1536" s="806">
        <v>40777</v>
      </c>
      <c r="J1536" s="806">
        <v>51735</v>
      </c>
      <c r="K1536" s="804" t="s">
        <v>1693</v>
      </c>
      <c r="L1536" s="804" t="s">
        <v>2921</v>
      </c>
    </row>
    <row r="1537" spans="1:12">
      <c r="A1537" s="803">
        <v>1534</v>
      </c>
      <c r="B1537" s="803" t="s">
        <v>8106</v>
      </c>
      <c r="C1537" s="803" t="s">
        <v>5738</v>
      </c>
      <c r="D1537" s="804" t="s">
        <v>8107</v>
      </c>
      <c r="E1537" s="805">
        <v>255.26</v>
      </c>
      <c r="F1537" s="804">
        <v>5244501</v>
      </c>
      <c r="G1537" s="804" t="s">
        <v>8108</v>
      </c>
      <c r="H1537" s="804" t="s">
        <v>2729</v>
      </c>
      <c r="I1537" s="806">
        <v>40780</v>
      </c>
      <c r="J1537" s="806">
        <v>51738</v>
      </c>
      <c r="K1537" s="804" t="s">
        <v>1693</v>
      </c>
      <c r="L1537" s="804" t="s">
        <v>2921</v>
      </c>
    </row>
    <row r="1538" spans="1:12">
      <c r="A1538" s="803">
        <v>1535</v>
      </c>
      <c r="B1538" s="803" t="s">
        <v>8109</v>
      </c>
      <c r="C1538" s="803" t="s">
        <v>5738</v>
      </c>
      <c r="D1538" s="804" t="s">
        <v>8110</v>
      </c>
      <c r="E1538" s="805">
        <v>74.180000000000007</v>
      </c>
      <c r="F1538" s="804">
        <v>2824833</v>
      </c>
      <c r="G1538" s="804" t="s">
        <v>3595</v>
      </c>
      <c r="H1538" s="804" t="s">
        <v>2729</v>
      </c>
      <c r="I1538" s="806">
        <v>40784</v>
      </c>
      <c r="J1538" s="806">
        <v>51742</v>
      </c>
      <c r="K1538" s="804" t="s">
        <v>1165</v>
      </c>
      <c r="L1538" s="804" t="s">
        <v>3024</v>
      </c>
    </row>
    <row r="1539" spans="1:12" ht="24">
      <c r="A1539" s="803">
        <v>1536</v>
      </c>
      <c r="B1539" s="803" t="s">
        <v>8111</v>
      </c>
      <c r="C1539" s="803" t="s">
        <v>5738</v>
      </c>
      <c r="D1539" s="804" t="s">
        <v>2865</v>
      </c>
      <c r="E1539" s="805">
        <v>713.12</v>
      </c>
      <c r="F1539" s="804">
        <v>5420172</v>
      </c>
      <c r="G1539" s="804" t="s">
        <v>2934</v>
      </c>
      <c r="H1539" s="804" t="s">
        <v>2783</v>
      </c>
      <c r="I1539" s="806">
        <v>40793</v>
      </c>
      <c r="J1539" s="806">
        <v>51751</v>
      </c>
      <c r="K1539" s="804" t="s">
        <v>1943</v>
      </c>
      <c r="L1539" s="804" t="s">
        <v>2784</v>
      </c>
    </row>
    <row r="1540" spans="1:12" ht="24">
      <c r="A1540" s="803">
        <v>1537</v>
      </c>
      <c r="B1540" s="803" t="s">
        <v>8114</v>
      </c>
      <c r="C1540" s="803" t="s">
        <v>5738</v>
      </c>
      <c r="D1540" s="804" t="s">
        <v>4214</v>
      </c>
      <c r="E1540" s="805">
        <v>250.76</v>
      </c>
      <c r="F1540" s="804">
        <v>5114039</v>
      </c>
      <c r="G1540" s="804" t="s">
        <v>8115</v>
      </c>
      <c r="H1540" s="804" t="s">
        <v>2783</v>
      </c>
      <c r="I1540" s="806">
        <v>40816</v>
      </c>
      <c r="J1540" s="806">
        <v>51774</v>
      </c>
      <c r="K1540" s="804" t="s">
        <v>1943</v>
      </c>
      <c r="L1540" s="804" t="s">
        <v>3216</v>
      </c>
    </row>
    <row r="1541" spans="1:12">
      <c r="A1541" s="803">
        <v>1538</v>
      </c>
      <c r="B1541" s="803" t="s">
        <v>8112</v>
      </c>
      <c r="C1541" s="803" t="s">
        <v>5738</v>
      </c>
      <c r="D1541" s="804" t="s">
        <v>6410</v>
      </c>
      <c r="E1541" s="805">
        <v>24.33</v>
      </c>
      <c r="F1541" s="804">
        <v>5266386</v>
      </c>
      <c r="G1541" s="804" t="s">
        <v>8113</v>
      </c>
      <c r="H1541" s="804" t="s">
        <v>2729</v>
      </c>
      <c r="I1541" s="806">
        <v>40816</v>
      </c>
      <c r="J1541" s="806">
        <v>51774</v>
      </c>
      <c r="K1541" s="804" t="s">
        <v>1693</v>
      </c>
      <c r="L1541" s="804" t="s">
        <v>2763</v>
      </c>
    </row>
    <row r="1542" spans="1:12">
      <c r="A1542" s="803">
        <v>1539</v>
      </c>
      <c r="B1542" s="803" t="s">
        <v>8116</v>
      </c>
      <c r="C1542" s="803" t="s">
        <v>5738</v>
      </c>
      <c r="D1542" s="804" t="s">
        <v>6407</v>
      </c>
      <c r="E1542" s="805">
        <v>46.18</v>
      </c>
      <c r="F1542" s="804">
        <v>3310132</v>
      </c>
      <c r="G1542" s="804" t="s">
        <v>8117</v>
      </c>
      <c r="H1542" s="804" t="s">
        <v>2729</v>
      </c>
      <c r="I1542" s="806">
        <v>40826</v>
      </c>
      <c r="J1542" s="806">
        <v>51784</v>
      </c>
      <c r="K1542" s="804" t="s">
        <v>1943</v>
      </c>
      <c r="L1542" s="804" t="s">
        <v>3010</v>
      </c>
    </row>
    <row r="1543" spans="1:12" ht="24">
      <c r="A1543" s="803">
        <v>1540</v>
      </c>
      <c r="B1543" s="803" t="s">
        <v>8118</v>
      </c>
      <c r="C1543" s="803" t="s">
        <v>5738</v>
      </c>
      <c r="D1543" s="804" t="s">
        <v>8119</v>
      </c>
      <c r="E1543" s="805">
        <v>47.85</v>
      </c>
      <c r="F1543" s="804">
        <v>5504767</v>
      </c>
      <c r="G1543" s="804" t="s">
        <v>902</v>
      </c>
      <c r="H1543" s="804" t="s">
        <v>2783</v>
      </c>
      <c r="I1543" s="806">
        <v>40828</v>
      </c>
      <c r="J1543" s="806">
        <v>51786</v>
      </c>
      <c r="K1543" s="804" t="s">
        <v>1137</v>
      </c>
      <c r="L1543" s="804" t="s">
        <v>3652</v>
      </c>
    </row>
    <row r="1544" spans="1:12">
      <c r="A1544" s="803">
        <v>1541</v>
      </c>
      <c r="B1544" s="803" t="s">
        <v>8122</v>
      </c>
      <c r="C1544" s="803" t="s">
        <v>5738</v>
      </c>
      <c r="D1544" s="804" t="s">
        <v>7841</v>
      </c>
      <c r="E1544" s="805">
        <v>89.65</v>
      </c>
      <c r="F1544" s="804">
        <v>5234751</v>
      </c>
      <c r="G1544" s="804" t="s">
        <v>8123</v>
      </c>
      <c r="H1544" s="804" t="s">
        <v>2729</v>
      </c>
      <c r="I1544" s="806">
        <v>40828</v>
      </c>
      <c r="J1544" s="806">
        <v>51786</v>
      </c>
      <c r="K1544" s="804" t="s">
        <v>1126</v>
      </c>
      <c r="L1544" s="804" t="s">
        <v>3129</v>
      </c>
    </row>
    <row r="1545" spans="1:12">
      <c r="A1545" s="803">
        <v>1542</v>
      </c>
      <c r="B1545" s="803" t="s">
        <v>8120</v>
      </c>
      <c r="C1545" s="803" t="s">
        <v>5738</v>
      </c>
      <c r="D1545" s="804" t="s">
        <v>8121</v>
      </c>
      <c r="E1545" s="805">
        <v>55.04</v>
      </c>
      <c r="F1545" s="804">
        <v>5340195</v>
      </c>
      <c r="G1545" s="804" t="s">
        <v>6529</v>
      </c>
      <c r="H1545" s="804" t="s">
        <v>2729</v>
      </c>
      <c r="I1545" s="806">
        <v>40828</v>
      </c>
      <c r="J1545" s="806">
        <v>51786</v>
      </c>
      <c r="K1545" s="804" t="s">
        <v>1693</v>
      </c>
      <c r="L1545" s="804" t="s">
        <v>2831</v>
      </c>
    </row>
    <row r="1546" spans="1:12">
      <c r="A1546" s="803">
        <v>1543</v>
      </c>
      <c r="B1546" s="803" t="s">
        <v>8129</v>
      </c>
      <c r="C1546" s="803" t="s">
        <v>5738</v>
      </c>
      <c r="D1546" s="804" t="s">
        <v>8130</v>
      </c>
      <c r="E1546" s="805">
        <v>75.05</v>
      </c>
      <c r="F1546" s="804">
        <v>5266084</v>
      </c>
      <c r="G1546" s="804" t="s">
        <v>8128</v>
      </c>
      <c r="H1546" s="804" t="s">
        <v>2729</v>
      </c>
      <c r="I1546" s="806">
        <v>40830</v>
      </c>
      <c r="J1546" s="806">
        <v>51788</v>
      </c>
      <c r="K1546" s="804" t="s">
        <v>2897</v>
      </c>
      <c r="L1546" s="804" t="s">
        <v>3591</v>
      </c>
    </row>
    <row r="1547" spans="1:12">
      <c r="A1547" s="803">
        <v>1544</v>
      </c>
      <c r="B1547" s="803" t="s">
        <v>8127</v>
      </c>
      <c r="C1547" s="803" t="s">
        <v>5738</v>
      </c>
      <c r="D1547" s="804" t="s">
        <v>2895</v>
      </c>
      <c r="E1547" s="805">
        <v>97.25</v>
      </c>
      <c r="F1547" s="804">
        <v>5266084</v>
      </c>
      <c r="G1547" s="804" t="s">
        <v>8128</v>
      </c>
      <c r="H1547" s="804" t="s">
        <v>2729</v>
      </c>
      <c r="I1547" s="806">
        <v>40830</v>
      </c>
      <c r="J1547" s="806">
        <v>51788</v>
      </c>
      <c r="K1547" s="804" t="s">
        <v>2897</v>
      </c>
      <c r="L1547" s="804" t="s">
        <v>3591</v>
      </c>
    </row>
    <row r="1548" spans="1:12">
      <c r="A1548" s="803">
        <v>1545</v>
      </c>
      <c r="B1548" s="803" t="s">
        <v>8124</v>
      </c>
      <c r="C1548" s="803" t="s">
        <v>5738</v>
      </c>
      <c r="D1548" s="804" t="s">
        <v>8125</v>
      </c>
      <c r="E1548" s="805">
        <v>253.63</v>
      </c>
      <c r="F1548" s="804">
        <v>5212448</v>
      </c>
      <c r="G1548" s="804" t="s">
        <v>8126</v>
      </c>
      <c r="H1548" s="804" t="s">
        <v>2729</v>
      </c>
      <c r="I1548" s="806">
        <v>40830</v>
      </c>
      <c r="J1548" s="806">
        <v>51788</v>
      </c>
      <c r="K1548" s="804" t="s">
        <v>1126</v>
      </c>
      <c r="L1548" s="804" t="s">
        <v>2294</v>
      </c>
    </row>
    <row r="1549" spans="1:12" ht="24">
      <c r="A1549" s="803">
        <v>1546</v>
      </c>
      <c r="B1549" s="803" t="s">
        <v>8131</v>
      </c>
      <c r="C1549" s="803" t="s">
        <v>5738</v>
      </c>
      <c r="D1549" s="804" t="s">
        <v>8132</v>
      </c>
      <c r="E1549" s="805">
        <v>406.06</v>
      </c>
      <c r="F1549" s="804">
        <v>5317312</v>
      </c>
      <c r="G1549" s="804" t="s">
        <v>8133</v>
      </c>
      <c r="H1549" s="804" t="s">
        <v>2783</v>
      </c>
      <c r="I1549" s="806">
        <v>40834</v>
      </c>
      <c r="J1549" s="806">
        <v>51792</v>
      </c>
      <c r="K1549" s="804" t="s">
        <v>1943</v>
      </c>
      <c r="L1549" s="804" t="s">
        <v>2784</v>
      </c>
    </row>
    <row r="1550" spans="1:12" ht="24">
      <c r="A1550" s="803">
        <v>1547</v>
      </c>
      <c r="B1550" s="803" t="s">
        <v>8134</v>
      </c>
      <c r="C1550" s="803" t="s">
        <v>5738</v>
      </c>
      <c r="D1550" s="804" t="s">
        <v>4107</v>
      </c>
      <c r="E1550" s="805">
        <v>2719.94</v>
      </c>
      <c r="F1550" s="804">
        <v>5301769</v>
      </c>
      <c r="G1550" s="804" t="s">
        <v>8135</v>
      </c>
      <c r="H1550" s="804" t="s">
        <v>2783</v>
      </c>
      <c r="I1550" s="806">
        <v>40836</v>
      </c>
      <c r="J1550" s="806">
        <v>51794</v>
      </c>
      <c r="K1550" s="804" t="s">
        <v>1159</v>
      </c>
      <c r="L1550" s="804" t="s">
        <v>3048</v>
      </c>
    </row>
    <row r="1551" spans="1:12">
      <c r="A1551" s="803">
        <v>1548</v>
      </c>
      <c r="B1551" s="803" t="s">
        <v>8136</v>
      </c>
      <c r="C1551" s="803" t="s">
        <v>5738</v>
      </c>
      <c r="D1551" s="804" t="s">
        <v>8137</v>
      </c>
      <c r="E1551" s="805">
        <v>212.91</v>
      </c>
      <c r="F1551" s="804">
        <v>5106753</v>
      </c>
      <c r="G1551" s="804" t="s">
        <v>8138</v>
      </c>
      <c r="H1551" s="804" t="s">
        <v>2729</v>
      </c>
      <c r="I1551" s="806">
        <v>40842</v>
      </c>
      <c r="J1551" s="806">
        <v>51800</v>
      </c>
      <c r="K1551" s="804" t="s">
        <v>1943</v>
      </c>
      <c r="L1551" s="804" t="s">
        <v>3010</v>
      </c>
    </row>
    <row r="1552" spans="1:12">
      <c r="A1552" s="803">
        <v>1549</v>
      </c>
      <c r="B1552" s="803" t="s">
        <v>8140</v>
      </c>
      <c r="C1552" s="803" t="s">
        <v>5738</v>
      </c>
      <c r="D1552" s="804" t="s">
        <v>3657</v>
      </c>
      <c r="E1552" s="805">
        <v>660.64</v>
      </c>
      <c r="F1552" s="804">
        <v>5467268</v>
      </c>
      <c r="G1552" s="804" t="s">
        <v>3658</v>
      </c>
      <c r="H1552" s="804" t="s">
        <v>2729</v>
      </c>
      <c r="I1552" s="806">
        <v>40857</v>
      </c>
      <c r="J1552" s="806">
        <v>51815</v>
      </c>
      <c r="K1552" s="804" t="s">
        <v>1165</v>
      </c>
      <c r="L1552" s="804" t="s">
        <v>3485</v>
      </c>
    </row>
    <row r="1553" spans="1:12" ht="24">
      <c r="A1553" s="803">
        <v>1550</v>
      </c>
      <c r="B1553" s="803" t="s">
        <v>8139</v>
      </c>
      <c r="C1553" s="803" t="s">
        <v>5738</v>
      </c>
      <c r="D1553" s="804" t="s">
        <v>3657</v>
      </c>
      <c r="E1553" s="805">
        <v>275.01</v>
      </c>
      <c r="F1553" s="804">
        <v>2855119</v>
      </c>
      <c r="G1553" s="804" t="s">
        <v>240</v>
      </c>
      <c r="H1553" s="804" t="s">
        <v>2783</v>
      </c>
      <c r="I1553" s="806">
        <v>40857</v>
      </c>
      <c r="J1553" s="806">
        <v>51815</v>
      </c>
      <c r="K1553" s="804" t="s">
        <v>1165</v>
      </c>
      <c r="L1553" s="804" t="s">
        <v>3485</v>
      </c>
    </row>
    <row r="1554" spans="1:12" ht="24">
      <c r="A1554" s="803">
        <v>1551</v>
      </c>
      <c r="B1554" s="803" t="s">
        <v>8141</v>
      </c>
      <c r="C1554" s="803" t="s">
        <v>5738</v>
      </c>
      <c r="D1554" s="804" t="s">
        <v>8142</v>
      </c>
      <c r="E1554" s="805">
        <v>1933.96</v>
      </c>
      <c r="F1554" s="804">
        <v>5194423</v>
      </c>
      <c r="G1554" s="804" t="s">
        <v>8143</v>
      </c>
      <c r="H1554" s="804" t="s">
        <v>2783</v>
      </c>
      <c r="I1554" s="806">
        <v>40863</v>
      </c>
      <c r="J1554" s="806">
        <v>51821</v>
      </c>
      <c r="K1554" s="804" t="s">
        <v>1103</v>
      </c>
      <c r="L1554" s="804" t="s">
        <v>4210</v>
      </c>
    </row>
    <row r="1555" spans="1:12" ht="24">
      <c r="A1555" s="803">
        <v>1552</v>
      </c>
      <c r="B1555" s="803" t="s">
        <v>8144</v>
      </c>
      <c r="C1555" s="803" t="s">
        <v>5738</v>
      </c>
      <c r="D1555" s="804" t="s">
        <v>8145</v>
      </c>
      <c r="E1555" s="805">
        <v>29100.14</v>
      </c>
      <c r="F1555" s="804">
        <v>5217652</v>
      </c>
      <c r="G1555" s="804" t="s">
        <v>8146</v>
      </c>
      <c r="H1555" s="804" t="s">
        <v>2783</v>
      </c>
      <c r="I1555" s="806">
        <v>40865</v>
      </c>
      <c r="J1555" s="806">
        <v>51823</v>
      </c>
      <c r="K1555" s="804" t="s">
        <v>1153</v>
      </c>
      <c r="L1555" s="804" t="s">
        <v>2768</v>
      </c>
    </row>
    <row r="1556" spans="1:12">
      <c r="A1556" s="803">
        <v>1553</v>
      </c>
      <c r="B1556" s="803" t="s">
        <v>8147</v>
      </c>
      <c r="C1556" s="803" t="s">
        <v>5738</v>
      </c>
      <c r="D1556" s="804" t="s">
        <v>8148</v>
      </c>
      <c r="E1556" s="805">
        <v>64.11</v>
      </c>
      <c r="F1556" s="804">
        <v>5068517</v>
      </c>
      <c r="G1556" s="804" t="s">
        <v>8149</v>
      </c>
      <c r="H1556" s="804" t="s">
        <v>2729</v>
      </c>
      <c r="I1556" s="806">
        <v>40871</v>
      </c>
      <c r="J1556" s="806">
        <v>51525</v>
      </c>
      <c r="K1556" s="804" t="s">
        <v>1177</v>
      </c>
      <c r="L1556" s="804" t="s">
        <v>5633</v>
      </c>
    </row>
    <row r="1557" spans="1:12" ht="24">
      <c r="A1557" s="803">
        <v>1554</v>
      </c>
      <c r="B1557" s="803" t="s">
        <v>8153</v>
      </c>
      <c r="C1557" s="803" t="s">
        <v>5738</v>
      </c>
      <c r="D1557" s="804" t="s">
        <v>2456</v>
      </c>
      <c r="E1557" s="805">
        <v>2979.36</v>
      </c>
      <c r="F1557" s="804">
        <v>5103797</v>
      </c>
      <c r="G1557" s="804" t="s">
        <v>8152</v>
      </c>
      <c r="H1557" s="804" t="s">
        <v>2783</v>
      </c>
      <c r="I1557" s="806">
        <v>40875</v>
      </c>
      <c r="J1557" s="806">
        <v>51833</v>
      </c>
      <c r="K1557" s="804" t="s">
        <v>1126</v>
      </c>
      <c r="L1557" s="804" t="s">
        <v>2969</v>
      </c>
    </row>
    <row r="1558" spans="1:12" ht="24">
      <c r="A1558" s="803">
        <v>1555</v>
      </c>
      <c r="B1558" s="803" t="s">
        <v>8150</v>
      </c>
      <c r="C1558" s="803" t="s">
        <v>5738</v>
      </c>
      <c r="D1558" s="804" t="s">
        <v>8151</v>
      </c>
      <c r="E1558" s="805">
        <v>1695.74</v>
      </c>
      <c r="F1558" s="804">
        <v>5103797</v>
      </c>
      <c r="G1558" s="804" t="s">
        <v>8152</v>
      </c>
      <c r="H1558" s="804" t="s">
        <v>2783</v>
      </c>
      <c r="I1558" s="806">
        <v>40875</v>
      </c>
      <c r="J1558" s="806">
        <v>51833</v>
      </c>
      <c r="K1558" s="804" t="s">
        <v>1126</v>
      </c>
      <c r="L1558" s="804" t="s">
        <v>2969</v>
      </c>
    </row>
    <row r="1559" spans="1:12">
      <c r="A1559" s="803">
        <v>1556</v>
      </c>
      <c r="B1559" s="803" t="s">
        <v>8154</v>
      </c>
      <c r="C1559" s="803" t="s">
        <v>5738</v>
      </c>
      <c r="D1559" s="804" t="s">
        <v>8155</v>
      </c>
      <c r="E1559" s="805">
        <v>544.54</v>
      </c>
      <c r="F1559" s="804">
        <v>5197201</v>
      </c>
      <c r="G1559" s="804" t="s">
        <v>8156</v>
      </c>
      <c r="H1559" s="804" t="s">
        <v>2729</v>
      </c>
      <c r="I1559" s="806">
        <v>40878</v>
      </c>
      <c r="J1559" s="806">
        <v>51836</v>
      </c>
      <c r="K1559" s="804" t="s">
        <v>1681</v>
      </c>
      <c r="L1559" s="804" t="s">
        <v>8157</v>
      </c>
    </row>
    <row r="1560" spans="1:12">
      <c r="A1560" s="803">
        <v>1557</v>
      </c>
      <c r="B1560" s="803" t="s">
        <v>8158</v>
      </c>
      <c r="C1560" s="803" t="s">
        <v>5738</v>
      </c>
      <c r="D1560" s="804" t="s">
        <v>4017</v>
      </c>
      <c r="E1560" s="805">
        <v>89.73</v>
      </c>
      <c r="F1560" s="804">
        <v>5079527</v>
      </c>
      <c r="G1560" s="804" t="s">
        <v>8159</v>
      </c>
      <c r="H1560" s="804" t="s">
        <v>2729</v>
      </c>
      <c r="I1560" s="806">
        <v>40885</v>
      </c>
      <c r="J1560" s="806">
        <v>51843</v>
      </c>
      <c r="K1560" s="804" t="s">
        <v>1177</v>
      </c>
      <c r="L1560" s="804" t="s">
        <v>1153</v>
      </c>
    </row>
    <row r="1561" spans="1:12" ht="24">
      <c r="A1561" s="803">
        <v>1558</v>
      </c>
      <c r="B1561" s="803" t="s">
        <v>8160</v>
      </c>
      <c r="C1561" s="803" t="s">
        <v>5738</v>
      </c>
      <c r="D1561" s="804" t="s">
        <v>8161</v>
      </c>
      <c r="E1561" s="805">
        <v>13382.85</v>
      </c>
      <c r="F1561" s="804">
        <v>5161312</v>
      </c>
      <c r="G1561" s="804" t="s">
        <v>8162</v>
      </c>
      <c r="H1561" s="804" t="s">
        <v>2783</v>
      </c>
      <c r="I1561" s="806">
        <v>40905</v>
      </c>
      <c r="J1561" s="806">
        <v>51863</v>
      </c>
      <c r="K1561" s="804" t="s">
        <v>1153</v>
      </c>
      <c r="L1561" s="804" t="s">
        <v>3550</v>
      </c>
    </row>
    <row r="1562" spans="1:12">
      <c r="A1562" s="803">
        <v>1559</v>
      </c>
      <c r="B1562" s="803" t="s">
        <v>8163</v>
      </c>
      <c r="C1562" s="803" t="s">
        <v>5738</v>
      </c>
      <c r="D1562" s="804" t="s">
        <v>7979</v>
      </c>
      <c r="E1562" s="805">
        <v>537.95000000000005</v>
      </c>
      <c r="F1562" s="804">
        <v>5615631</v>
      </c>
      <c r="G1562" s="804" t="s">
        <v>8164</v>
      </c>
      <c r="H1562" s="804" t="s">
        <v>2729</v>
      </c>
      <c r="I1562" s="806">
        <v>40907</v>
      </c>
      <c r="J1562" s="806">
        <v>51865</v>
      </c>
      <c r="K1562" s="804" t="s">
        <v>1159</v>
      </c>
      <c r="L1562" s="804" t="s">
        <v>1159</v>
      </c>
    </row>
    <row r="1563" spans="1:12">
      <c r="A1563" s="803">
        <v>1560</v>
      </c>
      <c r="B1563" s="803" t="s">
        <v>8165</v>
      </c>
      <c r="C1563" s="803" t="s">
        <v>5738</v>
      </c>
      <c r="D1563" s="804" t="s">
        <v>8166</v>
      </c>
      <c r="E1563" s="805">
        <v>411.31</v>
      </c>
      <c r="F1563" s="804">
        <v>2721643</v>
      </c>
      <c r="G1563" s="804" t="s">
        <v>8167</v>
      </c>
      <c r="H1563" s="804" t="s">
        <v>2729</v>
      </c>
      <c r="I1563" s="806">
        <v>40913</v>
      </c>
      <c r="J1563" s="806">
        <v>51871</v>
      </c>
      <c r="K1563" s="804" t="s">
        <v>1693</v>
      </c>
      <c r="L1563" s="804" t="s">
        <v>2763</v>
      </c>
    </row>
    <row r="1564" spans="1:12" ht="24">
      <c r="A1564" s="803">
        <v>1561</v>
      </c>
      <c r="B1564" s="803" t="s">
        <v>8169</v>
      </c>
      <c r="C1564" s="803" t="s">
        <v>5738</v>
      </c>
      <c r="D1564" s="804" t="s">
        <v>8170</v>
      </c>
      <c r="E1564" s="805">
        <v>887.13</v>
      </c>
      <c r="F1564" s="804">
        <v>5028787</v>
      </c>
      <c r="G1564" s="804" t="s">
        <v>8171</v>
      </c>
      <c r="H1564" s="804" t="s">
        <v>2738</v>
      </c>
      <c r="I1564" s="806">
        <v>40920</v>
      </c>
      <c r="J1564" s="806">
        <v>51878</v>
      </c>
      <c r="K1564" s="804" t="s">
        <v>1693</v>
      </c>
      <c r="L1564" s="804" t="s">
        <v>2965</v>
      </c>
    </row>
    <row r="1565" spans="1:12" ht="24">
      <c r="A1565" s="803">
        <v>1562</v>
      </c>
      <c r="B1565" s="803" t="s">
        <v>8168</v>
      </c>
      <c r="C1565" s="803" t="s">
        <v>5738</v>
      </c>
      <c r="D1565" s="804" t="s">
        <v>3200</v>
      </c>
      <c r="E1565" s="805">
        <v>55.79</v>
      </c>
      <c r="F1565" s="804">
        <v>5215331</v>
      </c>
      <c r="G1565" s="804" t="s">
        <v>3444</v>
      </c>
      <c r="H1565" s="804" t="s">
        <v>2783</v>
      </c>
      <c r="I1565" s="806">
        <v>40920</v>
      </c>
      <c r="J1565" s="806">
        <v>51878</v>
      </c>
      <c r="K1565" s="804" t="s">
        <v>1126</v>
      </c>
      <c r="L1565" s="804" t="s">
        <v>2867</v>
      </c>
    </row>
    <row r="1566" spans="1:12" ht="24">
      <c r="A1566" s="803">
        <v>1563</v>
      </c>
      <c r="B1566" s="803" t="s">
        <v>8172</v>
      </c>
      <c r="C1566" s="803" t="s">
        <v>5738</v>
      </c>
      <c r="D1566" s="804" t="s">
        <v>6273</v>
      </c>
      <c r="E1566" s="805">
        <v>76.91</v>
      </c>
      <c r="F1566" s="804">
        <v>5215331</v>
      </c>
      <c r="G1566" s="804" t="s">
        <v>3444</v>
      </c>
      <c r="H1566" s="804" t="s">
        <v>2783</v>
      </c>
      <c r="I1566" s="806">
        <v>40920</v>
      </c>
      <c r="J1566" s="806">
        <v>51878</v>
      </c>
      <c r="K1566" s="804" t="s">
        <v>1126</v>
      </c>
      <c r="L1566" s="804" t="s">
        <v>2867</v>
      </c>
    </row>
    <row r="1567" spans="1:12" ht="24">
      <c r="A1567" s="803">
        <v>1564</v>
      </c>
      <c r="B1567" s="803" t="s">
        <v>8173</v>
      </c>
      <c r="C1567" s="803" t="s">
        <v>5738</v>
      </c>
      <c r="D1567" s="804" t="s">
        <v>8174</v>
      </c>
      <c r="E1567" s="805">
        <v>1146.47</v>
      </c>
      <c r="F1567" s="804">
        <v>5258774</v>
      </c>
      <c r="G1567" s="804" t="s">
        <v>8175</v>
      </c>
      <c r="H1567" s="804" t="s">
        <v>2738</v>
      </c>
      <c r="I1567" s="806">
        <v>40924</v>
      </c>
      <c r="J1567" s="806">
        <v>51882</v>
      </c>
      <c r="K1567" s="804" t="s">
        <v>2897</v>
      </c>
      <c r="L1567" s="804" t="s">
        <v>4949</v>
      </c>
    </row>
    <row r="1568" spans="1:12" ht="24">
      <c r="A1568" s="803">
        <v>1565</v>
      </c>
      <c r="B1568" s="803" t="s">
        <v>8176</v>
      </c>
      <c r="C1568" s="803" t="s">
        <v>5738</v>
      </c>
      <c r="D1568" s="804" t="s">
        <v>8177</v>
      </c>
      <c r="E1568" s="805">
        <v>915.59</v>
      </c>
      <c r="F1568" s="804">
        <v>5258774</v>
      </c>
      <c r="G1568" s="804" t="s">
        <v>8175</v>
      </c>
      <c r="H1568" s="804" t="s">
        <v>2738</v>
      </c>
      <c r="I1568" s="806">
        <v>40924</v>
      </c>
      <c r="J1568" s="806">
        <v>51882</v>
      </c>
      <c r="K1568" s="804" t="s">
        <v>2897</v>
      </c>
      <c r="L1568" s="804" t="s">
        <v>4949</v>
      </c>
    </row>
    <row r="1569" spans="1:12">
      <c r="A1569" s="803">
        <v>1566</v>
      </c>
      <c r="B1569" s="803" t="s">
        <v>8178</v>
      </c>
      <c r="C1569" s="803" t="s">
        <v>5738</v>
      </c>
      <c r="D1569" s="804" t="s">
        <v>4017</v>
      </c>
      <c r="E1569" s="805">
        <v>71.040000000000006</v>
      </c>
      <c r="F1569" s="804">
        <v>5079527</v>
      </c>
      <c r="G1569" s="804" t="s">
        <v>8159</v>
      </c>
      <c r="H1569" s="804" t="s">
        <v>2729</v>
      </c>
      <c r="I1569" s="806">
        <v>40927</v>
      </c>
      <c r="J1569" s="806">
        <v>51885</v>
      </c>
      <c r="K1569" s="804" t="s">
        <v>1177</v>
      </c>
      <c r="L1569" s="804" t="s">
        <v>1153</v>
      </c>
    </row>
    <row r="1570" spans="1:12" ht="24">
      <c r="A1570" s="803">
        <v>1567</v>
      </c>
      <c r="B1570" s="803" t="s">
        <v>8179</v>
      </c>
      <c r="C1570" s="803" t="s">
        <v>5738</v>
      </c>
      <c r="D1570" s="804" t="s">
        <v>8180</v>
      </c>
      <c r="E1570" s="805">
        <v>527.42999999999995</v>
      </c>
      <c r="F1570" s="804">
        <v>5429013</v>
      </c>
      <c r="G1570" s="804" t="s">
        <v>8181</v>
      </c>
      <c r="H1570" s="804" t="s">
        <v>2783</v>
      </c>
      <c r="I1570" s="806">
        <v>40927</v>
      </c>
      <c r="J1570" s="806">
        <v>51885</v>
      </c>
      <c r="K1570" s="804" t="s">
        <v>2897</v>
      </c>
      <c r="L1570" s="804" t="s">
        <v>3591</v>
      </c>
    </row>
    <row r="1571" spans="1:12" ht="24">
      <c r="A1571" s="803">
        <v>1568</v>
      </c>
      <c r="B1571" s="803" t="s">
        <v>8182</v>
      </c>
      <c r="C1571" s="803" t="s">
        <v>5738</v>
      </c>
      <c r="D1571" s="804" t="s">
        <v>8183</v>
      </c>
      <c r="E1571" s="805">
        <v>816.66</v>
      </c>
      <c r="F1571" s="804">
        <v>5039681</v>
      </c>
      <c r="G1571" s="804" t="s">
        <v>8184</v>
      </c>
      <c r="H1571" s="804" t="s">
        <v>2783</v>
      </c>
      <c r="I1571" s="806">
        <v>40954</v>
      </c>
      <c r="J1571" s="806">
        <v>51912</v>
      </c>
      <c r="K1571" s="804" t="s">
        <v>1153</v>
      </c>
      <c r="L1571" s="804" t="s">
        <v>3308</v>
      </c>
    </row>
    <row r="1572" spans="1:12" ht="24">
      <c r="A1572" s="803">
        <v>1569</v>
      </c>
      <c r="B1572" s="803" t="s">
        <v>8185</v>
      </c>
      <c r="C1572" s="803" t="s">
        <v>5738</v>
      </c>
      <c r="D1572" s="804" t="s">
        <v>4295</v>
      </c>
      <c r="E1572" s="805">
        <v>460.39</v>
      </c>
      <c r="F1572" s="804">
        <v>2734877</v>
      </c>
      <c r="G1572" s="804" t="s">
        <v>652</v>
      </c>
      <c r="H1572" s="804" t="s">
        <v>2783</v>
      </c>
      <c r="I1572" s="806">
        <v>40970</v>
      </c>
      <c r="J1572" s="806">
        <v>51927</v>
      </c>
      <c r="K1572" s="804" t="s">
        <v>1681</v>
      </c>
      <c r="L1572" s="804" t="s">
        <v>5725</v>
      </c>
    </row>
    <row r="1573" spans="1:12">
      <c r="A1573" s="803">
        <v>1570</v>
      </c>
      <c r="B1573" s="803" t="s">
        <v>8198</v>
      </c>
      <c r="C1573" s="803" t="s">
        <v>5738</v>
      </c>
      <c r="D1573" s="804" t="s">
        <v>8194</v>
      </c>
      <c r="E1573" s="805">
        <v>1036.8900000000001</v>
      </c>
      <c r="F1573" s="804">
        <v>5785707</v>
      </c>
      <c r="G1573" s="804" t="s">
        <v>2436</v>
      </c>
      <c r="H1573" s="804" t="s">
        <v>2729</v>
      </c>
      <c r="I1573" s="806">
        <v>40980</v>
      </c>
      <c r="J1573" s="806">
        <v>52147</v>
      </c>
      <c r="K1573" s="804" t="s">
        <v>1153</v>
      </c>
      <c r="L1573" s="804" t="s">
        <v>3550</v>
      </c>
    </row>
    <row r="1574" spans="1:12" ht="24">
      <c r="A1574" s="803">
        <v>1571</v>
      </c>
      <c r="B1574" s="803" t="s">
        <v>8186</v>
      </c>
      <c r="C1574" s="803" t="s">
        <v>5738</v>
      </c>
      <c r="D1574" s="804" t="s">
        <v>8187</v>
      </c>
      <c r="E1574" s="805">
        <v>12768.81</v>
      </c>
      <c r="F1574" s="804">
        <v>5960754</v>
      </c>
      <c r="G1574" s="804" t="s">
        <v>8188</v>
      </c>
      <c r="H1574" s="804" t="s">
        <v>2783</v>
      </c>
      <c r="I1574" s="806">
        <v>40980</v>
      </c>
      <c r="J1574" s="806">
        <v>51937</v>
      </c>
      <c r="K1574" s="804" t="s">
        <v>1137</v>
      </c>
      <c r="L1574" s="804" t="s">
        <v>3652</v>
      </c>
    </row>
    <row r="1575" spans="1:12" ht="24">
      <c r="A1575" s="803">
        <v>1572</v>
      </c>
      <c r="B1575" s="803" t="s">
        <v>8189</v>
      </c>
      <c r="C1575" s="803" t="s">
        <v>5738</v>
      </c>
      <c r="D1575" s="804" t="s">
        <v>8190</v>
      </c>
      <c r="E1575" s="805">
        <v>12099.49</v>
      </c>
      <c r="F1575" s="804">
        <v>5306361</v>
      </c>
      <c r="G1575" s="804" t="s">
        <v>8191</v>
      </c>
      <c r="H1575" s="804" t="s">
        <v>2783</v>
      </c>
      <c r="I1575" s="806">
        <v>40980</v>
      </c>
      <c r="J1575" s="806">
        <v>51937</v>
      </c>
      <c r="K1575" s="804" t="s">
        <v>1137</v>
      </c>
      <c r="L1575" s="804" t="s">
        <v>8192</v>
      </c>
    </row>
    <row r="1576" spans="1:12">
      <c r="A1576" s="803">
        <v>1573</v>
      </c>
      <c r="B1576" s="803" t="s">
        <v>8193</v>
      </c>
      <c r="C1576" s="803" t="s">
        <v>5738</v>
      </c>
      <c r="D1576" s="804" t="s">
        <v>8194</v>
      </c>
      <c r="E1576" s="805">
        <v>1885.62</v>
      </c>
      <c r="F1576" s="804">
        <v>5746035</v>
      </c>
      <c r="G1576" s="804" t="s">
        <v>8195</v>
      </c>
      <c r="H1576" s="804" t="s">
        <v>2729</v>
      </c>
      <c r="I1576" s="806">
        <v>40980</v>
      </c>
      <c r="J1576" s="806">
        <v>51937</v>
      </c>
      <c r="K1576" s="804" t="s">
        <v>1153</v>
      </c>
      <c r="L1576" s="804" t="s">
        <v>3550</v>
      </c>
    </row>
    <row r="1577" spans="1:12">
      <c r="A1577" s="803">
        <v>1574</v>
      </c>
      <c r="B1577" s="803" t="s">
        <v>8199</v>
      </c>
      <c r="C1577" s="803" t="s">
        <v>5738</v>
      </c>
      <c r="D1577" s="804" t="s">
        <v>8200</v>
      </c>
      <c r="E1577" s="805">
        <v>84.73</v>
      </c>
      <c r="F1577" s="804">
        <v>5378834</v>
      </c>
      <c r="G1577" s="804" t="s">
        <v>8201</v>
      </c>
      <c r="H1577" s="804" t="s">
        <v>2729</v>
      </c>
      <c r="I1577" s="806">
        <v>41002</v>
      </c>
      <c r="J1577" s="806">
        <v>51959</v>
      </c>
      <c r="K1577" s="804" t="s">
        <v>1165</v>
      </c>
      <c r="L1577" s="804" t="s">
        <v>3485</v>
      </c>
    </row>
    <row r="1578" spans="1:12">
      <c r="A1578" s="803">
        <v>1575</v>
      </c>
      <c r="B1578" s="803" t="s">
        <v>9802</v>
      </c>
      <c r="C1578" s="803" t="s">
        <v>5738</v>
      </c>
      <c r="D1578" s="804" t="s">
        <v>3066</v>
      </c>
      <c r="E1578" s="805">
        <v>622.29999999999995</v>
      </c>
      <c r="F1578" s="804">
        <v>5472989</v>
      </c>
      <c r="G1578" s="804" t="s">
        <v>3067</v>
      </c>
      <c r="H1578" s="804" t="s">
        <v>2729</v>
      </c>
      <c r="I1578" s="806">
        <v>41005</v>
      </c>
      <c r="J1578" s="806">
        <v>51962</v>
      </c>
      <c r="K1578" s="804" t="s">
        <v>1693</v>
      </c>
      <c r="L1578" s="804" t="s">
        <v>2831</v>
      </c>
    </row>
    <row r="1579" spans="1:12">
      <c r="A1579" s="803">
        <v>1576</v>
      </c>
      <c r="B1579" s="803" t="s">
        <v>8203</v>
      </c>
      <c r="C1579" s="803" t="s">
        <v>5738</v>
      </c>
      <c r="D1579" s="804" t="s">
        <v>8204</v>
      </c>
      <c r="E1579" s="805">
        <v>282.69</v>
      </c>
      <c r="F1579" s="804">
        <v>3551083</v>
      </c>
      <c r="G1579" s="804" t="s">
        <v>8205</v>
      </c>
      <c r="H1579" s="804" t="s">
        <v>2729</v>
      </c>
      <c r="I1579" s="806">
        <v>41030</v>
      </c>
      <c r="J1579" s="806">
        <v>51987</v>
      </c>
      <c r="K1579" s="804" t="s">
        <v>1148</v>
      </c>
      <c r="L1579" s="804" t="s">
        <v>1024</v>
      </c>
    </row>
    <row r="1580" spans="1:12">
      <c r="A1580" s="803">
        <v>1577</v>
      </c>
      <c r="B1580" s="803" t="s">
        <v>8206</v>
      </c>
      <c r="C1580" s="803" t="s">
        <v>5738</v>
      </c>
      <c r="D1580" s="804" t="s">
        <v>4551</v>
      </c>
      <c r="E1580" s="805">
        <v>456.21</v>
      </c>
      <c r="F1580" s="804">
        <v>5088321</v>
      </c>
      <c r="G1580" s="804" t="s">
        <v>8207</v>
      </c>
      <c r="H1580" s="804" t="s">
        <v>2729</v>
      </c>
      <c r="I1580" s="806">
        <v>41033</v>
      </c>
      <c r="J1580" s="806">
        <v>51990</v>
      </c>
      <c r="K1580" s="804" t="s">
        <v>2182</v>
      </c>
      <c r="L1580" s="804" t="s">
        <v>1121</v>
      </c>
    </row>
    <row r="1581" spans="1:12">
      <c r="A1581" s="803">
        <v>1578</v>
      </c>
      <c r="B1581" s="803" t="s">
        <v>8208</v>
      </c>
      <c r="C1581" s="803" t="s">
        <v>5738</v>
      </c>
      <c r="D1581" s="804" t="s">
        <v>8209</v>
      </c>
      <c r="E1581" s="805">
        <v>41.66</v>
      </c>
      <c r="F1581" s="804">
        <v>2872544</v>
      </c>
      <c r="G1581" s="804" t="s">
        <v>7227</v>
      </c>
      <c r="H1581" s="804" t="s">
        <v>2729</v>
      </c>
      <c r="I1581" s="806">
        <v>41047</v>
      </c>
      <c r="J1581" s="806">
        <v>52004</v>
      </c>
      <c r="K1581" s="804" t="s">
        <v>1693</v>
      </c>
      <c r="L1581" s="804" t="s">
        <v>5217</v>
      </c>
    </row>
    <row r="1582" spans="1:12">
      <c r="A1582" s="803">
        <v>1579</v>
      </c>
      <c r="B1582" s="803" t="s">
        <v>9803</v>
      </c>
      <c r="C1582" s="803" t="s">
        <v>5738</v>
      </c>
      <c r="D1582" s="804" t="s">
        <v>9804</v>
      </c>
      <c r="E1582" s="805">
        <v>18671.95</v>
      </c>
      <c r="F1582" s="804">
        <v>5358221</v>
      </c>
      <c r="G1582" s="804" t="s">
        <v>615</v>
      </c>
      <c r="H1582" s="804" t="s">
        <v>2729</v>
      </c>
      <c r="I1582" s="806">
        <v>41047</v>
      </c>
      <c r="J1582" s="806">
        <v>52004</v>
      </c>
      <c r="K1582" s="804" t="s">
        <v>1153</v>
      </c>
      <c r="L1582" s="804" t="s">
        <v>2768</v>
      </c>
    </row>
    <row r="1583" spans="1:12">
      <c r="A1583" s="803">
        <v>1580</v>
      </c>
      <c r="B1583" s="803" t="s">
        <v>8210</v>
      </c>
      <c r="C1583" s="803" t="s">
        <v>5738</v>
      </c>
      <c r="D1583" s="804" t="s">
        <v>3216</v>
      </c>
      <c r="E1583" s="805">
        <v>573.29</v>
      </c>
      <c r="F1583" s="804">
        <v>5196175</v>
      </c>
      <c r="G1583" s="804" t="s">
        <v>3217</v>
      </c>
      <c r="H1583" s="804" t="s">
        <v>2729</v>
      </c>
      <c r="I1583" s="806">
        <v>41050</v>
      </c>
      <c r="J1583" s="806">
        <v>52007</v>
      </c>
      <c r="K1583" s="804" t="s">
        <v>1943</v>
      </c>
      <c r="L1583" s="804" t="s">
        <v>3216</v>
      </c>
    </row>
    <row r="1584" spans="1:12">
      <c r="A1584" s="803">
        <v>1581</v>
      </c>
      <c r="B1584" s="803" t="s">
        <v>8211</v>
      </c>
      <c r="C1584" s="803" t="s">
        <v>5738</v>
      </c>
      <c r="D1584" s="804" t="s">
        <v>8212</v>
      </c>
      <c r="E1584" s="805">
        <v>92.81</v>
      </c>
      <c r="F1584" s="804">
        <v>5442346</v>
      </c>
      <c r="G1584" s="804" t="s">
        <v>8213</v>
      </c>
      <c r="H1584" s="804" t="s">
        <v>2729</v>
      </c>
      <c r="I1584" s="806">
        <v>41051</v>
      </c>
      <c r="J1584" s="806">
        <v>52008</v>
      </c>
      <c r="K1584" s="804" t="s">
        <v>1693</v>
      </c>
      <c r="L1584" s="804" t="s">
        <v>3097</v>
      </c>
    </row>
    <row r="1585" spans="1:12">
      <c r="A1585" s="803">
        <v>1582</v>
      </c>
      <c r="B1585" s="803" t="s">
        <v>8214</v>
      </c>
      <c r="C1585" s="803" t="s">
        <v>5738</v>
      </c>
      <c r="D1585" s="804" t="s">
        <v>8212</v>
      </c>
      <c r="E1585" s="805">
        <v>60.38</v>
      </c>
      <c r="F1585" s="804">
        <v>5076285</v>
      </c>
      <c r="G1585" s="804" t="s">
        <v>600</v>
      </c>
      <c r="H1585" s="804" t="s">
        <v>2729</v>
      </c>
      <c r="I1585" s="806">
        <v>41051</v>
      </c>
      <c r="J1585" s="806">
        <v>52008</v>
      </c>
      <c r="K1585" s="804" t="s">
        <v>1693</v>
      </c>
      <c r="L1585" s="804" t="s">
        <v>3097</v>
      </c>
    </row>
    <row r="1586" spans="1:12">
      <c r="A1586" s="803">
        <v>1583</v>
      </c>
      <c r="B1586" s="803" t="s">
        <v>9805</v>
      </c>
      <c r="C1586" s="803" t="s">
        <v>5738</v>
      </c>
      <c r="D1586" s="804" t="s">
        <v>8212</v>
      </c>
      <c r="E1586" s="805">
        <v>86.69</v>
      </c>
      <c r="F1586" s="804">
        <v>5476992</v>
      </c>
      <c r="G1586" s="804" t="s">
        <v>9806</v>
      </c>
      <c r="H1586" s="804" t="s">
        <v>2729</v>
      </c>
      <c r="I1586" s="806">
        <v>41051</v>
      </c>
      <c r="J1586" s="806">
        <v>52008</v>
      </c>
      <c r="K1586" s="804" t="s">
        <v>1693</v>
      </c>
      <c r="L1586" s="804" t="s">
        <v>3097</v>
      </c>
    </row>
    <row r="1587" spans="1:12">
      <c r="A1587" s="803">
        <v>1584</v>
      </c>
      <c r="B1587" s="803" t="s">
        <v>8215</v>
      </c>
      <c r="C1587" s="803" t="s">
        <v>5738</v>
      </c>
      <c r="D1587" s="804" t="s">
        <v>8216</v>
      </c>
      <c r="E1587" s="805">
        <v>82.87</v>
      </c>
      <c r="F1587" s="804">
        <v>5288126</v>
      </c>
      <c r="G1587" s="804" t="s">
        <v>8217</v>
      </c>
      <c r="H1587" s="804" t="s">
        <v>2729</v>
      </c>
      <c r="I1587" s="806">
        <v>41054</v>
      </c>
      <c r="J1587" s="806">
        <v>52011</v>
      </c>
      <c r="K1587" s="804" t="s">
        <v>1126</v>
      </c>
      <c r="L1587" s="804" t="s">
        <v>2867</v>
      </c>
    </row>
    <row r="1588" spans="1:12">
      <c r="A1588" s="803">
        <v>1585</v>
      </c>
      <c r="B1588" s="803" t="s">
        <v>8220</v>
      </c>
      <c r="C1588" s="803" t="s">
        <v>5738</v>
      </c>
      <c r="D1588" s="804" t="s">
        <v>8221</v>
      </c>
      <c r="E1588" s="805">
        <v>33.57</v>
      </c>
      <c r="F1588" s="804">
        <v>5314593</v>
      </c>
      <c r="G1588" s="804" t="s">
        <v>8222</v>
      </c>
      <c r="H1588" s="804" t="s">
        <v>2729</v>
      </c>
      <c r="I1588" s="806">
        <v>41057</v>
      </c>
      <c r="J1588" s="806">
        <v>52014</v>
      </c>
      <c r="K1588" s="804" t="s">
        <v>2182</v>
      </c>
      <c r="L1588" s="804" t="s">
        <v>1121</v>
      </c>
    </row>
    <row r="1589" spans="1:12">
      <c r="A1589" s="803">
        <v>1586</v>
      </c>
      <c r="B1589" s="803" t="s">
        <v>8218</v>
      </c>
      <c r="C1589" s="803" t="s">
        <v>5738</v>
      </c>
      <c r="D1589" s="804" t="s">
        <v>8219</v>
      </c>
      <c r="E1589" s="805">
        <v>2665.65</v>
      </c>
      <c r="F1589" s="804">
        <v>5746035</v>
      </c>
      <c r="G1589" s="804" t="s">
        <v>8195</v>
      </c>
      <c r="H1589" s="804" t="s">
        <v>2729</v>
      </c>
      <c r="I1589" s="806">
        <v>41057</v>
      </c>
      <c r="J1589" s="806">
        <v>52014</v>
      </c>
      <c r="K1589" s="804" t="s">
        <v>1153</v>
      </c>
      <c r="L1589" s="804" t="s">
        <v>3550</v>
      </c>
    </row>
    <row r="1590" spans="1:12">
      <c r="A1590" s="803">
        <v>1587</v>
      </c>
      <c r="B1590" s="803" t="s">
        <v>8226</v>
      </c>
      <c r="C1590" s="803" t="s">
        <v>5738</v>
      </c>
      <c r="D1590" s="804" t="s">
        <v>8227</v>
      </c>
      <c r="E1590" s="805">
        <v>122.54</v>
      </c>
      <c r="F1590" s="804">
        <v>2862468</v>
      </c>
      <c r="G1590" s="804" t="s">
        <v>3784</v>
      </c>
      <c r="H1590" s="804" t="s">
        <v>2729</v>
      </c>
      <c r="I1590" s="806">
        <v>41064</v>
      </c>
      <c r="J1590" s="806">
        <v>52021</v>
      </c>
      <c r="K1590" s="804" t="s">
        <v>1103</v>
      </c>
      <c r="L1590" s="804" t="s">
        <v>3338</v>
      </c>
    </row>
    <row r="1591" spans="1:12" ht="24">
      <c r="A1591" s="803">
        <v>1588</v>
      </c>
      <c r="B1591" s="803" t="s">
        <v>8224</v>
      </c>
      <c r="C1591" s="803" t="s">
        <v>5738</v>
      </c>
      <c r="D1591" s="804" t="s">
        <v>6546</v>
      </c>
      <c r="E1591" s="805">
        <v>106.44</v>
      </c>
      <c r="F1591" s="804">
        <v>5276934</v>
      </c>
      <c r="G1591" s="804" t="s">
        <v>8225</v>
      </c>
      <c r="H1591" s="804" t="s">
        <v>2783</v>
      </c>
      <c r="I1591" s="806">
        <v>41064</v>
      </c>
      <c r="J1591" s="806">
        <v>52021</v>
      </c>
      <c r="K1591" s="804" t="s">
        <v>1126</v>
      </c>
      <c r="L1591" s="804" t="s">
        <v>3129</v>
      </c>
    </row>
    <row r="1592" spans="1:12">
      <c r="A1592" s="803">
        <v>1589</v>
      </c>
      <c r="B1592" s="803" t="s">
        <v>8230</v>
      </c>
      <c r="C1592" s="803" t="s">
        <v>5738</v>
      </c>
      <c r="D1592" s="804" t="s">
        <v>8231</v>
      </c>
      <c r="E1592" s="805">
        <v>66.989999999999995</v>
      </c>
      <c r="F1592" s="804">
        <v>2862468</v>
      </c>
      <c r="G1592" s="804" t="s">
        <v>3784</v>
      </c>
      <c r="H1592" s="804" t="s">
        <v>2729</v>
      </c>
      <c r="I1592" s="806">
        <v>41064</v>
      </c>
      <c r="J1592" s="806">
        <v>52021</v>
      </c>
      <c r="K1592" s="804" t="s">
        <v>1103</v>
      </c>
      <c r="L1592" s="804" t="s">
        <v>3338</v>
      </c>
    </row>
    <row r="1593" spans="1:12">
      <c r="A1593" s="803">
        <v>1590</v>
      </c>
      <c r="B1593" s="803" t="s">
        <v>8223</v>
      </c>
      <c r="C1593" s="803" t="s">
        <v>5738</v>
      </c>
      <c r="D1593" s="804" t="s">
        <v>3548</v>
      </c>
      <c r="E1593" s="805">
        <v>5093.01</v>
      </c>
      <c r="F1593" s="804">
        <v>2862468</v>
      </c>
      <c r="G1593" s="804" t="s">
        <v>3784</v>
      </c>
      <c r="H1593" s="804" t="s">
        <v>2729</v>
      </c>
      <c r="I1593" s="806">
        <v>41064</v>
      </c>
      <c r="J1593" s="806">
        <v>52021</v>
      </c>
      <c r="K1593" s="804" t="s">
        <v>1103</v>
      </c>
      <c r="L1593" s="804" t="s">
        <v>3338</v>
      </c>
    </row>
    <row r="1594" spans="1:12">
      <c r="A1594" s="803">
        <v>1591</v>
      </c>
      <c r="B1594" s="803" t="s">
        <v>8228</v>
      </c>
      <c r="C1594" s="803" t="s">
        <v>5738</v>
      </c>
      <c r="D1594" s="804" t="s">
        <v>8229</v>
      </c>
      <c r="E1594" s="805">
        <v>394.79</v>
      </c>
      <c r="F1594" s="804">
        <v>2862468</v>
      </c>
      <c r="G1594" s="804" t="s">
        <v>3784</v>
      </c>
      <c r="H1594" s="804" t="s">
        <v>2729</v>
      </c>
      <c r="I1594" s="806">
        <v>41064</v>
      </c>
      <c r="J1594" s="806">
        <v>52021</v>
      </c>
      <c r="K1594" s="804" t="s">
        <v>1103</v>
      </c>
      <c r="L1594" s="804" t="s">
        <v>3338</v>
      </c>
    </row>
    <row r="1595" spans="1:12">
      <c r="A1595" s="803">
        <v>1592</v>
      </c>
      <c r="B1595" s="803" t="s">
        <v>8232</v>
      </c>
      <c r="C1595" s="803" t="s">
        <v>5738</v>
      </c>
      <c r="D1595" s="804" t="s">
        <v>8233</v>
      </c>
      <c r="E1595" s="805">
        <v>22.11</v>
      </c>
      <c r="F1595" s="804">
        <v>2063158</v>
      </c>
      <c r="G1595" s="804" t="s">
        <v>8234</v>
      </c>
      <c r="H1595" s="804" t="s">
        <v>2729</v>
      </c>
      <c r="I1595" s="806">
        <v>41068</v>
      </c>
      <c r="J1595" s="806">
        <v>52025</v>
      </c>
      <c r="K1595" s="804" t="s">
        <v>1693</v>
      </c>
      <c r="L1595" s="804" t="s">
        <v>2831</v>
      </c>
    </row>
    <row r="1596" spans="1:12" ht="24">
      <c r="A1596" s="803">
        <v>1593</v>
      </c>
      <c r="B1596" s="803" t="s">
        <v>8235</v>
      </c>
      <c r="C1596" s="803" t="s">
        <v>5738</v>
      </c>
      <c r="D1596" s="804" t="s">
        <v>8236</v>
      </c>
      <c r="E1596" s="805">
        <v>3959.69</v>
      </c>
      <c r="F1596" s="804">
        <v>5298679</v>
      </c>
      <c r="G1596" s="804" t="s">
        <v>8237</v>
      </c>
      <c r="H1596" s="804" t="s">
        <v>2783</v>
      </c>
      <c r="I1596" s="806">
        <v>41075</v>
      </c>
      <c r="J1596" s="806">
        <v>52032</v>
      </c>
      <c r="K1596" s="804" t="s">
        <v>1126</v>
      </c>
      <c r="L1596" s="804" t="s">
        <v>3596</v>
      </c>
    </row>
    <row r="1597" spans="1:12">
      <c r="A1597" s="803">
        <v>1594</v>
      </c>
      <c r="B1597" s="803" t="s">
        <v>8238</v>
      </c>
      <c r="C1597" s="803" t="s">
        <v>5738</v>
      </c>
      <c r="D1597" s="804" t="s">
        <v>3081</v>
      </c>
      <c r="E1597" s="805">
        <v>2361.9499999999998</v>
      </c>
      <c r="F1597" s="804">
        <v>2029278</v>
      </c>
      <c r="G1597" s="804" t="s">
        <v>503</v>
      </c>
      <c r="H1597" s="804" t="s">
        <v>2729</v>
      </c>
      <c r="I1597" s="806">
        <v>41082</v>
      </c>
      <c r="J1597" s="806">
        <v>52039</v>
      </c>
      <c r="K1597" s="804" t="s">
        <v>1126</v>
      </c>
      <c r="L1597" s="804" t="s">
        <v>3081</v>
      </c>
    </row>
    <row r="1598" spans="1:12">
      <c r="A1598" s="803">
        <v>1595</v>
      </c>
      <c r="B1598" s="803" t="s">
        <v>8239</v>
      </c>
      <c r="C1598" s="803" t="s">
        <v>5738</v>
      </c>
      <c r="D1598" s="804" t="s">
        <v>8240</v>
      </c>
      <c r="E1598" s="805">
        <v>28.26</v>
      </c>
      <c r="F1598" s="804">
        <v>2044161</v>
      </c>
      <c r="G1598" s="804" t="s">
        <v>3055</v>
      </c>
      <c r="H1598" s="804" t="s">
        <v>3056</v>
      </c>
      <c r="I1598" s="806">
        <v>41089</v>
      </c>
      <c r="J1598" s="806">
        <v>52046</v>
      </c>
      <c r="K1598" s="804" t="s">
        <v>437</v>
      </c>
      <c r="L1598" s="804" t="s">
        <v>5925</v>
      </c>
    </row>
    <row r="1599" spans="1:12" ht="24">
      <c r="A1599" s="803">
        <v>1596</v>
      </c>
      <c r="B1599" s="803" t="s">
        <v>9807</v>
      </c>
      <c r="C1599" s="803" t="s">
        <v>5738</v>
      </c>
      <c r="D1599" s="804" t="s">
        <v>3635</v>
      </c>
      <c r="E1599" s="805">
        <v>5053.6899999999996</v>
      </c>
      <c r="F1599" s="804">
        <v>5338085</v>
      </c>
      <c r="G1599" s="804" t="s">
        <v>8242</v>
      </c>
      <c r="H1599" s="804" t="s">
        <v>2783</v>
      </c>
      <c r="I1599" s="806">
        <v>41097</v>
      </c>
      <c r="J1599" s="806">
        <v>52054</v>
      </c>
      <c r="K1599" s="804" t="s">
        <v>1103</v>
      </c>
      <c r="L1599" s="804" t="s">
        <v>3338</v>
      </c>
    </row>
    <row r="1600" spans="1:12" ht="24">
      <c r="A1600" s="803">
        <v>1597</v>
      </c>
      <c r="B1600" s="803" t="s">
        <v>8243</v>
      </c>
      <c r="C1600" s="803" t="s">
        <v>5738</v>
      </c>
      <c r="D1600" s="804" t="s">
        <v>8244</v>
      </c>
      <c r="E1600" s="805">
        <v>5985.46</v>
      </c>
      <c r="F1600" s="804">
        <v>5152674</v>
      </c>
      <c r="G1600" s="804" t="s">
        <v>8245</v>
      </c>
      <c r="H1600" s="804" t="s">
        <v>2738</v>
      </c>
      <c r="I1600" s="806">
        <v>41107</v>
      </c>
      <c r="J1600" s="806">
        <v>52064</v>
      </c>
      <c r="K1600" s="804" t="s">
        <v>1126</v>
      </c>
      <c r="L1600" s="804" t="s">
        <v>2969</v>
      </c>
    </row>
    <row r="1601" spans="1:12">
      <c r="A1601" s="803">
        <v>1598</v>
      </c>
      <c r="B1601" s="803" t="s">
        <v>8249</v>
      </c>
      <c r="C1601" s="803" t="s">
        <v>5738</v>
      </c>
      <c r="D1601" s="804" t="s">
        <v>8250</v>
      </c>
      <c r="E1601" s="805">
        <v>1097.4000000000001</v>
      </c>
      <c r="F1601" s="804">
        <v>5243904</v>
      </c>
      <c r="G1601" s="804" t="s">
        <v>8251</v>
      </c>
      <c r="H1601" s="804" t="s">
        <v>2729</v>
      </c>
      <c r="I1601" s="806">
        <v>41107</v>
      </c>
      <c r="J1601" s="806">
        <v>52064</v>
      </c>
      <c r="K1601" s="804" t="s">
        <v>1846</v>
      </c>
      <c r="L1601" s="804" t="s">
        <v>3316</v>
      </c>
    </row>
    <row r="1602" spans="1:12">
      <c r="A1602" s="803">
        <v>1599</v>
      </c>
      <c r="B1602" s="803" t="s">
        <v>8246</v>
      </c>
      <c r="C1602" s="803" t="s">
        <v>5738</v>
      </c>
      <c r="D1602" s="804" t="s">
        <v>3438</v>
      </c>
      <c r="E1602" s="805">
        <v>75.89</v>
      </c>
      <c r="F1602" s="804">
        <v>2793016</v>
      </c>
      <c r="G1602" s="804" t="s">
        <v>8247</v>
      </c>
      <c r="H1602" s="804" t="s">
        <v>2729</v>
      </c>
      <c r="I1602" s="806">
        <v>41107</v>
      </c>
      <c r="J1602" s="806">
        <v>52064</v>
      </c>
      <c r="K1602" s="804" t="s">
        <v>1187</v>
      </c>
      <c r="L1602" s="804" t="s">
        <v>8248</v>
      </c>
    </row>
    <row r="1603" spans="1:12">
      <c r="A1603" s="803">
        <v>1600</v>
      </c>
      <c r="B1603" s="803" t="s">
        <v>8256</v>
      </c>
      <c r="C1603" s="803" t="s">
        <v>5738</v>
      </c>
      <c r="D1603" s="804" t="s">
        <v>8257</v>
      </c>
      <c r="E1603" s="805">
        <v>346.75</v>
      </c>
      <c r="F1603" s="804">
        <v>3124916</v>
      </c>
      <c r="G1603" s="804" t="s">
        <v>8255</v>
      </c>
      <c r="H1603" s="804" t="s">
        <v>2729</v>
      </c>
      <c r="I1603" s="806">
        <v>41110</v>
      </c>
      <c r="J1603" s="806">
        <v>52067</v>
      </c>
      <c r="K1603" s="804" t="s">
        <v>1103</v>
      </c>
      <c r="L1603" s="804" t="s">
        <v>2941</v>
      </c>
    </row>
    <row r="1604" spans="1:12">
      <c r="A1604" s="803">
        <v>1601</v>
      </c>
      <c r="B1604" s="803" t="s">
        <v>8253</v>
      </c>
      <c r="C1604" s="803" t="s">
        <v>5738</v>
      </c>
      <c r="D1604" s="804" t="s">
        <v>8254</v>
      </c>
      <c r="E1604" s="805">
        <v>731.27</v>
      </c>
      <c r="F1604" s="804">
        <v>3124916</v>
      </c>
      <c r="G1604" s="804" t="s">
        <v>8255</v>
      </c>
      <c r="H1604" s="804" t="s">
        <v>2729</v>
      </c>
      <c r="I1604" s="806">
        <v>41110</v>
      </c>
      <c r="J1604" s="806">
        <v>52067</v>
      </c>
      <c r="K1604" s="804" t="s">
        <v>1103</v>
      </c>
      <c r="L1604" s="804" t="s">
        <v>2982</v>
      </c>
    </row>
    <row r="1605" spans="1:12">
      <c r="A1605" s="803">
        <v>1602</v>
      </c>
      <c r="B1605" s="803" t="s">
        <v>8252</v>
      </c>
      <c r="C1605" s="803" t="s">
        <v>5738</v>
      </c>
      <c r="D1605" s="804" t="s">
        <v>3647</v>
      </c>
      <c r="E1605" s="805">
        <v>143.1</v>
      </c>
      <c r="F1605" s="804">
        <v>5291364</v>
      </c>
      <c r="G1605" s="804" t="s">
        <v>3648</v>
      </c>
      <c r="H1605" s="804" t="s">
        <v>2729</v>
      </c>
      <c r="I1605" s="806">
        <v>41110</v>
      </c>
      <c r="J1605" s="806">
        <v>52067</v>
      </c>
      <c r="K1605" s="804" t="s">
        <v>1103</v>
      </c>
      <c r="L1605" s="804" t="s">
        <v>3649</v>
      </c>
    </row>
    <row r="1606" spans="1:12" ht="24">
      <c r="A1606" s="803">
        <v>1603</v>
      </c>
      <c r="B1606" s="803" t="s">
        <v>8258</v>
      </c>
      <c r="C1606" s="803" t="s">
        <v>5738</v>
      </c>
      <c r="D1606" s="804" t="s">
        <v>6388</v>
      </c>
      <c r="E1606" s="805">
        <v>965.41</v>
      </c>
      <c r="F1606" s="804">
        <v>5413702</v>
      </c>
      <c r="G1606" s="804" t="s">
        <v>7298</v>
      </c>
      <c r="H1606" s="804" t="s">
        <v>2729</v>
      </c>
      <c r="I1606" s="806">
        <v>41116</v>
      </c>
      <c r="J1606" s="806">
        <v>52073</v>
      </c>
      <c r="K1606" s="804" t="s">
        <v>1943</v>
      </c>
      <c r="L1606" s="804" t="s">
        <v>4538</v>
      </c>
    </row>
    <row r="1607" spans="1:12">
      <c r="A1607" s="803">
        <v>1604</v>
      </c>
      <c r="B1607" s="803" t="s">
        <v>8259</v>
      </c>
      <c r="C1607" s="803" t="s">
        <v>5738</v>
      </c>
      <c r="D1607" s="804" t="s">
        <v>3034</v>
      </c>
      <c r="E1607" s="805">
        <v>2931.07</v>
      </c>
      <c r="F1607" s="804">
        <v>2875578</v>
      </c>
      <c r="G1607" s="804" t="s">
        <v>8260</v>
      </c>
      <c r="H1607" s="804" t="s">
        <v>2729</v>
      </c>
      <c r="I1607" s="806">
        <v>41120</v>
      </c>
      <c r="J1607" s="806">
        <v>52077</v>
      </c>
      <c r="K1607" s="804" t="s">
        <v>1103</v>
      </c>
      <c r="L1607" s="804" t="s">
        <v>3492</v>
      </c>
    </row>
    <row r="1608" spans="1:12">
      <c r="A1608" s="803">
        <v>1605</v>
      </c>
      <c r="B1608" s="803" t="s">
        <v>8261</v>
      </c>
      <c r="C1608" s="803" t="s">
        <v>5738</v>
      </c>
      <c r="D1608" s="804" t="s">
        <v>8262</v>
      </c>
      <c r="E1608" s="805">
        <v>236.12</v>
      </c>
      <c r="F1608" s="804">
        <v>5060222</v>
      </c>
      <c r="G1608" s="804" t="s">
        <v>7277</v>
      </c>
      <c r="H1608" s="804" t="s">
        <v>2729</v>
      </c>
      <c r="I1608" s="806">
        <v>41122</v>
      </c>
      <c r="J1608" s="806">
        <v>52079</v>
      </c>
      <c r="K1608" s="804" t="s">
        <v>1159</v>
      </c>
      <c r="L1608" s="804" t="s">
        <v>2871</v>
      </c>
    </row>
    <row r="1609" spans="1:12">
      <c r="A1609" s="803">
        <v>1606</v>
      </c>
      <c r="B1609" s="803" t="s">
        <v>8263</v>
      </c>
      <c r="C1609" s="803" t="s">
        <v>5738</v>
      </c>
      <c r="D1609" s="804" t="s">
        <v>8264</v>
      </c>
      <c r="E1609" s="805">
        <v>484.19</v>
      </c>
      <c r="F1609" s="804">
        <v>5156246</v>
      </c>
      <c r="G1609" s="804" t="s">
        <v>8265</v>
      </c>
      <c r="H1609" s="804" t="s">
        <v>2729</v>
      </c>
      <c r="I1609" s="806">
        <v>41123</v>
      </c>
      <c r="J1609" s="806">
        <v>52080</v>
      </c>
      <c r="K1609" s="804" t="s">
        <v>1681</v>
      </c>
      <c r="L1609" s="804" t="s">
        <v>3530</v>
      </c>
    </row>
    <row r="1610" spans="1:12" ht="24">
      <c r="A1610" s="803">
        <v>1607</v>
      </c>
      <c r="B1610" s="803" t="s">
        <v>8266</v>
      </c>
      <c r="C1610" s="803" t="s">
        <v>5738</v>
      </c>
      <c r="D1610" s="804" t="s">
        <v>3429</v>
      </c>
      <c r="E1610" s="805">
        <v>55.91</v>
      </c>
      <c r="F1610" s="804">
        <v>5281857</v>
      </c>
      <c r="G1610" s="804" t="s">
        <v>8267</v>
      </c>
      <c r="H1610" s="804" t="s">
        <v>2729</v>
      </c>
      <c r="I1610" s="806">
        <v>41129</v>
      </c>
      <c r="J1610" s="806">
        <v>52086</v>
      </c>
      <c r="K1610" s="804" t="s">
        <v>3457</v>
      </c>
      <c r="L1610" s="804" t="s">
        <v>3458</v>
      </c>
    </row>
    <row r="1611" spans="1:12" ht="24">
      <c r="A1611" s="803">
        <v>1608</v>
      </c>
      <c r="B1611" s="803" t="s">
        <v>8268</v>
      </c>
      <c r="C1611" s="803" t="s">
        <v>5738</v>
      </c>
      <c r="D1611" s="804" t="s">
        <v>4478</v>
      </c>
      <c r="E1611" s="805">
        <v>5758.7</v>
      </c>
      <c r="F1611" s="804">
        <v>5104424</v>
      </c>
      <c r="G1611" s="804" t="s">
        <v>3489</v>
      </c>
      <c r="H1611" s="804" t="s">
        <v>2783</v>
      </c>
      <c r="I1611" s="806">
        <v>41131</v>
      </c>
      <c r="J1611" s="806">
        <v>52088</v>
      </c>
      <c r="K1611" s="804" t="s">
        <v>1187</v>
      </c>
      <c r="L1611" s="804" t="s">
        <v>3369</v>
      </c>
    </row>
    <row r="1612" spans="1:12" ht="24">
      <c r="A1612" s="803">
        <v>1609</v>
      </c>
      <c r="B1612" s="803" t="s">
        <v>8269</v>
      </c>
      <c r="C1612" s="803" t="s">
        <v>5738</v>
      </c>
      <c r="D1612" s="804" t="s">
        <v>3273</v>
      </c>
      <c r="E1612" s="805">
        <v>837.11</v>
      </c>
      <c r="F1612" s="804">
        <v>2890623</v>
      </c>
      <c r="G1612" s="804" t="s">
        <v>8270</v>
      </c>
      <c r="H1612" s="804" t="s">
        <v>2783</v>
      </c>
      <c r="I1612" s="806">
        <v>41141</v>
      </c>
      <c r="J1612" s="806">
        <v>52098</v>
      </c>
      <c r="K1612" s="804" t="s">
        <v>1182</v>
      </c>
      <c r="L1612" s="804" t="s">
        <v>3524</v>
      </c>
    </row>
    <row r="1613" spans="1:12" ht="24">
      <c r="A1613" s="803">
        <v>1610</v>
      </c>
      <c r="B1613" s="803" t="s">
        <v>8271</v>
      </c>
      <c r="C1613" s="803" t="s">
        <v>5738</v>
      </c>
      <c r="D1613" s="804" t="s">
        <v>8272</v>
      </c>
      <c r="E1613" s="805">
        <v>5492.63</v>
      </c>
      <c r="F1613" s="804">
        <v>6101615</v>
      </c>
      <c r="G1613" s="804" t="s">
        <v>3741</v>
      </c>
      <c r="H1613" s="804" t="s">
        <v>2783</v>
      </c>
      <c r="I1613" s="806">
        <v>41152</v>
      </c>
      <c r="J1613" s="806">
        <v>52109</v>
      </c>
      <c r="K1613" s="804" t="s">
        <v>1681</v>
      </c>
      <c r="L1613" s="804" t="s">
        <v>675</v>
      </c>
    </row>
    <row r="1614" spans="1:12">
      <c r="A1614" s="803">
        <v>1611</v>
      </c>
      <c r="B1614" s="803" t="s">
        <v>8273</v>
      </c>
      <c r="C1614" s="803" t="s">
        <v>5738</v>
      </c>
      <c r="D1614" s="804" t="s">
        <v>8274</v>
      </c>
      <c r="E1614" s="805">
        <v>1108.57</v>
      </c>
      <c r="F1614" s="804">
        <v>5527252</v>
      </c>
      <c r="G1614" s="804" t="s">
        <v>8275</v>
      </c>
      <c r="H1614" s="804" t="s">
        <v>2729</v>
      </c>
      <c r="I1614" s="806">
        <v>41152</v>
      </c>
      <c r="J1614" s="806">
        <v>52109</v>
      </c>
      <c r="K1614" s="804" t="s">
        <v>1126</v>
      </c>
      <c r="L1614" s="804" t="s">
        <v>3265</v>
      </c>
    </row>
    <row r="1615" spans="1:12" ht="24">
      <c r="A1615" s="803">
        <v>1612</v>
      </c>
      <c r="B1615" s="803" t="s">
        <v>8276</v>
      </c>
      <c r="C1615" s="803" t="s">
        <v>5738</v>
      </c>
      <c r="D1615" s="804" t="s">
        <v>8277</v>
      </c>
      <c r="E1615" s="805">
        <v>403.16</v>
      </c>
      <c r="F1615" s="804">
        <v>5488605</v>
      </c>
      <c r="G1615" s="804" t="s">
        <v>7982</v>
      </c>
      <c r="H1615" s="804" t="s">
        <v>2729</v>
      </c>
      <c r="I1615" s="806">
        <v>41152</v>
      </c>
      <c r="J1615" s="806">
        <v>52109</v>
      </c>
      <c r="K1615" s="804" t="s">
        <v>1137</v>
      </c>
      <c r="L1615" s="804" t="s">
        <v>2965</v>
      </c>
    </row>
    <row r="1616" spans="1:12" ht="24">
      <c r="A1616" s="803">
        <v>1613</v>
      </c>
      <c r="B1616" s="803" t="s">
        <v>8279</v>
      </c>
      <c r="C1616" s="803" t="s">
        <v>5738</v>
      </c>
      <c r="D1616" s="804" t="s">
        <v>8280</v>
      </c>
      <c r="E1616" s="805">
        <v>907.49</v>
      </c>
      <c r="F1616" s="804">
        <v>2777223</v>
      </c>
      <c r="G1616" s="804" t="s">
        <v>679</v>
      </c>
      <c r="H1616" s="804" t="s">
        <v>2783</v>
      </c>
      <c r="I1616" s="806">
        <v>41158</v>
      </c>
      <c r="J1616" s="806">
        <v>52115</v>
      </c>
      <c r="K1616" s="804" t="s">
        <v>1126</v>
      </c>
      <c r="L1616" s="804" t="s">
        <v>3129</v>
      </c>
    </row>
    <row r="1617" spans="1:12">
      <c r="A1617" s="803">
        <v>1614</v>
      </c>
      <c r="B1617" s="803" t="s">
        <v>8278</v>
      </c>
      <c r="C1617" s="803" t="s">
        <v>5738</v>
      </c>
      <c r="D1617" s="804" t="s">
        <v>3668</v>
      </c>
      <c r="E1617" s="805">
        <v>53.63</v>
      </c>
      <c r="F1617" s="804">
        <v>2023202</v>
      </c>
      <c r="G1617" s="804" t="s">
        <v>3669</v>
      </c>
      <c r="H1617" s="804" t="s">
        <v>2729</v>
      </c>
      <c r="I1617" s="806">
        <v>41158</v>
      </c>
      <c r="J1617" s="806">
        <v>52115</v>
      </c>
      <c r="K1617" s="804" t="s">
        <v>1846</v>
      </c>
      <c r="L1617" s="804" t="s">
        <v>3471</v>
      </c>
    </row>
    <row r="1618" spans="1:12">
      <c r="A1618" s="803">
        <v>1615</v>
      </c>
      <c r="B1618" s="803" t="s">
        <v>8281</v>
      </c>
      <c r="C1618" s="803" t="s">
        <v>5738</v>
      </c>
      <c r="D1618" s="804" t="s">
        <v>3684</v>
      </c>
      <c r="E1618" s="805">
        <v>321.70999999999998</v>
      </c>
      <c r="F1618" s="804">
        <v>5645794</v>
      </c>
      <c r="G1618" s="804" t="s">
        <v>925</v>
      </c>
      <c r="H1618" s="804" t="s">
        <v>2729</v>
      </c>
      <c r="I1618" s="806">
        <v>41159</v>
      </c>
      <c r="J1618" s="806">
        <v>52116</v>
      </c>
      <c r="K1618" s="804" t="s">
        <v>1846</v>
      </c>
      <c r="L1618" s="804" t="s">
        <v>3689</v>
      </c>
    </row>
    <row r="1619" spans="1:12" ht="24">
      <c r="A1619" s="803">
        <v>1616</v>
      </c>
      <c r="B1619" s="803" t="s">
        <v>8282</v>
      </c>
      <c r="C1619" s="803" t="s">
        <v>5738</v>
      </c>
      <c r="D1619" s="804" t="s">
        <v>8283</v>
      </c>
      <c r="E1619" s="805">
        <v>450.56</v>
      </c>
      <c r="F1619" s="804">
        <v>6140416</v>
      </c>
      <c r="G1619" s="804" t="s">
        <v>8284</v>
      </c>
      <c r="H1619" s="804" t="s">
        <v>2783</v>
      </c>
      <c r="I1619" s="806">
        <v>41159</v>
      </c>
      <c r="J1619" s="806">
        <v>52116</v>
      </c>
      <c r="K1619" s="804" t="s">
        <v>1137</v>
      </c>
      <c r="L1619" s="804" t="s">
        <v>5349</v>
      </c>
    </row>
    <row r="1620" spans="1:12">
      <c r="A1620" s="803">
        <v>1617</v>
      </c>
      <c r="B1620" s="803" t="s">
        <v>8285</v>
      </c>
      <c r="C1620" s="803" t="s">
        <v>5738</v>
      </c>
      <c r="D1620" s="804" t="s">
        <v>4515</v>
      </c>
      <c r="E1620" s="805">
        <v>585.54999999999995</v>
      </c>
      <c r="F1620" s="804">
        <v>2045931</v>
      </c>
      <c r="G1620" s="804" t="s">
        <v>498</v>
      </c>
      <c r="H1620" s="804" t="s">
        <v>2729</v>
      </c>
      <c r="I1620" s="806">
        <v>41164</v>
      </c>
      <c r="J1620" s="806">
        <v>52121</v>
      </c>
      <c r="K1620" s="804" t="s">
        <v>1165</v>
      </c>
      <c r="L1620" s="804" t="s">
        <v>3245</v>
      </c>
    </row>
    <row r="1621" spans="1:12">
      <c r="A1621" s="803">
        <v>1618</v>
      </c>
      <c r="B1621" s="803" t="s">
        <v>8286</v>
      </c>
      <c r="C1621" s="803" t="s">
        <v>5738</v>
      </c>
      <c r="D1621" s="804" t="s">
        <v>8287</v>
      </c>
      <c r="E1621" s="805">
        <v>5757.04</v>
      </c>
      <c r="F1621" s="804">
        <v>5247462</v>
      </c>
      <c r="G1621" s="804" t="s">
        <v>8288</v>
      </c>
      <c r="H1621" s="804" t="s">
        <v>2729</v>
      </c>
      <c r="I1621" s="806">
        <v>41164</v>
      </c>
      <c r="J1621" s="806">
        <v>52121</v>
      </c>
      <c r="K1621" s="804" t="s">
        <v>1126</v>
      </c>
      <c r="L1621" s="804" t="s">
        <v>3596</v>
      </c>
    </row>
    <row r="1622" spans="1:12">
      <c r="A1622" s="803">
        <v>1619</v>
      </c>
      <c r="B1622" s="803" t="s">
        <v>8294</v>
      </c>
      <c r="C1622" s="803" t="s">
        <v>5738</v>
      </c>
      <c r="D1622" s="804" t="s">
        <v>8295</v>
      </c>
      <c r="E1622" s="805">
        <v>535.02</v>
      </c>
      <c r="F1622" s="804">
        <v>5374367</v>
      </c>
      <c r="G1622" s="804" t="s">
        <v>847</v>
      </c>
      <c r="H1622" s="804" t="s">
        <v>2729</v>
      </c>
      <c r="I1622" s="806">
        <v>41194</v>
      </c>
      <c r="J1622" s="806">
        <v>52151</v>
      </c>
      <c r="K1622" s="804" t="s">
        <v>1137</v>
      </c>
      <c r="L1622" s="804" t="s">
        <v>5349</v>
      </c>
    </row>
    <row r="1623" spans="1:12">
      <c r="A1623" s="803">
        <v>1620</v>
      </c>
      <c r="B1623" s="803" t="s">
        <v>8291</v>
      </c>
      <c r="C1623" s="803" t="s">
        <v>5738</v>
      </c>
      <c r="D1623" s="804" t="s">
        <v>8292</v>
      </c>
      <c r="E1623" s="805">
        <v>497.9</v>
      </c>
      <c r="F1623" s="804">
        <v>5381584</v>
      </c>
      <c r="G1623" s="804" t="s">
        <v>8293</v>
      </c>
      <c r="H1623" s="804" t="s">
        <v>2729</v>
      </c>
      <c r="I1623" s="806">
        <v>41194</v>
      </c>
      <c r="J1623" s="806">
        <v>52151</v>
      </c>
      <c r="K1623" s="804" t="s">
        <v>1681</v>
      </c>
      <c r="L1623" s="804" t="s">
        <v>3530</v>
      </c>
    </row>
    <row r="1624" spans="1:12">
      <c r="A1624" s="803">
        <v>1621</v>
      </c>
      <c r="B1624" s="803" t="s">
        <v>8289</v>
      </c>
      <c r="C1624" s="803" t="s">
        <v>5738</v>
      </c>
      <c r="D1624" s="804" t="s">
        <v>8290</v>
      </c>
      <c r="E1624" s="805">
        <v>17431.96</v>
      </c>
      <c r="F1624" s="804">
        <v>5352827</v>
      </c>
      <c r="G1624" s="804" t="s">
        <v>4053</v>
      </c>
      <c r="H1624" s="804" t="s">
        <v>2729</v>
      </c>
      <c r="I1624" s="806">
        <v>41194</v>
      </c>
      <c r="J1624" s="806">
        <v>52151</v>
      </c>
      <c r="K1624" s="804" t="s">
        <v>1153</v>
      </c>
      <c r="L1624" s="804" t="s">
        <v>3550</v>
      </c>
    </row>
    <row r="1625" spans="1:12">
      <c r="A1625" s="803">
        <v>1622</v>
      </c>
      <c r="B1625" s="803" t="s">
        <v>8296</v>
      </c>
      <c r="C1625" s="803" t="s">
        <v>5738</v>
      </c>
      <c r="D1625" s="804" t="s">
        <v>3451</v>
      </c>
      <c r="E1625" s="805">
        <v>25.11</v>
      </c>
      <c r="F1625" s="804">
        <v>2726793</v>
      </c>
      <c r="G1625" s="804" t="s">
        <v>3452</v>
      </c>
      <c r="H1625" s="804" t="s">
        <v>2729</v>
      </c>
      <c r="I1625" s="806">
        <v>41194</v>
      </c>
      <c r="J1625" s="806">
        <v>52151</v>
      </c>
      <c r="K1625" s="804" t="s">
        <v>1693</v>
      </c>
      <c r="L1625" s="804" t="s">
        <v>3097</v>
      </c>
    </row>
    <row r="1626" spans="1:12" ht="24">
      <c r="A1626" s="803">
        <v>1623</v>
      </c>
      <c r="B1626" s="803" t="s">
        <v>8299</v>
      </c>
      <c r="C1626" s="803" t="s">
        <v>5738</v>
      </c>
      <c r="D1626" s="804" t="s">
        <v>4133</v>
      </c>
      <c r="E1626" s="805">
        <v>235.52</v>
      </c>
      <c r="F1626" s="804">
        <v>5101158</v>
      </c>
      <c r="G1626" s="804" t="s">
        <v>7872</v>
      </c>
      <c r="H1626" s="804" t="s">
        <v>2729</v>
      </c>
      <c r="I1626" s="806">
        <v>41197</v>
      </c>
      <c r="J1626" s="806">
        <v>52154</v>
      </c>
      <c r="K1626" s="804" t="s">
        <v>1693</v>
      </c>
      <c r="L1626" s="804" t="s">
        <v>5617</v>
      </c>
    </row>
    <row r="1627" spans="1:12">
      <c r="A1627" s="803">
        <v>1624</v>
      </c>
      <c r="B1627" s="803" t="s">
        <v>8297</v>
      </c>
      <c r="C1627" s="803" t="s">
        <v>5738</v>
      </c>
      <c r="D1627" s="804" t="s">
        <v>2790</v>
      </c>
      <c r="E1627" s="805">
        <v>1773.74</v>
      </c>
      <c r="F1627" s="804">
        <v>5015553</v>
      </c>
      <c r="G1627" s="804" t="s">
        <v>8298</v>
      </c>
      <c r="H1627" s="804" t="s">
        <v>2729</v>
      </c>
      <c r="I1627" s="806">
        <v>41197</v>
      </c>
      <c r="J1627" s="806">
        <v>52154</v>
      </c>
      <c r="K1627" s="804" t="s">
        <v>1153</v>
      </c>
      <c r="L1627" s="804" t="s">
        <v>2788</v>
      </c>
    </row>
    <row r="1628" spans="1:12" ht="24">
      <c r="A1628" s="803">
        <v>1625</v>
      </c>
      <c r="B1628" s="803" t="s">
        <v>8300</v>
      </c>
      <c r="C1628" s="803" t="s">
        <v>5738</v>
      </c>
      <c r="D1628" s="804" t="s">
        <v>7757</v>
      </c>
      <c r="E1628" s="805">
        <v>1095.99</v>
      </c>
      <c r="F1628" s="804">
        <v>5685311</v>
      </c>
      <c r="G1628" s="804" t="s">
        <v>6579</v>
      </c>
      <c r="H1628" s="804" t="s">
        <v>2729</v>
      </c>
      <c r="I1628" s="806">
        <v>41199</v>
      </c>
      <c r="J1628" s="806">
        <v>52156</v>
      </c>
      <c r="K1628" s="804" t="s">
        <v>1693</v>
      </c>
      <c r="L1628" s="804" t="s">
        <v>5617</v>
      </c>
    </row>
    <row r="1629" spans="1:12">
      <c r="A1629" s="803">
        <v>1626</v>
      </c>
      <c r="B1629" s="803" t="s">
        <v>8302</v>
      </c>
      <c r="C1629" s="803" t="s">
        <v>5738</v>
      </c>
      <c r="D1629" s="804" t="s">
        <v>4369</v>
      </c>
      <c r="E1629" s="805">
        <v>79.16</v>
      </c>
      <c r="F1629" s="804">
        <v>5685311</v>
      </c>
      <c r="G1629" s="804" t="s">
        <v>6579</v>
      </c>
      <c r="H1629" s="804" t="s">
        <v>2729</v>
      </c>
      <c r="I1629" s="806">
        <v>41199</v>
      </c>
      <c r="J1629" s="806">
        <v>52156</v>
      </c>
      <c r="K1629" s="804" t="s">
        <v>1693</v>
      </c>
      <c r="L1629" s="804" t="s">
        <v>2831</v>
      </c>
    </row>
    <row r="1630" spans="1:12">
      <c r="A1630" s="803">
        <v>1627</v>
      </c>
      <c r="B1630" s="803" t="s">
        <v>8303</v>
      </c>
      <c r="C1630" s="803" t="s">
        <v>5738</v>
      </c>
      <c r="D1630" s="804" t="s">
        <v>7757</v>
      </c>
      <c r="E1630" s="805">
        <v>256.2</v>
      </c>
      <c r="F1630" s="804">
        <v>5482046</v>
      </c>
      <c r="G1630" s="804" t="s">
        <v>6575</v>
      </c>
      <c r="H1630" s="804" t="s">
        <v>2729</v>
      </c>
      <c r="I1630" s="806">
        <v>41199</v>
      </c>
      <c r="J1630" s="806">
        <v>52156</v>
      </c>
      <c r="K1630" s="804" t="s">
        <v>1693</v>
      </c>
      <c r="L1630" s="804" t="s">
        <v>2831</v>
      </c>
    </row>
    <row r="1631" spans="1:12">
      <c r="A1631" s="803">
        <v>1628</v>
      </c>
      <c r="B1631" s="803" t="s">
        <v>8301</v>
      </c>
      <c r="C1631" s="803" t="s">
        <v>5738</v>
      </c>
      <c r="D1631" s="804" t="s">
        <v>7757</v>
      </c>
      <c r="E1631" s="805">
        <v>650.94000000000005</v>
      </c>
      <c r="F1631" s="804">
        <v>5685311</v>
      </c>
      <c r="G1631" s="804" t="s">
        <v>6579</v>
      </c>
      <c r="H1631" s="804" t="s">
        <v>2729</v>
      </c>
      <c r="I1631" s="806">
        <v>41199</v>
      </c>
      <c r="J1631" s="806">
        <v>52156</v>
      </c>
      <c r="K1631" s="804" t="s">
        <v>1693</v>
      </c>
      <c r="L1631" s="804" t="s">
        <v>2831</v>
      </c>
    </row>
    <row r="1632" spans="1:12">
      <c r="A1632" s="803">
        <v>1629</v>
      </c>
      <c r="B1632" s="803" t="s">
        <v>8307</v>
      </c>
      <c r="C1632" s="803" t="s">
        <v>5738</v>
      </c>
      <c r="D1632" s="804" t="s">
        <v>8308</v>
      </c>
      <c r="E1632" s="805">
        <v>19.88</v>
      </c>
      <c r="F1632" s="804">
        <v>5004063</v>
      </c>
      <c r="G1632" s="804" t="s">
        <v>8309</v>
      </c>
      <c r="H1632" s="804" t="s">
        <v>2729</v>
      </c>
      <c r="I1632" s="806">
        <v>41200</v>
      </c>
      <c r="J1632" s="806">
        <v>52157</v>
      </c>
      <c r="K1632" s="804" t="s">
        <v>437</v>
      </c>
      <c r="L1632" s="804" t="s">
        <v>5925</v>
      </c>
    </row>
    <row r="1633" spans="1:12" ht="24">
      <c r="A1633" s="803">
        <v>1630</v>
      </c>
      <c r="B1633" s="803" t="s">
        <v>8304</v>
      </c>
      <c r="C1633" s="803" t="s">
        <v>5738</v>
      </c>
      <c r="D1633" s="804" t="s">
        <v>8305</v>
      </c>
      <c r="E1633" s="805">
        <v>5360.99</v>
      </c>
      <c r="F1633" s="804">
        <v>2070022</v>
      </c>
      <c r="G1633" s="804" t="s">
        <v>8306</v>
      </c>
      <c r="H1633" s="804" t="s">
        <v>2729</v>
      </c>
      <c r="I1633" s="806">
        <v>41200</v>
      </c>
      <c r="J1633" s="806">
        <v>52157</v>
      </c>
      <c r="K1633" s="804" t="s">
        <v>1137</v>
      </c>
      <c r="L1633" s="804" t="s">
        <v>5609</v>
      </c>
    </row>
    <row r="1634" spans="1:12">
      <c r="A1634" s="803">
        <v>1631</v>
      </c>
      <c r="B1634" s="803" t="s">
        <v>8310</v>
      </c>
      <c r="C1634" s="803" t="s">
        <v>5738</v>
      </c>
      <c r="D1634" s="804" t="s">
        <v>8311</v>
      </c>
      <c r="E1634" s="805">
        <v>60.87</v>
      </c>
      <c r="F1634" s="804">
        <v>3369978</v>
      </c>
      <c r="G1634" s="804" t="s">
        <v>8312</v>
      </c>
      <c r="H1634" s="804" t="s">
        <v>2729</v>
      </c>
      <c r="I1634" s="806">
        <v>41201</v>
      </c>
      <c r="J1634" s="806">
        <v>52158</v>
      </c>
      <c r="K1634" s="804" t="s">
        <v>1681</v>
      </c>
      <c r="L1634" s="804" t="s">
        <v>4393</v>
      </c>
    </row>
    <row r="1635" spans="1:12">
      <c r="A1635" s="803">
        <v>1632</v>
      </c>
      <c r="B1635" s="803" t="s">
        <v>8315</v>
      </c>
      <c r="C1635" s="803" t="s">
        <v>5738</v>
      </c>
      <c r="D1635" s="804" t="s">
        <v>4751</v>
      </c>
      <c r="E1635" s="805">
        <v>148.43</v>
      </c>
      <c r="F1635" s="804">
        <v>5101883</v>
      </c>
      <c r="G1635" s="804" t="s">
        <v>8316</v>
      </c>
      <c r="H1635" s="804" t="s">
        <v>2729</v>
      </c>
      <c r="I1635" s="806">
        <v>41201</v>
      </c>
      <c r="J1635" s="806">
        <v>52158</v>
      </c>
      <c r="K1635" s="804" t="s">
        <v>1943</v>
      </c>
      <c r="L1635" s="804" t="s">
        <v>3010</v>
      </c>
    </row>
    <row r="1636" spans="1:12" ht="24">
      <c r="A1636" s="803">
        <v>1633</v>
      </c>
      <c r="B1636" s="803" t="s">
        <v>8313</v>
      </c>
      <c r="C1636" s="803" t="s">
        <v>5738</v>
      </c>
      <c r="D1636" s="804" t="s">
        <v>4648</v>
      </c>
      <c r="E1636" s="805">
        <v>4509.4399999999996</v>
      </c>
      <c r="F1636" s="804">
        <v>2827875</v>
      </c>
      <c r="G1636" s="804" t="s">
        <v>8314</v>
      </c>
      <c r="H1636" s="804" t="s">
        <v>2783</v>
      </c>
      <c r="I1636" s="806">
        <v>41201</v>
      </c>
      <c r="J1636" s="806">
        <v>52158</v>
      </c>
      <c r="K1636" s="804" t="s">
        <v>1681</v>
      </c>
      <c r="L1636" s="804" t="s">
        <v>3003</v>
      </c>
    </row>
    <row r="1637" spans="1:12">
      <c r="A1637" s="803">
        <v>1634</v>
      </c>
      <c r="B1637" s="803" t="s">
        <v>8317</v>
      </c>
      <c r="C1637" s="803" t="s">
        <v>5738</v>
      </c>
      <c r="D1637" s="804" t="s">
        <v>8318</v>
      </c>
      <c r="E1637" s="805">
        <v>94</v>
      </c>
      <c r="F1637" s="804">
        <v>5218624</v>
      </c>
      <c r="G1637" s="804" t="s">
        <v>8319</v>
      </c>
      <c r="H1637" s="804" t="s">
        <v>2729</v>
      </c>
      <c r="I1637" s="806">
        <v>41204</v>
      </c>
      <c r="J1637" s="806">
        <v>52161</v>
      </c>
      <c r="K1637" s="804" t="s">
        <v>1159</v>
      </c>
      <c r="L1637" s="804" t="s">
        <v>1159</v>
      </c>
    </row>
    <row r="1638" spans="1:12" ht="24">
      <c r="A1638" s="803">
        <v>1635</v>
      </c>
      <c r="B1638" s="803" t="s">
        <v>8320</v>
      </c>
      <c r="C1638" s="803" t="s">
        <v>5738</v>
      </c>
      <c r="D1638" s="804" t="s">
        <v>8321</v>
      </c>
      <c r="E1638" s="805">
        <v>40.25</v>
      </c>
      <c r="F1638" s="804">
        <v>5315425</v>
      </c>
      <c r="G1638" s="804" t="s">
        <v>8322</v>
      </c>
      <c r="H1638" s="804" t="s">
        <v>2738</v>
      </c>
      <c r="I1638" s="806">
        <v>41206</v>
      </c>
      <c r="J1638" s="806">
        <v>52163</v>
      </c>
      <c r="K1638" s="804" t="s">
        <v>437</v>
      </c>
      <c r="L1638" s="804" t="s">
        <v>5925</v>
      </c>
    </row>
    <row r="1639" spans="1:12" ht="24">
      <c r="A1639" s="803">
        <v>1636</v>
      </c>
      <c r="B1639" s="803" t="s">
        <v>8323</v>
      </c>
      <c r="C1639" s="803" t="s">
        <v>5738</v>
      </c>
      <c r="D1639" s="804" t="s">
        <v>8324</v>
      </c>
      <c r="E1639" s="805">
        <v>502.26</v>
      </c>
      <c r="F1639" s="804">
        <v>5522935</v>
      </c>
      <c r="G1639" s="804" t="s">
        <v>8325</v>
      </c>
      <c r="H1639" s="804" t="s">
        <v>2783</v>
      </c>
      <c r="I1639" s="806">
        <v>41208</v>
      </c>
      <c r="J1639" s="806">
        <v>52165</v>
      </c>
      <c r="K1639" s="804" t="s">
        <v>1126</v>
      </c>
      <c r="L1639" s="804" t="s">
        <v>3181</v>
      </c>
    </row>
    <row r="1640" spans="1:12" ht="24">
      <c r="A1640" s="803">
        <v>1637</v>
      </c>
      <c r="B1640" s="803" t="s">
        <v>8326</v>
      </c>
      <c r="C1640" s="803" t="s">
        <v>5738</v>
      </c>
      <c r="D1640" s="804" t="s">
        <v>8327</v>
      </c>
      <c r="E1640" s="805">
        <v>71.12</v>
      </c>
      <c r="F1640" s="804">
        <v>2075652</v>
      </c>
      <c r="G1640" s="804" t="s">
        <v>5996</v>
      </c>
      <c r="H1640" s="804" t="s">
        <v>2783</v>
      </c>
      <c r="I1640" s="806">
        <v>41215</v>
      </c>
      <c r="J1640" s="806">
        <v>52172</v>
      </c>
      <c r="K1640" s="804" t="s">
        <v>1693</v>
      </c>
      <c r="L1640" s="804" t="s">
        <v>2763</v>
      </c>
    </row>
    <row r="1641" spans="1:12" ht="24">
      <c r="A1641" s="803">
        <v>1638</v>
      </c>
      <c r="B1641" s="803" t="s">
        <v>8328</v>
      </c>
      <c r="C1641" s="803" t="s">
        <v>5738</v>
      </c>
      <c r="D1641" s="804" t="s">
        <v>3974</v>
      </c>
      <c r="E1641" s="805">
        <v>146.72999999999999</v>
      </c>
      <c r="F1641" s="804">
        <v>5098033</v>
      </c>
      <c r="G1641" s="804" t="s">
        <v>948</v>
      </c>
      <c r="H1641" s="804" t="s">
        <v>2783</v>
      </c>
      <c r="I1641" s="806">
        <v>41228</v>
      </c>
      <c r="J1641" s="806">
        <v>52185</v>
      </c>
      <c r="K1641" s="804" t="s">
        <v>1137</v>
      </c>
      <c r="L1641" s="804" t="s">
        <v>8329</v>
      </c>
    </row>
    <row r="1642" spans="1:12">
      <c r="A1642" s="803">
        <v>1639</v>
      </c>
      <c r="B1642" s="803" t="s">
        <v>8330</v>
      </c>
      <c r="C1642" s="803" t="s">
        <v>5738</v>
      </c>
      <c r="D1642" s="804" t="s">
        <v>3101</v>
      </c>
      <c r="E1642" s="805">
        <v>156.05000000000001</v>
      </c>
      <c r="F1642" s="804">
        <v>2143097</v>
      </c>
      <c r="G1642" s="804" t="s">
        <v>4077</v>
      </c>
      <c r="H1642" s="804" t="s">
        <v>2729</v>
      </c>
      <c r="I1642" s="806">
        <v>41235</v>
      </c>
      <c r="J1642" s="806">
        <v>52192</v>
      </c>
      <c r="K1642" s="804" t="s">
        <v>2897</v>
      </c>
      <c r="L1642" s="804" t="s">
        <v>4123</v>
      </c>
    </row>
    <row r="1643" spans="1:12">
      <c r="A1643" s="803">
        <v>1640</v>
      </c>
      <c r="B1643" s="803" t="s">
        <v>8331</v>
      </c>
      <c r="C1643" s="803" t="s">
        <v>5738</v>
      </c>
      <c r="D1643" s="804" t="s">
        <v>6021</v>
      </c>
      <c r="E1643" s="805">
        <v>27.23</v>
      </c>
      <c r="F1643" s="804">
        <v>5087546</v>
      </c>
      <c r="G1643" s="804" t="s">
        <v>8332</v>
      </c>
      <c r="H1643" s="804" t="s">
        <v>2729</v>
      </c>
      <c r="I1643" s="806">
        <v>41243</v>
      </c>
      <c r="J1643" s="806">
        <v>52200</v>
      </c>
      <c r="K1643" s="804" t="s">
        <v>437</v>
      </c>
      <c r="L1643" s="804" t="s">
        <v>3057</v>
      </c>
    </row>
    <row r="1644" spans="1:12">
      <c r="A1644" s="803">
        <v>1641</v>
      </c>
      <c r="B1644" s="803" t="s">
        <v>8335</v>
      </c>
      <c r="C1644" s="803" t="s">
        <v>5738</v>
      </c>
      <c r="D1644" s="804" t="s">
        <v>8336</v>
      </c>
      <c r="E1644" s="805">
        <v>350.56</v>
      </c>
      <c r="F1644" s="804">
        <v>5112885</v>
      </c>
      <c r="G1644" s="804" t="s">
        <v>8337</v>
      </c>
      <c r="H1644" s="804" t="s">
        <v>2729</v>
      </c>
      <c r="I1644" s="806">
        <v>41247</v>
      </c>
      <c r="J1644" s="806">
        <v>52204</v>
      </c>
      <c r="K1644" s="804" t="s">
        <v>1693</v>
      </c>
      <c r="L1644" s="804" t="s">
        <v>7059</v>
      </c>
    </row>
    <row r="1645" spans="1:12" ht="24">
      <c r="A1645" s="803">
        <v>1642</v>
      </c>
      <c r="B1645" s="803" t="s">
        <v>8333</v>
      </c>
      <c r="C1645" s="803" t="s">
        <v>5738</v>
      </c>
      <c r="D1645" s="804" t="s">
        <v>3059</v>
      </c>
      <c r="E1645" s="805">
        <v>734.22</v>
      </c>
      <c r="F1645" s="804">
        <v>2780518</v>
      </c>
      <c r="G1645" s="804" t="s">
        <v>8334</v>
      </c>
      <c r="H1645" s="804" t="s">
        <v>2783</v>
      </c>
      <c r="I1645" s="806">
        <v>41247</v>
      </c>
      <c r="J1645" s="806">
        <v>52204</v>
      </c>
      <c r="K1645" s="804" t="s">
        <v>1681</v>
      </c>
      <c r="L1645" s="804" t="s">
        <v>3003</v>
      </c>
    </row>
    <row r="1646" spans="1:12">
      <c r="A1646" s="803">
        <v>1643</v>
      </c>
      <c r="B1646" s="803" t="s">
        <v>8338</v>
      </c>
      <c r="C1646" s="803" t="s">
        <v>5738</v>
      </c>
      <c r="D1646" s="804" t="s">
        <v>8339</v>
      </c>
      <c r="E1646" s="805">
        <v>32.76</v>
      </c>
      <c r="F1646" s="804">
        <v>5441021</v>
      </c>
      <c r="G1646" s="804" t="s">
        <v>8340</v>
      </c>
      <c r="H1646" s="804" t="s">
        <v>2729</v>
      </c>
      <c r="I1646" s="806">
        <v>41248</v>
      </c>
      <c r="J1646" s="806">
        <v>52205</v>
      </c>
      <c r="K1646" s="804" t="s">
        <v>437</v>
      </c>
      <c r="L1646" s="804" t="s">
        <v>3134</v>
      </c>
    </row>
    <row r="1647" spans="1:12">
      <c r="A1647" s="803">
        <v>1644</v>
      </c>
      <c r="B1647" s="803" t="s">
        <v>8341</v>
      </c>
      <c r="C1647" s="803" t="s">
        <v>5738</v>
      </c>
      <c r="D1647" s="804" t="s">
        <v>8308</v>
      </c>
      <c r="E1647" s="805">
        <v>37.03</v>
      </c>
      <c r="F1647" s="804">
        <v>5446317</v>
      </c>
      <c r="G1647" s="804" t="s">
        <v>8342</v>
      </c>
      <c r="H1647" s="804" t="s">
        <v>2729</v>
      </c>
      <c r="I1647" s="806">
        <v>41254</v>
      </c>
      <c r="J1647" s="806">
        <v>52211</v>
      </c>
      <c r="K1647" s="804" t="s">
        <v>437</v>
      </c>
      <c r="L1647" s="804" t="s">
        <v>5925</v>
      </c>
    </row>
    <row r="1648" spans="1:12" ht="24">
      <c r="A1648" s="803">
        <v>1645</v>
      </c>
      <c r="B1648" s="803" t="s">
        <v>8343</v>
      </c>
      <c r="C1648" s="803" t="s">
        <v>5738</v>
      </c>
      <c r="D1648" s="804" t="s">
        <v>8344</v>
      </c>
      <c r="E1648" s="805">
        <v>607.94000000000005</v>
      </c>
      <c r="F1648" s="804">
        <v>5511712</v>
      </c>
      <c r="G1648" s="804" t="s">
        <v>8345</v>
      </c>
      <c r="H1648" s="804" t="s">
        <v>2783</v>
      </c>
      <c r="I1648" s="806">
        <v>41256</v>
      </c>
      <c r="J1648" s="806">
        <v>52213</v>
      </c>
      <c r="K1648" s="804" t="s">
        <v>1693</v>
      </c>
      <c r="L1648" s="804" t="s">
        <v>4995</v>
      </c>
    </row>
    <row r="1649" spans="1:12" ht="36">
      <c r="A1649" s="803">
        <v>1646</v>
      </c>
      <c r="B1649" s="803" t="s">
        <v>8346</v>
      </c>
      <c r="C1649" s="803" t="s">
        <v>5738</v>
      </c>
      <c r="D1649" s="804" t="s">
        <v>8347</v>
      </c>
      <c r="E1649" s="805">
        <v>4749.3900000000003</v>
      </c>
      <c r="F1649" s="804">
        <v>2070022</v>
      </c>
      <c r="G1649" s="804" t="s">
        <v>8306</v>
      </c>
      <c r="H1649" s="804" t="s">
        <v>2729</v>
      </c>
      <c r="I1649" s="806">
        <v>41257</v>
      </c>
      <c r="J1649" s="806">
        <v>52214</v>
      </c>
      <c r="K1649" s="804" t="s">
        <v>1137</v>
      </c>
      <c r="L1649" s="804" t="s">
        <v>8348</v>
      </c>
    </row>
    <row r="1650" spans="1:12">
      <c r="A1650" s="803">
        <v>1647</v>
      </c>
      <c r="B1650" s="803" t="s">
        <v>8349</v>
      </c>
      <c r="C1650" s="803" t="s">
        <v>5738</v>
      </c>
      <c r="D1650" s="804" t="s">
        <v>8350</v>
      </c>
      <c r="E1650" s="805">
        <v>316.67</v>
      </c>
      <c r="F1650" s="804">
        <v>2763788</v>
      </c>
      <c r="G1650" s="804" t="s">
        <v>6234</v>
      </c>
      <c r="H1650" s="804" t="s">
        <v>2729</v>
      </c>
      <c r="I1650" s="806">
        <v>41262</v>
      </c>
      <c r="J1650" s="806">
        <v>52219</v>
      </c>
      <c r="K1650" s="804" t="s">
        <v>1756</v>
      </c>
      <c r="L1650" s="804" t="s">
        <v>2916</v>
      </c>
    </row>
    <row r="1651" spans="1:12" ht="24">
      <c r="A1651" s="803">
        <v>1648</v>
      </c>
      <c r="B1651" s="803" t="s">
        <v>8351</v>
      </c>
      <c r="C1651" s="803" t="s">
        <v>5738</v>
      </c>
      <c r="D1651" s="804" t="s">
        <v>8352</v>
      </c>
      <c r="E1651" s="805">
        <v>146.22</v>
      </c>
      <c r="F1651" s="804">
        <v>5112486</v>
      </c>
      <c r="G1651" s="804" t="s">
        <v>8353</v>
      </c>
      <c r="H1651" s="804" t="s">
        <v>2783</v>
      </c>
      <c r="I1651" s="806">
        <v>41267</v>
      </c>
      <c r="J1651" s="806">
        <v>52224</v>
      </c>
      <c r="K1651" s="804" t="s">
        <v>1153</v>
      </c>
      <c r="L1651" s="804" t="s">
        <v>3308</v>
      </c>
    </row>
    <row r="1652" spans="1:12">
      <c r="A1652" s="803">
        <v>1649</v>
      </c>
      <c r="B1652" s="803" t="s">
        <v>8354</v>
      </c>
      <c r="C1652" s="803" t="s">
        <v>5738</v>
      </c>
      <c r="D1652" s="804" t="s">
        <v>8355</v>
      </c>
      <c r="E1652" s="805">
        <v>402.54</v>
      </c>
      <c r="F1652" s="804">
        <v>2090511</v>
      </c>
      <c r="G1652" s="804" t="s">
        <v>8356</v>
      </c>
      <c r="H1652" s="804" t="s">
        <v>2729</v>
      </c>
      <c r="I1652" s="806">
        <v>41270</v>
      </c>
      <c r="J1652" s="806">
        <v>52227</v>
      </c>
      <c r="K1652" s="804" t="s">
        <v>1846</v>
      </c>
      <c r="L1652" s="804" t="s">
        <v>3558</v>
      </c>
    </row>
    <row r="1653" spans="1:12">
      <c r="A1653" s="803">
        <v>1650</v>
      </c>
      <c r="B1653" s="803" t="s">
        <v>8357</v>
      </c>
      <c r="C1653" s="803" t="s">
        <v>5738</v>
      </c>
      <c r="D1653" s="804" t="s">
        <v>445</v>
      </c>
      <c r="E1653" s="805">
        <v>85.21</v>
      </c>
      <c r="F1653" s="804">
        <v>2034859</v>
      </c>
      <c r="G1653" s="804" t="s">
        <v>445</v>
      </c>
      <c r="H1653" s="804" t="s">
        <v>5754</v>
      </c>
      <c r="I1653" s="806">
        <v>41289</v>
      </c>
      <c r="J1653" s="806">
        <v>52246</v>
      </c>
      <c r="K1653" s="804" t="s">
        <v>1187</v>
      </c>
      <c r="L1653" s="804" t="s">
        <v>3369</v>
      </c>
    </row>
    <row r="1654" spans="1:12">
      <c r="A1654" s="803">
        <v>1651</v>
      </c>
      <c r="B1654" s="803" t="s">
        <v>8358</v>
      </c>
      <c r="C1654" s="803" t="s">
        <v>5738</v>
      </c>
      <c r="D1654" s="804" t="s">
        <v>8359</v>
      </c>
      <c r="E1654" s="805">
        <v>24.93</v>
      </c>
      <c r="F1654" s="804">
        <v>2732521</v>
      </c>
      <c r="G1654" s="804" t="s">
        <v>8360</v>
      </c>
      <c r="H1654" s="804" t="s">
        <v>2729</v>
      </c>
      <c r="I1654" s="806">
        <v>41303</v>
      </c>
      <c r="J1654" s="806">
        <v>52260</v>
      </c>
      <c r="K1654" s="804" t="s">
        <v>1126</v>
      </c>
      <c r="L1654" s="804" t="s">
        <v>3129</v>
      </c>
    </row>
    <row r="1655" spans="1:12">
      <c r="A1655" s="803">
        <v>1652</v>
      </c>
      <c r="B1655" s="803" t="s">
        <v>8361</v>
      </c>
      <c r="C1655" s="803" t="s">
        <v>5738</v>
      </c>
      <c r="D1655" s="804" t="s">
        <v>8362</v>
      </c>
      <c r="E1655" s="805">
        <v>341.48</v>
      </c>
      <c r="F1655" s="804">
        <v>5110297</v>
      </c>
      <c r="G1655" s="804" t="s">
        <v>8363</v>
      </c>
      <c r="H1655" s="804" t="s">
        <v>2729</v>
      </c>
      <c r="I1655" s="806">
        <v>41309</v>
      </c>
      <c r="J1655" s="806">
        <v>52266</v>
      </c>
      <c r="K1655" s="804" t="s">
        <v>1693</v>
      </c>
      <c r="L1655" s="804" t="s">
        <v>2921</v>
      </c>
    </row>
    <row r="1656" spans="1:12">
      <c r="A1656" s="803">
        <v>1653</v>
      </c>
      <c r="B1656" s="803" t="s">
        <v>8368</v>
      </c>
      <c r="C1656" s="803" t="s">
        <v>5738</v>
      </c>
      <c r="D1656" s="804" t="s">
        <v>8137</v>
      </c>
      <c r="E1656" s="805">
        <v>424.73</v>
      </c>
      <c r="F1656" s="804">
        <v>6043593</v>
      </c>
      <c r="G1656" s="804" t="s">
        <v>8369</v>
      </c>
      <c r="H1656" s="804" t="s">
        <v>2729</v>
      </c>
      <c r="I1656" s="806">
        <v>41320</v>
      </c>
      <c r="J1656" s="806">
        <v>52277</v>
      </c>
      <c r="K1656" s="804" t="s">
        <v>1693</v>
      </c>
      <c r="L1656" s="804" t="s">
        <v>2831</v>
      </c>
    </row>
    <row r="1657" spans="1:12">
      <c r="A1657" s="803">
        <v>1654</v>
      </c>
      <c r="B1657" s="803" t="s">
        <v>8366</v>
      </c>
      <c r="C1657" s="803" t="s">
        <v>5738</v>
      </c>
      <c r="D1657" s="804" t="s">
        <v>8137</v>
      </c>
      <c r="E1657" s="805">
        <v>641.28</v>
      </c>
      <c r="F1657" s="804">
        <v>6043429</v>
      </c>
      <c r="G1657" s="804" t="s">
        <v>8367</v>
      </c>
      <c r="H1657" s="804" t="s">
        <v>2729</v>
      </c>
      <c r="I1657" s="806">
        <v>41320</v>
      </c>
      <c r="J1657" s="806">
        <v>52277</v>
      </c>
      <c r="K1657" s="804" t="s">
        <v>1693</v>
      </c>
      <c r="L1657" s="804" t="s">
        <v>2831</v>
      </c>
    </row>
    <row r="1658" spans="1:12">
      <c r="A1658" s="803">
        <v>1655</v>
      </c>
      <c r="B1658" s="803" t="s">
        <v>8364</v>
      </c>
      <c r="C1658" s="803" t="s">
        <v>5738</v>
      </c>
      <c r="D1658" s="804" t="s">
        <v>8137</v>
      </c>
      <c r="E1658" s="805">
        <v>25.34</v>
      </c>
      <c r="F1658" s="804">
        <v>6016138</v>
      </c>
      <c r="G1658" s="804" t="s">
        <v>8365</v>
      </c>
      <c r="H1658" s="804" t="s">
        <v>2729</v>
      </c>
      <c r="I1658" s="806">
        <v>41320</v>
      </c>
      <c r="J1658" s="806">
        <v>52277</v>
      </c>
      <c r="K1658" s="804" t="s">
        <v>1693</v>
      </c>
      <c r="L1658" s="804" t="s">
        <v>2831</v>
      </c>
    </row>
    <row r="1659" spans="1:12" ht="24">
      <c r="A1659" s="803">
        <v>1656</v>
      </c>
      <c r="B1659" s="803" t="s">
        <v>8370</v>
      </c>
      <c r="C1659" s="803" t="s">
        <v>5738</v>
      </c>
      <c r="D1659" s="804" t="s">
        <v>8371</v>
      </c>
      <c r="E1659" s="805">
        <v>611.19000000000005</v>
      </c>
      <c r="F1659" s="804">
        <v>5220203</v>
      </c>
      <c r="G1659" s="804" t="s">
        <v>8372</v>
      </c>
      <c r="H1659" s="804" t="s">
        <v>2729</v>
      </c>
      <c r="I1659" s="806">
        <v>41365</v>
      </c>
      <c r="J1659" s="806">
        <v>52322</v>
      </c>
      <c r="K1659" s="804" t="s">
        <v>1126</v>
      </c>
      <c r="L1659" s="804" t="s">
        <v>3265</v>
      </c>
    </row>
    <row r="1660" spans="1:12" ht="24">
      <c r="A1660" s="803">
        <v>1657</v>
      </c>
      <c r="B1660" s="803" t="s">
        <v>8373</v>
      </c>
      <c r="C1660" s="803" t="s">
        <v>5738</v>
      </c>
      <c r="D1660" s="804" t="s">
        <v>8374</v>
      </c>
      <c r="E1660" s="805">
        <v>525.54999999999995</v>
      </c>
      <c r="F1660" s="804">
        <v>5220203</v>
      </c>
      <c r="G1660" s="804" t="s">
        <v>8372</v>
      </c>
      <c r="H1660" s="804" t="s">
        <v>2729</v>
      </c>
      <c r="I1660" s="806">
        <v>41365</v>
      </c>
      <c r="J1660" s="806">
        <v>52322</v>
      </c>
      <c r="K1660" s="804" t="s">
        <v>3457</v>
      </c>
      <c r="L1660" s="804" t="s">
        <v>8375</v>
      </c>
    </row>
    <row r="1661" spans="1:12">
      <c r="A1661" s="803">
        <v>1658</v>
      </c>
      <c r="B1661" s="803" t="s">
        <v>8379</v>
      </c>
      <c r="C1661" s="803" t="s">
        <v>5738</v>
      </c>
      <c r="D1661" s="804" t="s">
        <v>8377</v>
      </c>
      <c r="E1661" s="805">
        <v>130.07</v>
      </c>
      <c r="F1661" s="804">
        <v>5105439</v>
      </c>
      <c r="G1661" s="804" t="s">
        <v>8380</v>
      </c>
      <c r="H1661" s="804" t="s">
        <v>2729</v>
      </c>
      <c r="I1661" s="806">
        <v>41372</v>
      </c>
      <c r="J1661" s="806">
        <v>52329</v>
      </c>
      <c r="K1661" s="804" t="s">
        <v>1126</v>
      </c>
      <c r="L1661" s="804" t="s">
        <v>3129</v>
      </c>
    </row>
    <row r="1662" spans="1:12">
      <c r="A1662" s="803">
        <v>1659</v>
      </c>
      <c r="B1662" s="803" t="s">
        <v>8381</v>
      </c>
      <c r="C1662" s="803" t="s">
        <v>5738</v>
      </c>
      <c r="D1662" s="804" t="s">
        <v>8382</v>
      </c>
      <c r="E1662" s="805">
        <v>1623.8</v>
      </c>
      <c r="F1662" s="804">
        <v>2679868</v>
      </c>
      <c r="G1662" s="804" t="s">
        <v>8383</v>
      </c>
      <c r="H1662" s="804" t="s">
        <v>2729</v>
      </c>
      <c r="I1662" s="806">
        <v>41372</v>
      </c>
      <c r="J1662" s="806">
        <v>52329</v>
      </c>
      <c r="K1662" s="804" t="s">
        <v>1846</v>
      </c>
      <c r="L1662" s="804" t="s">
        <v>5593</v>
      </c>
    </row>
    <row r="1663" spans="1:12">
      <c r="A1663" s="803">
        <v>1660</v>
      </c>
      <c r="B1663" s="803" t="s">
        <v>8376</v>
      </c>
      <c r="C1663" s="803" t="s">
        <v>5738</v>
      </c>
      <c r="D1663" s="804" t="s">
        <v>8377</v>
      </c>
      <c r="E1663" s="805">
        <v>124.29</v>
      </c>
      <c r="F1663" s="804">
        <v>5650275</v>
      </c>
      <c r="G1663" s="804" t="s">
        <v>8378</v>
      </c>
      <c r="H1663" s="804" t="s">
        <v>2729</v>
      </c>
      <c r="I1663" s="806">
        <v>41372</v>
      </c>
      <c r="J1663" s="806">
        <v>52329</v>
      </c>
      <c r="K1663" s="804" t="s">
        <v>1126</v>
      </c>
      <c r="L1663" s="804" t="s">
        <v>3129</v>
      </c>
    </row>
    <row r="1664" spans="1:12" ht="24">
      <c r="A1664" s="803">
        <v>1661</v>
      </c>
      <c r="B1664" s="803" t="s">
        <v>8384</v>
      </c>
      <c r="C1664" s="803" t="s">
        <v>5738</v>
      </c>
      <c r="D1664" s="804" t="s">
        <v>3900</v>
      </c>
      <c r="E1664" s="805">
        <v>171.73</v>
      </c>
      <c r="F1664" s="804">
        <v>5220203</v>
      </c>
      <c r="G1664" s="804" t="s">
        <v>8372</v>
      </c>
      <c r="H1664" s="804" t="s">
        <v>2729</v>
      </c>
      <c r="I1664" s="806">
        <v>41375</v>
      </c>
      <c r="J1664" s="806">
        <v>52332</v>
      </c>
      <c r="K1664" s="804" t="s">
        <v>1126</v>
      </c>
      <c r="L1664" s="804" t="s">
        <v>3265</v>
      </c>
    </row>
    <row r="1665" spans="1:12">
      <c r="A1665" s="803">
        <v>1662</v>
      </c>
      <c r="B1665" s="803" t="s">
        <v>8388</v>
      </c>
      <c r="C1665" s="803" t="s">
        <v>5738</v>
      </c>
      <c r="D1665" s="804" t="s">
        <v>8389</v>
      </c>
      <c r="E1665" s="805">
        <v>134.34</v>
      </c>
      <c r="F1665" s="804">
        <v>2848376</v>
      </c>
      <c r="G1665" s="804" t="s">
        <v>7389</v>
      </c>
      <c r="H1665" s="804" t="s">
        <v>2729</v>
      </c>
      <c r="I1665" s="806">
        <v>41381</v>
      </c>
      <c r="J1665" s="806">
        <v>52338</v>
      </c>
      <c r="K1665" s="804" t="s">
        <v>1137</v>
      </c>
      <c r="L1665" s="804" t="s">
        <v>3120</v>
      </c>
    </row>
    <row r="1666" spans="1:12" ht="24">
      <c r="A1666" s="803">
        <v>1663</v>
      </c>
      <c r="B1666" s="803" t="s">
        <v>8385</v>
      </c>
      <c r="C1666" s="803" t="s">
        <v>5738</v>
      </c>
      <c r="D1666" s="804" t="s">
        <v>8386</v>
      </c>
      <c r="E1666" s="805">
        <v>1085.2</v>
      </c>
      <c r="F1666" s="804">
        <v>5671833</v>
      </c>
      <c r="G1666" s="804" t="s">
        <v>8387</v>
      </c>
      <c r="H1666" s="804" t="s">
        <v>2783</v>
      </c>
      <c r="I1666" s="806">
        <v>41381</v>
      </c>
      <c r="J1666" s="806">
        <v>52338</v>
      </c>
      <c r="K1666" s="804" t="s">
        <v>1153</v>
      </c>
      <c r="L1666" s="804" t="s">
        <v>3550</v>
      </c>
    </row>
    <row r="1667" spans="1:12">
      <c r="A1667" s="803">
        <v>1664</v>
      </c>
      <c r="B1667" s="803" t="s">
        <v>8390</v>
      </c>
      <c r="C1667" s="803" t="s">
        <v>5738</v>
      </c>
      <c r="D1667" s="804" t="s">
        <v>2997</v>
      </c>
      <c r="E1667" s="805">
        <v>4720.16</v>
      </c>
      <c r="F1667" s="804">
        <v>5530725</v>
      </c>
      <c r="G1667" s="804" t="s">
        <v>2998</v>
      </c>
      <c r="H1667" s="804" t="s">
        <v>2729</v>
      </c>
      <c r="I1667" s="806">
        <v>41382</v>
      </c>
      <c r="J1667" s="806">
        <v>52339</v>
      </c>
      <c r="K1667" s="804" t="s">
        <v>1137</v>
      </c>
      <c r="L1667" s="804" t="s">
        <v>2999</v>
      </c>
    </row>
    <row r="1668" spans="1:12">
      <c r="A1668" s="803">
        <v>1665</v>
      </c>
      <c r="B1668" s="803" t="s">
        <v>8391</v>
      </c>
      <c r="C1668" s="803" t="s">
        <v>5738</v>
      </c>
      <c r="D1668" s="804" t="s">
        <v>8392</v>
      </c>
      <c r="E1668" s="805">
        <v>158.16</v>
      </c>
      <c r="F1668" s="804">
        <v>2872943</v>
      </c>
      <c r="G1668" s="804" t="s">
        <v>691</v>
      </c>
      <c r="H1668" s="804" t="s">
        <v>2729</v>
      </c>
      <c r="I1668" s="806">
        <v>41382</v>
      </c>
      <c r="J1668" s="806">
        <v>52339</v>
      </c>
      <c r="K1668" s="804" t="s">
        <v>1693</v>
      </c>
      <c r="L1668" s="804" t="s">
        <v>2763</v>
      </c>
    </row>
    <row r="1669" spans="1:12" ht="24">
      <c r="A1669" s="803">
        <v>1666</v>
      </c>
      <c r="B1669" s="803" t="s">
        <v>8393</v>
      </c>
      <c r="C1669" s="803" t="s">
        <v>5738</v>
      </c>
      <c r="D1669" s="804" t="s">
        <v>8033</v>
      </c>
      <c r="E1669" s="805">
        <v>300.95999999999998</v>
      </c>
      <c r="F1669" s="804">
        <v>2618176</v>
      </c>
      <c r="G1669" s="804" t="s">
        <v>8034</v>
      </c>
      <c r="H1669" s="804" t="s">
        <v>2783</v>
      </c>
      <c r="I1669" s="806">
        <v>41387</v>
      </c>
      <c r="J1669" s="806">
        <v>52344</v>
      </c>
      <c r="K1669" s="804" t="s">
        <v>1943</v>
      </c>
      <c r="L1669" s="804" t="s">
        <v>2941</v>
      </c>
    </row>
    <row r="1670" spans="1:12">
      <c r="A1670" s="803">
        <v>1667</v>
      </c>
      <c r="B1670" s="803" t="s">
        <v>8394</v>
      </c>
      <c r="C1670" s="803" t="s">
        <v>5738</v>
      </c>
      <c r="D1670" s="804" t="s">
        <v>8395</v>
      </c>
      <c r="E1670" s="805">
        <v>132.81</v>
      </c>
      <c r="F1670" s="804">
        <v>6225241</v>
      </c>
      <c r="G1670" s="804" t="s">
        <v>8396</v>
      </c>
      <c r="H1670" s="804" t="s">
        <v>2729</v>
      </c>
      <c r="I1670" s="806">
        <v>41393</v>
      </c>
      <c r="J1670" s="806">
        <v>52350</v>
      </c>
      <c r="K1670" s="804" t="s">
        <v>1126</v>
      </c>
      <c r="L1670" s="804" t="s">
        <v>3265</v>
      </c>
    </row>
    <row r="1671" spans="1:12">
      <c r="A1671" s="803">
        <v>1668</v>
      </c>
      <c r="B1671" s="803" t="s">
        <v>8397</v>
      </c>
      <c r="C1671" s="803" t="s">
        <v>5738</v>
      </c>
      <c r="D1671" s="804" t="s">
        <v>3095</v>
      </c>
      <c r="E1671" s="805">
        <v>25.21</v>
      </c>
      <c r="F1671" s="804">
        <v>5663989</v>
      </c>
      <c r="G1671" s="804" t="s">
        <v>5442</v>
      </c>
      <c r="H1671" s="804" t="s">
        <v>2729</v>
      </c>
      <c r="I1671" s="806">
        <v>41394</v>
      </c>
      <c r="J1671" s="806">
        <v>52351</v>
      </c>
      <c r="K1671" s="804" t="s">
        <v>1693</v>
      </c>
      <c r="L1671" s="804" t="s">
        <v>3097</v>
      </c>
    </row>
    <row r="1672" spans="1:12">
      <c r="A1672" s="803">
        <v>1669</v>
      </c>
      <c r="B1672" s="803" t="s">
        <v>8398</v>
      </c>
      <c r="C1672" s="803" t="s">
        <v>5738</v>
      </c>
      <c r="D1672" s="804" t="s">
        <v>8399</v>
      </c>
      <c r="E1672" s="805">
        <v>119.44</v>
      </c>
      <c r="F1672" s="804">
        <v>5553199</v>
      </c>
      <c r="G1672" s="804" t="s">
        <v>8400</v>
      </c>
      <c r="H1672" s="804" t="s">
        <v>2729</v>
      </c>
      <c r="I1672" s="806">
        <v>41401</v>
      </c>
      <c r="J1672" s="806">
        <v>52358</v>
      </c>
      <c r="K1672" s="804" t="s">
        <v>437</v>
      </c>
      <c r="L1672" s="804" t="s">
        <v>5925</v>
      </c>
    </row>
    <row r="1673" spans="1:12">
      <c r="A1673" s="803">
        <v>1670</v>
      </c>
      <c r="B1673" s="803" t="s">
        <v>8401</v>
      </c>
      <c r="C1673" s="803" t="s">
        <v>5738</v>
      </c>
      <c r="D1673" s="804" t="s">
        <v>8402</v>
      </c>
      <c r="E1673" s="805">
        <v>350.13</v>
      </c>
      <c r="F1673" s="804">
        <v>5199077</v>
      </c>
      <c r="G1673" s="804" t="s">
        <v>8403</v>
      </c>
      <c r="H1673" s="804" t="s">
        <v>2729</v>
      </c>
      <c r="I1673" s="806">
        <v>41421</v>
      </c>
      <c r="J1673" s="806">
        <v>52378</v>
      </c>
      <c r="K1673" s="804" t="s">
        <v>1153</v>
      </c>
      <c r="L1673" s="804" t="s">
        <v>2768</v>
      </c>
    </row>
    <row r="1674" spans="1:12" ht="24">
      <c r="A1674" s="803">
        <v>1671</v>
      </c>
      <c r="B1674" s="803" t="s">
        <v>8404</v>
      </c>
      <c r="C1674" s="803" t="s">
        <v>5738</v>
      </c>
      <c r="D1674" s="804" t="s">
        <v>7002</v>
      </c>
      <c r="E1674" s="805">
        <v>5562.73</v>
      </c>
      <c r="F1674" s="804">
        <v>5287227</v>
      </c>
      <c r="G1674" s="804" t="s">
        <v>8405</v>
      </c>
      <c r="H1674" s="804" t="s">
        <v>2783</v>
      </c>
      <c r="I1674" s="806">
        <v>41428</v>
      </c>
      <c r="J1674" s="806">
        <v>52385</v>
      </c>
      <c r="K1674" s="804" t="s">
        <v>1126</v>
      </c>
      <c r="L1674" s="804" t="s">
        <v>3181</v>
      </c>
    </row>
    <row r="1675" spans="1:12">
      <c r="A1675" s="803">
        <v>1672</v>
      </c>
      <c r="B1675" s="803" t="s">
        <v>8406</v>
      </c>
      <c r="C1675" s="803" t="s">
        <v>5738</v>
      </c>
      <c r="D1675" s="804" t="s">
        <v>8407</v>
      </c>
      <c r="E1675" s="805">
        <v>133.12</v>
      </c>
      <c r="F1675" s="804">
        <v>5523974</v>
      </c>
      <c r="G1675" s="804" t="s">
        <v>8408</v>
      </c>
      <c r="H1675" s="804" t="s">
        <v>2729</v>
      </c>
      <c r="I1675" s="806">
        <v>41430</v>
      </c>
      <c r="J1675" s="806">
        <v>52387</v>
      </c>
      <c r="K1675" s="804" t="s">
        <v>1756</v>
      </c>
      <c r="L1675" s="804" t="s">
        <v>2916</v>
      </c>
    </row>
    <row r="1676" spans="1:12">
      <c r="A1676" s="803">
        <v>1673</v>
      </c>
      <c r="B1676" s="803" t="s">
        <v>8409</v>
      </c>
      <c r="C1676" s="803" t="s">
        <v>5738</v>
      </c>
      <c r="D1676" s="804" t="s">
        <v>3142</v>
      </c>
      <c r="E1676" s="805">
        <v>214.28</v>
      </c>
      <c r="F1676" s="804">
        <v>2662507</v>
      </c>
      <c r="G1676" s="804" t="s">
        <v>8410</v>
      </c>
      <c r="H1676" s="804" t="s">
        <v>2729</v>
      </c>
      <c r="I1676" s="806">
        <v>41443</v>
      </c>
      <c r="J1676" s="806">
        <v>52400</v>
      </c>
      <c r="K1676" s="804" t="s">
        <v>437</v>
      </c>
      <c r="L1676" s="804" t="s">
        <v>5925</v>
      </c>
    </row>
    <row r="1677" spans="1:12">
      <c r="A1677" s="803">
        <v>1674</v>
      </c>
      <c r="B1677" s="803" t="s">
        <v>8411</v>
      </c>
      <c r="C1677" s="803" t="s">
        <v>5738</v>
      </c>
      <c r="D1677" s="804" t="s">
        <v>8412</v>
      </c>
      <c r="E1677" s="805">
        <v>4048.94</v>
      </c>
      <c r="F1677" s="804">
        <v>2095025</v>
      </c>
      <c r="G1677" s="804" t="s">
        <v>4331</v>
      </c>
      <c r="H1677" s="804" t="s">
        <v>2729</v>
      </c>
      <c r="I1677" s="806">
        <v>41446</v>
      </c>
      <c r="J1677" s="806">
        <v>52403</v>
      </c>
      <c r="K1677" s="804" t="s">
        <v>1681</v>
      </c>
      <c r="L1677" s="804" t="s">
        <v>4407</v>
      </c>
    </row>
    <row r="1678" spans="1:12" ht="24">
      <c r="A1678" s="803">
        <v>1675</v>
      </c>
      <c r="B1678" s="803" t="s">
        <v>8413</v>
      </c>
      <c r="C1678" s="803" t="s">
        <v>5738</v>
      </c>
      <c r="D1678" s="804" t="s">
        <v>8414</v>
      </c>
      <c r="E1678" s="805">
        <v>8340.01</v>
      </c>
      <c r="F1678" s="804">
        <v>2887134</v>
      </c>
      <c r="G1678" s="804" t="s">
        <v>7644</v>
      </c>
      <c r="H1678" s="804" t="s">
        <v>2783</v>
      </c>
      <c r="I1678" s="806">
        <v>41449</v>
      </c>
      <c r="J1678" s="806">
        <v>52406</v>
      </c>
      <c r="K1678" s="804" t="s">
        <v>1153</v>
      </c>
      <c r="L1678" s="804" t="s">
        <v>2889</v>
      </c>
    </row>
    <row r="1679" spans="1:12" ht="24">
      <c r="A1679" s="803">
        <v>1676</v>
      </c>
      <c r="B1679" s="803" t="s">
        <v>3762</v>
      </c>
      <c r="C1679" s="803" t="s">
        <v>2726</v>
      </c>
      <c r="D1679" s="804" t="s">
        <v>3763</v>
      </c>
      <c r="E1679" s="805">
        <v>14905.81</v>
      </c>
      <c r="F1679" s="804">
        <v>5438217</v>
      </c>
      <c r="G1679" s="804" t="s">
        <v>3764</v>
      </c>
      <c r="H1679" s="804" t="s">
        <v>2729</v>
      </c>
      <c r="I1679" s="806">
        <v>41449</v>
      </c>
      <c r="J1679" s="806">
        <v>43640</v>
      </c>
      <c r="K1679" s="804" t="s">
        <v>1681</v>
      </c>
      <c r="L1679" s="804" t="s">
        <v>3554</v>
      </c>
    </row>
    <row r="1680" spans="1:12">
      <c r="A1680" s="803">
        <v>1677</v>
      </c>
      <c r="B1680" s="803" t="s">
        <v>8415</v>
      </c>
      <c r="C1680" s="803" t="s">
        <v>5738</v>
      </c>
      <c r="D1680" s="804" t="s">
        <v>3038</v>
      </c>
      <c r="E1680" s="805">
        <v>323.83</v>
      </c>
      <c r="F1680" s="804">
        <v>5070651</v>
      </c>
      <c r="G1680" s="804" t="s">
        <v>8416</v>
      </c>
      <c r="H1680" s="804" t="s">
        <v>2729</v>
      </c>
      <c r="I1680" s="806">
        <v>41450</v>
      </c>
      <c r="J1680" s="806">
        <v>52407</v>
      </c>
      <c r="K1680" s="804" t="s">
        <v>1159</v>
      </c>
      <c r="L1680" s="804" t="s">
        <v>3040</v>
      </c>
    </row>
    <row r="1681" spans="1:12">
      <c r="A1681" s="803">
        <v>1678</v>
      </c>
      <c r="B1681" s="803" t="s">
        <v>8417</v>
      </c>
      <c r="C1681" s="803" t="s">
        <v>5738</v>
      </c>
      <c r="D1681" s="804" t="s">
        <v>8418</v>
      </c>
      <c r="E1681" s="805">
        <v>89.22</v>
      </c>
      <c r="F1681" s="804">
        <v>2747707</v>
      </c>
      <c r="G1681" s="804" t="s">
        <v>4513</v>
      </c>
      <c r="H1681" s="804" t="s">
        <v>2729</v>
      </c>
      <c r="I1681" s="806">
        <v>41450</v>
      </c>
      <c r="J1681" s="806">
        <v>52407</v>
      </c>
      <c r="K1681" s="804" t="s">
        <v>437</v>
      </c>
      <c r="L1681" s="804" t="s">
        <v>5925</v>
      </c>
    </row>
    <row r="1682" spans="1:12">
      <c r="A1682" s="803">
        <v>1679</v>
      </c>
      <c r="B1682" s="803" t="s">
        <v>8419</v>
      </c>
      <c r="C1682" s="803" t="s">
        <v>5738</v>
      </c>
      <c r="D1682" s="804" t="s">
        <v>8420</v>
      </c>
      <c r="E1682" s="805">
        <v>55.49</v>
      </c>
      <c r="F1682" s="804">
        <v>5279771</v>
      </c>
      <c r="G1682" s="804" t="s">
        <v>8421</v>
      </c>
      <c r="H1682" s="804" t="s">
        <v>2729</v>
      </c>
      <c r="I1682" s="806">
        <v>41457</v>
      </c>
      <c r="J1682" s="806">
        <v>52414</v>
      </c>
      <c r="K1682" s="804" t="s">
        <v>437</v>
      </c>
      <c r="L1682" s="804" t="s">
        <v>5925</v>
      </c>
    </row>
    <row r="1683" spans="1:12">
      <c r="A1683" s="803">
        <v>1680</v>
      </c>
      <c r="B1683" s="803" t="s">
        <v>8422</v>
      </c>
      <c r="C1683" s="803" t="s">
        <v>5738</v>
      </c>
      <c r="D1683" s="804" t="s">
        <v>4787</v>
      </c>
      <c r="E1683" s="805">
        <v>124.2</v>
      </c>
      <c r="F1683" s="804">
        <v>5648629</v>
      </c>
      <c r="G1683" s="804" t="s">
        <v>8423</v>
      </c>
      <c r="H1683" s="804" t="s">
        <v>2729</v>
      </c>
      <c r="I1683" s="806">
        <v>41459</v>
      </c>
      <c r="J1683" s="806">
        <v>52416</v>
      </c>
      <c r="K1683" s="804" t="s">
        <v>1137</v>
      </c>
      <c r="L1683" s="804" t="s">
        <v>8329</v>
      </c>
    </row>
    <row r="1684" spans="1:12">
      <c r="A1684" s="803">
        <v>1681</v>
      </c>
      <c r="B1684" s="803" t="s">
        <v>8424</v>
      </c>
      <c r="C1684" s="803" t="s">
        <v>5738</v>
      </c>
      <c r="D1684" s="804" t="s">
        <v>8425</v>
      </c>
      <c r="E1684" s="805">
        <v>231.77</v>
      </c>
      <c r="F1684" s="804">
        <v>5068053</v>
      </c>
      <c r="G1684" s="804" t="s">
        <v>3075</v>
      </c>
      <c r="H1684" s="804" t="s">
        <v>2729</v>
      </c>
      <c r="I1684" s="806">
        <v>41460</v>
      </c>
      <c r="J1684" s="806">
        <v>52417</v>
      </c>
      <c r="K1684" s="804" t="s">
        <v>1943</v>
      </c>
      <c r="L1684" s="804" t="s">
        <v>2192</v>
      </c>
    </row>
    <row r="1685" spans="1:12" ht="24">
      <c r="A1685" s="803">
        <v>1682</v>
      </c>
      <c r="B1685" s="803" t="s">
        <v>8426</v>
      </c>
      <c r="C1685" s="803" t="s">
        <v>5738</v>
      </c>
      <c r="D1685" s="804" t="s">
        <v>8427</v>
      </c>
      <c r="E1685" s="805">
        <v>2497.04</v>
      </c>
      <c r="F1685" s="804">
        <v>5508606</v>
      </c>
      <c r="G1685" s="804" t="s">
        <v>8428</v>
      </c>
      <c r="H1685" s="804" t="s">
        <v>2783</v>
      </c>
      <c r="I1685" s="806">
        <v>41464</v>
      </c>
      <c r="J1685" s="806">
        <v>52421</v>
      </c>
      <c r="K1685" s="804" t="s">
        <v>1693</v>
      </c>
      <c r="L1685" s="804" t="s">
        <v>5025</v>
      </c>
    </row>
    <row r="1686" spans="1:12">
      <c r="A1686" s="803">
        <v>1683</v>
      </c>
      <c r="B1686" s="803" t="s">
        <v>9808</v>
      </c>
      <c r="C1686" s="803" t="s">
        <v>5738</v>
      </c>
      <c r="D1686" s="804" t="s">
        <v>9809</v>
      </c>
      <c r="E1686" s="805">
        <v>147.74</v>
      </c>
      <c r="F1686" s="804">
        <v>2859785</v>
      </c>
      <c r="G1686" s="804" t="s">
        <v>9810</v>
      </c>
      <c r="H1686" s="804" t="s">
        <v>2729</v>
      </c>
      <c r="I1686" s="806">
        <v>41499</v>
      </c>
      <c r="J1686" s="806">
        <v>52456</v>
      </c>
      <c r="K1686" s="804" t="s">
        <v>1693</v>
      </c>
      <c r="L1686" s="804" t="s">
        <v>2831</v>
      </c>
    </row>
    <row r="1687" spans="1:12">
      <c r="A1687" s="803">
        <v>1684</v>
      </c>
      <c r="B1687" s="803" t="s">
        <v>8429</v>
      </c>
      <c r="C1687" s="803" t="s">
        <v>5738</v>
      </c>
      <c r="D1687" s="804" t="s">
        <v>8430</v>
      </c>
      <c r="E1687" s="805">
        <v>100.53</v>
      </c>
      <c r="F1687" s="804">
        <v>5276764</v>
      </c>
      <c r="G1687" s="804" t="s">
        <v>8431</v>
      </c>
      <c r="H1687" s="804" t="s">
        <v>2729</v>
      </c>
      <c r="I1687" s="806">
        <v>41499</v>
      </c>
      <c r="J1687" s="806">
        <v>52456</v>
      </c>
      <c r="K1687" s="804" t="s">
        <v>2182</v>
      </c>
      <c r="L1687" s="804" t="s">
        <v>2052</v>
      </c>
    </row>
    <row r="1688" spans="1:12">
      <c r="A1688" s="803">
        <v>1685</v>
      </c>
      <c r="B1688" s="803" t="s">
        <v>8432</v>
      </c>
      <c r="C1688" s="803" t="s">
        <v>5738</v>
      </c>
      <c r="D1688" s="804" t="s">
        <v>3259</v>
      </c>
      <c r="E1688" s="805">
        <v>507.3</v>
      </c>
      <c r="F1688" s="804">
        <v>5166667</v>
      </c>
      <c r="G1688" s="804" t="s">
        <v>3260</v>
      </c>
      <c r="H1688" s="804" t="s">
        <v>2729</v>
      </c>
      <c r="I1688" s="806">
        <v>41501</v>
      </c>
      <c r="J1688" s="806">
        <v>52458</v>
      </c>
      <c r="K1688" s="804" t="s">
        <v>1177</v>
      </c>
      <c r="L1688" s="804" t="s">
        <v>3261</v>
      </c>
    </row>
    <row r="1689" spans="1:12">
      <c r="A1689" s="803">
        <v>1686</v>
      </c>
      <c r="B1689" s="803" t="s">
        <v>8433</v>
      </c>
      <c r="C1689" s="803" t="s">
        <v>5738</v>
      </c>
      <c r="D1689" s="804" t="s">
        <v>8434</v>
      </c>
      <c r="E1689" s="805">
        <v>158.07</v>
      </c>
      <c r="F1689" s="804">
        <v>5102081</v>
      </c>
      <c r="G1689" s="804" t="s">
        <v>7135</v>
      </c>
      <c r="H1689" s="804" t="s">
        <v>2729</v>
      </c>
      <c r="I1689" s="806">
        <v>41501</v>
      </c>
      <c r="J1689" s="806">
        <v>52458</v>
      </c>
      <c r="K1689" s="804" t="s">
        <v>1943</v>
      </c>
      <c r="L1689" s="804" t="s">
        <v>2192</v>
      </c>
    </row>
    <row r="1690" spans="1:12">
      <c r="A1690" s="803">
        <v>1687</v>
      </c>
      <c r="B1690" s="803" t="s">
        <v>8435</v>
      </c>
      <c r="C1690" s="803" t="s">
        <v>5738</v>
      </c>
      <c r="D1690" s="804" t="s">
        <v>8436</v>
      </c>
      <c r="E1690" s="805">
        <v>1079.6199999999999</v>
      </c>
      <c r="F1690" s="804">
        <v>6164706</v>
      </c>
      <c r="G1690" s="804" t="s">
        <v>8437</v>
      </c>
      <c r="H1690" s="804" t="s">
        <v>2729</v>
      </c>
      <c r="I1690" s="806">
        <v>41507</v>
      </c>
      <c r="J1690" s="806">
        <v>52464</v>
      </c>
      <c r="K1690" s="804" t="s">
        <v>1165</v>
      </c>
      <c r="L1690" s="804" t="s">
        <v>3475</v>
      </c>
    </row>
    <row r="1691" spans="1:12">
      <c r="A1691" s="803">
        <v>1688</v>
      </c>
      <c r="B1691" s="803" t="s">
        <v>8438</v>
      </c>
      <c r="C1691" s="803" t="s">
        <v>5738</v>
      </c>
      <c r="D1691" s="804" t="s">
        <v>8439</v>
      </c>
      <c r="E1691" s="805">
        <v>1931.06</v>
      </c>
      <c r="F1691" s="804">
        <v>2801019</v>
      </c>
      <c r="G1691" s="804" t="s">
        <v>8440</v>
      </c>
      <c r="H1691" s="804" t="s">
        <v>2729</v>
      </c>
      <c r="I1691" s="806">
        <v>41509</v>
      </c>
      <c r="J1691" s="806">
        <v>52466</v>
      </c>
      <c r="K1691" s="804" t="s">
        <v>1159</v>
      </c>
      <c r="L1691" s="804" t="s">
        <v>1159</v>
      </c>
    </row>
    <row r="1692" spans="1:12">
      <c r="A1692" s="803">
        <v>1689</v>
      </c>
      <c r="B1692" s="803" t="s">
        <v>8444</v>
      </c>
      <c r="C1692" s="803" t="s">
        <v>5738</v>
      </c>
      <c r="D1692" s="804" t="s">
        <v>8445</v>
      </c>
      <c r="E1692" s="805">
        <v>831.62</v>
      </c>
      <c r="F1692" s="804">
        <v>5533392</v>
      </c>
      <c r="G1692" s="804" t="s">
        <v>8443</v>
      </c>
      <c r="H1692" s="804" t="s">
        <v>2729</v>
      </c>
      <c r="I1692" s="806">
        <v>41515</v>
      </c>
      <c r="J1692" s="806">
        <v>52472</v>
      </c>
      <c r="K1692" s="804" t="s">
        <v>1693</v>
      </c>
      <c r="L1692" s="804" t="s">
        <v>2831</v>
      </c>
    </row>
    <row r="1693" spans="1:12">
      <c r="A1693" s="803">
        <v>1690</v>
      </c>
      <c r="B1693" s="803" t="s">
        <v>8441</v>
      </c>
      <c r="C1693" s="803" t="s">
        <v>5738</v>
      </c>
      <c r="D1693" s="804" t="s">
        <v>8442</v>
      </c>
      <c r="E1693" s="805">
        <v>1174.81</v>
      </c>
      <c r="F1693" s="804">
        <v>5533392</v>
      </c>
      <c r="G1693" s="804" t="s">
        <v>8443</v>
      </c>
      <c r="H1693" s="804" t="s">
        <v>2729</v>
      </c>
      <c r="I1693" s="806">
        <v>41515</v>
      </c>
      <c r="J1693" s="806">
        <v>52472</v>
      </c>
      <c r="K1693" s="804" t="s">
        <v>1693</v>
      </c>
      <c r="L1693" s="804" t="s">
        <v>2831</v>
      </c>
    </row>
    <row r="1694" spans="1:12">
      <c r="A1694" s="803">
        <v>1691</v>
      </c>
      <c r="B1694" s="803" t="s">
        <v>8446</v>
      </c>
      <c r="C1694" s="803" t="s">
        <v>5738</v>
      </c>
      <c r="D1694" s="804" t="s">
        <v>4369</v>
      </c>
      <c r="E1694" s="805">
        <v>1334.5</v>
      </c>
      <c r="F1694" s="804">
        <v>5533392</v>
      </c>
      <c r="G1694" s="804" t="s">
        <v>8443</v>
      </c>
      <c r="H1694" s="804" t="s">
        <v>2729</v>
      </c>
      <c r="I1694" s="806">
        <v>41515</v>
      </c>
      <c r="J1694" s="806">
        <v>52472</v>
      </c>
      <c r="K1694" s="804" t="s">
        <v>1693</v>
      </c>
      <c r="L1694" s="804" t="s">
        <v>2831</v>
      </c>
    </row>
    <row r="1695" spans="1:12">
      <c r="A1695" s="803">
        <v>1692</v>
      </c>
      <c r="B1695" s="803" t="s">
        <v>8447</v>
      </c>
      <c r="C1695" s="803" t="s">
        <v>5738</v>
      </c>
      <c r="D1695" s="804" t="s">
        <v>8448</v>
      </c>
      <c r="E1695" s="805">
        <v>199.29</v>
      </c>
      <c r="F1695" s="804">
        <v>2871505</v>
      </c>
      <c r="G1695" s="804" t="s">
        <v>8449</v>
      </c>
      <c r="H1695" s="804" t="s">
        <v>2729</v>
      </c>
      <c r="I1695" s="806">
        <v>41520</v>
      </c>
      <c r="J1695" s="806">
        <v>52477</v>
      </c>
      <c r="K1695" s="804" t="s">
        <v>1681</v>
      </c>
      <c r="L1695" s="804" t="s">
        <v>3530</v>
      </c>
    </row>
    <row r="1696" spans="1:12" ht="24">
      <c r="A1696" s="803">
        <v>1693</v>
      </c>
      <c r="B1696" s="803" t="s">
        <v>8450</v>
      </c>
      <c r="C1696" s="803" t="s">
        <v>5738</v>
      </c>
      <c r="D1696" s="804" t="s">
        <v>8119</v>
      </c>
      <c r="E1696" s="805">
        <v>2057.36</v>
      </c>
      <c r="F1696" s="804">
        <v>5504767</v>
      </c>
      <c r="G1696" s="804" t="s">
        <v>902</v>
      </c>
      <c r="H1696" s="804" t="s">
        <v>2783</v>
      </c>
      <c r="I1696" s="806">
        <v>41533</v>
      </c>
      <c r="J1696" s="806">
        <v>52490</v>
      </c>
      <c r="K1696" s="804" t="s">
        <v>1137</v>
      </c>
      <c r="L1696" s="804" t="s">
        <v>3652</v>
      </c>
    </row>
    <row r="1697" spans="1:12">
      <c r="A1697" s="803">
        <v>1694</v>
      </c>
      <c r="B1697" s="803" t="s">
        <v>8451</v>
      </c>
      <c r="C1697" s="803" t="s">
        <v>5738</v>
      </c>
      <c r="D1697" s="804" t="s">
        <v>8452</v>
      </c>
      <c r="E1697" s="805">
        <v>103.86</v>
      </c>
      <c r="F1697" s="804">
        <v>2827891</v>
      </c>
      <c r="G1697" s="804" t="s">
        <v>8453</v>
      </c>
      <c r="H1697" s="804" t="s">
        <v>2729</v>
      </c>
      <c r="I1697" s="806">
        <v>41541</v>
      </c>
      <c r="J1697" s="806">
        <v>52498</v>
      </c>
      <c r="K1697" s="804" t="s">
        <v>437</v>
      </c>
      <c r="L1697" s="804" t="s">
        <v>5925</v>
      </c>
    </row>
    <row r="1698" spans="1:12">
      <c r="A1698" s="803">
        <v>1695</v>
      </c>
      <c r="B1698" s="803" t="s">
        <v>8458</v>
      </c>
      <c r="C1698" s="803" t="s">
        <v>5738</v>
      </c>
      <c r="D1698" s="804" t="s">
        <v>8459</v>
      </c>
      <c r="E1698" s="805">
        <v>6647.05</v>
      </c>
      <c r="F1698" s="804">
        <v>2678187</v>
      </c>
      <c r="G1698" s="804" t="s">
        <v>8460</v>
      </c>
      <c r="H1698" s="804" t="s">
        <v>2729</v>
      </c>
      <c r="I1698" s="806">
        <v>41544</v>
      </c>
      <c r="J1698" s="806">
        <v>52501</v>
      </c>
      <c r="K1698" s="804" t="s">
        <v>1153</v>
      </c>
      <c r="L1698" s="804" t="s">
        <v>4534</v>
      </c>
    </row>
    <row r="1699" spans="1:12">
      <c r="A1699" s="803">
        <v>1696</v>
      </c>
      <c r="B1699" s="803" t="s">
        <v>8456</v>
      </c>
      <c r="C1699" s="803" t="s">
        <v>5738</v>
      </c>
      <c r="D1699" s="804" t="s">
        <v>3059</v>
      </c>
      <c r="E1699" s="805">
        <v>319.72000000000003</v>
      </c>
      <c r="F1699" s="804">
        <v>5158524</v>
      </c>
      <c r="G1699" s="804" t="s">
        <v>8457</v>
      </c>
      <c r="H1699" s="804" t="s">
        <v>2729</v>
      </c>
      <c r="I1699" s="806">
        <v>41544</v>
      </c>
      <c r="J1699" s="806">
        <v>52501</v>
      </c>
      <c r="K1699" s="804" t="s">
        <v>1693</v>
      </c>
      <c r="L1699" s="804" t="s">
        <v>3097</v>
      </c>
    </row>
    <row r="1700" spans="1:12">
      <c r="A1700" s="803">
        <v>1697</v>
      </c>
      <c r="B1700" s="803" t="s">
        <v>8454</v>
      </c>
      <c r="C1700" s="803" t="s">
        <v>5738</v>
      </c>
      <c r="D1700" s="804" t="s">
        <v>4230</v>
      </c>
      <c r="E1700" s="805">
        <v>683.61</v>
      </c>
      <c r="F1700" s="804">
        <v>5074622</v>
      </c>
      <c r="G1700" s="804" t="s">
        <v>8455</v>
      </c>
      <c r="H1700" s="804" t="s">
        <v>2729</v>
      </c>
      <c r="I1700" s="806">
        <v>41544</v>
      </c>
      <c r="J1700" s="806">
        <v>52501</v>
      </c>
      <c r="K1700" s="804" t="s">
        <v>1846</v>
      </c>
      <c r="L1700" s="804" t="s">
        <v>3036</v>
      </c>
    </row>
    <row r="1701" spans="1:12">
      <c r="A1701" s="803">
        <v>1698</v>
      </c>
      <c r="B1701" s="803" t="s">
        <v>8461</v>
      </c>
      <c r="C1701" s="803" t="s">
        <v>5738</v>
      </c>
      <c r="D1701" s="804" t="s">
        <v>8462</v>
      </c>
      <c r="E1701" s="805">
        <v>565.86</v>
      </c>
      <c r="F1701" s="804">
        <v>2627663</v>
      </c>
      <c r="G1701" s="804" t="s">
        <v>8463</v>
      </c>
      <c r="H1701" s="804" t="s">
        <v>2729</v>
      </c>
      <c r="I1701" s="806">
        <v>41547</v>
      </c>
      <c r="J1701" s="806">
        <v>52504</v>
      </c>
      <c r="K1701" s="804" t="s">
        <v>1103</v>
      </c>
      <c r="L1701" s="804" t="s">
        <v>2941</v>
      </c>
    </row>
    <row r="1702" spans="1:12">
      <c r="A1702" s="803">
        <v>1699</v>
      </c>
      <c r="B1702" s="803" t="s">
        <v>8464</v>
      </c>
      <c r="C1702" s="803" t="s">
        <v>5738</v>
      </c>
      <c r="D1702" s="804" t="s">
        <v>8465</v>
      </c>
      <c r="E1702" s="805">
        <v>880.6</v>
      </c>
      <c r="F1702" s="804">
        <v>5102081</v>
      </c>
      <c r="G1702" s="804" t="s">
        <v>7135</v>
      </c>
      <c r="H1702" s="804" t="s">
        <v>2729</v>
      </c>
      <c r="I1702" s="806">
        <v>41549</v>
      </c>
      <c r="J1702" s="806">
        <v>52506</v>
      </c>
      <c r="K1702" s="804" t="s">
        <v>1943</v>
      </c>
      <c r="L1702" s="804" t="s">
        <v>3781</v>
      </c>
    </row>
    <row r="1703" spans="1:12">
      <c r="A1703" s="803">
        <v>1700</v>
      </c>
      <c r="B1703" s="803" t="s">
        <v>8466</v>
      </c>
      <c r="C1703" s="803" t="s">
        <v>5738</v>
      </c>
      <c r="D1703" s="804" t="s">
        <v>8467</v>
      </c>
      <c r="E1703" s="805">
        <v>291.64</v>
      </c>
      <c r="F1703" s="804">
        <v>2057573</v>
      </c>
      <c r="G1703" s="804" t="s">
        <v>8468</v>
      </c>
      <c r="H1703" s="804" t="s">
        <v>2729</v>
      </c>
      <c r="I1703" s="806">
        <v>41555</v>
      </c>
      <c r="J1703" s="806">
        <v>52512</v>
      </c>
      <c r="K1703" s="804" t="s">
        <v>1153</v>
      </c>
      <c r="L1703" s="804" t="s">
        <v>2788</v>
      </c>
    </row>
    <row r="1704" spans="1:12">
      <c r="A1704" s="803">
        <v>1701</v>
      </c>
      <c r="B1704" s="803" t="s">
        <v>8469</v>
      </c>
      <c r="C1704" s="803" t="s">
        <v>5738</v>
      </c>
      <c r="D1704" s="804" t="s">
        <v>8470</v>
      </c>
      <c r="E1704" s="805">
        <v>1216.55</v>
      </c>
      <c r="F1704" s="804">
        <v>2057573</v>
      </c>
      <c r="G1704" s="804" t="s">
        <v>8468</v>
      </c>
      <c r="H1704" s="804" t="s">
        <v>2729</v>
      </c>
      <c r="I1704" s="806">
        <v>41555</v>
      </c>
      <c r="J1704" s="806">
        <v>52512</v>
      </c>
      <c r="K1704" s="804" t="s">
        <v>1153</v>
      </c>
      <c r="L1704" s="804" t="s">
        <v>2788</v>
      </c>
    </row>
    <row r="1705" spans="1:12" ht="24">
      <c r="A1705" s="803">
        <v>1702</v>
      </c>
      <c r="B1705" s="803" t="s">
        <v>8475</v>
      </c>
      <c r="C1705" s="803" t="s">
        <v>5738</v>
      </c>
      <c r="D1705" s="804" t="s">
        <v>3059</v>
      </c>
      <c r="E1705" s="805">
        <v>1724.73</v>
      </c>
      <c r="F1705" s="804">
        <v>5083265</v>
      </c>
      <c r="G1705" s="804" t="s">
        <v>3060</v>
      </c>
      <c r="H1705" s="804" t="s">
        <v>2738</v>
      </c>
      <c r="I1705" s="806">
        <v>41564</v>
      </c>
      <c r="J1705" s="806">
        <v>52521</v>
      </c>
      <c r="K1705" s="804" t="s">
        <v>1103</v>
      </c>
      <c r="L1705" s="804" t="s">
        <v>3649</v>
      </c>
    </row>
    <row r="1706" spans="1:12">
      <c r="A1706" s="803">
        <v>1703</v>
      </c>
      <c r="B1706" s="803" t="s">
        <v>8476</v>
      </c>
      <c r="C1706" s="803" t="s">
        <v>5738</v>
      </c>
      <c r="D1706" s="804" t="s">
        <v>7342</v>
      </c>
      <c r="E1706" s="805">
        <v>59.89</v>
      </c>
      <c r="F1706" s="804">
        <v>2658704</v>
      </c>
      <c r="G1706" s="804" t="s">
        <v>8477</v>
      </c>
      <c r="H1706" s="804" t="s">
        <v>2729</v>
      </c>
      <c r="I1706" s="806">
        <v>41564</v>
      </c>
      <c r="J1706" s="806">
        <v>52521</v>
      </c>
      <c r="K1706" s="804" t="s">
        <v>1693</v>
      </c>
      <c r="L1706" s="804" t="s">
        <v>3097</v>
      </c>
    </row>
    <row r="1707" spans="1:12" ht="24">
      <c r="A1707" s="803">
        <v>1704</v>
      </c>
      <c r="B1707" s="803" t="s">
        <v>8478</v>
      </c>
      <c r="C1707" s="803" t="s">
        <v>5738</v>
      </c>
      <c r="D1707" s="804" t="s">
        <v>4203</v>
      </c>
      <c r="E1707" s="805">
        <v>1257.3399999999999</v>
      </c>
      <c r="F1707" s="804">
        <v>2746239</v>
      </c>
      <c r="G1707" s="804" t="s">
        <v>8479</v>
      </c>
      <c r="H1707" s="804" t="s">
        <v>2783</v>
      </c>
      <c r="I1707" s="806">
        <v>41564</v>
      </c>
      <c r="J1707" s="806">
        <v>52521</v>
      </c>
      <c r="K1707" s="804" t="s">
        <v>1681</v>
      </c>
      <c r="L1707" s="804" t="s">
        <v>4686</v>
      </c>
    </row>
    <row r="1708" spans="1:12" ht="24">
      <c r="A1708" s="803">
        <v>1705</v>
      </c>
      <c r="B1708" s="803" t="s">
        <v>8471</v>
      </c>
      <c r="C1708" s="803" t="s">
        <v>5738</v>
      </c>
      <c r="D1708" s="804" t="s">
        <v>8472</v>
      </c>
      <c r="E1708" s="805">
        <v>11669.59</v>
      </c>
      <c r="F1708" s="804">
        <v>5673569</v>
      </c>
      <c r="G1708" s="804" t="s">
        <v>8473</v>
      </c>
      <c r="H1708" s="804" t="s">
        <v>2729</v>
      </c>
      <c r="I1708" s="806">
        <v>41564</v>
      </c>
      <c r="J1708" s="806">
        <v>52521</v>
      </c>
      <c r="K1708" s="804" t="s">
        <v>1943</v>
      </c>
      <c r="L1708" s="804" t="s">
        <v>8474</v>
      </c>
    </row>
    <row r="1709" spans="1:12">
      <c r="A1709" s="803">
        <v>1706</v>
      </c>
      <c r="B1709" s="803" t="s">
        <v>8480</v>
      </c>
      <c r="C1709" s="803" t="s">
        <v>5738</v>
      </c>
      <c r="D1709" s="804" t="s">
        <v>8481</v>
      </c>
      <c r="E1709" s="805">
        <v>1762.3</v>
      </c>
      <c r="F1709" s="804">
        <v>5673569</v>
      </c>
      <c r="G1709" s="804" t="s">
        <v>8473</v>
      </c>
      <c r="H1709" s="804" t="s">
        <v>2729</v>
      </c>
      <c r="I1709" s="806">
        <v>41564</v>
      </c>
      <c r="J1709" s="806">
        <v>52521</v>
      </c>
      <c r="K1709" s="804" t="s">
        <v>1943</v>
      </c>
      <c r="L1709" s="804" t="s">
        <v>4263</v>
      </c>
    </row>
    <row r="1710" spans="1:12">
      <c r="A1710" s="803">
        <v>1707</v>
      </c>
      <c r="B1710" s="803" t="s">
        <v>8485</v>
      </c>
      <c r="C1710" s="803" t="s">
        <v>5738</v>
      </c>
      <c r="D1710" s="804" t="s">
        <v>3095</v>
      </c>
      <c r="E1710" s="805">
        <v>35.090000000000003</v>
      </c>
      <c r="F1710" s="804">
        <v>5134021</v>
      </c>
      <c r="G1710" s="804" t="s">
        <v>8486</v>
      </c>
      <c r="H1710" s="804" t="s">
        <v>2729</v>
      </c>
      <c r="I1710" s="806">
        <v>41578</v>
      </c>
      <c r="J1710" s="806">
        <v>52535</v>
      </c>
      <c r="K1710" s="804" t="s">
        <v>1693</v>
      </c>
      <c r="L1710" s="804" t="s">
        <v>3097</v>
      </c>
    </row>
    <row r="1711" spans="1:12">
      <c r="A1711" s="803">
        <v>1708</v>
      </c>
      <c r="B1711" s="803" t="s">
        <v>8482</v>
      </c>
      <c r="C1711" s="803" t="s">
        <v>5738</v>
      </c>
      <c r="D1711" s="804" t="s">
        <v>8483</v>
      </c>
      <c r="E1711" s="805">
        <v>114.36</v>
      </c>
      <c r="F1711" s="804">
        <v>2095092</v>
      </c>
      <c r="G1711" s="804" t="s">
        <v>8484</v>
      </c>
      <c r="H1711" s="804" t="s">
        <v>2729</v>
      </c>
      <c r="I1711" s="806">
        <v>41578</v>
      </c>
      <c r="J1711" s="806">
        <v>52535</v>
      </c>
      <c r="K1711" s="804" t="s">
        <v>1693</v>
      </c>
      <c r="L1711" s="804" t="s">
        <v>3097</v>
      </c>
    </row>
    <row r="1712" spans="1:12" ht="24">
      <c r="A1712" s="803">
        <v>1709</v>
      </c>
      <c r="B1712" s="803" t="s">
        <v>8490</v>
      </c>
      <c r="C1712" s="803" t="s">
        <v>5738</v>
      </c>
      <c r="D1712" s="804" t="s">
        <v>8491</v>
      </c>
      <c r="E1712" s="805">
        <v>192.37</v>
      </c>
      <c r="F1712" s="804">
        <v>5547938</v>
      </c>
      <c r="G1712" s="804" t="s">
        <v>6464</v>
      </c>
      <c r="H1712" s="804" t="s">
        <v>2738</v>
      </c>
      <c r="I1712" s="806">
        <v>41605</v>
      </c>
      <c r="J1712" s="806">
        <v>52562</v>
      </c>
      <c r="K1712" s="804" t="s">
        <v>1693</v>
      </c>
      <c r="L1712" s="804" t="s">
        <v>2831</v>
      </c>
    </row>
    <row r="1713" spans="1:12">
      <c r="A1713" s="803">
        <v>1710</v>
      </c>
      <c r="B1713" s="803" t="s">
        <v>8487</v>
      </c>
      <c r="C1713" s="803" t="s">
        <v>5738</v>
      </c>
      <c r="D1713" s="804" t="s">
        <v>8488</v>
      </c>
      <c r="E1713" s="805">
        <v>563.01</v>
      </c>
      <c r="F1713" s="804">
        <v>5839114</v>
      </c>
      <c r="G1713" s="804" t="s">
        <v>8489</v>
      </c>
      <c r="H1713" s="804" t="s">
        <v>2729</v>
      </c>
      <c r="I1713" s="806">
        <v>41605</v>
      </c>
      <c r="J1713" s="806">
        <v>52562</v>
      </c>
      <c r="K1713" s="804" t="s">
        <v>1126</v>
      </c>
      <c r="L1713" s="804" t="s">
        <v>3129</v>
      </c>
    </row>
    <row r="1714" spans="1:12">
      <c r="A1714" s="803">
        <v>1711</v>
      </c>
      <c r="B1714" s="803" t="s">
        <v>9811</v>
      </c>
      <c r="C1714" s="803" t="s">
        <v>5738</v>
      </c>
      <c r="D1714" s="804" t="s">
        <v>8236</v>
      </c>
      <c r="E1714" s="805">
        <v>251.1</v>
      </c>
      <c r="F1714" s="804">
        <v>6280161</v>
      </c>
      <c r="G1714" s="804" t="s">
        <v>8494</v>
      </c>
      <c r="H1714" s="804" t="s">
        <v>2729</v>
      </c>
      <c r="I1714" s="806">
        <v>41607</v>
      </c>
      <c r="J1714" s="806">
        <v>52564</v>
      </c>
      <c r="K1714" s="804" t="s">
        <v>1126</v>
      </c>
      <c r="L1714" s="804" t="s">
        <v>3596</v>
      </c>
    </row>
    <row r="1715" spans="1:12">
      <c r="A1715" s="803">
        <v>1712</v>
      </c>
      <c r="B1715" s="803" t="s">
        <v>8492</v>
      </c>
      <c r="C1715" s="803" t="s">
        <v>5738</v>
      </c>
      <c r="D1715" s="804" t="s">
        <v>8236</v>
      </c>
      <c r="E1715" s="805">
        <v>734.41</v>
      </c>
      <c r="F1715" s="804">
        <v>5506816</v>
      </c>
      <c r="G1715" s="804" t="s">
        <v>5639</v>
      </c>
      <c r="H1715" s="804" t="s">
        <v>2729</v>
      </c>
      <c r="I1715" s="806">
        <v>41607</v>
      </c>
      <c r="J1715" s="806">
        <v>52564</v>
      </c>
      <c r="K1715" s="804" t="s">
        <v>1126</v>
      </c>
      <c r="L1715" s="804" t="s">
        <v>3596</v>
      </c>
    </row>
    <row r="1716" spans="1:12">
      <c r="A1716" s="803">
        <v>1713</v>
      </c>
      <c r="B1716" s="803" t="s">
        <v>8495</v>
      </c>
      <c r="C1716" s="803" t="s">
        <v>5738</v>
      </c>
      <c r="D1716" s="804" t="s">
        <v>8496</v>
      </c>
      <c r="E1716" s="805">
        <v>32.39</v>
      </c>
      <c r="F1716" s="804">
        <v>5112494</v>
      </c>
      <c r="G1716" s="804" t="s">
        <v>8497</v>
      </c>
      <c r="H1716" s="804" t="s">
        <v>3056</v>
      </c>
      <c r="I1716" s="806">
        <v>41610</v>
      </c>
      <c r="J1716" s="806">
        <v>52567</v>
      </c>
      <c r="K1716" s="804" t="s">
        <v>1693</v>
      </c>
      <c r="L1716" s="804" t="s">
        <v>3048</v>
      </c>
    </row>
    <row r="1717" spans="1:12">
      <c r="A1717" s="803">
        <v>1714</v>
      </c>
      <c r="B1717" s="803" t="s">
        <v>8498</v>
      </c>
      <c r="C1717" s="803" t="s">
        <v>5738</v>
      </c>
      <c r="D1717" s="804" t="s">
        <v>8499</v>
      </c>
      <c r="E1717" s="805">
        <v>533.34</v>
      </c>
      <c r="F1717" s="804">
        <v>5070287</v>
      </c>
      <c r="G1717" s="804" t="s">
        <v>8500</v>
      </c>
      <c r="H1717" s="804" t="s">
        <v>2729</v>
      </c>
      <c r="I1717" s="806">
        <v>41612</v>
      </c>
      <c r="J1717" s="806">
        <v>52569</v>
      </c>
      <c r="K1717" s="804" t="s">
        <v>1159</v>
      </c>
      <c r="L1717" s="804" t="s">
        <v>8501</v>
      </c>
    </row>
    <row r="1718" spans="1:12" ht="24">
      <c r="A1718" s="803">
        <v>1715</v>
      </c>
      <c r="B1718" s="803" t="s">
        <v>8502</v>
      </c>
      <c r="C1718" s="803" t="s">
        <v>5738</v>
      </c>
      <c r="D1718" s="804" t="s">
        <v>8503</v>
      </c>
      <c r="E1718" s="805">
        <v>745.15</v>
      </c>
      <c r="F1718" s="804">
        <v>5351324</v>
      </c>
      <c r="G1718" s="804" t="s">
        <v>8504</v>
      </c>
      <c r="H1718" s="804" t="s">
        <v>2783</v>
      </c>
      <c r="I1718" s="806">
        <v>41612</v>
      </c>
      <c r="J1718" s="806">
        <v>52569</v>
      </c>
      <c r="K1718" s="804" t="s">
        <v>1159</v>
      </c>
      <c r="L1718" s="804" t="s">
        <v>1159</v>
      </c>
    </row>
    <row r="1719" spans="1:12">
      <c r="A1719" s="803">
        <v>1716</v>
      </c>
      <c r="B1719" s="803" t="s">
        <v>8505</v>
      </c>
      <c r="C1719" s="803" t="s">
        <v>5738</v>
      </c>
      <c r="D1719" s="804" t="s">
        <v>8506</v>
      </c>
      <c r="E1719" s="805">
        <v>7158.09</v>
      </c>
      <c r="F1719" s="804">
        <v>5070287</v>
      </c>
      <c r="G1719" s="804" t="s">
        <v>8500</v>
      </c>
      <c r="H1719" s="804" t="s">
        <v>2729</v>
      </c>
      <c r="I1719" s="806">
        <v>41614</v>
      </c>
      <c r="J1719" s="806">
        <v>52571</v>
      </c>
      <c r="K1719" s="804" t="s">
        <v>1159</v>
      </c>
      <c r="L1719" s="804" t="s">
        <v>1159</v>
      </c>
    </row>
    <row r="1720" spans="1:12">
      <c r="A1720" s="803">
        <v>1717</v>
      </c>
      <c r="B1720" s="803" t="s">
        <v>8507</v>
      </c>
      <c r="C1720" s="803" t="s">
        <v>5738</v>
      </c>
      <c r="D1720" s="804" t="s">
        <v>3118</v>
      </c>
      <c r="E1720" s="805">
        <v>148.91</v>
      </c>
      <c r="F1720" s="804">
        <v>5405335</v>
      </c>
      <c r="G1720" s="804" t="s">
        <v>3119</v>
      </c>
      <c r="H1720" s="804" t="s">
        <v>2729</v>
      </c>
      <c r="I1720" s="806">
        <v>41618</v>
      </c>
      <c r="J1720" s="806">
        <v>52575</v>
      </c>
      <c r="K1720" s="804" t="s">
        <v>1137</v>
      </c>
      <c r="L1720" s="804" t="s">
        <v>3120</v>
      </c>
    </row>
    <row r="1721" spans="1:12">
      <c r="A1721" s="803">
        <v>1718</v>
      </c>
      <c r="B1721" s="803" t="s">
        <v>8508</v>
      </c>
      <c r="C1721" s="803" t="s">
        <v>5738</v>
      </c>
      <c r="D1721" s="804" t="s">
        <v>3118</v>
      </c>
      <c r="E1721" s="805">
        <v>622.21</v>
      </c>
      <c r="F1721" s="804">
        <v>5830974</v>
      </c>
      <c r="G1721" s="804" t="s">
        <v>424</v>
      </c>
      <c r="H1721" s="804" t="s">
        <v>2729</v>
      </c>
      <c r="I1721" s="806">
        <v>41618</v>
      </c>
      <c r="J1721" s="806">
        <v>52575</v>
      </c>
      <c r="K1721" s="804" t="s">
        <v>1137</v>
      </c>
      <c r="L1721" s="804" t="s">
        <v>3120</v>
      </c>
    </row>
    <row r="1722" spans="1:12">
      <c r="A1722" s="803">
        <v>1719</v>
      </c>
      <c r="B1722" s="803" t="s">
        <v>8509</v>
      </c>
      <c r="C1722" s="803" t="s">
        <v>5738</v>
      </c>
      <c r="D1722" s="804" t="s">
        <v>5074</v>
      </c>
      <c r="E1722" s="805">
        <v>146.12</v>
      </c>
      <c r="F1722" s="804">
        <v>2862468</v>
      </c>
      <c r="G1722" s="804" t="s">
        <v>3784</v>
      </c>
      <c r="H1722" s="804" t="s">
        <v>2729</v>
      </c>
      <c r="I1722" s="806">
        <v>41621</v>
      </c>
      <c r="J1722" s="806">
        <v>52578</v>
      </c>
      <c r="K1722" s="804" t="s">
        <v>1846</v>
      </c>
      <c r="L1722" s="804" t="s">
        <v>4127</v>
      </c>
    </row>
    <row r="1723" spans="1:12" ht="24">
      <c r="A1723" s="803">
        <v>1720</v>
      </c>
      <c r="B1723" s="803" t="s">
        <v>8510</v>
      </c>
      <c r="C1723" s="803" t="s">
        <v>5738</v>
      </c>
      <c r="D1723" s="804" t="s">
        <v>8119</v>
      </c>
      <c r="E1723" s="805">
        <v>594.39</v>
      </c>
      <c r="F1723" s="804">
        <v>5504767</v>
      </c>
      <c r="G1723" s="804" t="s">
        <v>902</v>
      </c>
      <c r="H1723" s="804" t="s">
        <v>2783</v>
      </c>
      <c r="I1723" s="806">
        <v>41627</v>
      </c>
      <c r="J1723" s="806">
        <v>52584</v>
      </c>
      <c r="K1723" s="804" t="s">
        <v>1137</v>
      </c>
      <c r="L1723" s="804" t="s">
        <v>3652</v>
      </c>
    </row>
    <row r="1724" spans="1:12">
      <c r="A1724" s="803">
        <v>1721</v>
      </c>
      <c r="B1724" s="803" t="s">
        <v>8514</v>
      </c>
      <c r="C1724" s="803" t="s">
        <v>5738</v>
      </c>
      <c r="D1724" s="804" t="s">
        <v>8452</v>
      </c>
      <c r="E1724" s="805">
        <v>96.66</v>
      </c>
      <c r="F1724" s="804">
        <v>5020719</v>
      </c>
      <c r="G1724" s="804" t="s">
        <v>7272</v>
      </c>
      <c r="H1724" s="804" t="s">
        <v>2729</v>
      </c>
      <c r="I1724" s="806">
        <v>41646</v>
      </c>
      <c r="J1724" s="806">
        <v>52603</v>
      </c>
      <c r="K1724" s="804" t="s">
        <v>437</v>
      </c>
      <c r="L1724" s="804" t="s">
        <v>5925</v>
      </c>
    </row>
    <row r="1725" spans="1:12" ht="24">
      <c r="A1725" s="803">
        <v>1722</v>
      </c>
      <c r="B1725" s="803" t="s">
        <v>8515</v>
      </c>
      <c r="C1725" s="803" t="s">
        <v>5738</v>
      </c>
      <c r="D1725" s="804" t="s">
        <v>8516</v>
      </c>
      <c r="E1725" s="805">
        <v>8.11</v>
      </c>
      <c r="F1725" s="804">
        <v>4244796</v>
      </c>
      <c r="G1725" s="804" t="s">
        <v>8517</v>
      </c>
      <c r="H1725" s="804" t="s">
        <v>2729</v>
      </c>
      <c r="I1725" s="806">
        <v>41647</v>
      </c>
      <c r="J1725" s="806">
        <v>52604</v>
      </c>
      <c r="K1725" s="804" t="s">
        <v>1165</v>
      </c>
      <c r="L1725" s="804" t="s">
        <v>3024</v>
      </c>
    </row>
    <row r="1726" spans="1:12" ht="24">
      <c r="A1726" s="803">
        <v>1723</v>
      </c>
      <c r="B1726" s="803" t="s">
        <v>8518</v>
      </c>
      <c r="C1726" s="803" t="s">
        <v>5738</v>
      </c>
      <c r="D1726" s="804" t="s">
        <v>8519</v>
      </c>
      <c r="E1726" s="805">
        <v>9891.7000000000007</v>
      </c>
      <c r="F1726" s="804">
        <v>5176727</v>
      </c>
      <c r="G1726" s="804" t="s">
        <v>7696</v>
      </c>
      <c r="H1726" s="804" t="s">
        <v>2738</v>
      </c>
      <c r="I1726" s="806">
        <v>41653</v>
      </c>
      <c r="J1726" s="806">
        <v>52610</v>
      </c>
      <c r="K1726" s="804" t="s">
        <v>1153</v>
      </c>
      <c r="L1726" s="804" t="s">
        <v>2768</v>
      </c>
    </row>
    <row r="1727" spans="1:12">
      <c r="A1727" s="803">
        <v>1724</v>
      </c>
      <c r="B1727" s="803" t="s">
        <v>8520</v>
      </c>
      <c r="C1727" s="803" t="s">
        <v>5738</v>
      </c>
      <c r="D1727" s="804" t="s">
        <v>8521</v>
      </c>
      <c r="E1727" s="805">
        <v>4050.13</v>
      </c>
      <c r="F1727" s="804">
        <v>5190479</v>
      </c>
      <c r="G1727" s="804" t="s">
        <v>8522</v>
      </c>
      <c r="H1727" s="804" t="s">
        <v>2729</v>
      </c>
      <c r="I1727" s="806">
        <v>41661</v>
      </c>
      <c r="J1727" s="806">
        <v>52618</v>
      </c>
      <c r="K1727" s="804" t="s">
        <v>1159</v>
      </c>
      <c r="L1727" s="804" t="s">
        <v>1159</v>
      </c>
    </row>
    <row r="1728" spans="1:12" ht="24">
      <c r="A1728" s="803">
        <v>1725</v>
      </c>
      <c r="B1728" s="803" t="s">
        <v>8523</v>
      </c>
      <c r="C1728" s="803" t="s">
        <v>5738</v>
      </c>
      <c r="D1728" s="804" t="s">
        <v>4295</v>
      </c>
      <c r="E1728" s="805">
        <v>530.79</v>
      </c>
      <c r="F1728" s="804">
        <v>5586887</v>
      </c>
      <c r="G1728" s="804" t="s">
        <v>8524</v>
      </c>
      <c r="H1728" s="804" t="s">
        <v>2783</v>
      </c>
      <c r="I1728" s="806">
        <v>41676</v>
      </c>
      <c r="J1728" s="806">
        <v>52633</v>
      </c>
      <c r="K1728" s="804" t="s">
        <v>1103</v>
      </c>
      <c r="L1728" s="804" t="s">
        <v>3338</v>
      </c>
    </row>
    <row r="1729" spans="1:12" ht="24">
      <c r="A1729" s="803">
        <v>1726</v>
      </c>
      <c r="B1729" s="803" t="s">
        <v>9812</v>
      </c>
      <c r="C1729" s="803" t="s">
        <v>5738</v>
      </c>
      <c r="D1729" s="804" t="s">
        <v>9813</v>
      </c>
      <c r="E1729" s="805">
        <v>486.77</v>
      </c>
      <c r="F1729" s="804">
        <v>5170672</v>
      </c>
      <c r="G1729" s="804" t="s">
        <v>2888</v>
      </c>
      <c r="H1729" s="804" t="s">
        <v>2783</v>
      </c>
      <c r="I1729" s="806">
        <v>41676</v>
      </c>
      <c r="J1729" s="806">
        <v>52633</v>
      </c>
      <c r="K1729" s="804" t="s">
        <v>1693</v>
      </c>
      <c r="L1729" s="804" t="s">
        <v>5617</v>
      </c>
    </row>
    <row r="1730" spans="1:12" ht="24">
      <c r="A1730" s="803">
        <v>1727</v>
      </c>
      <c r="B1730" s="803" t="s">
        <v>8525</v>
      </c>
      <c r="C1730" s="803" t="s">
        <v>5738</v>
      </c>
      <c r="D1730" s="804" t="s">
        <v>8526</v>
      </c>
      <c r="E1730" s="805">
        <v>352.97</v>
      </c>
      <c r="F1730" s="804">
        <v>5977282</v>
      </c>
      <c r="G1730" s="804" t="s">
        <v>8527</v>
      </c>
      <c r="H1730" s="804" t="s">
        <v>2729</v>
      </c>
      <c r="I1730" s="806">
        <v>41698</v>
      </c>
      <c r="J1730" s="806">
        <v>52655</v>
      </c>
      <c r="K1730" s="804" t="s">
        <v>1693</v>
      </c>
      <c r="L1730" s="804" t="s">
        <v>5617</v>
      </c>
    </row>
    <row r="1731" spans="1:12">
      <c r="A1731" s="803">
        <v>1728</v>
      </c>
      <c r="B1731" s="803" t="s">
        <v>8528</v>
      </c>
      <c r="C1731" s="803" t="s">
        <v>5738</v>
      </c>
      <c r="D1731" s="804" t="s">
        <v>5619</v>
      </c>
      <c r="E1731" s="805">
        <v>1228.6600000000001</v>
      </c>
      <c r="F1731" s="804">
        <v>5211859</v>
      </c>
      <c r="G1731" s="804" t="s">
        <v>8529</v>
      </c>
      <c r="H1731" s="804" t="s">
        <v>2729</v>
      </c>
      <c r="I1731" s="806">
        <v>41701</v>
      </c>
      <c r="J1731" s="806">
        <v>52659</v>
      </c>
      <c r="K1731" s="804" t="s">
        <v>1159</v>
      </c>
      <c r="L1731" s="804" t="s">
        <v>2871</v>
      </c>
    </row>
    <row r="1732" spans="1:12">
      <c r="A1732" s="803">
        <v>1729</v>
      </c>
      <c r="B1732" s="803" t="s">
        <v>8530</v>
      </c>
      <c r="C1732" s="803" t="s">
        <v>5738</v>
      </c>
      <c r="D1732" s="804" t="s">
        <v>8531</v>
      </c>
      <c r="E1732" s="805">
        <v>288.38</v>
      </c>
      <c r="F1732" s="804">
        <v>5095719</v>
      </c>
      <c r="G1732" s="804" t="s">
        <v>8532</v>
      </c>
      <c r="H1732" s="804" t="s">
        <v>2729</v>
      </c>
      <c r="I1732" s="806">
        <v>41704</v>
      </c>
      <c r="J1732" s="806">
        <v>52662</v>
      </c>
      <c r="K1732" s="804" t="s">
        <v>1159</v>
      </c>
      <c r="L1732" s="804" t="s">
        <v>3040</v>
      </c>
    </row>
    <row r="1733" spans="1:12">
      <c r="A1733" s="803">
        <v>1730</v>
      </c>
      <c r="B1733" s="803" t="s">
        <v>8533</v>
      </c>
      <c r="C1733" s="803" t="s">
        <v>5738</v>
      </c>
      <c r="D1733" s="804" t="s">
        <v>8534</v>
      </c>
      <c r="E1733" s="805">
        <v>26.45</v>
      </c>
      <c r="F1733" s="804">
        <v>5172055</v>
      </c>
      <c r="G1733" s="804" t="s">
        <v>8535</v>
      </c>
      <c r="H1733" s="804" t="s">
        <v>2729</v>
      </c>
      <c r="I1733" s="806">
        <v>41708</v>
      </c>
      <c r="J1733" s="806">
        <v>52666</v>
      </c>
      <c r="K1733" s="804" t="s">
        <v>2182</v>
      </c>
      <c r="L1733" s="804" t="s">
        <v>1121</v>
      </c>
    </row>
    <row r="1734" spans="1:12">
      <c r="A1734" s="803">
        <v>1731</v>
      </c>
      <c r="B1734" s="803" t="s">
        <v>8536</v>
      </c>
      <c r="C1734" s="803" t="s">
        <v>5738</v>
      </c>
      <c r="D1734" s="804" t="s">
        <v>8537</v>
      </c>
      <c r="E1734" s="805">
        <v>90.27</v>
      </c>
      <c r="F1734" s="804">
        <v>2848376</v>
      </c>
      <c r="G1734" s="804" t="s">
        <v>7389</v>
      </c>
      <c r="H1734" s="804" t="s">
        <v>2729</v>
      </c>
      <c r="I1734" s="806">
        <v>41724</v>
      </c>
      <c r="J1734" s="806">
        <v>52682</v>
      </c>
      <c r="K1734" s="804" t="s">
        <v>1126</v>
      </c>
      <c r="L1734" s="804" t="s">
        <v>3081</v>
      </c>
    </row>
    <row r="1735" spans="1:12">
      <c r="A1735" s="803">
        <v>1732</v>
      </c>
      <c r="B1735" s="803" t="s">
        <v>8538</v>
      </c>
      <c r="C1735" s="803" t="s">
        <v>5738</v>
      </c>
      <c r="D1735" s="804" t="s">
        <v>7944</v>
      </c>
      <c r="E1735" s="805">
        <v>46.27</v>
      </c>
      <c r="F1735" s="804">
        <v>2848066</v>
      </c>
      <c r="G1735" s="804" t="s">
        <v>8539</v>
      </c>
      <c r="H1735" s="804" t="s">
        <v>2729</v>
      </c>
      <c r="I1735" s="806">
        <v>41729</v>
      </c>
      <c r="J1735" s="806">
        <v>52687</v>
      </c>
      <c r="K1735" s="804" t="s">
        <v>1103</v>
      </c>
      <c r="L1735" s="804" t="s">
        <v>3044</v>
      </c>
    </row>
    <row r="1736" spans="1:12">
      <c r="A1736" s="803">
        <v>1733</v>
      </c>
      <c r="B1736" s="803" t="s">
        <v>8540</v>
      </c>
      <c r="C1736" s="803" t="s">
        <v>5738</v>
      </c>
      <c r="D1736" s="804" t="s">
        <v>4173</v>
      </c>
      <c r="E1736" s="805">
        <v>570.91999999999996</v>
      </c>
      <c r="F1736" s="804">
        <v>5115809</v>
      </c>
      <c r="G1736" s="804" t="s">
        <v>8541</v>
      </c>
      <c r="H1736" s="804" t="s">
        <v>2729</v>
      </c>
      <c r="I1736" s="806">
        <v>41729</v>
      </c>
      <c r="J1736" s="806">
        <v>52687</v>
      </c>
      <c r="K1736" s="804" t="s">
        <v>1693</v>
      </c>
      <c r="L1736" s="804" t="s">
        <v>2831</v>
      </c>
    </row>
    <row r="1737" spans="1:12">
      <c r="A1737" s="803">
        <v>1734</v>
      </c>
      <c r="B1737" s="803" t="s">
        <v>8542</v>
      </c>
      <c r="C1737" s="803" t="s">
        <v>5738</v>
      </c>
      <c r="D1737" s="804" t="s">
        <v>3340</v>
      </c>
      <c r="E1737" s="805">
        <v>376.18</v>
      </c>
      <c r="F1737" s="804">
        <v>5229049</v>
      </c>
      <c r="G1737" s="804" t="s">
        <v>5851</v>
      </c>
      <c r="H1737" s="804" t="s">
        <v>2729</v>
      </c>
      <c r="I1737" s="806">
        <v>41731</v>
      </c>
      <c r="J1737" s="806">
        <v>52689</v>
      </c>
      <c r="K1737" s="804" t="s">
        <v>1693</v>
      </c>
      <c r="L1737" s="804" t="s">
        <v>2763</v>
      </c>
    </row>
    <row r="1738" spans="1:12">
      <c r="A1738" s="803">
        <v>1735</v>
      </c>
      <c r="B1738" s="803" t="s">
        <v>8543</v>
      </c>
      <c r="C1738" s="803" t="s">
        <v>5738</v>
      </c>
      <c r="D1738" s="804" t="s">
        <v>8544</v>
      </c>
      <c r="E1738" s="805">
        <v>443.06</v>
      </c>
      <c r="F1738" s="804">
        <v>5289424</v>
      </c>
      <c r="G1738" s="804" t="s">
        <v>8545</v>
      </c>
      <c r="H1738" s="804" t="s">
        <v>2729</v>
      </c>
      <c r="I1738" s="806">
        <v>41733</v>
      </c>
      <c r="J1738" s="806">
        <v>52621</v>
      </c>
      <c r="K1738" s="804" t="s">
        <v>1693</v>
      </c>
      <c r="L1738" s="804" t="s">
        <v>6871</v>
      </c>
    </row>
    <row r="1739" spans="1:12">
      <c r="A1739" s="803">
        <v>1736</v>
      </c>
      <c r="B1739" s="803" t="s">
        <v>8546</v>
      </c>
      <c r="C1739" s="803" t="s">
        <v>5738</v>
      </c>
      <c r="D1739" s="804" t="s">
        <v>2957</v>
      </c>
      <c r="E1739" s="805">
        <v>751.12</v>
      </c>
      <c r="F1739" s="804">
        <v>2585871</v>
      </c>
      <c r="G1739" s="804" t="s">
        <v>8547</v>
      </c>
      <c r="H1739" s="804" t="s">
        <v>2729</v>
      </c>
      <c r="I1739" s="806">
        <v>41733</v>
      </c>
      <c r="J1739" s="806">
        <v>52691</v>
      </c>
      <c r="K1739" s="804" t="s">
        <v>1126</v>
      </c>
      <c r="L1739" s="804" t="s">
        <v>3259</v>
      </c>
    </row>
    <row r="1740" spans="1:12">
      <c r="A1740" s="803">
        <v>1737</v>
      </c>
      <c r="B1740" s="803" t="s">
        <v>8548</v>
      </c>
      <c r="C1740" s="803" t="s">
        <v>5738</v>
      </c>
      <c r="D1740" s="804" t="s">
        <v>5400</v>
      </c>
      <c r="E1740" s="805">
        <v>393.66</v>
      </c>
      <c r="F1740" s="804">
        <v>5109078</v>
      </c>
      <c r="G1740" s="804" t="s">
        <v>8549</v>
      </c>
      <c r="H1740" s="804" t="s">
        <v>2729</v>
      </c>
      <c r="I1740" s="806">
        <v>41738</v>
      </c>
      <c r="J1740" s="806">
        <v>52696</v>
      </c>
      <c r="K1740" s="804" t="s">
        <v>1153</v>
      </c>
      <c r="L1740" s="804" t="s">
        <v>3023</v>
      </c>
    </row>
    <row r="1741" spans="1:12">
      <c r="A1741" s="803">
        <v>1738</v>
      </c>
      <c r="B1741" s="803" t="s">
        <v>8550</v>
      </c>
      <c r="C1741" s="803" t="s">
        <v>5738</v>
      </c>
      <c r="D1741" s="804" t="s">
        <v>8551</v>
      </c>
      <c r="E1741" s="805">
        <v>284.85000000000002</v>
      </c>
      <c r="F1741" s="804">
        <v>2848066</v>
      </c>
      <c r="G1741" s="804" t="s">
        <v>8539</v>
      </c>
      <c r="H1741" s="804" t="s">
        <v>2729</v>
      </c>
      <c r="I1741" s="806">
        <v>41738</v>
      </c>
      <c r="J1741" s="806">
        <v>52696</v>
      </c>
      <c r="K1741" s="804" t="s">
        <v>1103</v>
      </c>
      <c r="L1741" s="804" t="s">
        <v>3044</v>
      </c>
    </row>
    <row r="1742" spans="1:12">
      <c r="A1742" s="803">
        <v>1739</v>
      </c>
      <c r="B1742" s="803" t="s">
        <v>8552</v>
      </c>
      <c r="C1742" s="803" t="s">
        <v>5738</v>
      </c>
      <c r="D1742" s="804" t="s">
        <v>8553</v>
      </c>
      <c r="E1742" s="805">
        <v>795.16</v>
      </c>
      <c r="F1742" s="804">
        <v>5581656</v>
      </c>
      <c r="G1742" s="804" t="s">
        <v>8554</v>
      </c>
      <c r="H1742" s="804" t="s">
        <v>2729</v>
      </c>
      <c r="I1742" s="806">
        <v>41744</v>
      </c>
      <c r="J1742" s="806">
        <v>52702</v>
      </c>
      <c r="K1742" s="804" t="s">
        <v>1103</v>
      </c>
      <c r="L1742" s="804" t="s">
        <v>3649</v>
      </c>
    </row>
    <row r="1743" spans="1:12">
      <c r="A1743" s="803">
        <v>1740</v>
      </c>
      <c r="B1743" s="803" t="s">
        <v>8558</v>
      </c>
      <c r="C1743" s="803" t="s">
        <v>5738</v>
      </c>
      <c r="D1743" s="804" t="s">
        <v>3066</v>
      </c>
      <c r="E1743" s="805">
        <v>388.62</v>
      </c>
      <c r="F1743" s="804">
        <v>5816912</v>
      </c>
      <c r="G1743" s="804" t="s">
        <v>8559</v>
      </c>
      <c r="H1743" s="804" t="s">
        <v>2729</v>
      </c>
      <c r="I1743" s="806">
        <v>41745</v>
      </c>
      <c r="J1743" s="806">
        <v>52703</v>
      </c>
      <c r="K1743" s="804" t="s">
        <v>1693</v>
      </c>
      <c r="L1743" s="804" t="s">
        <v>2831</v>
      </c>
    </row>
    <row r="1744" spans="1:12">
      <c r="A1744" s="803">
        <v>1741</v>
      </c>
      <c r="B1744" s="803" t="s">
        <v>8555</v>
      </c>
      <c r="C1744" s="803" t="s">
        <v>5738</v>
      </c>
      <c r="D1744" s="804" t="s">
        <v>8556</v>
      </c>
      <c r="E1744" s="805">
        <v>183.55</v>
      </c>
      <c r="F1744" s="804">
        <v>2818493</v>
      </c>
      <c r="G1744" s="804" t="s">
        <v>8557</v>
      </c>
      <c r="H1744" s="804" t="s">
        <v>2729</v>
      </c>
      <c r="I1744" s="806">
        <v>41745</v>
      </c>
      <c r="J1744" s="806">
        <v>52703</v>
      </c>
      <c r="K1744" s="804" t="s">
        <v>1126</v>
      </c>
      <c r="L1744" s="804" t="s">
        <v>3129</v>
      </c>
    </row>
    <row r="1745" spans="1:12">
      <c r="A1745" s="803">
        <v>1742</v>
      </c>
      <c r="B1745" s="803" t="s">
        <v>8560</v>
      </c>
      <c r="C1745" s="803" t="s">
        <v>5738</v>
      </c>
      <c r="D1745" s="804" t="s">
        <v>2831</v>
      </c>
      <c r="E1745" s="805">
        <v>118.5</v>
      </c>
      <c r="F1745" s="804">
        <v>5263069</v>
      </c>
      <c r="G1745" s="804" t="s">
        <v>3671</v>
      </c>
      <c r="H1745" s="804" t="s">
        <v>2729</v>
      </c>
      <c r="I1745" s="806">
        <v>41746</v>
      </c>
      <c r="J1745" s="806">
        <v>52704</v>
      </c>
      <c r="K1745" s="804" t="s">
        <v>1693</v>
      </c>
      <c r="L1745" s="804" t="s">
        <v>2921</v>
      </c>
    </row>
    <row r="1746" spans="1:12">
      <c r="A1746" s="803">
        <v>1743</v>
      </c>
      <c r="B1746" s="803" t="s">
        <v>8564</v>
      </c>
      <c r="C1746" s="803" t="s">
        <v>5738</v>
      </c>
      <c r="D1746" s="804" t="s">
        <v>6436</v>
      </c>
      <c r="E1746" s="805">
        <v>187.13</v>
      </c>
      <c r="F1746" s="804">
        <v>2109638</v>
      </c>
      <c r="G1746" s="804" t="s">
        <v>7463</v>
      </c>
      <c r="H1746" s="804" t="s">
        <v>2729</v>
      </c>
      <c r="I1746" s="806">
        <v>41747</v>
      </c>
      <c r="J1746" s="806">
        <v>52705</v>
      </c>
      <c r="K1746" s="804" t="s">
        <v>1187</v>
      </c>
      <c r="L1746" s="804" t="s">
        <v>8565</v>
      </c>
    </row>
    <row r="1747" spans="1:12" ht="24">
      <c r="A1747" s="803">
        <v>1744</v>
      </c>
      <c r="B1747" s="803" t="s">
        <v>8563</v>
      </c>
      <c r="C1747" s="803" t="s">
        <v>5738</v>
      </c>
      <c r="D1747" s="804" t="s">
        <v>4133</v>
      </c>
      <c r="E1747" s="805">
        <v>23645.4</v>
      </c>
      <c r="F1747" s="804">
        <v>5132053</v>
      </c>
      <c r="G1747" s="804" t="s">
        <v>406</v>
      </c>
      <c r="H1747" s="804" t="s">
        <v>2783</v>
      </c>
      <c r="I1747" s="806">
        <v>41747</v>
      </c>
      <c r="J1747" s="806">
        <v>52705</v>
      </c>
      <c r="K1747" s="804" t="s">
        <v>1693</v>
      </c>
      <c r="L1747" s="804" t="s">
        <v>5617</v>
      </c>
    </row>
    <row r="1748" spans="1:12" ht="24">
      <c r="A1748" s="803">
        <v>1745</v>
      </c>
      <c r="B1748" s="803" t="s">
        <v>8561</v>
      </c>
      <c r="C1748" s="803" t="s">
        <v>5738</v>
      </c>
      <c r="D1748" s="804" t="s">
        <v>8562</v>
      </c>
      <c r="E1748" s="805">
        <v>9136.2800000000007</v>
      </c>
      <c r="F1748" s="804">
        <v>5132053</v>
      </c>
      <c r="G1748" s="804" t="s">
        <v>406</v>
      </c>
      <c r="H1748" s="804" t="s">
        <v>2783</v>
      </c>
      <c r="I1748" s="806">
        <v>41747</v>
      </c>
      <c r="J1748" s="806">
        <v>52705</v>
      </c>
      <c r="K1748" s="804" t="s">
        <v>1693</v>
      </c>
      <c r="L1748" s="804" t="s">
        <v>2965</v>
      </c>
    </row>
    <row r="1749" spans="1:12">
      <c r="A1749" s="803">
        <v>1746</v>
      </c>
      <c r="B1749" s="803" t="s">
        <v>8566</v>
      </c>
      <c r="C1749" s="803" t="s">
        <v>5738</v>
      </c>
      <c r="D1749" s="804" t="s">
        <v>8567</v>
      </c>
      <c r="E1749" s="805">
        <v>496.26</v>
      </c>
      <c r="F1749" s="804">
        <v>2827514</v>
      </c>
      <c r="G1749" s="804" t="s">
        <v>7977</v>
      </c>
      <c r="H1749" s="804" t="s">
        <v>2729</v>
      </c>
      <c r="I1749" s="806">
        <v>41752</v>
      </c>
      <c r="J1749" s="806">
        <v>52710</v>
      </c>
      <c r="K1749" s="804" t="s">
        <v>1153</v>
      </c>
      <c r="L1749" s="804" t="s">
        <v>2889</v>
      </c>
    </row>
    <row r="1750" spans="1:12" ht="24">
      <c r="A1750" s="803">
        <v>1747</v>
      </c>
      <c r="B1750" s="803" t="s">
        <v>8570</v>
      </c>
      <c r="C1750" s="803" t="s">
        <v>5738</v>
      </c>
      <c r="D1750" s="804" t="s">
        <v>8571</v>
      </c>
      <c r="E1750" s="805">
        <v>303.85000000000002</v>
      </c>
      <c r="F1750" s="804">
        <v>5070937</v>
      </c>
      <c r="G1750" s="804" t="s">
        <v>8572</v>
      </c>
      <c r="H1750" s="804" t="s">
        <v>2729</v>
      </c>
      <c r="I1750" s="806">
        <v>41758</v>
      </c>
      <c r="J1750" s="806">
        <v>52716</v>
      </c>
      <c r="K1750" s="804" t="s">
        <v>1681</v>
      </c>
      <c r="L1750" s="804" t="s">
        <v>2730</v>
      </c>
    </row>
    <row r="1751" spans="1:12">
      <c r="A1751" s="803">
        <v>1748</v>
      </c>
      <c r="B1751" s="803" t="s">
        <v>8568</v>
      </c>
      <c r="C1751" s="803" t="s">
        <v>5738</v>
      </c>
      <c r="D1751" s="804" t="s">
        <v>8569</v>
      </c>
      <c r="E1751" s="805">
        <v>477.46</v>
      </c>
      <c r="F1751" s="804">
        <v>2801019</v>
      </c>
      <c r="G1751" s="804" t="s">
        <v>8440</v>
      </c>
      <c r="H1751" s="804" t="s">
        <v>2729</v>
      </c>
      <c r="I1751" s="806">
        <v>41758</v>
      </c>
      <c r="J1751" s="806">
        <v>52716</v>
      </c>
      <c r="K1751" s="804" t="s">
        <v>1159</v>
      </c>
      <c r="L1751" s="804" t="s">
        <v>1159</v>
      </c>
    </row>
    <row r="1752" spans="1:12">
      <c r="A1752" s="803">
        <v>1749</v>
      </c>
      <c r="B1752" s="803" t="s">
        <v>8573</v>
      </c>
      <c r="C1752" s="803" t="s">
        <v>5738</v>
      </c>
      <c r="D1752" s="804" t="s">
        <v>8574</v>
      </c>
      <c r="E1752" s="805">
        <v>240.55</v>
      </c>
      <c r="F1752" s="804">
        <v>5023033</v>
      </c>
      <c r="G1752" s="804" t="s">
        <v>8575</v>
      </c>
      <c r="H1752" s="804" t="s">
        <v>2729</v>
      </c>
      <c r="I1752" s="806">
        <v>41771</v>
      </c>
      <c r="J1752" s="806">
        <v>52729</v>
      </c>
      <c r="K1752" s="804" t="s">
        <v>1126</v>
      </c>
      <c r="L1752" s="804" t="s">
        <v>2294</v>
      </c>
    </row>
    <row r="1753" spans="1:12" ht="24">
      <c r="A1753" s="803">
        <v>1750</v>
      </c>
      <c r="B1753" s="803" t="s">
        <v>8580</v>
      </c>
      <c r="C1753" s="803" t="s">
        <v>5738</v>
      </c>
      <c r="D1753" s="804" t="s">
        <v>8581</v>
      </c>
      <c r="E1753" s="805">
        <v>562.29</v>
      </c>
      <c r="F1753" s="804">
        <v>5208181</v>
      </c>
      <c r="G1753" s="804" t="s">
        <v>8582</v>
      </c>
      <c r="H1753" s="804" t="s">
        <v>2729</v>
      </c>
      <c r="I1753" s="806">
        <v>41773</v>
      </c>
      <c r="J1753" s="806">
        <v>52731</v>
      </c>
      <c r="K1753" s="804" t="s">
        <v>1943</v>
      </c>
      <c r="L1753" s="804" t="s">
        <v>6589</v>
      </c>
    </row>
    <row r="1754" spans="1:12">
      <c r="A1754" s="803">
        <v>1751</v>
      </c>
      <c r="B1754" s="803" t="s">
        <v>8578</v>
      </c>
      <c r="C1754" s="803" t="s">
        <v>5738</v>
      </c>
      <c r="D1754" s="804" t="s">
        <v>8579</v>
      </c>
      <c r="E1754" s="805">
        <v>6674.37</v>
      </c>
      <c r="F1754" s="804">
        <v>2095025</v>
      </c>
      <c r="G1754" s="804" t="s">
        <v>4331</v>
      </c>
      <c r="H1754" s="804" t="s">
        <v>2729</v>
      </c>
      <c r="I1754" s="806">
        <v>41773</v>
      </c>
      <c r="J1754" s="806">
        <v>52731</v>
      </c>
      <c r="K1754" s="804" t="s">
        <v>1126</v>
      </c>
      <c r="L1754" s="804" t="s">
        <v>3181</v>
      </c>
    </row>
    <row r="1755" spans="1:12" ht="24">
      <c r="A1755" s="803">
        <v>1752</v>
      </c>
      <c r="B1755" s="803" t="s">
        <v>8576</v>
      </c>
      <c r="C1755" s="803" t="s">
        <v>5738</v>
      </c>
      <c r="D1755" s="804" t="s">
        <v>7757</v>
      </c>
      <c r="E1755" s="805">
        <v>7489.68</v>
      </c>
      <c r="F1755" s="804">
        <v>5554411</v>
      </c>
      <c r="G1755" s="804" t="s">
        <v>8577</v>
      </c>
      <c r="H1755" s="804" t="s">
        <v>2729</v>
      </c>
      <c r="I1755" s="806">
        <v>41773</v>
      </c>
      <c r="J1755" s="806">
        <v>52731</v>
      </c>
      <c r="K1755" s="804" t="s">
        <v>1693</v>
      </c>
      <c r="L1755" s="804" t="s">
        <v>5617</v>
      </c>
    </row>
    <row r="1756" spans="1:12">
      <c r="A1756" s="803">
        <v>1753</v>
      </c>
      <c r="B1756" s="803" t="s">
        <v>8583</v>
      </c>
      <c r="C1756" s="803" t="s">
        <v>5738</v>
      </c>
      <c r="D1756" s="804" t="s">
        <v>8584</v>
      </c>
      <c r="E1756" s="805">
        <v>967.84</v>
      </c>
      <c r="F1756" s="804">
        <v>5566738</v>
      </c>
      <c r="G1756" s="804" t="s">
        <v>8585</v>
      </c>
      <c r="H1756" s="804" t="s">
        <v>2729</v>
      </c>
      <c r="I1756" s="806">
        <v>41779</v>
      </c>
      <c r="J1756" s="806">
        <v>52737</v>
      </c>
      <c r="K1756" s="804" t="s">
        <v>1756</v>
      </c>
      <c r="L1756" s="804" t="s">
        <v>2916</v>
      </c>
    </row>
    <row r="1757" spans="1:12">
      <c r="A1757" s="803">
        <v>1754</v>
      </c>
      <c r="B1757" s="803" t="s">
        <v>8586</v>
      </c>
      <c r="C1757" s="803" t="s">
        <v>5738</v>
      </c>
      <c r="D1757" s="804" t="s">
        <v>3499</v>
      </c>
      <c r="E1757" s="805">
        <v>708.35</v>
      </c>
      <c r="F1757" s="804">
        <v>5097657</v>
      </c>
      <c r="G1757" s="804" t="s">
        <v>8587</v>
      </c>
      <c r="H1757" s="804" t="s">
        <v>2729</v>
      </c>
      <c r="I1757" s="806">
        <v>41786</v>
      </c>
      <c r="J1757" s="806">
        <v>52744</v>
      </c>
      <c r="K1757" s="804" t="s">
        <v>1846</v>
      </c>
      <c r="L1757" s="804" t="s">
        <v>4133</v>
      </c>
    </row>
    <row r="1758" spans="1:12">
      <c r="A1758" s="803">
        <v>1755</v>
      </c>
      <c r="B1758" s="803" t="s">
        <v>8588</v>
      </c>
      <c r="C1758" s="803" t="s">
        <v>5738</v>
      </c>
      <c r="D1758" s="804" t="s">
        <v>8589</v>
      </c>
      <c r="E1758" s="805">
        <v>10642.8</v>
      </c>
      <c r="F1758" s="804">
        <v>2095025</v>
      </c>
      <c r="G1758" s="804" t="s">
        <v>4331</v>
      </c>
      <c r="H1758" s="804" t="s">
        <v>2729</v>
      </c>
      <c r="I1758" s="806">
        <v>41786</v>
      </c>
      <c r="J1758" s="806">
        <v>52744</v>
      </c>
      <c r="K1758" s="804" t="s">
        <v>1126</v>
      </c>
      <c r="L1758" s="804" t="s">
        <v>3181</v>
      </c>
    </row>
    <row r="1759" spans="1:12">
      <c r="A1759" s="803">
        <v>1756</v>
      </c>
      <c r="B1759" s="803" t="s">
        <v>8595</v>
      </c>
      <c r="C1759" s="803" t="s">
        <v>5738</v>
      </c>
      <c r="D1759" s="804" t="s">
        <v>8591</v>
      </c>
      <c r="E1759" s="805">
        <v>81.42</v>
      </c>
      <c r="F1759" s="804">
        <v>2586371</v>
      </c>
      <c r="G1759" s="804" t="s">
        <v>8596</v>
      </c>
      <c r="H1759" s="804" t="s">
        <v>2729</v>
      </c>
      <c r="I1759" s="806">
        <v>41794</v>
      </c>
      <c r="J1759" s="806">
        <v>52752</v>
      </c>
      <c r="K1759" s="804" t="s">
        <v>437</v>
      </c>
      <c r="L1759" s="804" t="s">
        <v>1159</v>
      </c>
    </row>
    <row r="1760" spans="1:12">
      <c r="A1760" s="803">
        <v>1757</v>
      </c>
      <c r="B1760" s="803" t="s">
        <v>8593</v>
      </c>
      <c r="C1760" s="803" t="s">
        <v>5738</v>
      </c>
      <c r="D1760" s="804" t="s">
        <v>9814</v>
      </c>
      <c r="E1760" s="805">
        <v>71.290000000000006</v>
      </c>
      <c r="F1760" s="804">
        <v>2074192</v>
      </c>
      <c r="G1760" s="804" t="s">
        <v>5879</v>
      </c>
      <c r="H1760" s="804" t="s">
        <v>2729</v>
      </c>
      <c r="I1760" s="806">
        <v>41794</v>
      </c>
      <c r="J1760" s="806">
        <v>52752</v>
      </c>
      <c r="K1760" s="804" t="s">
        <v>2052</v>
      </c>
      <c r="L1760" s="804" t="s">
        <v>2875</v>
      </c>
    </row>
    <row r="1761" spans="1:12">
      <c r="A1761" s="803">
        <v>1758</v>
      </c>
      <c r="B1761" s="803" t="s">
        <v>8597</v>
      </c>
      <c r="C1761" s="803" t="s">
        <v>5738</v>
      </c>
      <c r="D1761" s="804" t="s">
        <v>5981</v>
      </c>
      <c r="E1761" s="805">
        <v>574.98</v>
      </c>
      <c r="F1761" s="804">
        <v>2890682</v>
      </c>
      <c r="G1761" s="804" t="s">
        <v>8598</v>
      </c>
      <c r="H1761" s="804" t="s">
        <v>2729</v>
      </c>
      <c r="I1761" s="806">
        <v>41794</v>
      </c>
      <c r="J1761" s="806">
        <v>52752</v>
      </c>
      <c r="K1761" s="804" t="s">
        <v>1165</v>
      </c>
      <c r="L1761" s="804" t="s">
        <v>3600</v>
      </c>
    </row>
    <row r="1762" spans="1:12">
      <c r="A1762" s="803">
        <v>1759</v>
      </c>
      <c r="B1762" s="803" t="s">
        <v>8590</v>
      </c>
      <c r="C1762" s="803" t="s">
        <v>5738</v>
      </c>
      <c r="D1762" s="804" t="s">
        <v>8591</v>
      </c>
      <c r="E1762" s="805">
        <v>53.62</v>
      </c>
      <c r="F1762" s="804">
        <v>5814588</v>
      </c>
      <c r="G1762" s="804" t="s">
        <v>8592</v>
      </c>
      <c r="H1762" s="804" t="s">
        <v>2729</v>
      </c>
      <c r="I1762" s="806">
        <v>41794</v>
      </c>
      <c r="J1762" s="806">
        <v>52752</v>
      </c>
      <c r="K1762" s="804" t="s">
        <v>437</v>
      </c>
      <c r="L1762" s="804" t="s">
        <v>1159</v>
      </c>
    </row>
    <row r="1763" spans="1:12">
      <c r="A1763" s="803">
        <v>1760</v>
      </c>
      <c r="B1763" s="803" t="s">
        <v>8599</v>
      </c>
      <c r="C1763" s="803" t="s">
        <v>5738</v>
      </c>
      <c r="D1763" s="804" t="s">
        <v>8600</v>
      </c>
      <c r="E1763" s="805">
        <v>1505.36</v>
      </c>
      <c r="F1763" s="804">
        <v>5070287</v>
      </c>
      <c r="G1763" s="804" t="s">
        <v>8500</v>
      </c>
      <c r="H1763" s="804" t="s">
        <v>2729</v>
      </c>
      <c r="I1763" s="806">
        <v>41799</v>
      </c>
      <c r="J1763" s="806">
        <v>52757</v>
      </c>
      <c r="K1763" s="804" t="s">
        <v>1159</v>
      </c>
      <c r="L1763" s="804" t="s">
        <v>8501</v>
      </c>
    </row>
    <row r="1764" spans="1:12">
      <c r="A1764" s="803">
        <v>1761</v>
      </c>
      <c r="B1764" s="803" t="s">
        <v>8601</v>
      </c>
      <c r="C1764" s="803" t="s">
        <v>5738</v>
      </c>
      <c r="D1764" s="804" t="s">
        <v>2891</v>
      </c>
      <c r="E1764" s="805">
        <v>35.49</v>
      </c>
      <c r="F1764" s="804">
        <v>2025833</v>
      </c>
      <c r="G1764" s="804" t="s">
        <v>6028</v>
      </c>
      <c r="H1764" s="804" t="s">
        <v>2729</v>
      </c>
      <c r="I1764" s="806">
        <v>41807</v>
      </c>
      <c r="J1764" s="806">
        <v>52765</v>
      </c>
      <c r="K1764" s="804" t="s">
        <v>1693</v>
      </c>
      <c r="L1764" s="804" t="s">
        <v>2831</v>
      </c>
    </row>
    <row r="1765" spans="1:12">
      <c r="A1765" s="803">
        <v>1762</v>
      </c>
      <c r="B1765" s="803" t="s">
        <v>8602</v>
      </c>
      <c r="C1765" s="803" t="s">
        <v>5738</v>
      </c>
      <c r="D1765" s="804" t="s">
        <v>8603</v>
      </c>
      <c r="E1765" s="805">
        <v>19.29</v>
      </c>
      <c r="F1765" s="804">
        <v>5097428</v>
      </c>
      <c r="G1765" s="804" t="s">
        <v>8604</v>
      </c>
      <c r="H1765" s="804" t="s">
        <v>2729</v>
      </c>
      <c r="I1765" s="806">
        <v>41810</v>
      </c>
      <c r="J1765" s="806">
        <v>52768</v>
      </c>
      <c r="K1765" s="804" t="s">
        <v>437</v>
      </c>
      <c r="L1765" s="804" t="s">
        <v>3134</v>
      </c>
    </row>
    <row r="1766" spans="1:12">
      <c r="A1766" s="803">
        <v>1763</v>
      </c>
      <c r="B1766" s="803" t="s">
        <v>8609</v>
      </c>
      <c r="C1766" s="803" t="s">
        <v>5738</v>
      </c>
      <c r="D1766" s="804" t="s">
        <v>2891</v>
      </c>
      <c r="E1766" s="805">
        <v>95.49</v>
      </c>
      <c r="F1766" s="804">
        <v>5564689</v>
      </c>
      <c r="G1766" s="804" t="s">
        <v>8610</v>
      </c>
      <c r="H1766" s="804" t="s">
        <v>2729</v>
      </c>
      <c r="I1766" s="806">
        <v>41823</v>
      </c>
      <c r="J1766" s="806">
        <v>52781</v>
      </c>
      <c r="K1766" s="804" t="s">
        <v>1693</v>
      </c>
      <c r="L1766" s="804" t="s">
        <v>2831</v>
      </c>
    </row>
    <row r="1767" spans="1:12">
      <c r="A1767" s="803">
        <v>1764</v>
      </c>
      <c r="B1767" s="803" t="s">
        <v>8605</v>
      </c>
      <c r="C1767" s="803" t="s">
        <v>5738</v>
      </c>
      <c r="D1767" s="804" t="s">
        <v>8606</v>
      </c>
      <c r="E1767" s="805">
        <v>960.35</v>
      </c>
      <c r="F1767" s="804">
        <v>5244552</v>
      </c>
      <c r="G1767" s="804" t="s">
        <v>8607</v>
      </c>
      <c r="H1767" s="804" t="s">
        <v>2729</v>
      </c>
      <c r="I1767" s="806">
        <v>41823</v>
      </c>
      <c r="J1767" s="806">
        <v>52781</v>
      </c>
      <c r="K1767" s="804" t="s">
        <v>1165</v>
      </c>
      <c r="L1767" s="804" t="s">
        <v>3475</v>
      </c>
    </row>
    <row r="1768" spans="1:12">
      <c r="A1768" s="803">
        <v>1765</v>
      </c>
      <c r="B1768" s="803" t="s">
        <v>8608</v>
      </c>
      <c r="C1768" s="803" t="s">
        <v>5738</v>
      </c>
      <c r="D1768" s="804" t="s">
        <v>6133</v>
      </c>
      <c r="E1768" s="805">
        <v>11.05</v>
      </c>
      <c r="F1768" s="804">
        <v>2063158</v>
      </c>
      <c r="G1768" s="804" t="s">
        <v>8234</v>
      </c>
      <c r="H1768" s="804" t="s">
        <v>2729</v>
      </c>
      <c r="I1768" s="806">
        <v>41823</v>
      </c>
      <c r="J1768" s="806">
        <v>52781</v>
      </c>
      <c r="K1768" s="804" t="s">
        <v>1693</v>
      </c>
      <c r="L1768" s="804" t="s">
        <v>2831</v>
      </c>
    </row>
    <row r="1769" spans="1:12">
      <c r="A1769" s="803">
        <v>1766</v>
      </c>
      <c r="B1769" s="803" t="s">
        <v>8611</v>
      </c>
      <c r="C1769" s="803" t="s">
        <v>5738</v>
      </c>
      <c r="D1769" s="804" t="s">
        <v>3941</v>
      </c>
      <c r="E1769" s="805">
        <v>40.28</v>
      </c>
      <c r="F1769" s="804">
        <v>2085399</v>
      </c>
      <c r="G1769" s="804" t="s">
        <v>8612</v>
      </c>
      <c r="H1769" s="804" t="s">
        <v>2729</v>
      </c>
      <c r="I1769" s="806">
        <v>41824</v>
      </c>
      <c r="J1769" s="806">
        <v>52782</v>
      </c>
      <c r="K1769" s="804" t="s">
        <v>437</v>
      </c>
      <c r="L1769" s="804" t="s">
        <v>3134</v>
      </c>
    </row>
    <row r="1770" spans="1:12">
      <c r="A1770" s="803">
        <v>1767</v>
      </c>
      <c r="B1770" s="803" t="s">
        <v>8613</v>
      </c>
      <c r="C1770" s="803" t="s">
        <v>5738</v>
      </c>
      <c r="D1770" s="804" t="s">
        <v>8614</v>
      </c>
      <c r="E1770" s="805">
        <v>182.78</v>
      </c>
      <c r="F1770" s="804">
        <v>2730588</v>
      </c>
      <c r="G1770" s="804" t="s">
        <v>8615</v>
      </c>
      <c r="H1770" s="804" t="s">
        <v>2729</v>
      </c>
      <c r="I1770" s="806">
        <v>41829</v>
      </c>
      <c r="J1770" s="806">
        <v>52787</v>
      </c>
      <c r="K1770" s="804" t="s">
        <v>1182</v>
      </c>
      <c r="L1770" s="804" t="s">
        <v>5420</v>
      </c>
    </row>
    <row r="1771" spans="1:12">
      <c r="A1771" s="803">
        <v>1768</v>
      </c>
      <c r="B1771" s="803" t="s">
        <v>8616</v>
      </c>
      <c r="C1771" s="803" t="s">
        <v>5738</v>
      </c>
      <c r="D1771" s="804" t="s">
        <v>8617</v>
      </c>
      <c r="E1771" s="805">
        <v>14465.1</v>
      </c>
      <c r="F1771" s="804">
        <v>2730588</v>
      </c>
      <c r="G1771" s="804" t="s">
        <v>8615</v>
      </c>
      <c r="H1771" s="804" t="s">
        <v>2729</v>
      </c>
      <c r="I1771" s="806">
        <v>41829</v>
      </c>
      <c r="J1771" s="806">
        <v>52787</v>
      </c>
      <c r="K1771" s="804" t="s">
        <v>1846</v>
      </c>
      <c r="L1771" s="804" t="s">
        <v>3976</v>
      </c>
    </row>
    <row r="1772" spans="1:12" ht="24">
      <c r="A1772" s="803">
        <v>1769</v>
      </c>
      <c r="B1772" s="803" t="s">
        <v>8620</v>
      </c>
      <c r="C1772" s="803" t="s">
        <v>5738</v>
      </c>
      <c r="D1772" s="804" t="s">
        <v>8621</v>
      </c>
      <c r="E1772" s="805">
        <v>6129.84</v>
      </c>
      <c r="F1772" s="804">
        <v>5132053</v>
      </c>
      <c r="G1772" s="804" t="s">
        <v>406</v>
      </c>
      <c r="H1772" s="804" t="s">
        <v>2783</v>
      </c>
      <c r="I1772" s="806">
        <v>41830</v>
      </c>
      <c r="J1772" s="806">
        <v>52788</v>
      </c>
      <c r="K1772" s="804" t="s">
        <v>1693</v>
      </c>
      <c r="L1772" s="804" t="s">
        <v>2965</v>
      </c>
    </row>
    <row r="1773" spans="1:12">
      <c r="A1773" s="803">
        <v>1770</v>
      </c>
      <c r="B1773" s="803" t="s">
        <v>8618</v>
      </c>
      <c r="C1773" s="803" t="s">
        <v>5738</v>
      </c>
      <c r="D1773" s="804" t="s">
        <v>3023</v>
      </c>
      <c r="E1773" s="805">
        <v>38.549999999999997</v>
      </c>
      <c r="F1773" s="804">
        <v>2542838</v>
      </c>
      <c r="G1773" s="804" t="s">
        <v>8619</v>
      </c>
      <c r="H1773" s="804" t="s">
        <v>2729</v>
      </c>
      <c r="I1773" s="806">
        <v>41830</v>
      </c>
      <c r="J1773" s="806">
        <v>52788</v>
      </c>
      <c r="K1773" s="804" t="s">
        <v>437</v>
      </c>
      <c r="L1773" s="804" t="s">
        <v>3134</v>
      </c>
    </row>
    <row r="1774" spans="1:12">
      <c r="A1774" s="803">
        <v>1771</v>
      </c>
      <c r="B1774" s="803" t="s">
        <v>8622</v>
      </c>
      <c r="C1774" s="803" t="s">
        <v>5738</v>
      </c>
      <c r="D1774" s="804" t="s">
        <v>8521</v>
      </c>
      <c r="E1774" s="805">
        <v>1966.16</v>
      </c>
      <c r="F1774" s="804">
        <v>5190479</v>
      </c>
      <c r="G1774" s="804" t="s">
        <v>8522</v>
      </c>
      <c r="H1774" s="804" t="s">
        <v>2729</v>
      </c>
      <c r="I1774" s="806">
        <v>41836</v>
      </c>
      <c r="J1774" s="806">
        <v>52794</v>
      </c>
      <c r="K1774" s="804" t="s">
        <v>1159</v>
      </c>
      <c r="L1774" s="804" t="s">
        <v>1159</v>
      </c>
    </row>
    <row r="1775" spans="1:12">
      <c r="A1775" s="803">
        <v>1772</v>
      </c>
      <c r="B1775" s="803" t="s">
        <v>8623</v>
      </c>
      <c r="C1775" s="803" t="s">
        <v>5738</v>
      </c>
      <c r="D1775" s="804" t="s">
        <v>8624</v>
      </c>
      <c r="E1775" s="805">
        <v>5300.54</v>
      </c>
      <c r="F1775" s="804">
        <v>2875578</v>
      </c>
      <c r="G1775" s="804" t="s">
        <v>8260</v>
      </c>
      <c r="H1775" s="804" t="s">
        <v>2729</v>
      </c>
      <c r="I1775" s="806">
        <v>41837</v>
      </c>
      <c r="J1775" s="806">
        <v>52795</v>
      </c>
      <c r="K1775" s="804" t="s">
        <v>1103</v>
      </c>
      <c r="L1775" s="804" t="s">
        <v>3492</v>
      </c>
    </row>
    <row r="1776" spans="1:12" ht="24">
      <c r="A1776" s="803">
        <v>1773</v>
      </c>
      <c r="B1776" s="803" t="s">
        <v>8625</v>
      </c>
      <c r="C1776" s="803" t="s">
        <v>5738</v>
      </c>
      <c r="D1776" s="804" t="s">
        <v>8571</v>
      </c>
      <c r="E1776" s="805">
        <v>1399.32</v>
      </c>
      <c r="F1776" s="804">
        <v>5485312</v>
      </c>
      <c r="G1776" s="804" t="s">
        <v>3051</v>
      </c>
      <c r="H1776" s="804" t="s">
        <v>2729</v>
      </c>
      <c r="I1776" s="806">
        <v>41848</v>
      </c>
      <c r="J1776" s="806">
        <v>52806</v>
      </c>
      <c r="K1776" s="804" t="s">
        <v>1846</v>
      </c>
      <c r="L1776" s="804" t="s">
        <v>3052</v>
      </c>
    </row>
    <row r="1777" spans="1:12">
      <c r="A1777" s="803">
        <v>1774</v>
      </c>
      <c r="B1777" s="803" t="s">
        <v>8626</v>
      </c>
      <c r="C1777" s="803" t="s">
        <v>5738</v>
      </c>
      <c r="D1777" s="804" t="s">
        <v>8627</v>
      </c>
      <c r="E1777" s="805">
        <v>1712.88</v>
      </c>
      <c r="F1777" s="804">
        <v>2861852</v>
      </c>
      <c r="G1777" s="804" t="s">
        <v>8628</v>
      </c>
      <c r="H1777" s="804" t="s">
        <v>2729</v>
      </c>
      <c r="I1777" s="806">
        <v>41859</v>
      </c>
      <c r="J1777" s="806">
        <v>52817</v>
      </c>
      <c r="K1777" s="804" t="s">
        <v>1126</v>
      </c>
      <c r="L1777" s="804" t="s">
        <v>3036</v>
      </c>
    </row>
    <row r="1778" spans="1:12">
      <c r="A1778" s="803">
        <v>1775</v>
      </c>
      <c r="B1778" s="803" t="s">
        <v>8633</v>
      </c>
      <c r="C1778" s="803" t="s">
        <v>5738</v>
      </c>
      <c r="D1778" s="804" t="s">
        <v>8634</v>
      </c>
      <c r="E1778" s="805">
        <v>71.150000000000006</v>
      </c>
      <c r="F1778" s="804">
        <v>5021693</v>
      </c>
      <c r="G1778" s="804" t="s">
        <v>8635</v>
      </c>
      <c r="H1778" s="804" t="s">
        <v>2729</v>
      </c>
      <c r="I1778" s="806">
        <v>41866</v>
      </c>
      <c r="J1778" s="806">
        <v>52824</v>
      </c>
      <c r="K1778" s="804" t="s">
        <v>1103</v>
      </c>
      <c r="L1778" s="804" t="s">
        <v>3044</v>
      </c>
    </row>
    <row r="1779" spans="1:12" ht="24">
      <c r="A1779" s="803">
        <v>1776</v>
      </c>
      <c r="B1779" s="803" t="s">
        <v>8630</v>
      </c>
      <c r="C1779" s="803" t="s">
        <v>5738</v>
      </c>
      <c r="D1779" s="804" t="s">
        <v>8631</v>
      </c>
      <c r="E1779" s="805">
        <v>750.79</v>
      </c>
      <c r="F1779" s="804">
        <v>5234018</v>
      </c>
      <c r="G1779" s="804" t="s">
        <v>8632</v>
      </c>
      <c r="H1779" s="804" t="s">
        <v>2783</v>
      </c>
      <c r="I1779" s="806">
        <v>41866</v>
      </c>
      <c r="J1779" s="806">
        <v>52824</v>
      </c>
      <c r="K1779" s="804" t="s">
        <v>1756</v>
      </c>
      <c r="L1779" s="804" t="s">
        <v>8631</v>
      </c>
    </row>
    <row r="1780" spans="1:12" ht="24">
      <c r="A1780" s="803">
        <v>1777</v>
      </c>
      <c r="B1780" s="803" t="s">
        <v>9815</v>
      </c>
      <c r="C1780" s="803" t="s">
        <v>5738</v>
      </c>
      <c r="D1780" s="804" t="s">
        <v>7874</v>
      </c>
      <c r="E1780" s="805">
        <v>3852.2</v>
      </c>
      <c r="F1780" s="804">
        <v>5311918</v>
      </c>
      <c r="G1780" s="804" t="s">
        <v>7875</v>
      </c>
      <c r="H1780" s="804" t="s">
        <v>2783</v>
      </c>
      <c r="I1780" s="806">
        <v>41866</v>
      </c>
      <c r="J1780" s="806">
        <v>52824</v>
      </c>
      <c r="K1780" s="804" t="s">
        <v>1153</v>
      </c>
      <c r="L1780" s="804" t="s">
        <v>3308</v>
      </c>
    </row>
    <row r="1781" spans="1:12" ht="24">
      <c r="A1781" s="803">
        <v>1778</v>
      </c>
      <c r="B1781" s="803" t="s">
        <v>8636</v>
      </c>
      <c r="C1781" s="803" t="s">
        <v>5738</v>
      </c>
      <c r="D1781" s="804" t="s">
        <v>2933</v>
      </c>
      <c r="E1781" s="805">
        <v>142.08000000000001</v>
      </c>
      <c r="F1781" s="804">
        <v>5420172</v>
      </c>
      <c r="G1781" s="804" t="s">
        <v>2934</v>
      </c>
      <c r="H1781" s="804" t="s">
        <v>2783</v>
      </c>
      <c r="I1781" s="806">
        <v>41871</v>
      </c>
      <c r="J1781" s="806">
        <v>52829</v>
      </c>
      <c r="K1781" s="804" t="s">
        <v>1943</v>
      </c>
      <c r="L1781" s="804" t="s">
        <v>2784</v>
      </c>
    </row>
    <row r="1782" spans="1:12">
      <c r="A1782" s="803">
        <v>1779</v>
      </c>
      <c r="B1782" s="803" t="s">
        <v>8637</v>
      </c>
      <c r="C1782" s="803" t="s">
        <v>5738</v>
      </c>
      <c r="D1782" s="804" t="s">
        <v>4214</v>
      </c>
      <c r="E1782" s="805">
        <v>54.73</v>
      </c>
      <c r="F1782" s="804">
        <v>2060825</v>
      </c>
      <c r="G1782" s="804" t="s">
        <v>6701</v>
      </c>
      <c r="H1782" s="804" t="s">
        <v>2729</v>
      </c>
      <c r="I1782" s="806">
        <v>41880</v>
      </c>
      <c r="J1782" s="806">
        <v>52838</v>
      </c>
      <c r="K1782" s="804" t="s">
        <v>437</v>
      </c>
      <c r="L1782" s="804" t="s">
        <v>3057</v>
      </c>
    </row>
    <row r="1783" spans="1:12" ht="24">
      <c r="A1783" s="803">
        <v>1780</v>
      </c>
      <c r="B1783" s="803" t="s">
        <v>8638</v>
      </c>
      <c r="C1783" s="803" t="s">
        <v>5738</v>
      </c>
      <c r="D1783" s="804" t="s">
        <v>3255</v>
      </c>
      <c r="E1783" s="805">
        <v>42.12</v>
      </c>
      <c r="F1783" s="804">
        <v>5161975</v>
      </c>
      <c r="G1783" s="804" t="s">
        <v>3256</v>
      </c>
      <c r="H1783" s="804" t="s">
        <v>2783</v>
      </c>
      <c r="I1783" s="806">
        <v>41887</v>
      </c>
      <c r="J1783" s="806">
        <v>52845</v>
      </c>
      <c r="K1783" s="804" t="s">
        <v>1693</v>
      </c>
      <c r="L1783" s="804" t="s">
        <v>3257</v>
      </c>
    </row>
    <row r="1784" spans="1:12">
      <c r="A1784" s="803">
        <v>1781</v>
      </c>
      <c r="B1784" s="803" t="s">
        <v>8639</v>
      </c>
      <c r="C1784" s="803" t="s">
        <v>5738</v>
      </c>
      <c r="D1784" s="804" t="s">
        <v>3222</v>
      </c>
      <c r="E1784" s="805">
        <v>97.2</v>
      </c>
      <c r="F1784" s="804">
        <v>2762463</v>
      </c>
      <c r="G1784" s="804" t="s">
        <v>3223</v>
      </c>
      <c r="H1784" s="804" t="s">
        <v>2729</v>
      </c>
      <c r="I1784" s="806">
        <v>41891</v>
      </c>
      <c r="J1784" s="806">
        <v>52849</v>
      </c>
      <c r="K1784" s="804" t="s">
        <v>1693</v>
      </c>
      <c r="L1784" s="804" t="s">
        <v>2831</v>
      </c>
    </row>
    <row r="1785" spans="1:12" ht="24">
      <c r="A1785" s="803">
        <v>1782</v>
      </c>
      <c r="B1785" s="803" t="s">
        <v>8643</v>
      </c>
      <c r="C1785" s="803" t="s">
        <v>5738</v>
      </c>
      <c r="D1785" s="804" t="s">
        <v>8644</v>
      </c>
      <c r="E1785" s="805">
        <v>37.36</v>
      </c>
      <c r="F1785" s="804">
        <v>2611961</v>
      </c>
      <c r="G1785" s="804" t="s">
        <v>8645</v>
      </c>
      <c r="H1785" s="804" t="s">
        <v>2738</v>
      </c>
      <c r="I1785" s="806">
        <v>41893</v>
      </c>
      <c r="J1785" s="806">
        <v>52851</v>
      </c>
      <c r="K1785" s="804" t="s">
        <v>2182</v>
      </c>
      <c r="L1785" s="804" t="s">
        <v>1121</v>
      </c>
    </row>
    <row r="1786" spans="1:12">
      <c r="A1786" s="803">
        <v>1783</v>
      </c>
      <c r="B1786" s="803" t="s">
        <v>8640</v>
      </c>
      <c r="C1786" s="803" t="s">
        <v>5738</v>
      </c>
      <c r="D1786" s="804" t="s">
        <v>8641</v>
      </c>
      <c r="E1786" s="805">
        <v>245.7</v>
      </c>
      <c r="F1786" s="804">
        <v>5513766</v>
      </c>
      <c r="G1786" s="804" t="s">
        <v>8642</v>
      </c>
      <c r="H1786" s="804" t="s">
        <v>2729</v>
      </c>
      <c r="I1786" s="806">
        <v>41893</v>
      </c>
      <c r="J1786" s="806">
        <v>52851</v>
      </c>
      <c r="K1786" s="804" t="s">
        <v>1182</v>
      </c>
      <c r="L1786" s="804" t="s">
        <v>3014</v>
      </c>
    </row>
    <row r="1787" spans="1:12">
      <c r="A1787" s="803">
        <v>1784</v>
      </c>
      <c r="B1787" s="803" t="s">
        <v>8646</v>
      </c>
      <c r="C1787" s="803" t="s">
        <v>5738</v>
      </c>
      <c r="D1787" s="804" t="s">
        <v>7979</v>
      </c>
      <c r="E1787" s="805">
        <v>470.82</v>
      </c>
      <c r="F1787" s="804">
        <v>2337231</v>
      </c>
      <c r="G1787" s="804" t="s">
        <v>540</v>
      </c>
      <c r="H1787" s="804" t="s">
        <v>2729</v>
      </c>
      <c r="I1787" s="806">
        <v>41901</v>
      </c>
      <c r="J1787" s="806">
        <v>52859</v>
      </c>
      <c r="K1787" s="804" t="s">
        <v>1159</v>
      </c>
      <c r="L1787" s="804" t="s">
        <v>1159</v>
      </c>
    </row>
    <row r="1788" spans="1:12">
      <c r="A1788" s="803">
        <v>1785</v>
      </c>
      <c r="B1788" s="803" t="s">
        <v>8647</v>
      </c>
      <c r="C1788" s="803" t="s">
        <v>5738</v>
      </c>
      <c r="D1788" s="804" t="s">
        <v>8648</v>
      </c>
      <c r="E1788" s="805">
        <v>378.13</v>
      </c>
      <c r="F1788" s="804">
        <v>5034396</v>
      </c>
      <c r="G1788" s="804" t="s">
        <v>8649</v>
      </c>
      <c r="H1788" s="804" t="s">
        <v>2729</v>
      </c>
      <c r="I1788" s="806">
        <v>41906</v>
      </c>
      <c r="J1788" s="806">
        <v>52864</v>
      </c>
      <c r="K1788" s="804" t="s">
        <v>1943</v>
      </c>
      <c r="L1788" s="804" t="s">
        <v>2827</v>
      </c>
    </row>
    <row r="1789" spans="1:12">
      <c r="A1789" s="803">
        <v>1786</v>
      </c>
      <c r="B1789" s="803" t="s">
        <v>8650</v>
      </c>
      <c r="C1789" s="803" t="s">
        <v>5738</v>
      </c>
      <c r="D1789" s="804" t="s">
        <v>3374</v>
      </c>
      <c r="E1789" s="805">
        <v>39.33</v>
      </c>
      <c r="F1789" s="804">
        <v>5168724</v>
      </c>
      <c r="G1789" s="804" t="s">
        <v>3375</v>
      </c>
      <c r="H1789" s="804" t="s">
        <v>2729</v>
      </c>
      <c r="I1789" s="806">
        <v>41906</v>
      </c>
      <c r="J1789" s="806">
        <v>52864</v>
      </c>
      <c r="K1789" s="804" t="s">
        <v>437</v>
      </c>
      <c r="L1789" s="804" t="s">
        <v>3134</v>
      </c>
    </row>
    <row r="1790" spans="1:12">
      <c r="A1790" s="803">
        <v>1787</v>
      </c>
      <c r="B1790" s="803" t="s">
        <v>8651</v>
      </c>
      <c r="C1790" s="803" t="s">
        <v>5738</v>
      </c>
      <c r="D1790" s="804" t="s">
        <v>3127</v>
      </c>
      <c r="E1790" s="805">
        <v>713.16</v>
      </c>
      <c r="F1790" s="804">
        <v>5473055</v>
      </c>
      <c r="G1790" s="804" t="s">
        <v>3128</v>
      </c>
      <c r="H1790" s="804" t="s">
        <v>2729</v>
      </c>
      <c r="I1790" s="806">
        <v>41911</v>
      </c>
      <c r="J1790" s="806">
        <v>52869</v>
      </c>
      <c r="K1790" s="804" t="s">
        <v>1126</v>
      </c>
      <c r="L1790" s="804" t="s">
        <v>3129</v>
      </c>
    </row>
    <row r="1791" spans="1:12">
      <c r="A1791" s="803">
        <v>1788</v>
      </c>
      <c r="B1791" s="803" t="s">
        <v>8652</v>
      </c>
      <c r="C1791" s="803" t="s">
        <v>5738</v>
      </c>
      <c r="D1791" s="804" t="s">
        <v>8653</v>
      </c>
      <c r="E1791" s="805">
        <v>1690.71</v>
      </c>
      <c r="F1791" s="804">
        <v>5031974</v>
      </c>
      <c r="G1791" s="804" t="s">
        <v>8654</v>
      </c>
      <c r="H1791" s="804" t="s">
        <v>2729</v>
      </c>
      <c r="I1791" s="806">
        <v>41913</v>
      </c>
      <c r="J1791" s="806">
        <v>52871</v>
      </c>
      <c r="K1791" s="804" t="s">
        <v>1846</v>
      </c>
      <c r="L1791" s="804" t="s">
        <v>3316</v>
      </c>
    </row>
    <row r="1792" spans="1:12" ht="24">
      <c r="A1792" s="803">
        <v>1789</v>
      </c>
      <c r="B1792" s="803" t="s">
        <v>3768</v>
      </c>
      <c r="C1792" s="803" t="s">
        <v>2726</v>
      </c>
      <c r="D1792" s="804" t="s">
        <v>3769</v>
      </c>
      <c r="E1792" s="805">
        <v>7178.31</v>
      </c>
      <c r="F1792" s="804">
        <v>5838266</v>
      </c>
      <c r="G1792" s="804" t="s">
        <v>3770</v>
      </c>
      <c r="H1792" s="804" t="s">
        <v>2783</v>
      </c>
      <c r="I1792" s="806">
        <v>41919</v>
      </c>
      <c r="J1792" s="806">
        <v>44111</v>
      </c>
      <c r="K1792" s="804" t="s">
        <v>1103</v>
      </c>
      <c r="L1792" s="804" t="s">
        <v>3649</v>
      </c>
    </row>
    <row r="1793" spans="1:12">
      <c r="A1793" s="803">
        <v>1790</v>
      </c>
      <c r="B1793" s="803" t="s">
        <v>3774</v>
      </c>
      <c r="C1793" s="803" t="s">
        <v>2726</v>
      </c>
      <c r="D1793" s="804" t="s">
        <v>3775</v>
      </c>
      <c r="E1793" s="805">
        <v>13664.08</v>
      </c>
      <c r="F1793" s="804">
        <v>5874963</v>
      </c>
      <c r="G1793" s="804" t="s">
        <v>3767</v>
      </c>
      <c r="H1793" s="804" t="s">
        <v>2729</v>
      </c>
      <c r="I1793" s="806">
        <v>41919</v>
      </c>
      <c r="J1793" s="806">
        <v>44111</v>
      </c>
      <c r="K1793" s="804" t="s">
        <v>1126</v>
      </c>
      <c r="L1793" s="804" t="s">
        <v>3181</v>
      </c>
    </row>
    <row r="1794" spans="1:12">
      <c r="A1794" s="803">
        <v>1791</v>
      </c>
      <c r="B1794" s="803" t="s">
        <v>3773</v>
      </c>
      <c r="C1794" s="803" t="s">
        <v>2726</v>
      </c>
      <c r="D1794" s="804" t="s">
        <v>3769</v>
      </c>
      <c r="E1794" s="805">
        <v>12503.14</v>
      </c>
      <c r="F1794" s="804">
        <v>5291364</v>
      </c>
      <c r="G1794" s="804" t="s">
        <v>3648</v>
      </c>
      <c r="H1794" s="804" t="s">
        <v>2729</v>
      </c>
      <c r="I1794" s="806">
        <v>41919</v>
      </c>
      <c r="J1794" s="806">
        <v>44111</v>
      </c>
      <c r="K1794" s="804" t="s">
        <v>1103</v>
      </c>
      <c r="L1794" s="804" t="s">
        <v>3649</v>
      </c>
    </row>
    <row r="1795" spans="1:12">
      <c r="A1795" s="803">
        <v>1792</v>
      </c>
      <c r="B1795" s="803" t="s">
        <v>3776</v>
      </c>
      <c r="C1795" s="803" t="s">
        <v>2726</v>
      </c>
      <c r="D1795" s="804" t="s">
        <v>3769</v>
      </c>
      <c r="E1795" s="805">
        <v>2746.61</v>
      </c>
      <c r="F1795" s="804">
        <v>5720443</v>
      </c>
      <c r="G1795" s="804" t="s">
        <v>3777</v>
      </c>
      <c r="H1795" s="804" t="s">
        <v>2729</v>
      </c>
      <c r="I1795" s="806">
        <v>41919</v>
      </c>
      <c r="J1795" s="806">
        <v>44111</v>
      </c>
      <c r="K1795" s="804" t="s">
        <v>1103</v>
      </c>
      <c r="L1795" s="804" t="s">
        <v>3649</v>
      </c>
    </row>
    <row r="1796" spans="1:12">
      <c r="A1796" s="803">
        <v>1793</v>
      </c>
      <c r="B1796" s="803" t="s">
        <v>3765</v>
      </c>
      <c r="C1796" s="803" t="s">
        <v>2726</v>
      </c>
      <c r="D1796" s="804" t="s">
        <v>3766</v>
      </c>
      <c r="E1796" s="805">
        <v>43783.58</v>
      </c>
      <c r="F1796" s="804">
        <v>5874963</v>
      </c>
      <c r="G1796" s="804" t="s">
        <v>3767</v>
      </c>
      <c r="H1796" s="804" t="s">
        <v>2729</v>
      </c>
      <c r="I1796" s="806">
        <v>41919</v>
      </c>
      <c r="J1796" s="806">
        <v>44111</v>
      </c>
      <c r="K1796" s="804" t="s">
        <v>1126</v>
      </c>
      <c r="L1796" s="804" t="s">
        <v>3181</v>
      </c>
    </row>
    <row r="1797" spans="1:12" ht="24">
      <c r="A1797" s="803">
        <v>1794</v>
      </c>
      <c r="B1797" s="803" t="s">
        <v>8655</v>
      </c>
      <c r="C1797" s="803" t="s">
        <v>5738</v>
      </c>
      <c r="D1797" s="804" t="s">
        <v>8656</v>
      </c>
      <c r="E1797" s="805">
        <v>157.08000000000001</v>
      </c>
      <c r="F1797" s="804">
        <v>5209307</v>
      </c>
      <c r="G1797" s="804" t="s">
        <v>8657</v>
      </c>
      <c r="H1797" s="804" t="s">
        <v>2783</v>
      </c>
      <c r="I1797" s="806">
        <v>41920</v>
      </c>
      <c r="J1797" s="806">
        <v>52878</v>
      </c>
      <c r="K1797" s="804" t="s">
        <v>1182</v>
      </c>
      <c r="L1797" s="804" t="s">
        <v>3014</v>
      </c>
    </row>
    <row r="1798" spans="1:12">
      <c r="A1798" s="803">
        <v>1795</v>
      </c>
      <c r="B1798" s="803" t="s">
        <v>8658</v>
      </c>
      <c r="C1798" s="803" t="s">
        <v>5738</v>
      </c>
      <c r="D1798" s="804" t="s">
        <v>3466</v>
      </c>
      <c r="E1798" s="805">
        <v>588.48</v>
      </c>
      <c r="F1798" s="804">
        <v>5214629</v>
      </c>
      <c r="G1798" s="804" t="s">
        <v>8659</v>
      </c>
      <c r="H1798" s="804" t="s">
        <v>2729</v>
      </c>
      <c r="I1798" s="806">
        <v>41922</v>
      </c>
      <c r="J1798" s="806">
        <v>52880</v>
      </c>
      <c r="K1798" s="804" t="s">
        <v>1137</v>
      </c>
      <c r="L1798" s="804" t="s">
        <v>316</v>
      </c>
    </row>
    <row r="1799" spans="1:12" ht="24">
      <c r="A1799" s="803">
        <v>1796</v>
      </c>
      <c r="B1799" s="803" t="s">
        <v>8660</v>
      </c>
      <c r="C1799" s="803" t="s">
        <v>5738</v>
      </c>
      <c r="D1799" s="804" t="s">
        <v>8661</v>
      </c>
      <c r="E1799" s="805">
        <v>236.42</v>
      </c>
      <c r="F1799" s="804">
        <v>5095549</v>
      </c>
      <c r="G1799" s="804" t="s">
        <v>7536</v>
      </c>
      <c r="H1799" s="804" t="s">
        <v>2783</v>
      </c>
      <c r="I1799" s="806">
        <v>41925</v>
      </c>
      <c r="J1799" s="806">
        <v>52883</v>
      </c>
      <c r="K1799" s="804" t="s">
        <v>1846</v>
      </c>
      <c r="L1799" s="804" t="s">
        <v>3711</v>
      </c>
    </row>
    <row r="1800" spans="1:12" ht="24">
      <c r="A1800" s="803">
        <v>1797</v>
      </c>
      <c r="B1800" s="803" t="s">
        <v>8662</v>
      </c>
      <c r="C1800" s="803" t="s">
        <v>5738</v>
      </c>
      <c r="D1800" s="804" t="s">
        <v>8661</v>
      </c>
      <c r="E1800" s="805">
        <v>301.43</v>
      </c>
      <c r="F1800" s="804">
        <v>5095549</v>
      </c>
      <c r="G1800" s="804" t="s">
        <v>7536</v>
      </c>
      <c r="H1800" s="804" t="s">
        <v>2783</v>
      </c>
      <c r="I1800" s="806">
        <v>41925</v>
      </c>
      <c r="J1800" s="806">
        <v>52883</v>
      </c>
      <c r="K1800" s="804" t="s">
        <v>1846</v>
      </c>
      <c r="L1800" s="804" t="s">
        <v>3711</v>
      </c>
    </row>
    <row r="1801" spans="1:12" ht="24">
      <c r="A1801" s="803">
        <v>1798</v>
      </c>
      <c r="B1801" s="803" t="s">
        <v>8663</v>
      </c>
      <c r="C1801" s="803" t="s">
        <v>5738</v>
      </c>
      <c r="D1801" s="804" t="s">
        <v>8664</v>
      </c>
      <c r="E1801" s="805">
        <v>4178.42</v>
      </c>
      <c r="F1801" s="804">
        <v>5150388</v>
      </c>
      <c r="G1801" s="804" t="s">
        <v>8665</v>
      </c>
      <c r="H1801" s="804" t="s">
        <v>2783</v>
      </c>
      <c r="I1801" s="806">
        <v>41926</v>
      </c>
      <c r="J1801" s="806">
        <v>52884</v>
      </c>
      <c r="K1801" s="804" t="s">
        <v>1089</v>
      </c>
      <c r="L1801" s="804" t="s">
        <v>8666</v>
      </c>
    </row>
    <row r="1802" spans="1:12" ht="24">
      <c r="A1802" s="803">
        <v>1799</v>
      </c>
      <c r="B1802" s="803" t="s">
        <v>8667</v>
      </c>
      <c r="C1802" s="803" t="s">
        <v>5738</v>
      </c>
      <c r="D1802" s="804" t="s">
        <v>8668</v>
      </c>
      <c r="E1802" s="805">
        <v>6352.79</v>
      </c>
      <c r="F1802" s="804">
        <v>5103169</v>
      </c>
      <c r="G1802" s="804" t="s">
        <v>8669</v>
      </c>
      <c r="H1802" s="804" t="s">
        <v>2738</v>
      </c>
      <c r="I1802" s="806">
        <v>41927</v>
      </c>
      <c r="J1802" s="806">
        <v>52885</v>
      </c>
      <c r="K1802" s="804" t="s">
        <v>1103</v>
      </c>
      <c r="L1802" s="804" t="s">
        <v>5688</v>
      </c>
    </row>
    <row r="1803" spans="1:12" ht="24">
      <c r="A1803" s="803">
        <v>1800</v>
      </c>
      <c r="B1803" s="803" t="s">
        <v>8670</v>
      </c>
      <c r="C1803" s="803" t="s">
        <v>5738</v>
      </c>
      <c r="D1803" s="804" t="s">
        <v>8671</v>
      </c>
      <c r="E1803" s="805">
        <v>362.38</v>
      </c>
      <c r="F1803" s="804">
        <v>6194559</v>
      </c>
      <c r="G1803" s="804" t="s">
        <v>8672</v>
      </c>
      <c r="H1803" s="804" t="s">
        <v>2783</v>
      </c>
      <c r="I1803" s="806">
        <v>41932</v>
      </c>
      <c r="J1803" s="806">
        <v>52890</v>
      </c>
      <c r="K1803" s="804" t="s">
        <v>1159</v>
      </c>
      <c r="L1803" s="804" t="s">
        <v>2871</v>
      </c>
    </row>
    <row r="1804" spans="1:12">
      <c r="A1804" s="803">
        <v>1801</v>
      </c>
      <c r="B1804" s="803" t="s">
        <v>8675</v>
      </c>
      <c r="C1804" s="803" t="s">
        <v>5738</v>
      </c>
      <c r="D1804" s="804" t="s">
        <v>8676</v>
      </c>
      <c r="E1804" s="805">
        <v>1510.65</v>
      </c>
      <c r="F1804" s="804">
        <v>5180244</v>
      </c>
      <c r="G1804" s="804" t="s">
        <v>8677</v>
      </c>
      <c r="H1804" s="804" t="s">
        <v>2729</v>
      </c>
      <c r="I1804" s="806">
        <v>41932</v>
      </c>
      <c r="J1804" s="806">
        <v>52890</v>
      </c>
      <c r="K1804" s="804" t="s">
        <v>1681</v>
      </c>
      <c r="L1804" s="804" t="s">
        <v>3003</v>
      </c>
    </row>
    <row r="1805" spans="1:12" ht="24">
      <c r="A1805" s="803">
        <v>1802</v>
      </c>
      <c r="B1805" s="803" t="s">
        <v>8673</v>
      </c>
      <c r="C1805" s="803" t="s">
        <v>5738</v>
      </c>
      <c r="D1805" s="804" t="s">
        <v>8674</v>
      </c>
      <c r="E1805" s="805">
        <v>420.24</v>
      </c>
      <c r="F1805" s="804">
        <v>6194559</v>
      </c>
      <c r="G1805" s="804" t="s">
        <v>8672</v>
      </c>
      <c r="H1805" s="804" t="s">
        <v>2783</v>
      </c>
      <c r="I1805" s="806">
        <v>41932</v>
      </c>
      <c r="J1805" s="806">
        <v>52890</v>
      </c>
      <c r="K1805" s="804" t="s">
        <v>1159</v>
      </c>
      <c r="L1805" s="804" t="s">
        <v>2871</v>
      </c>
    </row>
    <row r="1806" spans="1:12">
      <c r="A1806" s="803">
        <v>1803</v>
      </c>
      <c r="B1806" s="803" t="s">
        <v>8679</v>
      </c>
      <c r="C1806" s="803" t="s">
        <v>5738</v>
      </c>
      <c r="D1806" s="804" t="s">
        <v>8392</v>
      </c>
      <c r="E1806" s="805">
        <v>78.33</v>
      </c>
      <c r="F1806" s="804">
        <v>2872943</v>
      </c>
      <c r="G1806" s="804" t="s">
        <v>691</v>
      </c>
      <c r="H1806" s="804" t="s">
        <v>2729</v>
      </c>
      <c r="I1806" s="806">
        <v>41934</v>
      </c>
      <c r="J1806" s="806">
        <v>52892</v>
      </c>
      <c r="K1806" s="804" t="s">
        <v>1693</v>
      </c>
      <c r="L1806" s="804" t="s">
        <v>2763</v>
      </c>
    </row>
    <row r="1807" spans="1:12">
      <c r="A1807" s="803">
        <v>1804</v>
      </c>
      <c r="B1807" s="803" t="s">
        <v>8678</v>
      </c>
      <c r="C1807" s="803" t="s">
        <v>5738</v>
      </c>
      <c r="D1807" s="804" t="s">
        <v>8392</v>
      </c>
      <c r="E1807" s="805">
        <v>143.55000000000001</v>
      </c>
      <c r="F1807" s="804">
        <v>2872943</v>
      </c>
      <c r="G1807" s="804" t="s">
        <v>691</v>
      </c>
      <c r="H1807" s="804" t="s">
        <v>2729</v>
      </c>
      <c r="I1807" s="806">
        <v>41934</v>
      </c>
      <c r="J1807" s="806">
        <v>52892</v>
      </c>
      <c r="K1807" s="804" t="s">
        <v>1693</v>
      </c>
      <c r="L1807" s="804" t="s">
        <v>2763</v>
      </c>
    </row>
    <row r="1808" spans="1:12">
      <c r="A1808" s="803">
        <v>1805</v>
      </c>
      <c r="B1808" s="803" t="s">
        <v>8680</v>
      </c>
      <c r="C1808" s="803" t="s">
        <v>5738</v>
      </c>
      <c r="D1808" s="804" t="s">
        <v>8392</v>
      </c>
      <c r="E1808" s="805">
        <v>26.29</v>
      </c>
      <c r="F1808" s="804">
        <v>2872943</v>
      </c>
      <c r="G1808" s="804" t="s">
        <v>691</v>
      </c>
      <c r="H1808" s="804" t="s">
        <v>2729</v>
      </c>
      <c r="I1808" s="806">
        <v>41934</v>
      </c>
      <c r="J1808" s="806">
        <v>52892</v>
      </c>
      <c r="K1808" s="804" t="s">
        <v>1693</v>
      </c>
      <c r="L1808" s="804" t="s">
        <v>2763</v>
      </c>
    </row>
    <row r="1809" spans="1:12">
      <c r="A1809" s="803">
        <v>1806</v>
      </c>
      <c r="B1809" s="803" t="s">
        <v>8681</v>
      </c>
      <c r="C1809" s="803" t="s">
        <v>5738</v>
      </c>
      <c r="D1809" s="804" t="s">
        <v>8682</v>
      </c>
      <c r="E1809" s="805">
        <v>84.83</v>
      </c>
      <c r="F1809" s="804">
        <v>5236932</v>
      </c>
      <c r="G1809" s="804" t="s">
        <v>4913</v>
      </c>
      <c r="H1809" s="804" t="s">
        <v>2729</v>
      </c>
      <c r="I1809" s="806">
        <v>41935</v>
      </c>
      <c r="J1809" s="806">
        <v>52893</v>
      </c>
      <c r="K1809" s="804" t="s">
        <v>1943</v>
      </c>
      <c r="L1809" s="804" t="s">
        <v>4565</v>
      </c>
    </row>
    <row r="1810" spans="1:12">
      <c r="A1810" s="803">
        <v>1807</v>
      </c>
      <c r="B1810" s="803" t="s">
        <v>3778</v>
      </c>
      <c r="C1810" s="803" t="s">
        <v>2726</v>
      </c>
      <c r="D1810" s="804" t="s">
        <v>3196</v>
      </c>
      <c r="E1810" s="805">
        <v>23801.22</v>
      </c>
      <c r="F1810" s="804">
        <v>5976723</v>
      </c>
      <c r="G1810" s="804" t="s">
        <v>3779</v>
      </c>
      <c r="H1810" s="804" t="s">
        <v>3780</v>
      </c>
      <c r="I1810" s="806">
        <v>41936</v>
      </c>
      <c r="J1810" s="806">
        <v>44128</v>
      </c>
      <c r="K1810" s="804" t="s">
        <v>1943</v>
      </c>
      <c r="L1810" s="804" t="s">
        <v>3781</v>
      </c>
    </row>
    <row r="1811" spans="1:12">
      <c r="A1811" s="803">
        <v>1808</v>
      </c>
      <c r="B1811" s="803" t="s">
        <v>3785</v>
      </c>
      <c r="C1811" s="803" t="s">
        <v>2726</v>
      </c>
      <c r="D1811" s="804" t="s">
        <v>3786</v>
      </c>
      <c r="E1811" s="805">
        <v>4283.93</v>
      </c>
      <c r="F1811" s="804">
        <v>5291364</v>
      </c>
      <c r="G1811" s="804" t="s">
        <v>3648</v>
      </c>
      <c r="H1811" s="804" t="s">
        <v>2729</v>
      </c>
      <c r="I1811" s="806">
        <v>41941</v>
      </c>
      <c r="J1811" s="806">
        <v>44133</v>
      </c>
      <c r="K1811" s="804" t="s">
        <v>1103</v>
      </c>
      <c r="L1811" s="804" t="s">
        <v>3649</v>
      </c>
    </row>
    <row r="1812" spans="1:12" ht="24">
      <c r="A1812" s="803">
        <v>1809</v>
      </c>
      <c r="B1812" s="803" t="s">
        <v>9816</v>
      </c>
      <c r="C1812" s="803" t="s">
        <v>2726</v>
      </c>
      <c r="D1812" s="804" t="s">
        <v>9817</v>
      </c>
      <c r="E1812" s="805">
        <v>9732.27</v>
      </c>
      <c r="F1812" s="804">
        <v>5310598</v>
      </c>
      <c r="G1812" s="804" t="s">
        <v>3180</v>
      </c>
      <c r="H1812" s="804" t="s">
        <v>2783</v>
      </c>
      <c r="I1812" s="806">
        <v>41941</v>
      </c>
      <c r="J1812" s="806">
        <v>44133</v>
      </c>
      <c r="K1812" s="804" t="s">
        <v>1126</v>
      </c>
      <c r="L1812" s="804" t="s">
        <v>3181</v>
      </c>
    </row>
    <row r="1813" spans="1:12">
      <c r="A1813" s="803">
        <v>1810</v>
      </c>
      <c r="B1813" s="803" t="s">
        <v>3782</v>
      </c>
      <c r="C1813" s="803" t="s">
        <v>2726</v>
      </c>
      <c r="D1813" s="804" t="s">
        <v>3783</v>
      </c>
      <c r="E1813" s="805">
        <v>102.02</v>
      </c>
      <c r="F1813" s="804">
        <v>2862468</v>
      </c>
      <c r="G1813" s="804" t="s">
        <v>3784</v>
      </c>
      <c r="H1813" s="804" t="s">
        <v>2729</v>
      </c>
      <c r="I1813" s="806">
        <v>41941</v>
      </c>
      <c r="J1813" s="806">
        <v>44133</v>
      </c>
      <c r="K1813" s="804" t="s">
        <v>1103</v>
      </c>
      <c r="L1813" s="804" t="s">
        <v>3338</v>
      </c>
    </row>
    <row r="1814" spans="1:12">
      <c r="A1814" s="803">
        <v>1811</v>
      </c>
      <c r="B1814" s="803" t="s">
        <v>3787</v>
      </c>
      <c r="C1814" s="803" t="s">
        <v>2726</v>
      </c>
      <c r="D1814" s="804" t="s">
        <v>3788</v>
      </c>
      <c r="E1814" s="805">
        <v>1313.75</v>
      </c>
      <c r="F1814" s="804">
        <v>5291364</v>
      </c>
      <c r="G1814" s="804" t="s">
        <v>3648</v>
      </c>
      <c r="H1814" s="804" t="s">
        <v>2729</v>
      </c>
      <c r="I1814" s="806">
        <v>41941</v>
      </c>
      <c r="J1814" s="806">
        <v>44133</v>
      </c>
      <c r="K1814" s="804" t="s">
        <v>1103</v>
      </c>
      <c r="L1814" s="804" t="s">
        <v>3649</v>
      </c>
    </row>
    <row r="1815" spans="1:12">
      <c r="A1815" s="803">
        <v>1812</v>
      </c>
      <c r="B1815" s="803" t="s">
        <v>3789</v>
      </c>
      <c r="C1815" s="803" t="s">
        <v>2726</v>
      </c>
      <c r="D1815" s="804" t="s">
        <v>3790</v>
      </c>
      <c r="E1815" s="805">
        <v>1800.41</v>
      </c>
      <c r="F1815" s="804">
        <v>5189128</v>
      </c>
      <c r="G1815" s="804" t="s">
        <v>3698</v>
      </c>
      <c r="H1815" s="804" t="s">
        <v>2729</v>
      </c>
      <c r="I1815" s="806">
        <v>41942</v>
      </c>
      <c r="J1815" s="806">
        <v>44134</v>
      </c>
      <c r="K1815" s="804" t="s">
        <v>1177</v>
      </c>
      <c r="L1815" s="804" t="s">
        <v>3132</v>
      </c>
    </row>
    <row r="1816" spans="1:12" ht="24">
      <c r="A1816" s="803">
        <v>1813</v>
      </c>
      <c r="B1816" s="803" t="s">
        <v>3791</v>
      </c>
      <c r="C1816" s="803" t="s">
        <v>2726</v>
      </c>
      <c r="D1816" s="804" t="s">
        <v>3792</v>
      </c>
      <c r="E1816" s="805">
        <v>9546.52</v>
      </c>
      <c r="F1816" s="804">
        <v>5838266</v>
      </c>
      <c r="G1816" s="804" t="s">
        <v>3770</v>
      </c>
      <c r="H1816" s="804" t="s">
        <v>2783</v>
      </c>
      <c r="I1816" s="806">
        <v>41946</v>
      </c>
      <c r="J1816" s="806">
        <v>44138</v>
      </c>
      <c r="K1816" s="804" t="s">
        <v>1103</v>
      </c>
      <c r="L1816" s="804" t="s">
        <v>2955</v>
      </c>
    </row>
    <row r="1817" spans="1:12" ht="24">
      <c r="A1817" s="803">
        <v>1814</v>
      </c>
      <c r="B1817" s="803" t="s">
        <v>8683</v>
      </c>
      <c r="C1817" s="803" t="s">
        <v>5738</v>
      </c>
      <c r="D1817" s="804" t="s">
        <v>8684</v>
      </c>
      <c r="E1817" s="805">
        <v>164.3</v>
      </c>
      <c r="F1817" s="804">
        <v>5109345</v>
      </c>
      <c r="G1817" s="804" t="s">
        <v>8685</v>
      </c>
      <c r="H1817" s="804" t="s">
        <v>2729</v>
      </c>
      <c r="I1817" s="806">
        <v>41947</v>
      </c>
      <c r="J1817" s="806">
        <v>52905</v>
      </c>
      <c r="K1817" s="804" t="s">
        <v>1187</v>
      </c>
      <c r="L1817" s="804" t="s">
        <v>8686</v>
      </c>
    </row>
    <row r="1818" spans="1:12">
      <c r="A1818" s="803">
        <v>1815</v>
      </c>
      <c r="B1818" s="803" t="s">
        <v>8690</v>
      </c>
      <c r="C1818" s="803" t="s">
        <v>5738</v>
      </c>
      <c r="D1818" s="804" t="s">
        <v>8691</v>
      </c>
      <c r="E1818" s="805">
        <v>804.04</v>
      </c>
      <c r="F1818" s="804">
        <v>5109345</v>
      </c>
      <c r="G1818" s="804" t="s">
        <v>8685</v>
      </c>
      <c r="H1818" s="804" t="s">
        <v>2729</v>
      </c>
      <c r="I1818" s="806">
        <v>41947</v>
      </c>
      <c r="J1818" s="806">
        <v>52905</v>
      </c>
      <c r="K1818" s="804" t="s">
        <v>1187</v>
      </c>
      <c r="L1818" s="804" t="s">
        <v>8248</v>
      </c>
    </row>
    <row r="1819" spans="1:12">
      <c r="A1819" s="803">
        <v>1816</v>
      </c>
      <c r="B1819" s="803" t="s">
        <v>8687</v>
      </c>
      <c r="C1819" s="803" t="s">
        <v>5738</v>
      </c>
      <c r="D1819" s="804" t="s">
        <v>8688</v>
      </c>
      <c r="E1819" s="805">
        <v>21.58</v>
      </c>
      <c r="F1819" s="804">
        <v>2725711</v>
      </c>
      <c r="G1819" s="804" t="s">
        <v>8689</v>
      </c>
      <c r="H1819" s="804" t="s">
        <v>2729</v>
      </c>
      <c r="I1819" s="806">
        <v>41947</v>
      </c>
      <c r="J1819" s="806">
        <v>52905</v>
      </c>
      <c r="K1819" s="804" t="s">
        <v>2052</v>
      </c>
      <c r="L1819" s="804" t="s">
        <v>5688</v>
      </c>
    </row>
    <row r="1820" spans="1:12" ht="24">
      <c r="A1820" s="803">
        <v>1817</v>
      </c>
      <c r="B1820" s="803" t="s">
        <v>8692</v>
      </c>
      <c r="C1820" s="803" t="s">
        <v>5738</v>
      </c>
      <c r="D1820" s="804" t="s">
        <v>8693</v>
      </c>
      <c r="E1820" s="805">
        <v>11115.85</v>
      </c>
      <c r="F1820" s="804">
        <v>5584469</v>
      </c>
      <c r="G1820" s="804" t="s">
        <v>8694</v>
      </c>
      <c r="H1820" s="804" t="s">
        <v>2783</v>
      </c>
      <c r="I1820" s="806">
        <v>41949</v>
      </c>
      <c r="J1820" s="806">
        <v>52907</v>
      </c>
      <c r="K1820" s="804" t="s">
        <v>1126</v>
      </c>
      <c r="L1820" s="804" t="s">
        <v>1187</v>
      </c>
    </row>
    <row r="1821" spans="1:12">
      <c r="A1821" s="803">
        <v>1818</v>
      </c>
      <c r="B1821" s="803" t="s">
        <v>8695</v>
      </c>
      <c r="C1821" s="803" t="s">
        <v>5738</v>
      </c>
      <c r="D1821" s="804" t="s">
        <v>8696</v>
      </c>
      <c r="E1821" s="805">
        <v>37.49</v>
      </c>
      <c r="F1821" s="804">
        <v>2817179</v>
      </c>
      <c r="G1821" s="804" t="s">
        <v>8697</v>
      </c>
      <c r="H1821" s="804" t="s">
        <v>2729</v>
      </c>
      <c r="I1821" s="806">
        <v>41949</v>
      </c>
      <c r="J1821" s="806">
        <v>52907</v>
      </c>
      <c r="K1821" s="804" t="s">
        <v>2182</v>
      </c>
      <c r="L1821" s="804" t="s">
        <v>5799</v>
      </c>
    </row>
    <row r="1822" spans="1:12" ht="24">
      <c r="A1822" s="803">
        <v>1819</v>
      </c>
      <c r="B1822" s="803" t="s">
        <v>8698</v>
      </c>
      <c r="C1822" s="803" t="s">
        <v>5738</v>
      </c>
      <c r="D1822" s="804" t="s">
        <v>8699</v>
      </c>
      <c r="E1822" s="805">
        <v>3910.87</v>
      </c>
      <c r="F1822" s="804">
        <v>2708701</v>
      </c>
      <c r="G1822" s="804" t="s">
        <v>7503</v>
      </c>
      <c r="H1822" s="804" t="s">
        <v>2738</v>
      </c>
      <c r="I1822" s="806">
        <v>41949</v>
      </c>
      <c r="J1822" s="806">
        <v>52907</v>
      </c>
      <c r="K1822" s="804" t="s">
        <v>1197</v>
      </c>
      <c r="L1822" s="804" t="s">
        <v>3429</v>
      </c>
    </row>
    <row r="1823" spans="1:12">
      <c r="A1823" s="803">
        <v>1820</v>
      </c>
      <c r="B1823" s="803" t="s">
        <v>8700</v>
      </c>
      <c r="C1823" s="803" t="s">
        <v>5738</v>
      </c>
      <c r="D1823" s="804" t="s">
        <v>8701</v>
      </c>
      <c r="E1823" s="805">
        <v>25.39</v>
      </c>
      <c r="F1823" s="804">
        <v>5101468</v>
      </c>
      <c r="G1823" s="804" t="s">
        <v>8702</v>
      </c>
      <c r="H1823" s="804" t="s">
        <v>2729</v>
      </c>
      <c r="I1823" s="806">
        <v>41950</v>
      </c>
      <c r="J1823" s="806">
        <v>52908</v>
      </c>
      <c r="K1823" s="804" t="s">
        <v>1165</v>
      </c>
      <c r="L1823" s="804" t="s">
        <v>3475</v>
      </c>
    </row>
    <row r="1824" spans="1:12">
      <c r="A1824" s="803">
        <v>1821</v>
      </c>
      <c r="B1824" s="803" t="s">
        <v>8703</v>
      </c>
      <c r="C1824" s="803" t="s">
        <v>5738</v>
      </c>
      <c r="D1824" s="804" t="s">
        <v>8704</v>
      </c>
      <c r="E1824" s="805">
        <v>50.44</v>
      </c>
      <c r="F1824" s="804">
        <v>5116767</v>
      </c>
      <c r="G1824" s="804" t="s">
        <v>8705</v>
      </c>
      <c r="H1824" s="804" t="s">
        <v>2729</v>
      </c>
      <c r="I1824" s="806">
        <v>41954</v>
      </c>
      <c r="J1824" s="806">
        <v>52912</v>
      </c>
      <c r="K1824" s="804" t="s">
        <v>1137</v>
      </c>
      <c r="L1824" s="804" t="s">
        <v>2965</v>
      </c>
    </row>
    <row r="1825" spans="1:12">
      <c r="A1825" s="803">
        <v>1822</v>
      </c>
      <c r="B1825" s="803" t="s">
        <v>8710</v>
      </c>
      <c r="C1825" s="803" t="s">
        <v>5738</v>
      </c>
      <c r="D1825" s="804" t="s">
        <v>3499</v>
      </c>
      <c r="E1825" s="805">
        <v>570.44000000000005</v>
      </c>
      <c r="F1825" s="804">
        <v>5097657</v>
      </c>
      <c r="G1825" s="804" t="s">
        <v>8587</v>
      </c>
      <c r="H1825" s="804" t="s">
        <v>2729</v>
      </c>
      <c r="I1825" s="806">
        <v>41985</v>
      </c>
      <c r="J1825" s="806">
        <v>52943</v>
      </c>
      <c r="K1825" s="804" t="s">
        <v>1846</v>
      </c>
      <c r="L1825" s="804" t="s">
        <v>4133</v>
      </c>
    </row>
    <row r="1826" spans="1:12" ht="24">
      <c r="A1826" s="803">
        <v>1823</v>
      </c>
      <c r="B1826" s="803" t="s">
        <v>8708</v>
      </c>
      <c r="C1826" s="803" t="s">
        <v>5738</v>
      </c>
      <c r="D1826" s="804" t="s">
        <v>7059</v>
      </c>
      <c r="E1826" s="805">
        <v>675.46</v>
      </c>
      <c r="F1826" s="804">
        <v>5180945</v>
      </c>
      <c r="G1826" s="804" t="s">
        <v>8709</v>
      </c>
      <c r="H1826" s="804" t="s">
        <v>2783</v>
      </c>
      <c r="I1826" s="806">
        <v>41985</v>
      </c>
      <c r="J1826" s="806">
        <v>52943</v>
      </c>
      <c r="K1826" s="804" t="s">
        <v>1159</v>
      </c>
      <c r="L1826" s="804" t="s">
        <v>2871</v>
      </c>
    </row>
    <row r="1827" spans="1:12" ht="24">
      <c r="A1827" s="803">
        <v>1824</v>
      </c>
      <c r="B1827" s="803" t="s">
        <v>8706</v>
      </c>
      <c r="C1827" s="803" t="s">
        <v>5738</v>
      </c>
      <c r="D1827" s="804" t="s">
        <v>8707</v>
      </c>
      <c r="E1827" s="805">
        <v>114.09</v>
      </c>
      <c r="F1827" s="804">
        <v>2546485</v>
      </c>
      <c r="G1827" s="804" t="s">
        <v>7668</v>
      </c>
      <c r="H1827" s="804" t="s">
        <v>2729</v>
      </c>
      <c r="I1827" s="806">
        <v>41985</v>
      </c>
      <c r="J1827" s="806">
        <v>52943</v>
      </c>
      <c r="K1827" s="804" t="s">
        <v>3352</v>
      </c>
      <c r="L1827" s="804" t="s">
        <v>3353</v>
      </c>
    </row>
    <row r="1828" spans="1:12">
      <c r="A1828" s="803">
        <v>1825</v>
      </c>
      <c r="B1828" s="803" t="s">
        <v>8711</v>
      </c>
      <c r="C1828" s="803" t="s">
        <v>5738</v>
      </c>
      <c r="D1828" s="804" t="s">
        <v>3429</v>
      </c>
      <c r="E1828" s="805">
        <v>542.21</v>
      </c>
      <c r="F1828" s="804">
        <v>5086353</v>
      </c>
      <c r="G1828" s="804" t="s">
        <v>2559</v>
      </c>
      <c r="H1828" s="804" t="s">
        <v>2729</v>
      </c>
      <c r="I1828" s="806">
        <v>41990</v>
      </c>
      <c r="J1828" s="806">
        <v>52948</v>
      </c>
      <c r="K1828" s="804" t="s">
        <v>1846</v>
      </c>
      <c r="L1828" s="804" t="s">
        <v>3316</v>
      </c>
    </row>
    <row r="1829" spans="1:12">
      <c r="A1829" s="803">
        <v>1826</v>
      </c>
      <c r="B1829" s="803" t="s">
        <v>3793</v>
      </c>
      <c r="C1829" s="803" t="s">
        <v>2726</v>
      </c>
      <c r="D1829" s="804" t="s">
        <v>3794</v>
      </c>
      <c r="E1829" s="805">
        <v>1706.32</v>
      </c>
      <c r="F1829" s="804">
        <v>5258014</v>
      </c>
      <c r="G1829" s="804" t="s">
        <v>3795</v>
      </c>
      <c r="H1829" s="804" t="s">
        <v>2729</v>
      </c>
      <c r="I1829" s="806">
        <v>41991</v>
      </c>
      <c r="J1829" s="806">
        <v>44183</v>
      </c>
      <c r="K1829" s="804" t="s">
        <v>1153</v>
      </c>
      <c r="L1829" s="804" t="s">
        <v>3105</v>
      </c>
    </row>
    <row r="1830" spans="1:12">
      <c r="A1830" s="803">
        <v>1827</v>
      </c>
      <c r="B1830" s="803" t="s">
        <v>3796</v>
      </c>
      <c r="C1830" s="803" t="s">
        <v>2726</v>
      </c>
      <c r="D1830" s="804" t="s">
        <v>3797</v>
      </c>
      <c r="E1830" s="805">
        <v>7014.15</v>
      </c>
      <c r="F1830" s="804">
        <v>5142636</v>
      </c>
      <c r="G1830" s="804" t="s">
        <v>3798</v>
      </c>
      <c r="H1830" s="804" t="s">
        <v>2729</v>
      </c>
      <c r="I1830" s="806">
        <v>41991</v>
      </c>
      <c r="J1830" s="806">
        <v>44183</v>
      </c>
      <c r="K1830" s="804" t="s">
        <v>1153</v>
      </c>
      <c r="L1830" s="804" t="s">
        <v>3105</v>
      </c>
    </row>
    <row r="1831" spans="1:12" ht="24">
      <c r="A1831" s="803">
        <v>1828</v>
      </c>
      <c r="B1831" s="803" t="s">
        <v>3799</v>
      </c>
      <c r="C1831" s="803" t="s">
        <v>2726</v>
      </c>
      <c r="D1831" s="804" t="s">
        <v>3362</v>
      </c>
      <c r="E1831" s="805">
        <v>1367.52</v>
      </c>
      <c r="F1831" s="804">
        <v>5489601</v>
      </c>
      <c r="G1831" s="804" t="s">
        <v>2624</v>
      </c>
      <c r="H1831" s="804" t="s">
        <v>2783</v>
      </c>
      <c r="I1831" s="806">
        <v>41991</v>
      </c>
      <c r="J1831" s="806">
        <v>44183</v>
      </c>
      <c r="K1831" s="804" t="s">
        <v>1137</v>
      </c>
      <c r="L1831" s="804" t="s">
        <v>3028</v>
      </c>
    </row>
    <row r="1832" spans="1:12" ht="24">
      <c r="A1832" s="803">
        <v>1829</v>
      </c>
      <c r="B1832" s="803" t="s">
        <v>8712</v>
      </c>
      <c r="C1832" s="803" t="s">
        <v>5738</v>
      </c>
      <c r="D1832" s="804" t="s">
        <v>8713</v>
      </c>
      <c r="E1832" s="805">
        <v>146.13</v>
      </c>
      <c r="F1832" s="804">
        <v>5303486</v>
      </c>
      <c r="G1832" s="804" t="s">
        <v>8714</v>
      </c>
      <c r="H1832" s="804" t="s">
        <v>2729</v>
      </c>
      <c r="I1832" s="806">
        <v>41999</v>
      </c>
      <c r="J1832" s="806">
        <v>52957</v>
      </c>
      <c r="K1832" s="804" t="s">
        <v>1126</v>
      </c>
      <c r="L1832" s="804" t="s">
        <v>3124</v>
      </c>
    </row>
    <row r="1833" spans="1:12">
      <c r="A1833" s="803">
        <v>1830</v>
      </c>
      <c r="B1833" s="803" t="s">
        <v>8717</v>
      </c>
      <c r="C1833" s="803" t="s">
        <v>5738</v>
      </c>
      <c r="D1833" s="804" t="s">
        <v>8537</v>
      </c>
      <c r="E1833" s="805">
        <v>439.45</v>
      </c>
      <c r="F1833" s="804">
        <v>2848376</v>
      </c>
      <c r="G1833" s="804" t="s">
        <v>7389</v>
      </c>
      <c r="H1833" s="804" t="s">
        <v>2729</v>
      </c>
      <c r="I1833" s="806">
        <v>42009</v>
      </c>
      <c r="J1833" s="806">
        <v>52967</v>
      </c>
      <c r="K1833" s="804" t="s">
        <v>1126</v>
      </c>
      <c r="L1833" s="804" t="s">
        <v>3081</v>
      </c>
    </row>
    <row r="1834" spans="1:12">
      <c r="A1834" s="803">
        <v>1831</v>
      </c>
      <c r="B1834" s="803" t="s">
        <v>8715</v>
      </c>
      <c r="C1834" s="803" t="s">
        <v>5738</v>
      </c>
      <c r="D1834" s="804" t="s">
        <v>8716</v>
      </c>
      <c r="E1834" s="805">
        <v>366.18</v>
      </c>
      <c r="F1834" s="804">
        <v>2063182</v>
      </c>
      <c r="G1834" s="804" t="s">
        <v>6964</v>
      </c>
      <c r="H1834" s="804" t="s">
        <v>2729</v>
      </c>
      <c r="I1834" s="806">
        <v>42009</v>
      </c>
      <c r="J1834" s="806">
        <v>52967</v>
      </c>
      <c r="K1834" s="804" t="s">
        <v>1756</v>
      </c>
      <c r="L1834" s="804" t="s">
        <v>2811</v>
      </c>
    </row>
    <row r="1835" spans="1:12">
      <c r="A1835" s="803">
        <v>1832</v>
      </c>
      <c r="B1835" s="803" t="s">
        <v>3800</v>
      </c>
      <c r="C1835" s="803" t="s">
        <v>2726</v>
      </c>
      <c r="D1835" s="804" t="s">
        <v>3801</v>
      </c>
      <c r="E1835" s="805">
        <v>4454.54</v>
      </c>
      <c r="F1835" s="804">
        <v>5220378</v>
      </c>
      <c r="G1835" s="804" t="s">
        <v>3802</v>
      </c>
      <c r="H1835" s="804" t="s">
        <v>2729</v>
      </c>
      <c r="I1835" s="806">
        <v>42012</v>
      </c>
      <c r="J1835" s="806">
        <v>44204</v>
      </c>
      <c r="K1835" s="804" t="s">
        <v>1137</v>
      </c>
      <c r="L1835" s="804" t="s">
        <v>2999</v>
      </c>
    </row>
    <row r="1836" spans="1:12" ht="24">
      <c r="A1836" s="803">
        <v>1833</v>
      </c>
      <c r="B1836" s="803" t="s">
        <v>8718</v>
      </c>
      <c r="C1836" s="803" t="s">
        <v>5738</v>
      </c>
      <c r="D1836" s="804" t="s">
        <v>3702</v>
      </c>
      <c r="E1836" s="805">
        <v>78.88</v>
      </c>
      <c r="F1836" s="804">
        <v>2662647</v>
      </c>
      <c r="G1836" s="804" t="s">
        <v>3611</v>
      </c>
      <c r="H1836" s="804" t="s">
        <v>2738</v>
      </c>
      <c r="I1836" s="806">
        <v>42023</v>
      </c>
      <c r="J1836" s="806">
        <v>52981</v>
      </c>
      <c r="K1836" s="804" t="s">
        <v>1177</v>
      </c>
      <c r="L1836" s="804" t="s">
        <v>2893</v>
      </c>
    </row>
    <row r="1837" spans="1:12" ht="24">
      <c r="A1837" s="803">
        <v>1834</v>
      </c>
      <c r="B1837" s="803" t="s">
        <v>3803</v>
      </c>
      <c r="C1837" s="803" t="s">
        <v>2726</v>
      </c>
      <c r="D1837" s="804" t="s">
        <v>3804</v>
      </c>
      <c r="E1837" s="805">
        <v>170.24</v>
      </c>
      <c r="F1837" s="804">
        <v>2737221</v>
      </c>
      <c r="G1837" s="804" t="s">
        <v>3645</v>
      </c>
      <c r="H1837" s="804" t="s">
        <v>2783</v>
      </c>
      <c r="I1837" s="806">
        <v>42032</v>
      </c>
      <c r="J1837" s="806">
        <v>44224</v>
      </c>
      <c r="K1837" s="804" t="s">
        <v>1165</v>
      </c>
      <c r="L1837" s="804" t="s">
        <v>3475</v>
      </c>
    </row>
    <row r="1838" spans="1:12">
      <c r="A1838" s="803">
        <v>1835</v>
      </c>
      <c r="B1838" s="803" t="s">
        <v>3805</v>
      </c>
      <c r="C1838" s="803" t="s">
        <v>2726</v>
      </c>
      <c r="D1838" s="804" t="s">
        <v>3211</v>
      </c>
      <c r="E1838" s="805">
        <v>532.83000000000004</v>
      </c>
      <c r="F1838" s="804">
        <v>5273366</v>
      </c>
      <c r="G1838" s="804" t="s">
        <v>3806</v>
      </c>
      <c r="H1838" s="804" t="s">
        <v>2729</v>
      </c>
      <c r="I1838" s="806">
        <v>42032</v>
      </c>
      <c r="J1838" s="806">
        <v>44224</v>
      </c>
      <c r="K1838" s="804" t="s">
        <v>1126</v>
      </c>
      <c r="L1838" s="804" t="s">
        <v>2294</v>
      </c>
    </row>
    <row r="1839" spans="1:12">
      <c r="A1839" s="803">
        <v>1836</v>
      </c>
      <c r="B1839" s="803" t="s">
        <v>8719</v>
      </c>
      <c r="C1839" s="803" t="s">
        <v>5738</v>
      </c>
      <c r="D1839" s="804" t="s">
        <v>2891</v>
      </c>
      <c r="E1839" s="805">
        <v>36.42</v>
      </c>
      <c r="F1839" s="804">
        <v>2075768</v>
      </c>
      <c r="G1839" s="804" t="s">
        <v>8720</v>
      </c>
      <c r="H1839" s="804" t="s">
        <v>3056</v>
      </c>
      <c r="I1839" s="806">
        <v>42032</v>
      </c>
      <c r="J1839" s="806">
        <v>52990</v>
      </c>
      <c r="K1839" s="804" t="s">
        <v>1693</v>
      </c>
      <c r="L1839" s="804" t="s">
        <v>2831</v>
      </c>
    </row>
    <row r="1840" spans="1:12">
      <c r="A1840" s="803">
        <v>1837</v>
      </c>
      <c r="B1840" s="803" t="s">
        <v>8724</v>
      </c>
      <c r="C1840" s="803" t="s">
        <v>5738</v>
      </c>
      <c r="D1840" s="804" t="s">
        <v>8725</v>
      </c>
      <c r="E1840" s="805">
        <v>196.2</v>
      </c>
      <c r="F1840" s="804">
        <v>5154766</v>
      </c>
      <c r="G1840" s="804" t="s">
        <v>8726</v>
      </c>
      <c r="H1840" s="804" t="s">
        <v>2729</v>
      </c>
      <c r="I1840" s="806">
        <v>42034</v>
      </c>
      <c r="J1840" s="806">
        <v>52992</v>
      </c>
      <c r="K1840" s="804" t="s">
        <v>437</v>
      </c>
      <c r="L1840" s="804" t="s">
        <v>3134</v>
      </c>
    </row>
    <row r="1841" spans="1:12">
      <c r="A1841" s="803">
        <v>1838</v>
      </c>
      <c r="B1841" s="803" t="s">
        <v>8721</v>
      </c>
      <c r="C1841" s="803" t="s">
        <v>5738</v>
      </c>
      <c r="D1841" s="804" t="s">
        <v>8722</v>
      </c>
      <c r="E1841" s="805">
        <v>92.48</v>
      </c>
      <c r="F1841" s="804">
        <v>5184827</v>
      </c>
      <c r="G1841" s="804" t="s">
        <v>8723</v>
      </c>
      <c r="H1841" s="804" t="s">
        <v>2729</v>
      </c>
      <c r="I1841" s="806">
        <v>42034</v>
      </c>
      <c r="J1841" s="806">
        <v>52992</v>
      </c>
      <c r="K1841" s="804" t="s">
        <v>437</v>
      </c>
      <c r="L1841" s="804" t="s">
        <v>5925</v>
      </c>
    </row>
    <row r="1842" spans="1:12">
      <c r="A1842" s="803">
        <v>1839</v>
      </c>
      <c r="B1842" s="803" t="s">
        <v>3807</v>
      </c>
      <c r="C1842" s="803" t="s">
        <v>2726</v>
      </c>
      <c r="D1842" s="804" t="s">
        <v>3808</v>
      </c>
      <c r="E1842" s="805">
        <v>9640.11</v>
      </c>
      <c r="F1842" s="804">
        <v>5237408</v>
      </c>
      <c r="G1842" s="804" t="s">
        <v>3809</v>
      </c>
      <c r="H1842" s="804" t="s">
        <v>2729</v>
      </c>
      <c r="I1842" s="806">
        <v>42045</v>
      </c>
      <c r="J1842" s="806">
        <v>44237</v>
      </c>
      <c r="K1842" s="804" t="s">
        <v>1148</v>
      </c>
      <c r="L1842" s="804" t="s">
        <v>3481</v>
      </c>
    </row>
    <row r="1843" spans="1:12">
      <c r="A1843" s="803">
        <v>1840</v>
      </c>
      <c r="B1843" s="803" t="s">
        <v>8727</v>
      </c>
      <c r="C1843" s="803" t="s">
        <v>5738</v>
      </c>
      <c r="D1843" s="804" t="s">
        <v>4592</v>
      </c>
      <c r="E1843" s="805">
        <v>88.36</v>
      </c>
      <c r="F1843" s="804">
        <v>5197554</v>
      </c>
      <c r="G1843" s="804" t="s">
        <v>6975</v>
      </c>
      <c r="H1843" s="804" t="s">
        <v>2729</v>
      </c>
      <c r="I1843" s="806">
        <v>42048</v>
      </c>
      <c r="J1843" s="806">
        <v>53006</v>
      </c>
      <c r="K1843" s="804" t="s">
        <v>1126</v>
      </c>
      <c r="L1843" s="804" t="s">
        <v>2294</v>
      </c>
    </row>
    <row r="1844" spans="1:12">
      <c r="A1844" s="803">
        <v>1841</v>
      </c>
      <c r="B1844" s="803" t="s">
        <v>8728</v>
      </c>
      <c r="C1844" s="803" t="s">
        <v>5738</v>
      </c>
      <c r="D1844" s="804" t="s">
        <v>8641</v>
      </c>
      <c r="E1844" s="805">
        <v>1822.18</v>
      </c>
      <c r="F1844" s="804">
        <v>5513766</v>
      </c>
      <c r="G1844" s="804" t="s">
        <v>8642</v>
      </c>
      <c r="H1844" s="804" t="s">
        <v>2729</v>
      </c>
      <c r="I1844" s="806">
        <v>42051</v>
      </c>
      <c r="J1844" s="806">
        <v>53009</v>
      </c>
      <c r="K1844" s="804" t="s">
        <v>1182</v>
      </c>
      <c r="L1844" s="804" t="s">
        <v>3014</v>
      </c>
    </row>
    <row r="1845" spans="1:12" ht="24">
      <c r="A1845" s="803">
        <v>1842</v>
      </c>
      <c r="B1845" s="803" t="s">
        <v>3810</v>
      </c>
      <c r="C1845" s="803" t="s">
        <v>2726</v>
      </c>
      <c r="D1845" s="804" t="s">
        <v>3811</v>
      </c>
      <c r="E1845" s="805">
        <v>1780.2</v>
      </c>
      <c r="F1845" s="804">
        <v>6183077</v>
      </c>
      <c r="G1845" s="804" t="s">
        <v>3812</v>
      </c>
      <c r="H1845" s="804" t="s">
        <v>2729</v>
      </c>
      <c r="I1845" s="806">
        <v>42051</v>
      </c>
      <c r="J1845" s="806">
        <v>44243</v>
      </c>
      <c r="K1845" s="804" t="s">
        <v>1103</v>
      </c>
      <c r="L1845" s="804" t="s">
        <v>3349</v>
      </c>
    </row>
    <row r="1846" spans="1:12">
      <c r="A1846" s="803">
        <v>1843</v>
      </c>
      <c r="B1846" s="803" t="s">
        <v>3814</v>
      </c>
      <c r="C1846" s="803" t="s">
        <v>2726</v>
      </c>
      <c r="D1846" s="804" t="s">
        <v>2831</v>
      </c>
      <c r="E1846" s="805">
        <v>519.26</v>
      </c>
      <c r="F1846" s="804">
        <v>5533724</v>
      </c>
      <c r="G1846" s="804" t="s">
        <v>3815</v>
      </c>
      <c r="H1846" s="804" t="s">
        <v>2729</v>
      </c>
      <c r="I1846" s="806">
        <v>42062</v>
      </c>
      <c r="J1846" s="806">
        <v>44254</v>
      </c>
      <c r="K1846" s="804" t="s">
        <v>1693</v>
      </c>
      <c r="L1846" s="804" t="s">
        <v>2831</v>
      </c>
    </row>
    <row r="1847" spans="1:12" ht="24">
      <c r="A1847" s="803">
        <v>1844</v>
      </c>
      <c r="B1847" s="803" t="s">
        <v>9818</v>
      </c>
      <c r="C1847" s="803" t="s">
        <v>2726</v>
      </c>
      <c r="D1847" s="804" t="s">
        <v>9819</v>
      </c>
      <c r="E1847" s="805">
        <v>5673.19</v>
      </c>
      <c r="F1847" s="804">
        <v>5314534</v>
      </c>
      <c r="G1847" s="804" t="s">
        <v>9820</v>
      </c>
      <c r="H1847" s="804" t="s">
        <v>2729</v>
      </c>
      <c r="I1847" s="806">
        <v>42062</v>
      </c>
      <c r="J1847" s="806">
        <v>44254</v>
      </c>
      <c r="K1847" s="804" t="s">
        <v>1148</v>
      </c>
      <c r="L1847" s="804" t="s">
        <v>9821</v>
      </c>
    </row>
    <row r="1848" spans="1:12" ht="24">
      <c r="A1848" s="803">
        <v>1845</v>
      </c>
      <c r="B1848" s="803" t="s">
        <v>3813</v>
      </c>
      <c r="C1848" s="803" t="s">
        <v>2726</v>
      </c>
      <c r="D1848" s="804" t="s">
        <v>3155</v>
      </c>
      <c r="E1848" s="805">
        <v>24649.26</v>
      </c>
      <c r="F1848" s="804">
        <v>5310598</v>
      </c>
      <c r="G1848" s="804" t="s">
        <v>3180</v>
      </c>
      <c r="H1848" s="804" t="s">
        <v>2783</v>
      </c>
      <c r="I1848" s="806">
        <v>42062</v>
      </c>
      <c r="J1848" s="806">
        <v>44254</v>
      </c>
      <c r="K1848" s="804" t="s">
        <v>3159</v>
      </c>
      <c r="L1848" s="804" t="s">
        <v>3160</v>
      </c>
    </row>
    <row r="1849" spans="1:12" ht="24">
      <c r="A1849" s="803">
        <v>1846</v>
      </c>
      <c r="B1849" s="803" t="s">
        <v>3816</v>
      </c>
      <c r="C1849" s="803" t="s">
        <v>2726</v>
      </c>
      <c r="D1849" s="804" t="s">
        <v>3817</v>
      </c>
      <c r="E1849" s="805">
        <v>5695.48</v>
      </c>
      <c r="F1849" s="804">
        <v>5056853</v>
      </c>
      <c r="G1849" s="804" t="s">
        <v>2878</v>
      </c>
      <c r="H1849" s="804" t="s">
        <v>2729</v>
      </c>
      <c r="I1849" s="806">
        <v>42062</v>
      </c>
      <c r="J1849" s="806">
        <v>43158</v>
      </c>
      <c r="K1849" s="804" t="s">
        <v>1197</v>
      </c>
      <c r="L1849" s="804" t="s">
        <v>2879</v>
      </c>
    </row>
    <row r="1850" spans="1:12">
      <c r="A1850" s="803">
        <v>1847</v>
      </c>
      <c r="B1850" s="803" t="s">
        <v>9822</v>
      </c>
      <c r="C1850" s="803" t="s">
        <v>2726</v>
      </c>
      <c r="D1850" s="804" t="s">
        <v>9823</v>
      </c>
      <c r="E1850" s="805">
        <v>6395.57</v>
      </c>
      <c r="F1850" s="804">
        <v>5301947</v>
      </c>
      <c r="G1850" s="804" t="s">
        <v>9824</v>
      </c>
      <c r="H1850" s="804" t="s">
        <v>2729</v>
      </c>
      <c r="I1850" s="806">
        <v>42062</v>
      </c>
      <c r="J1850" s="806">
        <v>44254</v>
      </c>
      <c r="K1850" s="804" t="s">
        <v>1153</v>
      </c>
      <c r="L1850" s="804" t="s">
        <v>9825</v>
      </c>
    </row>
    <row r="1851" spans="1:12" ht="24">
      <c r="A1851" s="803">
        <v>1848</v>
      </c>
      <c r="B1851" s="803" t="s">
        <v>3818</v>
      </c>
      <c r="C1851" s="803" t="s">
        <v>2726</v>
      </c>
      <c r="D1851" s="804" t="s">
        <v>3746</v>
      </c>
      <c r="E1851" s="805">
        <v>912.18</v>
      </c>
      <c r="F1851" s="804">
        <v>5288703</v>
      </c>
      <c r="G1851" s="804" t="s">
        <v>3819</v>
      </c>
      <c r="H1851" s="804" t="s">
        <v>2738</v>
      </c>
      <c r="I1851" s="806">
        <v>42062</v>
      </c>
      <c r="J1851" s="806">
        <v>44254</v>
      </c>
      <c r="K1851" s="804" t="s">
        <v>1153</v>
      </c>
      <c r="L1851" s="804" t="s">
        <v>3105</v>
      </c>
    </row>
    <row r="1852" spans="1:12">
      <c r="A1852" s="803">
        <v>1849</v>
      </c>
      <c r="B1852" s="803" t="s">
        <v>3820</v>
      </c>
      <c r="C1852" s="803" t="s">
        <v>2726</v>
      </c>
      <c r="D1852" s="804" t="s">
        <v>3023</v>
      </c>
      <c r="E1852" s="805">
        <v>8609.51</v>
      </c>
      <c r="F1852" s="804">
        <v>5303265</v>
      </c>
      <c r="G1852" s="804" t="s">
        <v>3821</v>
      </c>
      <c r="H1852" s="804" t="s">
        <v>2729</v>
      </c>
      <c r="I1852" s="806">
        <v>42068</v>
      </c>
      <c r="J1852" s="806">
        <v>44260</v>
      </c>
      <c r="K1852" s="804" t="s">
        <v>1153</v>
      </c>
      <c r="L1852" s="804" t="s">
        <v>3023</v>
      </c>
    </row>
    <row r="1853" spans="1:12">
      <c r="A1853" s="803">
        <v>1850</v>
      </c>
      <c r="B1853" s="803" t="s">
        <v>3822</v>
      </c>
      <c r="C1853" s="803" t="s">
        <v>2726</v>
      </c>
      <c r="D1853" s="804" t="s">
        <v>3823</v>
      </c>
      <c r="E1853" s="805">
        <v>27016.01</v>
      </c>
      <c r="F1853" s="804">
        <v>2580462</v>
      </c>
      <c r="G1853" s="804" t="s">
        <v>3824</v>
      </c>
      <c r="H1853" s="804" t="s">
        <v>2729</v>
      </c>
      <c r="I1853" s="806">
        <v>42072</v>
      </c>
      <c r="J1853" s="806">
        <v>44264</v>
      </c>
      <c r="K1853" s="804" t="s">
        <v>1197</v>
      </c>
      <c r="L1853" s="804" t="s">
        <v>3429</v>
      </c>
    </row>
    <row r="1854" spans="1:12">
      <c r="A1854" s="803">
        <v>1851</v>
      </c>
      <c r="B1854" s="803" t="s">
        <v>3829</v>
      </c>
      <c r="C1854" s="803" t="s">
        <v>2726</v>
      </c>
      <c r="D1854" s="804" t="s">
        <v>3830</v>
      </c>
      <c r="E1854" s="805">
        <v>3096.29</v>
      </c>
      <c r="F1854" s="804">
        <v>5861519</v>
      </c>
      <c r="G1854" s="804" t="s">
        <v>3831</v>
      </c>
      <c r="H1854" s="804" t="s">
        <v>2729</v>
      </c>
      <c r="I1854" s="806">
        <v>42073</v>
      </c>
      <c r="J1854" s="806">
        <v>44265</v>
      </c>
      <c r="K1854" s="804" t="s">
        <v>1177</v>
      </c>
      <c r="L1854" s="804" t="s">
        <v>3261</v>
      </c>
    </row>
    <row r="1855" spans="1:12" ht="24">
      <c r="A1855" s="803">
        <v>1852</v>
      </c>
      <c r="B1855" s="803" t="s">
        <v>3825</v>
      </c>
      <c r="C1855" s="803" t="s">
        <v>2726</v>
      </c>
      <c r="D1855" s="804" t="s">
        <v>3826</v>
      </c>
      <c r="E1855" s="805">
        <v>2992.08</v>
      </c>
      <c r="F1855" s="804">
        <v>6267408</v>
      </c>
      <c r="G1855" s="804" t="s">
        <v>3827</v>
      </c>
      <c r="H1855" s="804" t="s">
        <v>2738</v>
      </c>
      <c r="I1855" s="806">
        <v>42073</v>
      </c>
      <c r="J1855" s="806">
        <v>44265</v>
      </c>
      <c r="K1855" s="804" t="s">
        <v>1177</v>
      </c>
      <c r="L1855" s="804" t="s">
        <v>3828</v>
      </c>
    </row>
    <row r="1856" spans="1:12">
      <c r="A1856" s="803">
        <v>1853</v>
      </c>
      <c r="B1856" s="803" t="s">
        <v>8730</v>
      </c>
      <c r="C1856" s="803" t="s">
        <v>5738</v>
      </c>
      <c r="D1856" s="804" t="s">
        <v>8731</v>
      </c>
      <c r="E1856" s="805">
        <v>1910.07</v>
      </c>
      <c r="F1856" s="804">
        <v>5152542</v>
      </c>
      <c r="G1856" s="804" t="s">
        <v>7758</v>
      </c>
      <c r="H1856" s="804" t="s">
        <v>2729</v>
      </c>
      <c r="I1856" s="806">
        <v>42074</v>
      </c>
      <c r="J1856" s="806">
        <v>53032</v>
      </c>
      <c r="K1856" s="804" t="s">
        <v>1693</v>
      </c>
      <c r="L1856" s="804" t="s">
        <v>2831</v>
      </c>
    </row>
    <row r="1857" spans="1:12" ht="24">
      <c r="A1857" s="803">
        <v>1854</v>
      </c>
      <c r="B1857" s="803" t="s">
        <v>3832</v>
      </c>
      <c r="C1857" s="803" t="s">
        <v>2726</v>
      </c>
      <c r="D1857" s="804" t="s">
        <v>3833</v>
      </c>
      <c r="E1857" s="805">
        <v>5095.91</v>
      </c>
      <c r="F1857" s="804">
        <v>6267408</v>
      </c>
      <c r="G1857" s="804" t="s">
        <v>3827</v>
      </c>
      <c r="H1857" s="804" t="s">
        <v>2738</v>
      </c>
      <c r="I1857" s="806">
        <v>42074</v>
      </c>
      <c r="J1857" s="806">
        <v>44266</v>
      </c>
      <c r="K1857" s="804" t="s">
        <v>1177</v>
      </c>
      <c r="L1857" s="804" t="s">
        <v>3834</v>
      </c>
    </row>
    <row r="1858" spans="1:12">
      <c r="A1858" s="803">
        <v>1855</v>
      </c>
      <c r="B1858" s="803" t="s">
        <v>8729</v>
      </c>
      <c r="C1858" s="803" t="s">
        <v>5738</v>
      </c>
      <c r="D1858" s="804" t="s">
        <v>4369</v>
      </c>
      <c r="E1858" s="805">
        <v>3071.14</v>
      </c>
      <c r="F1858" s="804">
        <v>5152542</v>
      </c>
      <c r="G1858" s="804" t="s">
        <v>7758</v>
      </c>
      <c r="H1858" s="804" t="s">
        <v>2729</v>
      </c>
      <c r="I1858" s="806">
        <v>42074</v>
      </c>
      <c r="J1858" s="806">
        <v>53032</v>
      </c>
      <c r="K1858" s="804" t="s">
        <v>1693</v>
      </c>
      <c r="L1858" s="804" t="s">
        <v>2831</v>
      </c>
    </row>
    <row r="1859" spans="1:12">
      <c r="A1859" s="803">
        <v>1856</v>
      </c>
      <c r="B1859" s="803" t="s">
        <v>9826</v>
      </c>
      <c r="C1859" s="803" t="s">
        <v>2726</v>
      </c>
      <c r="D1859" s="804" t="s">
        <v>9827</v>
      </c>
      <c r="E1859" s="805">
        <v>1297.67</v>
      </c>
      <c r="F1859" s="804">
        <v>5467446</v>
      </c>
      <c r="G1859" s="804" t="s">
        <v>9828</v>
      </c>
      <c r="H1859" s="804" t="s">
        <v>2729</v>
      </c>
      <c r="I1859" s="806">
        <v>42074</v>
      </c>
      <c r="J1859" s="806">
        <v>43170</v>
      </c>
      <c r="K1859" s="804" t="s">
        <v>1177</v>
      </c>
      <c r="L1859" s="804" t="s">
        <v>1153</v>
      </c>
    </row>
    <row r="1860" spans="1:12">
      <c r="A1860" s="803">
        <v>1857</v>
      </c>
      <c r="B1860" s="803" t="s">
        <v>8732</v>
      </c>
      <c r="C1860" s="803" t="s">
        <v>5738</v>
      </c>
      <c r="D1860" s="804" t="s">
        <v>3280</v>
      </c>
      <c r="E1860" s="805">
        <v>2238.34</v>
      </c>
      <c r="F1860" s="804">
        <v>5191823</v>
      </c>
      <c r="G1860" s="804" t="s">
        <v>8733</v>
      </c>
      <c r="H1860" s="804" t="s">
        <v>3056</v>
      </c>
      <c r="I1860" s="806">
        <v>42076</v>
      </c>
      <c r="J1860" s="806">
        <v>53034</v>
      </c>
      <c r="K1860" s="804" t="s">
        <v>1126</v>
      </c>
      <c r="L1860" s="804" t="s">
        <v>3129</v>
      </c>
    </row>
    <row r="1861" spans="1:12">
      <c r="A1861" s="803">
        <v>1858</v>
      </c>
      <c r="B1861" s="803" t="s">
        <v>3838</v>
      </c>
      <c r="C1861" s="803" t="s">
        <v>2726</v>
      </c>
      <c r="D1861" s="804" t="s">
        <v>3839</v>
      </c>
      <c r="E1861" s="805">
        <v>6578.74</v>
      </c>
      <c r="F1861" s="804">
        <v>5708125</v>
      </c>
      <c r="G1861" s="804" t="s">
        <v>3840</v>
      </c>
      <c r="H1861" s="804" t="s">
        <v>2729</v>
      </c>
      <c r="I1861" s="806">
        <v>42079</v>
      </c>
      <c r="J1861" s="806">
        <v>44271</v>
      </c>
      <c r="K1861" s="804" t="s">
        <v>1177</v>
      </c>
      <c r="L1861" s="804" t="s">
        <v>3841</v>
      </c>
    </row>
    <row r="1862" spans="1:12">
      <c r="A1862" s="803">
        <v>1859</v>
      </c>
      <c r="B1862" s="803" t="s">
        <v>3842</v>
      </c>
      <c r="C1862" s="803" t="s">
        <v>2726</v>
      </c>
      <c r="D1862" s="804" t="s">
        <v>3843</v>
      </c>
      <c r="E1862" s="805">
        <v>1126.22</v>
      </c>
      <c r="F1862" s="804">
        <v>5884098</v>
      </c>
      <c r="G1862" s="804" t="s">
        <v>3844</v>
      </c>
      <c r="H1862" s="804" t="s">
        <v>2729</v>
      </c>
      <c r="I1862" s="806">
        <v>42079</v>
      </c>
      <c r="J1862" s="806">
        <v>44271</v>
      </c>
      <c r="K1862" s="804" t="s">
        <v>1177</v>
      </c>
      <c r="L1862" s="804" t="s">
        <v>3261</v>
      </c>
    </row>
    <row r="1863" spans="1:12">
      <c r="A1863" s="803">
        <v>1860</v>
      </c>
      <c r="B1863" s="803" t="s">
        <v>3835</v>
      </c>
      <c r="C1863" s="803" t="s">
        <v>2726</v>
      </c>
      <c r="D1863" s="804" t="s">
        <v>3836</v>
      </c>
      <c r="E1863" s="805">
        <v>924.99</v>
      </c>
      <c r="F1863" s="804">
        <v>5175739</v>
      </c>
      <c r="G1863" s="804" t="s">
        <v>3837</v>
      </c>
      <c r="H1863" s="804" t="s">
        <v>2729</v>
      </c>
      <c r="I1863" s="806">
        <v>42079</v>
      </c>
      <c r="J1863" s="806">
        <v>44271</v>
      </c>
      <c r="K1863" s="804" t="s">
        <v>1177</v>
      </c>
      <c r="L1863" s="804" t="s">
        <v>3261</v>
      </c>
    </row>
    <row r="1864" spans="1:12" ht="24">
      <c r="A1864" s="803">
        <v>1861</v>
      </c>
      <c r="B1864" s="803" t="s">
        <v>8734</v>
      </c>
      <c r="C1864" s="803" t="s">
        <v>5738</v>
      </c>
      <c r="D1864" s="804" t="s">
        <v>8735</v>
      </c>
      <c r="E1864" s="805">
        <v>246.36</v>
      </c>
      <c r="F1864" s="804">
        <v>5250862</v>
      </c>
      <c r="G1864" s="804" t="s">
        <v>9829</v>
      </c>
      <c r="H1864" s="804" t="s">
        <v>2783</v>
      </c>
      <c r="I1864" s="806">
        <v>42079</v>
      </c>
      <c r="J1864" s="806">
        <v>53037</v>
      </c>
      <c r="K1864" s="804" t="s">
        <v>1153</v>
      </c>
      <c r="L1864" s="804" t="s">
        <v>2788</v>
      </c>
    </row>
    <row r="1865" spans="1:12">
      <c r="A1865" s="803">
        <v>1862</v>
      </c>
      <c r="B1865" s="803" t="s">
        <v>3845</v>
      </c>
      <c r="C1865" s="803" t="s">
        <v>2726</v>
      </c>
      <c r="D1865" s="804" t="s">
        <v>3846</v>
      </c>
      <c r="E1865" s="805">
        <v>2205.3000000000002</v>
      </c>
      <c r="F1865" s="804">
        <v>2096102</v>
      </c>
      <c r="G1865" s="804" t="s">
        <v>3847</v>
      </c>
      <c r="H1865" s="804" t="s">
        <v>2729</v>
      </c>
      <c r="I1865" s="806">
        <v>42082</v>
      </c>
      <c r="J1865" s="806">
        <v>44274</v>
      </c>
      <c r="K1865" s="804" t="s">
        <v>1182</v>
      </c>
      <c r="L1865" s="804" t="s">
        <v>3014</v>
      </c>
    </row>
    <row r="1866" spans="1:12">
      <c r="A1866" s="803">
        <v>1863</v>
      </c>
      <c r="B1866" s="803" t="s">
        <v>3848</v>
      </c>
      <c r="C1866" s="803" t="s">
        <v>2726</v>
      </c>
      <c r="D1866" s="804" t="s">
        <v>3846</v>
      </c>
      <c r="E1866" s="805">
        <v>4618.8999999999996</v>
      </c>
      <c r="F1866" s="804">
        <v>2096102</v>
      </c>
      <c r="G1866" s="804" t="s">
        <v>3847</v>
      </c>
      <c r="H1866" s="804" t="s">
        <v>2729</v>
      </c>
      <c r="I1866" s="806">
        <v>42082</v>
      </c>
      <c r="J1866" s="806">
        <v>44274</v>
      </c>
      <c r="K1866" s="804" t="s">
        <v>1182</v>
      </c>
      <c r="L1866" s="804" t="s">
        <v>3014</v>
      </c>
    </row>
    <row r="1867" spans="1:12">
      <c r="A1867" s="803">
        <v>1864</v>
      </c>
      <c r="B1867" s="803" t="s">
        <v>8737</v>
      </c>
      <c r="C1867" s="803" t="s">
        <v>5738</v>
      </c>
      <c r="D1867" s="804" t="s">
        <v>8738</v>
      </c>
      <c r="E1867" s="805">
        <v>2096.29</v>
      </c>
      <c r="F1867" s="804">
        <v>5923581</v>
      </c>
      <c r="G1867" s="804" t="s">
        <v>8739</v>
      </c>
      <c r="H1867" s="804" t="s">
        <v>2729</v>
      </c>
      <c r="I1867" s="806">
        <v>42082</v>
      </c>
      <c r="J1867" s="806">
        <v>53040</v>
      </c>
      <c r="K1867" s="804" t="s">
        <v>2897</v>
      </c>
      <c r="L1867" s="804" t="s">
        <v>8740</v>
      </c>
    </row>
    <row r="1868" spans="1:12">
      <c r="A1868" s="803">
        <v>1865</v>
      </c>
      <c r="B1868" s="803" t="s">
        <v>3849</v>
      </c>
      <c r="C1868" s="803" t="s">
        <v>2726</v>
      </c>
      <c r="D1868" s="804" t="s">
        <v>3850</v>
      </c>
      <c r="E1868" s="805">
        <v>2713.94</v>
      </c>
      <c r="F1868" s="804">
        <v>5994349</v>
      </c>
      <c r="G1868" s="804" t="s">
        <v>3851</v>
      </c>
      <c r="H1868" s="804" t="s">
        <v>2729</v>
      </c>
      <c r="I1868" s="806">
        <v>42086</v>
      </c>
      <c r="J1868" s="806">
        <v>44278</v>
      </c>
      <c r="K1868" s="804" t="s">
        <v>2897</v>
      </c>
      <c r="L1868" s="804" t="s">
        <v>3852</v>
      </c>
    </row>
    <row r="1869" spans="1:12" ht="24">
      <c r="A1869" s="803">
        <v>1866</v>
      </c>
      <c r="B1869" s="803" t="s">
        <v>3853</v>
      </c>
      <c r="C1869" s="803" t="s">
        <v>2726</v>
      </c>
      <c r="D1869" s="804" t="s">
        <v>3854</v>
      </c>
      <c r="E1869" s="805">
        <v>12495.76</v>
      </c>
      <c r="F1869" s="804">
        <v>5455219</v>
      </c>
      <c r="G1869" s="804" t="s">
        <v>2349</v>
      </c>
      <c r="H1869" s="804" t="s">
        <v>2729</v>
      </c>
      <c r="I1869" s="806">
        <v>42087</v>
      </c>
      <c r="J1869" s="806">
        <v>44279</v>
      </c>
      <c r="K1869" s="804" t="s">
        <v>3855</v>
      </c>
      <c r="L1869" s="804" t="s">
        <v>3856</v>
      </c>
    </row>
    <row r="1870" spans="1:12">
      <c r="A1870" s="803">
        <v>1867</v>
      </c>
      <c r="B1870" s="803" t="s">
        <v>8741</v>
      </c>
      <c r="C1870" s="803" t="s">
        <v>5738</v>
      </c>
      <c r="D1870" s="804" t="s">
        <v>8742</v>
      </c>
      <c r="E1870" s="805">
        <v>353.39</v>
      </c>
      <c r="F1870" s="804">
        <v>2807459</v>
      </c>
      <c r="G1870" s="804" t="s">
        <v>8743</v>
      </c>
      <c r="H1870" s="804" t="s">
        <v>2729</v>
      </c>
      <c r="I1870" s="806">
        <v>42088</v>
      </c>
      <c r="J1870" s="806">
        <v>53046</v>
      </c>
      <c r="K1870" s="804" t="s">
        <v>1182</v>
      </c>
      <c r="L1870" s="804" t="s">
        <v>2905</v>
      </c>
    </row>
    <row r="1871" spans="1:12">
      <c r="A1871" s="803">
        <v>1868</v>
      </c>
      <c r="B1871" s="803" t="s">
        <v>8744</v>
      </c>
      <c r="C1871" s="803" t="s">
        <v>5738</v>
      </c>
      <c r="D1871" s="804" t="s">
        <v>8745</v>
      </c>
      <c r="E1871" s="805">
        <v>733.28</v>
      </c>
      <c r="F1871" s="804">
        <v>2807459</v>
      </c>
      <c r="G1871" s="804" t="s">
        <v>8743</v>
      </c>
      <c r="H1871" s="804" t="s">
        <v>2729</v>
      </c>
      <c r="I1871" s="806">
        <v>42088</v>
      </c>
      <c r="J1871" s="806">
        <v>53046</v>
      </c>
      <c r="K1871" s="804" t="s">
        <v>1182</v>
      </c>
      <c r="L1871" s="804" t="s">
        <v>2905</v>
      </c>
    </row>
    <row r="1872" spans="1:12" ht="24">
      <c r="A1872" s="803">
        <v>1869</v>
      </c>
      <c r="B1872" s="803" t="s">
        <v>3857</v>
      </c>
      <c r="C1872" s="803" t="s">
        <v>2726</v>
      </c>
      <c r="D1872" s="804" t="s">
        <v>3858</v>
      </c>
      <c r="E1872" s="805">
        <v>2355.79</v>
      </c>
      <c r="F1872" s="804">
        <v>5583152</v>
      </c>
      <c r="G1872" s="804" t="s">
        <v>3859</v>
      </c>
      <c r="H1872" s="804" t="s">
        <v>2729</v>
      </c>
      <c r="I1872" s="806">
        <v>42089</v>
      </c>
      <c r="J1872" s="806">
        <v>44281</v>
      </c>
      <c r="K1872" s="804" t="s">
        <v>1177</v>
      </c>
      <c r="L1872" s="804" t="s">
        <v>3860</v>
      </c>
    </row>
    <row r="1873" spans="1:12">
      <c r="A1873" s="803">
        <v>1870</v>
      </c>
      <c r="B1873" s="803" t="s">
        <v>8746</v>
      </c>
      <c r="C1873" s="803" t="s">
        <v>5738</v>
      </c>
      <c r="D1873" s="804" t="s">
        <v>8747</v>
      </c>
      <c r="E1873" s="805">
        <v>4701.55</v>
      </c>
      <c r="F1873" s="804">
        <v>5005094</v>
      </c>
      <c r="G1873" s="804" t="s">
        <v>178</v>
      </c>
      <c r="H1873" s="804" t="s">
        <v>2729</v>
      </c>
      <c r="I1873" s="806">
        <v>42093</v>
      </c>
      <c r="J1873" s="806">
        <v>53051</v>
      </c>
      <c r="K1873" s="804" t="s">
        <v>1148</v>
      </c>
      <c r="L1873" s="804" t="s">
        <v>8748</v>
      </c>
    </row>
    <row r="1874" spans="1:12">
      <c r="A1874" s="803">
        <v>1871</v>
      </c>
      <c r="B1874" s="803" t="s">
        <v>3861</v>
      </c>
      <c r="C1874" s="803" t="s">
        <v>2726</v>
      </c>
      <c r="D1874" s="804" t="s">
        <v>3862</v>
      </c>
      <c r="E1874" s="805">
        <v>7201.78</v>
      </c>
      <c r="F1874" s="804">
        <v>5168945</v>
      </c>
      <c r="G1874" s="804" t="s">
        <v>3863</v>
      </c>
      <c r="H1874" s="804" t="s">
        <v>2729</v>
      </c>
      <c r="I1874" s="806">
        <v>42093</v>
      </c>
      <c r="J1874" s="806">
        <v>44285</v>
      </c>
      <c r="K1874" s="804" t="s">
        <v>1177</v>
      </c>
      <c r="L1874" s="804" t="s">
        <v>3864</v>
      </c>
    </row>
    <row r="1875" spans="1:12">
      <c r="A1875" s="803">
        <v>1872</v>
      </c>
      <c r="B1875" s="803" t="s">
        <v>9830</v>
      </c>
      <c r="C1875" s="803" t="s">
        <v>2726</v>
      </c>
      <c r="D1875" s="804" t="s">
        <v>9831</v>
      </c>
      <c r="E1875" s="805">
        <v>1672.39</v>
      </c>
      <c r="F1875" s="804">
        <v>5277094</v>
      </c>
      <c r="G1875" s="804" t="s">
        <v>9832</v>
      </c>
      <c r="H1875" s="804" t="s">
        <v>2729</v>
      </c>
      <c r="I1875" s="806">
        <v>42093</v>
      </c>
      <c r="J1875" s="806">
        <v>44285</v>
      </c>
      <c r="K1875" s="804" t="s">
        <v>1103</v>
      </c>
      <c r="L1875" s="804" t="s">
        <v>3649</v>
      </c>
    </row>
    <row r="1876" spans="1:12">
      <c r="A1876" s="803">
        <v>1873</v>
      </c>
      <c r="B1876" s="803" t="s">
        <v>8749</v>
      </c>
      <c r="C1876" s="803" t="s">
        <v>5738</v>
      </c>
      <c r="D1876" s="804" t="s">
        <v>8003</v>
      </c>
      <c r="E1876" s="805">
        <v>182.86</v>
      </c>
      <c r="F1876" s="804">
        <v>5554535</v>
      </c>
      <c r="G1876" s="804" t="s">
        <v>8750</v>
      </c>
      <c r="H1876" s="804" t="s">
        <v>2729</v>
      </c>
      <c r="I1876" s="806">
        <v>42095</v>
      </c>
      <c r="J1876" s="806">
        <v>53053</v>
      </c>
      <c r="K1876" s="804" t="s">
        <v>437</v>
      </c>
      <c r="L1876" s="804" t="s">
        <v>3278</v>
      </c>
    </row>
    <row r="1877" spans="1:12">
      <c r="A1877" s="803">
        <v>1874</v>
      </c>
      <c r="B1877" s="803" t="s">
        <v>3867</v>
      </c>
      <c r="C1877" s="803" t="s">
        <v>2726</v>
      </c>
      <c r="D1877" s="804" t="s">
        <v>3868</v>
      </c>
      <c r="E1877" s="805">
        <v>2501.6799999999998</v>
      </c>
      <c r="F1877" s="804">
        <v>5640296</v>
      </c>
      <c r="G1877" s="804" t="s">
        <v>4884</v>
      </c>
      <c r="H1877" s="804" t="s">
        <v>2729</v>
      </c>
      <c r="I1877" s="806">
        <v>42097</v>
      </c>
      <c r="J1877" s="806">
        <v>44289</v>
      </c>
      <c r="K1877" s="804" t="s">
        <v>1177</v>
      </c>
      <c r="L1877" s="804" t="s">
        <v>3834</v>
      </c>
    </row>
    <row r="1878" spans="1:12">
      <c r="A1878" s="803">
        <v>1875</v>
      </c>
      <c r="B1878" s="803" t="s">
        <v>3865</v>
      </c>
      <c r="C1878" s="803" t="s">
        <v>2726</v>
      </c>
      <c r="D1878" s="804" t="s">
        <v>3866</v>
      </c>
      <c r="E1878" s="805">
        <v>2639.14</v>
      </c>
      <c r="F1878" s="804">
        <v>5175739</v>
      </c>
      <c r="G1878" s="804" t="s">
        <v>3837</v>
      </c>
      <c r="H1878" s="804" t="s">
        <v>2729</v>
      </c>
      <c r="I1878" s="806">
        <v>42097</v>
      </c>
      <c r="J1878" s="806">
        <v>44289</v>
      </c>
      <c r="K1878" s="804" t="s">
        <v>1177</v>
      </c>
      <c r="L1878" s="804" t="s">
        <v>3261</v>
      </c>
    </row>
    <row r="1879" spans="1:12" ht="24">
      <c r="A1879" s="803">
        <v>1876</v>
      </c>
      <c r="B1879" s="803" t="s">
        <v>3870</v>
      </c>
      <c r="C1879" s="803" t="s">
        <v>2726</v>
      </c>
      <c r="D1879" s="804" t="s">
        <v>3036</v>
      </c>
      <c r="E1879" s="805">
        <v>3199.66</v>
      </c>
      <c r="F1879" s="804">
        <v>5429617</v>
      </c>
      <c r="G1879" s="804" t="s">
        <v>3871</v>
      </c>
      <c r="H1879" s="804" t="s">
        <v>2729</v>
      </c>
      <c r="I1879" s="806">
        <v>42101</v>
      </c>
      <c r="J1879" s="806">
        <v>44293</v>
      </c>
      <c r="K1879" s="804" t="s">
        <v>1103</v>
      </c>
      <c r="L1879" s="804" t="s">
        <v>3872</v>
      </c>
    </row>
    <row r="1880" spans="1:12" ht="24">
      <c r="A1880" s="803">
        <v>1877</v>
      </c>
      <c r="B1880" s="803" t="s">
        <v>9833</v>
      </c>
      <c r="C1880" s="803" t="s">
        <v>2726</v>
      </c>
      <c r="D1880" s="804" t="s">
        <v>3054</v>
      </c>
      <c r="E1880" s="805">
        <v>1116.53</v>
      </c>
      <c r="F1880" s="804">
        <v>6267408</v>
      </c>
      <c r="G1880" s="804" t="s">
        <v>3827</v>
      </c>
      <c r="H1880" s="804" t="s">
        <v>2738</v>
      </c>
      <c r="I1880" s="806">
        <v>42101</v>
      </c>
      <c r="J1880" s="806">
        <v>44293</v>
      </c>
      <c r="K1880" s="804" t="s">
        <v>1177</v>
      </c>
      <c r="L1880" s="804" t="s">
        <v>4044</v>
      </c>
    </row>
    <row r="1881" spans="1:12">
      <c r="A1881" s="803">
        <v>1878</v>
      </c>
      <c r="B1881" s="803" t="s">
        <v>3873</v>
      </c>
      <c r="C1881" s="803" t="s">
        <v>2726</v>
      </c>
      <c r="D1881" s="804" t="s">
        <v>3423</v>
      </c>
      <c r="E1881" s="805">
        <v>4677.68</v>
      </c>
      <c r="F1881" s="804">
        <v>5941822</v>
      </c>
      <c r="G1881" s="804" t="s">
        <v>3874</v>
      </c>
      <c r="H1881" s="804" t="s">
        <v>2729</v>
      </c>
      <c r="I1881" s="806">
        <v>42102</v>
      </c>
      <c r="J1881" s="806">
        <v>44294</v>
      </c>
      <c r="K1881" s="804" t="s">
        <v>1103</v>
      </c>
      <c r="L1881" s="804" t="s">
        <v>3405</v>
      </c>
    </row>
    <row r="1882" spans="1:12" ht="24">
      <c r="A1882" s="803">
        <v>1879</v>
      </c>
      <c r="B1882" s="803" t="s">
        <v>8751</v>
      </c>
      <c r="C1882" s="803" t="s">
        <v>5738</v>
      </c>
      <c r="D1882" s="804" t="s">
        <v>8752</v>
      </c>
      <c r="E1882" s="805">
        <v>104.37</v>
      </c>
      <c r="F1882" s="804">
        <v>5452503</v>
      </c>
      <c r="G1882" s="804" t="s">
        <v>7909</v>
      </c>
      <c r="H1882" s="804" t="s">
        <v>2738</v>
      </c>
      <c r="I1882" s="806">
        <v>42103</v>
      </c>
      <c r="J1882" s="806">
        <v>53061</v>
      </c>
      <c r="K1882" s="804" t="s">
        <v>1159</v>
      </c>
      <c r="L1882" s="804" t="s">
        <v>8753</v>
      </c>
    </row>
    <row r="1883" spans="1:12">
      <c r="A1883" s="803">
        <v>1880</v>
      </c>
      <c r="B1883" s="803" t="s">
        <v>8759</v>
      </c>
      <c r="C1883" s="803" t="s">
        <v>5738</v>
      </c>
      <c r="D1883" s="804" t="s">
        <v>6105</v>
      </c>
      <c r="E1883" s="805">
        <v>877.04</v>
      </c>
      <c r="F1883" s="804">
        <v>3428052</v>
      </c>
      <c r="G1883" s="804" t="s">
        <v>7035</v>
      </c>
      <c r="H1883" s="804" t="s">
        <v>2729</v>
      </c>
      <c r="I1883" s="806">
        <v>42104</v>
      </c>
      <c r="J1883" s="806">
        <v>53062</v>
      </c>
      <c r="K1883" s="804" t="s">
        <v>1137</v>
      </c>
      <c r="L1883" s="804" t="s">
        <v>5678</v>
      </c>
    </row>
    <row r="1884" spans="1:12" ht="24">
      <c r="A1884" s="803">
        <v>1881</v>
      </c>
      <c r="B1884" s="803" t="s">
        <v>8754</v>
      </c>
      <c r="C1884" s="803" t="s">
        <v>5738</v>
      </c>
      <c r="D1884" s="804" t="s">
        <v>8755</v>
      </c>
      <c r="E1884" s="805">
        <v>2226.77</v>
      </c>
      <c r="F1884" s="804">
        <v>5192269</v>
      </c>
      <c r="G1884" s="804" t="s">
        <v>8756</v>
      </c>
      <c r="H1884" s="804" t="s">
        <v>2738</v>
      </c>
      <c r="I1884" s="806">
        <v>42104</v>
      </c>
      <c r="J1884" s="806">
        <v>53062</v>
      </c>
      <c r="K1884" s="804" t="s">
        <v>1126</v>
      </c>
      <c r="L1884" s="804" t="s">
        <v>3129</v>
      </c>
    </row>
    <row r="1885" spans="1:12" ht="24">
      <c r="A1885" s="803">
        <v>1882</v>
      </c>
      <c r="B1885" s="803" t="s">
        <v>8757</v>
      </c>
      <c r="C1885" s="803" t="s">
        <v>5738</v>
      </c>
      <c r="D1885" s="804" t="s">
        <v>8758</v>
      </c>
      <c r="E1885" s="805">
        <v>791.85</v>
      </c>
      <c r="F1885" s="804">
        <v>5155827</v>
      </c>
      <c r="G1885" s="804" t="s">
        <v>7369</v>
      </c>
      <c r="H1885" s="804" t="s">
        <v>2729</v>
      </c>
      <c r="I1885" s="806">
        <v>42104</v>
      </c>
      <c r="J1885" s="806">
        <v>53062</v>
      </c>
      <c r="K1885" s="804" t="s">
        <v>1693</v>
      </c>
      <c r="L1885" s="804" t="s">
        <v>5617</v>
      </c>
    </row>
    <row r="1886" spans="1:12">
      <c r="A1886" s="803">
        <v>1883</v>
      </c>
      <c r="B1886" s="803" t="s">
        <v>3875</v>
      </c>
      <c r="C1886" s="803" t="s">
        <v>2726</v>
      </c>
      <c r="D1886" s="804" t="s">
        <v>781</v>
      </c>
      <c r="E1886" s="805">
        <v>18071.2</v>
      </c>
      <c r="F1886" s="804">
        <v>5720443</v>
      </c>
      <c r="G1886" s="804" t="s">
        <v>3777</v>
      </c>
      <c r="H1886" s="804" t="s">
        <v>2729</v>
      </c>
      <c r="I1886" s="806">
        <v>42107</v>
      </c>
      <c r="J1886" s="806">
        <v>44299</v>
      </c>
      <c r="K1886" s="804" t="s">
        <v>1182</v>
      </c>
      <c r="L1886" s="804" t="s">
        <v>3885</v>
      </c>
    </row>
    <row r="1887" spans="1:12" ht="24">
      <c r="A1887" s="803">
        <v>1884</v>
      </c>
      <c r="B1887" s="803" t="s">
        <v>8760</v>
      </c>
      <c r="C1887" s="803" t="s">
        <v>5738</v>
      </c>
      <c r="D1887" s="804" t="s">
        <v>8324</v>
      </c>
      <c r="E1887" s="805">
        <v>1682.48</v>
      </c>
      <c r="F1887" s="804">
        <v>5522935</v>
      </c>
      <c r="G1887" s="804" t="s">
        <v>8325</v>
      </c>
      <c r="H1887" s="804" t="s">
        <v>2783</v>
      </c>
      <c r="I1887" s="806">
        <v>42109</v>
      </c>
      <c r="J1887" s="806">
        <v>53067</v>
      </c>
      <c r="K1887" s="804" t="s">
        <v>1126</v>
      </c>
      <c r="L1887" s="804" t="s">
        <v>3181</v>
      </c>
    </row>
    <row r="1888" spans="1:12">
      <c r="A1888" s="803">
        <v>1885</v>
      </c>
      <c r="B1888" s="803" t="s">
        <v>3876</v>
      </c>
      <c r="C1888" s="803" t="s">
        <v>2726</v>
      </c>
      <c r="D1888" s="804" t="s">
        <v>3877</v>
      </c>
      <c r="E1888" s="805">
        <v>813.21</v>
      </c>
      <c r="F1888" s="804">
        <v>5979374</v>
      </c>
      <c r="G1888" s="804" t="s">
        <v>3878</v>
      </c>
      <c r="H1888" s="804" t="s">
        <v>2729</v>
      </c>
      <c r="I1888" s="806">
        <v>42109</v>
      </c>
      <c r="J1888" s="806">
        <v>44301</v>
      </c>
      <c r="K1888" s="804" t="s">
        <v>1103</v>
      </c>
      <c r="L1888" s="804" t="s">
        <v>3649</v>
      </c>
    </row>
    <row r="1889" spans="1:12">
      <c r="A1889" s="803">
        <v>1886</v>
      </c>
      <c r="B1889" s="803" t="s">
        <v>3883</v>
      </c>
      <c r="C1889" s="803" t="s">
        <v>2726</v>
      </c>
      <c r="D1889" s="804" t="s">
        <v>3357</v>
      </c>
      <c r="E1889" s="805">
        <v>18789.669999999998</v>
      </c>
      <c r="F1889" s="804">
        <v>5920345</v>
      </c>
      <c r="G1889" s="804" t="s">
        <v>3884</v>
      </c>
      <c r="H1889" s="804" t="s">
        <v>2729</v>
      </c>
      <c r="I1889" s="806">
        <v>42109</v>
      </c>
      <c r="J1889" s="806">
        <v>44301</v>
      </c>
      <c r="K1889" s="804" t="s">
        <v>1182</v>
      </c>
      <c r="L1889" s="804" t="s">
        <v>3885</v>
      </c>
    </row>
    <row r="1890" spans="1:12">
      <c r="A1890" s="803">
        <v>1887</v>
      </c>
      <c r="B1890" s="803" t="s">
        <v>3879</v>
      </c>
      <c r="C1890" s="803" t="s">
        <v>2726</v>
      </c>
      <c r="D1890" s="804" t="s">
        <v>3880</v>
      </c>
      <c r="E1890" s="805">
        <v>18491.150000000001</v>
      </c>
      <c r="F1890" s="804">
        <v>5498481</v>
      </c>
      <c r="G1890" s="804" t="s">
        <v>3881</v>
      </c>
      <c r="H1890" s="804" t="s">
        <v>2729</v>
      </c>
      <c r="I1890" s="806">
        <v>42109</v>
      </c>
      <c r="J1890" s="806">
        <v>44301</v>
      </c>
      <c r="K1890" s="804" t="s">
        <v>1148</v>
      </c>
      <c r="L1890" s="804" t="s">
        <v>3882</v>
      </c>
    </row>
    <row r="1891" spans="1:12">
      <c r="A1891" s="803">
        <v>1888</v>
      </c>
      <c r="B1891" s="803" t="s">
        <v>3886</v>
      </c>
      <c r="C1891" s="803" t="s">
        <v>2726</v>
      </c>
      <c r="D1891" s="804" t="s">
        <v>3649</v>
      </c>
      <c r="E1891" s="805">
        <v>600.77</v>
      </c>
      <c r="F1891" s="804">
        <v>5596165</v>
      </c>
      <c r="G1891" s="804" t="s">
        <v>3887</v>
      </c>
      <c r="H1891" s="804" t="s">
        <v>2729</v>
      </c>
      <c r="I1891" s="806">
        <v>42109</v>
      </c>
      <c r="J1891" s="806">
        <v>44301</v>
      </c>
      <c r="K1891" s="804" t="s">
        <v>1103</v>
      </c>
      <c r="L1891" s="804" t="s">
        <v>3649</v>
      </c>
    </row>
    <row r="1892" spans="1:12">
      <c r="A1892" s="803">
        <v>1889</v>
      </c>
      <c r="B1892" s="803" t="s">
        <v>3888</v>
      </c>
      <c r="C1892" s="803" t="s">
        <v>2726</v>
      </c>
      <c r="D1892" s="804" t="s">
        <v>3889</v>
      </c>
      <c r="E1892" s="805">
        <v>1645.02</v>
      </c>
      <c r="F1892" s="804">
        <v>2872943</v>
      </c>
      <c r="G1892" s="804" t="s">
        <v>691</v>
      </c>
      <c r="H1892" s="804" t="s">
        <v>2729</v>
      </c>
      <c r="I1892" s="806">
        <v>42109</v>
      </c>
      <c r="J1892" s="806">
        <v>44301</v>
      </c>
      <c r="K1892" s="804" t="s">
        <v>1103</v>
      </c>
      <c r="L1892" s="804" t="s">
        <v>3649</v>
      </c>
    </row>
    <row r="1893" spans="1:12">
      <c r="A1893" s="803">
        <v>1890</v>
      </c>
      <c r="B1893" s="803" t="s">
        <v>8761</v>
      </c>
      <c r="C1893" s="803" t="s">
        <v>5738</v>
      </c>
      <c r="D1893" s="804" t="s">
        <v>5866</v>
      </c>
      <c r="E1893" s="805">
        <v>312.88</v>
      </c>
      <c r="F1893" s="804">
        <v>5105625</v>
      </c>
      <c r="G1893" s="804" t="s">
        <v>8762</v>
      </c>
      <c r="H1893" s="804" t="s">
        <v>2729</v>
      </c>
      <c r="I1893" s="806">
        <v>42110</v>
      </c>
      <c r="J1893" s="806">
        <v>53068</v>
      </c>
      <c r="K1893" s="804" t="s">
        <v>1126</v>
      </c>
      <c r="L1893" s="804" t="s">
        <v>3129</v>
      </c>
    </row>
    <row r="1894" spans="1:12">
      <c r="A1894" s="803">
        <v>1891</v>
      </c>
      <c r="B1894" s="803" t="s">
        <v>3890</v>
      </c>
      <c r="C1894" s="803" t="s">
        <v>2726</v>
      </c>
      <c r="D1894" s="804" t="s">
        <v>3891</v>
      </c>
      <c r="E1894" s="805">
        <v>2539.4699999999998</v>
      </c>
      <c r="F1894" s="804">
        <v>5694604</v>
      </c>
      <c r="G1894" s="804" t="s">
        <v>3892</v>
      </c>
      <c r="H1894" s="804" t="s">
        <v>2729</v>
      </c>
      <c r="I1894" s="806">
        <v>42110</v>
      </c>
      <c r="J1894" s="806">
        <v>44302</v>
      </c>
      <c r="K1894" s="804" t="s">
        <v>1103</v>
      </c>
      <c r="L1894" s="804" t="s">
        <v>2945</v>
      </c>
    </row>
    <row r="1895" spans="1:12" ht="24">
      <c r="A1895" s="803">
        <v>1892</v>
      </c>
      <c r="B1895" s="803" t="s">
        <v>9834</v>
      </c>
      <c r="C1895" s="803" t="s">
        <v>2726</v>
      </c>
      <c r="D1895" s="804" t="s">
        <v>2801</v>
      </c>
      <c r="E1895" s="805">
        <v>4200.62</v>
      </c>
      <c r="F1895" s="804">
        <v>5137969</v>
      </c>
      <c r="G1895" s="804" t="s">
        <v>9835</v>
      </c>
      <c r="H1895" s="804" t="s">
        <v>2783</v>
      </c>
      <c r="I1895" s="806">
        <v>42110</v>
      </c>
      <c r="J1895" s="806">
        <v>44302</v>
      </c>
      <c r="K1895" s="804" t="s">
        <v>1182</v>
      </c>
      <c r="L1895" s="804" t="s">
        <v>3014</v>
      </c>
    </row>
    <row r="1896" spans="1:12" ht="24">
      <c r="A1896" s="803">
        <v>1893</v>
      </c>
      <c r="B1896" s="803" t="s">
        <v>9836</v>
      </c>
      <c r="C1896" s="803" t="s">
        <v>2726</v>
      </c>
      <c r="D1896" s="804" t="s">
        <v>8836</v>
      </c>
      <c r="E1896" s="805">
        <v>398.35</v>
      </c>
      <c r="F1896" s="804">
        <v>6267408</v>
      </c>
      <c r="G1896" s="804" t="s">
        <v>3827</v>
      </c>
      <c r="H1896" s="804" t="s">
        <v>2738</v>
      </c>
      <c r="I1896" s="806">
        <v>42111</v>
      </c>
      <c r="J1896" s="806">
        <v>44303</v>
      </c>
      <c r="K1896" s="804" t="s">
        <v>1103</v>
      </c>
      <c r="L1896" s="804" t="s">
        <v>3649</v>
      </c>
    </row>
    <row r="1897" spans="1:12">
      <c r="A1897" s="803">
        <v>1894</v>
      </c>
      <c r="B1897" s="803" t="s">
        <v>3896</v>
      </c>
      <c r="C1897" s="803" t="s">
        <v>2726</v>
      </c>
      <c r="D1897" s="804" t="s">
        <v>3897</v>
      </c>
      <c r="E1897" s="805">
        <v>42618.82</v>
      </c>
      <c r="F1897" s="804">
        <v>5057701</v>
      </c>
      <c r="G1897" s="804" t="s">
        <v>3898</v>
      </c>
      <c r="H1897" s="804" t="s">
        <v>2729</v>
      </c>
      <c r="I1897" s="806">
        <v>42111</v>
      </c>
      <c r="J1897" s="806">
        <v>44303</v>
      </c>
      <c r="K1897" s="804" t="s">
        <v>1197</v>
      </c>
      <c r="L1897" s="804" t="s">
        <v>3895</v>
      </c>
    </row>
    <row r="1898" spans="1:12">
      <c r="A1898" s="803">
        <v>1895</v>
      </c>
      <c r="B1898" s="803" t="s">
        <v>3893</v>
      </c>
      <c r="C1898" s="803" t="s">
        <v>2726</v>
      </c>
      <c r="D1898" s="804" t="s">
        <v>3894</v>
      </c>
      <c r="E1898" s="805">
        <v>7742.07</v>
      </c>
      <c r="F1898" s="804">
        <v>2580462</v>
      </c>
      <c r="G1898" s="804" t="s">
        <v>3824</v>
      </c>
      <c r="H1898" s="804" t="s">
        <v>2729</v>
      </c>
      <c r="I1898" s="806">
        <v>42111</v>
      </c>
      <c r="J1898" s="806">
        <v>44303</v>
      </c>
      <c r="K1898" s="804" t="s">
        <v>1197</v>
      </c>
      <c r="L1898" s="804" t="s">
        <v>3895</v>
      </c>
    </row>
    <row r="1899" spans="1:12">
      <c r="A1899" s="803">
        <v>1896</v>
      </c>
      <c r="B1899" s="803" t="s">
        <v>3899</v>
      </c>
      <c r="C1899" s="803" t="s">
        <v>2726</v>
      </c>
      <c r="D1899" s="804" t="s">
        <v>3900</v>
      </c>
      <c r="E1899" s="805">
        <v>4311.55</v>
      </c>
      <c r="F1899" s="804">
        <v>5199913</v>
      </c>
      <c r="G1899" s="804" t="s">
        <v>3901</v>
      </c>
      <c r="H1899" s="804" t="s">
        <v>2729</v>
      </c>
      <c r="I1899" s="806">
        <v>42115</v>
      </c>
      <c r="J1899" s="806">
        <v>44307</v>
      </c>
      <c r="K1899" s="804" t="s">
        <v>1197</v>
      </c>
      <c r="L1899" s="804" t="s">
        <v>3902</v>
      </c>
    </row>
    <row r="1900" spans="1:12">
      <c r="A1900" s="803">
        <v>1897</v>
      </c>
      <c r="B1900" s="803" t="s">
        <v>3903</v>
      </c>
      <c r="C1900" s="803" t="s">
        <v>2726</v>
      </c>
      <c r="D1900" s="804" t="s">
        <v>3904</v>
      </c>
      <c r="E1900" s="805">
        <v>9147.42</v>
      </c>
      <c r="F1900" s="804">
        <v>5308917</v>
      </c>
      <c r="G1900" s="804" t="s">
        <v>3905</v>
      </c>
      <c r="H1900" s="804" t="s">
        <v>2729</v>
      </c>
      <c r="I1900" s="806">
        <v>42115</v>
      </c>
      <c r="J1900" s="806">
        <v>44307</v>
      </c>
      <c r="K1900" s="804" t="s">
        <v>1126</v>
      </c>
      <c r="L1900" s="804" t="s">
        <v>3181</v>
      </c>
    </row>
    <row r="1901" spans="1:12">
      <c r="A1901" s="803">
        <v>1898</v>
      </c>
      <c r="B1901" s="803" t="s">
        <v>9837</v>
      </c>
      <c r="C1901" s="803" t="s">
        <v>2726</v>
      </c>
      <c r="D1901" s="804" t="s">
        <v>9838</v>
      </c>
      <c r="E1901" s="805">
        <v>2034.58</v>
      </c>
      <c r="F1901" s="804">
        <v>5865034</v>
      </c>
      <c r="G1901" s="804" t="s">
        <v>9839</v>
      </c>
      <c r="H1901" s="804" t="s">
        <v>2729</v>
      </c>
      <c r="I1901" s="806">
        <v>42116</v>
      </c>
      <c r="J1901" s="806">
        <v>44308</v>
      </c>
      <c r="K1901" s="804" t="s">
        <v>1197</v>
      </c>
      <c r="L1901" s="804" t="s">
        <v>2750</v>
      </c>
    </row>
    <row r="1902" spans="1:12" ht="24">
      <c r="A1902" s="803">
        <v>1899</v>
      </c>
      <c r="B1902" s="803" t="s">
        <v>9840</v>
      </c>
      <c r="C1902" s="803" t="s">
        <v>2726</v>
      </c>
      <c r="D1902" s="804" t="s">
        <v>9841</v>
      </c>
      <c r="E1902" s="805">
        <v>5399.1</v>
      </c>
      <c r="F1902" s="804">
        <v>6267408</v>
      </c>
      <c r="G1902" s="804" t="s">
        <v>3827</v>
      </c>
      <c r="H1902" s="804" t="s">
        <v>2738</v>
      </c>
      <c r="I1902" s="806">
        <v>42116</v>
      </c>
      <c r="J1902" s="806">
        <v>44308</v>
      </c>
      <c r="K1902" s="804" t="s">
        <v>1197</v>
      </c>
      <c r="L1902" s="804" t="s">
        <v>3895</v>
      </c>
    </row>
    <row r="1903" spans="1:12" ht="24">
      <c r="A1903" s="803">
        <v>1900</v>
      </c>
      <c r="B1903" s="803" t="s">
        <v>9842</v>
      </c>
      <c r="C1903" s="803" t="s">
        <v>2726</v>
      </c>
      <c r="D1903" s="804" t="s">
        <v>5996</v>
      </c>
      <c r="E1903" s="805">
        <v>205.11</v>
      </c>
      <c r="F1903" s="804">
        <v>6267408</v>
      </c>
      <c r="G1903" s="804" t="s">
        <v>3827</v>
      </c>
      <c r="H1903" s="804" t="s">
        <v>2738</v>
      </c>
      <c r="I1903" s="806">
        <v>42116</v>
      </c>
      <c r="J1903" s="806">
        <v>44308</v>
      </c>
      <c r="K1903" s="804" t="s">
        <v>1103</v>
      </c>
      <c r="L1903" s="804" t="s">
        <v>3649</v>
      </c>
    </row>
    <row r="1904" spans="1:12">
      <c r="A1904" s="803">
        <v>1901</v>
      </c>
      <c r="B1904" s="803" t="s">
        <v>9843</v>
      </c>
      <c r="C1904" s="803" t="s">
        <v>2726</v>
      </c>
      <c r="D1904" s="804" t="s">
        <v>5216</v>
      </c>
      <c r="E1904" s="805">
        <v>8801.67</v>
      </c>
      <c r="F1904" s="804">
        <v>6318614</v>
      </c>
      <c r="G1904" s="804" t="s">
        <v>9844</v>
      </c>
      <c r="H1904" s="804" t="s">
        <v>2729</v>
      </c>
      <c r="I1904" s="806">
        <v>42116</v>
      </c>
      <c r="J1904" s="806">
        <v>44308</v>
      </c>
      <c r="K1904" s="804" t="s">
        <v>1756</v>
      </c>
      <c r="L1904" s="804" t="s">
        <v>2916</v>
      </c>
    </row>
    <row r="1905" spans="1:12" ht="24">
      <c r="A1905" s="803">
        <v>1902</v>
      </c>
      <c r="B1905" s="803" t="s">
        <v>9845</v>
      </c>
      <c r="C1905" s="803" t="s">
        <v>2726</v>
      </c>
      <c r="D1905" s="804" t="s">
        <v>9846</v>
      </c>
      <c r="E1905" s="805">
        <v>1102.58</v>
      </c>
      <c r="F1905" s="804">
        <v>2838702</v>
      </c>
      <c r="G1905" s="804" t="s">
        <v>9641</v>
      </c>
      <c r="H1905" s="804" t="s">
        <v>2783</v>
      </c>
      <c r="I1905" s="806">
        <v>42116</v>
      </c>
      <c r="J1905" s="806">
        <v>44308</v>
      </c>
      <c r="K1905" s="804" t="s">
        <v>1177</v>
      </c>
      <c r="L1905" s="804" t="s">
        <v>1153</v>
      </c>
    </row>
    <row r="1906" spans="1:12" ht="24">
      <c r="A1906" s="803">
        <v>1903</v>
      </c>
      <c r="B1906" s="803" t="s">
        <v>9847</v>
      </c>
      <c r="C1906" s="803" t="s">
        <v>2726</v>
      </c>
      <c r="D1906" s="804" t="s">
        <v>9848</v>
      </c>
      <c r="E1906" s="805">
        <v>14933.13</v>
      </c>
      <c r="F1906" s="804">
        <v>2838702</v>
      </c>
      <c r="G1906" s="804" t="s">
        <v>9641</v>
      </c>
      <c r="H1906" s="804" t="s">
        <v>2783</v>
      </c>
      <c r="I1906" s="806">
        <v>42116</v>
      </c>
      <c r="J1906" s="806">
        <v>44308</v>
      </c>
      <c r="K1906" s="804" t="s">
        <v>1756</v>
      </c>
      <c r="L1906" s="804" t="s">
        <v>9849</v>
      </c>
    </row>
    <row r="1907" spans="1:12" ht="24">
      <c r="A1907" s="803">
        <v>1904</v>
      </c>
      <c r="B1907" s="803" t="s">
        <v>3914</v>
      </c>
      <c r="C1907" s="803" t="s">
        <v>2726</v>
      </c>
      <c r="D1907" s="804" t="s">
        <v>3915</v>
      </c>
      <c r="E1907" s="805">
        <v>21733.8</v>
      </c>
      <c r="F1907" s="804">
        <v>5226759</v>
      </c>
      <c r="G1907" s="804" t="s">
        <v>3916</v>
      </c>
      <c r="H1907" s="804" t="s">
        <v>2729</v>
      </c>
      <c r="I1907" s="806">
        <v>42116</v>
      </c>
      <c r="J1907" s="806">
        <v>44308</v>
      </c>
      <c r="K1907" s="804" t="s">
        <v>1103</v>
      </c>
      <c r="L1907" s="804" t="s">
        <v>3917</v>
      </c>
    </row>
    <row r="1908" spans="1:12" ht="24">
      <c r="A1908" s="803">
        <v>1905</v>
      </c>
      <c r="B1908" s="803" t="s">
        <v>9850</v>
      </c>
      <c r="C1908" s="803" t="s">
        <v>2726</v>
      </c>
      <c r="D1908" s="804" t="s">
        <v>9851</v>
      </c>
      <c r="E1908" s="805">
        <v>450.68</v>
      </c>
      <c r="F1908" s="804">
        <v>6267408</v>
      </c>
      <c r="G1908" s="804" t="s">
        <v>3827</v>
      </c>
      <c r="H1908" s="804" t="s">
        <v>2738</v>
      </c>
      <c r="I1908" s="806">
        <v>42116</v>
      </c>
      <c r="J1908" s="806">
        <v>44308</v>
      </c>
      <c r="K1908" s="804" t="s">
        <v>1103</v>
      </c>
      <c r="L1908" s="804" t="s">
        <v>3913</v>
      </c>
    </row>
    <row r="1909" spans="1:12">
      <c r="A1909" s="803">
        <v>1906</v>
      </c>
      <c r="B1909" s="803" t="s">
        <v>3906</v>
      </c>
      <c r="C1909" s="803" t="s">
        <v>2726</v>
      </c>
      <c r="D1909" s="804" t="s">
        <v>3907</v>
      </c>
      <c r="E1909" s="805">
        <v>5252.28</v>
      </c>
      <c r="F1909" s="804">
        <v>5921112</v>
      </c>
      <c r="G1909" s="804" t="s">
        <v>3908</v>
      </c>
      <c r="H1909" s="804" t="s">
        <v>2729</v>
      </c>
      <c r="I1909" s="806">
        <v>42116</v>
      </c>
      <c r="J1909" s="806">
        <v>44308</v>
      </c>
      <c r="K1909" s="804" t="s">
        <v>1756</v>
      </c>
      <c r="L1909" s="804" t="s">
        <v>3909</v>
      </c>
    </row>
    <row r="1910" spans="1:12">
      <c r="A1910" s="803">
        <v>1907</v>
      </c>
      <c r="B1910" s="803" t="s">
        <v>3918</v>
      </c>
      <c r="C1910" s="803" t="s">
        <v>2726</v>
      </c>
      <c r="D1910" s="804" t="s">
        <v>3919</v>
      </c>
      <c r="E1910" s="805">
        <v>526.99</v>
      </c>
      <c r="F1910" s="804">
        <v>5584345</v>
      </c>
      <c r="G1910" s="804" t="s">
        <v>3920</v>
      </c>
      <c r="H1910" s="804" t="s">
        <v>2729</v>
      </c>
      <c r="I1910" s="806">
        <v>42118</v>
      </c>
      <c r="J1910" s="806">
        <v>44310</v>
      </c>
      <c r="K1910" s="804" t="s">
        <v>2897</v>
      </c>
      <c r="L1910" s="804" t="s">
        <v>3598</v>
      </c>
    </row>
    <row r="1911" spans="1:12" ht="24">
      <c r="A1911" s="803">
        <v>1908</v>
      </c>
      <c r="B1911" s="803" t="s">
        <v>9852</v>
      </c>
      <c r="C1911" s="803" t="s">
        <v>2726</v>
      </c>
      <c r="D1911" s="804" t="s">
        <v>9853</v>
      </c>
      <c r="E1911" s="805">
        <v>659.11</v>
      </c>
      <c r="F1911" s="804">
        <v>6267408</v>
      </c>
      <c r="G1911" s="804" t="s">
        <v>3827</v>
      </c>
      <c r="H1911" s="804" t="s">
        <v>2738</v>
      </c>
      <c r="I1911" s="806">
        <v>42118</v>
      </c>
      <c r="J1911" s="806">
        <v>44310</v>
      </c>
      <c r="K1911" s="804" t="s">
        <v>1177</v>
      </c>
      <c r="L1911" s="804" t="s">
        <v>4079</v>
      </c>
    </row>
    <row r="1912" spans="1:12" ht="24">
      <c r="A1912" s="803">
        <v>1909</v>
      </c>
      <c r="B1912" s="803" t="s">
        <v>3921</v>
      </c>
      <c r="C1912" s="803" t="s">
        <v>2726</v>
      </c>
      <c r="D1912" s="804" t="s">
        <v>3423</v>
      </c>
      <c r="E1912" s="805">
        <v>1645.83</v>
      </c>
      <c r="F1912" s="804">
        <v>6221459</v>
      </c>
      <c r="G1912" s="804" t="s">
        <v>3922</v>
      </c>
      <c r="H1912" s="804" t="s">
        <v>2783</v>
      </c>
      <c r="I1912" s="806">
        <v>42121</v>
      </c>
      <c r="J1912" s="806">
        <v>44313</v>
      </c>
      <c r="K1912" s="804" t="s">
        <v>1148</v>
      </c>
      <c r="L1912" s="804" t="s">
        <v>3481</v>
      </c>
    </row>
    <row r="1913" spans="1:12">
      <c r="A1913" s="803">
        <v>1910</v>
      </c>
      <c r="B1913" s="803" t="s">
        <v>3923</v>
      </c>
      <c r="C1913" s="803" t="s">
        <v>2726</v>
      </c>
      <c r="D1913" s="804" t="s">
        <v>3924</v>
      </c>
      <c r="E1913" s="805">
        <v>2082.84</v>
      </c>
      <c r="F1913" s="804">
        <v>5921376</v>
      </c>
      <c r="G1913" s="804" t="s">
        <v>3925</v>
      </c>
      <c r="H1913" s="804" t="s">
        <v>2729</v>
      </c>
      <c r="I1913" s="806">
        <v>42121</v>
      </c>
      <c r="J1913" s="806">
        <v>44313</v>
      </c>
      <c r="K1913" s="804" t="s">
        <v>1756</v>
      </c>
      <c r="L1913" s="804" t="s">
        <v>2811</v>
      </c>
    </row>
    <row r="1914" spans="1:12" ht="36">
      <c r="A1914" s="803">
        <v>1911</v>
      </c>
      <c r="B1914" s="803" t="s">
        <v>3936</v>
      </c>
      <c r="C1914" s="803" t="s">
        <v>2726</v>
      </c>
      <c r="D1914" s="804" t="s">
        <v>3937</v>
      </c>
      <c r="E1914" s="805">
        <v>3724.77</v>
      </c>
      <c r="F1914" s="804">
        <v>2893401</v>
      </c>
      <c r="G1914" s="804" t="s">
        <v>3938</v>
      </c>
      <c r="H1914" s="804" t="s">
        <v>2729</v>
      </c>
      <c r="I1914" s="806">
        <v>42121</v>
      </c>
      <c r="J1914" s="806">
        <v>44313</v>
      </c>
      <c r="K1914" s="804" t="s">
        <v>1197</v>
      </c>
      <c r="L1914" s="804" t="s">
        <v>3939</v>
      </c>
    </row>
    <row r="1915" spans="1:12">
      <c r="A1915" s="803">
        <v>1912</v>
      </c>
      <c r="B1915" s="803" t="s">
        <v>9854</v>
      </c>
      <c r="C1915" s="803" t="s">
        <v>2726</v>
      </c>
      <c r="D1915" s="804" t="s">
        <v>9855</v>
      </c>
      <c r="E1915" s="805">
        <v>399.87</v>
      </c>
      <c r="F1915" s="804">
        <v>5421691</v>
      </c>
      <c r="G1915" s="804" t="s">
        <v>9856</v>
      </c>
      <c r="H1915" s="804" t="s">
        <v>2729</v>
      </c>
      <c r="I1915" s="806">
        <v>42121</v>
      </c>
      <c r="J1915" s="806">
        <v>44313</v>
      </c>
      <c r="K1915" s="804" t="s">
        <v>1177</v>
      </c>
      <c r="L1915" s="804" t="s">
        <v>4079</v>
      </c>
    </row>
    <row r="1916" spans="1:12">
      <c r="A1916" s="803">
        <v>1913</v>
      </c>
      <c r="B1916" s="803" t="s">
        <v>3926</v>
      </c>
      <c r="C1916" s="803" t="s">
        <v>2726</v>
      </c>
      <c r="D1916" s="804" t="s">
        <v>3927</v>
      </c>
      <c r="E1916" s="805">
        <v>4566.8100000000004</v>
      </c>
      <c r="F1916" s="804">
        <v>5455219</v>
      </c>
      <c r="G1916" s="804" t="s">
        <v>2349</v>
      </c>
      <c r="H1916" s="804" t="s">
        <v>2729</v>
      </c>
      <c r="I1916" s="806">
        <v>42121</v>
      </c>
      <c r="J1916" s="806">
        <v>44313</v>
      </c>
      <c r="K1916" s="804" t="s">
        <v>3855</v>
      </c>
      <c r="L1916" s="804" t="s">
        <v>3928</v>
      </c>
    </row>
    <row r="1917" spans="1:12" ht="24">
      <c r="A1917" s="803">
        <v>1914</v>
      </c>
      <c r="B1917" s="803" t="s">
        <v>3932</v>
      </c>
      <c r="C1917" s="803" t="s">
        <v>2726</v>
      </c>
      <c r="D1917" s="804" t="s">
        <v>3933</v>
      </c>
      <c r="E1917" s="805">
        <v>4447.97</v>
      </c>
      <c r="F1917" s="804">
        <v>5581435</v>
      </c>
      <c r="G1917" s="804" t="s">
        <v>3934</v>
      </c>
      <c r="H1917" s="804" t="s">
        <v>2729</v>
      </c>
      <c r="I1917" s="806">
        <v>42121</v>
      </c>
      <c r="J1917" s="806">
        <v>44313</v>
      </c>
      <c r="K1917" s="804" t="s">
        <v>1197</v>
      </c>
      <c r="L1917" s="804" t="s">
        <v>3935</v>
      </c>
    </row>
    <row r="1918" spans="1:12" ht="24">
      <c r="A1918" s="803">
        <v>1915</v>
      </c>
      <c r="B1918" s="803" t="s">
        <v>3940</v>
      </c>
      <c r="C1918" s="803" t="s">
        <v>2726</v>
      </c>
      <c r="D1918" s="804" t="s">
        <v>3941</v>
      </c>
      <c r="E1918" s="805">
        <v>647.65</v>
      </c>
      <c r="F1918" s="804">
        <v>5624487</v>
      </c>
      <c r="G1918" s="804" t="s">
        <v>3942</v>
      </c>
      <c r="H1918" s="804" t="s">
        <v>2729</v>
      </c>
      <c r="I1918" s="806">
        <v>42122</v>
      </c>
      <c r="J1918" s="806">
        <v>44314</v>
      </c>
      <c r="K1918" s="804" t="s">
        <v>3943</v>
      </c>
      <c r="L1918" s="804" t="s">
        <v>3944</v>
      </c>
    </row>
    <row r="1919" spans="1:12">
      <c r="A1919" s="803">
        <v>1916</v>
      </c>
      <c r="B1919" s="803" t="s">
        <v>3945</v>
      </c>
      <c r="C1919" s="803" t="s">
        <v>2726</v>
      </c>
      <c r="D1919" s="804" t="s">
        <v>3946</v>
      </c>
      <c r="E1919" s="805">
        <v>1906.47</v>
      </c>
      <c r="F1919" s="804">
        <v>2554518</v>
      </c>
      <c r="G1919" s="804" t="s">
        <v>495</v>
      </c>
      <c r="H1919" s="804" t="s">
        <v>2729</v>
      </c>
      <c r="I1919" s="806">
        <v>42122</v>
      </c>
      <c r="J1919" s="806">
        <v>44314</v>
      </c>
      <c r="K1919" s="804" t="s">
        <v>1103</v>
      </c>
      <c r="L1919" s="804" t="s">
        <v>3338</v>
      </c>
    </row>
    <row r="1920" spans="1:12">
      <c r="A1920" s="803">
        <v>1917</v>
      </c>
      <c r="B1920" s="803" t="s">
        <v>3947</v>
      </c>
      <c r="C1920" s="803" t="s">
        <v>2726</v>
      </c>
      <c r="D1920" s="804" t="s">
        <v>3948</v>
      </c>
      <c r="E1920" s="805">
        <v>4735.24</v>
      </c>
      <c r="F1920" s="804">
        <v>5327091</v>
      </c>
      <c r="G1920" s="804" t="s">
        <v>3949</v>
      </c>
      <c r="H1920" s="804" t="s">
        <v>2729</v>
      </c>
      <c r="I1920" s="806">
        <v>42122</v>
      </c>
      <c r="J1920" s="806">
        <v>44314</v>
      </c>
      <c r="K1920" s="804" t="s">
        <v>1681</v>
      </c>
      <c r="L1920" s="804" t="s">
        <v>3950</v>
      </c>
    </row>
    <row r="1921" spans="1:12">
      <c r="A1921" s="803">
        <v>1918</v>
      </c>
      <c r="B1921" s="803" t="s">
        <v>3960</v>
      </c>
      <c r="C1921" s="803" t="s">
        <v>2726</v>
      </c>
      <c r="D1921" s="804" t="s">
        <v>3961</v>
      </c>
      <c r="E1921" s="805">
        <v>2489.5300000000002</v>
      </c>
      <c r="F1921" s="804">
        <v>5474442</v>
      </c>
      <c r="G1921" s="804" t="s">
        <v>3962</v>
      </c>
      <c r="H1921" s="804" t="s">
        <v>2729</v>
      </c>
      <c r="I1921" s="806">
        <v>42123</v>
      </c>
      <c r="J1921" s="806">
        <v>44315</v>
      </c>
      <c r="K1921" s="804" t="s">
        <v>1177</v>
      </c>
      <c r="L1921" s="804" t="s">
        <v>3931</v>
      </c>
    </row>
    <row r="1922" spans="1:12">
      <c r="A1922" s="803">
        <v>1919</v>
      </c>
      <c r="B1922" s="803" t="s">
        <v>3954</v>
      </c>
      <c r="C1922" s="803" t="s">
        <v>2726</v>
      </c>
      <c r="D1922" s="804" t="s">
        <v>3955</v>
      </c>
      <c r="E1922" s="805">
        <v>886.56</v>
      </c>
      <c r="F1922" s="804">
        <v>5548284</v>
      </c>
      <c r="G1922" s="804" t="s">
        <v>3956</v>
      </c>
      <c r="H1922" s="804" t="s">
        <v>2729</v>
      </c>
      <c r="I1922" s="806">
        <v>42123</v>
      </c>
      <c r="J1922" s="806">
        <v>44315</v>
      </c>
      <c r="K1922" s="804" t="s">
        <v>1103</v>
      </c>
      <c r="L1922" s="804" t="s">
        <v>3405</v>
      </c>
    </row>
    <row r="1923" spans="1:12" ht="24">
      <c r="A1923" s="803">
        <v>1920</v>
      </c>
      <c r="B1923" s="803" t="s">
        <v>3957</v>
      </c>
      <c r="C1923" s="803" t="s">
        <v>2726</v>
      </c>
      <c r="D1923" s="804" t="s">
        <v>3958</v>
      </c>
      <c r="E1923" s="805">
        <v>9854.93</v>
      </c>
      <c r="F1923" s="804">
        <v>5644011</v>
      </c>
      <c r="G1923" s="804" t="s">
        <v>3959</v>
      </c>
      <c r="H1923" s="804" t="s">
        <v>2729</v>
      </c>
      <c r="I1923" s="806">
        <v>42123</v>
      </c>
      <c r="J1923" s="806">
        <v>44315</v>
      </c>
      <c r="K1923" s="804" t="s">
        <v>1148</v>
      </c>
      <c r="L1923" s="804" t="s">
        <v>3882</v>
      </c>
    </row>
    <row r="1924" spans="1:12" ht="24">
      <c r="A1924" s="803">
        <v>1921</v>
      </c>
      <c r="B1924" s="803" t="s">
        <v>9857</v>
      </c>
      <c r="C1924" s="803" t="s">
        <v>2726</v>
      </c>
      <c r="D1924" s="804" t="s">
        <v>3811</v>
      </c>
      <c r="E1924" s="805">
        <v>2641.9</v>
      </c>
      <c r="F1924" s="804">
        <v>5513898</v>
      </c>
      <c r="G1924" s="804" t="s">
        <v>9858</v>
      </c>
      <c r="H1924" s="804" t="s">
        <v>2783</v>
      </c>
      <c r="I1924" s="806">
        <v>42123</v>
      </c>
      <c r="J1924" s="806">
        <v>44315</v>
      </c>
      <c r="K1924" s="804" t="s">
        <v>1177</v>
      </c>
      <c r="L1924" s="804" t="s">
        <v>3834</v>
      </c>
    </row>
    <row r="1925" spans="1:12">
      <c r="A1925" s="803">
        <v>1922</v>
      </c>
      <c r="B1925" s="803" t="s">
        <v>8764</v>
      </c>
      <c r="C1925" s="803" t="s">
        <v>5738</v>
      </c>
      <c r="D1925" s="804" t="s">
        <v>2741</v>
      </c>
      <c r="E1925" s="805">
        <v>269.27999999999997</v>
      </c>
      <c r="F1925" s="804">
        <v>6192939</v>
      </c>
      <c r="G1925" s="804" t="s">
        <v>8765</v>
      </c>
      <c r="H1925" s="804" t="s">
        <v>2729</v>
      </c>
      <c r="I1925" s="806">
        <v>42123</v>
      </c>
      <c r="J1925" s="806">
        <v>53081</v>
      </c>
      <c r="K1925" s="804" t="s">
        <v>1756</v>
      </c>
      <c r="L1925" s="804" t="s">
        <v>2743</v>
      </c>
    </row>
    <row r="1926" spans="1:12">
      <c r="A1926" s="803">
        <v>1923</v>
      </c>
      <c r="B1926" s="803" t="s">
        <v>3951</v>
      </c>
      <c r="C1926" s="803" t="s">
        <v>2726</v>
      </c>
      <c r="D1926" s="804" t="s">
        <v>3952</v>
      </c>
      <c r="E1926" s="805">
        <v>7651.38</v>
      </c>
      <c r="F1926" s="804">
        <v>5592372</v>
      </c>
      <c r="G1926" s="804" t="s">
        <v>3953</v>
      </c>
      <c r="H1926" s="804" t="s">
        <v>2729</v>
      </c>
      <c r="I1926" s="806">
        <v>42123</v>
      </c>
      <c r="J1926" s="806">
        <v>44315</v>
      </c>
      <c r="K1926" s="804" t="s">
        <v>1177</v>
      </c>
      <c r="L1926" s="804" t="s">
        <v>3261</v>
      </c>
    </row>
    <row r="1927" spans="1:12">
      <c r="A1927" s="803">
        <v>1924</v>
      </c>
      <c r="B1927" s="803" t="s">
        <v>8763</v>
      </c>
      <c r="C1927" s="803" t="s">
        <v>5738</v>
      </c>
      <c r="D1927" s="804" t="s">
        <v>2741</v>
      </c>
      <c r="E1927" s="805">
        <v>204.33</v>
      </c>
      <c r="F1927" s="804">
        <v>5103193</v>
      </c>
      <c r="G1927" s="804" t="s">
        <v>4072</v>
      </c>
      <c r="H1927" s="804" t="s">
        <v>2729</v>
      </c>
      <c r="I1927" s="806">
        <v>42123</v>
      </c>
      <c r="J1927" s="806">
        <v>53081</v>
      </c>
      <c r="K1927" s="804" t="s">
        <v>1756</v>
      </c>
      <c r="L1927" s="804" t="s">
        <v>2743</v>
      </c>
    </row>
    <row r="1928" spans="1:12" ht="24">
      <c r="A1928" s="803">
        <v>1925</v>
      </c>
      <c r="B1928" s="803" t="s">
        <v>9859</v>
      </c>
      <c r="C1928" s="803" t="s">
        <v>2726</v>
      </c>
      <c r="D1928" s="804" t="s">
        <v>3753</v>
      </c>
      <c r="E1928" s="805">
        <v>2332.7800000000002</v>
      </c>
      <c r="F1928" s="804">
        <v>6267408</v>
      </c>
      <c r="G1928" s="804" t="s">
        <v>3827</v>
      </c>
      <c r="H1928" s="804" t="s">
        <v>2738</v>
      </c>
      <c r="I1928" s="806">
        <v>42124</v>
      </c>
      <c r="J1928" s="806">
        <v>44316</v>
      </c>
      <c r="K1928" s="804" t="s">
        <v>1756</v>
      </c>
      <c r="L1928" s="804" t="s">
        <v>4237</v>
      </c>
    </row>
    <row r="1929" spans="1:12">
      <c r="A1929" s="803">
        <v>1926</v>
      </c>
      <c r="B1929" s="803" t="s">
        <v>9860</v>
      </c>
      <c r="C1929" s="803" t="s">
        <v>2726</v>
      </c>
      <c r="D1929" s="804" t="s">
        <v>3753</v>
      </c>
      <c r="E1929" s="805">
        <v>1925.16</v>
      </c>
      <c r="F1929" s="804">
        <v>5010918</v>
      </c>
      <c r="G1929" s="804" t="s">
        <v>9861</v>
      </c>
      <c r="H1929" s="804" t="s">
        <v>2729</v>
      </c>
      <c r="I1929" s="806">
        <v>42124</v>
      </c>
      <c r="J1929" s="806">
        <v>44316</v>
      </c>
      <c r="K1929" s="804" t="s">
        <v>1756</v>
      </c>
      <c r="L1929" s="804" t="s">
        <v>2916</v>
      </c>
    </row>
    <row r="1930" spans="1:12" ht="24">
      <c r="A1930" s="803">
        <v>1927</v>
      </c>
      <c r="B1930" s="803" t="s">
        <v>9862</v>
      </c>
      <c r="C1930" s="803" t="s">
        <v>2726</v>
      </c>
      <c r="D1930" s="804" t="s">
        <v>3753</v>
      </c>
      <c r="E1930" s="805">
        <v>1617.72</v>
      </c>
      <c r="F1930" s="804">
        <v>6267408</v>
      </c>
      <c r="G1930" s="804" t="s">
        <v>3827</v>
      </c>
      <c r="H1930" s="804" t="s">
        <v>2738</v>
      </c>
      <c r="I1930" s="806">
        <v>42124</v>
      </c>
      <c r="J1930" s="806">
        <v>44316</v>
      </c>
      <c r="K1930" s="804" t="s">
        <v>1756</v>
      </c>
      <c r="L1930" s="804" t="s">
        <v>4237</v>
      </c>
    </row>
    <row r="1931" spans="1:12" ht="24">
      <c r="A1931" s="803">
        <v>1928</v>
      </c>
      <c r="B1931" s="803" t="s">
        <v>9863</v>
      </c>
      <c r="C1931" s="803" t="s">
        <v>2726</v>
      </c>
      <c r="D1931" s="804" t="s">
        <v>3753</v>
      </c>
      <c r="E1931" s="805">
        <v>3349.35</v>
      </c>
      <c r="F1931" s="804">
        <v>6267408</v>
      </c>
      <c r="G1931" s="804" t="s">
        <v>3827</v>
      </c>
      <c r="H1931" s="804" t="s">
        <v>2738</v>
      </c>
      <c r="I1931" s="806">
        <v>42124</v>
      </c>
      <c r="J1931" s="806">
        <v>44316</v>
      </c>
      <c r="K1931" s="804" t="s">
        <v>1756</v>
      </c>
      <c r="L1931" s="804" t="s">
        <v>9849</v>
      </c>
    </row>
    <row r="1932" spans="1:12" ht="24">
      <c r="A1932" s="803">
        <v>1929</v>
      </c>
      <c r="B1932" s="803" t="s">
        <v>9864</v>
      </c>
      <c r="C1932" s="803" t="s">
        <v>2726</v>
      </c>
      <c r="D1932" s="804" t="s">
        <v>3753</v>
      </c>
      <c r="E1932" s="805">
        <v>715.15</v>
      </c>
      <c r="F1932" s="804">
        <v>6267408</v>
      </c>
      <c r="G1932" s="804" t="s">
        <v>3827</v>
      </c>
      <c r="H1932" s="804" t="s">
        <v>2738</v>
      </c>
      <c r="I1932" s="806">
        <v>42124</v>
      </c>
      <c r="J1932" s="806">
        <v>44316</v>
      </c>
      <c r="K1932" s="804" t="s">
        <v>1756</v>
      </c>
      <c r="L1932" s="804" t="s">
        <v>2916</v>
      </c>
    </row>
    <row r="1933" spans="1:12" ht="24">
      <c r="A1933" s="803">
        <v>1930</v>
      </c>
      <c r="B1933" s="803" t="s">
        <v>9865</v>
      </c>
      <c r="C1933" s="803" t="s">
        <v>2726</v>
      </c>
      <c r="D1933" s="804" t="s">
        <v>3753</v>
      </c>
      <c r="E1933" s="805">
        <v>2290.29</v>
      </c>
      <c r="F1933" s="804">
        <v>6267408</v>
      </c>
      <c r="G1933" s="804" t="s">
        <v>3827</v>
      </c>
      <c r="H1933" s="804" t="s">
        <v>2738</v>
      </c>
      <c r="I1933" s="806">
        <v>42124</v>
      </c>
      <c r="J1933" s="806">
        <v>44316</v>
      </c>
      <c r="K1933" s="804" t="s">
        <v>1756</v>
      </c>
      <c r="L1933" s="804" t="s">
        <v>2916</v>
      </c>
    </row>
    <row r="1934" spans="1:12" ht="24">
      <c r="A1934" s="803">
        <v>1931</v>
      </c>
      <c r="B1934" s="803" t="s">
        <v>3963</v>
      </c>
      <c r="C1934" s="803" t="s">
        <v>2726</v>
      </c>
      <c r="D1934" s="804" t="s">
        <v>3964</v>
      </c>
      <c r="E1934" s="805">
        <v>2595.88</v>
      </c>
      <c r="F1934" s="804">
        <v>5226775</v>
      </c>
      <c r="G1934" s="804" t="s">
        <v>3965</v>
      </c>
      <c r="H1934" s="804" t="s">
        <v>2783</v>
      </c>
      <c r="I1934" s="806">
        <v>42125</v>
      </c>
      <c r="J1934" s="806">
        <v>44317</v>
      </c>
      <c r="K1934" s="804" t="s">
        <v>1182</v>
      </c>
      <c r="L1934" s="804" t="s">
        <v>3357</v>
      </c>
    </row>
    <row r="1935" spans="1:12">
      <c r="A1935" s="803">
        <v>1932</v>
      </c>
      <c r="B1935" s="803" t="s">
        <v>3970</v>
      </c>
      <c r="C1935" s="803" t="s">
        <v>2726</v>
      </c>
      <c r="D1935" s="804" t="s">
        <v>3971</v>
      </c>
      <c r="E1935" s="805">
        <v>169.38</v>
      </c>
      <c r="F1935" s="804">
        <v>5036909</v>
      </c>
      <c r="G1935" s="804" t="s">
        <v>3972</v>
      </c>
      <c r="H1935" s="804" t="s">
        <v>2729</v>
      </c>
      <c r="I1935" s="806">
        <v>42125</v>
      </c>
      <c r="J1935" s="806">
        <v>44317</v>
      </c>
      <c r="K1935" s="804" t="s">
        <v>1182</v>
      </c>
      <c r="L1935" s="804" t="s">
        <v>3014</v>
      </c>
    </row>
    <row r="1936" spans="1:12" ht="24">
      <c r="A1936" s="803">
        <v>1933</v>
      </c>
      <c r="B1936" s="803" t="s">
        <v>3966</v>
      </c>
      <c r="C1936" s="803" t="s">
        <v>2726</v>
      </c>
      <c r="D1936" s="804" t="s">
        <v>3967</v>
      </c>
      <c r="E1936" s="805">
        <v>3508.57</v>
      </c>
      <c r="F1936" s="804">
        <v>5226775</v>
      </c>
      <c r="G1936" s="804" t="s">
        <v>3965</v>
      </c>
      <c r="H1936" s="804" t="s">
        <v>2783</v>
      </c>
      <c r="I1936" s="806">
        <v>42125</v>
      </c>
      <c r="J1936" s="806">
        <v>44317</v>
      </c>
      <c r="K1936" s="804" t="s">
        <v>1182</v>
      </c>
      <c r="L1936" s="804" t="s">
        <v>3014</v>
      </c>
    </row>
    <row r="1937" spans="1:12">
      <c r="A1937" s="803">
        <v>1934</v>
      </c>
      <c r="B1937" s="803" t="s">
        <v>3968</v>
      </c>
      <c r="C1937" s="803" t="s">
        <v>2726</v>
      </c>
      <c r="D1937" s="804" t="s">
        <v>3227</v>
      </c>
      <c r="E1937" s="805">
        <v>9971.16</v>
      </c>
      <c r="F1937" s="804">
        <v>5891582</v>
      </c>
      <c r="G1937" s="804" t="s">
        <v>3969</v>
      </c>
      <c r="H1937" s="804" t="s">
        <v>2729</v>
      </c>
      <c r="I1937" s="806">
        <v>42125</v>
      </c>
      <c r="J1937" s="806">
        <v>44317</v>
      </c>
      <c r="K1937" s="804" t="s">
        <v>1177</v>
      </c>
      <c r="L1937" s="804" t="s">
        <v>3931</v>
      </c>
    </row>
    <row r="1938" spans="1:12">
      <c r="A1938" s="803">
        <v>1935</v>
      </c>
      <c r="B1938" s="803" t="s">
        <v>3977</v>
      </c>
      <c r="C1938" s="803" t="s">
        <v>2726</v>
      </c>
      <c r="D1938" s="804" t="s">
        <v>3978</v>
      </c>
      <c r="E1938" s="805">
        <v>3928.16</v>
      </c>
      <c r="F1938" s="804">
        <v>5799236</v>
      </c>
      <c r="G1938" s="804" t="s">
        <v>3979</v>
      </c>
      <c r="H1938" s="804" t="s">
        <v>2729</v>
      </c>
      <c r="I1938" s="806">
        <v>42129</v>
      </c>
      <c r="J1938" s="806">
        <v>44321</v>
      </c>
      <c r="K1938" s="804" t="s">
        <v>1177</v>
      </c>
      <c r="L1938" s="804" t="s">
        <v>3931</v>
      </c>
    </row>
    <row r="1939" spans="1:12">
      <c r="A1939" s="803">
        <v>1936</v>
      </c>
      <c r="B1939" s="803" t="s">
        <v>3982</v>
      </c>
      <c r="C1939" s="803" t="s">
        <v>2726</v>
      </c>
      <c r="D1939" s="804" t="s">
        <v>3983</v>
      </c>
      <c r="E1939" s="805">
        <v>1476.37</v>
      </c>
      <c r="F1939" s="804">
        <v>5736609</v>
      </c>
      <c r="G1939" s="804" t="s">
        <v>3984</v>
      </c>
      <c r="H1939" s="804" t="s">
        <v>2729</v>
      </c>
      <c r="I1939" s="806">
        <v>42129</v>
      </c>
      <c r="J1939" s="806">
        <v>44321</v>
      </c>
      <c r="K1939" s="804" t="s">
        <v>1177</v>
      </c>
      <c r="L1939" s="804" t="s">
        <v>3101</v>
      </c>
    </row>
    <row r="1940" spans="1:12">
      <c r="A1940" s="803">
        <v>1937</v>
      </c>
      <c r="B1940" s="803" t="s">
        <v>3980</v>
      </c>
      <c r="C1940" s="803" t="s">
        <v>2726</v>
      </c>
      <c r="D1940" s="804" t="s">
        <v>3981</v>
      </c>
      <c r="E1940" s="805">
        <v>783.95</v>
      </c>
      <c r="F1940" s="804">
        <v>5994349</v>
      </c>
      <c r="G1940" s="804" t="s">
        <v>3851</v>
      </c>
      <c r="H1940" s="804" t="s">
        <v>2729</v>
      </c>
      <c r="I1940" s="806">
        <v>42129</v>
      </c>
      <c r="J1940" s="806">
        <v>44321</v>
      </c>
      <c r="K1940" s="804" t="s">
        <v>2897</v>
      </c>
      <c r="L1940" s="804" t="s">
        <v>3852</v>
      </c>
    </row>
    <row r="1941" spans="1:12">
      <c r="A1941" s="803">
        <v>1938</v>
      </c>
      <c r="B1941" s="803" t="s">
        <v>3973</v>
      </c>
      <c r="C1941" s="803" t="s">
        <v>2726</v>
      </c>
      <c r="D1941" s="804" t="s">
        <v>3974</v>
      </c>
      <c r="E1941" s="805">
        <v>437.43</v>
      </c>
      <c r="F1941" s="804">
        <v>5434882</v>
      </c>
      <c r="G1941" s="804" t="s">
        <v>3975</v>
      </c>
      <c r="H1941" s="804" t="s">
        <v>2729</v>
      </c>
      <c r="I1941" s="806">
        <v>42129</v>
      </c>
      <c r="J1941" s="806">
        <v>44321</v>
      </c>
      <c r="K1941" s="804" t="s">
        <v>2897</v>
      </c>
      <c r="L1941" s="804" t="s">
        <v>3976</v>
      </c>
    </row>
    <row r="1942" spans="1:12">
      <c r="A1942" s="803">
        <v>1939</v>
      </c>
      <c r="B1942" s="803" t="s">
        <v>3999</v>
      </c>
      <c r="C1942" s="803" t="s">
        <v>2726</v>
      </c>
      <c r="D1942" s="804" t="s">
        <v>4000</v>
      </c>
      <c r="E1942" s="805">
        <v>12459.32</v>
      </c>
      <c r="F1942" s="804">
        <v>5929997</v>
      </c>
      <c r="G1942" s="804" t="s">
        <v>4001</v>
      </c>
      <c r="H1942" s="804" t="s">
        <v>2729</v>
      </c>
      <c r="I1942" s="806">
        <v>42135</v>
      </c>
      <c r="J1942" s="806">
        <v>44327</v>
      </c>
      <c r="K1942" s="804" t="s">
        <v>1177</v>
      </c>
      <c r="L1942" s="804" t="s">
        <v>3834</v>
      </c>
    </row>
    <row r="1943" spans="1:12" ht="24">
      <c r="A1943" s="803">
        <v>1940</v>
      </c>
      <c r="B1943" s="803" t="s">
        <v>3992</v>
      </c>
      <c r="C1943" s="803" t="s">
        <v>2726</v>
      </c>
      <c r="D1943" s="804" t="s">
        <v>3993</v>
      </c>
      <c r="E1943" s="805">
        <v>25839.03</v>
      </c>
      <c r="F1943" s="804">
        <v>5278309</v>
      </c>
      <c r="G1943" s="804" t="s">
        <v>3987</v>
      </c>
      <c r="H1943" s="804" t="s">
        <v>2729</v>
      </c>
      <c r="I1943" s="806">
        <v>42135</v>
      </c>
      <c r="J1943" s="806">
        <v>44327</v>
      </c>
      <c r="K1943" s="804" t="s">
        <v>1177</v>
      </c>
      <c r="L1943" s="804" t="s">
        <v>3994</v>
      </c>
    </row>
    <row r="1944" spans="1:12">
      <c r="A1944" s="803">
        <v>1941</v>
      </c>
      <c r="B1944" s="803" t="s">
        <v>8766</v>
      </c>
      <c r="C1944" s="803" t="s">
        <v>5738</v>
      </c>
      <c r="D1944" s="804" t="s">
        <v>8767</v>
      </c>
      <c r="E1944" s="805">
        <v>41.8</v>
      </c>
      <c r="F1944" s="804">
        <v>4248201</v>
      </c>
      <c r="G1944" s="804" t="s">
        <v>8768</v>
      </c>
      <c r="H1944" s="804" t="s">
        <v>2729</v>
      </c>
      <c r="I1944" s="806">
        <v>42135</v>
      </c>
      <c r="J1944" s="806">
        <v>53093</v>
      </c>
      <c r="K1944" s="804" t="s">
        <v>2182</v>
      </c>
      <c r="L1944" s="804" t="s">
        <v>1121</v>
      </c>
    </row>
    <row r="1945" spans="1:12">
      <c r="A1945" s="803">
        <v>1942</v>
      </c>
      <c r="B1945" s="803" t="s">
        <v>4002</v>
      </c>
      <c r="C1945" s="803" t="s">
        <v>2726</v>
      </c>
      <c r="D1945" s="804" t="s">
        <v>4003</v>
      </c>
      <c r="E1945" s="805">
        <v>6933.56</v>
      </c>
      <c r="F1945" s="804">
        <v>2881136</v>
      </c>
      <c r="G1945" s="804" t="s">
        <v>4004</v>
      </c>
      <c r="H1945" s="804" t="s">
        <v>2729</v>
      </c>
      <c r="I1945" s="806">
        <v>42135</v>
      </c>
      <c r="J1945" s="806">
        <v>44327</v>
      </c>
      <c r="K1945" s="804" t="s">
        <v>1177</v>
      </c>
      <c r="L1945" s="804" t="s">
        <v>4005</v>
      </c>
    </row>
    <row r="1946" spans="1:12">
      <c r="A1946" s="803">
        <v>1943</v>
      </c>
      <c r="B1946" s="803" t="s">
        <v>3989</v>
      </c>
      <c r="C1946" s="803" t="s">
        <v>2726</v>
      </c>
      <c r="D1946" s="804" t="s">
        <v>3990</v>
      </c>
      <c r="E1946" s="805">
        <v>4664.82</v>
      </c>
      <c r="F1946" s="804">
        <v>5627788</v>
      </c>
      <c r="G1946" s="804" t="s">
        <v>3991</v>
      </c>
      <c r="H1946" s="804" t="s">
        <v>2729</v>
      </c>
      <c r="I1946" s="806">
        <v>42135</v>
      </c>
      <c r="J1946" s="806">
        <v>44327</v>
      </c>
      <c r="K1946" s="804" t="s">
        <v>1182</v>
      </c>
      <c r="L1946" s="804" t="s">
        <v>3357</v>
      </c>
    </row>
    <row r="1947" spans="1:12" ht="24">
      <c r="A1947" s="803">
        <v>1944</v>
      </c>
      <c r="B1947" s="803" t="s">
        <v>3995</v>
      </c>
      <c r="C1947" s="803" t="s">
        <v>2726</v>
      </c>
      <c r="D1947" s="804" t="s">
        <v>3996</v>
      </c>
      <c r="E1947" s="805">
        <v>11204.3</v>
      </c>
      <c r="F1947" s="804">
        <v>5430682</v>
      </c>
      <c r="G1947" s="804" t="s">
        <v>3997</v>
      </c>
      <c r="H1947" s="804" t="s">
        <v>2783</v>
      </c>
      <c r="I1947" s="806">
        <v>42135</v>
      </c>
      <c r="J1947" s="806">
        <v>44327</v>
      </c>
      <c r="K1947" s="804" t="s">
        <v>1177</v>
      </c>
      <c r="L1947" s="804" t="s">
        <v>9398</v>
      </c>
    </row>
    <row r="1948" spans="1:12" ht="24">
      <c r="A1948" s="803">
        <v>1945</v>
      </c>
      <c r="B1948" s="803" t="s">
        <v>3985</v>
      </c>
      <c r="C1948" s="803" t="s">
        <v>2726</v>
      </c>
      <c r="D1948" s="804" t="s">
        <v>3986</v>
      </c>
      <c r="E1948" s="805">
        <v>12635.76</v>
      </c>
      <c r="F1948" s="804">
        <v>5278309</v>
      </c>
      <c r="G1948" s="804" t="s">
        <v>3987</v>
      </c>
      <c r="H1948" s="804" t="s">
        <v>2729</v>
      </c>
      <c r="I1948" s="806">
        <v>42135</v>
      </c>
      <c r="J1948" s="806">
        <v>44327</v>
      </c>
      <c r="K1948" s="804" t="s">
        <v>2897</v>
      </c>
      <c r="L1948" s="804" t="s">
        <v>3988</v>
      </c>
    </row>
    <row r="1949" spans="1:12">
      <c r="A1949" s="803">
        <v>1946</v>
      </c>
      <c r="B1949" s="803" t="s">
        <v>4012</v>
      </c>
      <c r="C1949" s="803" t="s">
        <v>2726</v>
      </c>
      <c r="D1949" s="804" t="s">
        <v>3429</v>
      </c>
      <c r="E1949" s="805">
        <v>2287.8000000000002</v>
      </c>
      <c r="F1949" s="804">
        <v>5479045</v>
      </c>
      <c r="G1949" s="804" t="s">
        <v>4013</v>
      </c>
      <c r="H1949" s="804" t="s">
        <v>2729</v>
      </c>
      <c r="I1949" s="806">
        <v>42136</v>
      </c>
      <c r="J1949" s="806">
        <v>44328</v>
      </c>
      <c r="K1949" s="804" t="s">
        <v>1197</v>
      </c>
      <c r="L1949" s="804" t="s">
        <v>3429</v>
      </c>
    </row>
    <row r="1950" spans="1:12" ht="24">
      <c r="A1950" s="803">
        <v>1947</v>
      </c>
      <c r="B1950" s="803" t="s">
        <v>4006</v>
      </c>
      <c r="C1950" s="803" t="s">
        <v>2726</v>
      </c>
      <c r="D1950" s="804" t="s">
        <v>4007</v>
      </c>
      <c r="E1950" s="805">
        <v>3957.72</v>
      </c>
      <c r="F1950" s="804">
        <v>2589184</v>
      </c>
      <c r="G1950" s="804" t="s">
        <v>4008</v>
      </c>
      <c r="H1950" s="804" t="s">
        <v>2738</v>
      </c>
      <c r="I1950" s="806">
        <v>42136</v>
      </c>
      <c r="J1950" s="806">
        <v>44328</v>
      </c>
      <c r="K1950" s="804" t="s">
        <v>2897</v>
      </c>
      <c r="L1950" s="804" t="s">
        <v>3116</v>
      </c>
    </row>
    <row r="1951" spans="1:12" ht="24">
      <c r="A1951" s="803">
        <v>1948</v>
      </c>
      <c r="B1951" s="803" t="s">
        <v>4009</v>
      </c>
      <c r="C1951" s="803" t="s">
        <v>2726</v>
      </c>
      <c r="D1951" s="804" t="s">
        <v>4010</v>
      </c>
      <c r="E1951" s="805">
        <v>4811.5600000000004</v>
      </c>
      <c r="F1951" s="804">
        <v>5328772</v>
      </c>
      <c r="G1951" s="804" t="s">
        <v>3728</v>
      </c>
      <c r="H1951" s="804" t="s">
        <v>2783</v>
      </c>
      <c r="I1951" s="806">
        <v>42136</v>
      </c>
      <c r="J1951" s="806">
        <v>44328</v>
      </c>
      <c r="K1951" s="804" t="s">
        <v>1126</v>
      </c>
      <c r="L1951" s="804" t="s">
        <v>4011</v>
      </c>
    </row>
    <row r="1952" spans="1:12">
      <c r="A1952" s="803">
        <v>1949</v>
      </c>
      <c r="B1952" s="803" t="s">
        <v>9866</v>
      </c>
      <c r="C1952" s="803" t="s">
        <v>2726</v>
      </c>
      <c r="D1952" s="804" t="s">
        <v>4673</v>
      </c>
      <c r="E1952" s="805">
        <v>875.22</v>
      </c>
      <c r="F1952" s="804">
        <v>5845734</v>
      </c>
      <c r="G1952" s="804" t="s">
        <v>9867</v>
      </c>
      <c r="H1952" s="804" t="s">
        <v>2729</v>
      </c>
      <c r="I1952" s="806">
        <v>42137</v>
      </c>
      <c r="J1952" s="806">
        <v>44329</v>
      </c>
      <c r="K1952" s="804" t="s">
        <v>1103</v>
      </c>
      <c r="L1952" s="804" t="s">
        <v>3405</v>
      </c>
    </row>
    <row r="1953" spans="1:12" ht="24">
      <c r="A1953" s="803">
        <v>1950</v>
      </c>
      <c r="B1953" s="803" t="s">
        <v>9868</v>
      </c>
      <c r="C1953" s="803" t="s">
        <v>2726</v>
      </c>
      <c r="D1953" s="804" t="s">
        <v>9869</v>
      </c>
      <c r="E1953" s="805">
        <v>627.29</v>
      </c>
      <c r="F1953" s="804">
        <v>6267408</v>
      </c>
      <c r="G1953" s="804" t="s">
        <v>3827</v>
      </c>
      <c r="H1953" s="804" t="s">
        <v>2738</v>
      </c>
      <c r="I1953" s="806">
        <v>42137</v>
      </c>
      <c r="J1953" s="806">
        <v>44329</v>
      </c>
      <c r="K1953" s="804" t="s">
        <v>1182</v>
      </c>
      <c r="L1953" s="804" t="s">
        <v>4163</v>
      </c>
    </row>
    <row r="1954" spans="1:12">
      <c r="A1954" s="803">
        <v>1951</v>
      </c>
      <c r="B1954" s="803" t="s">
        <v>4016</v>
      </c>
      <c r="C1954" s="803" t="s">
        <v>2726</v>
      </c>
      <c r="D1954" s="804" t="s">
        <v>4017</v>
      </c>
      <c r="E1954" s="805">
        <v>1758.41</v>
      </c>
      <c r="F1954" s="804">
        <v>5353203</v>
      </c>
      <c r="G1954" s="804" t="s">
        <v>4018</v>
      </c>
      <c r="H1954" s="804" t="s">
        <v>2729</v>
      </c>
      <c r="I1954" s="806">
        <v>42137</v>
      </c>
      <c r="J1954" s="806">
        <v>44329</v>
      </c>
      <c r="K1954" s="804" t="s">
        <v>1177</v>
      </c>
      <c r="L1954" s="804" t="s">
        <v>1153</v>
      </c>
    </row>
    <row r="1955" spans="1:12">
      <c r="A1955" s="803">
        <v>1952</v>
      </c>
      <c r="B1955" s="803" t="s">
        <v>4014</v>
      </c>
      <c r="C1955" s="803" t="s">
        <v>2726</v>
      </c>
      <c r="D1955" s="804" t="s">
        <v>3499</v>
      </c>
      <c r="E1955" s="805">
        <v>2354.08</v>
      </c>
      <c r="F1955" s="804">
        <v>5930537</v>
      </c>
      <c r="G1955" s="804" t="s">
        <v>4015</v>
      </c>
      <c r="H1955" s="804" t="s">
        <v>2729</v>
      </c>
      <c r="I1955" s="806">
        <v>42137</v>
      </c>
      <c r="J1955" s="806">
        <v>44329</v>
      </c>
      <c r="K1955" s="804" t="s">
        <v>1177</v>
      </c>
      <c r="L1955" s="804" t="s">
        <v>3931</v>
      </c>
    </row>
    <row r="1956" spans="1:12" ht="24">
      <c r="A1956" s="803">
        <v>1953</v>
      </c>
      <c r="B1956" s="803" t="s">
        <v>4023</v>
      </c>
      <c r="C1956" s="803" t="s">
        <v>2726</v>
      </c>
      <c r="D1956" s="804" t="s">
        <v>4024</v>
      </c>
      <c r="E1956" s="805">
        <v>1743.71</v>
      </c>
      <c r="F1956" s="804">
        <v>5495075</v>
      </c>
      <c r="G1956" s="804" t="s">
        <v>4025</v>
      </c>
      <c r="H1956" s="804" t="s">
        <v>2783</v>
      </c>
      <c r="I1956" s="806">
        <v>42138</v>
      </c>
      <c r="J1956" s="806">
        <v>44330</v>
      </c>
      <c r="K1956" s="804" t="s">
        <v>1177</v>
      </c>
      <c r="L1956" s="804" t="s">
        <v>4024</v>
      </c>
    </row>
    <row r="1957" spans="1:12">
      <c r="A1957" s="803">
        <v>1954</v>
      </c>
      <c r="B1957" s="803" t="s">
        <v>4019</v>
      </c>
      <c r="C1957" s="803" t="s">
        <v>2726</v>
      </c>
      <c r="D1957" s="804" t="s">
        <v>4020</v>
      </c>
      <c r="E1957" s="805">
        <v>4781.17</v>
      </c>
      <c r="F1957" s="804">
        <v>5921627</v>
      </c>
      <c r="G1957" s="804" t="s">
        <v>4021</v>
      </c>
      <c r="H1957" s="804" t="s">
        <v>2729</v>
      </c>
      <c r="I1957" s="806">
        <v>42138</v>
      </c>
      <c r="J1957" s="806">
        <v>44330</v>
      </c>
      <c r="K1957" s="804" t="s">
        <v>1177</v>
      </c>
      <c r="L1957" s="804" t="s">
        <v>9870</v>
      </c>
    </row>
    <row r="1958" spans="1:12">
      <c r="A1958" s="803">
        <v>1955</v>
      </c>
      <c r="B1958" s="803" t="s">
        <v>4026</v>
      </c>
      <c r="C1958" s="803" t="s">
        <v>2726</v>
      </c>
      <c r="D1958" s="804" t="s">
        <v>3862</v>
      </c>
      <c r="E1958" s="805">
        <v>4956.33</v>
      </c>
      <c r="F1958" s="804">
        <v>5600499</v>
      </c>
      <c r="G1958" s="804" t="s">
        <v>4027</v>
      </c>
      <c r="H1958" s="804" t="s">
        <v>2729</v>
      </c>
      <c r="I1958" s="806">
        <v>42138</v>
      </c>
      <c r="J1958" s="806">
        <v>44330</v>
      </c>
      <c r="K1958" s="804" t="s">
        <v>1177</v>
      </c>
      <c r="L1958" s="804" t="s">
        <v>4024</v>
      </c>
    </row>
    <row r="1959" spans="1:12">
      <c r="A1959" s="803">
        <v>1956</v>
      </c>
      <c r="B1959" s="803" t="s">
        <v>4031</v>
      </c>
      <c r="C1959" s="803" t="s">
        <v>2726</v>
      </c>
      <c r="D1959" s="804" t="s">
        <v>3894</v>
      </c>
      <c r="E1959" s="805">
        <v>4141.3599999999997</v>
      </c>
      <c r="F1959" s="804">
        <v>6088759</v>
      </c>
      <c r="G1959" s="804" t="s">
        <v>4029</v>
      </c>
      <c r="H1959" s="804" t="s">
        <v>2729</v>
      </c>
      <c r="I1959" s="806">
        <v>42142</v>
      </c>
      <c r="J1959" s="806">
        <v>44334</v>
      </c>
      <c r="K1959" s="804" t="s">
        <v>1197</v>
      </c>
      <c r="L1959" s="804" t="s">
        <v>3895</v>
      </c>
    </row>
    <row r="1960" spans="1:12">
      <c r="A1960" s="803">
        <v>1957</v>
      </c>
      <c r="B1960" s="803" t="s">
        <v>4028</v>
      </c>
      <c r="C1960" s="803" t="s">
        <v>2726</v>
      </c>
      <c r="D1960" s="804" t="s">
        <v>3894</v>
      </c>
      <c r="E1960" s="805">
        <v>1378.11</v>
      </c>
      <c r="F1960" s="804">
        <v>6088759</v>
      </c>
      <c r="G1960" s="804" t="s">
        <v>4029</v>
      </c>
      <c r="H1960" s="804" t="s">
        <v>2729</v>
      </c>
      <c r="I1960" s="806">
        <v>42142</v>
      </c>
      <c r="J1960" s="806">
        <v>44334</v>
      </c>
      <c r="K1960" s="804" t="s">
        <v>1197</v>
      </c>
      <c r="L1960" s="804" t="s">
        <v>3895</v>
      </c>
    </row>
    <row r="1961" spans="1:12">
      <c r="A1961" s="803">
        <v>1958</v>
      </c>
      <c r="B1961" s="803" t="s">
        <v>4030</v>
      </c>
      <c r="C1961" s="803" t="s">
        <v>2726</v>
      </c>
      <c r="D1961" s="804" t="s">
        <v>3894</v>
      </c>
      <c r="E1961" s="805">
        <v>929.45</v>
      </c>
      <c r="F1961" s="804">
        <v>6088759</v>
      </c>
      <c r="G1961" s="804" t="s">
        <v>4029</v>
      </c>
      <c r="H1961" s="804" t="s">
        <v>2729</v>
      </c>
      <c r="I1961" s="806">
        <v>42142</v>
      </c>
      <c r="J1961" s="806">
        <v>44334</v>
      </c>
      <c r="K1961" s="804" t="s">
        <v>1197</v>
      </c>
      <c r="L1961" s="804" t="s">
        <v>3895</v>
      </c>
    </row>
    <row r="1962" spans="1:12">
      <c r="A1962" s="803">
        <v>1959</v>
      </c>
      <c r="B1962" s="803" t="s">
        <v>4035</v>
      </c>
      <c r="C1962" s="803" t="s">
        <v>2726</v>
      </c>
      <c r="D1962" s="804" t="s">
        <v>4036</v>
      </c>
      <c r="E1962" s="805">
        <v>1550.79</v>
      </c>
      <c r="F1962" s="804">
        <v>5736609</v>
      </c>
      <c r="G1962" s="804" t="s">
        <v>3984</v>
      </c>
      <c r="H1962" s="804" t="s">
        <v>2729</v>
      </c>
      <c r="I1962" s="806">
        <v>42143</v>
      </c>
      <c r="J1962" s="806">
        <v>44335</v>
      </c>
      <c r="K1962" s="804" t="s">
        <v>1177</v>
      </c>
      <c r="L1962" s="804" t="s">
        <v>4037</v>
      </c>
    </row>
    <row r="1963" spans="1:12" ht="24">
      <c r="A1963" s="803">
        <v>1960</v>
      </c>
      <c r="B1963" s="803" t="s">
        <v>4032</v>
      </c>
      <c r="C1963" s="803" t="s">
        <v>2726</v>
      </c>
      <c r="D1963" s="804" t="s">
        <v>3948</v>
      </c>
      <c r="E1963" s="805">
        <v>18749.919999999998</v>
      </c>
      <c r="F1963" s="804">
        <v>5860032</v>
      </c>
      <c r="G1963" s="804" t="s">
        <v>4033</v>
      </c>
      <c r="H1963" s="804" t="s">
        <v>2729</v>
      </c>
      <c r="I1963" s="806">
        <v>42143</v>
      </c>
      <c r="J1963" s="806">
        <v>44361</v>
      </c>
      <c r="K1963" s="804" t="s">
        <v>2897</v>
      </c>
      <c r="L1963" s="804" t="s">
        <v>4034</v>
      </c>
    </row>
    <row r="1964" spans="1:12" ht="24">
      <c r="A1964" s="803">
        <v>1961</v>
      </c>
      <c r="B1964" s="803" t="s">
        <v>4038</v>
      </c>
      <c r="C1964" s="803" t="s">
        <v>2726</v>
      </c>
      <c r="D1964" s="804" t="s">
        <v>4039</v>
      </c>
      <c r="E1964" s="805">
        <v>1318.79</v>
      </c>
      <c r="F1964" s="804">
        <v>5295858</v>
      </c>
      <c r="G1964" s="804" t="s">
        <v>4040</v>
      </c>
      <c r="H1964" s="804" t="s">
        <v>2783</v>
      </c>
      <c r="I1964" s="806">
        <v>42144</v>
      </c>
      <c r="J1964" s="806">
        <v>44336</v>
      </c>
      <c r="K1964" s="804" t="s">
        <v>1182</v>
      </c>
      <c r="L1964" s="804" t="s">
        <v>4041</v>
      </c>
    </row>
    <row r="1965" spans="1:12" ht="24">
      <c r="A1965" s="803">
        <v>1962</v>
      </c>
      <c r="B1965" s="803" t="s">
        <v>4042</v>
      </c>
      <c r="C1965" s="803" t="s">
        <v>2726</v>
      </c>
      <c r="D1965" s="804" t="s">
        <v>2875</v>
      </c>
      <c r="E1965" s="805">
        <v>15758.85</v>
      </c>
      <c r="F1965" s="804">
        <v>5893496</v>
      </c>
      <c r="G1965" s="804" t="s">
        <v>4043</v>
      </c>
      <c r="H1965" s="804" t="s">
        <v>2729</v>
      </c>
      <c r="I1965" s="806">
        <v>42144</v>
      </c>
      <c r="J1965" s="806">
        <v>44336</v>
      </c>
      <c r="K1965" s="804" t="s">
        <v>1177</v>
      </c>
      <c r="L1965" s="804" t="s">
        <v>4044</v>
      </c>
    </row>
    <row r="1966" spans="1:12">
      <c r="A1966" s="803">
        <v>1963</v>
      </c>
      <c r="B1966" s="803" t="s">
        <v>4045</v>
      </c>
      <c r="C1966" s="803" t="s">
        <v>2726</v>
      </c>
      <c r="D1966" s="804" t="s">
        <v>4046</v>
      </c>
      <c r="E1966" s="805">
        <v>1295.54</v>
      </c>
      <c r="F1966" s="804">
        <v>5501776</v>
      </c>
      <c r="G1966" s="804" t="s">
        <v>4047</v>
      </c>
      <c r="H1966" s="804" t="s">
        <v>2729</v>
      </c>
      <c r="I1966" s="806">
        <v>42145</v>
      </c>
      <c r="J1966" s="806">
        <v>44337</v>
      </c>
      <c r="K1966" s="804" t="s">
        <v>1182</v>
      </c>
      <c r="L1966" s="804" t="s">
        <v>3014</v>
      </c>
    </row>
    <row r="1967" spans="1:12" ht="24">
      <c r="A1967" s="803">
        <v>1964</v>
      </c>
      <c r="B1967" s="803" t="s">
        <v>8769</v>
      </c>
      <c r="C1967" s="803" t="s">
        <v>5738</v>
      </c>
      <c r="D1967" s="804" t="s">
        <v>8770</v>
      </c>
      <c r="E1967" s="805">
        <v>5010.2</v>
      </c>
      <c r="F1967" s="804">
        <v>5522935</v>
      </c>
      <c r="G1967" s="804" t="s">
        <v>8325</v>
      </c>
      <c r="H1967" s="804" t="s">
        <v>2783</v>
      </c>
      <c r="I1967" s="806">
        <v>42145</v>
      </c>
      <c r="J1967" s="806">
        <v>53103</v>
      </c>
      <c r="K1967" s="804" t="s">
        <v>1126</v>
      </c>
      <c r="L1967" s="804" t="s">
        <v>3181</v>
      </c>
    </row>
    <row r="1968" spans="1:12" ht="24">
      <c r="A1968" s="803">
        <v>1965</v>
      </c>
      <c r="B1968" s="803" t="s">
        <v>9871</v>
      </c>
      <c r="C1968" s="803" t="s">
        <v>2726</v>
      </c>
      <c r="D1968" s="804" t="s">
        <v>9872</v>
      </c>
      <c r="E1968" s="805">
        <v>2858.53</v>
      </c>
      <c r="F1968" s="804">
        <v>6267408</v>
      </c>
      <c r="G1968" s="804" t="s">
        <v>3827</v>
      </c>
      <c r="H1968" s="804" t="s">
        <v>2738</v>
      </c>
      <c r="I1968" s="806">
        <v>42145</v>
      </c>
      <c r="J1968" s="806">
        <v>44337</v>
      </c>
      <c r="K1968" s="804" t="s">
        <v>1177</v>
      </c>
      <c r="L1968" s="804" t="s">
        <v>4024</v>
      </c>
    </row>
    <row r="1969" spans="1:12">
      <c r="A1969" s="803">
        <v>1966</v>
      </c>
      <c r="B1969" s="803" t="s">
        <v>4051</v>
      </c>
      <c r="C1969" s="803" t="s">
        <v>2726</v>
      </c>
      <c r="D1969" s="804" t="s">
        <v>4052</v>
      </c>
      <c r="E1969" s="805">
        <v>2108.52</v>
      </c>
      <c r="F1969" s="804">
        <v>5352827</v>
      </c>
      <c r="G1969" s="804" t="s">
        <v>4053</v>
      </c>
      <c r="H1969" s="804" t="s">
        <v>2729</v>
      </c>
      <c r="I1969" s="806">
        <v>42146</v>
      </c>
      <c r="J1969" s="806">
        <v>44338</v>
      </c>
      <c r="K1969" s="804" t="s">
        <v>1153</v>
      </c>
      <c r="L1969" s="804" t="s">
        <v>3194</v>
      </c>
    </row>
    <row r="1970" spans="1:12">
      <c r="A1970" s="803">
        <v>1967</v>
      </c>
      <c r="B1970" s="803" t="s">
        <v>4048</v>
      </c>
      <c r="C1970" s="803" t="s">
        <v>2726</v>
      </c>
      <c r="D1970" s="804" t="s">
        <v>2831</v>
      </c>
      <c r="E1970" s="805">
        <v>245.46</v>
      </c>
      <c r="F1970" s="804">
        <v>5586526</v>
      </c>
      <c r="G1970" s="804" t="s">
        <v>4049</v>
      </c>
      <c r="H1970" s="804" t="s">
        <v>2729</v>
      </c>
      <c r="I1970" s="806">
        <v>42146</v>
      </c>
      <c r="J1970" s="806">
        <v>44338</v>
      </c>
      <c r="K1970" s="804" t="s">
        <v>1148</v>
      </c>
      <c r="L1970" s="804" t="s">
        <v>4050</v>
      </c>
    </row>
    <row r="1971" spans="1:12">
      <c r="A1971" s="803">
        <v>1968</v>
      </c>
      <c r="B1971" s="803" t="s">
        <v>4057</v>
      </c>
      <c r="C1971" s="803" t="s">
        <v>2726</v>
      </c>
      <c r="D1971" s="804" t="s">
        <v>4058</v>
      </c>
      <c r="E1971" s="805">
        <v>1304.1099999999999</v>
      </c>
      <c r="F1971" s="804">
        <v>5989493</v>
      </c>
      <c r="G1971" s="804" t="s">
        <v>4059</v>
      </c>
      <c r="H1971" s="804" t="s">
        <v>2729</v>
      </c>
      <c r="I1971" s="806">
        <v>42149</v>
      </c>
      <c r="J1971" s="806">
        <v>44341</v>
      </c>
      <c r="K1971" s="804" t="s">
        <v>1177</v>
      </c>
      <c r="L1971" s="804" t="s">
        <v>4060</v>
      </c>
    </row>
    <row r="1972" spans="1:12">
      <c r="A1972" s="803">
        <v>1969</v>
      </c>
      <c r="B1972" s="803" t="s">
        <v>4054</v>
      </c>
      <c r="C1972" s="803" t="s">
        <v>2726</v>
      </c>
      <c r="D1972" s="804" t="s">
        <v>4055</v>
      </c>
      <c r="E1972" s="805">
        <v>397.61</v>
      </c>
      <c r="F1972" s="804">
        <v>5929474</v>
      </c>
      <c r="G1972" s="804" t="s">
        <v>4056</v>
      </c>
      <c r="H1972" s="804" t="s">
        <v>2729</v>
      </c>
      <c r="I1972" s="806">
        <v>42149</v>
      </c>
      <c r="J1972" s="806">
        <v>44341</v>
      </c>
      <c r="K1972" s="804" t="s">
        <v>1177</v>
      </c>
      <c r="L1972" s="804" t="s">
        <v>3261</v>
      </c>
    </row>
    <row r="1973" spans="1:12">
      <c r="A1973" s="803">
        <v>1970</v>
      </c>
      <c r="B1973" s="803" t="s">
        <v>4069</v>
      </c>
      <c r="C1973" s="803" t="s">
        <v>2726</v>
      </c>
      <c r="D1973" s="804" t="s">
        <v>3689</v>
      </c>
      <c r="E1973" s="805">
        <v>1130.51</v>
      </c>
      <c r="F1973" s="804">
        <v>5874157</v>
      </c>
      <c r="G1973" s="804" t="s">
        <v>4065</v>
      </c>
      <c r="H1973" s="804" t="s">
        <v>2729</v>
      </c>
      <c r="I1973" s="806">
        <v>42150</v>
      </c>
      <c r="J1973" s="806">
        <v>44342</v>
      </c>
      <c r="K1973" s="804" t="s">
        <v>1177</v>
      </c>
      <c r="L1973" s="804" t="s">
        <v>4024</v>
      </c>
    </row>
    <row r="1974" spans="1:12" ht="24">
      <c r="A1974" s="803">
        <v>1971</v>
      </c>
      <c r="B1974" s="803" t="s">
        <v>4066</v>
      </c>
      <c r="C1974" s="803" t="s">
        <v>2726</v>
      </c>
      <c r="D1974" s="804" t="s">
        <v>4024</v>
      </c>
      <c r="E1974" s="805">
        <v>15061.36</v>
      </c>
      <c r="F1974" s="804">
        <v>4371003</v>
      </c>
      <c r="G1974" s="804" t="s">
        <v>4067</v>
      </c>
      <c r="H1974" s="804" t="s">
        <v>2729</v>
      </c>
      <c r="I1974" s="806">
        <v>42150</v>
      </c>
      <c r="J1974" s="806">
        <v>44342</v>
      </c>
      <c r="K1974" s="804" t="s">
        <v>1177</v>
      </c>
      <c r="L1974" s="804" t="s">
        <v>4068</v>
      </c>
    </row>
    <row r="1975" spans="1:12">
      <c r="A1975" s="803">
        <v>1972</v>
      </c>
      <c r="B1975" s="803" t="s">
        <v>9873</v>
      </c>
      <c r="C1975" s="803" t="s">
        <v>2726</v>
      </c>
      <c r="D1975" s="804" t="s">
        <v>3114</v>
      </c>
      <c r="E1975" s="805">
        <v>3748.87</v>
      </c>
      <c r="F1975" s="804">
        <v>5892201</v>
      </c>
      <c r="G1975" s="804" t="s">
        <v>9874</v>
      </c>
      <c r="H1975" s="804" t="s">
        <v>2729</v>
      </c>
      <c r="I1975" s="806">
        <v>42150</v>
      </c>
      <c r="J1975" s="806">
        <v>44342</v>
      </c>
      <c r="K1975" s="804" t="s">
        <v>1182</v>
      </c>
      <c r="L1975" s="804" t="s">
        <v>3014</v>
      </c>
    </row>
    <row r="1976" spans="1:12">
      <c r="A1976" s="803">
        <v>1973</v>
      </c>
      <c r="B1976" s="803" t="s">
        <v>4064</v>
      </c>
      <c r="C1976" s="803" t="s">
        <v>2726</v>
      </c>
      <c r="D1976" s="804" t="s">
        <v>3689</v>
      </c>
      <c r="E1976" s="805">
        <v>4293.3100000000004</v>
      </c>
      <c r="F1976" s="804">
        <v>5874157</v>
      </c>
      <c r="G1976" s="804" t="s">
        <v>4065</v>
      </c>
      <c r="H1976" s="804" t="s">
        <v>2729</v>
      </c>
      <c r="I1976" s="806">
        <v>42150</v>
      </c>
      <c r="J1976" s="806">
        <v>44342</v>
      </c>
      <c r="K1976" s="804" t="s">
        <v>1177</v>
      </c>
      <c r="L1976" s="804" t="s">
        <v>4024</v>
      </c>
    </row>
    <row r="1977" spans="1:12">
      <c r="A1977" s="803">
        <v>1974</v>
      </c>
      <c r="B1977" s="803" t="s">
        <v>4061</v>
      </c>
      <c r="C1977" s="803" t="s">
        <v>2726</v>
      </c>
      <c r="D1977" s="804" t="s">
        <v>4062</v>
      </c>
      <c r="E1977" s="805">
        <v>1308.45</v>
      </c>
      <c r="F1977" s="804">
        <v>5106893</v>
      </c>
      <c r="G1977" s="804" t="s">
        <v>4063</v>
      </c>
      <c r="H1977" s="804" t="s">
        <v>2729</v>
      </c>
      <c r="I1977" s="806">
        <v>42150</v>
      </c>
      <c r="J1977" s="806">
        <v>44342</v>
      </c>
      <c r="K1977" s="804" t="s">
        <v>2897</v>
      </c>
      <c r="L1977" s="804" t="s">
        <v>3591</v>
      </c>
    </row>
    <row r="1978" spans="1:12">
      <c r="A1978" s="803">
        <v>1975</v>
      </c>
      <c r="B1978" s="803" t="s">
        <v>4082</v>
      </c>
      <c r="C1978" s="803" t="s">
        <v>2726</v>
      </c>
      <c r="D1978" s="804" t="s">
        <v>3545</v>
      </c>
      <c r="E1978" s="805">
        <v>179.27</v>
      </c>
      <c r="F1978" s="804">
        <v>5103193</v>
      </c>
      <c r="G1978" s="804" t="s">
        <v>4072</v>
      </c>
      <c r="H1978" s="804" t="s">
        <v>2729</v>
      </c>
      <c r="I1978" s="806">
        <v>42152</v>
      </c>
      <c r="J1978" s="806">
        <v>44344</v>
      </c>
      <c r="K1978" s="804" t="s">
        <v>1148</v>
      </c>
      <c r="L1978" s="804" t="s">
        <v>4083</v>
      </c>
    </row>
    <row r="1979" spans="1:12">
      <c r="A1979" s="803">
        <v>1976</v>
      </c>
      <c r="B1979" s="803" t="s">
        <v>4070</v>
      </c>
      <c r="C1979" s="803" t="s">
        <v>2726</v>
      </c>
      <c r="D1979" s="804" t="s">
        <v>4071</v>
      </c>
      <c r="E1979" s="805">
        <v>1058.4100000000001</v>
      </c>
      <c r="F1979" s="804">
        <v>5103193</v>
      </c>
      <c r="G1979" s="804" t="s">
        <v>4072</v>
      </c>
      <c r="H1979" s="804" t="s">
        <v>2729</v>
      </c>
      <c r="I1979" s="806">
        <v>42152</v>
      </c>
      <c r="J1979" s="806">
        <v>44344</v>
      </c>
      <c r="K1979" s="804" t="s">
        <v>1177</v>
      </c>
      <c r="L1979" s="804" t="s">
        <v>4073</v>
      </c>
    </row>
    <row r="1980" spans="1:12">
      <c r="A1980" s="803">
        <v>1977</v>
      </c>
      <c r="B1980" s="803" t="s">
        <v>8772</v>
      </c>
      <c r="C1980" s="803" t="s">
        <v>5738</v>
      </c>
      <c r="D1980" s="804" t="s">
        <v>8773</v>
      </c>
      <c r="E1980" s="805">
        <v>1529.48</v>
      </c>
      <c r="F1980" s="804">
        <v>5440351</v>
      </c>
      <c r="G1980" s="804" t="s">
        <v>8774</v>
      </c>
      <c r="H1980" s="804" t="s">
        <v>2729</v>
      </c>
      <c r="I1980" s="806">
        <v>42152</v>
      </c>
      <c r="J1980" s="806">
        <v>53110</v>
      </c>
      <c r="K1980" s="804" t="s">
        <v>1153</v>
      </c>
      <c r="L1980" s="804" t="s">
        <v>3105</v>
      </c>
    </row>
    <row r="1981" spans="1:12">
      <c r="A1981" s="803">
        <v>1978</v>
      </c>
      <c r="B1981" s="803" t="s">
        <v>4080</v>
      </c>
      <c r="C1981" s="803" t="s">
        <v>2726</v>
      </c>
      <c r="D1981" s="804" t="s">
        <v>3974</v>
      </c>
      <c r="E1981" s="805">
        <v>6998.91</v>
      </c>
      <c r="F1981" s="804">
        <v>2681692</v>
      </c>
      <c r="G1981" s="804" t="s">
        <v>4081</v>
      </c>
      <c r="H1981" s="804" t="s">
        <v>2729</v>
      </c>
      <c r="I1981" s="806">
        <v>42152</v>
      </c>
      <c r="J1981" s="806">
        <v>44344</v>
      </c>
      <c r="K1981" s="804" t="s">
        <v>1182</v>
      </c>
      <c r="L1981" s="804" t="s">
        <v>3357</v>
      </c>
    </row>
    <row r="1982" spans="1:12">
      <c r="A1982" s="803">
        <v>1979</v>
      </c>
      <c r="B1982" s="803" t="s">
        <v>4076</v>
      </c>
      <c r="C1982" s="803" t="s">
        <v>2726</v>
      </c>
      <c r="D1982" s="804" t="s">
        <v>4077</v>
      </c>
      <c r="E1982" s="805">
        <v>1119.8900000000001</v>
      </c>
      <c r="F1982" s="804">
        <v>6135536</v>
      </c>
      <c r="G1982" s="804" t="s">
        <v>4078</v>
      </c>
      <c r="H1982" s="804" t="s">
        <v>2729</v>
      </c>
      <c r="I1982" s="806">
        <v>42152</v>
      </c>
      <c r="J1982" s="806">
        <v>44344</v>
      </c>
      <c r="K1982" s="804" t="s">
        <v>1177</v>
      </c>
      <c r="L1982" s="804" t="s">
        <v>4079</v>
      </c>
    </row>
    <row r="1983" spans="1:12">
      <c r="A1983" s="803">
        <v>1980</v>
      </c>
      <c r="B1983" s="803" t="s">
        <v>4074</v>
      </c>
      <c r="C1983" s="803" t="s">
        <v>2726</v>
      </c>
      <c r="D1983" s="804" t="s">
        <v>4075</v>
      </c>
      <c r="E1983" s="805">
        <v>825.07</v>
      </c>
      <c r="F1983" s="804">
        <v>5103193</v>
      </c>
      <c r="G1983" s="804" t="s">
        <v>4072</v>
      </c>
      <c r="H1983" s="804" t="s">
        <v>2729</v>
      </c>
      <c r="I1983" s="806">
        <v>42152</v>
      </c>
      <c r="J1983" s="806">
        <v>44344</v>
      </c>
      <c r="K1983" s="804" t="s">
        <v>1148</v>
      </c>
      <c r="L1983" s="804" t="s">
        <v>4050</v>
      </c>
    </row>
    <row r="1984" spans="1:12">
      <c r="A1984" s="803">
        <v>1981</v>
      </c>
      <c r="B1984" s="803" t="s">
        <v>8775</v>
      </c>
      <c r="C1984" s="803" t="s">
        <v>5738</v>
      </c>
      <c r="D1984" s="804" t="s">
        <v>8776</v>
      </c>
      <c r="E1984" s="805">
        <v>230.12</v>
      </c>
      <c r="F1984" s="804">
        <v>2742039</v>
      </c>
      <c r="G1984" s="804" t="s">
        <v>8777</v>
      </c>
      <c r="H1984" s="804" t="s">
        <v>2729</v>
      </c>
      <c r="I1984" s="806">
        <v>42153</v>
      </c>
      <c r="J1984" s="806">
        <v>53111</v>
      </c>
      <c r="K1984" s="804" t="s">
        <v>1126</v>
      </c>
      <c r="L1984" s="804" t="s">
        <v>2867</v>
      </c>
    </row>
    <row r="1985" spans="1:12">
      <c r="A1985" s="803">
        <v>1982</v>
      </c>
      <c r="B1985" s="803" t="s">
        <v>4087</v>
      </c>
      <c r="C1985" s="803" t="s">
        <v>2726</v>
      </c>
      <c r="D1985" s="804" t="s">
        <v>4088</v>
      </c>
      <c r="E1985" s="805">
        <v>2793.91</v>
      </c>
      <c r="F1985" s="804">
        <v>5645794</v>
      </c>
      <c r="G1985" s="804" t="s">
        <v>925</v>
      </c>
      <c r="H1985" s="804" t="s">
        <v>2729</v>
      </c>
      <c r="I1985" s="806">
        <v>42153</v>
      </c>
      <c r="J1985" s="806">
        <v>44345</v>
      </c>
      <c r="K1985" s="804" t="s">
        <v>1846</v>
      </c>
      <c r="L1985" s="804" t="s">
        <v>3689</v>
      </c>
    </row>
    <row r="1986" spans="1:12" ht="24">
      <c r="A1986" s="803">
        <v>1983</v>
      </c>
      <c r="B1986" s="803" t="s">
        <v>9875</v>
      </c>
      <c r="C1986" s="803" t="s">
        <v>2726</v>
      </c>
      <c r="D1986" s="804" t="s">
        <v>9876</v>
      </c>
      <c r="E1986" s="805">
        <v>2116.96</v>
      </c>
      <c r="F1986" s="804">
        <v>5741858</v>
      </c>
      <c r="G1986" s="804" t="s">
        <v>9877</v>
      </c>
      <c r="H1986" s="804" t="s">
        <v>2783</v>
      </c>
      <c r="I1986" s="806">
        <v>42153</v>
      </c>
      <c r="J1986" s="806">
        <v>43249</v>
      </c>
      <c r="K1986" s="804" t="s">
        <v>1177</v>
      </c>
      <c r="L1986" s="804" t="s">
        <v>3864</v>
      </c>
    </row>
    <row r="1987" spans="1:12">
      <c r="A1987" s="803">
        <v>1984</v>
      </c>
      <c r="B1987" s="803" t="s">
        <v>4084</v>
      </c>
      <c r="C1987" s="803" t="s">
        <v>2726</v>
      </c>
      <c r="D1987" s="804" t="s">
        <v>4085</v>
      </c>
      <c r="E1987" s="805">
        <v>6568.75</v>
      </c>
      <c r="F1987" s="804">
        <v>5294487</v>
      </c>
      <c r="G1987" s="804" t="s">
        <v>4086</v>
      </c>
      <c r="H1987" s="804" t="s">
        <v>2729</v>
      </c>
      <c r="I1987" s="806">
        <v>42153</v>
      </c>
      <c r="J1987" s="806">
        <v>44345</v>
      </c>
      <c r="K1987" s="804" t="s">
        <v>1182</v>
      </c>
      <c r="L1987" s="804" t="s">
        <v>3014</v>
      </c>
    </row>
    <row r="1988" spans="1:12">
      <c r="A1988" s="803">
        <v>1985</v>
      </c>
      <c r="B1988" s="803" t="s">
        <v>8778</v>
      </c>
      <c r="C1988" s="803" t="s">
        <v>5738</v>
      </c>
      <c r="D1988" s="804" t="s">
        <v>8779</v>
      </c>
      <c r="E1988" s="805">
        <v>856.84</v>
      </c>
      <c r="F1988" s="804">
        <v>5074223</v>
      </c>
      <c r="G1988" s="804" t="s">
        <v>8780</v>
      </c>
      <c r="H1988" s="804" t="s">
        <v>2729</v>
      </c>
      <c r="I1988" s="806">
        <v>42157</v>
      </c>
      <c r="J1988" s="806">
        <v>53115</v>
      </c>
      <c r="K1988" s="804" t="s">
        <v>1126</v>
      </c>
      <c r="L1988" s="804" t="s">
        <v>3129</v>
      </c>
    </row>
    <row r="1989" spans="1:12">
      <c r="A1989" s="803">
        <v>1986</v>
      </c>
      <c r="B1989" s="803" t="s">
        <v>9878</v>
      </c>
      <c r="C1989" s="803" t="s">
        <v>2726</v>
      </c>
      <c r="D1989" s="804" t="s">
        <v>9879</v>
      </c>
      <c r="E1989" s="805">
        <v>9122.3799999999992</v>
      </c>
      <c r="F1989" s="804">
        <v>5466458</v>
      </c>
      <c r="G1989" s="804" t="s">
        <v>9880</v>
      </c>
      <c r="H1989" s="804" t="s">
        <v>2729</v>
      </c>
      <c r="I1989" s="806">
        <v>42157</v>
      </c>
      <c r="J1989" s="806">
        <v>44349</v>
      </c>
      <c r="K1989" s="804" t="s">
        <v>1182</v>
      </c>
      <c r="L1989" s="804" t="s">
        <v>3014</v>
      </c>
    </row>
    <row r="1990" spans="1:12">
      <c r="A1990" s="803">
        <v>1987</v>
      </c>
      <c r="B1990" s="803" t="s">
        <v>9881</v>
      </c>
      <c r="C1990" s="803" t="s">
        <v>2726</v>
      </c>
      <c r="D1990" s="804" t="s">
        <v>5548</v>
      </c>
      <c r="E1990" s="805">
        <v>3042.95</v>
      </c>
      <c r="F1990" s="804">
        <v>5466458</v>
      </c>
      <c r="G1990" s="804" t="s">
        <v>9880</v>
      </c>
      <c r="H1990" s="804" t="s">
        <v>2729</v>
      </c>
      <c r="I1990" s="806">
        <v>42157</v>
      </c>
      <c r="J1990" s="806">
        <v>44349</v>
      </c>
      <c r="K1990" s="804" t="s">
        <v>1182</v>
      </c>
      <c r="L1990" s="804" t="s">
        <v>3014</v>
      </c>
    </row>
    <row r="1991" spans="1:12" ht="24">
      <c r="A1991" s="803">
        <v>1988</v>
      </c>
      <c r="B1991" s="803" t="s">
        <v>9882</v>
      </c>
      <c r="C1991" s="803" t="s">
        <v>2726</v>
      </c>
      <c r="D1991" s="804" t="s">
        <v>3978</v>
      </c>
      <c r="E1991" s="805">
        <v>594.26</v>
      </c>
      <c r="F1991" s="804">
        <v>6267408</v>
      </c>
      <c r="G1991" s="804" t="s">
        <v>3827</v>
      </c>
      <c r="H1991" s="804" t="s">
        <v>2738</v>
      </c>
      <c r="I1991" s="806">
        <v>42158</v>
      </c>
      <c r="J1991" s="806">
        <v>44350</v>
      </c>
      <c r="K1991" s="804" t="s">
        <v>1177</v>
      </c>
      <c r="L1991" s="804" t="s">
        <v>2893</v>
      </c>
    </row>
    <row r="1992" spans="1:12">
      <c r="A1992" s="803">
        <v>1989</v>
      </c>
      <c r="B1992" s="803" t="s">
        <v>4089</v>
      </c>
      <c r="C1992" s="803" t="s">
        <v>2726</v>
      </c>
      <c r="D1992" s="804" t="s">
        <v>4090</v>
      </c>
      <c r="E1992" s="805">
        <v>12023.23</v>
      </c>
      <c r="F1992" s="804">
        <v>5720087</v>
      </c>
      <c r="G1992" s="804" t="s">
        <v>4091</v>
      </c>
      <c r="H1992" s="804" t="s">
        <v>2729</v>
      </c>
      <c r="I1992" s="806">
        <v>42159</v>
      </c>
      <c r="J1992" s="806">
        <v>44351</v>
      </c>
      <c r="K1992" s="804" t="s">
        <v>3855</v>
      </c>
      <c r="L1992" s="804" t="s">
        <v>3928</v>
      </c>
    </row>
    <row r="1993" spans="1:12">
      <c r="A1993" s="803">
        <v>1990</v>
      </c>
      <c r="B1993" s="803" t="s">
        <v>9883</v>
      </c>
      <c r="C1993" s="803" t="s">
        <v>2726</v>
      </c>
      <c r="D1993" s="804" t="s">
        <v>3423</v>
      </c>
      <c r="E1993" s="805">
        <v>1594.53</v>
      </c>
      <c r="F1993" s="804">
        <v>5883741</v>
      </c>
      <c r="G1993" s="804" t="s">
        <v>9884</v>
      </c>
      <c r="H1993" s="804" t="s">
        <v>2729</v>
      </c>
      <c r="I1993" s="806">
        <v>42160</v>
      </c>
      <c r="J1993" s="806">
        <v>44352</v>
      </c>
      <c r="K1993" s="804" t="s">
        <v>1846</v>
      </c>
      <c r="L1993" s="804" t="s">
        <v>3689</v>
      </c>
    </row>
    <row r="1994" spans="1:12" ht="24">
      <c r="A1994" s="803">
        <v>1991</v>
      </c>
      <c r="B1994" s="803" t="s">
        <v>9885</v>
      </c>
      <c r="C1994" s="803" t="s">
        <v>2726</v>
      </c>
      <c r="D1994" s="804" t="s">
        <v>9886</v>
      </c>
      <c r="E1994" s="805">
        <v>592.03</v>
      </c>
      <c r="F1994" s="804">
        <v>6267408</v>
      </c>
      <c r="G1994" s="804" t="s">
        <v>3827</v>
      </c>
      <c r="H1994" s="804" t="s">
        <v>2738</v>
      </c>
      <c r="I1994" s="806">
        <v>42160</v>
      </c>
      <c r="J1994" s="806">
        <v>44352</v>
      </c>
      <c r="K1994" s="804" t="s">
        <v>1103</v>
      </c>
      <c r="L1994" s="804" t="s">
        <v>3913</v>
      </c>
    </row>
    <row r="1995" spans="1:12" ht="24">
      <c r="A1995" s="803">
        <v>1992</v>
      </c>
      <c r="B1995" s="803" t="s">
        <v>4092</v>
      </c>
      <c r="C1995" s="803" t="s">
        <v>2726</v>
      </c>
      <c r="D1995" s="804" t="s">
        <v>4093</v>
      </c>
      <c r="E1995" s="805">
        <v>857</v>
      </c>
      <c r="F1995" s="804">
        <v>2718243</v>
      </c>
      <c r="G1995" s="804" t="s">
        <v>3706</v>
      </c>
      <c r="H1995" s="804" t="s">
        <v>2783</v>
      </c>
      <c r="I1995" s="806">
        <v>42163</v>
      </c>
      <c r="J1995" s="806">
        <v>44355</v>
      </c>
      <c r="K1995" s="804" t="s">
        <v>1846</v>
      </c>
      <c r="L1995" s="804" t="s">
        <v>4094</v>
      </c>
    </row>
    <row r="1996" spans="1:12">
      <c r="A1996" s="803">
        <v>1993</v>
      </c>
      <c r="B1996" s="803" t="s">
        <v>8786</v>
      </c>
      <c r="C1996" s="803" t="s">
        <v>5738</v>
      </c>
      <c r="D1996" s="804" t="s">
        <v>2831</v>
      </c>
      <c r="E1996" s="805">
        <v>260.66000000000003</v>
      </c>
      <c r="F1996" s="804">
        <v>5533724</v>
      </c>
      <c r="G1996" s="804" t="s">
        <v>3815</v>
      </c>
      <c r="H1996" s="804" t="s">
        <v>2729</v>
      </c>
      <c r="I1996" s="806">
        <v>42163</v>
      </c>
      <c r="J1996" s="806">
        <v>53121</v>
      </c>
      <c r="K1996" s="804" t="s">
        <v>1693</v>
      </c>
      <c r="L1996" s="804" t="s">
        <v>2831</v>
      </c>
    </row>
    <row r="1997" spans="1:12">
      <c r="A1997" s="803">
        <v>1994</v>
      </c>
      <c r="B1997" s="803" t="s">
        <v>8781</v>
      </c>
      <c r="C1997" s="803" t="s">
        <v>5738</v>
      </c>
      <c r="D1997" s="804" t="s">
        <v>8782</v>
      </c>
      <c r="E1997" s="805">
        <v>263.97000000000003</v>
      </c>
      <c r="F1997" s="804">
        <v>5287081</v>
      </c>
      <c r="G1997" s="804" t="s">
        <v>8783</v>
      </c>
      <c r="H1997" s="804" t="s">
        <v>2729</v>
      </c>
      <c r="I1997" s="806">
        <v>42163</v>
      </c>
      <c r="J1997" s="806">
        <v>53121</v>
      </c>
      <c r="K1997" s="804" t="s">
        <v>1165</v>
      </c>
      <c r="L1997" s="804" t="s">
        <v>3485</v>
      </c>
    </row>
    <row r="1998" spans="1:12">
      <c r="A1998" s="803">
        <v>1995</v>
      </c>
      <c r="B1998" s="803" t="s">
        <v>8784</v>
      </c>
      <c r="C1998" s="803" t="s">
        <v>5738</v>
      </c>
      <c r="D1998" s="804" t="s">
        <v>8785</v>
      </c>
      <c r="E1998" s="805">
        <v>7260.73</v>
      </c>
      <c r="F1998" s="804">
        <v>2550466</v>
      </c>
      <c r="G1998" s="804" t="s">
        <v>478</v>
      </c>
      <c r="H1998" s="804" t="s">
        <v>2729</v>
      </c>
      <c r="I1998" s="806">
        <v>42163</v>
      </c>
      <c r="J1998" s="806">
        <v>53121</v>
      </c>
      <c r="K1998" s="804" t="s">
        <v>1177</v>
      </c>
      <c r="L1998" s="804" t="s">
        <v>3931</v>
      </c>
    </row>
    <row r="1999" spans="1:12">
      <c r="A1999" s="803">
        <v>1996</v>
      </c>
      <c r="B1999" s="803" t="s">
        <v>4097</v>
      </c>
      <c r="C1999" s="803" t="s">
        <v>2726</v>
      </c>
      <c r="D1999" s="804" t="s">
        <v>4098</v>
      </c>
      <c r="E1999" s="805">
        <v>3716.86</v>
      </c>
      <c r="F1999" s="804">
        <v>5938953</v>
      </c>
      <c r="G1999" s="804" t="s">
        <v>4099</v>
      </c>
      <c r="H1999" s="804" t="s">
        <v>2729</v>
      </c>
      <c r="I1999" s="806">
        <v>42164</v>
      </c>
      <c r="J1999" s="806">
        <v>44356</v>
      </c>
      <c r="K1999" s="804" t="s">
        <v>1177</v>
      </c>
      <c r="L1999" s="804" t="s">
        <v>3834</v>
      </c>
    </row>
    <row r="2000" spans="1:12">
      <c r="A2000" s="803">
        <v>1997</v>
      </c>
      <c r="B2000" s="803" t="s">
        <v>4095</v>
      </c>
      <c r="C2000" s="803" t="s">
        <v>2726</v>
      </c>
      <c r="D2000" s="804" t="s">
        <v>4096</v>
      </c>
      <c r="E2000" s="805">
        <v>2187.71</v>
      </c>
      <c r="F2000" s="804">
        <v>5415438</v>
      </c>
      <c r="G2000" s="804" t="s">
        <v>2989</v>
      </c>
      <c r="H2000" s="804" t="s">
        <v>2729</v>
      </c>
      <c r="I2000" s="806">
        <v>42164</v>
      </c>
      <c r="J2000" s="806">
        <v>44356</v>
      </c>
      <c r="K2000" s="804" t="s">
        <v>1177</v>
      </c>
      <c r="L2000" s="804" t="s">
        <v>1197</v>
      </c>
    </row>
    <row r="2001" spans="1:12">
      <c r="A2001" s="803">
        <v>1998</v>
      </c>
      <c r="B2001" s="803" t="s">
        <v>4100</v>
      </c>
      <c r="C2001" s="803" t="s">
        <v>2726</v>
      </c>
      <c r="D2001" s="804" t="s">
        <v>3066</v>
      </c>
      <c r="E2001" s="805">
        <v>2086.2199999999998</v>
      </c>
      <c r="F2001" s="804">
        <v>5955297</v>
      </c>
      <c r="G2001" s="804" t="s">
        <v>4101</v>
      </c>
      <c r="H2001" s="804" t="s">
        <v>2729</v>
      </c>
      <c r="I2001" s="806">
        <v>42166</v>
      </c>
      <c r="J2001" s="806">
        <v>44358</v>
      </c>
      <c r="K2001" s="804" t="s">
        <v>1846</v>
      </c>
      <c r="L2001" s="804" t="s">
        <v>3036</v>
      </c>
    </row>
    <row r="2002" spans="1:12">
      <c r="A2002" s="803">
        <v>1999</v>
      </c>
      <c r="B2002" s="803" t="s">
        <v>8791</v>
      </c>
      <c r="C2002" s="803" t="s">
        <v>5738</v>
      </c>
      <c r="D2002" s="804" t="s">
        <v>3229</v>
      </c>
      <c r="E2002" s="805">
        <v>27697.26</v>
      </c>
      <c r="F2002" s="804">
        <v>5502977</v>
      </c>
      <c r="G2002" s="804" t="s">
        <v>8788</v>
      </c>
      <c r="H2002" s="804" t="s">
        <v>2729</v>
      </c>
      <c r="I2002" s="806">
        <v>42167</v>
      </c>
      <c r="J2002" s="806">
        <v>49472</v>
      </c>
      <c r="K2002" s="804" t="s">
        <v>1126</v>
      </c>
      <c r="L2002" s="804" t="s">
        <v>2823</v>
      </c>
    </row>
    <row r="2003" spans="1:12">
      <c r="A2003" s="803">
        <v>2000</v>
      </c>
      <c r="B2003" s="803" t="s">
        <v>8789</v>
      </c>
      <c r="C2003" s="803" t="s">
        <v>5738</v>
      </c>
      <c r="D2003" s="804" t="s">
        <v>8790</v>
      </c>
      <c r="E2003" s="805">
        <v>18213.580000000002</v>
      </c>
      <c r="F2003" s="804">
        <v>5502977</v>
      </c>
      <c r="G2003" s="804" t="s">
        <v>8788</v>
      </c>
      <c r="H2003" s="804" t="s">
        <v>2729</v>
      </c>
      <c r="I2003" s="806">
        <v>42167</v>
      </c>
      <c r="J2003" s="806">
        <v>49472</v>
      </c>
      <c r="K2003" s="804" t="s">
        <v>1126</v>
      </c>
      <c r="L2003" s="804" t="s">
        <v>2823</v>
      </c>
    </row>
    <row r="2004" spans="1:12">
      <c r="A2004" s="803">
        <v>2001</v>
      </c>
      <c r="B2004" s="803" t="s">
        <v>8787</v>
      </c>
      <c r="C2004" s="803" t="s">
        <v>5738</v>
      </c>
      <c r="D2004" s="804" t="s">
        <v>3079</v>
      </c>
      <c r="E2004" s="805">
        <v>2464.9299999999998</v>
      </c>
      <c r="F2004" s="804">
        <v>5502977</v>
      </c>
      <c r="G2004" s="804" t="s">
        <v>8788</v>
      </c>
      <c r="H2004" s="804" t="s">
        <v>2729</v>
      </c>
      <c r="I2004" s="806">
        <v>42167</v>
      </c>
      <c r="J2004" s="806">
        <v>49472</v>
      </c>
      <c r="K2004" s="804" t="s">
        <v>1126</v>
      </c>
      <c r="L2004" s="804" t="s">
        <v>2823</v>
      </c>
    </row>
    <row r="2005" spans="1:12">
      <c r="A2005" s="803">
        <v>2002</v>
      </c>
      <c r="B2005" s="803" t="s">
        <v>4111</v>
      </c>
      <c r="C2005" s="803" t="s">
        <v>2726</v>
      </c>
      <c r="D2005" s="804" t="s">
        <v>3273</v>
      </c>
      <c r="E2005" s="805">
        <v>1843.7</v>
      </c>
      <c r="F2005" s="804">
        <v>2699869</v>
      </c>
      <c r="G2005" s="804" t="s">
        <v>4112</v>
      </c>
      <c r="H2005" s="804" t="s">
        <v>2729</v>
      </c>
      <c r="I2005" s="806">
        <v>42170</v>
      </c>
      <c r="J2005" s="806">
        <v>44362</v>
      </c>
      <c r="K2005" s="804" t="s">
        <v>1846</v>
      </c>
      <c r="L2005" s="804" t="s">
        <v>4094</v>
      </c>
    </row>
    <row r="2006" spans="1:12">
      <c r="A2006" s="803">
        <v>2003</v>
      </c>
      <c r="B2006" s="803" t="s">
        <v>4106</v>
      </c>
      <c r="C2006" s="803" t="s">
        <v>2726</v>
      </c>
      <c r="D2006" s="804" t="s">
        <v>4107</v>
      </c>
      <c r="E2006" s="805">
        <v>11248.06</v>
      </c>
      <c r="F2006" s="804">
        <v>5930499</v>
      </c>
      <c r="G2006" s="804" t="s">
        <v>4108</v>
      </c>
      <c r="H2006" s="804" t="s">
        <v>2729</v>
      </c>
      <c r="I2006" s="806">
        <v>42170</v>
      </c>
      <c r="J2006" s="806">
        <v>44362</v>
      </c>
      <c r="K2006" s="804" t="s">
        <v>1846</v>
      </c>
      <c r="L2006" s="804" t="s">
        <v>3689</v>
      </c>
    </row>
    <row r="2007" spans="1:12">
      <c r="A2007" s="803">
        <v>2004</v>
      </c>
      <c r="B2007" s="803" t="s">
        <v>4102</v>
      </c>
      <c r="C2007" s="803" t="s">
        <v>2726</v>
      </c>
      <c r="D2007" s="804" t="s">
        <v>3894</v>
      </c>
      <c r="E2007" s="805">
        <v>545.64</v>
      </c>
      <c r="F2007" s="804">
        <v>5385695</v>
      </c>
      <c r="G2007" s="804" t="s">
        <v>4103</v>
      </c>
      <c r="H2007" s="804" t="s">
        <v>2729</v>
      </c>
      <c r="I2007" s="806">
        <v>42170</v>
      </c>
      <c r="J2007" s="806">
        <v>44362</v>
      </c>
      <c r="K2007" s="804" t="s">
        <v>1177</v>
      </c>
      <c r="L2007" s="804" t="s">
        <v>3834</v>
      </c>
    </row>
    <row r="2008" spans="1:12">
      <c r="A2008" s="803">
        <v>2005</v>
      </c>
      <c r="B2008" s="803" t="s">
        <v>4104</v>
      </c>
      <c r="C2008" s="803" t="s">
        <v>2726</v>
      </c>
      <c r="D2008" s="804" t="s">
        <v>4105</v>
      </c>
      <c r="E2008" s="805">
        <v>10361.17</v>
      </c>
      <c r="F2008" s="804">
        <v>5429617</v>
      </c>
      <c r="G2008" s="804" t="s">
        <v>3871</v>
      </c>
      <c r="H2008" s="804" t="s">
        <v>2729</v>
      </c>
      <c r="I2008" s="806">
        <v>42170</v>
      </c>
      <c r="J2008" s="806">
        <v>44362</v>
      </c>
      <c r="K2008" s="804" t="s">
        <v>1846</v>
      </c>
      <c r="L2008" s="804" t="s">
        <v>3036</v>
      </c>
    </row>
    <row r="2009" spans="1:12">
      <c r="A2009" s="803">
        <v>2006</v>
      </c>
      <c r="B2009" s="803" t="s">
        <v>4109</v>
      </c>
      <c r="C2009" s="803" t="s">
        <v>2726</v>
      </c>
      <c r="D2009" s="804" t="s">
        <v>3423</v>
      </c>
      <c r="E2009" s="805">
        <v>688.73</v>
      </c>
      <c r="F2009" s="804">
        <v>5989493</v>
      </c>
      <c r="G2009" s="804" t="s">
        <v>4059</v>
      </c>
      <c r="H2009" s="804" t="s">
        <v>2729</v>
      </c>
      <c r="I2009" s="806">
        <v>42170</v>
      </c>
      <c r="J2009" s="806">
        <v>44362</v>
      </c>
      <c r="K2009" s="804" t="s">
        <v>1177</v>
      </c>
      <c r="L2009" s="804" t="s">
        <v>4079</v>
      </c>
    </row>
    <row r="2010" spans="1:12">
      <c r="A2010" s="803">
        <v>2007</v>
      </c>
      <c r="B2010" s="803" t="s">
        <v>4110</v>
      </c>
      <c r="C2010" s="803" t="s">
        <v>2726</v>
      </c>
      <c r="D2010" s="804" t="s">
        <v>3340</v>
      </c>
      <c r="E2010" s="805">
        <v>690.21</v>
      </c>
      <c r="F2010" s="804">
        <v>5385695</v>
      </c>
      <c r="G2010" s="804" t="s">
        <v>4103</v>
      </c>
      <c r="H2010" s="804" t="s">
        <v>2729</v>
      </c>
      <c r="I2010" s="806">
        <v>42170</v>
      </c>
      <c r="J2010" s="806">
        <v>44362</v>
      </c>
      <c r="K2010" s="804" t="s">
        <v>1846</v>
      </c>
      <c r="L2010" s="804" t="s">
        <v>3558</v>
      </c>
    </row>
    <row r="2011" spans="1:12" ht="24">
      <c r="A2011" s="803">
        <v>2008</v>
      </c>
      <c r="B2011" s="803" t="s">
        <v>4116</v>
      </c>
      <c r="C2011" s="803" t="s">
        <v>2726</v>
      </c>
      <c r="D2011" s="804" t="s">
        <v>4117</v>
      </c>
      <c r="E2011" s="805">
        <v>18398.03</v>
      </c>
      <c r="F2011" s="804">
        <v>2808226</v>
      </c>
      <c r="G2011" s="804" t="s">
        <v>4118</v>
      </c>
      <c r="H2011" s="804" t="s">
        <v>2783</v>
      </c>
      <c r="I2011" s="806">
        <v>42171</v>
      </c>
      <c r="J2011" s="806">
        <v>44363</v>
      </c>
      <c r="K2011" s="804" t="s">
        <v>1177</v>
      </c>
      <c r="L2011" s="804" t="s">
        <v>4005</v>
      </c>
    </row>
    <row r="2012" spans="1:12">
      <c r="A2012" s="803">
        <v>2009</v>
      </c>
      <c r="B2012" s="803" t="s">
        <v>9887</v>
      </c>
      <c r="C2012" s="803" t="s">
        <v>2726</v>
      </c>
      <c r="D2012" s="804" t="s">
        <v>4120</v>
      </c>
      <c r="E2012" s="805">
        <v>4702.9799999999996</v>
      </c>
      <c r="F2012" s="804">
        <v>5734037</v>
      </c>
      <c r="G2012" s="804" t="s">
        <v>4121</v>
      </c>
      <c r="H2012" s="804" t="s">
        <v>2729</v>
      </c>
      <c r="I2012" s="806">
        <v>42171</v>
      </c>
      <c r="J2012" s="806">
        <v>44363</v>
      </c>
      <c r="K2012" s="804" t="s">
        <v>1177</v>
      </c>
      <c r="L2012" s="804" t="s">
        <v>4024</v>
      </c>
    </row>
    <row r="2013" spans="1:12" ht="24">
      <c r="A2013" s="803">
        <v>2010</v>
      </c>
      <c r="B2013" s="803" t="s">
        <v>8792</v>
      </c>
      <c r="C2013" s="803" t="s">
        <v>5738</v>
      </c>
      <c r="D2013" s="804" t="s">
        <v>8793</v>
      </c>
      <c r="E2013" s="805">
        <v>2354.8200000000002</v>
      </c>
      <c r="F2013" s="804">
        <v>2715619</v>
      </c>
      <c r="G2013" s="804" t="s">
        <v>8794</v>
      </c>
      <c r="H2013" s="804" t="s">
        <v>2738</v>
      </c>
      <c r="I2013" s="806">
        <v>42171</v>
      </c>
      <c r="J2013" s="806">
        <v>53129</v>
      </c>
      <c r="K2013" s="804" t="s">
        <v>1693</v>
      </c>
      <c r="L2013" s="804" t="s">
        <v>4995</v>
      </c>
    </row>
    <row r="2014" spans="1:12">
      <c r="A2014" s="803">
        <v>2011</v>
      </c>
      <c r="B2014" s="803" t="s">
        <v>4113</v>
      </c>
      <c r="C2014" s="803" t="s">
        <v>2726</v>
      </c>
      <c r="D2014" s="804" t="s">
        <v>4114</v>
      </c>
      <c r="E2014" s="805">
        <v>4344.29</v>
      </c>
      <c r="F2014" s="804">
        <v>5380391</v>
      </c>
      <c r="G2014" s="804" t="s">
        <v>4115</v>
      </c>
      <c r="H2014" s="804" t="s">
        <v>2729</v>
      </c>
      <c r="I2014" s="806">
        <v>42171</v>
      </c>
      <c r="J2014" s="806">
        <v>44363</v>
      </c>
      <c r="K2014" s="804" t="s">
        <v>1846</v>
      </c>
      <c r="L2014" s="804" t="s">
        <v>3471</v>
      </c>
    </row>
    <row r="2015" spans="1:12">
      <c r="A2015" s="803">
        <v>2012</v>
      </c>
      <c r="B2015" s="803" t="s">
        <v>4122</v>
      </c>
      <c r="C2015" s="803" t="s">
        <v>2726</v>
      </c>
      <c r="D2015" s="804" t="s">
        <v>4123</v>
      </c>
      <c r="E2015" s="805">
        <v>11437.1</v>
      </c>
      <c r="F2015" s="804">
        <v>5787335</v>
      </c>
      <c r="G2015" s="804" t="s">
        <v>9888</v>
      </c>
      <c r="H2015" s="804" t="s">
        <v>2729</v>
      </c>
      <c r="I2015" s="806">
        <v>42171</v>
      </c>
      <c r="J2015" s="806">
        <v>44363</v>
      </c>
      <c r="K2015" s="804" t="s">
        <v>2897</v>
      </c>
      <c r="L2015" s="804" t="s">
        <v>4125</v>
      </c>
    </row>
    <row r="2016" spans="1:12">
      <c r="A2016" s="803">
        <v>2013</v>
      </c>
      <c r="B2016" s="803" t="s">
        <v>9889</v>
      </c>
      <c r="C2016" s="803" t="s">
        <v>2726</v>
      </c>
      <c r="D2016" s="804" t="s">
        <v>9890</v>
      </c>
      <c r="E2016" s="805">
        <v>8900.07</v>
      </c>
      <c r="F2016" s="804">
        <v>5734037</v>
      </c>
      <c r="G2016" s="804" t="s">
        <v>4121</v>
      </c>
      <c r="H2016" s="804" t="s">
        <v>2729</v>
      </c>
      <c r="I2016" s="806">
        <v>42171</v>
      </c>
      <c r="J2016" s="806">
        <v>44363</v>
      </c>
      <c r="K2016" s="804" t="s">
        <v>1177</v>
      </c>
      <c r="L2016" s="804" t="s">
        <v>1182</v>
      </c>
    </row>
    <row r="2017" spans="1:12">
      <c r="A2017" s="803">
        <v>2014</v>
      </c>
      <c r="B2017" s="803" t="s">
        <v>4134</v>
      </c>
      <c r="C2017" s="803" t="s">
        <v>2726</v>
      </c>
      <c r="D2017" s="804" t="s">
        <v>4135</v>
      </c>
      <c r="E2017" s="805">
        <v>1963.95</v>
      </c>
      <c r="F2017" s="804">
        <v>5908027</v>
      </c>
      <c r="G2017" s="804" t="s">
        <v>4136</v>
      </c>
      <c r="H2017" s="804" t="s">
        <v>2729</v>
      </c>
      <c r="I2017" s="806">
        <v>42173</v>
      </c>
      <c r="J2017" s="806">
        <v>44365</v>
      </c>
      <c r="K2017" s="804" t="s">
        <v>1177</v>
      </c>
      <c r="L2017" s="804" t="s">
        <v>1153</v>
      </c>
    </row>
    <row r="2018" spans="1:12">
      <c r="A2018" s="803">
        <v>2015</v>
      </c>
      <c r="B2018" s="803" t="s">
        <v>4126</v>
      </c>
      <c r="C2018" s="803" t="s">
        <v>2726</v>
      </c>
      <c r="D2018" s="804" t="s">
        <v>4127</v>
      </c>
      <c r="E2018" s="805">
        <v>2228.69</v>
      </c>
      <c r="F2018" s="804">
        <v>5446627</v>
      </c>
      <c r="G2018" s="804" t="s">
        <v>4128</v>
      </c>
      <c r="H2018" s="804" t="s">
        <v>2729</v>
      </c>
      <c r="I2018" s="806">
        <v>42173</v>
      </c>
      <c r="J2018" s="806">
        <v>44365</v>
      </c>
      <c r="K2018" s="804" t="s">
        <v>1846</v>
      </c>
      <c r="L2018" s="804" t="s">
        <v>3036</v>
      </c>
    </row>
    <row r="2019" spans="1:12">
      <c r="A2019" s="803">
        <v>2016</v>
      </c>
      <c r="B2019" s="803" t="s">
        <v>9891</v>
      </c>
      <c r="C2019" s="803" t="s">
        <v>2726</v>
      </c>
      <c r="D2019" s="804" t="s">
        <v>3894</v>
      </c>
      <c r="E2019" s="805">
        <v>6221.24</v>
      </c>
      <c r="F2019" s="804">
        <v>5298962</v>
      </c>
      <c r="G2019" s="804" t="s">
        <v>9892</v>
      </c>
      <c r="H2019" s="804" t="s">
        <v>2729</v>
      </c>
      <c r="I2019" s="806">
        <v>42173</v>
      </c>
      <c r="J2019" s="806">
        <v>44365</v>
      </c>
      <c r="K2019" s="804" t="s">
        <v>1153</v>
      </c>
      <c r="L2019" s="804" t="s">
        <v>3194</v>
      </c>
    </row>
    <row r="2020" spans="1:12">
      <c r="A2020" s="803">
        <v>2017</v>
      </c>
      <c r="B2020" s="803" t="s">
        <v>4129</v>
      </c>
      <c r="C2020" s="803" t="s">
        <v>2726</v>
      </c>
      <c r="D2020" s="804" t="s">
        <v>3919</v>
      </c>
      <c r="E2020" s="805">
        <v>6132.27</v>
      </c>
      <c r="F2020" s="804">
        <v>5102278</v>
      </c>
      <c r="G2020" s="804" t="s">
        <v>4130</v>
      </c>
      <c r="H2020" s="804" t="s">
        <v>2729</v>
      </c>
      <c r="I2020" s="806">
        <v>42173</v>
      </c>
      <c r="J2020" s="806">
        <v>44365</v>
      </c>
      <c r="K2020" s="804" t="s">
        <v>1846</v>
      </c>
      <c r="L2020" s="804" t="s">
        <v>3014</v>
      </c>
    </row>
    <row r="2021" spans="1:12">
      <c r="A2021" s="803">
        <v>2018</v>
      </c>
      <c r="B2021" s="803" t="s">
        <v>8795</v>
      </c>
      <c r="C2021" s="803" t="s">
        <v>5738</v>
      </c>
      <c r="D2021" s="804" t="s">
        <v>8796</v>
      </c>
      <c r="E2021" s="805">
        <v>510.36</v>
      </c>
      <c r="F2021" s="804">
        <v>2097109</v>
      </c>
      <c r="G2021" s="804" t="s">
        <v>3398</v>
      </c>
      <c r="H2021" s="804" t="s">
        <v>2729</v>
      </c>
      <c r="I2021" s="806">
        <v>42173</v>
      </c>
      <c r="J2021" s="806">
        <v>53131</v>
      </c>
      <c r="K2021" s="804" t="s">
        <v>1693</v>
      </c>
      <c r="L2021" s="804" t="s">
        <v>4995</v>
      </c>
    </row>
    <row r="2022" spans="1:12">
      <c r="A2022" s="803">
        <v>2019</v>
      </c>
      <c r="B2022" s="803" t="s">
        <v>4137</v>
      </c>
      <c r="C2022" s="803" t="s">
        <v>2726</v>
      </c>
      <c r="D2022" s="804" t="s">
        <v>2997</v>
      </c>
      <c r="E2022" s="805">
        <v>3686.12</v>
      </c>
      <c r="F2022" s="804">
        <v>5325412</v>
      </c>
      <c r="G2022" s="804" t="s">
        <v>4138</v>
      </c>
      <c r="H2022" s="804" t="s">
        <v>2729</v>
      </c>
      <c r="I2022" s="806">
        <v>42173</v>
      </c>
      <c r="J2022" s="806">
        <v>44365</v>
      </c>
      <c r="K2022" s="804" t="s">
        <v>1846</v>
      </c>
      <c r="L2022" s="804" t="s">
        <v>4094</v>
      </c>
    </row>
    <row r="2023" spans="1:12">
      <c r="A2023" s="803">
        <v>2020</v>
      </c>
      <c r="B2023" s="803" t="s">
        <v>4139</v>
      </c>
      <c r="C2023" s="803" t="s">
        <v>2726</v>
      </c>
      <c r="D2023" s="804" t="s">
        <v>4140</v>
      </c>
      <c r="E2023" s="805">
        <v>1610.57</v>
      </c>
      <c r="F2023" s="804">
        <v>5550505</v>
      </c>
      <c r="G2023" s="804" t="s">
        <v>4141</v>
      </c>
      <c r="H2023" s="804" t="s">
        <v>2729</v>
      </c>
      <c r="I2023" s="806">
        <v>42173</v>
      </c>
      <c r="J2023" s="806">
        <v>44365</v>
      </c>
      <c r="K2023" s="804" t="s">
        <v>1846</v>
      </c>
      <c r="L2023" s="804" t="s">
        <v>3316</v>
      </c>
    </row>
    <row r="2024" spans="1:12">
      <c r="A2024" s="803">
        <v>2021</v>
      </c>
      <c r="B2024" s="803" t="s">
        <v>4142</v>
      </c>
      <c r="C2024" s="803" t="s">
        <v>2726</v>
      </c>
      <c r="D2024" s="804" t="s">
        <v>4143</v>
      </c>
      <c r="E2024" s="805">
        <v>6119.59</v>
      </c>
      <c r="F2024" s="804">
        <v>5951259</v>
      </c>
      <c r="G2024" s="804" t="s">
        <v>4144</v>
      </c>
      <c r="H2024" s="804" t="s">
        <v>2729</v>
      </c>
      <c r="I2024" s="806">
        <v>42173</v>
      </c>
      <c r="J2024" s="806">
        <v>44365</v>
      </c>
      <c r="K2024" s="804" t="s">
        <v>1177</v>
      </c>
      <c r="L2024" s="804" t="s">
        <v>3834</v>
      </c>
    </row>
    <row r="2025" spans="1:12">
      <c r="A2025" s="803">
        <v>2022</v>
      </c>
      <c r="B2025" s="803" t="s">
        <v>4131</v>
      </c>
      <c r="C2025" s="803" t="s">
        <v>2726</v>
      </c>
      <c r="D2025" s="804" t="s">
        <v>3684</v>
      </c>
      <c r="E2025" s="805">
        <v>19800.259999999998</v>
      </c>
      <c r="F2025" s="804">
        <v>5671418</v>
      </c>
      <c r="G2025" s="804" t="s">
        <v>4132</v>
      </c>
      <c r="H2025" s="804" t="s">
        <v>2729</v>
      </c>
      <c r="I2025" s="806">
        <v>42173</v>
      </c>
      <c r="J2025" s="806">
        <v>44365</v>
      </c>
      <c r="K2025" s="804" t="s">
        <v>1846</v>
      </c>
      <c r="L2025" s="804" t="s">
        <v>2902</v>
      </c>
    </row>
    <row r="2026" spans="1:12" ht="24">
      <c r="A2026" s="803">
        <v>2023</v>
      </c>
      <c r="B2026" s="803" t="s">
        <v>4148</v>
      </c>
      <c r="C2026" s="803" t="s">
        <v>2726</v>
      </c>
      <c r="D2026" s="804" t="s">
        <v>4062</v>
      </c>
      <c r="E2026" s="805">
        <v>2530.66</v>
      </c>
      <c r="F2026" s="804">
        <v>5884802</v>
      </c>
      <c r="G2026" s="804" t="s">
        <v>4149</v>
      </c>
      <c r="H2026" s="804" t="s">
        <v>2738</v>
      </c>
      <c r="I2026" s="806">
        <v>42174</v>
      </c>
      <c r="J2026" s="806">
        <v>44366</v>
      </c>
      <c r="K2026" s="804" t="s">
        <v>1846</v>
      </c>
      <c r="L2026" s="804" t="s">
        <v>4094</v>
      </c>
    </row>
    <row r="2027" spans="1:12">
      <c r="A2027" s="803">
        <v>2024</v>
      </c>
      <c r="B2027" s="803" t="s">
        <v>4145</v>
      </c>
      <c r="C2027" s="803" t="s">
        <v>2726</v>
      </c>
      <c r="D2027" s="804" t="s">
        <v>4146</v>
      </c>
      <c r="E2027" s="805">
        <v>26831.24</v>
      </c>
      <c r="F2027" s="804">
        <v>5385695</v>
      </c>
      <c r="G2027" s="804" t="s">
        <v>4103</v>
      </c>
      <c r="H2027" s="804" t="s">
        <v>2729</v>
      </c>
      <c r="I2027" s="806">
        <v>42174</v>
      </c>
      <c r="J2027" s="806">
        <v>44366</v>
      </c>
      <c r="K2027" s="804" t="s">
        <v>1846</v>
      </c>
      <c r="L2027" s="804" t="s">
        <v>4147</v>
      </c>
    </row>
    <row r="2028" spans="1:12">
      <c r="A2028" s="803">
        <v>2025</v>
      </c>
      <c r="B2028" s="803" t="s">
        <v>8797</v>
      </c>
      <c r="C2028" s="803" t="s">
        <v>5738</v>
      </c>
      <c r="D2028" s="804" t="s">
        <v>8798</v>
      </c>
      <c r="E2028" s="805">
        <v>3480.7</v>
      </c>
      <c r="F2028" s="804">
        <v>5413877</v>
      </c>
      <c r="G2028" s="804" t="s">
        <v>8799</v>
      </c>
      <c r="H2028" s="804" t="s">
        <v>2729</v>
      </c>
      <c r="I2028" s="806">
        <v>42174</v>
      </c>
      <c r="J2028" s="806">
        <v>53132</v>
      </c>
      <c r="K2028" s="804" t="s">
        <v>1165</v>
      </c>
      <c r="L2028" s="804" t="s">
        <v>3485</v>
      </c>
    </row>
    <row r="2029" spans="1:12">
      <c r="A2029" s="803">
        <v>2026</v>
      </c>
      <c r="B2029" s="803" t="s">
        <v>4154</v>
      </c>
      <c r="C2029" s="803" t="s">
        <v>2726</v>
      </c>
      <c r="D2029" s="804" t="s">
        <v>4155</v>
      </c>
      <c r="E2029" s="805">
        <v>1362.03</v>
      </c>
      <c r="F2029" s="804">
        <v>5584345</v>
      </c>
      <c r="G2029" s="804" t="s">
        <v>3920</v>
      </c>
      <c r="H2029" s="804" t="s">
        <v>2729</v>
      </c>
      <c r="I2029" s="806">
        <v>42177</v>
      </c>
      <c r="J2029" s="806">
        <v>44369</v>
      </c>
      <c r="K2029" s="804" t="s">
        <v>2897</v>
      </c>
      <c r="L2029" s="804" t="s">
        <v>4156</v>
      </c>
    </row>
    <row r="2030" spans="1:12" ht="24">
      <c r="A2030" s="803">
        <v>2027</v>
      </c>
      <c r="B2030" s="803" t="s">
        <v>9893</v>
      </c>
      <c r="C2030" s="803" t="s">
        <v>2726</v>
      </c>
      <c r="D2030" s="804" t="s">
        <v>9894</v>
      </c>
      <c r="E2030" s="805">
        <v>5243.08</v>
      </c>
      <c r="F2030" s="804">
        <v>6267408</v>
      </c>
      <c r="G2030" s="804" t="s">
        <v>3827</v>
      </c>
      <c r="H2030" s="804" t="s">
        <v>2738</v>
      </c>
      <c r="I2030" s="806">
        <v>42177</v>
      </c>
      <c r="J2030" s="806">
        <v>44369</v>
      </c>
      <c r="K2030" s="804" t="s">
        <v>1846</v>
      </c>
      <c r="L2030" s="804" t="s">
        <v>5274</v>
      </c>
    </row>
    <row r="2031" spans="1:12" ht="24">
      <c r="A2031" s="803">
        <v>2028</v>
      </c>
      <c r="B2031" s="803" t="s">
        <v>8800</v>
      </c>
      <c r="C2031" s="803" t="s">
        <v>5738</v>
      </c>
      <c r="D2031" s="804" t="s">
        <v>8801</v>
      </c>
      <c r="E2031" s="805">
        <v>28.07</v>
      </c>
      <c r="F2031" s="804">
        <v>2714809</v>
      </c>
      <c r="G2031" s="804" t="s">
        <v>8802</v>
      </c>
      <c r="H2031" s="804" t="s">
        <v>2729</v>
      </c>
      <c r="I2031" s="806">
        <v>42177</v>
      </c>
      <c r="J2031" s="806">
        <v>53135</v>
      </c>
      <c r="K2031" s="804" t="s">
        <v>1943</v>
      </c>
      <c r="L2031" s="804" t="s">
        <v>4282</v>
      </c>
    </row>
    <row r="2032" spans="1:12">
      <c r="A2032" s="803">
        <v>2029</v>
      </c>
      <c r="B2032" s="803" t="s">
        <v>4150</v>
      </c>
      <c r="C2032" s="803" t="s">
        <v>2726</v>
      </c>
      <c r="D2032" s="804" t="s">
        <v>3894</v>
      </c>
      <c r="E2032" s="805">
        <v>5419.68</v>
      </c>
      <c r="F2032" s="804">
        <v>5801079</v>
      </c>
      <c r="G2032" s="804" t="s">
        <v>4151</v>
      </c>
      <c r="H2032" s="804" t="s">
        <v>2729</v>
      </c>
      <c r="I2032" s="806">
        <v>42177</v>
      </c>
      <c r="J2032" s="806">
        <v>44369</v>
      </c>
      <c r="K2032" s="804" t="s">
        <v>1846</v>
      </c>
      <c r="L2032" s="804" t="s">
        <v>3036</v>
      </c>
    </row>
    <row r="2033" spans="1:12" ht="24">
      <c r="A2033" s="803">
        <v>2030</v>
      </c>
      <c r="B2033" s="803" t="s">
        <v>4152</v>
      </c>
      <c r="C2033" s="803" t="s">
        <v>2726</v>
      </c>
      <c r="D2033" s="804" t="s">
        <v>4153</v>
      </c>
      <c r="E2033" s="805">
        <v>679.25</v>
      </c>
      <c r="F2033" s="804">
        <v>5295858</v>
      </c>
      <c r="G2033" s="804" t="s">
        <v>4040</v>
      </c>
      <c r="H2033" s="804" t="s">
        <v>2783</v>
      </c>
      <c r="I2033" s="806">
        <v>42177</v>
      </c>
      <c r="J2033" s="806">
        <v>44369</v>
      </c>
      <c r="K2033" s="804" t="s">
        <v>1148</v>
      </c>
      <c r="L2033" s="804" t="s">
        <v>4050</v>
      </c>
    </row>
    <row r="2034" spans="1:12">
      <c r="A2034" s="803">
        <v>2031</v>
      </c>
      <c r="B2034" s="803" t="s">
        <v>4157</v>
      </c>
      <c r="C2034" s="803" t="s">
        <v>2726</v>
      </c>
      <c r="D2034" s="804" t="s">
        <v>4158</v>
      </c>
      <c r="E2034" s="805">
        <v>1592.2</v>
      </c>
      <c r="F2034" s="804">
        <v>5531667</v>
      </c>
      <c r="G2034" s="804" t="s">
        <v>4159</v>
      </c>
      <c r="H2034" s="804" t="s">
        <v>2729</v>
      </c>
      <c r="I2034" s="806">
        <v>42177</v>
      </c>
      <c r="J2034" s="806">
        <v>44369</v>
      </c>
      <c r="K2034" s="804" t="s">
        <v>1182</v>
      </c>
      <c r="L2034" s="804" t="s">
        <v>3014</v>
      </c>
    </row>
    <row r="2035" spans="1:12">
      <c r="A2035" s="803">
        <v>2032</v>
      </c>
      <c r="B2035" s="803" t="s">
        <v>9895</v>
      </c>
      <c r="C2035" s="803" t="s">
        <v>2726</v>
      </c>
      <c r="D2035" s="804" t="s">
        <v>5866</v>
      </c>
      <c r="E2035" s="805">
        <v>109.23</v>
      </c>
      <c r="F2035" s="804">
        <v>5754968</v>
      </c>
      <c r="G2035" s="804" t="s">
        <v>4276</v>
      </c>
      <c r="H2035" s="804" t="s">
        <v>2729</v>
      </c>
      <c r="I2035" s="806">
        <v>42177</v>
      </c>
      <c r="J2035" s="806">
        <v>44369</v>
      </c>
      <c r="K2035" s="804" t="s">
        <v>1182</v>
      </c>
      <c r="L2035" s="804" t="s">
        <v>3598</v>
      </c>
    </row>
    <row r="2036" spans="1:12">
      <c r="A2036" s="803">
        <v>2033</v>
      </c>
      <c r="B2036" s="803" t="s">
        <v>4160</v>
      </c>
      <c r="C2036" s="803" t="s">
        <v>2726</v>
      </c>
      <c r="D2036" s="804" t="s">
        <v>4161</v>
      </c>
      <c r="E2036" s="805">
        <v>8914.65</v>
      </c>
      <c r="F2036" s="804">
        <v>6165478</v>
      </c>
      <c r="G2036" s="804" t="s">
        <v>4162</v>
      </c>
      <c r="H2036" s="804" t="s">
        <v>2729</v>
      </c>
      <c r="I2036" s="806">
        <v>42180</v>
      </c>
      <c r="J2036" s="806">
        <v>44372</v>
      </c>
      <c r="K2036" s="804" t="s">
        <v>1182</v>
      </c>
      <c r="L2036" s="804" t="s">
        <v>4163</v>
      </c>
    </row>
    <row r="2037" spans="1:12">
      <c r="A2037" s="803">
        <v>2034</v>
      </c>
      <c r="B2037" s="803" t="s">
        <v>9896</v>
      </c>
      <c r="C2037" s="803" t="s">
        <v>2726</v>
      </c>
      <c r="D2037" s="804" t="s">
        <v>7217</v>
      </c>
      <c r="E2037" s="805">
        <v>10073.48</v>
      </c>
      <c r="F2037" s="804">
        <v>5856485</v>
      </c>
      <c r="G2037" s="804" t="s">
        <v>9897</v>
      </c>
      <c r="H2037" s="804" t="s">
        <v>2729</v>
      </c>
      <c r="I2037" s="806">
        <v>42180</v>
      </c>
      <c r="J2037" s="806">
        <v>44372</v>
      </c>
      <c r="K2037" s="804" t="s">
        <v>1846</v>
      </c>
      <c r="L2037" s="804" t="s">
        <v>3471</v>
      </c>
    </row>
    <row r="2038" spans="1:12">
      <c r="A2038" s="803">
        <v>2035</v>
      </c>
      <c r="B2038" s="803" t="s">
        <v>9898</v>
      </c>
      <c r="C2038" s="803" t="s">
        <v>2726</v>
      </c>
      <c r="D2038" s="804" t="s">
        <v>9899</v>
      </c>
      <c r="E2038" s="805">
        <v>6612.72</v>
      </c>
      <c r="F2038" s="804">
        <v>5175739</v>
      </c>
      <c r="G2038" s="804" t="s">
        <v>3837</v>
      </c>
      <c r="H2038" s="804" t="s">
        <v>2729</v>
      </c>
      <c r="I2038" s="806">
        <v>42180</v>
      </c>
      <c r="J2038" s="806">
        <v>44372</v>
      </c>
      <c r="K2038" s="804" t="s">
        <v>1177</v>
      </c>
      <c r="L2038" s="804" t="s">
        <v>3261</v>
      </c>
    </row>
    <row r="2039" spans="1:12">
      <c r="A2039" s="803">
        <v>2036</v>
      </c>
      <c r="B2039" s="803" t="s">
        <v>4164</v>
      </c>
      <c r="C2039" s="803" t="s">
        <v>2726</v>
      </c>
      <c r="D2039" s="804" t="s">
        <v>1189</v>
      </c>
      <c r="E2039" s="805">
        <v>18931.150000000001</v>
      </c>
      <c r="F2039" s="804">
        <v>5931592</v>
      </c>
      <c r="G2039" s="804" t="s">
        <v>4165</v>
      </c>
      <c r="H2039" s="804" t="s">
        <v>2729</v>
      </c>
      <c r="I2039" s="806">
        <v>42181</v>
      </c>
      <c r="J2039" s="806">
        <v>44373</v>
      </c>
      <c r="K2039" s="804" t="s">
        <v>1177</v>
      </c>
      <c r="L2039" s="804" t="s">
        <v>3931</v>
      </c>
    </row>
    <row r="2040" spans="1:12">
      <c r="A2040" s="803">
        <v>2037</v>
      </c>
      <c r="B2040" s="803" t="s">
        <v>4166</v>
      </c>
      <c r="C2040" s="803" t="s">
        <v>2726</v>
      </c>
      <c r="D2040" s="804" t="s">
        <v>3044</v>
      </c>
      <c r="E2040" s="805">
        <v>9884.92</v>
      </c>
      <c r="F2040" s="804">
        <v>5931592</v>
      </c>
      <c r="G2040" s="804" t="s">
        <v>4165</v>
      </c>
      <c r="H2040" s="804" t="s">
        <v>2729</v>
      </c>
      <c r="I2040" s="806">
        <v>42181</v>
      </c>
      <c r="J2040" s="806">
        <v>44373</v>
      </c>
      <c r="K2040" s="804" t="s">
        <v>1182</v>
      </c>
      <c r="L2040" s="804" t="s">
        <v>4167</v>
      </c>
    </row>
    <row r="2041" spans="1:12">
      <c r="A2041" s="803">
        <v>2038</v>
      </c>
      <c r="B2041" s="803" t="s">
        <v>9900</v>
      </c>
      <c r="C2041" s="803" t="s">
        <v>2726</v>
      </c>
      <c r="D2041" s="804" t="s">
        <v>9901</v>
      </c>
      <c r="E2041" s="805">
        <v>1936.02</v>
      </c>
      <c r="F2041" s="804">
        <v>5935792</v>
      </c>
      <c r="G2041" s="804" t="s">
        <v>9902</v>
      </c>
      <c r="H2041" s="804" t="s">
        <v>2729</v>
      </c>
      <c r="I2041" s="806">
        <v>42181</v>
      </c>
      <c r="J2041" s="806">
        <v>44373</v>
      </c>
      <c r="K2041" s="804" t="s">
        <v>1148</v>
      </c>
      <c r="L2041" s="804" t="s">
        <v>3600</v>
      </c>
    </row>
    <row r="2042" spans="1:12">
      <c r="A2042" s="803">
        <v>2039</v>
      </c>
      <c r="B2042" s="803" t="s">
        <v>4176</v>
      </c>
      <c r="C2042" s="803" t="s">
        <v>2726</v>
      </c>
      <c r="D2042" s="804" t="s">
        <v>4177</v>
      </c>
      <c r="E2042" s="805">
        <v>152.32</v>
      </c>
      <c r="F2042" s="804">
        <v>5081459</v>
      </c>
      <c r="G2042" s="804" t="s">
        <v>4178</v>
      </c>
      <c r="H2042" s="804" t="s">
        <v>2729</v>
      </c>
      <c r="I2042" s="806">
        <v>42184</v>
      </c>
      <c r="J2042" s="806">
        <v>44376</v>
      </c>
      <c r="K2042" s="804" t="s">
        <v>1846</v>
      </c>
      <c r="L2042" s="804" t="s">
        <v>3686</v>
      </c>
    </row>
    <row r="2043" spans="1:12" ht="24">
      <c r="A2043" s="803">
        <v>2040</v>
      </c>
      <c r="B2043" s="803" t="s">
        <v>4179</v>
      </c>
      <c r="C2043" s="803" t="s">
        <v>2726</v>
      </c>
      <c r="D2043" s="804" t="s">
        <v>4180</v>
      </c>
      <c r="E2043" s="805">
        <v>21140.33</v>
      </c>
      <c r="F2043" s="804">
        <v>6157289</v>
      </c>
      <c r="G2043" s="804" t="s">
        <v>4181</v>
      </c>
      <c r="H2043" s="804" t="s">
        <v>2783</v>
      </c>
      <c r="I2043" s="806">
        <v>42184</v>
      </c>
      <c r="J2043" s="806">
        <v>44376</v>
      </c>
      <c r="K2043" s="804" t="s">
        <v>1153</v>
      </c>
      <c r="L2043" s="804" t="s">
        <v>3308</v>
      </c>
    </row>
    <row r="2044" spans="1:12">
      <c r="A2044" s="803">
        <v>2041</v>
      </c>
      <c r="B2044" s="803" t="s">
        <v>4174</v>
      </c>
      <c r="C2044" s="803" t="s">
        <v>2726</v>
      </c>
      <c r="D2044" s="804" t="s">
        <v>3948</v>
      </c>
      <c r="E2044" s="805">
        <v>3222.31</v>
      </c>
      <c r="F2044" s="804">
        <v>5303478</v>
      </c>
      <c r="G2044" s="804" t="s">
        <v>4175</v>
      </c>
      <c r="H2044" s="804" t="s">
        <v>2729</v>
      </c>
      <c r="I2044" s="806">
        <v>42184</v>
      </c>
      <c r="J2044" s="806">
        <v>44376</v>
      </c>
      <c r="K2044" s="804" t="s">
        <v>1126</v>
      </c>
      <c r="L2044" s="804" t="s">
        <v>3081</v>
      </c>
    </row>
    <row r="2045" spans="1:12">
      <c r="A2045" s="803">
        <v>2042</v>
      </c>
      <c r="B2045" s="803" t="s">
        <v>4182</v>
      </c>
      <c r="C2045" s="803" t="s">
        <v>2726</v>
      </c>
      <c r="D2045" s="804" t="s">
        <v>3081</v>
      </c>
      <c r="E2045" s="805">
        <v>29489.360000000001</v>
      </c>
      <c r="F2045" s="804">
        <v>5303478</v>
      </c>
      <c r="G2045" s="804" t="s">
        <v>4175</v>
      </c>
      <c r="H2045" s="804" t="s">
        <v>2729</v>
      </c>
      <c r="I2045" s="806">
        <v>42184</v>
      </c>
      <c r="J2045" s="806">
        <v>44376</v>
      </c>
      <c r="K2045" s="804" t="s">
        <v>1126</v>
      </c>
      <c r="L2045" s="804" t="s">
        <v>3081</v>
      </c>
    </row>
    <row r="2046" spans="1:12" ht="24">
      <c r="A2046" s="803">
        <v>2043</v>
      </c>
      <c r="B2046" s="803" t="s">
        <v>4168</v>
      </c>
      <c r="C2046" s="803" t="s">
        <v>2726</v>
      </c>
      <c r="D2046" s="804" t="s">
        <v>4169</v>
      </c>
      <c r="E2046" s="805">
        <v>16644.810000000001</v>
      </c>
      <c r="F2046" s="804">
        <v>5614961</v>
      </c>
      <c r="G2046" s="804" t="s">
        <v>4170</v>
      </c>
      <c r="H2046" s="804" t="s">
        <v>2729</v>
      </c>
      <c r="I2046" s="806">
        <v>42184</v>
      </c>
      <c r="J2046" s="806">
        <v>44376</v>
      </c>
      <c r="K2046" s="804" t="s">
        <v>2897</v>
      </c>
      <c r="L2046" s="804" t="s">
        <v>4171</v>
      </c>
    </row>
    <row r="2047" spans="1:12">
      <c r="A2047" s="803">
        <v>2044</v>
      </c>
      <c r="B2047" s="803" t="s">
        <v>4172</v>
      </c>
      <c r="C2047" s="803" t="s">
        <v>2726</v>
      </c>
      <c r="D2047" s="804" t="s">
        <v>4173</v>
      </c>
      <c r="E2047" s="805">
        <v>2751.64</v>
      </c>
      <c r="F2047" s="804">
        <v>5531667</v>
      </c>
      <c r="G2047" s="804" t="s">
        <v>4159</v>
      </c>
      <c r="H2047" s="804" t="s">
        <v>2729</v>
      </c>
      <c r="I2047" s="806">
        <v>42184</v>
      </c>
      <c r="J2047" s="806">
        <v>44376</v>
      </c>
      <c r="K2047" s="804" t="s">
        <v>1182</v>
      </c>
      <c r="L2047" s="804" t="s">
        <v>3014</v>
      </c>
    </row>
    <row r="2048" spans="1:12" ht="24">
      <c r="A2048" s="803">
        <v>2045</v>
      </c>
      <c r="B2048" s="803" t="s">
        <v>9903</v>
      </c>
      <c r="C2048" s="803" t="s">
        <v>2726</v>
      </c>
      <c r="D2048" s="804" t="s">
        <v>3162</v>
      </c>
      <c r="E2048" s="805">
        <v>554.87</v>
      </c>
      <c r="F2048" s="804">
        <v>6267408</v>
      </c>
      <c r="G2048" s="804" t="s">
        <v>3827</v>
      </c>
      <c r="H2048" s="804" t="s">
        <v>2738</v>
      </c>
      <c r="I2048" s="806">
        <v>42184</v>
      </c>
      <c r="J2048" s="806">
        <v>44376</v>
      </c>
      <c r="K2048" s="804" t="s">
        <v>1126</v>
      </c>
      <c r="L2048" s="804" t="s">
        <v>3129</v>
      </c>
    </row>
    <row r="2049" spans="1:12">
      <c r="A2049" s="803">
        <v>2046</v>
      </c>
      <c r="B2049" s="803" t="s">
        <v>9904</v>
      </c>
      <c r="C2049" s="803" t="s">
        <v>2726</v>
      </c>
      <c r="D2049" s="804" t="s">
        <v>9905</v>
      </c>
      <c r="E2049" s="805">
        <v>423.14</v>
      </c>
      <c r="F2049" s="804">
        <v>5237785</v>
      </c>
      <c r="G2049" s="804" t="s">
        <v>9906</v>
      </c>
      <c r="H2049" s="804" t="s">
        <v>2729</v>
      </c>
      <c r="I2049" s="806">
        <v>42184</v>
      </c>
      <c r="J2049" s="806">
        <v>44376</v>
      </c>
      <c r="K2049" s="804" t="s">
        <v>1177</v>
      </c>
      <c r="L2049" s="804" t="s">
        <v>5633</v>
      </c>
    </row>
    <row r="2050" spans="1:12">
      <c r="A2050" s="803">
        <v>2047</v>
      </c>
      <c r="B2050" s="803" t="s">
        <v>8804</v>
      </c>
      <c r="C2050" s="803" t="s">
        <v>5738</v>
      </c>
      <c r="D2050" s="804" t="s">
        <v>2999</v>
      </c>
      <c r="E2050" s="805">
        <v>623.85</v>
      </c>
      <c r="F2050" s="804">
        <v>5226902</v>
      </c>
      <c r="G2050" s="804" t="s">
        <v>8805</v>
      </c>
      <c r="H2050" s="804" t="s">
        <v>2729</v>
      </c>
      <c r="I2050" s="806">
        <v>42186</v>
      </c>
      <c r="J2050" s="806">
        <v>53144</v>
      </c>
      <c r="K2050" s="804" t="s">
        <v>1126</v>
      </c>
      <c r="L2050" s="804" t="s">
        <v>3129</v>
      </c>
    </row>
    <row r="2051" spans="1:12">
      <c r="A2051" s="803">
        <v>2048</v>
      </c>
      <c r="B2051" s="803" t="s">
        <v>9907</v>
      </c>
      <c r="C2051" s="803" t="s">
        <v>2726</v>
      </c>
      <c r="D2051" s="804" t="s">
        <v>6150</v>
      </c>
      <c r="E2051" s="805">
        <v>7439.52</v>
      </c>
      <c r="F2051" s="804">
        <v>2703157</v>
      </c>
      <c r="G2051" s="804" t="s">
        <v>9908</v>
      </c>
      <c r="H2051" s="804" t="s">
        <v>2729</v>
      </c>
      <c r="I2051" s="806">
        <v>42187</v>
      </c>
      <c r="J2051" s="806">
        <v>43728</v>
      </c>
      <c r="K2051" s="804" t="s">
        <v>1182</v>
      </c>
      <c r="L2051" s="804" t="s">
        <v>9909</v>
      </c>
    </row>
    <row r="2052" spans="1:12" ht="24">
      <c r="A2052" s="803">
        <v>2049</v>
      </c>
      <c r="B2052" s="803" t="s">
        <v>4183</v>
      </c>
      <c r="C2052" s="803" t="s">
        <v>2726</v>
      </c>
      <c r="D2052" s="804" t="s">
        <v>3423</v>
      </c>
      <c r="E2052" s="805">
        <v>4594.83</v>
      </c>
      <c r="F2052" s="804">
        <v>6318606</v>
      </c>
      <c r="G2052" s="804" t="s">
        <v>4184</v>
      </c>
      <c r="H2052" s="804" t="s">
        <v>2729</v>
      </c>
      <c r="I2052" s="806">
        <v>42187</v>
      </c>
      <c r="J2052" s="806">
        <v>44379</v>
      </c>
      <c r="K2052" s="804" t="s">
        <v>1177</v>
      </c>
      <c r="L2052" s="804" t="s">
        <v>4068</v>
      </c>
    </row>
    <row r="2053" spans="1:12">
      <c r="A2053" s="803">
        <v>2050</v>
      </c>
      <c r="B2053" s="803" t="s">
        <v>9910</v>
      </c>
      <c r="C2053" s="803" t="s">
        <v>2726</v>
      </c>
      <c r="D2053" s="804" t="s">
        <v>3054</v>
      </c>
      <c r="E2053" s="805">
        <v>6257.56</v>
      </c>
      <c r="F2053" s="804">
        <v>5734037</v>
      </c>
      <c r="G2053" s="804" t="s">
        <v>4121</v>
      </c>
      <c r="H2053" s="804" t="s">
        <v>2729</v>
      </c>
      <c r="I2053" s="806">
        <v>42187</v>
      </c>
      <c r="J2053" s="806">
        <v>44379</v>
      </c>
      <c r="K2053" s="804" t="s">
        <v>1177</v>
      </c>
      <c r="L2053" s="804" t="s">
        <v>3931</v>
      </c>
    </row>
    <row r="2054" spans="1:12">
      <c r="A2054" s="803">
        <v>2051</v>
      </c>
      <c r="B2054" s="803" t="s">
        <v>9911</v>
      </c>
      <c r="C2054" s="803" t="s">
        <v>2726</v>
      </c>
      <c r="D2054" s="804" t="s">
        <v>3711</v>
      </c>
      <c r="E2054" s="805">
        <v>4698.8</v>
      </c>
      <c r="F2054" s="804">
        <v>5175739</v>
      </c>
      <c r="G2054" s="804" t="s">
        <v>3837</v>
      </c>
      <c r="H2054" s="804" t="s">
        <v>2729</v>
      </c>
      <c r="I2054" s="806">
        <v>42187</v>
      </c>
      <c r="J2054" s="806">
        <v>44379</v>
      </c>
      <c r="K2054" s="804" t="s">
        <v>1846</v>
      </c>
      <c r="L2054" s="804" t="s">
        <v>3036</v>
      </c>
    </row>
    <row r="2055" spans="1:12" ht="24">
      <c r="A2055" s="803">
        <v>2052</v>
      </c>
      <c r="B2055" s="803" t="s">
        <v>9912</v>
      </c>
      <c r="C2055" s="803" t="s">
        <v>2726</v>
      </c>
      <c r="D2055" s="804" t="s">
        <v>4186</v>
      </c>
      <c r="E2055" s="805">
        <v>4254.1400000000003</v>
      </c>
      <c r="F2055" s="804">
        <v>5734037</v>
      </c>
      <c r="G2055" s="804" t="s">
        <v>4121</v>
      </c>
      <c r="H2055" s="804" t="s">
        <v>2729</v>
      </c>
      <c r="I2055" s="806">
        <v>42187</v>
      </c>
      <c r="J2055" s="806">
        <v>44379</v>
      </c>
      <c r="K2055" s="804" t="s">
        <v>1177</v>
      </c>
      <c r="L2055" s="804" t="s">
        <v>4068</v>
      </c>
    </row>
    <row r="2056" spans="1:12">
      <c r="A2056" s="803">
        <v>2053</v>
      </c>
      <c r="B2056" s="803" t="s">
        <v>8806</v>
      </c>
      <c r="C2056" s="803" t="s">
        <v>5738</v>
      </c>
      <c r="D2056" s="804" t="s">
        <v>8807</v>
      </c>
      <c r="E2056" s="805">
        <v>3667.04</v>
      </c>
      <c r="F2056" s="804">
        <v>6123317</v>
      </c>
      <c r="G2056" s="804" t="s">
        <v>8808</v>
      </c>
      <c r="H2056" s="804" t="s">
        <v>2729</v>
      </c>
      <c r="I2056" s="806">
        <v>42187</v>
      </c>
      <c r="J2056" s="806">
        <v>53145</v>
      </c>
      <c r="K2056" s="804" t="s">
        <v>1153</v>
      </c>
      <c r="L2056" s="804" t="s">
        <v>2941</v>
      </c>
    </row>
    <row r="2057" spans="1:12">
      <c r="A2057" s="803">
        <v>2054</v>
      </c>
      <c r="B2057" s="803" t="s">
        <v>8811</v>
      </c>
      <c r="C2057" s="803" t="s">
        <v>5738</v>
      </c>
      <c r="D2057" s="804" t="s">
        <v>3834</v>
      </c>
      <c r="E2057" s="805">
        <v>516.32000000000005</v>
      </c>
      <c r="F2057" s="804">
        <v>2869594</v>
      </c>
      <c r="G2057" s="804" t="s">
        <v>8810</v>
      </c>
      <c r="H2057" s="804" t="s">
        <v>2729</v>
      </c>
      <c r="I2057" s="806">
        <v>42188</v>
      </c>
      <c r="J2057" s="806">
        <v>53146</v>
      </c>
      <c r="K2057" s="804" t="s">
        <v>1153</v>
      </c>
      <c r="L2057" s="804" t="s">
        <v>3308</v>
      </c>
    </row>
    <row r="2058" spans="1:12">
      <c r="A2058" s="803">
        <v>2055</v>
      </c>
      <c r="B2058" s="803" t="s">
        <v>8809</v>
      </c>
      <c r="C2058" s="803" t="s">
        <v>5738</v>
      </c>
      <c r="D2058" s="804" t="s">
        <v>8280</v>
      </c>
      <c r="E2058" s="805">
        <v>1304.81</v>
      </c>
      <c r="F2058" s="804">
        <v>2869594</v>
      </c>
      <c r="G2058" s="804" t="s">
        <v>8810</v>
      </c>
      <c r="H2058" s="804" t="s">
        <v>2729</v>
      </c>
      <c r="I2058" s="806">
        <v>42188</v>
      </c>
      <c r="J2058" s="806">
        <v>53146</v>
      </c>
      <c r="K2058" s="804" t="s">
        <v>1153</v>
      </c>
      <c r="L2058" s="804" t="s">
        <v>3023</v>
      </c>
    </row>
    <row r="2059" spans="1:12">
      <c r="A2059" s="803">
        <v>2056</v>
      </c>
      <c r="B2059" s="803" t="s">
        <v>9913</v>
      </c>
      <c r="C2059" s="803" t="s">
        <v>2726</v>
      </c>
      <c r="D2059" s="804" t="s">
        <v>4094</v>
      </c>
      <c r="E2059" s="805">
        <v>813.7</v>
      </c>
      <c r="F2059" s="804">
        <v>5478162</v>
      </c>
      <c r="G2059" s="804" t="s">
        <v>9914</v>
      </c>
      <c r="H2059" s="804" t="s">
        <v>2729</v>
      </c>
      <c r="I2059" s="806">
        <v>42188</v>
      </c>
      <c r="J2059" s="806">
        <v>44380</v>
      </c>
      <c r="K2059" s="804" t="s">
        <v>1846</v>
      </c>
      <c r="L2059" s="804" t="s">
        <v>4094</v>
      </c>
    </row>
    <row r="2060" spans="1:12">
      <c r="A2060" s="803">
        <v>2057</v>
      </c>
      <c r="B2060" s="803" t="s">
        <v>4187</v>
      </c>
      <c r="C2060" s="803" t="s">
        <v>2726</v>
      </c>
      <c r="D2060" s="804" t="s">
        <v>2997</v>
      </c>
      <c r="E2060" s="805">
        <v>9362.75</v>
      </c>
      <c r="F2060" s="804">
        <v>2718391</v>
      </c>
      <c r="G2060" s="804" t="s">
        <v>4188</v>
      </c>
      <c r="H2060" s="804" t="s">
        <v>2729</v>
      </c>
      <c r="I2060" s="806">
        <v>42192</v>
      </c>
      <c r="J2060" s="806">
        <v>44384</v>
      </c>
      <c r="K2060" s="804" t="s">
        <v>1846</v>
      </c>
      <c r="L2060" s="804" t="s">
        <v>4189</v>
      </c>
    </row>
    <row r="2061" spans="1:12">
      <c r="A2061" s="803">
        <v>2058</v>
      </c>
      <c r="B2061" s="803" t="s">
        <v>8815</v>
      </c>
      <c r="C2061" s="803" t="s">
        <v>5738</v>
      </c>
      <c r="D2061" s="804" t="s">
        <v>8816</v>
      </c>
      <c r="E2061" s="805">
        <v>189.11</v>
      </c>
      <c r="F2061" s="804">
        <v>5722942</v>
      </c>
      <c r="G2061" s="804" t="s">
        <v>6666</v>
      </c>
      <c r="H2061" s="804" t="s">
        <v>2729</v>
      </c>
      <c r="I2061" s="806">
        <v>42192</v>
      </c>
      <c r="J2061" s="806">
        <v>53150</v>
      </c>
      <c r="K2061" s="804" t="s">
        <v>1693</v>
      </c>
      <c r="L2061" s="804" t="s">
        <v>2763</v>
      </c>
    </row>
    <row r="2062" spans="1:12">
      <c r="A2062" s="803">
        <v>2059</v>
      </c>
      <c r="B2062" s="803" t="s">
        <v>8812</v>
      </c>
      <c r="C2062" s="803" t="s">
        <v>5738</v>
      </c>
      <c r="D2062" s="804" t="s">
        <v>4559</v>
      </c>
      <c r="E2062" s="805">
        <v>41.53</v>
      </c>
      <c r="F2062" s="804">
        <v>2016265</v>
      </c>
      <c r="G2062" s="804" t="s">
        <v>8813</v>
      </c>
      <c r="H2062" s="804" t="s">
        <v>2729</v>
      </c>
      <c r="I2062" s="806">
        <v>42192</v>
      </c>
      <c r="J2062" s="806">
        <v>53150</v>
      </c>
      <c r="K2062" s="804" t="s">
        <v>1153</v>
      </c>
      <c r="L2062" s="804" t="s">
        <v>8814</v>
      </c>
    </row>
    <row r="2063" spans="1:12">
      <c r="A2063" s="803">
        <v>2060</v>
      </c>
      <c r="B2063" s="803" t="s">
        <v>4190</v>
      </c>
      <c r="C2063" s="803" t="s">
        <v>2726</v>
      </c>
      <c r="D2063" s="804" t="s">
        <v>4191</v>
      </c>
      <c r="E2063" s="805">
        <v>8059.45</v>
      </c>
      <c r="F2063" s="804">
        <v>2718391</v>
      </c>
      <c r="G2063" s="804" t="s">
        <v>4188</v>
      </c>
      <c r="H2063" s="804" t="s">
        <v>2729</v>
      </c>
      <c r="I2063" s="806">
        <v>42192</v>
      </c>
      <c r="J2063" s="806">
        <v>44384</v>
      </c>
      <c r="K2063" s="804" t="s">
        <v>1846</v>
      </c>
      <c r="L2063" s="804" t="s">
        <v>4094</v>
      </c>
    </row>
    <row r="2064" spans="1:12">
      <c r="A2064" s="803">
        <v>2061</v>
      </c>
      <c r="B2064" s="803" t="s">
        <v>4192</v>
      </c>
      <c r="C2064" s="803" t="s">
        <v>2726</v>
      </c>
      <c r="D2064" s="804" t="s">
        <v>4193</v>
      </c>
      <c r="E2064" s="805">
        <v>219.98</v>
      </c>
      <c r="F2064" s="804">
        <v>5103916</v>
      </c>
      <c r="G2064" s="804" t="s">
        <v>3553</v>
      </c>
      <c r="H2064" s="804" t="s">
        <v>2729</v>
      </c>
      <c r="I2064" s="806">
        <v>42193</v>
      </c>
      <c r="J2064" s="806">
        <v>44385</v>
      </c>
      <c r="K2064" s="804" t="s">
        <v>1126</v>
      </c>
      <c r="L2064" s="804" t="s">
        <v>3181</v>
      </c>
    </row>
    <row r="2065" spans="1:12">
      <c r="A2065" s="803">
        <v>2062</v>
      </c>
      <c r="B2065" s="803" t="s">
        <v>4194</v>
      </c>
      <c r="C2065" s="803" t="s">
        <v>2726</v>
      </c>
      <c r="D2065" s="804" t="s">
        <v>4195</v>
      </c>
      <c r="E2065" s="805">
        <v>12385.06</v>
      </c>
      <c r="F2065" s="804">
        <v>5786606</v>
      </c>
      <c r="G2065" s="804" t="s">
        <v>4196</v>
      </c>
      <c r="H2065" s="804" t="s">
        <v>2729</v>
      </c>
      <c r="I2065" s="806">
        <v>42195</v>
      </c>
      <c r="J2065" s="806">
        <v>44387</v>
      </c>
      <c r="K2065" s="804" t="s">
        <v>1153</v>
      </c>
      <c r="L2065" s="804" t="s">
        <v>3308</v>
      </c>
    </row>
    <row r="2066" spans="1:12">
      <c r="A2066" s="803">
        <v>2063</v>
      </c>
      <c r="B2066" s="803" t="s">
        <v>4197</v>
      </c>
      <c r="C2066" s="803" t="s">
        <v>2726</v>
      </c>
      <c r="D2066" s="804" t="s">
        <v>4198</v>
      </c>
      <c r="E2066" s="805">
        <v>766.29</v>
      </c>
      <c r="F2066" s="804">
        <v>5036577</v>
      </c>
      <c r="G2066" s="804" t="s">
        <v>4199</v>
      </c>
      <c r="H2066" s="804" t="s">
        <v>2729</v>
      </c>
      <c r="I2066" s="806">
        <v>42195</v>
      </c>
      <c r="J2066" s="806">
        <v>44387</v>
      </c>
      <c r="K2066" s="804" t="s">
        <v>1846</v>
      </c>
      <c r="L2066" s="804" t="s">
        <v>3686</v>
      </c>
    </row>
    <row r="2067" spans="1:12" ht="24">
      <c r="A2067" s="803">
        <v>2064</v>
      </c>
      <c r="B2067" s="803" t="s">
        <v>9915</v>
      </c>
      <c r="C2067" s="803" t="s">
        <v>2726</v>
      </c>
      <c r="D2067" s="804" t="s">
        <v>3868</v>
      </c>
      <c r="E2067" s="805">
        <v>1341.41</v>
      </c>
      <c r="F2067" s="804">
        <v>6267408</v>
      </c>
      <c r="G2067" s="804" t="s">
        <v>3827</v>
      </c>
      <c r="H2067" s="804" t="s">
        <v>2738</v>
      </c>
      <c r="I2067" s="806">
        <v>42205</v>
      </c>
      <c r="J2067" s="806">
        <v>44397</v>
      </c>
      <c r="K2067" s="804" t="s">
        <v>1177</v>
      </c>
      <c r="L2067" s="804" t="s">
        <v>3132</v>
      </c>
    </row>
    <row r="2068" spans="1:12" ht="24">
      <c r="A2068" s="803">
        <v>2065</v>
      </c>
      <c r="B2068" s="803" t="s">
        <v>9916</v>
      </c>
      <c r="C2068" s="803" t="s">
        <v>2726</v>
      </c>
      <c r="D2068" s="804" t="s">
        <v>9917</v>
      </c>
      <c r="E2068" s="805">
        <v>159.01</v>
      </c>
      <c r="F2068" s="804">
        <v>6267408</v>
      </c>
      <c r="G2068" s="804" t="s">
        <v>3827</v>
      </c>
      <c r="H2068" s="804" t="s">
        <v>2738</v>
      </c>
      <c r="I2068" s="806">
        <v>42206</v>
      </c>
      <c r="J2068" s="806">
        <v>44398</v>
      </c>
      <c r="K2068" s="804" t="s">
        <v>1103</v>
      </c>
      <c r="L2068" s="804" t="s">
        <v>3649</v>
      </c>
    </row>
    <row r="2069" spans="1:12">
      <c r="A2069" s="803">
        <v>2066</v>
      </c>
      <c r="B2069" s="803" t="s">
        <v>4202</v>
      </c>
      <c r="C2069" s="803" t="s">
        <v>2726</v>
      </c>
      <c r="D2069" s="804" t="s">
        <v>4203</v>
      </c>
      <c r="E2069" s="805">
        <v>1547.8</v>
      </c>
      <c r="F2069" s="804">
        <v>5340284</v>
      </c>
      <c r="G2069" s="804" t="s">
        <v>4204</v>
      </c>
      <c r="H2069" s="804" t="s">
        <v>2729</v>
      </c>
      <c r="I2069" s="806">
        <v>42206</v>
      </c>
      <c r="J2069" s="806">
        <v>44398</v>
      </c>
      <c r="K2069" s="804" t="s">
        <v>1182</v>
      </c>
      <c r="L2069" s="804" t="s">
        <v>3524</v>
      </c>
    </row>
    <row r="2070" spans="1:12" ht="24">
      <c r="A2070" s="803">
        <v>2067</v>
      </c>
      <c r="B2070" s="803" t="s">
        <v>4200</v>
      </c>
      <c r="C2070" s="803" t="s">
        <v>2726</v>
      </c>
      <c r="D2070" s="804" t="s">
        <v>4201</v>
      </c>
      <c r="E2070" s="805">
        <v>5006.83</v>
      </c>
      <c r="F2070" s="804">
        <v>5430682</v>
      </c>
      <c r="G2070" s="804" t="s">
        <v>3997</v>
      </c>
      <c r="H2070" s="804" t="s">
        <v>2783</v>
      </c>
      <c r="I2070" s="806">
        <v>42206</v>
      </c>
      <c r="J2070" s="806">
        <v>44398</v>
      </c>
      <c r="K2070" s="804" t="s">
        <v>1177</v>
      </c>
      <c r="L2070" s="804" t="s">
        <v>3132</v>
      </c>
    </row>
    <row r="2071" spans="1:12" ht="24">
      <c r="A2071" s="803">
        <v>2068</v>
      </c>
      <c r="B2071" s="803" t="s">
        <v>4205</v>
      </c>
      <c r="C2071" s="803" t="s">
        <v>2726</v>
      </c>
      <c r="D2071" s="804" t="s">
        <v>4206</v>
      </c>
      <c r="E2071" s="805">
        <v>3187.24</v>
      </c>
      <c r="F2071" s="804">
        <v>5430682</v>
      </c>
      <c r="G2071" s="804" t="s">
        <v>3997</v>
      </c>
      <c r="H2071" s="804" t="s">
        <v>2783</v>
      </c>
      <c r="I2071" s="806">
        <v>42206</v>
      </c>
      <c r="J2071" s="806">
        <v>44398</v>
      </c>
      <c r="K2071" s="804" t="s">
        <v>1177</v>
      </c>
      <c r="L2071" s="804" t="s">
        <v>9870</v>
      </c>
    </row>
    <row r="2072" spans="1:12" ht="24">
      <c r="A2072" s="803">
        <v>2069</v>
      </c>
      <c r="B2072" s="803" t="s">
        <v>4207</v>
      </c>
      <c r="C2072" s="803" t="s">
        <v>2726</v>
      </c>
      <c r="D2072" s="804" t="s">
        <v>4208</v>
      </c>
      <c r="E2072" s="805">
        <v>3588.19</v>
      </c>
      <c r="F2072" s="804">
        <v>2808226</v>
      </c>
      <c r="G2072" s="804" t="s">
        <v>4118</v>
      </c>
      <c r="H2072" s="804" t="s">
        <v>2783</v>
      </c>
      <c r="I2072" s="806">
        <v>42208</v>
      </c>
      <c r="J2072" s="806">
        <v>44400</v>
      </c>
      <c r="K2072" s="804" t="s">
        <v>1177</v>
      </c>
      <c r="L2072" s="804" t="s">
        <v>3834</v>
      </c>
    </row>
    <row r="2073" spans="1:12">
      <c r="A2073" s="803">
        <v>2070</v>
      </c>
      <c r="B2073" s="803" t="s">
        <v>8817</v>
      </c>
      <c r="C2073" s="803" t="s">
        <v>5738</v>
      </c>
      <c r="D2073" s="804" t="s">
        <v>6248</v>
      </c>
      <c r="E2073" s="805">
        <v>505.45</v>
      </c>
      <c r="F2073" s="804">
        <v>5175933</v>
      </c>
      <c r="G2073" s="804" t="s">
        <v>8818</v>
      </c>
      <c r="H2073" s="804" t="s">
        <v>2729</v>
      </c>
      <c r="I2073" s="806">
        <v>42212</v>
      </c>
      <c r="J2073" s="806">
        <v>53170</v>
      </c>
      <c r="K2073" s="804" t="s">
        <v>1137</v>
      </c>
      <c r="L2073" s="804" t="s">
        <v>2999</v>
      </c>
    </row>
    <row r="2074" spans="1:12" ht="24">
      <c r="A2074" s="803">
        <v>2071</v>
      </c>
      <c r="B2074" s="803" t="s">
        <v>4209</v>
      </c>
      <c r="C2074" s="803" t="s">
        <v>2726</v>
      </c>
      <c r="D2074" s="804" t="s">
        <v>4210</v>
      </c>
      <c r="E2074" s="805">
        <v>7679.8</v>
      </c>
      <c r="F2074" s="804">
        <v>5857066</v>
      </c>
      <c r="G2074" s="804" t="s">
        <v>4211</v>
      </c>
      <c r="H2074" s="804" t="s">
        <v>2729</v>
      </c>
      <c r="I2074" s="806">
        <v>42212</v>
      </c>
      <c r="J2074" s="806">
        <v>44404</v>
      </c>
      <c r="K2074" s="804" t="s">
        <v>1103</v>
      </c>
      <c r="L2074" s="804" t="s">
        <v>4212</v>
      </c>
    </row>
    <row r="2075" spans="1:12" ht="24">
      <c r="A2075" s="803">
        <v>2072</v>
      </c>
      <c r="B2075" s="803" t="s">
        <v>4213</v>
      </c>
      <c r="C2075" s="803" t="s">
        <v>2726</v>
      </c>
      <c r="D2075" s="804" t="s">
        <v>4214</v>
      </c>
      <c r="E2075" s="805">
        <v>20026.13</v>
      </c>
      <c r="F2075" s="804">
        <v>5926629</v>
      </c>
      <c r="G2075" s="804" t="s">
        <v>2742</v>
      </c>
      <c r="H2075" s="804" t="s">
        <v>2729</v>
      </c>
      <c r="I2075" s="806">
        <v>42219</v>
      </c>
      <c r="J2075" s="806">
        <v>44411</v>
      </c>
      <c r="K2075" s="804" t="s">
        <v>1177</v>
      </c>
      <c r="L2075" s="804" t="s">
        <v>4044</v>
      </c>
    </row>
    <row r="2076" spans="1:12">
      <c r="A2076" s="803">
        <v>2073</v>
      </c>
      <c r="B2076" s="803" t="s">
        <v>9918</v>
      </c>
      <c r="C2076" s="803" t="s">
        <v>2726</v>
      </c>
      <c r="D2076" s="804" t="s">
        <v>9919</v>
      </c>
      <c r="E2076" s="805">
        <v>4990.63</v>
      </c>
      <c r="F2076" s="804">
        <v>5439353</v>
      </c>
      <c r="G2076" s="804" t="s">
        <v>9920</v>
      </c>
      <c r="H2076" s="804" t="s">
        <v>2729</v>
      </c>
      <c r="I2076" s="806">
        <v>42219</v>
      </c>
      <c r="J2076" s="806">
        <v>44411</v>
      </c>
      <c r="K2076" s="804" t="s">
        <v>1182</v>
      </c>
      <c r="L2076" s="804" t="s">
        <v>3598</v>
      </c>
    </row>
    <row r="2077" spans="1:12">
      <c r="A2077" s="803">
        <v>2074</v>
      </c>
      <c r="B2077" s="803" t="s">
        <v>4218</v>
      </c>
      <c r="C2077" s="803" t="s">
        <v>2726</v>
      </c>
      <c r="D2077" s="804" t="s">
        <v>4219</v>
      </c>
      <c r="E2077" s="805">
        <v>2495.42</v>
      </c>
      <c r="F2077" s="804">
        <v>5921244</v>
      </c>
      <c r="G2077" s="804" t="s">
        <v>4220</v>
      </c>
      <c r="H2077" s="804" t="s">
        <v>2729</v>
      </c>
      <c r="I2077" s="806">
        <v>42227</v>
      </c>
      <c r="J2077" s="806">
        <v>44419</v>
      </c>
      <c r="K2077" s="804" t="s">
        <v>1846</v>
      </c>
      <c r="L2077" s="804" t="s">
        <v>4094</v>
      </c>
    </row>
    <row r="2078" spans="1:12">
      <c r="A2078" s="803">
        <v>2075</v>
      </c>
      <c r="B2078" s="803" t="s">
        <v>4221</v>
      </c>
      <c r="C2078" s="803" t="s">
        <v>2726</v>
      </c>
      <c r="D2078" s="804" t="s">
        <v>4222</v>
      </c>
      <c r="E2078" s="805">
        <v>15996.56</v>
      </c>
      <c r="F2078" s="804">
        <v>5984173</v>
      </c>
      <c r="G2078" s="804" t="s">
        <v>4223</v>
      </c>
      <c r="H2078" s="804" t="s">
        <v>2729</v>
      </c>
      <c r="I2078" s="806">
        <v>42227</v>
      </c>
      <c r="J2078" s="806">
        <v>44419</v>
      </c>
      <c r="K2078" s="804" t="s">
        <v>1846</v>
      </c>
      <c r="L2078" s="804" t="s">
        <v>3052</v>
      </c>
    </row>
    <row r="2079" spans="1:12">
      <c r="A2079" s="803">
        <v>2076</v>
      </c>
      <c r="B2079" s="803" t="s">
        <v>4215</v>
      </c>
      <c r="C2079" s="803" t="s">
        <v>2726</v>
      </c>
      <c r="D2079" s="804" t="s">
        <v>4216</v>
      </c>
      <c r="E2079" s="805">
        <v>534.74</v>
      </c>
      <c r="F2079" s="804">
        <v>3308456</v>
      </c>
      <c r="G2079" s="804" t="s">
        <v>4217</v>
      </c>
      <c r="H2079" s="804" t="s">
        <v>2729</v>
      </c>
      <c r="I2079" s="806">
        <v>42227</v>
      </c>
      <c r="J2079" s="806">
        <v>44419</v>
      </c>
      <c r="K2079" s="804" t="s">
        <v>1126</v>
      </c>
      <c r="L2079" s="804" t="s">
        <v>2867</v>
      </c>
    </row>
    <row r="2080" spans="1:12">
      <c r="A2080" s="803">
        <v>2077</v>
      </c>
      <c r="B2080" s="803" t="s">
        <v>4224</v>
      </c>
      <c r="C2080" s="803" t="s">
        <v>2726</v>
      </c>
      <c r="D2080" s="804" t="s">
        <v>4225</v>
      </c>
      <c r="E2080" s="805">
        <v>1177.23</v>
      </c>
      <c r="F2080" s="804">
        <v>5921651</v>
      </c>
      <c r="G2080" s="804" t="s">
        <v>4226</v>
      </c>
      <c r="H2080" s="804" t="s">
        <v>2729</v>
      </c>
      <c r="I2080" s="806">
        <v>42227</v>
      </c>
      <c r="J2080" s="806">
        <v>44419</v>
      </c>
      <c r="K2080" s="804" t="s">
        <v>1846</v>
      </c>
      <c r="L2080" s="804" t="s">
        <v>3689</v>
      </c>
    </row>
    <row r="2081" spans="1:12" ht="24">
      <c r="A2081" s="803">
        <v>2078</v>
      </c>
      <c r="B2081" s="803" t="s">
        <v>8819</v>
      </c>
      <c r="C2081" s="803" t="s">
        <v>5738</v>
      </c>
      <c r="D2081" s="804" t="s">
        <v>8820</v>
      </c>
      <c r="E2081" s="805">
        <v>779.32</v>
      </c>
      <c r="F2081" s="804">
        <v>5205107</v>
      </c>
      <c r="G2081" s="804" t="s">
        <v>8821</v>
      </c>
      <c r="H2081" s="804" t="s">
        <v>2729</v>
      </c>
      <c r="I2081" s="806">
        <v>42229</v>
      </c>
      <c r="J2081" s="806">
        <v>53187</v>
      </c>
      <c r="K2081" s="804" t="s">
        <v>1943</v>
      </c>
      <c r="L2081" s="804" t="s">
        <v>8822</v>
      </c>
    </row>
    <row r="2082" spans="1:12">
      <c r="A2082" s="803">
        <v>2079</v>
      </c>
      <c r="B2082" s="803" t="s">
        <v>4227</v>
      </c>
      <c r="C2082" s="803" t="s">
        <v>2726</v>
      </c>
      <c r="D2082" s="804" t="s">
        <v>4228</v>
      </c>
      <c r="E2082" s="805">
        <v>1487.57</v>
      </c>
      <c r="F2082" s="804">
        <v>5884098</v>
      </c>
      <c r="G2082" s="804" t="s">
        <v>3844</v>
      </c>
      <c r="H2082" s="804" t="s">
        <v>2729</v>
      </c>
      <c r="I2082" s="806">
        <v>42230</v>
      </c>
      <c r="J2082" s="806">
        <v>44422</v>
      </c>
      <c r="K2082" s="804" t="s">
        <v>1846</v>
      </c>
      <c r="L2082" s="804" t="s">
        <v>3036</v>
      </c>
    </row>
    <row r="2083" spans="1:12">
      <c r="A2083" s="803">
        <v>2080</v>
      </c>
      <c r="B2083" s="803" t="s">
        <v>4229</v>
      </c>
      <c r="C2083" s="803" t="s">
        <v>2726</v>
      </c>
      <c r="D2083" s="804" t="s">
        <v>4230</v>
      </c>
      <c r="E2083" s="805">
        <v>269.16000000000003</v>
      </c>
      <c r="F2083" s="804">
        <v>5884098</v>
      </c>
      <c r="G2083" s="804" t="s">
        <v>3844</v>
      </c>
      <c r="H2083" s="804" t="s">
        <v>2729</v>
      </c>
      <c r="I2083" s="806">
        <v>42230</v>
      </c>
      <c r="J2083" s="806">
        <v>44422</v>
      </c>
      <c r="K2083" s="804" t="s">
        <v>1846</v>
      </c>
      <c r="L2083" s="804" t="s">
        <v>3036</v>
      </c>
    </row>
    <row r="2084" spans="1:12">
      <c r="A2084" s="803">
        <v>2081</v>
      </c>
      <c r="B2084" s="803" t="s">
        <v>9921</v>
      </c>
      <c r="C2084" s="803" t="s">
        <v>2726</v>
      </c>
      <c r="D2084" s="804" t="s">
        <v>9922</v>
      </c>
      <c r="E2084" s="805">
        <v>1941.37</v>
      </c>
      <c r="F2084" s="804">
        <v>5935709</v>
      </c>
      <c r="G2084" s="804" t="s">
        <v>9923</v>
      </c>
      <c r="H2084" s="804" t="s">
        <v>2729</v>
      </c>
      <c r="I2084" s="806">
        <v>42230</v>
      </c>
      <c r="J2084" s="806">
        <v>44422</v>
      </c>
      <c r="K2084" s="804" t="s">
        <v>1846</v>
      </c>
      <c r="L2084" s="804" t="s">
        <v>3036</v>
      </c>
    </row>
    <row r="2085" spans="1:12" ht="24">
      <c r="A2085" s="803">
        <v>2082</v>
      </c>
      <c r="B2085" s="803" t="s">
        <v>8823</v>
      </c>
      <c r="C2085" s="803" t="s">
        <v>5738</v>
      </c>
      <c r="D2085" s="804" t="s">
        <v>8824</v>
      </c>
      <c r="E2085" s="805">
        <v>2007.38</v>
      </c>
      <c r="F2085" s="804">
        <v>5060419</v>
      </c>
      <c r="G2085" s="804" t="s">
        <v>8825</v>
      </c>
      <c r="H2085" s="804" t="s">
        <v>2783</v>
      </c>
      <c r="I2085" s="806">
        <v>42230</v>
      </c>
      <c r="J2085" s="806">
        <v>53188</v>
      </c>
      <c r="K2085" s="804" t="s">
        <v>1681</v>
      </c>
      <c r="L2085" s="804" t="s">
        <v>3003</v>
      </c>
    </row>
    <row r="2086" spans="1:12" ht="24">
      <c r="A2086" s="803">
        <v>2083</v>
      </c>
      <c r="B2086" s="803" t="s">
        <v>9924</v>
      </c>
      <c r="C2086" s="803" t="s">
        <v>2726</v>
      </c>
      <c r="D2086" s="804" t="s">
        <v>9925</v>
      </c>
      <c r="E2086" s="805">
        <v>380.91</v>
      </c>
      <c r="F2086" s="804">
        <v>6267408</v>
      </c>
      <c r="G2086" s="804" t="s">
        <v>3827</v>
      </c>
      <c r="H2086" s="804" t="s">
        <v>2738</v>
      </c>
      <c r="I2086" s="806">
        <v>42230</v>
      </c>
      <c r="J2086" s="806">
        <v>44422</v>
      </c>
      <c r="K2086" s="804" t="s">
        <v>1846</v>
      </c>
      <c r="L2086" s="804" t="s">
        <v>4127</v>
      </c>
    </row>
    <row r="2087" spans="1:12">
      <c r="A2087" s="803">
        <v>2084</v>
      </c>
      <c r="B2087" s="803" t="s">
        <v>8826</v>
      </c>
      <c r="C2087" s="803" t="s">
        <v>5738</v>
      </c>
      <c r="D2087" s="804" t="s">
        <v>8827</v>
      </c>
      <c r="E2087" s="805">
        <v>46.26</v>
      </c>
      <c r="F2087" s="804">
        <v>5347963</v>
      </c>
      <c r="G2087" s="804" t="s">
        <v>8828</v>
      </c>
      <c r="H2087" s="804" t="s">
        <v>2729</v>
      </c>
      <c r="I2087" s="806">
        <v>42233</v>
      </c>
      <c r="J2087" s="806">
        <v>53191</v>
      </c>
      <c r="K2087" s="804" t="s">
        <v>437</v>
      </c>
      <c r="L2087" s="804" t="s">
        <v>5925</v>
      </c>
    </row>
    <row r="2088" spans="1:12">
      <c r="A2088" s="803">
        <v>2085</v>
      </c>
      <c r="B2088" s="803" t="s">
        <v>4231</v>
      </c>
      <c r="C2088" s="803" t="s">
        <v>2726</v>
      </c>
      <c r="D2088" s="804" t="s">
        <v>3357</v>
      </c>
      <c r="E2088" s="805">
        <v>1947.48</v>
      </c>
      <c r="F2088" s="804">
        <v>5950465</v>
      </c>
      <c r="G2088" s="804" t="s">
        <v>4232</v>
      </c>
      <c r="H2088" s="804" t="s">
        <v>2729</v>
      </c>
      <c r="I2088" s="806">
        <v>42234</v>
      </c>
      <c r="J2088" s="806">
        <v>44426</v>
      </c>
      <c r="K2088" s="804" t="s">
        <v>1182</v>
      </c>
      <c r="L2088" s="804" t="s">
        <v>3357</v>
      </c>
    </row>
    <row r="2089" spans="1:12">
      <c r="A2089" s="803">
        <v>2086</v>
      </c>
      <c r="B2089" s="803" t="s">
        <v>9926</v>
      </c>
      <c r="C2089" s="803" t="s">
        <v>2726</v>
      </c>
      <c r="D2089" s="804" t="s">
        <v>3014</v>
      </c>
      <c r="E2089" s="805">
        <v>220.42</v>
      </c>
      <c r="F2089" s="804">
        <v>2817993</v>
      </c>
      <c r="G2089" s="804" t="s">
        <v>9927</v>
      </c>
      <c r="H2089" s="804" t="s">
        <v>2729</v>
      </c>
      <c r="I2089" s="806">
        <v>42234</v>
      </c>
      <c r="J2089" s="806">
        <v>44426</v>
      </c>
      <c r="K2089" s="804" t="s">
        <v>1182</v>
      </c>
      <c r="L2089" s="804" t="s">
        <v>3014</v>
      </c>
    </row>
    <row r="2090" spans="1:12">
      <c r="A2090" s="803">
        <v>2087</v>
      </c>
      <c r="B2090" s="803" t="s">
        <v>9928</v>
      </c>
      <c r="C2090" s="803" t="s">
        <v>5738</v>
      </c>
      <c r="D2090" s="804" t="s">
        <v>9804</v>
      </c>
      <c r="E2090" s="805">
        <v>12380.72</v>
      </c>
      <c r="F2090" s="804">
        <v>5358221</v>
      </c>
      <c r="G2090" s="804" t="s">
        <v>615</v>
      </c>
      <c r="H2090" s="804" t="s">
        <v>2729</v>
      </c>
      <c r="I2090" s="806">
        <v>42237</v>
      </c>
      <c r="J2090" s="806">
        <v>53195</v>
      </c>
      <c r="K2090" s="804" t="s">
        <v>1153</v>
      </c>
      <c r="L2090" s="804" t="s">
        <v>2768</v>
      </c>
    </row>
    <row r="2091" spans="1:12">
      <c r="A2091" s="803">
        <v>2088</v>
      </c>
      <c r="B2091" s="803" t="s">
        <v>8831</v>
      </c>
      <c r="C2091" s="803" t="s">
        <v>5738</v>
      </c>
      <c r="D2091" s="804" t="s">
        <v>8832</v>
      </c>
      <c r="E2091" s="805">
        <v>852.96</v>
      </c>
      <c r="F2091" s="804">
        <v>5084024</v>
      </c>
      <c r="G2091" s="804" t="s">
        <v>7776</v>
      </c>
      <c r="H2091" s="804" t="s">
        <v>2729</v>
      </c>
      <c r="I2091" s="806">
        <v>42237</v>
      </c>
      <c r="J2091" s="806">
        <v>53195</v>
      </c>
      <c r="K2091" s="804" t="s">
        <v>1126</v>
      </c>
      <c r="L2091" s="804" t="s">
        <v>3129</v>
      </c>
    </row>
    <row r="2092" spans="1:12">
      <c r="A2092" s="803">
        <v>2089</v>
      </c>
      <c r="B2092" s="803" t="s">
        <v>8829</v>
      </c>
      <c r="C2092" s="803" t="s">
        <v>5738</v>
      </c>
      <c r="D2092" s="804" t="s">
        <v>5557</v>
      </c>
      <c r="E2092" s="805">
        <v>62.74</v>
      </c>
      <c r="F2092" s="804">
        <v>5364116</v>
      </c>
      <c r="G2092" s="804" t="s">
        <v>8830</v>
      </c>
      <c r="H2092" s="804" t="s">
        <v>2729</v>
      </c>
      <c r="I2092" s="806">
        <v>42237</v>
      </c>
      <c r="J2092" s="806">
        <v>53195</v>
      </c>
      <c r="K2092" s="804" t="s">
        <v>1165</v>
      </c>
      <c r="L2092" s="804" t="s">
        <v>3600</v>
      </c>
    </row>
    <row r="2093" spans="1:12">
      <c r="A2093" s="803">
        <v>2090</v>
      </c>
      <c r="B2093" s="803" t="s">
        <v>4233</v>
      </c>
      <c r="C2093" s="803" t="s">
        <v>2726</v>
      </c>
      <c r="D2093" s="804" t="s">
        <v>3357</v>
      </c>
      <c r="E2093" s="805">
        <v>282.06</v>
      </c>
      <c r="F2093" s="804">
        <v>5950465</v>
      </c>
      <c r="G2093" s="804" t="s">
        <v>4232</v>
      </c>
      <c r="H2093" s="804" t="s">
        <v>2729</v>
      </c>
      <c r="I2093" s="806">
        <v>42242</v>
      </c>
      <c r="J2093" s="806">
        <v>44434</v>
      </c>
      <c r="K2093" s="804" t="s">
        <v>1182</v>
      </c>
      <c r="L2093" s="804" t="s">
        <v>3357</v>
      </c>
    </row>
    <row r="2094" spans="1:12">
      <c r="A2094" s="803">
        <v>2091</v>
      </c>
      <c r="B2094" s="803" t="s">
        <v>9929</v>
      </c>
      <c r="C2094" s="803" t="s">
        <v>2726</v>
      </c>
      <c r="D2094" s="804" t="s">
        <v>3894</v>
      </c>
      <c r="E2094" s="805">
        <v>1110.78</v>
      </c>
      <c r="F2094" s="804">
        <v>5875706</v>
      </c>
      <c r="G2094" s="804" t="s">
        <v>9930</v>
      </c>
      <c r="H2094" s="804" t="s">
        <v>2729</v>
      </c>
      <c r="I2094" s="806">
        <v>42242</v>
      </c>
      <c r="J2094" s="806">
        <v>44434</v>
      </c>
      <c r="K2094" s="804" t="s">
        <v>1182</v>
      </c>
      <c r="L2094" s="804" t="s">
        <v>3524</v>
      </c>
    </row>
    <row r="2095" spans="1:12" ht="24">
      <c r="A2095" s="803">
        <v>2092</v>
      </c>
      <c r="B2095" s="803" t="s">
        <v>8835</v>
      </c>
      <c r="C2095" s="803" t="s">
        <v>5738</v>
      </c>
      <c r="D2095" s="804" t="s">
        <v>8836</v>
      </c>
      <c r="E2095" s="805">
        <v>163.83000000000001</v>
      </c>
      <c r="F2095" s="804">
        <v>5601703</v>
      </c>
      <c r="G2095" s="804" t="s">
        <v>8837</v>
      </c>
      <c r="H2095" s="804" t="s">
        <v>2738</v>
      </c>
      <c r="I2095" s="806">
        <v>42243</v>
      </c>
      <c r="J2095" s="806">
        <v>53201</v>
      </c>
      <c r="K2095" s="804" t="s">
        <v>1103</v>
      </c>
      <c r="L2095" s="804" t="s">
        <v>3649</v>
      </c>
    </row>
    <row r="2096" spans="1:12" ht="24">
      <c r="A2096" s="803">
        <v>2093</v>
      </c>
      <c r="B2096" s="803" t="s">
        <v>8833</v>
      </c>
      <c r="C2096" s="803" t="s">
        <v>5738</v>
      </c>
      <c r="D2096" s="804" t="s">
        <v>8834</v>
      </c>
      <c r="E2096" s="805">
        <v>75.33</v>
      </c>
      <c r="F2096" s="804">
        <v>6249264</v>
      </c>
      <c r="G2096" s="804" t="s">
        <v>747</v>
      </c>
      <c r="H2096" s="804" t="s">
        <v>2783</v>
      </c>
      <c r="I2096" s="806">
        <v>42243</v>
      </c>
      <c r="J2096" s="806">
        <v>53201</v>
      </c>
      <c r="K2096" s="804" t="s">
        <v>1137</v>
      </c>
      <c r="L2096" s="804" t="s">
        <v>316</v>
      </c>
    </row>
    <row r="2097" spans="1:12">
      <c r="A2097" s="803">
        <v>2094</v>
      </c>
      <c r="B2097" s="803" t="s">
        <v>9931</v>
      </c>
      <c r="C2097" s="803" t="s">
        <v>2726</v>
      </c>
      <c r="D2097" s="804" t="s">
        <v>2831</v>
      </c>
      <c r="E2097" s="805">
        <v>7708.35</v>
      </c>
      <c r="F2097" s="804">
        <v>2692058</v>
      </c>
      <c r="G2097" s="804" t="s">
        <v>9932</v>
      </c>
      <c r="H2097" s="804" t="s">
        <v>2729</v>
      </c>
      <c r="I2097" s="806">
        <v>42243</v>
      </c>
      <c r="J2097" s="806">
        <v>44435</v>
      </c>
      <c r="K2097" s="804" t="s">
        <v>1153</v>
      </c>
      <c r="L2097" s="804" t="s">
        <v>9933</v>
      </c>
    </row>
    <row r="2098" spans="1:12">
      <c r="A2098" s="803">
        <v>2095</v>
      </c>
      <c r="B2098" s="803" t="s">
        <v>4234</v>
      </c>
      <c r="C2098" s="803" t="s">
        <v>2726</v>
      </c>
      <c r="D2098" s="804" t="s">
        <v>4235</v>
      </c>
      <c r="E2098" s="805">
        <v>5488.36</v>
      </c>
      <c r="F2098" s="804">
        <v>5950562</v>
      </c>
      <c r="G2098" s="804" t="s">
        <v>4236</v>
      </c>
      <c r="H2098" s="804" t="s">
        <v>2729</v>
      </c>
      <c r="I2098" s="806">
        <v>42249</v>
      </c>
      <c r="J2098" s="806">
        <v>44441</v>
      </c>
      <c r="K2098" s="804" t="s">
        <v>1756</v>
      </c>
      <c r="L2098" s="804" t="s">
        <v>4237</v>
      </c>
    </row>
    <row r="2099" spans="1:12">
      <c r="A2099" s="803">
        <v>2096</v>
      </c>
      <c r="B2099" s="803" t="s">
        <v>4238</v>
      </c>
      <c r="C2099" s="803" t="s">
        <v>2726</v>
      </c>
      <c r="D2099" s="804" t="s">
        <v>4239</v>
      </c>
      <c r="E2099" s="805">
        <v>1798.08</v>
      </c>
      <c r="F2099" s="804">
        <v>5556554</v>
      </c>
      <c r="G2099" s="804" t="s">
        <v>4240</v>
      </c>
      <c r="H2099" s="804" t="s">
        <v>2729</v>
      </c>
      <c r="I2099" s="806">
        <v>42250</v>
      </c>
      <c r="J2099" s="806">
        <v>44442</v>
      </c>
      <c r="K2099" s="804" t="s">
        <v>1846</v>
      </c>
      <c r="L2099" s="804" t="s">
        <v>4094</v>
      </c>
    </row>
    <row r="2100" spans="1:12" ht="24">
      <c r="A2100" s="803">
        <v>2097</v>
      </c>
      <c r="B2100" s="803" t="s">
        <v>9934</v>
      </c>
      <c r="C2100" s="803" t="s">
        <v>5738</v>
      </c>
      <c r="D2100" s="804" t="s">
        <v>9935</v>
      </c>
      <c r="E2100" s="805">
        <v>1110.49</v>
      </c>
      <c r="F2100" s="804">
        <v>5435951</v>
      </c>
      <c r="G2100" s="804" t="s">
        <v>9936</v>
      </c>
      <c r="H2100" s="804" t="s">
        <v>2729</v>
      </c>
      <c r="I2100" s="806">
        <v>42250</v>
      </c>
      <c r="J2100" s="806">
        <v>53208</v>
      </c>
      <c r="K2100" s="804" t="s">
        <v>1153</v>
      </c>
      <c r="L2100" s="804" t="s">
        <v>2768</v>
      </c>
    </row>
    <row r="2101" spans="1:12" ht="24">
      <c r="A2101" s="803">
        <v>2098</v>
      </c>
      <c r="B2101" s="803" t="s">
        <v>8838</v>
      </c>
      <c r="C2101" s="803" t="s">
        <v>5738</v>
      </c>
      <c r="D2101" s="804" t="s">
        <v>8839</v>
      </c>
      <c r="E2101" s="805">
        <v>200.12</v>
      </c>
      <c r="F2101" s="804">
        <v>5823595</v>
      </c>
      <c r="G2101" s="804" t="s">
        <v>8840</v>
      </c>
      <c r="H2101" s="804" t="s">
        <v>2738</v>
      </c>
      <c r="I2101" s="806">
        <v>42250</v>
      </c>
      <c r="J2101" s="806">
        <v>53208</v>
      </c>
      <c r="K2101" s="804" t="s">
        <v>1943</v>
      </c>
      <c r="L2101" s="804" t="s">
        <v>4263</v>
      </c>
    </row>
    <row r="2102" spans="1:12" ht="24">
      <c r="A2102" s="803">
        <v>2099</v>
      </c>
      <c r="B2102" s="803" t="s">
        <v>8841</v>
      </c>
      <c r="C2102" s="803" t="s">
        <v>5738</v>
      </c>
      <c r="D2102" s="804" t="s">
        <v>8842</v>
      </c>
      <c r="E2102" s="805">
        <v>6664.61</v>
      </c>
      <c r="F2102" s="804">
        <v>5618339</v>
      </c>
      <c r="G2102" s="804" t="s">
        <v>8843</v>
      </c>
      <c r="H2102" s="804" t="s">
        <v>2783</v>
      </c>
      <c r="I2102" s="806">
        <v>42255</v>
      </c>
      <c r="J2102" s="806">
        <v>53213</v>
      </c>
      <c r="K2102" s="804" t="s">
        <v>1153</v>
      </c>
      <c r="L2102" s="804" t="s">
        <v>3550</v>
      </c>
    </row>
    <row r="2103" spans="1:12">
      <c r="A2103" s="803">
        <v>2100</v>
      </c>
      <c r="B2103" s="803" t="s">
        <v>4241</v>
      </c>
      <c r="C2103" s="803" t="s">
        <v>2726</v>
      </c>
      <c r="D2103" s="804" t="s">
        <v>4242</v>
      </c>
      <c r="E2103" s="805">
        <v>2184.44</v>
      </c>
      <c r="F2103" s="804">
        <v>5076285</v>
      </c>
      <c r="G2103" s="804" t="s">
        <v>600</v>
      </c>
      <c r="H2103" s="804" t="s">
        <v>2729</v>
      </c>
      <c r="I2103" s="806">
        <v>42255</v>
      </c>
      <c r="J2103" s="806">
        <v>44447</v>
      </c>
      <c r="K2103" s="804" t="s">
        <v>1846</v>
      </c>
      <c r="L2103" s="804" t="s">
        <v>3036</v>
      </c>
    </row>
    <row r="2104" spans="1:12" ht="24">
      <c r="A2104" s="803">
        <v>2101</v>
      </c>
      <c r="B2104" s="803" t="s">
        <v>8844</v>
      </c>
      <c r="C2104" s="803" t="s">
        <v>5738</v>
      </c>
      <c r="D2104" s="804" t="s">
        <v>3101</v>
      </c>
      <c r="E2104" s="805">
        <v>1334.28</v>
      </c>
      <c r="F2104" s="804">
        <v>5609879</v>
      </c>
      <c r="G2104" s="804" t="s">
        <v>8845</v>
      </c>
      <c r="H2104" s="804" t="s">
        <v>2783</v>
      </c>
      <c r="I2104" s="806">
        <v>42256</v>
      </c>
      <c r="J2104" s="806">
        <v>53214</v>
      </c>
      <c r="K2104" s="804" t="s">
        <v>1177</v>
      </c>
      <c r="L2104" s="804" t="s">
        <v>3101</v>
      </c>
    </row>
    <row r="2105" spans="1:12">
      <c r="A2105" s="803">
        <v>2102</v>
      </c>
      <c r="B2105" s="803" t="s">
        <v>8846</v>
      </c>
      <c r="C2105" s="803" t="s">
        <v>5738</v>
      </c>
      <c r="D2105" s="804" t="s">
        <v>3245</v>
      </c>
      <c r="E2105" s="805">
        <v>53.85</v>
      </c>
      <c r="F2105" s="804">
        <v>5196183</v>
      </c>
      <c r="G2105" s="804" t="s">
        <v>3246</v>
      </c>
      <c r="H2105" s="804" t="s">
        <v>2729</v>
      </c>
      <c r="I2105" s="806">
        <v>42258</v>
      </c>
      <c r="J2105" s="806">
        <v>53216</v>
      </c>
      <c r="K2105" s="804" t="s">
        <v>1943</v>
      </c>
      <c r="L2105" s="804" t="s">
        <v>2784</v>
      </c>
    </row>
    <row r="2106" spans="1:12" ht="24">
      <c r="A2106" s="803">
        <v>2103</v>
      </c>
      <c r="B2106" s="803" t="s">
        <v>8847</v>
      </c>
      <c r="C2106" s="803" t="s">
        <v>5738</v>
      </c>
      <c r="D2106" s="804" t="s">
        <v>8848</v>
      </c>
      <c r="E2106" s="805">
        <v>2910.51</v>
      </c>
      <c r="F2106" s="804">
        <v>5480256</v>
      </c>
      <c r="G2106" s="804" t="s">
        <v>8849</v>
      </c>
      <c r="H2106" s="804" t="s">
        <v>2738</v>
      </c>
      <c r="I2106" s="806">
        <v>42261</v>
      </c>
      <c r="J2106" s="806">
        <v>53219</v>
      </c>
      <c r="K2106" s="804" t="s">
        <v>1137</v>
      </c>
      <c r="L2106" s="804" t="s">
        <v>4642</v>
      </c>
    </row>
    <row r="2107" spans="1:12">
      <c r="A2107" s="803">
        <v>2104</v>
      </c>
      <c r="B2107" s="803" t="s">
        <v>8852</v>
      </c>
      <c r="C2107" s="803" t="s">
        <v>5738</v>
      </c>
      <c r="D2107" s="804" t="s">
        <v>8853</v>
      </c>
      <c r="E2107" s="805">
        <v>1701.64</v>
      </c>
      <c r="F2107" s="804">
        <v>5075912</v>
      </c>
      <c r="G2107" s="804" t="s">
        <v>8854</v>
      </c>
      <c r="H2107" s="804" t="s">
        <v>2729</v>
      </c>
      <c r="I2107" s="806">
        <v>42265</v>
      </c>
      <c r="J2107" s="806">
        <v>53223</v>
      </c>
      <c r="K2107" s="804" t="s">
        <v>1681</v>
      </c>
      <c r="L2107" s="804" t="s">
        <v>4407</v>
      </c>
    </row>
    <row r="2108" spans="1:12">
      <c r="A2108" s="803">
        <v>2105</v>
      </c>
      <c r="B2108" s="803" t="s">
        <v>4243</v>
      </c>
      <c r="C2108" s="803" t="s">
        <v>2726</v>
      </c>
      <c r="D2108" s="804" t="s">
        <v>1182</v>
      </c>
      <c r="E2108" s="805">
        <v>740.52</v>
      </c>
      <c r="F2108" s="804">
        <v>2881136</v>
      </c>
      <c r="G2108" s="804" t="s">
        <v>4004</v>
      </c>
      <c r="H2108" s="804" t="s">
        <v>2729</v>
      </c>
      <c r="I2108" s="806">
        <v>42265</v>
      </c>
      <c r="J2108" s="806">
        <v>44457</v>
      </c>
      <c r="K2108" s="804" t="s">
        <v>1182</v>
      </c>
      <c r="L2108" s="804" t="s">
        <v>3524</v>
      </c>
    </row>
    <row r="2109" spans="1:12">
      <c r="A2109" s="803">
        <v>2106</v>
      </c>
      <c r="B2109" s="803" t="s">
        <v>8850</v>
      </c>
      <c r="C2109" s="803" t="s">
        <v>5738</v>
      </c>
      <c r="D2109" s="804" t="s">
        <v>6173</v>
      </c>
      <c r="E2109" s="805">
        <v>1967.96</v>
      </c>
      <c r="F2109" s="804">
        <v>2546574</v>
      </c>
      <c r="G2109" s="804" t="s">
        <v>8851</v>
      </c>
      <c r="H2109" s="804" t="s">
        <v>2729</v>
      </c>
      <c r="I2109" s="806">
        <v>42265</v>
      </c>
      <c r="J2109" s="806">
        <v>53223</v>
      </c>
      <c r="K2109" s="804" t="s">
        <v>1693</v>
      </c>
      <c r="L2109" s="804" t="s">
        <v>2831</v>
      </c>
    </row>
    <row r="2110" spans="1:12" ht="24">
      <c r="A2110" s="803">
        <v>2107</v>
      </c>
      <c r="B2110" s="803" t="s">
        <v>8855</v>
      </c>
      <c r="C2110" s="803" t="s">
        <v>5738</v>
      </c>
      <c r="D2110" s="804" t="s">
        <v>3340</v>
      </c>
      <c r="E2110" s="805">
        <v>106.66</v>
      </c>
      <c r="F2110" s="804">
        <v>5458757</v>
      </c>
      <c r="G2110" s="804" t="s">
        <v>8856</v>
      </c>
      <c r="H2110" s="804" t="s">
        <v>2729</v>
      </c>
      <c r="I2110" s="806">
        <v>42268</v>
      </c>
      <c r="J2110" s="806">
        <v>53226</v>
      </c>
      <c r="K2110" s="804" t="s">
        <v>1182</v>
      </c>
      <c r="L2110" s="804" t="s">
        <v>3524</v>
      </c>
    </row>
    <row r="2111" spans="1:12">
      <c r="A2111" s="803">
        <v>2108</v>
      </c>
      <c r="B2111" s="803" t="s">
        <v>8857</v>
      </c>
      <c r="C2111" s="803" t="s">
        <v>5738</v>
      </c>
      <c r="D2111" s="804" t="s">
        <v>8858</v>
      </c>
      <c r="E2111" s="805">
        <v>25.94</v>
      </c>
      <c r="F2111" s="804">
        <v>5728215</v>
      </c>
      <c r="G2111" s="804" t="s">
        <v>8859</v>
      </c>
      <c r="H2111" s="804" t="s">
        <v>2729</v>
      </c>
      <c r="I2111" s="806">
        <v>42268</v>
      </c>
      <c r="J2111" s="806">
        <v>53226</v>
      </c>
      <c r="K2111" s="804" t="s">
        <v>437</v>
      </c>
      <c r="L2111" s="804" t="s">
        <v>3134</v>
      </c>
    </row>
    <row r="2112" spans="1:12" ht="24">
      <c r="A2112" s="803">
        <v>2109</v>
      </c>
      <c r="B2112" s="803" t="s">
        <v>4244</v>
      </c>
      <c r="C2112" s="803" t="s">
        <v>2726</v>
      </c>
      <c r="D2112" s="804" t="s">
        <v>4245</v>
      </c>
      <c r="E2112" s="805">
        <v>2287.91</v>
      </c>
      <c r="F2112" s="804">
        <v>5550394</v>
      </c>
      <c r="G2112" s="804" t="s">
        <v>4246</v>
      </c>
      <c r="H2112" s="804" t="s">
        <v>2729</v>
      </c>
      <c r="I2112" s="806">
        <v>42268</v>
      </c>
      <c r="J2112" s="806">
        <v>44460</v>
      </c>
      <c r="K2112" s="804" t="s">
        <v>1103</v>
      </c>
      <c r="L2112" s="804" t="s">
        <v>4212</v>
      </c>
    </row>
    <row r="2113" spans="1:12">
      <c r="A2113" s="803">
        <v>2110</v>
      </c>
      <c r="B2113" s="803" t="s">
        <v>4248</v>
      </c>
      <c r="C2113" s="803" t="s">
        <v>2726</v>
      </c>
      <c r="D2113" s="804" t="s">
        <v>3850</v>
      </c>
      <c r="E2113" s="805">
        <v>6877.32</v>
      </c>
      <c r="F2113" s="804">
        <v>2812401</v>
      </c>
      <c r="G2113" s="804" t="s">
        <v>4249</v>
      </c>
      <c r="H2113" s="804" t="s">
        <v>2729</v>
      </c>
      <c r="I2113" s="806">
        <v>42271</v>
      </c>
      <c r="J2113" s="806">
        <v>44463</v>
      </c>
      <c r="K2113" s="804" t="s">
        <v>1177</v>
      </c>
      <c r="L2113" s="804" t="s">
        <v>3864</v>
      </c>
    </row>
    <row r="2114" spans="1:12">
      <c r="A2114" s="803">
        <v>2111</v>
      </c>
      <c r="B2114" s="803" t="s">
        <v>9937</v>
      </c>
      <c r="C2114" s="803" t="s">
        <v>2726</v>
      </c>
      <c r="D2114" s="804" t="s">
        <v>8355</v>
      </c>
      <c r="E2114" s="805">
        <v>4864.01</v>
      </c>
      <c r="F2114" s="804">
        <v>5233739</v>
      </c>
      <c r="G2114" s="804" t="s">
        <v>4526</v>
      </c>
      <c r="H2114" s="804" t="s">
        <v>2729</v>
      </c>
      <c r="I2114" s="806">
        <v>42271</v>
      </c>
      <c r="J2114" s="806">
        <v>44463</v>
      </c>
      <c r="K2114" s="804" t="s">
        <v>1182</v>
      </c>
      <c r="L2114" s="804" t="s">
        <v>9938</v>
      </c>
    </row>
    <row r="2115" spans="1:12" ht="24">
      <c r="A2115" s="803">
        <v>2112</v>
      </c>
      <c r="B2115" s="803" t="s">
        <v>9939</v>
      </c>
      <c r="C2115" s="803" t="s">
        <v>2726</v>
      </c>
      <c r="D2115" s="804" t="s">
        <v>9940</v>
      </c>
      <c r="E2115" s="805">
        <v>6945.72</v>
      </c>
      <c r="F2115" s="804">
        <v>5466679</v>
      </c>
      <c r="G2115" s="804" t="s">
        <v>5219</v>
      </c>
      <c r="H2115" s="804" t="s">
        <v>2729</v>
      </c>
      <c r="I2115" s="806">
        <v>42271</v>
      </c>
      <c r="J2115" s="806">
        <v>44463</v>
      </c>
      <c r="K2115" s="804" t="s">
        <v>1182</v>
      </c>
      <c r="L2115" s="804" t="s">
        <v>9941</v>
      </c>
    </row>
    <row r="2116" spans="1:12" ht="24">
      <c r="A2116" s="803">
        <v>2113</v>
      </c>
      <c r="B2116" s="803" t="s">
        <v>4247</v>
      </c>
      <c r="C2116" s="803" t="s">
        <v>2726</v>
      </c>
      <c r="D2116" s="804" t="s">
        <v>3746</v>
      </c>
      <c r="E2116" s="805">
        <v>1916.92</v>
      </c>
      <c r="F2116" s="804">
        <v>5328772</v>
      </c>
      <c r="G2116" s="804" t="s">
        <v>3728</v>
      </c>
      <c r="H2116" s="804" t="s">
        <v>2783</v>
      </c>
      <c r="I2116" s="806">
        <v>42271</v>
      </c>
      <c r="J2116" s="806">
        <v>44463</v>
      </c>
      <c r="K2116" s="804" t="s">
        <v>1693</v>
      </c>
      <c r="L2116" s="804" t="s">
        <v>3729</v>
      </c>
    </row>
    <row r="2117" spans="1:12">
      <c r="A2117" s="803">
        <v>2114</v>
      </c>
      <c r="B2117" s="803" t="s">
        <v>8860</v>
      </c>
      <c r="C2117" s="803" t="s">
        <v>5738</v>
      </c>
      <c r="D2117" s="804" t="s">
        <v>3162</v>
      </c>
      <c r="E2117" s="805">
        <v>5488.42</v>
      </c>
      <c r="F2117" s="804">
        <v>5673569</v>
      </c>
      <c r="G2117" s="804" t="s">
        <v>8473</v>
      </c>
      <c r="H2117" s="804" t="s">
        <v>2729</v>
      </c>
      <c r="I2117" s="806">
        <v>42271</v>
      </c>
      <c r="J2117" s="806">
        <v>53229</v>
      </c>
      <c r="K2117" s="804" t="s">
        <v>1126</v>
      </c>
      <c r="L2117" s="804" t="s">
        <v>3129</v>
      </c>
    </row>
    <row r="2118" spans="1:12">
      <c r="A2118" s="803">
        <v>2115</v>
      </c>
      <c r="B2118" s="803" t="s">
        <v>4253</v>
      </c>
      <c r="C2118" s="803" t="s">
        <v>2726</v>
      </c>
      <c r="D2118" s="804" t="s">
        <v>3610</v>
      </c>
      <c r="E2118" s="805">
        <v>256.98</v>
      </c>
      <c r="F2118" s="804">
        <v>5385695</v>
      </c>
      <c r="G2118" s="804" t="s">
        <v>4103</v>
      </c>
      <c r="H2118" s="804" t="s">
        <v>2729</v>
      </c>
      <c r="I2118" s="806">
        <v>42272</v>
      </c>
      <c r="J2118" s="806">
        <v>44464</v>
      </c>
      <c r="K2118" s="804" t="s">
        <v>1148</v>
      </c>
      <c r="L2118" s="804" t="s">
        <v>4050</v>
      </c>
    </row>
    <row r="2119" spans="1:12">
      <c r="A2119" s="803">
        <v>2116</v>
      </c>
      <c r="B2119" s="803" t="s">
        <v>4250</v>
      </c>
      <c r="C2119" s="803" t="s">
        <v>2726</v>
      </c>
      <c r="D2119" s="804" t="s">
        <v>4251</v>
      </c>
      <c r="E2119" s="805">
        <v>441.06</v>
      </c>
      <c r="F2119" s="804">
        <v>5574161</v>
      </c>
      <c r="G2119" s="804" t="s">
        <v>4252</v>
      </c>
      <c r="H2119" s="804" t="s">
        <v>2729</v>
      </c>
      <c r="I2119" s="806">
        <v>42272</v>
      </c>
      <c r="J2119" s="806">
        <v>44464</v>
      </c>
      <c r="K2119" s="804" t="s">
        <v>1148</v>
      </c>
      <c r="L2119" s="804" t="s">
        <v>4050</v>
      </c>
    </row>
    <row r="2120" spans="1:12" ht="24">
      <c r="A2120" s="803">
        <v>2117</v>
      </c>
      <c r="B2120" s="803" t="s">
        <v>9942</v>
      </c>
      <c r="C2120" s="803" t="s">
        <v>2726</v>
      </c>
      <c r="D2120" s="804" t="s">
        <v>9943</v>
      </c>
      <c r="E2120" s="805">
        <v>2120.5500000000002</v>
      </c>
      <c r="F2120" s="804">
        <v>6267408</v>
      </c>
      <c r="G2120" s="804" t="s">
        <v>3827</v>
      </c>
      <c r="H2120" s="804" t="s">
        <v>2738</v>
      </c>
      <c r="I2120" s="806">
        <v>42272</v>
      </c>
      <c r="J2120" s="806">
        <v>44464</v>
      </c>
      <c r="K2120" s="804" t="s">
        <v>1846</v>
      </c>
      <c r="L2120" s="804" t="s">
        <v>9599</v>
      </c>
    </row>
    <row r="2121" spans="1:12">
      <c r="A2121" s="803">
        <v>2118</v>
      </c>
      <c r="B2121" s="803" t="s">
        <v>4257</v>
      </c>
      <c r="C2121" s="803" t="s">
        <v>2726</v>
      </c>
      <c r="D2121" s="804" t="s">
        <v>3318</v>
      </c>
      <c r="E2121" s="805">
        <v>2394.4699999999998</v>
      </c>
      <c r="F2121" s="804">
        <v>5153271</v>
      </c>
      <c r="G2121" s="804" t="s">
        <v>4258</v>
      </c>
      <c r="H2121" s="804" t="s">
        <v>2729</v>
      </c>
      <c r="I2121" s="806">
        <v>42275</v>
      </c>
      <c r="J2121" s="806">
        <v>44467</v>
      </c>
      <c r="K2121" s="804" t="s">
        <v>1182</v>
      </c>
      <c r="L2121" s="804" t="s">
        <v>4259</v>
      </c>
    </row>
    <row r="2122" spans="1:12">
      <c r="A2122" s="803">
        <v>2119</v>
      </c>
      <c r="B2122" s="803" t="s">
        <v>4254</v>
      </c>
      <c r="C2122" s="803" t="s">
        <v>2726</v>
      </c>
      <c r="D2122" s="804" t="s">
        <v>3036</v>
      </c>
      <c r="E2122" s="805">
        <v>1820.32</v>
      </c>
      <c r="F2122" s="804">
        <v>5932483</v>
      </c>
      <c r="G2122" s="804" t="s">
        <v>4255</v>
      </c>
      <c r="H2122" s="804" t="s">
        <v>2729</v>
      </c>
      <c r="I2122" s="806">
        <v>42275</v>
      </c>
      <c r="J2122" s="806">
        <v>44467</v>
      </c>
      <c r="K2122" s="804" t="s">
        <v>1182</v>
      </c>
      <c r="L2122" s="804" t="s">
        <v>4256</v>
      </c>
    </row>
    <row r="2123" spans="1:12">
      <c r="A2123" s="803">
        <v>2120</v>
      </c>
      <c r="B2123" s="803" t="s">
        <v>4260</v>
      </c>
      <c r="C2123" s="803" t="s">
        <v>2726</v>
      </c>
      <c r="D2123" s="804" t="s">
        <v>3036</v>
      </c>
      <c r="E2123" s="805">
        <v>3223.5</v>
      </c>
      <c r="F2123" s="804">
        <v>5909899</v>
      </c>
      <c r="G2123" s="804" t="s">
        <v>4261</v>
      </c>
      <c r="H2123" s="804" t="s">
        <v>2729</v>
      </c>
      <c r="I2123" s="806">
        <v>42277</v>
      </c>
      <c r="J2123" s="806">
        <v>44469</v>
      </c>
      <c r="K2123" s="804" t="s">
        <v>3855</v>
      </c>
      <c r="L2123" s="804" t="s">
        <v>3928</v>
      </c>
    </row>
    <row r="2124" spans="1:12">
      <c r="A2124" s="803">
        <v>2121</v>
      </c>
      <c r="B2124" s="803" t="s">
        <v>4268</v>
      </c>
      <c r="C2124" s="803" t="s">
        <v>2726</v>
      </c>
      <c r="D2124" s="804" t="s">
        <v>3423</v>
      </c>
      <c r="E2124" s="805">
        <v>5048.3900000000003</v>
      </c>
      <c r="F2124" s="804">
        <v>5932483</v>
      </c>
      <c r="G2124" s="804" t="s">
        <v>4255</v>
      </c>
      <c r="H2124" s="804" t="s">
        <v>2729</v>
      </c>
      <c r="I2124" s="806">
        <v>42279</v>
      </c>
      <c r="J2124" s="806">
        <v>44471</v>
      </c>
      <c r="K2124" s="804" t="s">
        <v>1177</v>
      </c>
      <c r="L2124" s="804" t="s">
        <v>3834</v>
      </c>
    </row>
    <row r="2125" spans="1:12">
      <c r="A2125" s="803">
        <v>2122</v>
      </c>
      <c r="B2125" s="803" t="s">
        <v>4262</v>
      </c>
      <c r="C2125" s="803" t="s">
        <v>2726</v>
      </c>
      <c r="D2125" s="804" t="s">
        <v>4263</v>
      </c>
      <c r="E2125" s="805">
        <v>9579.4500000000007</v>
      </c>
      <c r="F2125" s="804">
        <v>5932483</v>
      </c>
      <c r="G2125" s="804" t="s">
        <v>4255</v>
      </c>
      <c r="H2125" s="804" t="s">
        <v>2729</v>
      </c>
      <c r="I2125" s="806">
        <v>42279</v>
      </c>
      <c r="J2125" s="806">
        <v>44471</v>
      </c>
      <c r="K2125" s="804" t="s">
        <v>1177</v>
      </c>
      <c r="L2125" s="804" t="s">
        <v>2893</v>
      </c>
    </row>
    <row r="2126" spans="1:12">
      <c r="A2126" s="803">
        <v>2123</v>
      </c>
      <c r="B2126" s="803" t="s">
        <v>4264</v>
      </c>
      <c r="C2126" s="803" t="s">
        <v>2726</v>
      </c>
      <c r="D2126" s="804" t="s">
        <v>4265</v>
      </c>
      <c r="E2126" s="805">
        <v>790.9</v>
      </c>
      <c r="F2126" s="804">
        <v>5276233</v>
      </c>
      <c r="G2126" s="804" t="s">
        <v>4266</v>
      </c>
      <c r="H2126" s="804" t="s">
        <v>2729</v>
      </c>
      <c r="I2126" s="806">
        <v>42279</v>
      </c>
      <c r="J2126" s="806">
        <v>44471</v>
      </c>
      <c r="K2126" s="804" t="s">
        <v>1182</v>
      </c>
      <c r="L2126" s="804" t="s">
        <v>4267</v>
      </c>
    </row>
    <row r="2127" spans="1:12" ht="24">
      <c r="A2127" s="803">
        <v>2124</v>
      </c>
      <c r="B2127" s="803" t="s">
        <v>4279</v>
      </c>
      <c r="C2127" s="803" t="s">
        <v>2726</v>
      </c>
      <c r="D2127" s="804" t="s">
        <v>4280</v>
      </c>
      <c r="E2127" s="805">
        <v>2786.49</v>
      </c>
      <c r="F2127" s="804">
        <v>5824699</v>
      </c>
      <c r="G2127" s="804" t="s">
        <v>9342</v>
      </c>
      <c r="H2127" s="804" t="s">
        <v>2729</v>
      </c>
      <c r="I2127" s="806">
        <v>42284</v>
      </c>
      <c r="J2127" s="806">
        <v>44476</v>
      </c>
      <c r="K2127" s="804" t="s">
        <v>1943</v>
      </c>
      <c r="L2127" s="804" t="s">
        <v>4282</v>
      </c>
    </row>
    <row r="2128" spans="1:12">
      <c r="A2128" s="803">
        <v>2125</v>
      </c>
      <c r="B2128" s="803" t="s">
        <v>4275</v>
      </c>
      <c r="C2128" s="803" t="s">
        <v>2726</v>
      </c>
      <c r="D2128" s="804" t="s">
        <v>2999</v>
      </c>
      <c r="E2128" s="805">
        <v>138.87</v>
      </c>
      <c r="F2128" s="804">
        <v>5754968</v>
      </c>
      <c r="G2128" s="804" t="s">
        <v>4276</v>
      </c>
      <c r="H2128" s="804" t="s">
        <v>2729</v>
      </c>
      <c r="I2128" s="806">
        <v>42284</v>
      </c>
      <c r="J2128" s="806">
        <v>44476</v>
      </c>
      <c r="K2128" s="804" t="s">
        <v>1148</v>
      </c>
      <c r="L2128" s="804" t="s">
        <v>3481</v>
      </c>
    </row>
    <row r="2129" spans="1:12" ht="24">
      <c r="A2129" s="803">
        <v>2126</v>
      </c>
      <c r="B2129" s="803" t="s">
        <v>4271</v>
      </c>
      <c r="C2129" s="803" t="s">
        <v>2726</v>
      </c>
      <c r="D2129" s="804" t="s">
        <v>2831</v>
      </c>
      <c r="E2129" s="805">
        <v>1245.57</v>
      </c>
      <c r="F2129" s="804">
        <v>5980356</v>
      </c>
      <c r="G2129" s="804" t="s">
        <v>2397</v>
      </c>
      <c r="H2129" s="804" t="s">
        <v>2729</v>
      </c>
      <c r="I2129" s="806">
        <v>42284</v>
      </c>
      <c r="J2129" s="806">
        <v>44476</v>
      </c>
      <c r="K2129" s="804" t="s">
        <v>1153</v>
      </c>
      <c r="L2129" s="804" t="s">
        <v>4272</v>
      </c>
    </row>
    <row r="2130" spans="1:12">
      <c r="A2130" s="803">
        <v>2127</v>
      </c>
      <c r="B2130" s="803" t="s">
        <v>4273</v>
      </c>
      <c r="C2130" s="803" t="s">
        <v>2726</v>
      </c>
      <c r="D2130" s="804" t="s">
        <v>4274</v>
      </c>
      <c r="E2130" s="805">
        <v>937.41</v>
      </c>
      <c r="F2130" s="804">
        <v>5980356</v>
      </c>
      <c r="G2130" s="804" t="s">
        <v>2397</v>
      </c>
      <c r="H2130" s="804" t="s">
        <v>2729</v>
      </c>
      <c r="I2130" s="806">
        <v>42284</v>
      </c>
      <c r="J2130" s="806">
        <v>44476</v>
      </c>
      <c r="K2130" s="804" t="s">
        <v>1153</v>
      </c>
      <c r="L2130" s="804" t="s">
        <v>2941</v>
      </c>
    </row>
    <row r="2131" spans="1:12" ht="24">
      <c r="A2131" s="803">
        <v>2128</v>
      </c>
      <c r="B2131" s="803" t="s">
        <v>4277</v>
      </c>
      <c r="C2131" s="803" t="s">
        <v>2726</v>
      </c>
      <c r="D2131" s="804" t="s">
        <v>856</v>
      </c>
      <c r="E2131" s="805">
        <v>731.46</v>
      </c>
      <c r="F2131" s="804">
        <v>5066646</v>
      </c>
      <c r="G2131" s="804" t="s">
        <v>4278</v>
      </c>
      <c r="H2131" s="804" t="s">
        <v>2783</v>
      </c>
      <c r="I2131" s="806">
        <v>42284</v>
      </c>
      <c r="J2131" s="806">
        <v>44476</v>
      </c>
      <c r="K2131" s="804" t="s">
        <v>1153</v>
      </c>
      <c r="L2131" s="804" t="s">
        <v>2889</v>
      </c>
    </row>
    <row r="2132" spans="1:12">
      <c r="A2132" s="803">
        <v>2129</v>
      </c>
      <c r="B2132" s="803" t="s">
        <v>4269</v>
      </c>
      <c r="C2132" s="803" t="s">
        <v>2726</v>
      </c>
      <c r="D2132" s="804" t="s">
        <v>4270</v>
      </c>
      <c r="E2132" s="805">
        <v>5107.96</v>
      </c>
      <c r="F2132" s="804">
        <v>5980356</v>
      </c>
      <c r="G2132" s="804" t="s">
        <v>2397</v>
      </c>
      <c r="H2132" s="804" t="s">
        <v>2729</v>
      </c>
      <c r="I2132" s="806">
        <v>42284</v>
      </c>
      <c r="J2132" s="806">
        <v>44476</v>
      </c>
      <c r="K2132" s="804" t="s">
        <v>1153</v>
      </c>
      <c r="L2132" s="804" t="s">
        <v>2941</v>
      </c>
    </row>
    <row r="2133" spans="1:12" ht="24">
      <c r="A2133" s="803">
        <v>2130</v>
      </c>
      <c r="B2133" s="803" t="s">
        <v>4283</v>
      </c>
      <c r="C2133" s="803" t="s">
        <v>2726</v>
      </c>
      <c r="D2133" s="804" t="s">
        <v>4284</v>
      </c>
      <c r="E2133" s="805">
        <v>3700.94</v>
      </c>
      <c r="F2133" s="804">
        <v>5838678</v>
      </c>
      <c r="G2133" s="804" t="s">
        <v>4285</v>
      </c>
      <c r="H2133" s="804" t="s">
        <v>2783</v>
      </c>
      <c r="I2133" s="806">
        <v>42289</v>
      </c>
      <c r="J2133" s="806">
        <v>44481</v>
      </c>
      <c r="K2133" s="804" t="s">
        <v>2897</v>
      </c>
      <c r="L2133" s="804" t="s">
        <v>3852</v>
      </c>
    </row>
    <row r="2134" spans="1:12" ht="24">
      <c r="A2134" s="803">
        <v>2131</v>
      </c>
      <c r="B2134" s="803" t="s">
        <v>9944</v>
      </c>
      <c r="C2134" s="803" t="s">
        <v>2726</v>
      </c>
      <c r="D2134" s="804" t="s">
        <v>3919</v>
      </c>
      <c r="E2134" s="805">
        <v>1335.94</v>
      </c>
      <c r="F2134" s="804">
        <v>6267408</v>
      </c>
      <c r="G2134" s="804" t="s">
        <v>3827</v>
      </c>
      <c r="H2134" s="804" t="s">
        <v>2738</v>
      </c>
      <c r="I2134" s="806">
        <v>42291</v>
      </c>
      <c r="J2134" s="806">
        <v>44483</v>
      </c>
      <c r="K2134" s="804" t="s">
        <v>2897</v>
      </c>
      <c r="L2134" s="804" t="s">
        <v>3598</v>
      </c>
    </row>
    <row r="2135" spans="1:12">
      <c r="A2135" s="803">
        <v>2132</v>
      </c>
      <c r="B2135" s="803" t="s">
        <v>4286</v>
      </c>
      <c r="C2135" s="803" t="s">
        <v>2726</v>
      </c>
      <c r="D2135" s="804" t="s">
        <v>856</v>
      </c>
      <c r="E2135" s="805">
        <v>409.34</v>
      </c>
      <c r="F2135" s="804">
        <v>2804824</v>
      </c>
      <c r="G2135" s="804" t="s">
        <v>4287</v>
      </c>
      <c r="H2135" s="804" t="s">
        <v>2729</v>
      </c>
      <c r="I2135" s="806">
        <v>42292</v>
      </c>
      <c r="J2135" s="806">
        <v>44484</v>
      </c>
      <c r="K2135" s="804" t="s">
        <v>1197</v>
      </c>
      <c r="L2135" s="804" t="s">
        <v>4288</v>
      </c>
    </row>
    <row r="2136" spans="1:12">
      <c r="A2136" s="803">
        <v>2133</v>
      </c>
      <c r="B2136" s="803" t="s">
        <v>8865</v>
      </c>
      <c r="C2136" s="803" t="s">
        <v>5738</v>
      </c>
      <c r="D2136" s="804" t="s">
        <v>8866</v>
      </c>
      <c r="E2136" s="805">
        <v>133.79</v>
      </c>
      <c r="F2136" s="804">
        <v>2546574</v>
      </c>
      <c r="G2136" s="804" t="s">
        <v>8851</v>
      </c>
      <c r="H2136" s="804" t="s">
        <v>2729</v>
      </c>
      <c r="I2136" s="806">
        <v>42297</v>
      </c>
      <c r="J2136" s="806">
        <v>53255</v>
      </c>
      <c r="K2136" s="804" t="s">
        <v>1103</v>
      </c>
      <c r="L2136" s="804" t="s">
        <v>3649</v>
      </c>
    </row>
    <row r="2137" spans="1:12" ht="24">
      <c r="A2137" s="803">
        <v>2134</v>
      </c>
      <c r="B2137" s="803" t="s">
        <v>4289</v>
      </c>
      <c r="C2137" s="803" t="s">
        <v>2726</v>
      </c>
      <c r="D2137" s="804" t="s">
        <v>3105</v>
      </c>
      <c r="E2137" s="805">
        <v>5343.36</v>
      </c>
      <c r="F2137" s="804">
        <v>2715694</v>
      </c>
      <c r="G2137" s="804" t="s">
        <v>4290</v>
      </c>
      <c r="H2137" s="804" t="s">
        <v>2783</v>
      </c>
      <c r="I2137" s="806">
        <v>42297</v>
      </c>
      <c r="J2137" s="806">
        <v>44489</v>
      </c>
      <c r="K2137" s="804" t="s">
        <v>1197</v>
      </c>
      <c r="L2137" s="804" t="s">
        <v>2750</v>
      </c>
    </row>
    <row r="2138" spans="1:12">
      <c r="A2138" s="803">
        <v>2135</v>
      </c>
      <c r="B2138" s="803" t="s">
        <v>8861</v>
      </c>
      <c r="C2138" s="803" t="s">
        <v>5738</v>
      </c>
      <c r="D2138" s="804" t="s">
        <v>5417</v>
      </c>
      <c r="E2138" s="805">
        <v>33.17</v>
      </c>
      <c r="F2138" s="804">
        <v>4371267</v>
      </c>
      <c r="G2138" s="804" t="s">
        <v>8862</v>
      </c>
      <c r="H2138" s="804" t="s">
        <v>2729</v>
      </c>
      <c r="I2138" s="806">
        <v>42297</v>
      </c>
      <c r="J2138" s="806">
        <v>53255</v>
      </c>
      <c r="K2138" s="804" t="s">
        <v>2052</v>
      </c>
      <c r="L2138" s="804" t="s">
        <v>5688</v>
      </c>
    </row>
    <row r="2139" spans="1:12">
      <c r="A2139" s="803">
        <v>2136</v>
      </c>
      <c r="B2139" s="803" t="s">
        <v>8863</v>
      </c>
      <c r="C2139" s="803" t="s">
        <v>5738</v>
      </c>
      <c r="D2139" s="804" t="s">
        <v>8864</v>
      </c>
      <c r="E2139" s="805">
        <v>515.05999999999995</v>
      </c>
      <c r="F2139" s="804">
        <v>2091798</v>
      </c>
      <c r="G2139" s="804" t="s">
        <v>5845</v>
      </c>
      <c r="H2139" s="804" t="s">
        <v>2729</v>
      </c>
      <c r="I2139" s="806">
        <v>42297</v>
      </c>
      <c r="J2139" s="806">
        <v>53255</v>
      </c>
      <c r="K2139" s="804" t="s">
        <v>1693</v>
      </c>
      <c r="L2139" s="804" t="s">
        <v>2763</v>
      </c>
    </row>
    <row r="2140" spans="1:12">
      <c r="A2140" s="803">
        <v>2137</v>
      </c>
      <c r="B2140" s="803" t="s">
        <v>4294</v>
      </c>
      <c r="C2140" s="803" t="s">
        <v>2726</v>
      </c>
      <c r="D2140" s="804" t="s">
        <v>4295</v>
      </c>
      <c r="E2140" s="805">
        <v>498.69</v>
      </c>
      <c r="F2140" s="804">
        <v>5824699</v>
      </c>
      <c r="G2140" s="804" t="s">
        <v>9342</v>
      </c>
      <c r="H2140" s="804" t="s">
        <v>2729</v>
      </c>
      <c r="I2140" s="806">
        <v>42298</v>
      </c>
      <c r="J2140" s="806">
        <v>44490</v>
      </c>
      <c r="K2140" s="804" t="s">
        <v>1943</v>
      </c>
      <c r="L2140" s="804" t="s">
        <v>4296</v>
      </c>
    </row>
    <row r="2141" spans="1:12">
      <c r="A2141" s="803">
        <v>2138</v>
      </c>
      <c r="B2141" s="803" t="s">
        <v>8867</v>
      </c>
      <c r="C2141" s="803" t="s">
        <v>5738</v>
      </c>
      <c r="D2141" s="804" t="s">
        <v>6410</v>
      </c>
      <c r="E2141" s="805">
        <v>79.14</v>
      </c>
      <c r="F2141" s="804">
        <v>5143926</v>
      </c>
      <c r="G2141" s="804" t="s">
        <v>8868</v>
      </c>
      <c r="H2141" s="804" t="s">
        <v>2729</v>
      </c>
      <c r="I2141" s="806">
        <v>42298</v>
      </c>
      <c r="J2141" s="806">
        <v>53256</v>
      </c>
      <c r="K2141" s="804" t="s">
        <v>1846</v>
      </c>
      <c r="L2141" s="804" t="s">
        <v>3558</v>
      </c>
    </row>
    <row r="2142" spans="1:12">
      <c r="A2142" s="803">
        <v>2139</v>
      </c>
      <c r="B2142" s="803" t="s">
        <v>4297</v>
      </c>
      <c r="C2142" s="803" t="s">
        <v>2726</v>
      </c>
      <c r="D2142" s="804" t="s">
        <v>4274</v>
      </c>
      <c r="E2142" s="805">
        <v>167.86</v>
      </c>
      <c r="F2142" s="804">
        <v>5945119</v>
      </c>
      <c r="G2142" s="804" t="s">
        <v>4298</v>
      </c>
      <c r="H2142" s="804" t="s">
        <v>2729</v>
      </c>
      <c r="I2142" s="806">
        <v>42298</v>
      </c>
      <c r="J2142" s="806">
        <v>44490</v>
      </c>
      <c r="K2142" s="804" t="s">
        <v>1197</v>
      </c>
      <c r="L2142" s="804" t="s">
        <v>4288</v>
      </c>
    </row>
    <row r="2143" spans="1:12">
      <c r="A2143" s="803">
        <v>2140</v>
      </c>
      <c r="B2143" s="803" t="s">
        <v>4299</v>
      </c>
      <c r="C2143" s="803" t="s">
        <v>2726</v>
      </c>
      <c r="D2143" s="804" t="s">
        <v>4300</v>
      </c>
      <c r="E2143" s="805">
        <v>4667.42</v>
      </c>
      <c r="F2143" s="804">
        <v>5774047</v>
      </c>
      <c r="G2143" s="804" t="s">
        <v>4301</v>
      </c>
      <c r="H2143" s="804" t="s">
        <v>2729</v>
      </c>
      <c r="I2143" s="806">
        <v>42298</v>
      </c>
      <c r="J2143" s="806">
        <v>44490</v>
      </c>
      <c r="K2143" s="804" t="s">
        <v>1182</v>
      </c>
      <c r="L2143" s="804" t="s">
        <v>3885</v>
      </c>
    </row>
    <row r="2144" spans="1:12">
      <c r="A2144" s="803">
        <v>2141</v>
      </c>
      <c r="B2144" s="803" t="s">
        <v>4291</v>
      </c>
      <c r="C2144" s="803" t="s">
        <v>2726</v>
      </c>
      <c r="D2144" s="804" t="s">
        <v>4292</v>
      </c>
      <c r="E2144" s="805">
        <v>9233.58</v>
      </c>
      <c r="F2144" s="804">
        <v>5305403</v>
      </c>
      <c r="G2144" s="804" t="s">
        <v>4293</v>
      </c>
      <c r="H2144" s="804" t="s">
        <v>2729</v>
      </c>
      <c r="I2144" s="806">
        <v>42298</v>
      </c>
      <c r="J2144" s="806">
        <v>44490</v>
      </c>
      <c r="K2144" s="804" t="s">
        <v>1681</v>
      </c>
      <c r="L2144" s="804" t="s">
        <v>3003</v>
      </c>
    </row>
    <row r="2145" spans="1:12" ht="24">
      <c r="A2145" s="803">
        <v>2142</v>
      </c>
      <c r="B2145" s="803" t="s">
        <v>4302</v>
      </c>
      <c r="C2145" s="803" t="s">
        <v>2726</v>
      </c>
      <c r="D2145" s="804" t="s">
        <v>4303</v>
      </c>
      <c r="E2145" s="805">
        <v>367.84</v>
      </c>
      <c r="F2145" s="804">
        <v>5248809</v>
      </c>
      <c r="G2145" s="804" t="s">
        <v>4304</v>
      </c>
      <c r="H2145" s="804" t="s">
        <v>2783</v>
      </c>
      <c r="I2145" s="806">
        <v>42298</v>
      </c>
      <c r="J2145" s="806">
        <v>44490</v>
      </c>
      <c r="K2145" s="804" t="s">
        <v>1943</v>
      </c>
      <c r="L2145" s="804" t="s">
        <v>3010</v>
      </c>
    </row>
    <row r="2146" spans="1:12" ht="24">
      <c r="A2146" s="803">
        <v>2143</v>
      </c>
      <c r="B2146" s="803" t="s">
        <v>9945</v>
      </c>
      <c r="C2146" s="803" t="s">
        <v>2726</v>
      </c>
      <c r="D2146" s="804" t="s">
        <v>9946</v>
      </c>
      <c r="E2146" s="805">
        <v>2676.56</v>
      </c>
      <c r="F2146" s="804">
        <v>2715694</v>
      </c>
      <c r="G2146" s="804" t="s">
        <v>4290</v>
      </c>
      <c r="H2146" s="804" t="s">
        <v>2783</v>
      </c>
      <c r="I2146" s="806">
        <v>42299</v>
      </c>
      <c r="J2146" s="806">
        <v>44491</v>
      </c>
      <c r="K2146" s="804" t="s">
        <v>1197</v>
      </c>
      <c r="L2146" s="804" t="s">
        <v>2750</v>
      </c>
    </row>
    <row r="2147" spans="1:12" ht="24">
      <c r="A2147" s="803">
        <v>2144</v>
      </c>
      <c r="B2147" s="803" t="s">
        <v>9947</v>
      </c>
      <c r="C2147" s="803" t="s">
        <v>2726</v>
      </c>
      <c r="D2147" s="804" t="s">
        <v>4306</v>
      </c>
      <c r="E2147" s="805">
        <v>556.78</v>
      </c>
      <c r="F2147" s="804">
        <v>5481694</v>
      </c>
      <c r="G2147" s="804" t="s">
        <v>4307</v>
      </c>
      <c r="H2147" s="804" t="s">
        <v>2729</v>
      </c>
      <c r="I2147" s="806">
        <v>42299</v>
      </c>
      <c r="J2147" s="806">
        <v>44491</v>
      </c>
      <c r="K2147" s="804" t="s">
        <v>1943</v>
      </c>
      <c r="L2147" s="804" t="s">
        <v>2827</v>
      </c>
    </row>
    <row r="2148" spans="1:12">
      <c r="A2148" s="803">
        <v>2145</v>
      </c>
      <c r="B2148" s="803" t="s">
        <v>4308</v>
      </c>
      <c r="C2148" s="803" t="s">
        <v>2726</v>
      </c>
      <c r="D2148" s="804" t="s">
        <v>4309</v>
      </c>
      <c r="E2148" s="805">
        <v>1852.28</v>
      </c>
      <c r="F2148" s="804">
        <v>5892406</v>
      </c>
      <c r="G2148" s="804" t="s">
        <v>4310</v>
      </c>
      <c r="H2148" s="804" t="s">
        <v>2729</v>
      </c>
      <c r="I2148" s="806">
        <v>42299</v>
      </c>
      <c r="J2148" s="806">
        <v>44491</v>
      </c>
      <c r="K2148" s="804" t="s">
        <v>1197</v>
      </c>
      <c r="L2148" s="804" t="s">
        <v>2750</v>
      </c>
    </row>
    <row r="2149" spans="1:12">
      <c r="A2149" s="803">
        <v>2146</v>
      </c>
      <c r="B2149" s="803" t="s">
        <v>4311</v>
      </c>
      <c r="C2149" s="803" t="s">
        <v>2726</v>
      </c>
      <c r="D2149" s="804" t="s">
        <v>2840</v>
      </c>
      <c r="E2149" s="805">
        <v>5864.79</v>
      </c>
      <c r="F2149" s="804">
        <v>5030986</v>
      </c>
      <c r="G2149" s="804" t="s">
        <v>4312</v>
      </c>
      <c r="H2149" s="804" t="s">
        <v>2729</v>
      </c>
      <c r="I2149" s="806">
        <v>42303</v>
      </c>
      <c r="J2149" s="806">
        <v>44495</v>
      </c>
      <c r="K2149" s="804" t="s">
        <v>1681</v>
      </c>
      <c r="L2149" s="804" t="s">
        <v>3530</v>
      </c>
    </row>
    <row r="2150" spans="1:12" ht="24">
      <c r="A2150" s="803">
        <v>2147</v>
      </c>
      <c r="B2150" s="803" t="s">
        <v>4315</v>
      </c>
      <c r="C2150" s="803" t="s">
        <v>2726</v>
      </c>
      <c r="D2150" s="804" t="s">
        <v>4316</v>
      </c>
      <c r="E2150" s="805">
        <v>718.13</v>
      </c>
      <c r="F2150" s="804">
        <v>5248809</v>
      </c>
      <c r="G2150" s="804" t="s">
        <v>4304</v>
      </c>
      <c r="H2150" s="804" t="s">
        <v>2783</v>
      </c>
      <c r="I2150" s="806">
        <v>42305</v>
      </c>
      <c r="J2150" s="806">
        <v>44497</v>
      </c>
      <c r="K2150" s="804" t="s">
        <v>1943</v>
      </c>
      <c r="L2150" s="804" t="s">
        <v>3010</v>
      </c>
    </row>
    <row r="2151" spans="1:12">
      <c r="A2151" s="803">
        <v>2148</v>
      </c>
      <c r="B2151" s="803" t="s">
        <v>4320</v>
      </c>
      <c r="C2151" s="803" t="s">
        <v>2726</v>
      </c>
      <c r="D2151" s="804" t="s">
        <v>2999</v>
      </c>
      <c r="E2151" s="805">
        <v>3117.3</v>
      </c>
      <c r="F2151" s="804">
        <v>5945313</v>
      </c>
      <c r="G2151" s="804" t="s">
        <v>4321</v>
      </c>
      <c r="H2151" s="804" t="s">
        <v>2729</v>
      </c>
      <c r="I2151" s="806">
        <v>42305</v>
      </c>
      <c r="J2151" s="806">
        <v>44497</v>
      </c>
      <c r="K2151" s="804" t="s">
        <v>1681</v>
      </c>
      <c r="L2151" s="804" t="s">
        <v>4322</v>
      </c>
    </row>
    <row r="2152" spans="1:12" ht="24">
      <c r="A2152" s="803">
        <v>2149</v>
      </c>
      <c r="B2152" s="803" t="s">
        <v>9948</v>
      </c>
      <c r="C2152" s="803" t="s">
        <v>2726</v>
      </c>
      <c r="D2152" s="804" t="s">
        <v>6676</v>
      </c>
      <c r="E2152" s="805">
        <v>1262.75</v>
      </c>
      <c r="F2152" s="804">
        <v>6267408</v>
      </c>
      <c r="G2152" s="804" t="s">
        <v>3827</v>
      </c>
      <c r="H2152" s="804" t="s">
        <v>2738</v>
      </c>
      <c r="I2152" s="806">
        <v>42305</v>
      </c>
      <c r="J2152" s="806">
        <v>44497</v>
      </c>
      <c r="K2152" s="804" t="s">
        <v>1943</v>
      </c>
      <c r="L2152" s="804" t="s">
        <v>4386</v>
      </c>
    </row>
    <row r="2153" spans="1:12" ht="24">
      <c r="A2153" s="803">
        <v>2150</v>
      </c>
      <c r="B2153" s="803" t="s">
        <v>4323</v>
      </c>
      <c r="C2153" s="803" t="s">
        <v>2726</v>
      </c>
      <c r="D2153" s="804" t="s">
        <v>4324</v>
      </c>
      <c r="E2153" s="805">
        <v>332.38</v>
      </c>
      <c r="F2153" s="804">
        <v>5994993</v>
      </c>
      <c r="G2153" s="804" t="s">
        <v>4325</v>
      </c>
      <c r="H2153" s="804" t="s">
        <v>2729</v>
      </c>
      <c r="I2153" s="806">
        <v>42305</v>
      </c>
      <c r="J2153" s="806">
        <v>44497</v>
      </c>
      <c r="K2153" s="804" t="s">
        <v>1943</v>
      </c>
      <c r="L2153" s="804" t="s">
        <v>4326</v>
      </c>
    </row>
    <row r="2154" spans="1:12">
      <c r="A2154" s="803">
        <v>2151</v>
      </c>
      <c r="B2154" s="803" t="s">
        <v>4317</v>
      </c>
      <c r="C2154" s="803" t="s">
        <v>2726</v>
      </c>
      <c r="D2154" s="804" t="s">
        <v>4318</v>
      </c>
      <c r="E2154" s="805">
        <v>3028.66</v>
      </c>
      <c r="F2154" s="804">
        <v>5981182</v>
      </c>
      <c r="G2154" s="804" t="s">
        <v>4319</v>
      </c>
      <c r="H2154" s="804" t="s">
        <v>2729</v>
      </c>
      <c r="I2154" s="806">
        <v>42305</v>
      </c>
      <c r="J2154" s="806">
        <v>44497</v>
      </c>
      <c r="K2154" s="804" t="s">
        <v>1126</v>
      </c>
      <c r="L2154" s="804" t="s">
        <v>3036</v>
      </c>
    </row>
    <row r="2155" spans="1:12">
      <c r="A2155" s="803">
        <v>2152</v>
      </c>
      <c r="B2155" s="803" t="s">
        <v>9949</v>
      </c>
      <c r="C2155" s="803" t="s">
        <v>2726</v>
      </c>
      <c r="D2155" s="804" t="s">
        <v>3471</v>
      </c>
      <c r="E2155" s="805">
        <v>2769.37</v>
      </c>
      <c r="F2155" s="804">
        <v>5948061</v>
      </c>
      <c r="G2155" s="804" t="s">
        <v>4314</v>
      </c>
      <c r="H2155" s="804" t="s">
        <v>2729</v>
      </c>
      <c r="I2155" s="806">
        <v>42305</v>
      </c>
      <c r="J2155" s="806">
        <v>44497</v>
      </c>
      <c r="K2155" s="804" t="s">
        <v>1126</v>
      </c>
      <c r="L2155" s="804" t="s">
        <v>3259</v>
      </c>
    </row>
    <row r="2156" spans="1:12">
      <c r="A2156" s="803">
        <v>2153</v>
      </c>
      <c r="B2156" s="803" t="s">
        <v>8869</v>
      </c>
      <c r="C2156" s="803" t="s">
        <v>5738</v>
      </c>
      <c r="D2156" s="804" t="s">
        <v>5068</v>
      </c>
      <c r="E2156" s="805">
        <v>6467.48</v>
      </c>
      <c r="F2156" s="804">
        <v>5412374</v>
      </c>
      <c r="G2156" s="804" t="s">
        <v>8870</v>
      </c>
      <c r="H2156" s="804" t="s">
        <v>2729</v>
      </c>
      <c r="I2156" s="806">
        <v>42307</v>
      </c>
      <c r="J2156" s="806">
        <v>53265</v>
      </c>
      <c r="K2156" s="804" t="s">
        <v>1126</v>
      </c>
      <c r="L2156" s="804" t="s">
        <v>2859</v>
      </c>
    </row>
    <row r="2157" spans="1:12">
      <c r="A2157" s="803">
        <v>2154</v>
      </c>
      <c r="B2157" s="803" t="s">
        <v>4341</v>
      </c>
      <c r="C2157" s="803" t="s">
        <v>2726</v>
      </c>
      <c r="D2157" s="804" t="s">
        <v>4342</v>
      </c>
      <c r="E2157" s="805">
        <v>2554.17</v>
      </c>
      <c r="F2157" s="804">
        <v>5210984</v>
      </c>
      <c r="G2157" s="804" t="s">
        <v>4343</v>
      </c>
      <c r="H2157" s="804" t="s">
        <v>2729</v>
      </c>
      <c r="I2157" s="806">
        <v>42310</v>
      </c>
      <c r="J2157" s="806">
        <v>44502</v>
      </c>
      <c r="K2157" s="804" t="s">
        <v>1126</v>
      </c>
      <c r="L2157" s="804" t="s">
        <v>3596</v>
      </c>
    </row>
    <row r="2158" spans="1:12">
      <c r="A2158" s="803">
        <v>2155</v>
      </c>
      <c r="B2158" s="803" t="s">
        <v>4337</v>
      </c>
      <c r="C2158" s="803" t="s">
        <v>2726</v>
      </c>
      <c r="D2158" s="804" t="s">
        <v>4338</v>
      </c>
      <c r="E2158" s="805">
        <v>4078.97</v>
      </c>
      <c r="F2158" s="804">
        <v>5497248</v>
      </c>
      <c r="G2158" s="804" t="s">
        <v>4339</v>
      </c>
      <c r="H2158" s="804" t="s">
        <v>2729</v>
      </c>
      <c r="I2158" s="806">
        <v>42310</v>
      </c>
      <c r="J2158" s="806">
        <v>44502</v>
      </c>
      <c r="K2158" s="804" t="s">
        <v>1693</v>
      </c>
      <c r="L2158" s="804" t="s">
        <v>4340</v>
      </c>
    </row>
    <row r="2159" spans="1:12">
      <c r="A2159" s="803">
        <v>2156</v>
      </c>
      <c r="B2159" s="803" t="s">
        <v>4329</v>
      </c>
      <c r="C2159" s="803" t="s">
        <v>2726</v>
      </c>
      <c r="D2159" s="804" t="s">
        <v>4330</v>
      </c>
      <c r="E2159" s="805">
        <v>9017.1200000000008</v>
      </c>
      <c r="F2159" s="804">
        <v>2095025</v>
      </c>
      <c r="G2159" s="804" t="s">
        <v>4331</v>
      </c>
      <c r="H2159" s="804" t="s">
        <v>2729</v>
      </c>
      <c r="I2159" s="806">
        <v>42310</v>
      </c>
      <c r="J2159" s="806">
        <v>44502</v>
      </c>
      <c r="K2159" s="804" t="s">
        <v>1137</v>
      </c>
      <c r="L2159" s="804" t="s">
        <v>3028</v>
      </c>
    </row>
    <row r="2160" spans="1:12">
      <c r="A2160" s="803">
        <v>2157</v>
      </c>
      <c r="B2160" s="803" t="s">
        <v>4332</v>
      </c>
      <c r="C2160" s="803" t="s">
        <v>2726</v>
      </c>
      <c r="D2160" s="804" t="s">
        <v>3740</v>
      </c>
      <c r="E2160" s="805">
        <v>1278.55</v>
      </c>
      <c r="F2160" s="804">
        <v>2701391</v>
      </c>
      <c r="G2160" s="804" t="s">
        <v>4333</v>
      </c>
      <c r="H2160" s="804" t="s">
        <v>2729</v>
      </c>
      <c r="I2160" s="806">
        <v>42310</v>
      </c>
      <c r="J2160" s="806">
        <v>44502</v>
      </c>
      <c r="K2160" s="804" t="s">
        <v>1148</v>
      </c>
      <c r="L2160" s="804" t="s">
        <v>4050</v>
      </c>
    </row>
    <row r="2161" spans="1:12" ht="24">
      <c r="A2161" s="803">
        <v>2158</v>
      </c>
      <c r="B2161" s="803" t="s">
        <v>4327</v>
      </c>
      <c r="C2161" s="803" t="s">
        <v>2726</v>
      </c>
      <c r="D2161" s="804" t="s">
        <v>3034</v>
      </c>
      <c r="E2161" s="805">
        <v>5762.49</v>
      </c>
      <c r="F2161" s="804">
        <v>5767865</v>
      </c>
      <c r="G2161" s="804" t="s">
        <v>4328</v>
      </c>
      <c r="H2161" s="804" t="s">
        <v>2783</v>
      </c>
      <c r="I2161" s="806">
        <v>42310</v>
      </c>
      <c r="J2161" s="806">
        <v>44502</v>
      </c>
      <c r="K2161" s="804" t="s">
        <v>1153</v>
      </c>
      <c r="L2161" s="804" t="s">
        <v>3194</v>
      </c>
    </row>
    <row r="2162" spans="1:12">
      <c r="A2162" s="803">
        <v>2159</v>
      </c>
      <c r="B2162" s="803" t="s">
        <v>9950</v>
      </c>
      <c r="C2162" s="803" t="s">
        <v>2726</v>
      </c>
      <c r="D2162" s="804" t="s">
        <v>9951</v>
      </c>
      <c r="E2162" s="805">
        <v>10875.41</v>
      </c>
      <c r="F2162" s="804">
        <v>5935644</v>
      </c>
      <c r="G2162" s="804" t="s">
        <v>9952</v>
      </c>
      <c r="H2162" s="804" t="s">
        <v>2729</v>
      </c>
      <c r="I2162" s="806">
        <v>42310</v>
      </c>
      <c r="J2162" s="806">
        <v>44502</v>
      </c>
      <c r="K2162" s="804" t="s">
        <v>1943</v>
      </c>
      <c r="L2162" s="804" t="s">
        <v>4622</v>
      </c>
    </row>
    <row r="2163" spans="1:12">
      <c r="A2163" s="803">
        <v>2160</v>
      </c>
      <c r="B2163" s="803" t="s">
        <v>9953</v>
      </c>
      <c r="C2163" s="803" t="s">
        <v>2726</v>
      </c>
      <c r="D2163" s="804" t="s">
        <v>9954</v>
      </c>
      <c r="E2163" s="805">
        <v>1085.6300000000001</v>
      </c>
      <c r="F2163" s="804">
        <v>5935601</v>
      </c>
      <c r="G2163" s="804" t="s">
        <v>9955</v>
      </c>
      <c r="H2163" s="804" t="s">
        <v>2729</v>
      </c>
      <c r="I2163" s="806">
        <v>42310</v>
      </c>
      <c r="J2163" s="806">
        <v>44502</v>
      </c>
      <c r="K2163" s="804" t="s">
        <v>1126</v>
      </c>
      <c r="L2163" s="804" t="s">
        <v>9956</v>
      </c>
    </row>
    <row r="2164" spans="1:12" ht="24">
      <c r="A2164" s="803">
        <v>2161</v>
      </c>
      <c r="B2164" s="803" t="s">
        <v>9957</v>
      </c>
      <c r="C2164" s="803" t="s">
        <v>2726</v>
      </c>
      <c r="D2164" s="804" t="s">
        <v>4499</v>
      </c>
      <c r="E2164" s="805">
        <v>4114.13</v>
      </c>
      <c r="F2164" s="804">
        <v>5379296</v>
      </c>
      <c r="G2164" s="804" t="s">
        <v>9958</v>
      </c>
      <c r="H2164" s="804" t="s">
        <v>2738</v>
      </c>
      <c r="I2164" s="806">
        <v>42310</v>
      </c>
      <c r="J2164" s="806">
        <v>44502</v>
      </c>
      <c r="K2164" s="804" t="s">
        <v>1153</v>
      </c>
      <c r="L2164" s="804" t="s">
        <v>3155</v>
      </c>
    </row>
    <row r="2165" spans="1:12" ht="24">
      <c r="A2165" s="803">
        <v>2162</v>
      </c>
      <c r="B2165" s="803" t="s">
        <v>9959</v>
      </c>
      <c r="C2165" s="803" t="s">
        <v>2726</v>
      </c>
      <c r="D2165" s="804" t="s">
        <v>9960</v>
      </c>
      <c r="E2165" s="805">
        <v>8132.72</v>
      </c>
      <c r="F2165" s="804">
        <v>5455219</v>
      </c>
      <c r="G2165" s="804" t="s">
        <v>2349</v>
      </c>
      <c r="H2165" s="804" t="s">
        <v>2729</v>
      </c>
      <c r="I2165" s="806">
        <v>42310</v>
      </c>
      <c r="J2165" s="806">
        <v>44502</v>
      </c>
      <c r="K2165" s="804" t="s">
        <v>1681</v>
      </c>
      <c r="L2165" s="804" t="s">
        <v>2730</v>
      </c>
    </row>
    <row r="2166" spans="1:12">
      <c r="A2166" s="803">
        <v>2163</v>
      </c>
      <c r="B2166" s="803" t="s">
        <v>4334</v>
      </c>
      <c r="C2166" s="803" t="s">
        <v>2726</v>
      </c>
      <c r="D2166" s="804" t="s">
        <v>4335</v>
      </c>
      <c r="E2166" s="805">
        <v>3579.58</v>
      </c>
      <c r="F2166" s="804">
        <v>5980178</v>
      </c>
      <c r="G2166" s="804" t="s">
        <v>4336</v>
      </c>
      <c r="H2166" s="804" t="s">
        <v>2729</v>
      </c>
      <c r="I2166" s="806">
        <v>42310</v>
      </c>
      <c r="J2166" s="806">
        <v>44502</v>
      </c>
      <c r="K2166" s="804" t="s">
        <v>1681</v>
      </c>
      <c r="L2166" s="804" t="s">
        <v>2883</v>
      </c>
    </row>
    <row r="2167" spans="1:12">
      <c r="A2167" s="803">
        <v>2164</v>
      </c>
      <c r="B2167" s="803" t="s">
        <v>4344</v>
      </c>
      <c r="C2167" s="803" t="s">
        <v>2726</v>
      </c>
      <c r="D2167" s="804" t="s">
        <v>3702</v>
      </c>
      <c r="E2167" s="805">
        <v>7867.89</v>
      </c>
      <c r="F2167" s="804">
        <v>5878705</v>
      </c>
      <c r="G2167" s="804" t="s">
        <v>4345</v>
      </c>
      <c r="H2167" s="804" t="s">
        <v>2729</v>
      </c>
      <c r="I2167" s="806">
        <v>42311</v>
      </c>
      <c r="J2167" s="806">
        <v>44503</v>
      </c>
      <c r="K2167" s="804" t="s">
        <v>1126</v>
      </c>
      <c r="L2167" s="804" t="s">
        <v>3181</v>
      </c>
    </row>
    <row r="2168" spans="1:12">
      <c r="A2168" s="803">
        <v>2165</v>
      </c>
      <c r="B2168" s="803" t="s">
        <v>8871</v>
      </c>
      <c r="C2168" s="803" t="s">
        <v>5738</v>
      </c>
      <c r="D2168" s="804" t="s">
        <v>4648</v>
      </c>
      <c r="E2168" s="805">
        <v>41.87</v>
      </c>
      <c r="F2168" s="804">
        <v>2012677</v>
      </c>
      <c r="G2168" s="804" t="s">
        <v>8872</v>
      </c>
      <c r="H2168" s="804" t="s">
        <v>2729</v>
      </c>
      <c r="I2168" s="806">
        <v>42311</v>
      </c>
      <c r="J2168" s="806">
        <v>53269</v>
      </c>
      <c r="K2168" s="804" t="s">
        <v>1137</v>
      </c>
      <c r="L2168" s="804" t="s">
        <v>2965</v>
      </c>
    </row>
    <row r="2169" spans="1:12">
      <c r="A2169" s="803">
        <v>2166</v>
      </c>
      <c r="B2169" s="803" t="s">
        <v>9961</v>
      </c>
      <c r="C2169" s="803" t="s">
        <v>2726</v>
      </c>
      <c r="D2169" s="804" t="s">
        <v>4036</v>
      </c>
      <c r="E2169" s="805">
        <v>1228.94</v>
      </c>
      <c r="F2169" s="804">
        <v>5980291</v>
      </c>
      <c r="G2169" s="804" t="s">
        <v>5397</v>
      </c>
      <c r="H2169" s="804" t="s">
        <v>2729</v>
      </c>
      <c r="I2169" s="806">
        <v>42312</v>
      </c>
      <c r="J2169" s="806">
        <v>44504</v>
      </c>
      <c r="K2169" s="804" t="s">
        <v>1126</v>
      </c>
      <c r="L2169" s="804" t="s">
        <v>1187</v>
      </c>
    </row>
    <row r="2170" spans="1:12">
      <c r="A2170" s="803">
        <v>2167</v>
      </c>
      <c r="B2170" s="803" t="s">
        <v>4365</v>
      </c>
      <c r="C2170" s="803" t="s">
        <v>2726</v>
      </c>
      <c r="D2170" s="804" t="s">
        <v>4366</v>
      </c>
      <c r="E2170" s="805">
        <v>1745.81</v>
      </c>
      <c r="F2170" s="804">
        <v>5947243</v>
      </c>
      <c r="G2170" s="804" t="s">
        <v>4367</v>
      </c>
      <c r="H2170" s="804" t="s">
        <v>2729</v>
      </c>
      <c r="I2170" s="806">
        <v>42312</v>
      </c>
      <c r="J2170" s="806">
        <v>44504</v>
      </c>
      <c r="K2170" s="804" t="s">
        <v>1126</v>
      </c>
      <c r="L2170" s="804" t="s">
        <v>1187</v>
      </c>
    </row>
    <row r="2171" spans="1:12">
      <c r="A2171" s="803">
        <v>2168</v>
      </c>
      <c r="B2171" s="803" t="s">
        <v>4357</v>
      </c>
      <c r="C2171" s="803" t="s">
        <v>2726</v>
      </c>
      <c r="D2171" s="804" t="s">
        <v>4358</v>
      </c>
      <c r="E2171" s="805">
        <v>1115.98</v>
      </c>
      <c r="F2171" s="804">
        <v>5980178</v>
      </c>
      <c r="G2171" s="804" t="s">
        <v>4336</v>
      </c>
      <c r="H2171" s="804" t="s">
        <v>2729</v>
      </c>
      <c r="I2171" s="806">
        <v>42312</v>
      </c>
      <c r="J2171" s="806">
        <v>44504</v>
      </c>
      <c r="K2171" s="804" t="s">
        <v>1126</v>
      </c>
      <c r="L2171" s="804" t="s">
        <v>3081</v>
      </c>
    </row>
    <row r="2172" spans="1:12" ht="24">
      <c r="A2172" s="803">
        <v>2169</v>
      </c>
      <c r="B2172" s="803" t="s">
        <v>4346</v>
      </c>
      <c r="C2172" s="803" t="s">
        <v>2726</v>
      </c>
      <c r="D2172" s="804" t="s">
        <v>4347</v>
      </c>
      <c r="E2172" s="805">
        <v>52898.559999999998</v>
      </c>
      <c r="F2172" s="804">
        <v>5980232</v>
      </c>
      <c r="G2172" s="804" t="s">
        <v>4348</v>
      </c>
      <c r="H2172" s="804" t="s">
        <v>2729</v>
      </c>
      <c r="I2172" s="806">
        <v>42312</v>
      </c>
      <c r="J2172" s="806">
        <v>44504</v>
      </c>
      <c r="K2172" s="804" t="s">
        <v>1681</v>
      </c>
      <c r="L2172" s="804" t="s">
        <v>4349</v>
      </c>
    </row>
    <row r="2173" spans="1:12">
      <c r="A2173" s="803">
        <v>2170</v>
      </c>
      <c r="B2173" s="803" t="s">
        <v>4362</v>
      </c>
      <c r="C2173" s="803" t="s">
        <v>2726</v>
      </c>
      <c r="D2173" s="804" t="s">
        <v>4363</v>
      </c>
      <c r="E2173" s="805">
        <v>9944.4</v>
      </c>
      <c r="F2173" s="804">
        <v>5980364</v>
      </c>
      <c r="G2173" s="804" t="s">
        <v>4364</v>
      </c>
      <c r="H2173" s="804" t="s">
        <v>2729</v>
      </c>
      <c r="I2173" s="806">
        <v>42312</v>
      </c>
      <c r="J2173" s="806">
        <v>44504</v>
      </c>
      <c r="K2173" s="804" t="s">
        <v>1681</v>
      </c>
      <c r="L2173" s="804" t="s">
        <v>4322</v>
      </c>
    </row>
    <row r="2174" spans="1:12">
      <c r="A2174" s="803">
        <v>2171</v>
      </c>
      <c r="B2174" s="803" t="s">
        <v>4368</v>
      </c>
      <c r="C2174" s="803" t="s">
        <v>2726</v>
      </c>
      <c r="D2174" s="804" t="s">
        <v>4369</v>
      </c>
      <c r="E2174" s="805">
        <v>8335.4</v>
      </c>
      <c r="F2174" s="804">
        <v>5980364</v>
      </c>
      <c r="G2174" s="804" t="s">
        <v>4364</v>
      </c>
      <c r="H2174" s="804" t="s">
        <v>2729</v>
      </c>
      <c r="I2174" s="806">
        <v>42312</v>
      </c>
      <c r="J2174" s="806">
        <v>44504</v>
      </c>
      <c r="K2174" s="804" t="s">
        <v>1681</v>
      </c>
      <c r="L2174" s="804" t="s">
        <v>4322</v>
      </c>
    </row>
    <row r="2175" spans="1:12">
      <c r="A2175" s="803">
        <v>2172</v>
      </c>
      <c r="B2175" s="803" t="s">
        <v>4372</v>
      </c>
      <c r="C2175" s="803" t="s">
        <v>2726</v>
      </c>
      <c r="D2175" s="804" t="s">
        <v>4360</v>
      </c>
      <c r="E2175" s="805">
        <v>5745.58</v>
      </c>
      <c r="F2175" s="804">
        <v>5350859</v>
      </c>
      <c r="G2175" s="804" t="s">
        <v>4373</v>
      </c>
      <c r="H2175" s="804" t="s">
        <v>2729</v>
      </c>
      <c r="I2175" s="806">
        <v>42312</v>
      </c>
      <c r="J2175" s="806">
        <v>43408</v>
      </c>
      <c r="K2175" s="804" t="s">
        <v>1846</v>
      </c>
      <c r="L2175" s="804" t="s">
        <v>4147</v>
      </c>
    </row>
    <row r="2176" spans="1:12">
      <c r="A2176" s="803">
        <v>2173</v>
      </c>
      <c r="B2176" s="803" t="s">
        <v>9962</v>
      </c>
      <c r="C2176" s="803" t="s">
        <v>2726</v>
      </c>
      <c r="D2176" s="804" t="s">
        <v>4355</v>
      </c>
      <c r="E2176" s="805">
        <v>47876.57</v>
      </c>
      <c r="F2176" s="804">
        <v>5984238</v>
      </c>
      <c r="G2176" s="804" t="s">
        <v>4356</v>
      </c>
      <c r="H2176" s="804" t="s">
        <v>2729</v>
      </c>
      <c r="I2176" s="806">
        <v>42312</v>
      </c>
      <c r="J2176" s="806">
        <v>44504</v>
      </c>
      <c r="K2176" s="804" t="s">
        <v>1126</v>
      </c>
      <c r="L2176" s="804" t="s">
        <v>3181</v>
      </c>
    </row>
    <row r="2177" spans="1:12">
      <c r="A2177" s="803">
        <v>2174</v>
      </c>
      <c r="B2177" s="803" t="s">
        <v>4351</v>
      </c>
      <c r="C2177" s="803" t="s">
        <v>2726</v>
      </c>
      <c r="D2177" s="804" t="s">
        <v>4352</v>
      </c>
      <c r="E2177" s="805">
        <v>8624.18</v>
      </c>
      <c r="F2177" s="804">
        <v>2659603</v>
      </c>
      <c r="G2177" s="804" t="s">
        <v>4353</v>
      </c>
      <c r="H2177" s="804" t="s">
        <v>2729</v>
      </c>
      <c r="I2177" s="806">
        <v>42312</v>
      </c>
      <c r="J2177" s="806">
        <v>44504</v>
      </c>
      <c r="K2177" s="804" t="s">
        <v>1137</v>
      </c>
      <c r="L2177" s="804" t="s">
        <v>316</v>
      </c>
    </row>
    <row r="2178" spans="1:12">
      <c r="A2178" s="803">
        <v>2175</v>
      </c>
      <c r="B2178" s="803" t="s">
        <v>9963</v>
      </c>
      <c r="C2178" s="803" t="s">
        <v>2726</v>
      </c>
      <c r="D2178" s="804" t="s">
        <v>4191</v>
      </c>
      <c r="E2178" s="805">
        <v>4099.7</v>
      </c>
      <c r="F2178" s="804">
        <v>5980151</v>
      </c>
      <c r="G2178" s="804" t="s">
        <v>9964</v>
      </c>
      <c r="H2178" s="804" t="s">
        <v>2729</v>
      </c>
      <c r="I2178" s="806">
        <v>42312</v>
      </c>
      <c r="J2178" s="806">
        <v>44504</v>
      </c>
      <c r="K2178" s="804" t="s">
        <v>1126</v>
      </c>
      <c r="L2178" s="804" t="s">
        <v>3081</v>
      </c>
    </row>
    <row r="2179" spans="1:12" ht="24">
      <c r="A2179" s="803">
        <v>2176</v>
      </c>
      <c r="B2179" s="803" t="s">
        <v>4370</v>
      </c>
      <c r="C2179" s="803" t="s">
        <v>2726</v>
      </c>
      <c r="D2179" s="804" t="s">
        <v>4098</v>
      </c>
      <c r="E2179" s="805">
        <v>4967.5</v>
      </c>
      <c r="F2179" s="804">
        <v>5921694</v>
      </c>
      <c r="G2179" s="804" t="s">
        <v>4371</v>
      </c>
      <c r="H2179" s="804" t="s">
        <v>2729</v>
      </c>
      <c r="I2179" s="806">
        <v>42312</v>
      </c>
      <c r="J2179" s="806">
        <v>44504</v>
      </c>
      <c r="K2179" s="804" t="s">
        <v>1126</v>
      </c>
      <c r="L2179" s="804" t="s">
        <v>3181</v>
      </c>
    </row>
    <row r="2180" spans="1:12">
      <c r="A2180" s="803">
        <v>2177</v>
      </c>
      <c r="B2180" s="803" t="s">
        <v>4350</v>
      </c>
      <c r="C2180" s="803" t="s">
        <v>2726</v>
      </c>
      <c r="D2180" s="804" t="s">
        <v>3245</v>
      </c>
      <c r="E2180" s="805">
        <v>4876.22</v>
      </c>
      <c r="F2180" s="804">
        <v>5938953</v>
      </c>
      <c r="G2180" s="804" t="s">
        <v>4099</v>
      </c>
      <c r="H2180" s="804" t="s">
        <v>2729</v>
      </c>
      <c r="I2180" s="806">
        <v>42312</v>
      </c>
      <c r="J2180" s="806">
        <v>44504</v>
      </c>
      <c r="K2180" s="804" t="s">
        <v>1197</v>
      </c>
      <c r="L2180" s="804" t="s">
        <v>2750</v>
      </c>
    </row>
    <row r="2181" spans="1:12">
      <c r="A2181" s="803">
        <v>2178</v>
      </c>
      <c r="B2181" s="803" t="s">
        <v>4380</v>
      </c>
      <c r="C2181" s="803" t="s">
        <v>2726</v>
      </c>
      <c r="D2181" s="804" t="s">
        <v>4381</v>
      </c>
      <c r="E2181" s="805">
        <v>8266.67</v>
      </c>
      <c r="F2181" s="804">
        <v>5961866</v>
      </c>
      <c r="G2181" s="804" t="s">
        <v>4382</v>
      </c>
      <c r="H2181" s="804" t="s">
        <v>2729</v>
      </c>
      <c r="I2181" s="806">
        <v>42313</v>
      </c>
      <c r="J2181" s="806">
        <v>44505</v>
      </c>
      <c r="K2181" s="804" t="s">
        <v>1137</v>
      </c>
      <c r="L2181" s="804" t="s">
        <v>3120</v>
      </c>
    </row>
    <row r="2182" spans="1:12">
      <c r="A2182" s="803">
        <v>2179</v>
      </c>
      <c r="B2182" s="803" t="s">
        <v>4391</v>
      </c>
      <c r="C2182" s="803" t="s">
        <v>2726</v>
      </c>
      <c r="D2182" s="804" t="s">
        <v>4392</v>
      </c>
      <c r="E2182" s="805">
        <v>3052.69</v>
      </c>
      <c r="F2182" s="804">
        <v>5800323</v>
      </c>
      <c r="G2182" s="804" t="s">
        <v>3912</v>
      </c>
      <c r="H2182" s="804" t="s">
        <v>2729</v>
      </c>
      <c r="I2182" s="806">
        <v>42313</v>
      </c>
      <c r="J2182" s="806">
        <v>44505</v>
      </c>
      <c r="K2182" s="804" t="s">
        <v>1943</v>
      </c>
      <c r="L2182" s="804" t="s">
        <v>4393</v>
      </c>
    </row>
    <row r="2183" spans="1:12">
      <c r="A2183" s="803">
        <v>2180</v>
      </c>
      <c r="B2183" s="803" t="s">
        <v>4383</v>
      </c>
      <c r="C2183" s="803" t="s">
        <v>2726</v>
      </c>
      <c r="D2183" s="804" t="s">
        <v>4384</v>
      </c>
      <c r="E2183" s="805">
        <v>813.6</v>
      </c>
      <c r="F2183" s="804">
        <v>5291763</v>
      </c>
      <c r="G2183" s="804" t="s">
        <v>4385</v>
      </c>
      <c r="H2183" s="804" t="s">
        <v>2729</v>
      </c>
      <c r="I2183" s="806">
        <v>42313</v>
      </c>
      <c r="J2183" s="806">
        <v>44505</v>
      </c>
      <c r="K2183" s="804" t="s">
        <v>1943</v>
      </c>
      <c r="L2183" s="804" t="s">
        <v>4386</v>
      </c>
    </row>
    <row r="2184" spans="1:12">
      <c r="A2184" s="803">
        <v>2181</v>
      </c>
      <c r="B2184" s="803" t="s">
        <v>9965</v>
      </c>
      <c r="C2184" s="803" t="s">
        <v>2726</v>
      </c>
      <c r="D2184" s="804" t="s">
        <v>9966</v>
      </c>
      <c r="E2184" s="805">
        <v>210.1</v>
      </c>
      <c r="F2184" s="804">
        <v>5959764</v>
      </c>
      <c r="G2184" s="804" t="s">
        <v>9967</v>
      </c>
      <c r="H2184" s="804" t="s">
        <v>2729</v>
      </c>
      <c r="I2184" s="806">
        <v>42313</v>
      </c>
      <c r="J2184" s="806">
        <v>44505</v>
      </c>
      <c r="K2184" s="804" t="s">
        <v>1681</v>
      </c>
      <c r="L2184" s="804" t="s">
        <v>3530</v>
      </c>
    </row>
    <row r="2185" spans="1:12" ht="24">
      <c r="A2185" s="803">
        <v>2182</v>
      </c>
      <c r="B2185" s="803" t="s">
        <v>4398</v>
      </c>
      <c r="C2185" s="803" t="s">
        <v>2726</v>
      </c>
      <c r="D2185" s="804" t="s">
        <v>4399</v>
      </c>
      <c r="E2185" s="805">
        <v>2344.5100000000002</v>
      </c>
      <c r="F2185" s="804">
        <v>5885027</v>
      </c>
      <c r="G2185" s="804" t="s">
        <v>4400</v>
      </c>
      <c r="H2185" s="804" t="s">
        <v>2783</v>
      </c>
      <c r="I2185" s="806">
        <v>42313</v>
      </c>
      <c r="J2185" s="806">
        <v>44505</v>
      </c>
      <c r="K2185" s="804" t="s">
        <v>1197</v>
      </c>
      <c r="L2185" s="804" t="s">
        <v>4397</v>
      </c>
    </row>
    <row r="2186" spans="1:12">
      <c r="A2186" s="803">
        <v>2183</v>
      </c>
      <c r="B2186" s="803" t="s">
        <v>4404</v>
      </c>
      <c r="C2186" s="803" t="s">
        <v>2726</v>
      </c>
      <c r="D2186" s="804" t="s">
        <v>4405</v>
      </c>
      <c r="E2186" s="805">
        <v>2631.33</v>
      </c>
      <c r="F2186" s="804">
        <v>5935172</v>
      </c>
      <c r="G2186" s="804" t="s">
        <v>4406</v>
      </c>
      <c r="H2186" s="804" t="s">
        <v>2729</v>
      </c>
      <c r="I2186" s="806">
        <v>42313</v>
      </c>
      <c r="J2186" s="806">
        <v>44505</v>
      </c>
      <c r="K2186" s="804" t="s">
        <v>1681</v>
      </c>
      <c r="L2186" s="804" t="s">
        <v>4407</v>
      </c>
    </row>
    <row r="2187" spans="1:12" ht="24">
      <c r="A2187" s="803">
        <v>2184</v>
      </c>
      <c r="B2187" s="803" t="s">
        <v>9968</v>
      </c>
      <c r="C2187" s="803" t="s">
        <v>2726</v>
      </c>
      <c r="D2187" s="804" t="s">
        <v>3423</v>
      </c>
      <c r="E2187" s="805">
        <v>1798.32</v>
      </c>
      <c r="F2187" s="804">
        <v>5980291</v>
      </c>
      <c r="G2187" s="804" t="s">
        <v>5397</v>
      </c>
      <c r="H2187" s="804" t="s">
        <v>2729</v>
      </c>
      <c r="I2187" s="806">
        <v>42313</v>
      </c>
      <c r="J2187" s="806">
        <v>44505</v>
      </c>
      <c r="K2187" s="804" t="s">
        <v>1126</v>
      </c>
      <c r="L2187" s="804" t="s">
        <v>3124</v>
      </c>
    </row>
    <row r="2188" spans="1:12">
      <c r="A2188" s="803">
        <v>2185</v>
      </c>
      <c r="B2188" s="803" t="s">
        <v>9969</v>
      </c>
      <c r="C2188" s="803" t="s">
        <v>2726</v>
      </c>
      <c r="D2188" s="804" t="s">
        <v>4407</v>
      </c>
      <c r="E2188" s="805">
        <v>5061.74</v>
      </c>
      <c r="F2188" s="804">
        <v>5718139</v>
      </c>
      <c r="G2188" s="804" t="s">
        <v>9970</v>
      </c>
      <c r="H2188" s="804" t="s">
        <v>2729</v>
      </c>
      <c r="I2188" s="806">
        <v>42313</v>
      </c>
      <c r="J2188" s="806">
        <v>43409</v>
      </c>
      <c r="K2188" s="804" t="s">
        <v>1681</v>
      </c>
      <c r="L2188" s="804" t="s">
        <v>4407</v>
      </c>
    </row>
    <row r="2189" spans="1:12">
      <c r="A2189" s="803">
        <v>2186</v>
      </c>
      <c r="B2189" s="803" t="s">
        <v>4394</v>
      </c>
      <c r="C2189" s="803" t="s">
        <v>2726</v>
      </c>
      <c r="D2189" s="804" t="s">
        <v>4395</v>
      </c>
      <c r="E2189" s="805">
        <v>2612.61</v>
      </c>
      <c r="F2189" s="804">
        <v>5208513</v>
      </c>
      <c r="G2189" s="804" t="s">
        <v>4396</v>
      </c>
      <c r="H2189" s="804" t="s">
        <v>2729</v>
      </c>
      <c r="I2189" s="806">
        <v>42313</v>
      </c>
      <c r="J2189" s="806">
        <v>44505</v>
      </c>
      <c r="K2189" s="804" t="s">
        <v>1197</v>
      </c>
      <c r="L2189" s="804" t="s">
        <v>4397</v>
      </c>
    </row>
    <row r="2190" spans="1:12" ht="24">
      <c r="A2190" s="803">
        <v>2187</v>
      </c>
      <c r="B2190" s="803" t="s">
        <v>4374</v>
      </c>
      <c r="C2190" s="803" t="s">
        <v>2726</v>
      </c>
      <c r="D2190" s="804" t="s">
        <v>4375</v>
      </c>
      <c r="E2190" s="805">
        <v>650.44000000000005</v>
      </c>
      <c r="F2190" s="804">
        <v>5430682</v>
      </c>
      <c r="G2190" s="804" t="s">
        <v>3997</v>
      </c>
      <c r="H2190" s="804" t="s">
        <v>2783</v>
      </c>
      <c r="I2190" s="806">
        <v>42313</v>
      </c>
      <c r="J2190" s="806">
        <v>44505</v>
      </c>
      <c r="K2190" s="804" t="s">
        <v>1153</v>
      </c>
      <c r="L2190" s="804" t="s">
        <v>3308</v>
      </c>
    </row>
    <row r="2191" spans="1:12" ht="24">
      <c r="A2191" s="803">
        <v>2188</v>
      </c>
      <c r="B2191" s="803" t="s">
        <v>8873</v>
      </c>
      <c r="C2191" s="803" t="s">
        <v>5738</v>
      </c>
      <c r="D2191" s="804" t="s">
        <v>8874</v>
      </c>
      <c r="E2191" s="805">
        <v>1983.01</v>
      </c>
      <c r="F2191" s="804">
        <v>2715619</v>
      </c>
      <c r="G2191" s="804" t="s">
        <v>8794</v>
      </c>
      <c r="H2191" s="804" t="s">
        <v>2738</v>
      </c>
      <c r="I2191" s="806">
        <v>42313</v>
      </c>
      <c r="J2191" s="806">
        <v>53271</v>
      </c>
      <c r="K2191" s="804" t="s">
        <v>1693</v>
      </c>
      <c r="L2191" s="804" t="s">
        <v>8875</v>
      </c>
    </row>
    <row r="2192" spans="1:12">
      <c r="A2192" s="803">
        <v>2189</v>
      </c>
      <c r="B2192" s="803" t="s">
        <v>4401</v>
      </c>
      <c r="C2192" s="803" t="s">
        <v>2726</v>
      </c>
      <c r="D2192" s="804" t="s">
        <v>4402</v>
      </c>
      <c r="E2192" s="805">
        <v>724.33</v>
      </c>
      <c r="F2192" s="804">
        <v>5211816</v>
      </c>
      <c r="G2192" s="804" t="s">
        <v>4403</v>
      </c>
      <c r="H2192" s="804" t="s">
        <v>2729</v>
      </c>
      <c r="I2192" s="806">
        <v>42313</v>
      </c>
      <c r="J2192" s="806">
        <v>44505</v>
      </c>
      <c r="K2192" s="804" t="s">
        <v>1943</v>
      </c>
      <c r="L2192" s="804" t="s">
        <v>4263</v>
      </c>
    </row>
    <row r="2193" spans="1:12" ht="24">
      <c r="A2193" s="803">
        <v>2190</v>
      </c>
      <c r="B2193" s="803" t="s">
        <v>4387</v>
      </c>
      <c r="C2193" s="803" t="s">
        <v>2726</v>
      </c>
      <c r="D2193" s="804" t="s">
        <v>4388</v>
      </c>
      <c r="E2193" s="805">
        <v>21829.59</v>
      </c>
      <c r="F2193" s="804">
        <v>5935288</v>
      </c>
      <c r="G2193" s="804" t="s">
        <v>4389</v>
      </c>
      <c r="H2193" s="804" t="s">
        <v>2729</v>
      </c>
      <c r="I2193" s="806">
        <v>42313</v>
      </c>
      <c r="J2193" s="806">
        <v>44505</v>
      </c>
      <c r="K2193" s="804" t="s">
        <v>1126</v>
      </c>
      <c r="L2193" s="804" t="s">
        <v>4390</v>
      </c>
    </row>
    <row r="2194" spans="1:12" ht="36">
      <c r="A2194" s="803">
        <v>2191</v>
      </c>
      <c r="B2194" s="803" t="s">
        <v>4376</v>
      </c>
      <c r="C2194" s="803" t="s">
        <v>2726</v>
      </c>
      <c r="D2194" s="804" t="s">
        <v>4377</v>
      </c>
      <c r="E2194" s="805">
        <v>21835.69</v>
      </c>
      <c r="F2194" s="804">
        <v>6318592</v>
      </c>
      <c r="G2194" s="804" t="s">
        <v>4378</v>
      </c>
      <c r="H2194" s="804" t="s">
        <v>2729</v>
      </c>
      <c r="I2194" s="806">
        <v>42313</v>
      </c>
      <c r="J2194" s="806">
        <v>44505</v>
      </c>
      <c r="K2194" s="804" t="s">
        <v>1197</v>
      </c>
      <c r="L2194" s="804" t="s">
        <v>9971</v>
      </c>
    </row>
    <row r="2195" spans="1:12">
      <c r="A2195" s="803">
        <v>2192</v>
      </c>
      <c r="B2195" s="803" t="s">
        <v>8876</v>
      </c>
      <c r="C2195" s="803" t="s">
        <v>5738</v>
      </c>
      <c r="D2195" s="804" t="s">
        <v>8877</v>
      </c>
      <c r="E2195" s="805">
        <v>690.4</v>
      </c>
      <c r="F2195" s="804">
        <v>5073189</v>
      </c>
      <c r="G2195" s="804" t="s">
        <v>5907</v>
      </c>
      <c r="H2195" s="804" t="s">
        <v>2729</v>
      </c>
      <c r="I2195" s="806">
        <v>42314</v>
      </c>
      <c r="J2195" s="806">
        <v>53272</v>
      </c>
      <c r="K2195" s="804" t="s">
        <v>1693</v>
      </c>
      <c r="L2195" s="804" t="s">
        <v>2763</v>
      </c>
    </row>
    <row r="2196" spans="1:12">
      <c r="A2196" s="803">
        <v>2193</v>
      </c>
      <c r="B2196" s="803" t="s">
        <v>4426</v>
      </c>
      <c r="C2196" s="803" t="s">
        <v>2726</v>
      </c>
      <c r="D2196" s="804" t="s">
        <v>4280</v>
      </c>
      <c r="E2196" s="805">
        <v>2051.37</v>
      </c>
      <c r="F2196" s="804">
        <v>5931193</v>
      </c>
      <c r="G2196" s="804" t="s">
        <v>4427</v>
      </c>
      <c r="H2196" s="804" t="s">
        <v>2729</v>
      </c>
      <c r="I2196" s="806">
        <v>42318</v>
      </c>
      <c r="J2196" s="806">
        <v>44510</v>
      </c>
      <c r="K2196" s="804" t="s">
        <v>1943</v>
      </c>
      <c r="L2196" s="804" t="s">
        <v>3010</v>
      </c>
    </row>
    <row r="2197" spans="1:12" ht="24">
      <c r="A2197" s="803">
        <v>2194</v>
      </c>
      <c r="B2197" s="803" t="s">
        <v>9972</v>
      </c>
      <c r="C2197" s="803" t="s">
        <v>2726</v>
      </c>
      <c r="D2197" s="804" t="s">
        <v>9973</v>
      </c>
      <c r="E2197" s="805">
        <v>2914.21</v>
      </c>
      <c r="F2197" s="804">
        <v>6267408</v>
      </c>
      <c r="G2197" s="804" t="s">
        <v>3827</v>
      </c>
      <c r="H2197" s="804" t="s">
        <v>2738</v>
      </c>
      <c r="I2197" s="806">
        <v>42318</v>
      </c>
      <c r="J2197" s="806">
        <v>43414</v>
      </c>
      <c r="K2197" s="804" t="s">
        <v>1197</v>
      </c>
      <c r="L2197" s="804" t="s">
        <v>2978</v>
      </c>
    </row>
    <row r="2198" spans="1:12">
      <c r="A2198" s="803">
        <v>2195</v>
      </c>
      <c r="B2198" s="803" t="s">
        <v>4410</v>
      </c>
      <c r="C2198" s="803" t="s">
        <v>2726</v>
      </c>
      <c r="D2198" s="804" t="s">
        <v>4411</v>
      </c>
      <c r="E2198" s="805">
        <v>527.55999999999995</v>
      </c>
      <c r="F2198" s="804">
        <v>5936985</v>
      </c>
      <c r="G2198" s="804" t="s">
        <v>4412</v>
      </c>
      <c r="H2198" s="804" t="s">
        <v>2729</v>
      </c>
      <c r="I2198" s="806">
        <v>42318</v>
      </c>
      <c r="J2198" s="806">
        <v>44510</v>
      </c>
      <c r="K2198" s="804" t="s">
        <v>1126</v>
      </c>
      <c r="L2198" s="804" t="s">
        <v>3129</v>
      </c>
    </row>
    <row r="2199" spans="1:12" ht="36">
      <c r="A2199" s="803">
        <v>2196</v>
      </c>
      <c r="B2199" s="803" t="s">
        <v>4422</v>
      </c>
      <c r="C2199" s="803" t="s">
        <v>2726</v>
      </c>
      <c r="D2199" s="804" t="s">
        <v>4423</v>
      </c>
      <c r="E2199" s="805">
        <v>7748.69</v>
      </c>
      <c r="F2199" s="804">
        <v>6309291</v>
      </c>
      <c r="G2199" s="804" t="s">
        <v>4424</v>
      </c>
      <c r="H2199" s="804" t="s">
        <v>2783</v>
      </c>
      <c r="I2199" s="806">
        <v>42318</v>
      </c>
      <c r="J2199" s="806">
        <v>44510</v>
      </c>
      <c r="K2199" s="804" t="s">
        <v>1137</v>
      </c>
      <c r="L2199" s="804" t="s">
        <v>4425</v>
      </c>
    </row>
    <row r="2200" spans="1:12" ht="24">
      <c r="A2200" s="803">
        <v>2197</v>
      </c>
      <c r="B2200" s="803" t="s">
        <v>4433</v>
      </c>
      <c r="C2200" s="803" t="s">
        <v>2726</v>
      </c>
      <c r="D2200" s="804" t="s">
        <v>3407</v>
      </c>
      <c r="E2200" s="805">
        <v>6035.06</v>
      </c>
      <c r="F2200" s="804">
        <v>5909805</v>
      </c>
      <c r="G2200" s="804" t="s">
        <v>4434</v>
      </c>
      <c r="H2200" s="804" t="s">
        <v>2729</v>
      </c>
      <c r="I2200" s="806">
        <v>42318</v>
      </c>
      <c r="J2200" s="806">
        <v>44510</v>
      </c>
      <c r="K2200" s="804" t="s">
        <v>1126</v>
      </c>
      <c r="L2200" s="804" t="s">
        <v>4435</v>
      </c>
    </row>
    <row r="2201" spans="1:12" ht="24">
      <c r="A2201" s="803">
        <v>2198</v>
      </c>
      <c r="B2201" s="803" t="s">
        <v>4428</v>
      </c>
      <c r="C2201" s="803" t="s">
        <v>2726</v>
      </c>
      <c r="D2201" s="804" t="s">
        <v>4429</v>
      </c>
      <c r="E2201" s="805">
        <v>5597.68</v>
      </c>
      <c r="F2201" s="804">
        <v>6309291</v>
      </c>
      <c r="G2201" s="804" t="s">
        <v>4424</v>
      </c>
      <c r="H2201" s="804" t="s">
        <v>2783</v>
      </c>
      <c r="I2201" s="806">
        <v>42318</v>
      </c>
      <c r="J2201" s="806">
        <v>44510</v>
      </c>
      <c r="K2201" s="804" t="s">
        <v>1137</v>
      </c>
      <c r="L2201" s="804" t="s">
        <v>2965</v>
      </c>
    </row>
    <row r="2202" spans="1:12">
      <c r="A2202" s="803">
        <v>2199</v>
      </c>
      <c r="B2202" s="803" t="s">
        <v>4419</v>
      </c>
      <c r="C2202" s="803" t="s">
        <v>2726</v>
      </c>
      <c r="D2202" s="804" t="s">
        <v>4420</v>
      </c>
      <c r="E2202" s="805">
        <v>1224.42</v>
      </c>
      <c r="F2202" s="804">
        <v>2711184</v>
      </c>
      <c r="G2202" s="804" t="s">
        <v>4421</v>
      </c>
      <c r="H2202" s="804" t="s">
        <v>2729</v>
      </c>
      <c r="I2202" s="806">
        <v>42318</v>
      </c>
      <c r="J2202" s="806">
        <v>43414</v>
      </c>
      <c r="K2202" s="804" t="s">
        <v>1126</v>
      </c>
      <c r="L2202" s="804" t="s">
        <v>2867</v>
      </c>
    </row>
    <row r="2203" spans="1:12">
      <c r="A2203" s="803">
        <v>2200</v>
      </c>
      <c r="B2203" s="803" t="s">
        <v>4416</v>
      </c>
      <c r="C2203" s="803" t="s">
        <v>2726</v>
      </c>
      <c r="D2203" s="804" t="s">
        <v>4417</v>
      </c>
      <c r="E2203" s="805">
        <v>1318.74</v>
      </c>
      <c r="F2203" s="804">
        <v>5786606</v>
      </c>
      <c r="G2203" s="804" t="s">
        <v>4196</v>
      </c>
      <c r="H2203" s="804" t="s">
        <v>2729</v>
      </c>
      <c r="I2203" s="806">
        <v>42318</v>
      </c>
      <c r="J2203" s="806">
        <v>44510</v>
      </c>
      <c r="K2203" s="804" t="s">
        <v>1681</v>
      </c>
      <c r="L2203" s="804" t="s">
        <v>3530</v>
      </c>
    </row>
    <row r="2204" spans="1:12">
      <c r="A2204" s="803">
        <v>2201</v>
      </c>
      <c r="B2204" s="803" t="s">
        <v>4413</v>
      </c>
      <c r="C2204" s="803" t="s">
        <v>2726</v>
      </c>
      <c r="D2204" s="804" t="s">
        <v>4414</v>
      </c>
      <c r="E2204" s="805">
        <v>10489.29</v>
      </c>
      <c r="F2204" s="804">
        <v>5624223</v>
      </c>
      <c r="G2204" s="804" t="s">
        <v>4415</v>
      </c>
      <c r="H2204" s="804" t="s">
        <v>2729</v>
      </c>
      <c r="I2204" s="806">
        <v>42318</v>
      </c>
      <c r="J2204" s="806">
        <v>44510</v>
      </c>
      <c r="K2204" s="804" t="s">
        <v>1126</v>
      </c>
      <c r="L2204" s="804" t="s">
        <v>3036</v>
      </c>
    </row>
    <row r="2205" spans="1:12" ht="24">
      <c r="A2205" s="803">
        <v>2202</v>
      </c>
      <c r="B2205" s="803" t="s">
        <v>4430</v>
      </c>
      <c r="C2205" s="803" t="s">
        <v>2726</v>
      </c>
      <c r="D2205" s="804" t="s">
        <v>2831</v>
      </c>
      <c r="E2205" s="805">
        <v>11987.31</v>
      </c>
      <c r="F2205" s="804">
        <v>5980194</v>
      </c>
      <c r="G2205" s="804" t="s">
        <v>4431</v>
      </c>
      <c r="H2205" s="804" t="s">
        <v>2729</v>
      </c>
      <c r="I2205" s="806">
        <v>42318</v>
      </c>
      <c r="J2205" s="806">
        <v>44510</v>
      </c>
      <c r="K2205" s="804" t="s">
        <v>1943</v>
      </c>
      <c r="L2205" s="804" t="s">
        <v>4432</v>
      </c>
    </row>
    <row r="2206" spans="1:12">
      <c r="A2206" s="803">
        <v>2203</v>
      </c>
      <c r="B2206" s="803" t="s">
        <v>8878</v>
      </c>
      <c r="C2206" s="803" t="s">
        <v>5738</v>
      </c>
      <c r="D2206" s="804" t="s">
        <v>8879</v>
      </c>
      <c r="E2206" s="805">
        <v>31.79</v>
      </c>
      <c r="F2206" s="804">
        <v>2542714</v>
      </c>
      <c r="G2206" s="804" t="s">
        <v>8880</v>
      </c>
      <c r="H2206" s="804" t="s">
        <v>2729</v>
      </c>
      <c r="I2206" s="806">
        <v>42318</v>
      </c>
      <c r="J2206" s="806">
        <v>53276</v>
      </c>
      <c r="K2206" s="804" t="s">
        <v>437</v>
      </c>
      <c r="L2206" s="804" t="s">
        <v>3134</v>
      </c>
    </row>
    <row r="2207" spans="1:12" ht="24">
      <c r="A2207" s="803">
        <v>2204</v>
      </c>
      <c r="B2207" s="803" t="s">
        <v>8881</v>
      </c>
      <c r="C2207" s="803" t="s">
        <v>5738</v>
      </c>
      <c r="D2207" s="804" t="s">
        <v>4686</v>
      </c>
      <c r="E2207" s="805">
        <v>1322.54</v>
      </c>
      <c r="F2207" s="804">
        <v>2672146</v>
      </c>
      <c r="G2207" s="804" t="s">
        <v>2737</v>
      </c>
      <c r="H2207" s="804" t="s">
        <v>2738</v>
      </c>
      <c r="I2207" s="806">
        <v>42318</v>
      </c>
      <c r="J2207" s="806">
        <v>53276</v>
      </c>
      <c r="K2207" s="804" t="s">
        <v>1943</v>
      </c>
      <c r="L2207" s="804" t="s">
        <v>4622</v>
      </c>
    </row>
    <row r="2208" spans="1:12">
      <c r="A2208" s="803">
        <v>2205</v>
      </c>
      <c r="B2208" s="803" t="s">
        <v>8882</v>
      </c>
      <c r="C2208" s="803" t="s">
        <v>5738</v>
      </c>
      <c r="D2208" s="804" t="s">
        <v>8883</v>
      </c>
      <c r="E2208" s="805">
        <v>903.27</v>
      </c>
      <c r="F2208" s="804">
        <v>5155568</v>
      </c>
      <c r="G2208" s="804" t="s">
        <v>8884</v>
      </c>
      <c r="H2208" s="804" t="s">
        <v>2729</v>
      </c>
      <c r="I2208" s="806">
        <v>42319</v>
      </c>
      <c r="J2208" s="806">
        <v>53277</v>
      </c>
      <c r="K2208" s="804" t="s">
        <v>1681</v>
      </c>
      <c r="L2208" s="804" t="s">
        <v>3003</v>
      </c>
    </row>
    <row r="2209" spans="1:12">
      <c r="A2209" s="803">
        <v>2206</v>
      </c>
      <c r="B2209" s="803" t="s">
        <v>8885</v>
      </c>
      <c r="C2209" s="803" t="s">
        <v>5738</v>
      </c>
      <c r="D2209" s="804" t="s">
        <v>8886</v>
      </c>
      <c r="E2209" s="805">
        <v>759.71</v>
      </c>
      <c r="F2209" s="804">
        <v>5155568</v>
      </c>
      <c r="G2209" s="804" t="s">
        <v>8884</v>
      </c>
      <c r="H2209" s="804" t="s">
        <v>2729</v>
      </c>
      <c r="I2209" s="806">
        <v>42319</v>
      </c>
      <c r="J2209" s="806">
        <v>53277</v>
      </c>
      <c r="K2209" s="804" t="s">
        <v>1681</v>
      </c>
      <c r="L2209" s="804" t="s">
        <v>3003</v>
      </c>
    </row>
    <row r="2210" spans="1:12">
      <c r="A2210" s="803">
        <v>2207</v>
      </c>
      <c r="B2210" s="803" t="s">
        <v>4436</v>
      </c>
      <c r="C2210" s="803" t="s">
        <v>2726</v>
      </c>
      <c r="D2210" s="804" t="s">
        <v>3118</v>
      </c>
      <c r="E2210" s="805">
        <v>1199.21</v>
      </c>
      <c r="F2210" s="804">
        <v>5406145</v>
      </c>
      <c r="G2210" s="804" t="s">
        <v>4437</v>
      </c>
      <c r="H2210" s="804" t="s">
        <v>2729</v>
      </c>
      <c r="I2210" s="806">
        <v>42321</v>
      </c>
      <c r="J2210" s="806">
        <v>44513</v>
      </c>
      <c r="K2210" s="804" t="s">
        <v>1137</v>
      </c>
      <c r="L2210" s="804" t="s">
        <v>3120</v>
      </c>
    </row>
    <row r="2211" spans="1:12" ht="24">
      <c r="A2211" s="803">
        <v>2208</v>
      </c>
      <c r="B2211" s="803" t="s">
        <v>4438</v>
      </c>
      <c r="C2211" s="803" t="s">
        <v>2726</v>
      </c>
      <c r="D2211" s="804" t="s">
        <v>4439</v>
      </c>
      <c r="E2211" s="805">
        <v>6525.41</v>
      </c>
      <c r="F2211" s="804">
        <v>2715694</v>
      </c>
      <c r="G2211" s="804" t="s">
        <v>4290</v>
      </c>
      <c r="H2211" s="804" t="s">
        <v>2783</v>
      </c>
      <c r="I2211" s="806">
        <v>42321</v>
      </c>
      <c r="J2211" s="806">
        <v>44513</v>
      </c>
      <c r="K2211" s="804" t="s">
        <v>1197</v>
      </c>
      <c r="L2211" s="804" t="s">
        <v>4440</v>
      </c>
    </row>
    <row r="2212" spans="1:12">
      <c r="A2212" s="803">
        <v>2209</v>
      </c>
      <c r="B2212" s="803" t="s">
        <v>8887</v>
      </c>
      <c r="C2212" s="803" t="s">
        <v>5738</v>
      </c>
      <c r="D2212" s="804" t="s">
        <v>8888</v>
      </c>
      <c r="E2212" s="805">
        <v>4271.18</v>
      </c>
      <c r="F2212" s="804">
        <v>2005522</v>
      </c>
      <c r="G2212" s="804" t="s">
        <v>8889</v>
      </c>
      <c r="H2212" s="804" t="s">
        <v>2729</v>
      </c>
      <c r="I2212" s="806">
        <v>42324</v>
      </c>
      <c r="J2212" s="806">
        <v>53282</v>
      </c>
      <c r="K2212" s="804" t="s">
        <v>1137</v>
      </c>
      <c r="L2212" s="804" t="s">
        <v>3151</v>
      </c>
    </row>
    <row r="2213" spans="1:12">
      <c r="A2213" s="803">
        <v>2210</v>
      </c>
      <c r="B2213" s="803" t="s">
        <v>4441</v>
      </c>
      <c r="C2213" s="803" t="s">
        <v>2726</v>
      </c>
      <c r="D2213" s="804" t="s">
        <v>4442</v>
      </c>
      <c r="E2213" s="805">
        <v>2109.9499999999998</v>
      </c>
      <c r="F2213" s="804">
        <v>5959314</v>
      </c>
      <c r="G2213" s="804" t="s">
        <v>4443</v>
      </c>
      <c r="H2213" s="804" t="s">
        <v>2729</v>
      </c>
      <c r="I2213" s="806">
        <v>42324</v>
      </c>
      <c r="J2213" s="806">
        <v>44516</v>
      </c>
      <c r="K2213" s="804" t="s">
        <v>1681</v>
      </c>
      <c r="L2213" s="804" t="s">
        <v>2883</v>
      </c>
    </row>
    <row r="2214" spans="1:12" ht="24">
      <c r="A2214" s="803">
        <v>2211</v>
      </c>
      <c r="B2214" s="803" t="s">
        <v>4444</v>
      </c>
      <c r="C2214" s="803" t="s">
        <v>2726</v>
      </c>
      <c r="D2214" s="804" t="s">
        <v>3530</v>
      </c>
      <c r="E2214" s="805">
        <v>898.45</v>
      </c>
      <c r="F2214" s="804">
        <v>5495075</v>
      </c>
      <c r="G2214" s="804" t="s">
        <v>4025</v>
      </c>
      <c r="H2214" s="804" t="s">
        <v>2783</v>
      </c>
      <c r="I2214" s="806">
        <v>42324</v>
      </c>
      <c r="J2214" s="806">
        <v>44516</v>
      </c>
      <c r="K2214" s="804" t="s">
        <v>1681</v>
      </c>
      <c r="L2214" s="804" t="s">
        <v>3530</v>
      </c>
    </row>
    <row r="2215" spans="1:12" ht="24">
      <c r="A2215" s="803">
        <v>2212</v>
      </c>
      <c r="B2215" s="803" t="s">
        <v>4448</v>
      </c>
      <c r="C2215" s="803" t="s">
        <v>2726</v>
      </c>
      <c r="D2215" s="804" t="s">
        <v>4449</v>
      </c>
      <c r="E2215" s="805">
        <v>7516.27</v>
      </c>
      <c r="F2215" s="804">
        <v>5237572</v>
      </c>
      <c r="G2215" s="804" t="s">
        <v>3563</v>
      </c>
      <c r="H2215" s="804" t="s">
        <v>2729</v>
      </c>
      <c r="I2215" s="806">
        <v>42326</v>
      </c>
      <c r="J2215" s="806">
        <v>44518</v>
      </c>
      <c r="K2215" s="804" t="s">
        <v>1197</v>
      </c>
      <c r="L2215" s="804" t="s">
        <v>2750</v>
      </c>
    </row>
    <row r="2216" spans="1:12">
      <c r="A2216" s="803">
        <v>2213</v>
      </c>
      <c r="B2216" s="803" t="s">
        <v>4445</v>
      </c>
      <c r="C2216" s="803" t="s">
        <v>2726</v>
      </c>
      <c r="D2216" s="804" t="s">
        <v>4446</v>
      </c>
      <c r="E2216" s="805">
        <v>2640.49</v>
      </c>
      <c r="F2216" s="804">
        <v>5946107</v>
      </c>
      <c r="G2216" s="804" t="s">
        <v>4447</v>
      </c>
      <c r="H2216" s="804" t="s">
        <v>2729</v>
      </c>
      <c r="I2216" s="806">
        <v>42326</v>
      </c>
      <c r="J2216" s="806">
        <v>44518</v>
      </c>
      <c r="K2216" s="804" t="s">
        <v>1681</v>
      </c>
      <c r="L2216" s="804" t="s">
        <v>4322</v>
      </c>
    </row>
    <row r="2217" spans="1:12" ht="24">
      <c r="A2217" s="803">
        <v>2214</v>
      </c>
      <c r="B2217" s="803" t="s">
        <v>8890</v>
      </c>
      <c r="C2217" s="803" t="s">
        <v>5738</v>
      </c>
      <c r="D2217" s="804" t="s">
        <v>8891</v>
      </c>
      <c r="E2217" s="805">
        <v>23062.99</v>
      </c>
      <c r="F2217" s="804">
        <v>5376467</v>
      </c>
      <c r="G2217" s="804" t="s">
        <v>7693</v>
      </c>
      <c r="H2217" s="804" t="s">
        <v>2729</v>
      </c>
      <c r="I2217" s="806">
        <v>42326</v>
      </c>
      <c r="J2217" s="806">
        <v>53284</v>
      </c>
      <c r="K2217" s="804" t="s">
        <v>1137</v>
      </c>
      <c r="L2217" s="804" t="s">
        <v>5516</v>
      </c>
    </row>
    <row r="2218" spans="1:12" ht="24">
      <c r="A2218" s="803">
        <v>2215</v>
      </c>
      <c r="B2218" s="803" t="s">
        <v>8892</v>
      </c>
      <c r="C2218" s="803" t="s">
        <v>5738</v>
      </c>
      <c r="D2218" s="804" t="s">
        <v>8891</v>
      </c>
      <c r="E2218" s="805">
        <v>27343.25</v>
      </c>
      <c r="F2218" s="804">
        <v>5376467</v>
      </c>
      <c r="G2218" s="804" t="s">
        <v>7693</v>
      </c>
      <c r="H2218" s="804" t="s">
        <v>2729</v>
      </c>
      <c r="I2218" s="806">
        <v>42326</v>
      </c>
      <c r="J2218" s="806">
        <v>53284</v>
      </c>
      <c r="K2218" s="804" t="s">
        <v>1137</v>
      </c>
      <c r="L2218" s="804" t="s">
        <v>5516</v>
      </c>
    </row>
    <row r="2219" spans="1:12">
      <c r="A2219" s="803">
        <v>2216</v>
      </c>
      <c r="B2219" s="803" t="s">
        <v>4450</v>
      </c>
      <c r="C2219" s="803" t="s">
        <v>2726</v>
      </c>
      <c r="D2219" s="804" t="s">
        <v>3036</v>
      </c>
      <c r="E2219" s="805">
        <v>2135.4</v>
      </c>
      <c r="F2219" s="804">
        <v>5596106</v>
      </c>
      <c r="G2219" s="804" t="s">
        <v>4451</v>
      </c>
      <c r="H2219" s="804" t="s">
        <v>2729</v>
      </c>
      <c r="I2219" s="806">
        <v>42326</v>
      </c>
      <c r="J2219" s="806">
        <v>44518</v>
      </c>
      <c r="K2219" s="804" t="s">
        <v>1681</v>
      </c>
      <c r="L2219" s="804" t="s">
        <v>3530</v>
      </c>
    </row>
    <row r="2220" spans="1:12">
      <c r="A2220" s="803">
        <v>2217</v>
      </c>
      <c r="B2220" s="803" t="s">
        <v>4456</v>
      </c>
      <c r="C2220" s="803" t="s">
        <v>2726</v>
      </c>
      <c r="D2220" s="804" t="s">
        <v>4423</v>
      </c>
      <c r="E2220" s="805">
        <v>546.42999999999995</v>
      </c>
      <c r="F2220" s="804">
        <v>5863724</v>
      </c>
      <c r="G2220" s="804" t="s">
        <v>4457</v>
      </c>
      <c r="H2220" s="804" t="s">
        <v>2729</v>
      </c>
      <c r="I2220" s="806">
        <v>42327</v>
      </c>
      <c r="J2220" s="806">
        <v>44519</v>
      </c>
      <c r="K2220" s="804" t="s">
        <v>1943</v>
      </c>
      <c r="L2220" s="804" t="s">
        <v>2827</v>
      </c>
    </row>
    <row r="2221" spans="1:12">
      <c r="A2221" s="803">
        <v>2218</v>
      </c>
      <c r="B2221" s="803" t="s">
        <v>4454</v>
      </c>
      <c r="C2221" s="803" t="s">
        <v>2726</v>
      </c>
      <c r="D2221" s="804" t="s">
        <v>3423</v>
      </c>
      <c r="E2221" s="805">
        <v>11621.73</v>
      </c>
      <c r="F2221" s="804">
        <v>6099068</v>
      </c>
      <c r="G2221" s="804" t="s">
        <v>4455</v>
      </c>
      <c r="H2221" s="804" t="s">
        <v>2729</v>
      </c>
      <c r="I2221" s="806">
        <v>42327</v>
      </c>
      <c r="J2221" s="806">
        <v>44519</v>
      </c>
      <c r="K2221" s="804" t="s">
        <v>1137</v>
      </c>
      <c r="L2221" s="804" t="s">
        <v>3652</v>
      </c>
    </row>
    <row r="2222" spans="1:12">
      <c r="A2222" s="803">
        <v>2219</v>
      </c>
      <c r="B2222" s="803" t="s">
        <v>8893</v>
      </c>
      <c r="C2222" s="803" t="s">
        <v>5738</v>
      </c>
      <c r="D2222" s="804" t="s">
        <v>8280</v>
      </c>
      <c r="E2222" s="805">
        <v>792.73</v>
      </c>
      <c r="F2222" s="804">
        <v>2869594</v>
      </c>
      <c r="G2222" s="804" t="s">
        <v>8810</v>
      </c>
      <c r="H2222" s="804" t="s">
        <v>2729</v>
      </c>
      <c r="I2222" s="806">
        <v>42327</v>
      </c>
      <c r="J2222" s="806">
        <v>53285</v>
      </c>
      <c r="K2222" s="804" t="s">
        <v>1153</v>
      </c>
      <c r="L2222" s="804" t="s">
        <v>3308</v>
      </c>
    </row>
    <row r="2223" spans="1:12">
      <c r="A2223" s="803">
        <v>2220</v>
      </c>
      <c r="B2223" s="803" t="s">
        <v>4458</v>
      </c>
      <c r="C2223" s="803" t="s">
        <v>2726</v>
      </c>
      <c r="D2223" s="804" t="s">
        <v>2941</v>
      </c>
      <c r="E2223" s="805">
        <v>1774.82</v>
      </c>
      <c r="F2223" s="804">
        <v>5299896</v>
      </c>
      <c r="G2223" s="804" t="s">
        <v>4459</v>
      </c>
      <c r="H2223" s="804" t="s">
        <v>2729</v>
      </c>
      <c r="I2223" s="806">
        <v>42328</v>
      </c>
      <c r="J2223" s="806">
        <v>44520</v>
      </c>
      <c r="K2223" s="804" t="s">
        <v>1943</v>
      </c>
      <c r="L2223" s="804" t="s">
        <v>2941</v>
      </c>
    </row>
    <row r="2224" spans="1:12">
      <c r="A2224" s="803">
        <v>2221</v>
      </c>
      <c r="B2224" s="803" t="s">
        <v>4470</v>
      </c>
      <c r="C2224" s="803" t="s">
        <v>2726</v>
      </c>
      <c r="D2224" s="804" t="s">
        <v>3978</v>
      </c>
      <c r="E2224" s="805">
        <v>330.43</v>
      </c>
      <c r="F2224" s="804">
        <v>5935113</v>
      </c>
      <c r="G2224" s="804" t="s">
        <v>4471</v>
      </c>
      <c r="H2224" s="804" t="s">
        <v>2729</v>
      </c>
      <c r="I2224" s="806">
        <v>42331</v>
      </c>
      <c r="J2224" s="806">
        <v>44523</v>
      </c>
      <c r="K2224" s="804" t="s">
        <v>1126</v>
      </c>
      <c r="L2224" s="804" t="s">
        <v>3081</v>
      </c>
    </row>
    <row r="2225" spans="1:12" ht="24">
      <c r="A2225" s="803">
        <v>2222</v>
      </c>
      <c r="B2225" s="803" t="s">
        <v>9974</v>
      </c>
      <c r="C2225" s="803" t="s">
        <v>2726</v>
      </c>
      <c r="D2225" s="804" t="s">
        <v>5575</v>
      </c>
      <c r="E2225" s="805">
        <v>6448.11</v>
      </c>
      <c r="F2225" s="804">
        <v>6267408</v>
      </c>
      <c r="G2225" s="804" t="s">
        <v>3827</v>
      </c>
      <c r="H2225" s="804" t="s">
        <v>2738</v>
      </c>
      <c r="I2225" s="806">
        <v>42331</v>
      </c>
      <c r="J2225" s="806">
        <v>44523</v>
      </c>
      <c r="K2225" s="804" t="s">
        <v>1126</v>
      </c>
      <c r="L2225" s="804" t="s">
        <v>2867</v>
      </c>
    </row>
    <row r="2226" spans="1:12" ht="24">
      <c r="A2226" s="803">
        <v>2223</v>
      </c>
      <c r="B2226" s="803" t="s">
        <v>9975</v>
      </c>
      <c r="C2226" s="803" t="s">
        <v>2726</v>
      </c>
      <c r="D2226" s="804" t="s">
        <v>9976</v>
      </c>
      <c r="E2226" s="805">
        <v>3080.98</v>
      </c>
      <c r="F2226" s="804">
        <v>6267408</v>
      </c>
      <c r="G2226" s="804" t="s">
        <v>3827</v>
      </c>
      <c r="H2226" s="804" t="s">
        <v>2738</v>
      </c>
      <c r="I2226" s="806">
        <v>42331</v>
      </c>
      <c r="J2226" s="806">
        <v>44523</v>
      </c>
      <c r="K2226" s="804" t="s">
        <v>1197</v>
      </c>
      <c r="L2226" s="804" t="s">
        <v>9977</v>
      </c>
    </row>
    <row r="2227" spans="1:12">
      <c r="A2227" s="803">
        <v>2224</v>
      </c>
      <c r="B2227" s="803" t="s">
        <v>4463</v>
      </c>
      <c r="C2227" s="803" t="s">
        <v>2726</v>
      </c>
      <c r="D2227" s="804" t="s">
        <v>4464</v>
      </c>
      <c r="E2227" s="805">
        <v>1359.86</v>
      </c>
      <c r="F2227" s="804">
        <v>5980453</v>
      </c>
      <c r="G2227" s="804" t="s">
        <v>4465</v>
      </c>
      <c r="H2227" s="804" t="s">
        <v>2729</v>
      </c>
      <c r="I2227" s="806">
        <v>42331</v>
      </c>
      <c r="J2227" s="806">
        <v>44523</v>
      </c>
      <c r="K2227" s="804" t="s">
        <v>1137</v>
      </c>
      <c r="L2227" s="804" t="s">
        <v>4469</v>
      </c>
    </row>
    <row r="2228" spans="1:12">
      <c r="A2228" s="803">
        <v>2225</v>
      </c>
      <c r="B2228" s="803" t="s">
        <v>4460</v>
      </c>
      <c r="C2228" s="803" t="s">
        <v>2726</v>
      </c>
      <c r="D2228" s="804" t="s">
        <v>4461</v>
      </c>
      <c r="E2228" s="805">
        <v>1202.4100000000001</v>
      </c>
      <c r="F2228" s="804">
        <v>5328918</v>
      </c>
      <c r="G2228" s="804" t="s">
        <v>9196</v>
      </c>
      <c r="H2228" s="804" t="s">
        <v>2729</v>
      </c>
      <c r="I2228" s="806">
        <v>42331</v>
      </c>
      <c r="J2228" s="806">
        <v>44523</v>
      </c>
      <c r="K2228" s="804" t="s">
        <v>1943</v>
      </c>
      <c r="L2228" s="804" t="s">
        <v>3010</v>
      </c>
    </row>
    <row r="2229" spans="1:12" ht="24">
      <c r="A2229" s="803">
        <v>2226</v>
      </c>
      <c r="B2229" s="803" t="s">
        <v>4472</v>
      </c>
      <c r="C2229" s="803" t="s">
        <v>2726</v>
      </c>
      <c r="D2229" s="804" t="s">
        <v>4393</v>
      </c>
      <c r="E2229" s="805">
        <v>1638.94</v>
      </c>
      <c r="F2229" s="804">
        <v>5248809</v>
      </c>
      <c r="G2229" s="804" t="s">
        <v>4304</v>
      </c>
      <c r="H2229" s="804" t="s">
        <v>2783</v>
      </c>
      <c r="I2229" s="806">
        <v>42333</v>
      </c>
      <c r="J2229" s="806">
        <v>44525</v>
      </c>
      <c r="K2229" s="804" t="s">
        <v>1943</v>
      </c>
      <c r="L2229" s="804" t="s">
        <v>4473</v>
      </c>
    </row>
    <row r="2230" spans="1:12">
      <c r="A2230" s="803">
        <v>2227</v>
      </c>
      <c r="B2230" s="803" t="s">
        <v>8894</v>
      </c>
      <c r="C2230" s="803" t="s">
        <v>5738</v>
      </c>
      <c r="D2230" s="804" t="s">
        <v>8895</v>
      </c>
      <c r="E2230" s="805">
        <v>171.85</v>
      </c>
      <c r="F2230" s="804">
        <v>2546574</v>
      </c>
      <c r="G2230" s="804" t="s">
        <v>8851</v>
      </c>
      <c r="H2230" s="804" t="s">
        <v>2729</v>
      </c>
      <c r="I2230" s="806">
        <v>42333</v>
      </c>
      <c r="J2230" s="806">
        <v>53291</v>
      </c>
      <c r="K2230" s="804" t="s">
        <v>1103</v>
      </c>
      <c r="L2230" s="804" t="s">
        <v>3649</v>
      </c>
    </row>
    <row r="2231" spans="1:12">
      <c r="A2231" s="803">
        <v>2228</v>
      </c>
      <c r="B2231" s="803" t="s">
        <v>4474</v>
      </c>
      <c r="C2231" s="803" t="s">
        <v>2726</v>
      </c>
      <c r="D2231" s="804" t="s">
        <v>4475</v>
      </c>
      <c r="E2231" s="805">
        <v>1236.31</v>
      </c>
      <c r="F2231" s="804">
        <v>5830974</v>
      </c>
      <c r="G2231" s="804" t="s">
        <v>424</v>
      </c>
      <c r="H2231" s="804" t="s">
        <v>2729</v>
      </c>
      <c r="I2231" s="806">
        <v>42333</v>
      </c>
      <c r="J2231" s="806">
        <v>44525</v>
      </c>
      <c r="K2231" s="804" t="s">
        <v>1126</v>
      </c>
      <c r="L2231" s="804" t="s">
        <v>4476</v>
      </c>
    </row>
    <row r="2232" spans="1:12">
      <c r="A2232" s="803">
        <v>2229</v>
      </c>
      <c r="B2232" s="803" t="s">
        <v>4477</v>
      </c>
      <c r="C2232" s="803" t="s">
        <v>2726</v>
      </c>
      <c r="D2232" s="804" t="s">
        <v>4478</v>
      </c>
      <c r="E2232" s="805">
        <v>4399.2299999999996</v>
      </c>
      <c r="F2232" s="804">
        <v>5344611</v>
      </c>
      <c r="G2232" s="804" t="s">
        <v>9978</v>
      </c>
      <c r="H2232" s="804" t="s">
        <v>2729</v>
      </c>
      <c r="I2232" s="806">
        <v>42340</v>
      </c>
      <c r="J2232" s="806">
        <v>44532</v>
      </c>
      <c r="K2232" s="804" t="s">
        <v>1153</v>
      </c>
      <c r="L2232" s="804" t="s">
        <v>3023</v>
      </c>
    </row>
    <row r="2233" spans="1:12">
      <c r="A2233" s="803">
        <v>2230</v>
      </c>
      <c r="B2233" s="803" t="s">
        <v>4486</v>
      </c>
      <c r="C2233" s="803" t="s">
        <v>2726</v>
      </c>
      <c r="D2233" s="804" t="s">
        <v>856</v>
      </c>
      <c r="E2233" s="805">
        <v>1553.45</v>
      </c>
      <c r="F2233" s="804">
        <v>5925614</v>
      </c>
      <c r="G2233" s="804" t="s">
        <v>4487</v>
      </c>
      <c r="H2233" s="804" t="s">
        <v>2729</v>
      </c>
      <c r="I2233" s="806">
        <v>42340</v>
      </c>
      <c r="J2233" s="806">
        <v>44532</v>
      </c>
      <c r="K2233" s="804" t="s">
        <v>1103</v>
      </c>
      <c r="L2233" s="804" t="s">
        <v>4488</v>
      </c>
    </row>
    <row r="2234" spans="1:12">
      <c r="A2234" s="803">
        <v>2231</v>
      </c>
      <c r="B2234" s="803" t="s">
        <v>4489</v>
      </c>
      <c r="C2234" s="803" t="s">
        <v>2726</v>
      </c>
      <c r="D2234" s="804" t="s">
        <v>4490</v>
      </c>
      <c r="E2234" s="805">
        <v>4937.67</v>
      </c>
      <c r="F2234" s="804">
        <v>5961254</v>
      </c>
      <c r="G2234" s="804" t="s">
        <v>4491</v>
      </c>
      <c r="H2234" s="804" t="s">
        <v>2729</v>
      </c>
      <c r="I2234" s="806">
        <v>42340</v>
      </c>
      <c r="J2234" s="806">
        <v>44532</v>
      </c>
      <c r="K2234" s="804" t="s">
        <v>1165</v>
      </c>
      <c r="L2234" s="804" t="s">
        <v>3475</v>
      </c>
    </row>
    <row r="2235" spans="1:12">
      <c r="A2235" s="803">
        <v>2232</v>
      </c>
      <c r="B2235" s="803" t="s">
        <v>4480</v>
      </c>
      <c r="C2235" s="803" t="s">
        <v>2726</v>
      </c>
      <c r="D2235" s="804" t="s">
        <v>4481</v>
      </c>
      <c r="E2235" s="805">
        <v>2544.7199999999998</v>
      </c>
      <c r="F2235" s="804">
        <v>5882346</v>
      </c>
      <c r="G2235" s="804" t="s">
        <v>4482</v>
      </c>
      <c r="H2235" s="804" t="s">
        <v>2729</v>
      </c>
      <c r="I2235" s="806">
        <v>42340</v>
      </c>
      <c r="J2235" s="806">
        <v>44532</v>
      </c>
      <c r="K2235" s="804" t="s">
        <v>1126</v>
      </c>
      <c r="L2235" s="804" t="s">
        <v>4476</v>
      </c>
    </row>
    <row r="2236" spans="1:12">
      <c r="A2236" s="803">
        <v>2233</v>
      </c>
      <c r="B2236" s="803" t="s">
        <v>4483</v>
      </c>
      <c r="C2236" s="803" t="s">
        <v>2726</v>
      </c>
      <c r="D2236" s="804" t="s">
        <v>4484</v>
      </c>
      <c r="E2236" s="805">
        <v>13361.17</v>
      </c>
      <c r="F2236" s="804">
        <v>6146511</v>
      </c>
      <c r="G2236" s="804" t="s">
        <v>4485</v>
      </c>
      <c r="H2236" s="804" t="s">
        <v>2729</v>
      </c>
      <c r="I2236" s="806">
        <v>42340</v>
      </c>
      <c r="J2236" s="806">
        <v>44532</v>
      </c>
      <c r="K2236" s="804" t="s">
        <v>1681</v>
      </c>
      <c r="L2236" s="804" t="s">
        <v>3003</v>
      </c>
    </row>
    <row r="2237" spans="1:12" ht="24">
      <c r="A2237" s="803">
        <v>2234</v>
      </c>
      <c r="B2237" s="803" t="s">
        <v>4495</v>
      </c>
      <c r="C2237" s="803" t="s">
        <v>2726</v>
      </c>
      <c r="D2237" s="804" t="s">
        <v>4496</v>
      </c>
      <c r="E2237" s="805">
        <v>4884.68</v>
      </c>
      <c r="F2237" s="804">
        <v>5085152</v>
      </c>
      <c r="G2237" s="804" t="s">
        <v>4497</v>
      </c>
      <c r="H2237" s="804" t="s">
        <v>2729</v>
      </c>
      <c r="I2237" s="806">
        <v>42340</v>
      </c>
      <c r="J2237" s="806">
        <v>44532</v>
      </c>
      <c r="K2237" s="804" t="s">
        <v>1197</v>
      </c>
      <c r="L2237" s="804" t="s">
        <v>2879</v>
      </c>
    </row>
    <row r="2238" spans="1:12" ht="24">
      <c r="A2238" s="803">
        <v>2235</v>
      </c>
      <c r="B2238" s="803" t="s">
        <v>4492</v>
      </c>
      <c r="C2238" s="803" t="s">
        <v>2726</v>
      </c>
      <c r="D2238" s="804" t="s">
        <v>4493</v>
      </c>
      <c r="E2238" s="805">
        <v>879.52</v>
      </c>
      <c r="F2238" s="804">
        <v>5747392</v>
      </c>
      <c r="G2238" s="804" t="s">
        <v>4494</v>
      </c>
      <c r="H2238" s="804" t="s">
        <v>2729</v>
      </c>
      <c r="I2238" s="806">
        <v>42340</v>
      </c>
      <c r="J2238" s="806">
        <v>44532</v>
      </c>
      <c r="K2238" s="804" t="s">
        <v>1943</v>
      </c>
      <c r="L2238" s="804" t="s">
        <v>4326</v>
      </c>
    </row>
    <row r="2239" spans="1:12" ht="36">
      <c r="A2239" s="803">
        <v>2236</v>
      </c>
      <c r="B2239" s="803" t="s">
        <v>8896</v>
      </c>
      <c r="C2239" s="803" t="s">
        <v>5738</v>
      </c>
      <c r="D2239" s="804" t="s">
        <v>4897</v>
      </c>
      <c r="E2239" s="805">
        <v>1215.8699999999999</v>
      </c>
      <c r="F2239" s="804">
        <v>2095025</v>
      </c>
      <c r="G2239" s="804" t="s">
        <v>4331</v>
      </c>
      <c r="H2239" s="804" t="s">
        <v>2729</v>
      </c>
      <c r="I2239" s="806">
        <v>42340</v>
      </c>
      <c r="J2239" s="806">
        <v>53298</v>
      </c>
      <c r="K2239" s="804" t="s">
        <v>1137</v>
      </c>
      <c r="L2239" s="804" t="s">
        <v>8348</v>
      </c>
    </row>
    <row r="2240" spans="1:12">
      <c r="A2240" s="803">
        <v>2237</v>
      </c>
      <c r="B2240" s="803" t="s">
        <v>4498</v>
      </c>
      <c r="C2240" s="803" t="s">
        <v>2726</v>
      </c>
      <c r="D2240" s="804" t="s">
        <v>4499</v>
      </c>
      <c r="E2240" s="805">
        <v>7403.29</v>
      </c>
      <c r="F2240" s="804">
        <v>5984033</v>
      </c>
      <c r="G2240" s="804" t="s">
        <v>4500</v>
      </c>
      <c r="H2240" s="804" t="s">
        <v>2729</v>
      </c>
      <c r="I2240" s="806">
        <v>42342</v>
      </c>
      <c r="J2240" s="806">
        <v>44534</v>
      </c>
      <c r="K2240" s="804" t="s">
        <v>1681</v>
      </c>
      <c r="L2240" s="804" t="s">
        <v>4407</v>
      </c>
    </row>
    <row r="2241" spans="1:12">
      <c r="A2241" s="803">
        <v>2238</v>
      </c>
      <c r="B2241" s="803" t="s">
        <v>4503</v>
      </c>
      <c r="C2241" s="803" t="s">
        <v>2726</v>
      </c>
      <c r="D2241" s="804" t="s">
        <v>3438</v>
      </c>
      <c r="E2241" s="805">
        <v>7802.71</v>
      </c>
      <c r="F2241" s="804">
        <v>5864399</v>
      </c>
      <c r="G2241" s="804" t="s">
        <v>4504</v>
      </c>
      <c r="H2241" s="804" t="s">
        <v>2729</v>
      </c>
      <c r="I2241" s="806">
        <v>42345</v>
      </c>
      <c r="J2241" s="806">
        <v>44537</v>
      </c>
      <c r="K2241" s="804" t="s">
        <v>1943</v>
      </c>
      <c r="L2241" s="804" t="s">
        <v>4393</v>
      </c>
    </row>
    <row r="2242" spans="1:12" ht="24">
      <c r="A2242" s="803">
        <v>2239</v>
      </c>
      <c r="B2242" s="803" t="s">
        <v>4501</v>
      </c>
      <c r="C2242" s="803" t="s">
        <v>2726</v>
      </c>
      <c r="D2242" s="804" t="s">
        <v>4502</v>
      </c>
      <c r="E2242" s="805">
        <v>2431.83</v>
      </c>
      <c r="F2242" s="804">
        <v>5857066</v>
      </c>
      <c r="G2242" s="804" t="s">
        <v>4211</v>
      </c>
      <c r="H2242" s="804" t="s">
        <v>2729</v>
      </c>
      <c r="I2242" s="806">
        <v>42345</v>
      </c>
      <c r="J2242" s="806">
        <v>44537</v>
      </c>
      <c r="K2242" s="804" t="s">
        <v>3457</v>
      </c>
      <c r="L2242" s="804" t="s">
        <v>5302</v>
      </c>
    </row>
    <row r="2243" spans="1:12" ht="24">
      <c r="A2243" s="803">
        <v>2240</v>
      </c>
      <c r="B2243" s="803" t="s">
        <v>4516</v>
      </c>
      <c r="C2243" s="803" t="s">
        <v>2726</v>
      </c>
      <c r="D2243" s="804" t="s">
        <v>4496</v>
      </c>
      <c r="E2243" s="805">
        <v>851.6</v>
      </c>
      <c r="F2243" s="804">
        <v>6162711</v>
      </c>
      <c r="G2243" s="804" t="s">
        <v>4517</v>
      </c>
      <c r="H2243" s="804" t="s">
        <v>2738</v>
      </c>
      <c r="I2243" s="806">
        <v>42347</v>
      </c>
      <c r="J2243" s="806">
        <v>44539</v>
      </c>
      <c r="K2243" s="804" t="s">
        <v>1137</v>
      </c>
      <c r="L2243" s="804" t="s">
        <v>2847</v>
      </c>
    </row>
    <row r="2244" spans="1:12" ht="24">
      <c r="A2244" s="803">
        <v>2241</v>
      </c>
      <c r="B2244" s="803" t="s">
        <v>4508</v>
      </c>
      <c r="C2244" s="803" t="s">
        <v>2726</v>
      </c>
      <c r="D2244" s="804" t="s">
        <v>4509</v>
      </c>
      <c r="E2244" s="805">
        <v>4719.93</v>
      </c>
      <c r="F2244" s="804">
        <v>6020291</v>
      </c>
      <c r="G2244" s="804" t="s">
        <v>4510</v>
      </c>
      <c r="H2244" s="804" t="s">
        <v>2729</v>
      </c>
      <c r="I2244" s="806">
        <v>42347</v>
      </c>
      <c r="J2244" s="806">
        <v>44539</v>
      </c>
      <c r="K2244" s="804" t="s">
        <v>1756</v>
      </c>
      <c r="L2244" s="804" t="s">
        <v>4237</v>
      </c>
    </row>
    <row r="2245" spans="1:12" ht="24">
      <c r="A2245" s="803">
        <v>2242</v>
      </c>
      <c r="B2245" s="803" t="s">
        <v>4514</v>
      </c>
      <c r="C2245" s="803" t="s">
        <v>2726</v>
      </c>
      <c r="D2245" s="804" t="s">
        <v>4515</v>
      </c>
      <c r="E2245" s="805">
        <v>2006.2</v>
      </c>
      <c r="F2245" s="804">
        <v>6020291</v>
      </c>
      <c r="G2245" s="804" t="s">
        <v>4510</v>
      </c>
      <c r="H2245" s="804" t="s">
        <v>2729</v>
      </c>
      <c r="I2245" s="806">
        <v>42347</v>
      </c>
      <c r="J2245" s="806">
        <v>44539</v>
      </c>
      <c r="K2245" s="804" t="s">
        <v>1756</v>
      </c>
      <c r="L2245" s="804" t="s">
        <v>4237</v>
      </c>
    </row>
    <row r="2246" spans="1:12">
      <c r="A2246" s="803">
        <v>2243</v>
      </c>
      <c r="B2246" s="803" t="s">
        <v>4505</v>
      </c>
      <c r="C2246" s="803" t="s">
        <v>2726</v>
      </c>
      <c r="D2246" s="804" t="s">
        <v>4506</v>
      </c>
      <c r="E2246" s="805">
        <v>4030.62</v>
      </c>
      <c r="F2246" s="804">
        <v>5955963</v>
      </c>
      <c r="G2246" s="804" t="s">
        <v>4507</v>
      </c>
      <c r="H2246" s="804" t="s">
        <v>2729</v>
      </c>
      <c r="I2246" s="806">
        <v>42347</v>
      </c>
      <c r="J2246" s="806">
        <v>44539</v>
      </c>
      <c r="K2246" s="804" t="s">
        <v>1126</v>
      </c>
      <c r="L2246" s="804" t="s">
        <v>3596</v>
      </c>
    </row>
    <row r="2247" spans="1:12">
      <c r="A2247" s="803">
        <v>2244</v>
      </c>
      <c r="B2247" s="803" t="s">
        <v>4519</v>
      </c>
      <c r="C2247" s="803" t="s">
        <v>2726</v>
      </c>
      <c r="D2247" s="804" t="s">
        <v>3596</v>
      </c>
      <c r="E2247" s="805">
        <v>5255.59</v>
      </c>
      <c r="F2247" s="804">
        <v>5947413</v>
      </c>
      <c r="G2247" s="804" t="s">
        <v>4520</v>
      </c>
      <c r="H2247" s="804" t="s">
        <v>2729</v>
      </c>
      <c r="I2247" s="806">
        <v>42347</v>
      </c>
      <c r="J2247" s="806">
        <v>44539</v>
      </c>
      <c r="K2247" s="804" t="s">
        <v>1126</v>
      </c>
      <c r="L2247" s="804" t="s">
        <v>3596</v>
      </c>
    </row>
    <row r="2248" spans="1:12" ht="24">
      <c r="A2248" s="803">
        <v>2245</v>
      </c>
      <c r="B2248" s="803" t="s">
        <v>4518</v>
      </c>
      <c r="C2248" s="803" t="s">
        <v>2726</v>
      </c>
      <c r="D2248" s="804" t="s">
        <v>4496</v>
      </c>
      <c r="E2248" s="805">
        <v>1591.29</v>
      </c>
      <c r="F2248" s="804">
        <v>6162711</v>
      </c>
      <c r="G2248" s="804" t="s">
        <v>4517</v>
      </c>
      <c r="H2248" s="804" t="s">
        <v>2738</v>
      </c>
      <c r="I2248" s="806">
        <v>42347</v>
      </c>
      <c r="J2248" s="806">
        <v>44539</v>
      </c>
      <c r="K2248" s="804" t="s">
        <v>1137</v>
      </c>
      <c r="L2248" s="804" t="s">
        <v>2847</v>
      </c>
    </row>
    <row r="2249" spans="1:12">
      <c r="A2249" s="803">
        <v>2246</v>
      </c>
      <c r="B2249" s="803" t="s">
        <v>4511</v>
      </c>
      <c r="C2249" s="803" t="s">
        <v>2726</v>
      </c>
      <c r="D2249" s="804" t="s">
        <v>4512</v>
      </c>
      <c r="E2249" s="805">
        <v>10485.59</v>
      </c>
      <c r="F2249" s="804">
        <v>2747707</v>
      </c>
      <c r="G2249" s="804" t="s">
        <v>4513</v>
      </c>
      <c r="H2249" s="804" t="s">
        <v>2729</v>
      </c>
      <c r="I2249" s="806">
        <v>42347</v>
      </c>
      <c r="J2249" s="806">
        <v>44539</v>
      </c>
      <c r="K2249" s="804" t="s">
        <v>1137</v>
      </c>
      <c r="L2249" s="804" t="s">
        <v>4466</v>
      </c>
    </row>
    <row r="2250" spans="1:12">
      <c r="A2250" s="803">
        <v>2247</v>
      </c>
      <c r="B2250" s="803" t="s">
        <v>4523</v>
      </c>
      <c r="C2250" s="803" t="s">
        <v>2726</v>
      </c>
      <c r="D2250" s="804" t="s">
        <v>4524</v>
      </c>
      <c r="E2250" s="805">
        <v>6158.19</v>
      </c>
      <c r="F2250" s="804">
        <v>2718391</v>
      </c>
      <c r="G2250" s="804" t="s">
        <v>4188</v>
      </c>
      <c r="H2250" s="804" t="s">
        <v>2729</v>
      </c>
      <c r="I2250" s="806">
        <v>42348</v>
      </c>
      <c r="J2250" s="806">
        <v>44540</v>
      </c>
      <c r="K2250" s="804" t="s">
        <v>1943</v>
      </c>
      <c r="L2250" s="804" t="s">
        <v>3010</v>
      </c>
    </row>
    <row r="2251" spans="1:12" ht="24">
      <c r="A2251" s="803">
        <v>2248</v>
      </c>
      <c r="B2251" s="803" t="s">
        <v>4521</v>
      </c>
      <c r="C2251" s="803" t="s">
        <v>2726</v>
      </c>
      <c r="D2251" s="804" t="s">
        <v>3894</v>
      </c>
      <c r="E2251" s="805">
        <v>28545.439999999999</v>
      </c>
      <c r="F2251" s="804">
        <v>5057701</v>
      </c>
      <c r="G2251" s="804" t="s">
        <v>3898</v>
      </c>
      <c r="H2251" s="804" t="s">
        <v>2729</v>
      </c>
      <c r="I2251" s="806">
        <v>42348</v>
      </c>
      <c r="J2251" s="806">
        <v>44540</v>
      </c>
      <c r="K2251" s="804" t="s">
        <v>1126</v>
      </c>
      <c r="L2251" s="804" t="s">
        <v>4522</v>
      </c>
    </row>
    <row r="2252" spans="1:12">
      <c r="A2252" s="803">
        <v>2249</v>
      </c>
      <c r="B2252" s="803" t="s">
        <v>4529</v>
      </c>
      <c r="C2252" s="803" t="s">
        <v>2726</v>
      </c>
      <c r="D2252" s="804" t="s">
        <v>2865</v>
      </c>
      <c r="E2252" s="805">
        <v>326.66000000000003</v>
      </c>
      <c r="F2252" s="804">
        <v>5194997</v>
      </c>
      <c r="G2252" s="804" t="s">
        <v>3633</v>
      </c>
      <c r="H2252" s="804" t="s">
        <v>2729</v>
      </c>
      <c r="I2252" s="806">
        <v>42348</v>
      </c>
      <c r="J2252" s="806">
        <v>44540</v>
      </c>
      <c r="K2252" s="804" t="s">
        <v>1126</v>
      </c>
      <c r="L2252" s="804" t="s">
        <v>1187</v>
      </c>
    </row>
    <row r="2253" spans="1:12">
      <c r="A2253" s="803">
        <v>2250</v>
      </c>
      <c r="B2253" s="803" t="s">
        <v>4527</v>
      </c>
      <c r="C2253" s="803" t="s">
        <v>2726</v>
      </c>
      <c r="D2253" s="804" t="s">
        <v>4528</v>
      </c>
      <c r="E2253" s="805">
        <v>1932.1</v>
      </c>
      <c r="F2253" s="804">
        <v>5085152</v>
      </c>
      <c r="G2253" s="804" t="s">
        <v>4497</v>
      </c>
      <c r="H2253" s="804" t="s">
        <v>2729</v>
      </c>
      <c r="I2253" s="806">
        <v>42348</v>
      </c>
      <c r="J2253" s="806">
        <v>44540</v>
      </c>
      <c r="K2253" s="804" t="s">
        <v>1681</v>
      </c>
      <c r="L2253" s="804" t="s">
        <v>3530</v>
      </c>
    </row>
    <row r="2254" spans="1:12">
      <c r="A2254" s="803">
        <v>2251</v>
      </c>
      <c r="B2254" s="803" t="s">
        <v>4525</v>
      </c>
      <c r="C2254" s="803" t="s">
        <v>2726</v>
      </c>
      <c r="D2254" s="804" t="s">
        <v>3868</v>
      </c>
      <c r="E2254" s="805">
        <v>3761.3</v>
      </c>
      <c r="F2254" s="804">
        <v>5233739</v>
      </c>
      <c r="G2254" s="804" t="s">
        <v>4526</v>
      </c>
      <c r="H2254" s="804" t="s">
        <v>2729</v>
      </c>
      <c r="I2254" s="806">
        <v>42348</v>
      </c>
      <c r="J2254" s="806">
        <v>44540</v>
      </c>
      <c r="K2254" s="804" t="s">
        <v>1126</v>
      </c>
      <c r="L2254" s="804" t="s">
        <v>3596</v>
      </c>
    </row>
    <row r="2255" spans="1:12" ht="24">
      <c r="A2255" s="803">
        <v>2252</v>
      </c>
      <c r="B2255" s="803" t="s">
        <v>4532</v>
      </c>
      <c r="C2255" s="803" t="s">
        <v>2726</v>
      </c>
      <c r="D2255" s="804" t="s">
        <v>4533</v>
      </c>
      <c r="E2255" s="805">
        <v>1314.97</v>
      </c>
      <c r="F2255" s="804">
        <v>5767865</v>
      </c>
      <c r="G2255" s="804" t="s">
        <v>4328</v>
      </c>
      <c r="H2255" s="804" t="s">
        <v>2783</v>
      </c>
      <c r="I2255" s="806">
        <v>42349</v>
      </c>
      <c r="J2255" s="806">
        <v>44541</v>
      </c>
      <c r="K2255" s="804" t="s">
        <v>1153</v>
      </c>
      <c r="L2255" s="804" t="s">
        <v>4534</v>
      </c>
    </row>
    <row r="2256" spans="1:12">
      <c r="A2256" s="803">
        <v>2253</v>
      </c>
      <c r="B2256" s="803" t="s">
        <v>4530</v>
      </c>
      <c r="C2256" s="803" t="s">
        <v>2726</v>
      </c>
      <c r="D2256" s="804" t="s">
        <v>4466</v>
      </c>
      <c r="E2256" s="805">
        <v>109.56</v>
      </c>
      <c r="F2256" s="804">
        <v>5481341</v>
      </c>
      <c r="G2256" s="804" t="s">
        <v>4531</v>
      </c>
      <c r="H2256" s="804" t="s">
        <v>2729</v>
      </c>
      <c r="I2256" s="806">
        <v>42349</v>
      </c>
      <c r="J2256" s="806">
        <v>44541</v>
      </c>
      <c r="K2256" s="804" t="s">
        <v>1137</v>
      </c>
      <c r="L2256" s="804" t="s">
        <v>4466</v>
      </c>
    </row>
    <row r="2257" spans="1:12" ht="24">
      <c r="A2257" s="803">
        <v>2254</v>
      </c>
      <c r="B2257" s="803" t="s">
        <v>4536</v>
      </c>
      <c r="C2257" s="803" t="s">
        <v>2726</v>
      </c>
      <c r="D2257" s="804" t="s">
        <v>4537</v>
      </c>
      <c r="E2257" s="805">
        <v>8057.16</v>
      </c>
      <c r="F2257" s="804">
        <v>5921112</v>
      </c>
      <c r="G2257" s="804" t="s">
        <v>3908</v>
      </c>
      <c r="H2257" s="804" t="s">
        <v>2729</v>
      </c>
      <c r="I2257" s="806">
        <v>42352</v>
      </c>
      <c r="J2257" s="806">
        <v>44544</v>
      </c>
      <c r="K2257" s="804" t="s">
        <v>1943</v>
      </c>
      <c r="L2257" s="804" t="s">
        <v>4538</v>
      </c>
    </row>
    <row r="2258" spans="1:12">
      <c r="A2258" s="803">
        <v>2255</v>
      </c>
      <c r="B2258" s="803" t="s">
        <v>9979</v>
      </c>
      <c r="C2258" s="803" t="s">
        <v>2726</v>
      </c>
      <c r="D2258" s="804" t="s">
        <v>4484</v>
      </c>
      <c r="E2258" s="805">
        <v>25.99</v>
      </c>
      <c r="F2258" s="804">
        <v>2037653</v>
      </c>
      <c r="G2258" s="804" t="s">
        <v>9980</v>
      </c>
      <c r="H2258" s="804" t="s">
        <v>2729</v>
      </c>
      <c r="I2258" s="806">
        <v>42352</v>
      </c>
      <c r="J2258" s="806">
        <v>43729</v>
      </c>
      <c r="K2258" s="804" t="s">
        <v>1681</v>
      </c>
      <c r="L2258" s="804" t="s">
        <v>3530</v>
      </c>
    </row>
    <row r="2259" spans="1:12" ht="24">
      <c r="A2259" s="803">
        <v>2256</v>
      </c>
      <c r="B2259" s="803" t="s">
        <v>4535</v>
      </c>
      <c r="C2259" s="803" t="s">
        <v>2726</v>
      </c>
      <c r="D2259" s="804" t="s">
        <v>4296</v>
      </c>
      <c r="E2259" s="805">
        <v>407.59</v>
      </c>
      <c r="F2259" s="804">
        <v>5857066</v>
      </c>
      <c r="G2259" s="804" t="s">
        <v>4211</v>
      </c>
      <c r="H2259" s="804" t="s">
        <v>2729</v>
      </c>
      <c r="I2259" s="806">
        <v>42352</v>
      </c>
      <c r="J2259" s="806">
        <v>44544</v>
      </c>
      <c r="K2259" s="804" t="s">
        <v>1943</v>
      </c>
      <c r="L2259" s="804" t="s">
        <v>4282</v>
      </c>
    </row>
    <row r="2260" spans="1:12" ht="24">
      <c r="A2260" s="803">
        <v>2257</v>
      </c>
      <c r="B2260" s="803" t="s">
        <v>9981</v>
      </c>
      <c r="C2260" s="803" t="s">
        <v>2726</v>
      </c>
      <c r="D2260" s="804" t="s">
        <v>4864</v>
      </c>
      <c r="E2260" s="805">
        <v>622.47</v>
      </c>
      <c r="F2260" s="804">
        <v>6267408</v>
      </c>
      <c r="G2260" s="804" t="s">
        <v>3827</v>
      </c>
      <c r="H2260" s="804" t="s">
        <v>2738</v>
      </c>
      <c r="I2260" s="806">
        <v>42352</v>
      </c>
      <c r="J2260" s="806">
        <v>44544</v>
      </c>
      <c r="K2260" s="804" t="s">
        <v>1126</v>
      </c>
      <c r="L2260" s="804" t="s">
        <v>3265</v>
      </c>
    </row>
    <row r="2261" spans="1:12">
      <c r="A2261" s="803">
        <v>2258</v>
      </c>
      <c r="B2261" s="803" t="s">
        <v>9982</v>
      </c>
      <c r="C2261" s="803" t="s">
        <v>2726</v>
      </c>
      <c r="D2261" s="804" t="s">
        <v>4484</v>
      </c>
      <c r="E2261" s="805">
        <v>2756.55</v>
      </c>
      <c r="F2261" s="804">
        <v>2037653</v>
      </c>
      <c r="G2261" s="804" t="s">
        <v>9980</v>
      </c>
      <c r="H2261" s="804" t="s">
        <v>2729</v>
      </c>
      <c r="I2261" s="806">
        <v>42352</v>
      </c>
      <c r="J2261" s="806">
        <v>43729</v>
      </c>
      <c r="K2261" s="804" t="s">
        <v>1126</v>
      </c>
      <c r="L2261" s="804" t="s">
        <v>3036</v>
      </c>
    </row>
    <row r="2262" spans="1:12">
      <c r="A2262" s="803">
        <v>2259</v>
      </c>
      <c r="B2262" s="803" t="s">
        <v>8897</v>
      </c>
      <c r="C2262" s="803" t="s">
        <v>5738</v>
      </c>
      <c r="D2262" s="804" t="s">
        <v>8898</v>
      </c>
      <c r="E2262" s="805">
        <v>12.6</v>
      </c>
      <c r="F2262" s="804">
        <v>2095025</v>
      </c>
      <c r="G2262" s="804" t="s">
        <v>4331</v>
      </c>
      <c r="H2262" s="804" t="s">
        <v>2729</v>
      </c>
      <c r="I2262" s="806">
        <v>42352</v>
      </c>
      <c r="J2262" s="806">
        <v>53310</v>
      </c>
      <c r="K2262" s="804" t="s">
        <v>1693</v>
      </c>
      <c r="L2262" s="804" t="s">
        <v>3097</v>
      </c>
    </row>
    <row r="2263" spans="1:12">
      <c r="A2263" s="803">
        <v>2260</v>
      </c>
      <c r="B2263" s="803" t="s">
        <v>4547</v>
      </c>
      <c r="C2263" s="803" t="s">
        <v>2726</v>
      </c>
      <c r="D2263" s="804" t="s">
        <v>2831</v>
      </c>
      <c r="E2263" s="805">
        <v>3252.11</v>
      </c>
      <c r="F2263" s="804">
        <v>5065844</v>
      </c>
      <c r="G2263" s="804" t="s">
        <v>4548</v>
      </c>
      <c r="H2263" s="804" t="s">
        <v>2729</v>
      </c>
      <c r="I2263" s="806">
        <v>42353</v>
      </c>
      <c r="J2263" s="806">
        <v>44545</v>
      </c>
      <c r="K2263" s="804" t="s">
        <v>1126</v>
      </c>
      <c r="L2263" s="804" t="s">
        <v>3596</v>
      </c>
    </row>
    <row r="2264" spans="1:12" ht="24">
      <c r="A2264" s="803">
        <v>2261</v>
      </c>
      <c r="B2264" s="803" t="s">
        <v>4545</v>
      </c>
      <c r="C2264" s="803" t="s">
        <v>2726</v>
      </c>
      <c r="D2264" s="804" t="s">
        <v>4496</v>
      </c>
      <c r="E2264" s="805">
        <v>19454.45</v>
      </c>
      <c r="F2264" s="804">
        <v>5255791</v>
      </c>
      <c r="G2264" s="804" t="s">
        <v>4546</v>
      </c>
      <c r="H2264" s="804" t="s">
        <v>2729</v>
      </c>
      <c r="I2264" s="806">
        <v>42353</v>
      </c>
      <c r="J2264" s="806">
        <v>44545</v>
      </c>
      <c r="K2264" s="804" t="s">
        <v>1126</v>
      </c>
      <c r="L2264" s="804" t="s">
        <v>4011</v>
      </c>
    </row>
    <row r="2265" spans="1:12">
      <c r="A2265" s="803">
        <v>2262</v>
      </c>
      <c r="B2265" s="803" t="s">
        <v>9983</v>
      </c>
      <c r="C2265" s="803" t="s">
        <v>2726</v>
      </c>
      <c r="D2265" s="804" t="s">
        <v>8866</v>
      </c>
      <c r="E2265" s="805">
        <v>134.66999999999999</v>
      </c>
      <c r="F2265" s="804">
        <v>2555468</v>
      </c>
      <c r="G2265" s="804" t="s">
        <v>9984</v>
      </c>
      <c r="H2265" s="804" t="s">
        <v>2729</v>
      </c>
      <c r="I2265" s="806">
        <v>42353</v>
      </c>
      <c r="J2265" s="806">
        <v>43449</v>
      </c>
      <c r="K2265" s="804" t="s">
        <v>1693</v>
      </c>
      <c r="L2265" s="804" t="s">
        <v>2763</v>
      </c>
    </row>
    <row r="2266" spans="1:12">
      <c r="A2266" s="803">
        <v>2263</v>
      </c>
      <c r="B2266" s="803" t="s">
        <v>4542</v>
      </c>
      <c r="C2266" s="803" t="s">
        <v>2726</v>
      </c>
      <c r="D2266" s="804" t="s">
        <v>4543</v>
      </c>
      <c r="E2266" s="805">
        <v>11734.57</v>
      </c>
      <c r="F2266" s="804">
        <v>5962242</v>
      </c>
      <c r="G2266" s="804" t="s">
        <v>4544</v>
      </c>
      <c r="H2266" s="804" t="s">
        <v>2729</v>
      </c>
      <c r="I2266" s="806">
        <v>42353</v>
      </c>
      <c r="J2266" s="806">
        <v>44545</v>
      </c>
      <c r="K2266" s="804" t="s">
        <v>1126</v>
      </c>
      <c r="L2266" s="804" t="s">
        <v>2969</v>
      </c>
    </row>
    <row r="2267" spans="1:12">
      <c r="A2267" s="803">
        <v>2264</v>
      </c>
      <c r="B2267" s="803" t="s">
        <v>4540</v>
      </c>
      <c r="C2267" s="803" t="s">
        <v>2726</v>
      </c>
      <c r="D2267" s="804" t="s">
        <v>3702</v>
      </c>
      <c r="E2267" s="805">
        <v>4236.49</v>
      </c>
      <c r="F2267" s="804">
        <v>5957869</v>
      </c>
      <c r="G2267" s="804" t="s">
        <v>4541</v>
      </c>
      <c r="H2267" s="804" t="s">
        <v>2729</v>
      </c>
      <c r="I2267" s="806">
        <v>42353</v>
      </c>
      <c r="J2267" s="806">
        <v>44545</v>
      </c>
      <c r="K2267" s="804" t="s">
        <v>1126</v>
      </c>
      <c r="L2267" s="804" t="s">
        <v>3181</v>
      </c>
    </row>
    <row r="2268" spans="1:12">
      <c r="A2268" s="803">
        <v>2265</v>
      </c>
      <c r="B2268" s="803" t="s">
        <v>4550</v>
      </c>
      <c r="C2268" s="803" t="s">
        <v>2726</v>
      </c>
      <c r="D2268" s="804" t="s">
        <v>4551</v>
      </c>
      <c r="E2268" s="805">
        <v>69.760000000000005</v>
      </c>
      <c r="F2268" s="804">
        <v>6027059</v>
      </c>
      <c r="G2268" s="804" t="s">
        <v>4552</v>
      </c>
      <c r="H2268" s="804" t="s">
        <v>2729</v>
      </c>
      <c r="I2268" s="806">
        <v>42359</v>
      </c>
      <c r="J2268" s="806">
        <v>43455</v>
      </c>
      <c r="K2268" s="804" t="s">
        <v>2182</v>
      </c>
      <c r="L2268" s="804" t="s">
        <v>3567</v>
      </c>
    </row>
    <row r="2269" spans="1:12">
      <c r="A2269" s="803">
        <v>2266</v>
      </c>
      <c r="B2269" s="803" t="s">
        <v>4549</v>
      </c>
      <c r="C2269" s="803" t="s">
        <v>2726</v>
      </c>
      <c r="D2269" s="804" t="s">
        <v>3766</v>
      </c>
      <c r="E2269" s="805">
        <v>6349.83</v>
      </c>
      <c r="F2269" s="804">
        <v>2659603</v>
      </c>
      <c r="G2269" s="804" t="s">
        <v>4353</v>
      </c>
      <c r="H2269" s="804" t="s">
        <v>2729</v>
      </c>
      <c r="I2269" s="806">
        <v>42359</v>
      </c>
      <c r="J2269" s="806">
        <v>44551</v>
      </c>
      <c r="K2269" s="804" t="s">
        <v>1126</v>
      </c>
      <c r="L2269" s="804" t="s">
        <v>3181</v>
      </c>
    </row>
    <row r="2270" spans="1:12">
      <c r="A2270" s="803">
        <v>2267</v>
      </c>
      <c r="B2270" s="803" t="s">
        <v>4553</v>
      </c>
      <c r="C2270" s="803" t="s">
        <v>2726</v>
      </c>
      <c r="D2270" s="804" t="s">
        <v>4554</v>
      </c>
      <c r="E2270" s="805">
        <v>28554.42</v>
      </c>
      <c r="F2270" s="804">
        <v>6169325</v>
      </c>
      <c r="G2270" s="804" t="s">
        <v>4555</v>
      </c>
      <c r="H2270" s="804" t="s">
        <v>2729</v>
      </c>
      <c r="I2270" s="806">
        <v>42359</v>
      </c>
      <c r="J2270" s="806">
        <v>44551</v>
      </c>
      <c r="K2270" s="804" t="s">
        <v>1846</v>
      </c>
      <c r="L2270" s="804" t="s">
        <v>3014</v>
      </c>
    </row>
    <row r="2271" spans="1:12">
      <c r="A2271" s="803">
        <v>2268</v>
      </c>
      <c r="B2271" s="803" t="s">
        <v>9985</v>
      </c>
      <c r="C2271" s="803" t="s">
        <v>2726</v>
      </c>
      <c r="D2271" s="804" t="s">
        <v>3684</v>
      </c>
      <c r="E2271" s="805">
        <v>2542.14</v>
      </c>
      <c r="F2271" s="804">
        <v>5961084</v>
      </c>
      <c r="G2271" s="804" t="s">
        <v>9986</v>
      </c>
      <c r="H2271" s="804" t="s">
        <v>2729</v>
      </c>
      <c r="I2271" s="806">
        <v>42360</v>
      </c>
      <c r="J2271" s="806">
        <v>44552</v>
      </c>
      <c r="K2271" s="804" t="s">
        <v>1693</v>
      </c>
      <c r="L2271" s="804" t="s">
        <v>2831</v>
      </c>
    </row>
    <row r="2272" spans="1:12">
      <c r="A2272" s="803">
        <v>2269</v>
      </c>
      <c r="B2272" s="803" t="s">
        <v>4567</v>
      </c>
      <c r="C2272" s="803" t="s">
        <v>2726</v>
      </c>
      <c r="D2272" s="804" t="s">
        <v>4484</v>
      </c>
      <c r="E2272" s="805">
        <v>1250.79</v>
      </c>
      <c r="F2272" s="804">
        <v>2871114</v>
      </c>
      <c r="G2272" s="804" t="s">
        <v>4568</v>
      </c>
      <c r="H2272" s="804" t="s">
        <v>2729</v>
      </c>
      <c r="I2272" s="806">
        <v>42360</v>
      </c>
      <c r="J2272" s="806">
        <v>44552</v>
      </c>
      <c r="K2272" s="804" t="s">
        <v>1137</v>
      </c>
      <c r="L2272" s="804" t="s">
        <v>4569</v>
      </c>
    </row>
    <row r="2273" spans="1:12" ht="24">
      <c r="A2273" s="803">
        <v>2270</v>
      </c>
      <c r="B2273" s="803" t="s">
        <v>4558</v>
      </c>
      <c r="C2273" s="803" t="s">
        <v>2726</v>
      </c>
      <c r="D2273" s="804" t="s">
        <v>4559</v>
      </c>
      <c r="E2273" s="805">
        <v>10943.1</v>
      </c>
      <c r="F2273" s="804">
        <v>5767865</v>
      </c>
      <c r="G2273" s="804" t="s">
        <v>4328</v>
      </c>
      <c r="H2273" s="804" t="s">
        <v>2783</v>
      </c>
      <c r="I2273" s="806">
        <v>42360</v>
      </c>
      <c r="J2273" s="806">
        <v>44552</v>
      </c>
      <c r="K2273" s="804" t="s">
        <v>1153</v>
      </c>
      <c r="L2273" s="804" t="s">
        <v>3155</v>
      </c>
    </row>
    <row r="2274" spans="1:12">
      <c r="A2274" s="803">
        <v>2271</v>
      </c>
      <c r="B2274" s="803" t="s">
        <v>4591</v>
      </c>
      <c r="C2274" s="803" t="s">
        <v>2726</v>
      </c>
      <c r="D2274" s="804" t="s">
        <v>4592</v>
      </c>
      <c r="E2274" s="805">
        <v>1938.73</v>
      </c>
      <c r="F2274" s="804">
        <v>5877539</v>
      </c>
      <c r="G2274" s="804" t="s">
        <v>4593</v>
      </c>
      <c r="H2274" s="804" t="s">
        <v>2729</v>
      </c>
      <c r="I2274" s="806">
        <v>42360</v>
      </c>
      <c r="J2274" s="806">
        <v>44552</v>
      </c>
      <c r="K2274" s="804" t="s">
        <v>1126</v>
      </c>
      <c r="L2274" s="804" t="s">
        <v>2294</v>
      </c>
    </row>
    <row r="2275" spans="1:12" ht="24">
      <c r="A2275" s="803">
        <v>2272</v>
      </c>
      <c r="B2275" s="803" t="s">
        <v>4594</v>
      </c>
      <c r="C2275" s="803" t="s">
        <v>2726</v>
      </c>
      <c r="D2275" s="804" t="s">
        <v>4595</v>
      </c>
      <c r="E2275" s="805">
        <v>787.19</v>
      </c>
      <c r="F2275" s="804">
        <v>6285945</v>
      </c>
      <c r="G2275" s="804" t="s">
        <v>4596</v>
      </c>
      <c r="H2275" s="804" t="s">
        <v>2783</v>
      </c>
      <c r="I2275" s="806">
        <v>42360</v>
      </c>
      <c r="J2275" s="806">
        <v>44552</v>
      </c>
      <c r="K2275" s="804" t="s">
        <v>1943</v>
      </c>
      <c r="L2275" s="804" t="s">
        <v>4296</v>
      </c>
    </row>
    <row r="2276" spans="1:12">
      <c r="A2276" s="803">
        <v>2273</v>
      </c>
      <c r="B2276" s="803" t="s">
        <v>4582</v>
      </c>
      <c r="C2276" s="803" t="s">
        <v>2726</v>
      </c>
      <c r="D2276" s="804" t="s">
        <v>4583</v>
      </c>
      <c r="E2276" s="805">
        <v>744.14</v>
      </c>
      <c r="F2276" s="804">
        <v>5922054</v>
      </c>
      <c r="G2276" s="804" t="s">
        <v>4584</v>
      </c>
      <c r="H2276" s="804" t="s">
        <v>2729</v>
      </c>
      <c r="I2276" s="806">
        <v>42360</v>
      </c>
      <c r="J2276" s="806">
        <v>44552</v>
      </c>
      <c r="K2276" s="804" t="s">
        <v>1137</v>
      </c>
      <c r="L2276" s="804" t="s">
        <v>316</v>
      </c>
    </row>
    <row r="2277" spans="1:12" ht="24">
      <c r="A2277" s="803">
        <v>2274</v>
      </c>
      <c r="B2277" s="803" t="s">
        <v>4560</v>
      </c>
      <c r="C2277" s="803" t="s">
        <v>2726</v>
      </c>
      <c r="D2277" s="804" t="s">
        <v>4561</v>
      </c>
      <c r="E2277" s="805">
        <v>8188.07</v>
      </c>
      <c r="F2277" s="804">
        <v>5767865</v>
      </c>
      <c r="G2277" s="804" t="s">
        <v>4328</v>
      </c>
      <c r="H2277" s="804" t="s">
        <v>2783</v>
      </c>
      <c r="I2277" s="806">
        <v>42360</v>
      </c>
      <c r="J2277" s="806">
        <v>44552</v>
      </c>
      <c r="K2277" s="804" t="s">
        <v>1153</v>
      </c>
      <c r="L2277" s="804" t="s">
        <v>3194</v>
      </c>
    </row>
    <row r="2278" spans="1:12">
      <c r="A2278" s="803">
        <v>2275</v>
      </c>
      <c r="B2278" s="803" t="s">
        <v>4585</v>
      </c>
      <c r="C2278" s="803" t="s">
        <v>2726</v>
      </c>
      <c r="D2278" s="804" t="s">
        <v>4466</v>
      </c>
      <c r="E2278" s="805">
        <v>4000.4</v>
      </c>
      <c r="F2278" s="804">
        <v>2580462</v>
      </c>
      <c r="G2278" s="804" t="s">
        <v>3824</v>
      </c>
      <c r="H2278" s="804" t="s">
        <v>2729</v>
      </c>
      <c r="I2278" s="806">
        <v>42360</v>
      </c>
      <c r="J2278" s="806">
        <v>44552</v>
      </c>
      <c r="K2278" s="804" t="s">
        <v>1137</v>
      </c>
      <c r="L2278" s="804" t="s">
        <v>4466</v>
      </c>
    </row>
    <row r="2279" spans="1:12" ht="24">
      <c r="A2279" s="803">
        <v>2276</v>
      </c>
      <c r="B2279" s="803" t="s">
        <v>9987</v>
      </c>
      <c r="C2279" s="803" t="s">
        <v>2726</v>
      </c>
      <c r="D2279" s="804" t="s">
        <v>3530</v>
      </c>
      <c r="E2279" s="805">
        <v>530.94000000000005</v>
      </c>
      <c r="F2279" s="804">
        <v>6267408</v>
      </c>
      <c r="G2279" s="804" t="s">
        <v>3827</v>
      </c>
      <c r="H2279" s="804" t="s">
        <v>2738</v>
      </c>
      <c r="I2279" s="806">
        <v>42360</v>
      </c>
      <c r="J2279" s="806">
        <v>44552</v>
      </c>
      <c r="K2279" s="804" t="s">
        <v>1681</v>
      </c>
      <c r="L2279" s="804" t="s">
        <v>3530</v>
      </c>
    </row>
    <row r="2280" spans="1:12">
      <c r="A2280" s="803">
        <v>2277</v>
      </c>
      <c r="B2280" s="803" t="s">
        <v>4586</v>
      </c>
      <c r="C2280" s="803" t="s">
        <v>2726</v>
      </c>
      <c r="D2280" s="804" t="s">
        <v>4587</v>
      </c>
      <c r="E2280" s="805">
        <v>1962.68</v>
      </c>
      <c r="F2280" s="804">
        <v>6049931</v>
      </c>
      <c r="G2280" s="804" t="s">
        <v>4588</v>
      </c>
      <c r="H2280" s="804" t="s">
        <v>2729</v>
      </c>
      <c r="I2280" s="806">
        <v>42360</v>
      </c>
      <c r="J2280" s="806">
        <v>44552</v>
      </c>
      <c r="K2280" s="804" t="s">
        <v>1126</v>
      </c>
      <c r="L2280" s="804" t="s">
        <v>3596</v>
      </c>
    </row>
    <row r="2281" spans="1:12">
      <c r="A2281" s="803">
        <v>2278</v>
      </c>
      <c r="B2281" s="803" t="s">
        <v>4581</v>
      </c>
      <c r="C2281" s="803" t="s">
        <v>2726</v>
      </c>
      <c r="D2281" s="804" t="s">
        <v>4484</v>
      </c>
      <c r="E2281" s="805">
        <v>2136.8000000000002</v>
      </c>
      <c r="F2281" s="804">
        <v>2871114</v>
      </c>
      <c r="G2281" s="804" t="s">
        <v>4568</v>
      </c>
      <c r="H2281" s="804" t="s">
        <v>2729</v>
      </c>
      <c r="I2281" s="806">
        <v>42360</v>
      </c>
      <c r="J2281" s="806">
        <v>44552</v>
      </c>
      <c r="K2281" s="804" t="s">
        <v>1137</v>
      </c>
      <c r="L2281" s="804" t="s">
        <v>4569</v>
      </c>
    </row>
    <row r="2282" spans="1:12" ht="24">
      <c r="A2282" s="803">
        <v>2279</v>
      </c>
      <c r="B2282" s="803" t="s">
        <v>4556</v>
      </c>
      <c r="C2282" s="803" t="s">
        <v>2726</v>
      </c>
      <c r="D2282" s="804" t="s">
        <v>3227</v>
      </c>
      <c r="E2282" s="805">
        <v>7055.6</v>
      </c>
      <c r="F2282" s="804">
        <v>5401577</v>
      </c>
      <c r="G2282" s="804" t="s">
        <v>4557</v>
      </c>
      <c r="H2282" s="804" t="s">
        <v>2783</v>
      </c>
      <c r="I2282" s="806">
        <v>42360</v>
      </c>
      <c r="J2282" s="806">
        <v>44552</v>
      </c>
      <c r="K2282" s="804" t="s">
        <v>1943</v>
      </c>
      <c r="L2282" s="804" t="s">
        <v>2941</v>
      </c>
    </row>
    <row r="2283" spans="1:12" ht="24">
      <c r="A2283" s="803">
        <v>2280</v>
      </c>
      <c r="B2283" s="803" t="s">
        <v>9988</v>
      </c>
      <c r="C2283" s="803" t="s">
        <v>2726</v>
      </c>
      <c r="D2283" s="804" t="s">
        <v>3423</v>
      </c>
      <c r="E2283" s="805">
        <v>230.89</v>
      </c>
      <c r="F2283" s="804">
        <v>6267408</v>
      </c>
      <c r="G2283" s="804" t="s">
        <v>3827</v>
      </c>
      <c r="H2283" s="804" t="s">
        <v>2738</v>
      </c>
      <c r="I2283" s="806">
        <v>42360</v>
      </c>
      <c r="J2283" s="806">
        <v>44552</v>
      </c>
      <c r="K2283" s="804" t="s">
        <v>1137</v>
      </c>
      <c r="L2283" s="804" t="s">
        <v>2999</v>
      </c>
    </row>
    <row r="2284" spans="1:12">
      <c r="A2284" s="803">
        <v>2281</v>
      </c>
      <c r="B2284" s="803" t="s">
        <v>4605</v>
      </c>
      <c r="C2284" s="803" t="s">
        <v>2726</v>
      </c>
      <c r="D2284" s="804" t="s">
        <v>4484</v>
      </c>
      <c r="E2284" s="805">
        <v>1441.63</v>
      </c>
      <c r="F2284" s="804">
        <v>5994152</v>
      </c>
      <c r="G2284" s="804" t="s">
        <v>4606</v>
      </c>
      <c r="H2284" s="804" t="s">
        <v>2729</v>
      </c>
      <c r="I2284" s="806">
        <v>42360</v>
      </c>
      <c r="J2284" s="806">
        <v>44552</v>
      </c>
      <c r="K2284" s="804" t="s">
        <v>1126</v>
      </c>
      <c r="L2284" s="804" t="s">
        <v>2859</v>
      </c>
    </row>
    <row r="2285" spans="1:12">
      <c r="A2285" s="803">
        <v>2282</v>
      </c>
      <c r="B2285" s="803" t="s">
        <v>9989</v>
      </c>
      <c r="C2285" s="803" t="s">
        <v>2726</v>
      </c>
      <c r="D2285" s="804" t="s">
        <v>9990</v>
      </c>
      <c r="E2285" s="805">
        <v>523.03</v>
      </c>
      <c r="F2285" s="804">
        <v>5795893</v>
      </c>
      <c r="G2285" s="804" t="s">
        <v>9991</v>
      </c>
      <c r="H2285" s="804" t="s">
        <v>2729</v>
      </c>
      <c r="I2285" s="806">
        <v>42360</v>
      </c>
      <c r="J2285" s="806">
        <v>43456</v>
      </c>
      <c r="K2285" s="804" t="s">
        <v>1153</v>
      </c>
      <c r="L2285" s="804" t="s">
        <v>2768</v>
      </c>
    </row>
    <row r="2286" spans="1:12">
      <c r="A2286" s="803">
        <v>2283</v>
      </c>
      <c r="B2286" s="803" t="s">
        <v>4603</v>
      </c>
      <c r="C2286" s="803" t="s">
        <v>2726</v>
      </c>
      <c r="D2286" s="804" t="s">
        <v>3811</v>
      </c>
      <c r="E2286" s="805">
        <v>2398.1</v>
      </c>
      <c r="F2286" s="804">
        <v>3616452</v>
      </c>
      <c r="G2286" s="804" t="s">
        <v>4604</v>
      </c>
      <c r="H2286" s="804" t="s">
        <v>2729</v>
      </c>
      <c r="I2286" s="806">
        <v>42360</v>
      </c>
      <c r="J2286" s="806">
        <v>44552</v>
      </c>
      <c r="K2286" s="804" t="s">
        <v>1153</v>
      </c>
      <c r="L2286" s="804" t="s">
        <v>3442</v>
      </c>
    </row>
    <row r="2287" spans="1:12">
      <c r="A2287" s="803">
        <v>2284</v>
      </c>
      <c r="B2287" s="803" t="s">
        <v>4589</v>
      </c>
      <c r="C2287" s="803" t="s">
        <v>2726</v>
      </c>
      <c r="D2287" s="804" t="s">
        <v>3471</v>
      </c>
      <c r="E2287" s="805">
        <v>1426.97</v>
      </c>
      <c r="F2287" s="804">
        <v>5951062</v>
      </c>
      <c r="G2287" s="804" t="s">
        <v>4590</v>
      </c>
      <c r="H2287" s="804" t="s">
        <v>2729</v>
      </c>
      <c r="I2287" s="806">
        <v>42360</v>
      </c>
      <c r="J2287" s="806">
        <v>44552</v>
      </c>
      <c r="K2287" s="804" t="s">
        <v>1137</v>
      </c>
      <c r="L2287" s="804" t="s">
        <v>3151</v>
      </c>
    </row>
    <row r="2288" spans="1:12" ht="24">
      <c r="A2288" s="803">
        <v>2285</v>
      </c>
      <c r="B2288" s="803" t="s">
        <v>4600</v>
      </c>
      <c r="C2288" s="803" t="s">
        <v>2726</v>
      </c>
      <c r="D2288" s="804" t="s">
        <v>3034</v>
      </c>
      <c r="E2288" s="805">
        <v>16416.96</v>
      </c>
      <c r="F2288" s="804">
        <v>5767865</v>
      </c>
      <c r="G2288" s="804" t="s">
        <v>4328</v>
      </c>
      <c r="H2288" s="804" t="s">
        <v>2783</v>
      </c>
      <c r="I2288" s="806">
        <v>42360</v>
      </c>
      <c r="J2288" s="806">
        <v>44552</v>
      </c>
      <c r="K2288" s="804" t="s">
        <v>1137</v>
      </c>
      <c r="L2288" s="804" t="s">
        <v>3652</v>
      </c>
    </row>
    <row r="2289" spans="1:12">
      <c r="A2289" s="803">
        <v>2286</v>
      </c>
      <c r="B2289" s="803" t="s">
        <v>4570</v>
      </c>
      <c r="C2289" s="803" t="s">
        <v>2726</v>
      </c>
      <c r="D2289" s="804" t="s">
        <v>3214</v>
      </c>
      <c r="E2289" s="805">
        <v>5944.88</v>
      </c>
      <c r="F2289" s="804">
        <v>2873796</v>
      </c>
      <c r="G2289" s="804" t="s">
        <v>4571</v>
      </c>
      <c r="H2289" s="804" t="s">
        <v>2729</v>
      </c>
      <c r="I2289" s="806">
        <v>42360</v>
      </c>
      <c r="J2289" s="806">
        <v>44552</v>
      </c>
      <c r="K2289" s="804" t="s">
        <v>1126</v>
      </c>
      <c r="L2289" s="804" t="s">
        <v>3596</v>
      </c>
    </row>
    <row r="2290" spans="1:12">
      <c r="A2290" s="803">
        <v>2287</v>
      </c>
      <c r="B2290" s="803" t="s">
        <v>4572</v>
      </c>
      <c r="C2290" s="803" t="s">
        <v>2726</v>
      </c>
      <c r="D2290" s="804" t="s">
        <v>4573</v>
      </c>
      <c r="E2290" s="805">
        <v>1004.33</v>
      </c>
      <c r="F2290" s="804">
        <v>5994411</v>
      </c>
      <c r="G2290" s="804" t="s">
        <v>4574</v>
      </c>
      <c r="H2290" s="804" t="s">
        <v>2729</v>
      </c>
      <c r="I2290" s="806">
        <v>42360</v>
      </c>
      <c r="J2290" s="806">
        <v>44552</v>
      </c>
      <c r="K2290" s="804" t="s">
        <v>1126</v>
      </c>
      <c r="L2290" s="804" t="s">
        <v>2867</v>
      </c>
    </row>
    <row r="2291" spans="1:12">
      <c r="A2291" s="803">
        <v>2288</v>
      </c>
      <c r="B2291" s="803" t="s">
        <v>4575</v>
      </c>
      <c r="C2291" s="803" t="s">
        <v>2726</v>
      </c>
      <c r="D2291" s="804" t="s">
        <v>4576</v>
      </c>
      <c r="E2291" s="805">
        <v>578.22</v>
      </c>
      <c r="F2291" s="804">
        <v>5379334</v>
      </c>
      <c r="G2291" s="804" t="s">
        <v>4577</v>
      </c>
      <c r="H2291" s="804" t="s">
        <v>2729</v>
      </c>
      <c r="I2291" s="806">
        <v>42360</v>
      </c>
      <c r="J2291" s="806">
        <v>43456</v>
      </c>
      <c r="K2291" s="804" t="s">
        <v>1943</v>
      </c>
      <c r="L2291" s="804" t="s">
        <v>2941</v>
      </c>
    </row>
    <row r="2292" spans="1:12">
      <c r="A2292" s="803">
        <v>2289</v>
      </c>
      <c r="B2292" s="803" t="s">
        <v>4578</v>
      </c>
      <c r="C2292" s="803" t="s">
        <v>2726</v>
      </c>
      <c r="D2292" s="804" t="s">
        <v>4579</v>
      </c>
      <c r="E2292" s="805">
        <v>5324.7</v>
      </c>
      <c r="F2292" s="804">
        <v>5948126</v>
      </c>
      <c r="G2292" s="804" t="s">
        <v>4580</v>
      </c>
      <c r="H2292" s="804" t="s">
        <v>2729</v>
      </c>
      <c r="I2292" s="806">
        <v>42360</v>
      </c>
      <c r="J2292" s="806">
        <v>44552</v>
      </c>
      <c r="K2292" s="804" t="s">
        <v>1126</v>
      </c>
      <c r="L2292" s="804" t="s">
        <v>3596</v>
      </c>
    </row>
    <row r="2293" spans="1:12">
      <c r="A2293" s="803">
        <v>2290</v>
      </c>
      <c r="B2293" s="803" t="s">
        <v>4566</v>
      </c>
      <c r="C2293" s="803" t="s">
        <v>2726</v>
      </c>
      <c r="D2293" s="804" t="s">
        <v>4563</v>
      </c>
      <c r="E2293" s="805">
        <v>5434.07</v>
      </c>
      <c r="F2293" s="804">
        <v>5935806</v>
      </c>
      <c r="G2293" s="804" t="s">
        <v>9992</v>
      </c>
      <c r="H2293" s="804" t="s">
        <v>2729</v>
      </c>
      <c r="I2293" s="806">
        <v>42360</v>
      </c>
      <c r="J2293" s="806">
        <v>44552</v>
      </c>
      <c r="K2293" s="804" t="s">
        <v>1943</v>
      </c>
      <c r="L2293" s="804" t="s">
        <v>4565</v>
      </c>
    </row>
    <row r="2294" spans="1:12">
      <c r="A2294" s="803">
        <v>2291</v>
      </c>
      <c r="B2294" s="803" t="s">
        <v>4601</v>
      </c>
      <c r="C2294" s="803" t="s">
        <v>2726</v>
      </c>
      <c r="D2294" s="804" t="s">
        <v>3673</v>
      </c>
      <c r="E2294" s="805">
        <v>278.82</v>
      </c>
      <c r="F2294" s="804">
        <v>2773791</v>
      </c>
      <c r="G2294" s="804" t="s">
        <v>4602</v>
      </c>
      <c r="H2294" s="804" t="s">
        <v>2729</v>
      </c>
      <c r="I2294" s="806">
        <v>42360</v>
      </c>
      <c r="J2294" s="806">
        <v>44552</v>
      </c>
      <c r="K2294" s="804" t="s">
        <v>1681</v>
      </c>
      <c r="L2294" s="804" t="s">
        <v>3530</v>
      </c>
    </row>
    <row r="2295" spans="1:12" ht="24">
      <c r="A2295" s="803">
        <v>2292</v>
      </c>
      <c r="B2295" s="803" t="s">
        <v>4597</v>
      </c>
      <c r="C2295" s="803" t="s">
        <v>2726</v>
      </c>
      <c r="D2295" s="804" t="s">
        <v>4598</v>
      </c>
      <c r="E2295" s="805">
        <v>24805.61</v>
      </c>
      <c r="F2295" s="804">
        <v>5767865</v>
      </c>
      <c r="G2295" s="804" t="s">
        <v>4328</v>
      </c>
      <c r="H2295" s="804" t="s">
        <v>2783</v>
      </c>
      <c r="I2295" s="806">
        <v>42360</v>
      </c>
      <c r="J2295" s="806">
        <v>43456</v>
      </c>
      <c r="K2295" s="804" t="s">
        <v>1148</v>
      </c>
      <c r="L2295" s="804" t="s">
        <v>4599</v>
      </c>
    </row>
    <row r="2296" spans="1:12">
      <c r="A2296" s="803">
        <v>2293</v>
      </c>
      <c r="B2296" s="803" t="s">
        <v>4607</v>
      </c>
      <c r="C2296" s="803" t="s">
        <v>2726</v>
      </c>
      <c r="D2296" s="804" t="s">
        <v>4608</v>
      </c>
      <c r="E2296" s="805">
        <v>4069.48</v>
      </c>
      <c r="F2296" s="804">
        <v>5248248</v>
      </c>
      <c r="G2296" s="804" t="s">
        <v>4609</v>
      </c>
      <c r="H2296" s="804" t="s">
        <v>2729</v>
      </c>
      <c r="I2296" s="806">
        <v>42363</v>
      </c>
      <c r="J2296" s="806">
        <v>43459</v>
      </c>
      <c r="K2296" s="804" t="s">
        <v>1153</v>
      </c>
      <c r="L2296" s="804" t="s">
        <v>3023</v>
      </c>
    </row>
    <row r="2297" spans="1:12" ht="24">
      <c r="A2297" s="803">
        <v>2294</v>
      </c>
      <c r="B2297" s="803" t="s">
        <v>8903</v>
      </c>
      <c r="C2297" s="803" t="s">
        <v>5738</v>
      </c>
      <c r="D2297" s="804" t="s">
        <v>8904</v>
      </c>
      <c r="E2297" s="805">
        <v>612.70000000000005</v>
      </c>
      <c r="F2297" s="804">
        <v>5586119</v>
      </c>
      <c r="G2297" s="804" t="s">
        <v>897</v>
      </c>
      <c r="H2297" s="804" t="s">
        <v>2783</v>
      </c>
      <c r="I2297" s="806">
        <v>42369</v>
      </c>
      <c r="J2297" s="806">
        <v>53327</v>
      </c>
      <c r="K2297" s="804" t="s">
        <v>5389</v>
      </c>
      <c r="L2297" s="804" t="s">
        <v>5390</v>
      </c>
    </row>
    <row r="2298" spans="1:12" ht="24">
      <c r="A2298" s="803">
        <v>2295</v>
      </c>
      <c r="B2298" s="803" t="s">
        <v>8902</v>
      </c>
      <c r="C2298" s="803" t="s">
        <v>5738</v>
      </c>
      <c r="D2298" s="804" t="s">
        <v>6019</v>
      </c>
      <c r="E2298" s="805">
        <v>5447.21</v>
      </c>
      <c r="F2298" s="804">
        <v>5586119</v>
      </c>
      <c r="G2298" s="804" t="s">
        <v>897</v>
      </c>
      <c r="H2298" s="804" t="s">
        <v>2783</v>
      </c>
      <c r="I2298" s="806">
        <v>42369</v>
      </c>
      <c r="J2298" s="806">
        <v>53327</v>
      </c>
      <c r="K2298" s="804" t="s">
        <v>1118</v>
      </c>
      <c r="L2298" s="804" t="s">
        <v>7484</v>
      </c>
    </row>
    <row r="2299" spans="1:12" ht="24">
      <c r="A2299" s="803">
        <v>2296</v>
      </c>
      <c r="B2299" s="803" t="s">
        <v>8905</v>
      </c>
      <c r="C2299" s="803" t="s">
        <v>5738</v>
      </c>
      <c r="D2299" s="804" t="s">
        <v>8906</v>
      </c>
      <c r="E2299" s="805">
        <v>549.41</v>
      </c>
      <c r="F2299" s="804">
        <v>5586119</v>
      </c>
      <c r="G2299" s="804" t="s">
        <v>897</v>
      </c>
      <c r="H2299" s="804" t="s">
        <v>2783</v>
      </c>
      <c r="I2299" s="806">
        <v>42369</v>
      </c>
      <c r="J2299" s="806">
        <v>53327</v>
      </c>
      <c r="K2299" s="804" t="s">
        <v>5389</v>
      </c>
      <c r="L2299" s="804" t="s">
        <v>5390</v>
      </c>
    </row>
    <row r="2300" spans="1:12" ht="36">
      <c r="A2300" s="803">
        <v>2297</v>
      </c>
      <c r="B2300" s="803" t="s">
        <v>8899</v>
      </c>
      <c r="C2300" s="803" t="s">
        <v>5738</v>
      </c>
      <c r="D2300" s="804" t="s">
        <v>8900</v>
      </c>
      <c r="E2300" s="805">
        <v>7862.71</v>
      </c>
      <c r="F2300" s="804">
        <v>5586119</v>
      </c>
      <c r="G2300" s="804" t="s">
        <v>897</v>
      </c>
      <c r="H2300" s="804" t="s">
        <v>2783</v>
      </c>
      <c r="I2300" s="806">
        <v>42369</v>
      </c>
      <c r="J2300" s="806">
        <v>53327</v>
      </c>
      <c r="K2300" s="804" t="s">
        <v>5389</v>
      </c>
      <c r="L2300" s="804" t="s">
        <v>8901</v>
      </c>
    </row>
    <row r="2301" spans="1:12" ht="24">
      <c r="A2301" s="803">
        <v>2298</v>
      </c>
      <c r="B2301" s="803" t="s">
        <v>8907</v>
      </c>
      <c r="C2301" s="803" t="s">
        <v>5738</v>
      </c>
      <c r="D2301" s="804" t="s">
        <v>8908</v>
      </c>
      <c r="E2301" s="805">
        <v>21893.14</v>
      </c>
      <c r="F2301" s="804">
        <v>5586119</v>
      </c>
      <c r="G2301" s="804" t="s">
        <v>897</v>
      </c>
      <c r="H2301" s="804" t="s">
        <v>2783</v>
      </c>
      <c r="I2301" s="806">
        <v>42369</v>
      </c>
      <c r="J2301" s="806">
        <v>53327</v>
      </c>
      <c r="K2301" s="804" t="s">
        <v>1118</v>
      </c>
      <c r="L2301" s="804" t="s">
        <v>7484</v>
      </c>
    </row>
    <row r="2302" spans="1:12">
      <c r="A2302" s="803">
        <v>2299</v>
      </c>
      <c r="B2302" s="803" t="s">
        <v>4626</v>
      </c>
      <c r="C2302" s="803" t="s">
        <v>2726</v>
      </c>
      <c r="D2302" s="804" t="s">
        <v>3014</v>
      </c>
      <c r="E2302" s="805">
        <v>1001.88</v>
      </c>
      <c r="F2302" s="804">
        <v>5849314</v>
      </c>
      <c r="G2302" s="804" t="s">
        <v>4627</v>
      </c>
      <c r="H2302" s="804" t="s">
        <v>2729</v>
      </c>
      <c r="I2302" s="806">
        <v>42373</v>
      </c>
      <c r="J2302" s="806">
        <v>43469</v>
      </c>
      <c r="K2302" s="804" t="s">
        <v>1182</v>
      </c>
      <c r="L2302" s="804" t="s">
        <v>3014</v>
      </c>
    </row>
    <row r="2303" spans="1:12">
      <c r="A2303" s="803">
        <v>2300</v>
      </c>
      <c r="B2303" s="803" t="s">
        <v>9993</v>
      </c>
      <c r="C2303" s="803" t="s">
        <v>2726</v>
      </c>
      <c r="D2303" s="804" t="s">
        <v>3894</v>
      </c>
      <c r="E2303" s="805">
        <v>1533.55</v>
      </c>
      <c r="F2303" s="804">
        <v>5874823</v>
      </c>
      <c r="G2303" s="804" t="s">
        <v>9994</v>
      </c>
      <c r="H2303" s="804" t="s">
        <v>2729</v>
      </c>
      <c r="I2303" s="806">
        <v>42373</v>
      </c>
      <c r="J2303" s="806">
        <v>43469</v>
      </c>
      <c r="K2303" s="804" t="s">
        <v>1756</v>
      </c>
      <c r="L2303" s="804" t="s">
        <v>2916</v>
      </c>
    </row>
    <row r="2304" spans="1:12">
      <c r="A2304" s="803">
        <v>2301</v>
      </c>
      <c r="B2304" s="803" t="s">
        <v>4637</v>
      </c>
      <c r="C2304" s="803" t="s">
        <v>2726</v>
      </c>
      <c r="D2304" s="804" t="s">
        <v>4638</v>
      </c>
      <c r="E2304" s="805">
        <v>1269.55</v>
      </c>
      <c r="F2304" s="804">
        <v>5950465</v>
      </c>
      <c r="G2304" s="804" t="s">
        <v>4232</v>
      </c>
      <c r="H2304" s="804" t="s">
        <v>2729</v>
      </c>
      <c r="I2304" s="806">
        <v>42373</v>
      </c>
      <c r="J2304" s="806">
        <v>44565</v>
      </c>
      <c r="K2304" s="804" t="s">
        <v>1137</v>
      </c>
      <c r="L2304" s="804" t="s">
        <v>3652</v>
      </c>
    </row>
    <row r="2305" spans="1:12" ht="24">
      <c r="A2305" s="803">
        <v>2302</v>
      </c>
      <c r="B2305" s="803" t="s">
        <v>4625</v>
      </c>
      <c r="C2305" s="803" t="s">
        <v>2726</v>
      </c>
      <c r="D2305" s="804" t="s">
        <v>4561</v>
      </c>
      <c r="E2305" s="805">
        <v>7428.25</v>
      </c>
      <c r="F2305" s="804">
        <v>5767865</v>
      </c>
      <c r="G2305" s="804" t="s">
        <v>4328</v>
      </c>
      <c r="H2305" s="804" t="s">
        <v>2783</v>
      </c>
      <c r="I2305" s="806">
        <v>42373</v>
      </c>
      <c r="J2305" s="806">
        <v>44565</v>
      </c>
      <c r="K2305" s="804" t="s">
        <v>1153</v>
      </c>
      <c r="L2305" s="804" t="s">
        <v>3442</v>
      </c>
    </row>
    <row r="2306" spans="1:12" ht="24">
      <c r="A2306" s="803">
        <v>2303</v>
      </c>
      <c r="B2306" s="803" t="s">
        <v>4661</v>
      </c>
      <c r="C2306" s="803" t="s">
        <v>2726</v>
      </c>
      <c r="D2306" s="804" t="s">
        <v>4662</v>
      </c>
      <c r="E2306" s="805">
        <v>6459.84</v>
      </c>
      <c r="F2306" s="804">
        <v>5898501</v>
      </c>
      <c r="G2306" s="804" t="s">
        <v>4663</v>
      </c>
      <c r="H2306" s="804" t="s">
        <v>2783</v>
      </c>
      <c r="I2306" s="806">
        <v>42373</v>
      </c>
      <c r="J2306" s="806">
        <v>44565</v>
      </c>
      <c r="K2306" s="804" t="s">
        <v>1137</v>
      </c>
      <c r="L2306" s="804" t="s">
        <v>316</v>
      </c>
    </row>
    <row r="2307" spans="1:12">
      <c r="A2307" s="803">
        <v>2304</v>
      </c>
      <c r="B2307" s="803" t="s">
        <v>4654</v>
      </c>
      <c r="C2307" s="803" t="s">
        <v>2726</v>
      </c>
      <c r="D2307" s="804" t="s">
        <v>4655</v>
      </c>
      <c r="E2307" s="805">
        <v>1676.52</v>
      </c>
      <c r="F2307" s="804">
        <v>5864801</v>
      </c>
      <c r="G2307" s="804" t="s">
        <v>4615</v>
      </c>
      <c r="H2307" s="804" t="s">
        <v>2729</v>
      </c>
      <c r="I2307" s="806">
        <v>42373</v>
      </c>
      <c r="J2307" s="806">
        <v>43469</v>
      </c>
      <c r="K2307" s="804" t="s">
        <v>1126</v>
      </c>
      <c r="L2307" s="804" t="s">
        <v>3596</v>
      </c>
    </row>
    <row r="2308" spans="1:12">
      <c r="A2308" s="803">
        <v>2305</v>
      </c>
      <c r="B2308" s="803" t="s">
        <v>4613</v>
      </c>
      <c r="C2308" s="803" t="s">
        <v>2726</v>
      </c>
      <c r="D2308" s="804" t="s">
        <v>4088</v>
      </c>
      <c r="E2308" s="805">
        <v>75.099999999999994</v>
      </c>
      <c r="F2308" s="804">
        <v>2011239</v>
      </c>
      <c r="G2308" s="804" t="s">
        <v>125</v>
      </c>
      <c r="H2308" s="804" t="s">
        <v>3056</v>
      </c>
      <c r="I2308" s="806">
        <v>42373</v>
      </c>
      <c r="J2308" s="806">
        <v>44565</v>
      </c>
      <c r="K2308" s="804" t="s">
        <v>1681</v>
      </c>
      <c r="L2308" s="804" t="s">
        <v>3530</v>
      </c>
    </row>
    <row r="2309" spans="1:12" ht="24">
      <c r="A2309" s="803">
        <v>2306</v>
      </c>
      <c r="B2309" s="803" t="s">
        <v>4643</v>
      </c>
      <c r="C2309" s="803" t="s">
        <v>2726</v>
      </c>
      <c r="D2309" s="804" t="s">
        <v>4644</v>
      </c>
      <c r="E2309" s="805">
        <v>8128.91</v>
      </c>
      <c r="F2309" s="804">
        <v>5767865</v>
      </c>
      <c r="G2309" s="804" t="s">
        <v>4328</v>
      </c>
      <c r="H2309" s="804" t="s">
        <v>2783</v>
      </c>
      <c r="I2309" s="806">
        <v>42373</v>
      </c>
      <c r="J2309" s="806">
        <v>44565</v>
      </c>
      <c r="K2309" s="804" t="s">
        <v>1126</v>
      </c>
      <c r="L2309" s="804" t="s">
        <v>3596</v>
      </c>
    </row>
    <row r="2310" spans="1:12">
      <c r="A2310" s="803">
        <v>2307</v>
      </c>
      <c r="B2310" s="803" t="s">
        <v>4647</v>
      </c>
      <c r="C2310" s="803" t="s">
        <v>2726</v>
      </c>
      <c r="D2310" s="804" t="s">
        <v>4648</v>
      </c>
      <c r="E2310" s="805">
        <v>11043.27</v>
      </c>
      <c r="F2310" s="804">
        <v>5359058</v>
      </c>
      <c r="G2310" s="804" t="s">
        <v>4649</v>
      </c>
      <c r="H2310" s="804" t="s">
        <v>2729</v>
      </c>
      <c r="I2310" s="806">
        <v>42373</v>
      </c>
      <c r="J2310" s="806">
        <v>44565</v>
      </c>
      <c r="K2310" s="804" t="s">
        <v>1126</v>
      </c>
      <c r="L2310" s="804" t="s">
        <v>3181</v>
      </c>
    </row>
    <row r="2311" spans="1:12" ht="24">
      <c r="A2311" s="803">
        <v>2308</v>
      </c>
      <c r="B2311" s="803" t="s">
        <v>4667</v>
      </c>
      <c r="C2311" s="803" t="s">
        <v>2726</v>
      </c>
      <c r="D2311" s="804" t="s">
        <v>4668</v>
      </c>
      <c r="E2311" s="805">
        <v>9156.4599999999991</v>
      </c>
      <c r="F2311" s="804">
        <v>5980178</v>
      </c>
      <c r="G2311" s="804" t="s">
        <v>4336</v>
      </c>
      <c r="H2311" s="804" t="s">
        <v>2729</v>
      </c>
      <c r="I2311" s="806">
        <v>42373</v>
      </c>
      <c r="J2311" s="806">
        <v>43469</v>
      </c>
      <c r="K2311" s="804" t="s">
        <v>1126</v>
      </c>
      <c r="L2311" s="804" t="s">
        <v>4390</v>
      </c>
    </row>
    <row r="2312" spans="1:12">
      <c r="A2312" s="803">
        <v>2309</v>
      </c>
      <c r="B2312" s="803" t="s">
        <v>4672</v>
      </c>
      <c r="C2312" s="803" t="s">
        <v>2726</v>
      </c>
      <c r="D2312" s="804" t="s">
        <v>4673</v>
      </c>
      <c r="E2312" s="805">
        <v>20983.31</v>
      </c>
      <c r="F2312" s="804">
        <v>5556554</v>
      </c>
      <c r="G2312" s="804" t="s">
        <v>4240</v>
      </c>
      <c r="H2312" s="804" t="s">
        <v>2729</v>
      </c>
      <c r="I2312" s="806">
        <v>42373</v>
      </c>
      <c r="J2312" s="806">
        <v>44565</v>
      </c>
      <c r="K2312" s="804" t="s">
        <v>1846</v>
      </c>
      <c r="L2312" s="804" t="s">
        <v>4674</v>
      </c>
    </row>
    <row r="2313" spans="1:12">
      <c r="A2313" s="803">
        <v>2310</v>
      </c>
      <c r="B2313" s="803" t="s">
        <v>9995</v>
      </c>
      <c r="C2313" s="803" t="s">
        <v>5738</v>
      </c>
      <c r="D2313" s="804" t="s">
        <v>6433</v>
      </c>
      <c r="E2313" s="805">
        <v>66.45</v>
      </c>
      <c r="F2313" s="804">
        <v>5720443</v>
      </c>
      <c r="G2313" s="804" t="s">
        <v>3777</v>
      </c>
      <c r="H2313" s="804" t="s">
        <v>2729</v>
      </c>
      <c r="I2313" s="806">
        <v>42373</v>
      </c>
      <c r="J2313" s="806">
        <v>53331</v>
      </c>
      <c r="K2313" s="804" t="s">
        <v>1693</v>
      </c>
      <c r="L2313" s="804" t="s">
        <v>2763</v>
      </c>
    </row>
    <row r="2314" spans="1:12">
      <c r="A2314" s="803">
        <v>2311</v>
      </c>
      <c r="B2314" s="803" t="s">
        <v>4616</v>
      </c>
      <c r="C2314" s="803" t="s">
        <v>2726</v>
      </c>
      <c r="D2314" s="804" t="s">
        <v>4617</v>
      </c>
      <c r="E2314" s="805">
        <v>4814.96</v>
      </c>
      <c r="F2314" s="804">
        <v>3866033</v>
      </c>
      <c r="G2314" s="804" t="s">
        <v>4618</v>
      </c>
      <c r="H2314" s="804" t="s">
        <v>2729</v>
      </c>
      <c r="I2314" s="806">
        <v>42373</v>
      </c>
      <c r="J2314" s="806">
        <v>44565</v>
      </c>
      <c r="K2314" s="804" t="s">
        <v>1126</v>
      </c>
      <c r="L2314" s="804" t="s">
        <v>2969</v>
      </c>
    </row>
    <row r="2315" spans="1:12" ht="24">
      <c r="A2315" s="803">
        <v>2312</v>
      </c>
      <c r="B2315" s="803" t="s">
        <v>4650</v>
      </c>
      <c r="C2315" s="803" t="s">
        <v>2726</v>
      </c>
      <c r="D2315" s="804" t="s">
        <v>2969</v>
      </c>
      <c r="E2315" s="805">
        <v>4996.33</v>
      </c>
      <c r="F2315" s="804">
        <v>5882583</v>
      </c>
      <c r="G2315" s="804" t="s">
        <v>4651</v>
      </c>
      <c r="H2315" s="804" t="s">
        <v>2729</v>
      </c>
      <c r="I2315" s="806">
        <v>42373</v>
      </c>
      <c r="J2315" s="806">
        <v>43469</v>
      </c>
      <c r="K2315" s="804" t="s">
        <v>1126</v>
      </c>
      <c r="L2315" s="804" t="s">
        <v>4011</v>
      </c>
    </row>
    <row r="2316" spans="1:12">
      <c r="A2316" s="803">
        <v>2313</v>
      </c>
      <c r="B2316" s="803" t="s">
        <v>4645</v>
      </c>
      <c r="C2316" s="803" t="s">
        <v>2726</v>
      </c>
      <c r="D2316" s="804" t="s">
        <v>3357</v>
      </c>
      <c r="E2316" s="805">
        <v>3553.01</v>
      </c>
      <c r="F2316" s="804">
        <v>5993229</v>
      </c>
      <c r="G2316" s="804" t="s">
        <v>4646</v>
      </c>
      <c r="H2316" s="804" t="s">
        <v>2729</v>
      </c>
      <c r="I2316" s="806">
        <v>42373</v>
      </c>
      <c r="J2316" s="806">
        <v>43469</v>
      </c>
      <c r="K2316" s="804" t="s">
        <v>1182</v>
      </c>
      <c r="L2316" s="804" t="s">
        <v>3357</v>
      </c>
    </row>
    <row r="2317" spans="1:12">
      <c r="A2317" s="803">
        <v>2314</v>
      </c>
      <c r="B2317" s="803" t="s">
        <v>9996</v>
      </c>
      <c r="C2317" s="803" t="s">
        <v>2726</v>
      </c>
      <c r="D2317" s="804" t="s">
        <v>9997</v>
      </c>
      <c r="E2317" s="805">
        <v>13822.98</v>
      </c>
      <c r="F2317" s="804">
        <v>2068508</v>
      </c>
      <c r="G2317" s="804" t="s">
        <v>9998</v>
      </c>
      <c r="H2317" s="804" t="s">
        <v>2729</v>
      </c>
      <c r="I2317" s="806">
        <v>42373</v>
      </c>
      <c r="J2317" s="806">
        <v>43469</v>
      </c>
      <c r="K2317" s="804" t="s">
        <v>1118</v>
      </c>
      <c r="L2317" s="804" t="s">
        <v>3417</v>
      </c>
    </row>
    <row r="2318" spans="1:12">
      <c r="A2318" s="803">
        <v>2315</v>
      </c>
      <c r="B2318" s="803" t="s">
        <v>4669</v>
      </c>
      <c r="C2318" s="803" t="s">
        <v>2726</v>
      </c>
      <c r="D2318" s="804" t="s">
        <v>4670</v>
      </c>
      <c r="E2318" s="805">
        <v>1174.8900000000001</v>
      </c>
      <c r="F2318" s="804">
        <v>5181453</v>
      </c>
      <c r="G2318" s="804" t="s">
        <v>4671</v>
      </c>
      <c r="H2318" s="804" t="s">
        <v>2729</v>
      </c>
      <c r="I2318" s="806">
        <v>42373</v>
      </c>
      <c r="J2318" s="806">
        <v>44565</v>
      </c>
      <c r="K2318" s="804" t="s">
        <v>1681</v>
      </c>
      <c r="L2318" s="804" t="s">
        <v>3530</v>
      </c>
    </row>
    <row r="2319" spans="1:12" ht="24">
      <c r="A2319" s="803">
        <v>2316</v>
      </c>
      <c r="B2319" s="803" t="s">
        <v>9999</v>
      </c>
      <c r="C2319" s="803" t="s">
        <v>2726</v>
      </c>
      <c r="D2319" s="804" t="s">
        <v>10000</v>
      </c>
      <c r="E2319" s="805">
        <v>8413.25</v>
      </c>
      <c r="F2319" s="804">
        <v>6267408</v>
      </c>
      <c r="G2319" s="804" t="s">
        <v>3827</v>
      </c>
      <c r="H2319" s="804" t="s">
        <v>2738</v>
      </c>
      <c r="I2319" s="806">
        <v>42373</v>
      </c>
      <c r="J2319" s="806">
        <v>44565</v>
      </c>
      <c r="K2319" s="804" t="s">
        <v>1126</v>
      </c>
      <c r="L2319" s="804" t="s">
        <v>3265</v>
      </c>
    </row>
    <row r="2320" spans="1:12">
      <c r="A2320" s="803">
        <v>2317</v>
      </c>
      <c r="B2320" s="803" t="s">
        <v>10001</v>
      </c>
      <c r="C2320" s="803" t="s">
        <v>2726</v>
      </c>
      <c r="D2320" s="804" t="s">
        <v>3652</v>
      </c>
      <c r="E2320" s="805">
        <v>18277.12</v>
      </c>
      <c r="F2320" s="804">
        <v>5546753</v>
      </c>
      <c r="G2320" s="804" t="s">
        <v>5637</v>
      </c>
      <c r="H2320" s="804" t="s">
        <v>2729</v>
      </c>
      <c r="I2320" s="806">
        <v>42373</v>
      </c>
      <c r="J2320" s="806">
        <v>43469</v>
      </c>
      <c r="K2320" s="804" t="s">
        <v>1137</v>
      </c>
      <c r="L2320" s="804" t="s">
        <v>3652</v>
      </c>
    </row>
    <row r="2321" spans="1:12">
      <c r="A2321" s="803">
        <v>2318</v>
      </c>
      <c r="B2321" s="803" t="s">
        <v>4619</v>
      </c>
      <c r="C2321" s="803" t="s">
        <v>2726</v>
      </c>
      <c r="D2321" s="804" t="s">
        <v>4620</v>
      </c>
      <c r="E2321" s="805">
        <v>1981.62</v>
      </c>
      <c r="F2321" s="804">
        <v>5945151</v>
      </c>
      <c r="G2321" s="804" t="s">
        <v>4621</v>
      </c>
      <c r="H2321" s="804" t="s">
        <v>2729</v>
      </c>
      <c r="I2321" s="806">
        <v>42373</v>
      </c>
      <c r="J2321" s="806">
        <v>43469</v>
      </c>
      <c r="K2321" s="804" t="s">
        <v>1943</v>
      </c>
      <c r="L2321" s="804" t="s">
        <v>4622</v>
      </c>
    </row>
    <row r="2322" spans="1:12">
      <c r="A2322" s="803">
        <v>2319</v>
      </c>
      <c r="B2322" s="803" t="s">
        <v>4659</v>
      </c>
      <c r="C2322" s="803" t="s">
        <v>2726</v>
      </c>
      <c r="D2322" s="804" t="s">
        <v>4660</v>
      </c>
      <c r="E2322" s="805">
        <v>1412.75</v>
      </c>
      <c r="F2322" s="804">
        <v>5921112</v>
      </c>
      <c r="G2322" s="804" t="s">
        <v>3908</v>
      </c>
      <c r="H2322" s="804" t="s">
        <v>2729</v>
      </c>
      <c r="I2322" s="806">
        <v>42373</v>
      </c>
      <c r="J2322" s="806">
        <v>44565</v>
      </c>
      <c r="K2322" s="804" t="s">
        <v>1943</v>
      </c>
      <c r="L2322" s="804" t="s">
        <v>2827</v>
      </c>
    </row>
    <row r="2323" spans="1:12">
      <c r="A2323" s="803">
        <v>2320</v>
      </c>
      <c r="B2323" s="803" t="s">
        <v>4628</v>
      </c>
      <c r="C2323" s="803" t="s">
        <v>2726</v>
      </c>
      <c r="D2323" s="804" t="s">
        <v>4551</v>
      </c>
      <c r="E2323" s="805">
        <v>254.56</v>
      </c>
      <c r="F2323" s="804">
        <v>5383854</v>
      </c>
      <c r="G2323" s="804" t="s">
        <v>4629</v>
      </c>
      <c r="H2323" s="804" t="s">
        <v>2729</v>
      </c>
      <c r="I2323" s="806">
        <v>42373</v>
      </c>
      <c r="J2323" s="806">
        <v>44565</v>
      </c>
      <c r="K2323" s="804" t="s">
        <v>1126</v>
      </c>
      <c r="L2323" s="804" t="s">
        <v>3129</v>
      </c>
    </row>
    <row r="2324" spans="1:12">
      <c r="A2324" s="803">
        <v>2321</v>
      </c>
      <c r="B2324" s="803" t="s">
        <v>10002</v>
      </c>
      <c r="C2324" s="803" t="s">
        <v>2726</v>
      </c>
      <c r="D2324" s="804" t="s">
        <v>10003</v>
      </c>
      <c r="E2324" s="805">
        <v>710.59</v>
      </c>
      <c r="F2324" s="804">
        <v>5556554</v>
      </c>
      <c r="G2324" s="804" t="s">
        <v>4240</v>
      </c>
      <c r="H2324" s="804" t="s">
        <v>2729</v>
      </c>
      <c r="I2324" s="806">
        <v>42373</v>
      </c>
      <c r="J2324" s="806">
        <v>43469</v>
      </c>
      <c r="K2324" s="804" t="s">
        <v>1693</v>
      </c>
      <c r="L2324" s="804" t="s">
        <v>3048</v>
      </c>
    </row>
    <row r="2325" spans="1:12" ht="24">
      <c r="A2325" s="803">
        <v>2322</v>
      </c>
      <c r="B2325" s="803" t="s">
        <v>10004</v>
      </c>
      <c r="C2325" s="803" t="s">
        <v>2726</v>
      </c>
      <c r="D2325" s="804" t="s">
        <v>4787</v>
      </c>
      <c r="E2325" s="805">
        <v>1618.59</v>
      </c>
      <c r="F2325" s="804">
        <v>5941857</v>
      </c>
      <c r="G2325" s="804" t="s">
        <v>4788</v>
      </c>
      <c r="H2325" s="804" t="s">
        <v>2729</v>
      </c>
      <c r="I2325" s="806">
        <v>42373</v>
      </c>
      <c r="J2325" s="806">
        <v>43469</v>
      </c>
      <c r="K2325" s="804" t="s">
        <v>1693</v>
      </c>
      <c r="L2325" s="804" t="s">
        <v>10005</v>
      </c>
    </row>
    <row r="2326" spans="1:12">
      <c r="A2326" s="803">
        <v>2323</v>
      </c>
      <c r="B2326" s="803" t="s">
        <v>4614</v>
      </c>
      <c r="C2326" s="803" t="s">
        <v>2726</v>
      </c>
      <c r="D2326" s="804" t="s">
        <v>4393</v>
      </c>
      <c r="E2326" s="805">
        <v>3120.28</v>
      </c>
      <c r="F2326" s="804">
        <v>5864801</v>
      </c>
      <c r="G2326" s="804" t="s">
        <v>4615</v>
      </c>
      <c r="H2326" s="804" t="s">
        <v>2729</v>
      </c>
      <c r="I2326" s="806">
        <v>42373</v>
      </c>
      <c r="J2326" s="806">
        <v>43469</v>
      </c>
      <c r="K2326" s="804" t="s">
        <v>1943</v>
      </c>
      <c r="L2326" s="804" t="s">
        <v>4393</v>
      </c>
    </row>
    <row r="2327" spans="1:12" ht="24">
      <c r="A2327" s="803">
        <v>2324</v>
      </c>
      <c r="B2327" s="803" t="s">
        <v>4639</v>
      </c>
      <c r="C2327" s="803" t="s">
        <v>2726</v>
      </c>
      <c r="D2327" s="804" t="s">
        <v>4640</v>
      </c>
      <c r="E2327" s="805">
        <v>3589.86</v>
      </c>
      <c r="F2327" s="804">
        <v>6016677</v>
      </c>
      <c r="G2327" s="804" t="s">
        <v>4641</v>
      </c>
      <c r="H2327" s="804" t="s">
        <v>2729</v>
      </c>
      <c r="I2327" s="806">
        <v>42373</v>
      </c>
      <c r="J2327" s="806">
        <v>43469</v>
      </c>
      <c r="K2327" s="804" t="s">
        <v>1137</v>
      </c>
      <c r="L2327" s="804" t="s">
        <v>4642</v>
      </c>
    </row>
    <row r="2328" spans="1:12">
      <c r="A2328" s="803">
        <v>2325</v>
      </c>
      <c r="B2328" s="803" t="s">
        <v>4664</v>
      </c>
      <c r="C2328" s="803" t="s">
        <v>2726</v>
      </c>
      <c r="D2328" s="804" t="s">
        <v>4665</v>
      </c>
      <c r="E2328" s="805">
        <v>385.89</v>
      </c>
      <c r="F2328" s="804">
        <v>5955297</v>
      </c>
      <c r="G2328" s="804" t="s">
        <v>4101</v>
      </c>
      <c r="H2328" s="804" t="s">
        <v>2729</v>
      </c>
      <c r="I2328" s="806">
        <v>42373</v>
      </c>
      <c r="J2328" s="806">
        <v>44565</v>
      </c>
      <c r="K2328" s="804" t="s">
        <v>1165</v>
      </c>
      <c r="L2328" s="804" t="s">
        <v>4666</v>
      </c>
    </row>
    <row r="2329" spans="1:12">
      <c r="A2329" s="803">
        <v>2326</v>
      </c>
      <c r="B2329" s="803" t="s">
        <v>10006</v>
      </c>
      <c r="C2329" s="803" t="s">
        <v>2726</v>
      </c>
      <c r="D2329" s="804" t="s">
        <v>1187</v>
      </c>
      <c r="E2329" s="805">
        <v>3645.53</v>
      </c>
      <c r="F2329" s="804">
        <v>5873533</v>
      </c>
      <c r="G2329" s="804" t="s">
        <v>10007</v>
      </c>
      <c r="H2329" s="804" t="s">
        <v>2729</v>
      </c>
      <c r="I2329" s="806">
        <v>42373</v>
      </c>
      <c r="J2329" s="806">
        <v>43469</v>
      </c>
      <c r="K2329" s="804" t="s">
        <v>1126</v>
      </c>
      <c r="L2329" s="804" t="s">
        <v>1187</v>
      </c>
    </row>
    <row r="2330" spans="1:12">
      <c r="A2330" s="803">
        <v>2327</v>
      </c>
      <c r="B2330" s="803" t="s">
        <v>4656</v>
      </c>
      <c r="C2330" s="803" t="s">
        <v>2726</v>
      </c>
      <c r="D2330" s="804" t="s">
        <v>4657</v>
      </c>
      <c r="E2330" s="805">
        <v>6023.78</v>
      </c>
      <c r="F2330" s="804">
        <v>5940338</v>
      </c>
      <c r="G2330" s="804" t="s">
        <v>4658</v>
      </c>
      <c r="H2330" s="804" t="s">
        <v>2729</v>
      </c>
      <c r="I2330" s="806">
        <v>42373</v>
      </c>
      <c r="J2330" s="806">
        <v>44565</v>
      </c>
      <c r="K2330" s="804" t="s">
        <v>1137</v>
      </c>
      <c r="L2330" s="804" t="s">
        <v>3652</v>
      </c>
    </row>
    <row r="2331" spans="1:12">
      <c r="A2331" s="803">
        <v>2328</v>
      </c>
      <c r="B2331" s="803" t="s">
        <v>10008</v>
      </c>
      <c r="C2331" s="803" t="s">
        <v>2726</v>
      </c>
      <c r="D2331" s="804" t="s">
        <v>4776</v>
      </c>
      <c r="E2331" s="805">
        <v>655.63</v>
      </c>
      <c r="F2331" s="804">
        <v>5993954</v>
      </c>
      <c r="G2331" s="804" t="s">
        <v>10009</v>
      </c>
      <c r="H2331" s="804" t="s">
        <v>2729</v>
      </c>
      <c r="I2331" s="806">
        <v>42373</v>
      </c>
      <c r="J2331" s="806">
        <v>43469</v>
      </c>
      <c r="K2331" s="804" t="s">
        <v>1693</v>
      </c>
      <c r="L2331" s="804" t="s">
        <v>5093</v>
      </c>
    </row>
    <row r="2332" spans="1:12">
      <c r="A2332" s="803">
        <v>2329</v>
      </c>
      <c r="B2332" s="803" t="s">
        <v>4652</v>
      </c>
      <c r="C2332" s="803" t="s">
        <v>2726</v>
      </c>
      <c r="D2332" s="804" t="s">
        <v>4653</v>
      </c>
      <c r="E2332" s="805">
        <v>949.91</v>
      </c>
      <c r="F2332" s="804">
        <v>5305403</v>
      </c>
      <c r="G2332" s="804" t="s">
        <v>4293</v>
      </c>
      <c r="H2332" s="804" t="s">
        <v>2729</v>
      </c>
      <c r="I2332" s="806">
        <v>42373</v>
      </c>
      <c r="J2332" s="806">
        <v>44565</v>
      </c>
      <c r="K2332" s="804" t="s">
        <v>1126</v>
      </c>
      <c r="L2332" s="804" t="s">
        <v>2867</v>
      </c>
    </row>
    <row r="2333" spans="1:12">
      <c r="A2333" s="803">
        <v>2330</v>
      </c>
      <c r="B2333" s="803" t="s">
        <v>4630</v>
      </c>
      <c r="C2333" s="803" t="s">
        <v>2726</v>
      </c>
      <c r="D2333" s="804" t="s">
        <v>1756</v>
      </c>
      <c r="E2333" s="805">
        <v>3992.88</v>
      </c>
      <c r="F2333" s="804">
        <v>5993512</v>
      </c>
      <c r="G2333" s="804" t="s">
        <v>4631</v>
      </c>
      <c r="H2333" s="804" t="s">
        <v>2729</v>
      </c>
      <c r="I2333" s="806">
        <v>42373</v>
      </c>
      <c r="J2333" s="806">
        <v>43469</v>
      </c>
      <c r="K2333" s="804" t="s">
        <v>1182</v>
      </c>
      <c r="L2333" s="804" t="s">
        <v>3357</v>
      </c>
    </row>
    <row r="2334" spans="1:12">
      <c r="A2334" s="803">
        <v>2331</v>
      </c>
      <c r="B2334" s="803" t="s">
        <v>4635</v>
      </c>
      <c r="C2334" s="803" t="s">
        <v>2726</v>
      </c>
      <c r="D2334" s="804" t="s">
        <v>4636</v>
      </c>
      <c r="E2334" s="805">
        <v>767.17</v>
      </c>
      <c r="F2334" s="804">
        <v>5860318</v>
      </c>
      <c r="G2334" s="804" t="s">
        <v>4633</v>
      </c>
      <c r="H2334" s="804" t="s">
        <v>2729</v>
      </c>
      <c r="I2334" s="806">
        <v>42373</v>
      </c>
      <c r="J2334" s="806">
        <v>44565</v>
      </c>
      <c r="K2334" s="804" t="s">
        <v>1159</v>
      </c>
      <c r="L2334" s="804" t="s">
        <v>1159</v>
      </c>
    </row>
    <row r="2335" spans="1:12">
      <c r="A2335" s="803">
        <v>2332</v>
      </c>
      <c r="B2335" s="803" t="s">
        <v>4623</v>
      </c>
      <c r="C2335" s="803" t="s">
        <v>2726</v>
      </c>
      <c r="D2335" s="804" t="s">
        <v>3024</v>
      </c>
      <c r="E2335" s="805">
        <v>2418.08</v>
      </c>
      <c r="F2335" s="804">
        <v>5556899</v>
      </c>
      <c r="G2335" s="804" t="s">
        <v>4624</v>
      </c>
      <c r="H2335" s="804" t="s">
        <v>2729</v>
      </c>
      <c r="I2335" s="806">
        <v>42373</v>
      </c>
      <c r="J2335" s="806">
        <v>44565</v>
      </c>
      <c r="K2335" s="804" t="s">
        <v>1681</v>
      </c>
      <c r="L2335" s="804" t="s">
        <v>3530</v>
      </c>
    </row>
    <row r="2336" spans="1:12">
      <c r="A2336" s="803">
        <v>2333</v>
      </c>
      <c r="B2336" s="803" t="s">
        <v>4634</v>
      </c>
      <c r="C2336" s="803" t="s">
        <v>2726</v>
      </c>
      <c r="D2336" s="804" t="s">
        <v>2875</v>
      </c>
      <c r="E2336" s="805">
        <v>541.62</v>
      </c>
      <c r="F2336" s="804">
        <v>5857066</v>
      </c>
      <c r="G2336" s="804" t="s">
        <v>4211</v>
      </c>
      <c r="H2336" s="804" t="s">
        <v>2729</v>
      </c>
      <c r="I2336" s="806">
        <v>42373</v>
      </c>
      <c r="J2336" s="806">
        <v>44565</v>
      </c>
      <c r="K2336" s="804" t="s">
        <v>1693</v>
      </c>
      <c r="L2336" s="804" t="s">
        <v>2965</v>
      </c>
    </row>
    <row r="2337" spans="1:12" ht="24">
      <c r="A2337" s="803">
        <v>2334</v>
      </c>
      <c r="B2337" s="803" t="s">
        <v>4610</v>
      </c>
      <c r="C2337" s="803" t="s">
        <v>2726</v>
      </c>
      <c r="D2337" s="804" t="s">
        <v>3702</v>
      </c>
      <c r="E2337" s="805">
        <v>26601.57</v>
      </c>
      <c r="F2337" s="804">
        <v>5767865</v>
      </c>
      <c r="G2337" s="804" t="s">
        <v>4328</v>
      </c>
      <c r="H2337" s="804" t="s">
        <v>2783</v>
      </c>
      <c r="I2337" s="806">
        <v>42373</v>
      </c>
      <c r="J2337" s="806">
        <v>44565</v>
      </c>
      <c r="K2337" s="804" t="s">
        <v>4611</v>
      </c>
      <c r="L2337" s="804" t="s">
        <v>4612</v>
      </c>
    </row>
    <row r="2338" spans="1:12">
      <c r="A2338" s="803">
        <v>2335</v>
      </c>
      <c r="B2338" s="803" t="s">
        <v>10010</v>
      </c>
      <c r="C2338" s="803" t="s">
        <v>2726</v>
      </c>
      <c r="D2338" s="804" t="s">
        <v>10011</v>
      </c>
      <c r="E2338" s="805">
        <v>3315.02</v>
      </c>
      <c r="F2338" s="804">
        <v>5873533</v>
      </c>
      <c r="G2338" s="804" t="s">
        <v>10007</v>
      </c>
      <c r="H2338" s="804" t="s">
        <v>2729</v>
      </c>
      <c r="I2338" s="806">
        <v>42373</v>
      </c>
      <c r="J2338" s="806">
        <v>43469</v>
      </c>
      <c r="K2338" s="804" t="s">
        <v>1126</v>
      </c>
      <c r="L2338" s="804" t="s">
        <v>2867</v>
      </c>
    </row>
    <row r="2339" spans="1:12" ht="24">
      <c r="A2339" s="803">
        <v>2336</v>
      </c>
      <c r="B2339" s="803" t="s">
        <v>10012</v>
      </c>
      <c r="C2339" s="803" t="s">
        <v>2726</v>
      </c>
      <c r="D2339" s="804" t="s">
        <v>4347</v>
      </c>
      <c r="E2339" s="805">
        <v>4884.34</v>
      </c>
      <c r="F2339" s="804">
        <v>6267408</v>
      </c>
      <c r="G2339" s="804" t="s">
        <v>3827</v>
      </c>
      <c r="H2339" s="804" t="s">
        <v>2738</v>
      </c>
      <c r="I2339" s="806">
        <v>42373</v>
      </c>
      <c r="J2339" s="806">
        <v>44565</v>
      </c>
      <c r="K2339" s="804" t="s">
        <v>1126</v>
      </c>
      <c r="L2339" s="804" t="s">
        <v>4716</v>
      </c>
    </row>
    <row r="2340" spans="1:12">
      <c r="A2340" s="803">
        <v>2337</v>
      </c>
      <c r="B2340" s="803" t="s">
        <v>4632</v>
      </c>
      <c r="C2340" s="803" t="s">
        <v>2726</v>
      </c>
      <c r="D2340" s="804" t="s">
        <v>4055</v>
      </c>
      <c r="E2340" s="805">
        <v>951.78</v>
      </c>
      <c r="F2340" s="804">
        <v>5860318</v>
      </c>
      <c r="G2340" s="804" t="s">
        <v>4633</v>
      </c>
      <c r="H2340" s="804" t="s">
        <v>2729</v>
      </c>
      <c r="I2340" s="806">
        <v>42373</v>
      </c>
      <c r="J2340" s="806">
        <v>44565</v>
      </c>
      <c r="K2340" s="804" t="s">
        <v>1159</v>
      </c>
      <c r="L2340" s="804" t="s">
        <v>1159</v>
      </c>
    </row>
    <row r="2341" spans="1:12">
      <c r="A2341" s="803">
        <v>2338</v>
      </c>
      <c r="B2341" s="803" t="s">
        <v>4675</v>
      </c>
      <c r="C2341" s="803" t="s">
        <v>2726</v>
      </c>
      <c r="D2341" s="804" t="s">
        <v>4676</v>
      </c>
      <c r="E2341" s="805">
        <v>3916.61</v>
      </c>
      <c r="F2341" s="804">
        <v>5947251</v>
      </c>
      <c r="G2341" s="804" t="s">
        <v>4677</v>
      </c>
      <c r="H2341" s="804" t="s">
        <v>2729</v>
      </c>
      <c r="I2341" s="806">
        <v>42374</v>
      </c>
      <c r="J2341" s="806">
        <v>44566</v>
      </c>
      <c r="K2341" s="804" t="s">
        <v>1126</v>
      </c>
      <c r="L2341" s="804" t="s">
        <v>3129</v>
      </c>
    </row>
    <row r="2342" spans="1:12">
      <c r="A2342" s="803">
        <v>2339</v>
      </c>
      <c r="B2342" s="803" t="s">
        <v>4684</v>
      </c>
      <c r="C2342" s="803" t="s">
        <v>2726</v>
      </c>
      <c r="D2342" s="804" t="s">
        <v>4685</v>
      </c>
      <c r="E2342" s="805">
        <v>2490.2199999999998</v>
      </c>
      <c r="F2342" s="804">
        <v>5453534</v>
      </c>
      <c r="G2342" s="804" t="s">
        <v>2579</v>
      </c>
      <c r="H2342" s="804" t="s">
        <v>2729</v>
      </c>
      <c r="I2342" s="806">
        <v>42374</v>
      </c>
      <c r="J2342" s="806">
        <v>44566</v>
      </c>
      <c r="K2342" s="804" t="s">
        <v>1681</v>
      </c>
      <c r="L2342" s="804" t="s">
        <v>4686</v>
      </c>
    </row>
    <row r="2343" spans="1:12">
      <c r="A2343" s="803">
        <v>2340</v>
      </c>
      <c r="B2343" s="803" t="s">
        <v>4682</v>
      </c>
      <c r="C2343" s="803" t="s">
        <v>2726</v>
      </c>
      <c r="D2343" s="804" t="s">
        <v>4478</v>
      </c>
      <c r="E2343" s="805">
        <v>228.64</v>
      </c>
      <c r="F2343" s="804">
        <v>6013201</v>
      </c>
      <c r="G2343" s="804" t="s">
        <v>4683</v>
      </c>
      <c r="H2343" s="804" t="s">
        <v>2729</v>
      </c>
      <c r="I2343" s="806">
        <v>42374</v>
      </c>
      <c r="J2343" s="806">
        <v>44566</v>
      </c>
      <c r="K2343" s="804" t="s">
        <v>1943</v>
      </c>
      <c r="L2343" s="804" t="s">
        <v>4393</v>
      </c>
    </row>
    <row r="2344" spans="1:12">
      <c r="A2344" s="803">
        <v>2341</v>
      </c>
      <c r="B2344" s="803" t="s">
        <v>4687</v>
      </c>
      <c r="C2344" s="803" t="s">
        <v>2726</v>
      </c>
      <c r="D2344" s="804" t="s">
        <v>4688</v>
      </c>
      <c r="E2344" s="805">
        <v>1589.51</v>
      </c>
      <c r="F2344" s="804">
        <v>5961815</v>
      </c>
      <c r="G2344" s="804" t="s">
        <v>4689</v>
      </c>
      <c r="H2344" s="804" t="s">
        <v>2729</v>
      </c>
      <c r="I2344" s="806">
        <v>42374</v>
      </c>
      <c r="J2344" s="806">
        <v>44566</v>
      </c>
      <c r="K2344" s="804" t="s">
        <v>1943</v>
      </c>
      <c r="L2344" s="804" t="s">
        <v>2784</v>
      </c>
    </row>
    <row r="2345" spans="1:12">
      <c r="A2345" s="803">
        <v>2342</v>
      </c>
      <c r="B2345" s="803" t="s">
        <v>10013</v>
      </c>
      <c r="C2345" s="803" t="s">
        <v>2726</v>
      </c>
      <c r="D2345" s="804" t="s">
        <v>4665</v>
      </c>
      <c r="E2345" s="805">
        <v>283.5</v>
      </c>
      <c r="F2345" s="804">
        <v>6130968</v>
      </c>
      <c r="G2345" s="804" t="s">
        <v>4868</v>
      </c>
      <c r="H2345" s="804" t="s">
        <v>2729</v>
      </c>
      <c r="I2345" s="806">
        <v>42374</v>
      </c>
      <c r="J2345" s="806">
        <v>43470</v>
      </c>
      <c r="K2345" s="804" t="s">
        <v>1681</v>
      </c>
      <c r="L2345" s="804" t="s">
        <v>3530</v>
      </c>
    </row>
    <row r="2346" spans="1:12">
      <c r="A2346" s="803">
        <v>2343</v>
      </c>
      <c r="B2346" s="803" t="s">
        <v>4678</v>
      </c>
      <c r="C2346" s="803" t="s">
        <v>2726</v>
      </c>
      <c r="D2346" s="804" t="s">
        <v>4679</v>
      </c>
      <c r="E2346" s="805">
        <v>3230.85</v>
      </c>
      <c r="F2346" s="804">
        <v>6005357</v>
      </c>
      <c r="G2346" s="804" t="s">
        <v>4680</v>
      </c>
      <c r="H2346" s="804" t="s">
        <v>2729</v>
      </c>
      <c r="I2346" s="806">
        <v>42374</v>
      </c>
      <c r="J2346" s="806">
        <v>44566</v>
      </c>
      <c r="K2346" s="804" t="s">
        <v>1681</v>
      </c>
      <c r="L2346" s="804" t="s">
        <v>4681</v>
      </c>
    </row>
    <row r="2347" spans="1:12">
      <c r="A2347" s="803">
        <v>2344</v>
      </c>
      <c r="B2347" s="803" t="s">
        <v>10014</v>
      </c>
      <c r="C2347" s="803" t="s">
        <v>2726</v>
      </c>
      <c r="D2347" s="804" t="s">
        <v>5257</v>
      </c>
      <c r="E2347" s="805">
        <v>3085.03</v>
      </c>
      <c r="F2347" s="804">
        <v>5984246</v>
      </c>
      <c r="G2347" s="804" t="s">
        <v>10015</v>
      </c>
      <c r="H2347" s="804" t="s">
        <v>2729</v>
      </c>
      <c r="I2347" s="806">
        <v>42376</v>
      </c>
      <c r="J2347" s="806">
        <v>43472</v>
      </c>
      <c r="K2347" s="804" t="s">
        <v>1126</v>
      </c>
      <c r="L2347" s="804" t="s">
        <v>3036</v>
      </c>
    </row>
    <row r="2348" spans="1:12">
      <c r="A2348" s="803">
        <v>2345</v>
      </c>
      <c r="B2348" s="803" t="s">
        <v>4703</v>
      </c>
      <c r="C2348" s="803" t="s">
        <v>2726</v>
      </c>
      <c r="D2348" s="804" t="s">
        <v>3273</v>
      </c>
      <c r="E2348" s="805">
        <v>10419.43</v>
      </c>
      <c r="F2348" s="804">
        <v>5045894</v>
      </c>
      <c r="G2348" s="804" t="s">
        <v>4704</v>
      </c>
      <c r="H2348" s="804" t="s">
        <v>2729</v>
      </c>
      <c r="I2348" s="806">
        <v>42376</v>
      </c>
      <c r="J2348" s="806">
        <v>44568</v>
      </c>
      <c r="K2348" s="804" t="s">
        <v>1137</v>
      </c>
      <c r="L2348" s="804" t="s">
        <v>2999</v>
      </c>
    </row>
    <row r="2349" spans="1:12" ht="24">
      <c r="A2349" s="803">
        <v>2346</v>
      </c>
      <c r="B2349" s="803" t="s">
        <v>10016</v>
      </c>
      <c r="C2349" s="803" t="s">
        <v>2726</v>
      </c>
      <c r="D2349" s="804" t="s">
        <v>10017</v>
      </c>
      <c r="E2349" s="805">
        <v>4232.28</v>
      </c>
      <c r="F2349" s="804">
        <v>6014291</v>
      </c>
      <c r="G2349" s="804" t="s">
        <v>10018</v>
      </c>
      <c r="H2349" s="804" t="s">
        <v>2729</v>
      </c>
      <c r="I2349" s="806">
        <v>42376</v>
      </c>
      <c r="J2349" s="806">
        <v>43472</v>
      </c>
      <c r="K2349" s="804" t="s">
        <v>1126</v>
      </c>
      <c r="L2349" s="804" t="s">
        <v>4011</v>
      </c>
    </row>
    <row r="2350" spans="1:12">
      <c r="A2350" s="803">
        <v>2347</v>
      </c>
      <c r="B2350" s="803" t="s">
        <v>4690</v>
      </c>
      <c r="C2350" s="803" t="s">
        <v>2726</v>
      </c>
      <c r="D2350" s="804" t="s">
        <v>4691</v>
      </c>
      <c r="E2350" s="805">
        <v>1909.43</v>
      </c>
      <c r="F2350" s="804">
        <v>2012251</v>
      </c>
      <c r="G2350" s="804" t="s">
        <v>4692</v>
      </c>
      <c r="H2350" s="804" t="s">
        <v>2729</v>
      </c>
      <c r="I2350" s="806">
        <v>42376</v>
      </c>
      <c r="J2350" s="806">
        <v>44568</v>
      </c>
      <c r="K2350" s="804" t="s">
        <v>1137</v>
      </c>
      <c r="L2350" s="804" t="s">
        <v>4693</v>
      </c>
    </row>
    <row r="2351" spans="1:12">
      <c r="A2351" s="803">
        <v>2348</v>
      </c>
      <c r="B2351" s="803" t="s">
        <v>4698</v>
      </c>
      <c r="C2351" s="803" t="s">
        <v>2726</v>
      </c>
      <c r="D2351" s="804" t="s">
        <v>3423</v>
      </c>
      <c r="E2351" s="805">
        <v>15725.29</v>
      </c>
      <c r="F2351" s="804">
        <v>5979129</v>
      </c>
      <c r="G2351" s="804" t="s">
        <v>4699</v>
      </c>
      <c r="H2351" s="804" t="s">
        <v>2729</v>
      </c>
      <c r="I2351" s="806">
        <v>42376</v>
      </c>
      <c r="J2351" s="806">
        <v>44568</v>
      </c>
      <c r="K2351" s="804" t="s">
        <v>1681</v>
      </c>
      <c r="L2351" s="804" t="s">
        <v>4407</v>
      </c>
    </row>
    <row r="2352" spans="1:12" ht="24">
      <c r="A2352" s="803">
        <v>2349</v>
      </c>
      <c r="B2352" s="803" t="s">
        <v>10019</v>
      </c>
      <c r="C2352" s="803" t="s">
        <v>2726</v>
      </c>
      <c r="D2352" s="804" t="s">
        <v>10020</v>
      </c>
      <c r="E2352" s="805">
        <v>1360.07</v>
      </c>
      <c r="F2352" s="804">
        <v>6267408</v>
      </c>
      <c r="G2352" s="804" t="s">
        <v>3827</v>
      </c>
      <c r="H2352" s="804" t="s">
        <v>2738</v>
      </c>
      <c r="I2352" s="806">
        <v>42376</v>
      </c>
      <c r="J2352" s="806">
        <v>44568</v>
      </c>
      <c r="K2352" s="804" t="s">
        <v>1126</v>
      </c>
      <c r="L2352" s="804" t="s">
        <v>3036</v>
      </c>
    </row>
    <row r="2353" spans="1:12">
      <c r="A2353" s="803">
        <v>2350</v>
      </c>
      <c r="B2353" s="803" t="s">
        <v>10021</v>
      </c>
      <c r="C2353" s="803" t="s">
        <v>2726</v>
      </c>
      <c r="D2353" s="804" t="s">
        <v>3024</v>
      </c>
      <c r="E2353" s="805">
        <v>5105.1499999999996</v>
      </c>
      <c r="F2353" s="804">
        <v>5977681</v>
      </c>
      <c r="G2353" s="804" t="s">
        <v>10022</v>
      </c>
      <c r="H2353" s="804" t="s">
        <v>2729</v>
      </c>
      <c r="I2353" s="806">
        <v>42376</v>
      </c>
      <c r="J2353" s="806">
        <v>43472</v>
      </c>
      <c r="K2353" s="804" t="s">
        <v>1126</v>
      </c>
      <c r="L2353" s="804" t="s">
        <v>3596</v>
      </c>
    </row>
    <row r="2354" spans="1:12" ht="24">
      <c r="A2354" s="803">
        <v>2351</v>
      </c>
      <c r="B2354" s="803" t="s">
        <v>10023</v>
      </c>
      <c r="C2354" s="803" t="s">
        <v>2726</v>
      </c>
      <c r="D2354" s="804" t="s">
        <v>3196</v>
      </c>
      <c r="E2354" s="805">
        <v>571.71</v>
      </c>
      <c r="F2354" s="804">
        <v>5847346</v>
      </c>
      <c r="G2354" s="804" t="s">
        <v>10024</v>
      </c>
      <c r="H2354" s="804" t="s">
        <v>2729</v>
      </c>
      <c r="I2354" s="806">
        <v>42376</v>
      </c>
      <c r="J2354" s="806">
        <v>43472</v>
      </c>
      <c r="K2354" s="804" t="s">
        <v>1693</v>
      </c>
      <c r="L2354" s="804" t="s">
        <v>5617</v>
      </c>
    </row>
    <row r="2355" spans="1:12">
      <c r="A2355" s="803">
        <v>2352</v>
      </c>
      <c r="B2355" s="803" t="s">
        <v>4694</v>
      </c>
      <c r="C2355" s="803" t="s">
        <v>2726</v>
      </c>
      <c r="D2355" s="804" t="s">
        <v>3852</v>
      </c>
      <c r="E2355" s="805">
        <v>672.81</v>
      </c>
      <c r="F2355" s="804">
        <v>5434882</v>
      </c>
      <c r="G2355" s="804" t="s">
        <v>3975</v>
      </c>
      <c r="H2355" s="804" t="s">
        <v>2729</v>
      </c>
      <c r="I2355" s="806">
        <v>42376</v>
      </c>
      <c r="J2355" s="806">
        <v>44568</v>
      </c>
      <c r="K2355" s="804" t="s">
        <v>2897</v>
      </c>
      <c r="L2355" s="804" t="s">
        <v>4695</v>
      </c>
    </row>
    <row r="2356" spans="1:12" ht="24">
      <c r="A2356" s="803">
        <v>2353</v>
      </c>
      <c r="B2356" s="803" t="s">
        <v>4697</v>
      </c>
      <c r="C2356" s="803" t="s">
        <v>2726</v>
      </c>
      <c r="D2356" s="804" t="s">
        <v>1121</v>
      </c>
      <c r="E2356" s="805">
        <v>1752.04</v>
      </c>
      <c r="F2356" s="804">
        <v>5066646</v>
      </c>
      <c r="G2356" s="804" t="s">
        <v>4278</v>
      </c>
      <c r="H2356" s="804" t="s">
        <v>2783</v>
      </c>
      <c r="I2356" s="806">
        <v>42376</v>
      </c>
      <c r="J2356" s="806">
        <v>44568</v>
      </c>
      <c r="K2356" s="804" t="s">
        <v>1153</v>
      </c>
      <c r="L2356" s="804" t="s">
        <v>2889</v>
      </c>
    </row>
    <row r="2357" spans="1:12">
      <c r="A2357" s="803">
        <v>2354</v>
      </c>
      <c r="B2357" s="803" t="s">
        <v>4700</v>
      </c>
      <c r="C2357" s="803" t="s">
        <v>2726</v>
      </c>
      <c r="D2357" s="804" t="s">
        <v>4701</v>
      </c>
      <c r="E2357" s="805">
        <v>365.04</v>
      </c>
      <c r="F2357" s="804">
        <v>6013554</v>
      </c>
      <c r="G2357" s="804" t="s">
        <v>4702</v>
      </c>
      <c r="H2357" s="804" t="s">
        <v>2729</v>
      </c>
      <c r="I2357" s="806">
        <v>42376</v>
      </c>
      <c r="J2357" s="806">
        <v>44568</v>
      </c>
      <c r="K2357" s="804" t="s">
        <v>1693</v>
      </c>
      <c r="L2357" s="804" t="s">
        <v>2831</v>
      </c>
    </row>
    <row r="2358" spans="1:12">
      <c r="A2358" s="803">
        <v>2355</v>
      </c>
      <c r="B2358" s="803" t="s">
        <v>4696</v>
      </c>
      <c r="C2358" s="803" t="s">
        <v>2726</v>
      </c>
      <c r="D2358" s="804" t="s">
        <v>2999</v>
      </c>
      <c r="E2358" s="805">
        <v>21188.81</v>
      </c>
      <c r="F2358" s="804">
        <v>5734037</v>
      </c>
      <c r="G2358" s="804" t="s">
        <v>4121</v>
      </c>
      <c r="H2358" s="804" t="s">
        <v>2729</v>
      </c>
      <c r="I2358" s="806">
        <v>42376</v>
      </c>
      <c r="J2358" s="806">
        <v>44568</v>
      </c>
      <c r="K2358" s="804" t="s">
        <v>1126</v>
      </c>
      <c r="L2358" s="804" t="s">
        <v>3259</v>
      </c>
    </row>
    <row r="2359" spans="1:12" ht="24">
      <c r="A2359" s="803">
        <v>2356</v>
      </c>
      <c r="B2359" s="803" t="s">
        <v>4705</v>
      </c>
      <c r="C2359" s="803" t="s">
        <v>2726</v>
      </c>
      <c r="D2359" s="804" t="s">
        <v>4706</v>
      </c>
      <c r="E2359" s="805">
        <v>18477.48</v>
      </c>
      <c r="F2359" s="804">
        <v>5767865</v>
      </c>
      <c r="G2359" s="804" t="s">
        <v>4328</v>
      </c>
      <c r="H2359" s="804" t="s">
        <v>2783</v>
      </c>
      <c r="I2359" s="806">
        <v>42377</v>
      </c>
      <c r="J2359" s="806">
        <v>44569</v>
      </c>
      <c r="K2359" s="804" t="s">
        <v>1137</v>
      </c>
      <c r="L2359" s="804" t="s">
        <v>2847</v>
      </c>
    </row>
    <row r="2360" spans="1:12">
      <c r="A2360" s="803">
        <v>2357</v>
      </c>
      <c r="B2360" s="803" t="s">
        <v>10025</v>
      </c>
      <c r="C2360" s="803" t="s">
        <v>2726</v>
      </c>
      <c r="D2360" s="804" t="s">
        <v>10026</v>
      </c>
      <c r="E2360" s="805">
        <v>1075.82</v>
      </c>
      <c r="F2360" s="804">
        <v>5959772</v>
      </c>
      <c r="G2360" s="804" t="s">
        <v>10027</v>
      </c>
      <c r="H2360" s="804" t="s">
        <v>2729</v>
      </c>
      <c r="I2360" s="806">
        <v>42377</v>
      </c>
      <c r="J2360" s="806">
        <v>43473</v>
      </c>
      <c r="K2360" s="804" t="s">
        <v>1846</v>
      </c>
      <c r="L2360" s="804" t="s">
        <v>4094</v>
      </c>
    </row>
    <row r="2361" spans="1:12">
      <c r="A2361" s="803">
        <v>2358</v>
      </c>
      <c r="B2361" s="803" t="s">
        <v>4707</v>
      </c>
      <c r="C2361" s="803" t="s">
        <v>2726</v>
      </c>
      <c r="D2361" s="804" t="s">
        <v>4708</v>
      </c>
      <c r="E2361" s="805">
        <v>10149.94</v>
      </c>
      <c r="F2361" s="804">
        <v>5455219</v>
      </c>
      <c r="G2361" s="804" t="s">
        <v>2349</v>
      </c>
      <c r="H2361" s="804" t="s">
        <v>2729</v>
      </c>
      <c r="I2361" s="806">
        <v>42377</v>
      </c>
      <c r="J2361" s="806">
        <v>44569</v>
      </c>
      <c r="K2361" s="804" t="s">
        <v>1126</v>
      </c>
      <c r="L2361" s="804" t="s">
        <v>3596</v>
      </c>
    </row>
    <row r="2362" spans="1:12">
      <c r="A2362" s="803">
        <v>2359</v>
      </c>
      <c r="B2362" s="803" t="s">
        <v>10028</v>
      </c>
      <c r="C2362" s="803" t="s">
        <v>2726</v>
      </c>
      <c r="D2362" s="804" t="s">
        <v>3868</v>
      </c>
      <c r="E2362" s="805">
        <v>8769.2999999999993</v>
      </c>
      <c r="F2362" s="804">
        <v>5001803</v>
      </c>
      <c r="G2362" s="804" t="s">
        <v>10029</v>
      </c>
      <c r="H2362" s="804" t="s">
        <v>2729</v>
      </c>
      <c r="I2362" s="806">
        <v>42377</v>
      </c>
      <c r="J2362" s="806">
        <v>43473</v>
      </c>
      <c r="K2362" s="804" t="s">
        <v>1137</v>
      </c>
      <c r="L2362" s="804" t="s">
        <v>4466</v>
      </c>
    </row>
    <row r="2363" spans="1:12">
      <c r="A2363" s="803">
        <v>2360</v>
      </c>
      <c r="B2363" s="803" t="s">
        <v>10030</v>
      </c>
      <c r="C2363" s="803" t="s">
        <v>2726</v>
      </c>
      <c r="D2363" s="804" t="s">
        <v>10031</v>
      </c>
      <c r="E2363" s="805">
        <v>4827.0600000000004</v>
      </c>
      <c r="F2363" s="804">
        <v>5795885</v>
      </c>
      <c r="G2363" s="804" t="s">
        <v>10032</v>
      </c>
      <c r="H2363" s="804" t="s">
        <v>2729</v>
      </c>
      <c r="I2363" s="806">
        <v>42380</v>
      </c>
      <c r="J2363" s="806">
        <v>43476</v>
      </c>
      <c r="K2363" s="804" t="s">
        <v>1846</v>
      </c>
      <c r="L2363" s="804" t="s">
        <v>3052</v>
      </c>
    </row>
    <row r="2364" spans="1:12" ht="24">
      <c r="A2364" s="803">
        <v>2361</v>
      </c>
      <c r="B2364" s="803" t="s">
        <v>4713</v>
      </c>
      <c r="C2364" s="803" t="s">
        <v>2726</v>
      </c>
      <c r="D2364" s="804" t="s">
        <v>4714</v>
      </c>
      <c r="E2364" s="805">
        <v>4693.38</v>
      </c>
      <c r="F2364" s="804">
        <v>5945127</v>
      </c>
      <c r="G2364" s="804" t="s">
        <v>4715</v>
      </c>
      <c r="H2364" s="804" t="s">
        <v>2729</v>
      </c>
      <c r="I2364" s="806">
        <v>42380</v>
      </c>
      <c r="J2364" s="806">
        <v>43476</v>
      </c>
      <c r="K2364" s="804" t="s">
        <v>1126</v>
      </c>
      <c r="L2364" s="804" t="s">
        <v>4716</v>
      </c>
    </row>
    <row r="2365" spans="1:12">
      <c r="A2365" s="803">
        <v>2362</v>
      </c>
      <c r="B2365" s="803" t="s">
        <v>10033</v>
      </c>
      <c r="C2365" s="803" t="s">
        <v>2726</v>
      </c>
      <c r="D2365" s="804" t="s">
        <v>10034</v>
      </c>
      <c r="E2365" s="805">
        <v>7203.43</v>
      </c>
      <c r="F2365" s="804">
        <v>5793424</v>
      </c>
      <c r="G2365" s="804" t="s">
        <v>10035</v>
      </c>
      <c r="H2365" s="804" t="s">
        <v>2729</v>
      </c>
      <c r="I2365" s="806">
        <v>42380</v>
      </c>
      <c r="J2365" s="806">
        <v>43476</v>
      </c>
      <c r="K2365" s="804" t="s">
        <v>1846</v>
      </c>
      <c r="L2365" s="804" t="s">
        <v>3052</v>
      </c>
    </row>
    <row r="2366" spans="1:12">
      <c r="A2366" s="803">
        <v>2363</v>
      </c>
      <c r="B2366" s="803" t="s">
        <v>10036</v>
      </c>
      <c r="C2366" s="803" t="s">
        <v>2726</v>
      </c>
      <c r="D2366" s="804" t="s">
        <v>3024</v>
      </c>
      <c r="E2366" s="805">
        <v>1579.32</v>
      </c>
      <c r="F2366" s="804">
        <v>5425174</v>
      </c>
      <c r="G2366" s="804" t="s">
        <v>10037</v>
      </c>
      <c r="H2366" s="804" t="s">
        <v>2729</v>
      </c>
      <c r="I2366" s="806">
        <v>42380</v>
      </c>
      <c r="J2366" s="806">
        <v>43476</v>
      </c>
      <c r="K2366" s="804" t="s">
        <v>1126</v>
      </c>
      <c r="L2366" s="804" t="s">
        <v>3596</v>
      </c>
    </row>
    <row r="2367" spans="1:12">
      <c r="A2367" s="803">
        <v>2364</v>
      </c>
      <c r="B2367" s="803" t="s">
        <v>10038</v>
      </c>
      <c r="C2367" s="803" t="s">
        <v>2726</v>
      </c>
      <c r="D2367" s="804" t="s">
        <v>4360</v>
      </c>
      <c r="E2367" s="805">
        <v>2842.73</v>
      </c>
      <c r="F2367" s="804">
        <v>5792932</v>
      </c>
      <c r="G2367" s="804" t="s">
        <v>10039</v>
      </c>
      <c r="H2367" s="804" t="s">
        <v>2729</v>
      </c>
      <c r="I2367" s="806">
        <v>42380</v>
      </c>
      <c r="J2367" s="806">
        <v>43476</v>
      </c>
      <c r="K2367" s="804" t="s">
        <v>1846</v>
      </c>
      <c r="L2367" s="804" t="s">
        <v>2902</v>
      </c>
    </row>
    <row r="2368" spans="1:12">
      <c r="A2368" s="803">
        <v>2365</v>
      </c>
      <c r="B2368" s="803" t="s">
        <v>4709</v>
      </c>
      <c r="C2368" s="803" t="s">
        <v>2726</v>
      </c>
      <c r="D2368" s="804" t="s">
        <v>2999</v>
      </c>
      <c r="E2368" s="805">
        <v>63.22</v>
      </c>
      <c r="F2368" s="804">
        <v>5968216</v>
      </c>
      <c r="G2368" s="804" t="s">
        <v>4710</v>
      </c>
      <c r="H2368" s="804" t="s">
        <v>2729</v>
      </c>
      <c r="I2368" s="806">
        <v>42380</v>
      </c>
      <c r="J2368" s="806">
        <v>44572</v>
      </c>
      <c r="K2368" s="804" t="s">
        <v>1137</v>
      </c>
      <c r="L2368" s="804" t="s">
        <v>2999</v>
      </c>
    </row>
    <row r="2369" spans="1:12">
      <c r="A2369" s="803">
        <v>2366</v>
      </c>
      <c r="B2369" s="803" t="s">
        <v>4717</v>
      </c>
      <c r="C2369" s="803" t="s">
        <v>2726</v>
      </c>
      <c r="D2369" s="804" t="s">
        <v>4718</v>
      </c>
      <c r="E2369" s="805">
        <v>1431.44</v>
      </c>
      <c r="F2369" s="804">
        <v>5351103</v>
      </c>
      <c r="G2369" s="804" t="s">
        <v>4719</v>
      </c>
      <c r="H2369" s="804" t="s">
        <v>2729</v>
      </c>
      <c r="I2369" s="806">
        <v>42380</v>
      </c>
      <c r="J2369" s="806">
        <v>44572</v>
      </c>
      <c r="K2369" s="804" t="s">
        <v>1943</v>
      </c>
      <c r="L2369" s="804" t="s">
        <v>3010</v>
      </c>
    </row>
    <row r="2370" spans="1:12">
      <c r="A2370" s="803">
        <v>2367</v>
      </c>
      <c r="B2370" s="803" t="s">
        <v>4720</v>
      </c>
      <c r="C2370" s="803" t="s">
        <v>2726</v>
      </c>
      <c r="D2370" s="804" t="s">
        <v>4721</v>
      </c>
      <c r="E2370" s="805">
        <v>3025.86</v>
      </c>
      <c r="F2370" s="804">
        <v>6152813</v>
      </c>
      <c r="G2370" s="804" t="s">
        <v>4722</v>
      </c>
      <c r="H2370" s="804" t="s">
        <v>2729</v>
      </c>
      <c r="I2370" s="806">
        <v>42381</v>
      </c>
      <c r="J2370" s="806">
        <v>44573</v>
      </c>
      <c r="K2370" s="804" t="s">
        <v>1137</v>
      </c>
      <c r="L2370" s="804" t="s">
        <v>2965</v>
      </c>
    </row>
    <row r="2371" spans="1:12" ht="24">
      <c r="A2371" s="803">
        <v>2368</v>
      </c>
      <c r="B2371" s="803" t="s">
        <v>10040</v>
      </c>
      <c r="C2371" s="803" t="s">
        <v>5738</v>
      </c>
      <c r="D2371" s="804" t="s">
        <v>9798</v>
      </c>
      <c r="E2371" s="805">
        <v>2473.4</v>
      </c>
      <c r="F2371" s="804">
        <v>5084555</v>
      </c>
      <c r="G2371" s="804" t="s">
        <v>2243</v>
      </c>
      <c r="H2371" s="804" t="s">
        <v>2783</v>
      </c>
      <c r="I2371" s="806">
        <v>42381</v>
      </c>
      <c r="J2371" s="806">
        <v>53339</v>
      </c>
      <c r="K2371" s="804" t="s">
        <v>1153</v>
      </c>
      <c r="L2371" s="804" t="s">
        <v>2768</v>
      </c>
    </row>
    <row r="2372" spans="1:12">
      <c r="A2372" s="803">
        <v>2369</v>
      </c>
      <c r="B2372" s="803" t="s">
        <v>8909</v>
      </c>
      <c r="C2372" s="803" t="s">
        <v>5738</v>
      </c>
      <c r="D2372" s="804" t="s">
        <v>8910</v>
      </c>
      <c r="E2372" s="805">
        <v>101.71</v>
      </c>
      <c r="F2372" s="804">
        <v>5113636</v>
      </c>
      <c r="G2372" s="804" t="s">
        <v>8911</v>
      </c>
      <c r="H2372" s="804" t="s">
        <v>2729</v>
      </c>
      <c r="I2372" s="806">
        <v>42381</v>
      </c>
      <c r="J2372" s="806">
        <v>53339</v>
      </c>
      <c r="K2372" s="804" t="s">
        <v>1153</v>
      </c>
      <c r="L2372" s="804" t="s">
        <v>3105</v>
      </c>
    </row>
    <row r="2373" spans="1:12">
      <c r="A2373" s="803">
        <v>2370</v>
      </c>
      <c r="B2373" s="803" t="s">
        <v>4723</v>
      </c>
      <c r="C2373" s="803" t="s">
        <v>2726</v>
      </c>
      <c r="D2373" s="804" t="s">
        <v>3550</v>
      </c>
      <c r="E2373" s="805">
        <v>1944.59</v>
      </c>
      <c r="F2373" s="804">
        <v>5678838</v>
      </c>
      <c r="G2373" s="804" t="s">
        <v>5112</v>
      </c>
      <c r="H2373" s="804" t="s">
        <v>2729</v>
      </c>
      <c r="I2373" s="806">
        <v>42382</v>
      </c>
      <c r="J2373" s="806">
        <v>44574</v>
      </c>
      <c r="K2373" s="804" t="s">
        <v>1943</v>
      </c>
      <c r="L2373" s="804" t="s">
        <v>4565</v>
      </c>
    </row>
    <row r="2374" spans="1:12" ht="24">
      <c r="A2374" s="803">
        <v>2371</v>
      </c>
      <c r="B2374" s="803" t="s">
        <v>10041</v>
      </c>
      <c r="C2374" s="803" t="s">
        <v>2726</v>
      </c>
      <c r="D2374" s="804" t="s">
        <v>10042</v>
      </c>
      <c r="E2374" s="805">
        <v>1016.04</v>
      </c>
      <c r="F2374" s="804">
        <v>6267408</v>
      </c>
      <c r="G2374" s="804" t="s">
        <v>3827</v>
      </c>
      <c r="H2374" s="804" t="s">
        <v>2738</v>
      </c>
      <c r="I2374" s="806">
        <v>42382</v>
      </c>
      <c r="J2374" s="806">
        <v>44574</v>
      </c>
      <c r="K2374" s="804" t="s">
        <v>1126</v>
      </c>
      <c r="L2374" s="804" t="s">
        <v>4476</v>
      </c>
    </row>
    <row r="2375" spans="1:12" ht="24">
      <c r="A2375" s="803">
        <v>2372</v>
      </c>
      <c r="B2375" s="803" t="s">
        <v>10043</v>
      </c>
      <c r="C2375" s="803" t="s">
        <v>2726</v>
      </c>
      <c r="D2375" s="804" t="s">
        <v>4648</v>
      </c>
      <c r="E2375" s="805">
        <v>1573.92</v>
      </c>
      <c r="F2375" s="804">
        <v>6267408</v>
      </c>
      <c r="G2375" s="804" t="s">
        <v>3827</v>
      </c>
      <c r="H2375" s="804" t="s">
        <v>2738</v>
      </c>
      <c r="I2375" s="806">
        <v>42382</v>
      </c>
      <c r="J2375" s="806">
        <v>44574</v>
      </c>
      <c r="K2375" s="804" t="s">
        <v>1137</v>
      </c>
      <c r="L2375" s="804" t="s">
        <v>2999</v>
      </c>
    </row>
    <row r="2376" spans="1:12">
      <c r="A2376" s="803">
        <v>2373</v>
      </c>
      <c r="B2376" s="803" t="s">
        <v>10044</v>
      </c>
      <c r="C2376" s="803" t="s">
        <v>2726</v>
      </c>
      <c r="D2376" s="804" t="s">
        <v>10045</v>
      </c>
      <c r="E2376" s="805">
        <v>446.22</v>
      </c>
      <c r="F2376" s="804">
        <v>5994349</v>
      </c>
      <c r="G2376" s="804" t="s">
        <v>3851</v>
      </c>
      <c r="H2376" s="804" t="s">
        <v>2729</v>
      </c>
      <c r="I2376" s="806">
        <v>42382</v>
      </c>
      <c r="J2376" s="806">
        <v>43478</v>
      </c>
      <c r="K2376" s="804" t="s">
        <v>2897</v>
      </c>
      <c r="L2376" s="804" t="s">
        <v>3852</v>
      </c>
    </row>
    <row r="2377" spans="1:12" ht="24">
      <c r="A2377" s="803">
        <v>2374</v>
      </c>
      <c r="B2377" s="803" t="s">
        <v>10046</v>
      </c>
      <c r="C2377" s="803" t="s">
        <v>2726</v>
      </c>
      <c r="D2377" s="804" t="s">
        <v>4726</v>
      </c>
      <c r="E2377" s="805">
        <v>954.34</v>
      </c>
      <c r="F2377" s="804">
        <v>6267408</v>
      </c>
      <c r="G2377" s="804" t="s">
        <v>3827</v>
      </c>
      <c r="H2377" s="804" t="s">
        <v>2738</v>
      </c>
      <c r="I2377" s="806">
        <v>42383</v>
      </c>
      <c r="J2377" s="806">
        <v>44575</v>
      </c>
      <c r="K2377" s="804" t="s">
        <v>1126</v>
      </c>
      <c r="L2377" s="804" t="s">
        <v>3265</v>
      </c>
    </row>
    <row r="2378" spans="1:12">
      <c r="A2378" s="803">
        <v>2375</v>
      </c>
      <c r="B2378" s="803" t="s">
        <v>4732</v>
      </c>
      <c r="C2378" s="803" t="s">
        <v>2726</v>
      </c>
      <c r="D2378" s="804" t="s">
        <v>4733</v>
      </c>
      <c r="E2378" s="805">
        <v>6262.85</v>
      </c>
      <c r="F2378" s="804">
        <v>5980194</v>
      </c>
      <c r="G2378" s="804" t="s">
        <v>4431</v>
      </c>
      <c r="H2378" s="804" t="s">
        <v>2729</v>
      </c>
      <c r="I2378" s="806">
        <v>42383</v>
      </c>
      <c r="J2378" s="806">
        <v>44575</v>
      </c>
      <c r="K2378" s="804" t="s">
        <v>1137</v>
      </c>
      <c r="L2378" s="804" t="s">
        <v>3652</v>
      </c>
    </row>
    <row r="2379" spans="1:12">
      <c r="A2379" s="803">
        <v>2376</v>
      </c>
      <c r="B2379" s="803" t="s">
        <v>4727</v>
      </c>
      <c r="C2379" s="803" t="s">
        <v>2726</v>
      </c>
      <c r="D2379" s="804" t="s">
        <v>3024</v>
      </c>
      <c r="E2379" s="805">
        <v>3260.21</v>
      </c>
      <c r="F2379" s="804">
        <v>5893372</v>
      </c>
      <c r="G2379" s="804" t="s">
        <v>4728</v>
      </c>
      <c r="H2379" s="804" t="s">
        <v>2729</v>
      </c>
      <c r="I2379" s="806">
        <v>42383</v>
      </c>
      <c r="J2379" s="806">
        <v>43479</v>
      </c>
      <c r="K2379" s="804" t="s">
        <v>1126</v>
      </c>
      <c r="L2379" s="804" t="s">
        <v>3596</v>
      </c>
    </row>
    <row r="2380" spans="1:12">
      <c r="A2380" s="803">
        <v>2377</v>
      </c>
      <c r="B2380" s="803" t="s">
        <v>4729</v>
      </c>
      <c r="C2380" s="803" t="s">
        <v>2726</v>
      </c>
      <c r="D2380" s="804" t="s">
        <v>4730</v>
      </c>
      <c r="E2380" s="805">
        <v>11129.25</v>
      </c>
      <c r="F2380" s="804">
        <v>5387221</v>
      </c>
      <c r="G2380" s="804" t="s">
        <v>4731</v>
      </c>
      <c r="H2380" s="804" t="s">
        <v>2729</v>
      </c>
      <c r="I2380" s="806">
        <v>42383</v>
      </c>
      <c r="J2380" s="806">
        <v>44575</v>
      </c>
      <c r="K2380" s="804" t="s">
        <v>1137</v>
      </c>
      <c r="L2380" s="804" t="s">
        <v>4693</v>
      </c>
    </row>
    <row r="2381" spans="1:12" ht="24">
      <c r="A2381" s="803">
        <v>2378</v>
      </c>
      <c r="B2381" s="803" t="s">
        <v>10047</v>
      </c>
      <c r="C2381" s="803" t="s">
        <v>2726</v>
      </c>
      <c r="D2381" s="804" t="s">
        <v>3753</v>
      </c>
      <c r="E2381" s="805">
        <v>2588.5500000000002</v>
      </c>
      <c r="F2381" s="804">
        <v>6267408</v>
      </c>
      <c r="G2381" s="804" t="s">
        <v>3827</v>
      </c>
      <c r="H2381" s="804" t="s">
        <v>2738</v>
      </c>
      <c r="I2381" s="806">
        <v>42383</v>
      </c>
      <c r="J2381" s="806">
        <v>44575</v>
      </c>
      <c r="K2381" s="804" t="s">
        <v>1681</v>
      </c>
      <c r="L2381" s="804" t="s">
        <v>2883</v>
      </c>
    </row>
    <row r="2382" spans="1:12">
      <c r="A2382" s="803">
        <v>2379</v>
      </c>
      <c r="B2382" s="803" t="s">
        <v>10048</v>
      </c>
      <c r="C2382" s="803" t="s">
        <v>2726</v>
      </c>
      <c r="D2382" s="804" t="s">
        <v>9225</v>
      </c>
      <c r="E2382" s="805">
        <v>110.35</v>
      </c>
      <c r="F2382" s="804">
        <v>6167616</v>
      </c>
      <c r="G2382" s="804" t="s">
        <v>9226</v>
      </c>
      <c r="H2382" s="804" t="s">
        <v>2729</v>
      </c>
      <c r="I2382" s="806">
        <v>42384</v>
      </c>
      <c r="J2382" s="806">
        <v>43480</v>
      </c>
      <c r="K2382" s="804" t="s">
        <v>1693</v>
      </c>
      <c r="L2382" s="804" t="s">
        <v>2921</v>
      </c>
    </row>
    <row r="2383" spans="1:12">
      <c r="A2383" s="803">
        <v>2380</v>
      </c>
      <c r="B2383" s="803" t="s">
        <v>10049</v>
      </c>
      <c r="C2383" s="803" t="s">
        <v>2726</v>
      </c>
      <c r="D2383" s="804" t="s">
        <v>10050</v>
      </c>
      <c r="E2383" s="805">
        <v>817.22</v>
      </c>
      <c r="F2383" s="804">
        <v>5216532</v>
      </c>
      <c r="G2383" s="804" t="s">
        <v>10051</v>
      </c>
      <c r="H2383" s="804" t="s">
        <v>2729</v>
      </c>
      <c r="I2383" s="806">
        <v>42384</v>
      </c>
      <c r="J2383" s="806">
        <v>43480</v>
      </c>
      <c r="K2383" s="804" t="s">
        <v>1943</v>
      </c>
      <c r="L2383" s="804" t="s">
        <v>2941</v>
      </c>
    </row>
    <row r="2384" spans="1:12">
      <c r="A2384" s="803">
        <v>2381</v>
      </c>
      <c r="B2384" s="803" t="s">
        <v>10052</v>
      </c>
      <c r="C2384" s="803" t="s">
        <v>2726</v>
      </c>
      <c r="D2384" s="804" t="s">
        <v>3503</v>
      </c>
      <c r="E2384" s="805">
        <v>3143.27</v>
      </c>
      <c r="F2384" s="804">
        <v>5936845</v>
      </c>
      <c r="G2384" s="804" t="s">
        <v>5089</v>
      </c>
      <c r="H2384" s="804" t="s">
        <v>2729</v>
      </c>
      <c r="I2384" s="806">
        <v>42384</v>
      </c>
      <c r="J2384" s="806">
        <v>43480</v>
      </c>
      <c r="K2384" s="804" t="s">
        <v>1165</v>
      </c>
      <c r="L2384" s="804" t="s">
        <v>3475</v>
      </c>
    </row>
    <row r="2385" spans="1:12">
      <c r="A2385" s="803">
        <v>2382</v>
      </c>
      <c r="B2385" s="803" t="s">
        <v>4740</v>
      </c>
      <c r="C2385" s="803" t="s">
        <v>2726</v>
      </c>
      <c r="D2385" s="804" t="s">
        <v>3868</v>
      </c>
      <c r="E2385" s="805">
        <v>9532.85</v>
      </c>
      <c r="F2385" s="804">
        <v>5109264</v>
      </c>
      <c r="G2385" s="804" t="s">
        <v>4741</v>
      </c>
      <c r="H2385" s="804" t="s">
        <v>2729</v>
      </c>
      <c r="I2385" s="806">
        <v>42384</v>
      </c>
      <c r="J2385" s="806">
        <v>44576</v>
      </c>
      <c r="K2385" s="804" t="s">
        <v>1126</v>
      </c>
      <c r="L2385" s="804" t="s">
        <v>3036</v>
      </c>
    </row>
    <row r="2386" spans="1:12">
      <c r="A2386" s="803">
        <v>2383</v>
      </c>
      <c r="B2386" s="803" t="s">
        <v>4745</v>
      </c>
      <c r="C2386" s="803" t="s">
        <v>2726</v>
      </c>
      <c r="D2386" s="804" t="s">
        <v>4746</v>
      </c>
      <c r="E2386" s="805">
        <v>1777.94</v>
      </c>
      <c r="F2386" s="804">
        <v>5305403</v>
      </c>
      <c r="G2386" s="804" t="s">
        <v>4293</v>
      </c>
      <c r="H2386" s="804" t="s">
        <v>2729</v>
      </c>
      <c r="I2386" s="806">
        <v>42384</v>
      </c>
      <c r="J2386" s="806">
        <v>44576</v>
      </c>
      <c r="K2386" s="804" t="s">
        <v>1126</v>
      </c>
      <c r="L2386" s="804" t="s">
        <v>3081</v>
      </c>
    </row>
    <row r="2387" spans="1:12">
      <c r="A2387" s="803">
        <v>2384</v>
      </c>
      <c r="B2387" s="803" t="s">
        <v>4734</v>
      </c>
      <c r="C2387" s="803" t="s">
        <v>2726</v>
      </c>
      <c r="D2387" s="804" t="s">
        <v>4735</v>
      </c>
      <c r="E2387" s="805">
        <v>110.63</v>
      </c>
      <c r="F2387" s="804">
        <v>5062306</v>
      </c>
      <c r="G2387" s="804" t="s">
        <v>4736</v>
      </c>
      <c r="H2387" s="804" t="s">
        <v>2729</v>
      </c>
      <c r="I2387" s="806">
        <v>42384</v>
      </c>
      <c r="J2387" s="806">
        <v>44576</v>
      </c>
      <c r="K2387" s="804" t="s">
        <v>1756</v>
      </c>
      <c r="L2387" s="804" t="s">
        <v>2916</v>
      </c>
    </row>
    <row r="2388" spans="1:12">
      <c r="A2388" s="803">
        <v>2385</v>
      </c>
      <c r="B2388" s="803" t="s">
        <v>4739</v>
      </c>
      <c r="C2388" s="803" t="s">
        <v>2726</v>
      </c>
      <c r="D2388" s="804" t="s">
        <v>2957</v>
      </c>
      <c r="E2388" s="805">
        <v>8923.9599999999991</v>
      </c>
      <c r="F2388" s="804">
        <v>2659603</v>
      </c>
      <c r="G2388" s="804" t="s">
        <v>4353</v>
      </c>
      <c r="H2388" s="804" t="s">
        <v>2729</v>
      </c>
      <c r="I2388" s="806">
        <v>42384</v>
      </c>
      <c r="J2388" s="806">
        <v>44576</v>
      </c>
      <c r="K2388" s="804" t="s">
        <v>1137</v>
      </c>
      <c r="L2388" s="804" t="s">
        <v>316</v>
      </c>
    </row>
    <row r="2389" spans="1:12" ht="24">
      <c r="A2389" s="803">
        <v>2386</v>
      </c>
      <c r="B2389" s="803" t="s">
        <v>4742</v>
      </c>
      <c r="C2389" s="803" t="s">
        <v>2726</v>
      </c>
      <c r="D2389" s="804" t="s">
        <v>4743</v>
      </c>
      <c r="E2389" s="805">
        <v>12360.69</v>
      </c>
      <c r="F2389" s="804">
        <v>5109264</v>
      </c>
      <c r="G2389" s="804" t="s">
        <v>4741</v>
      </c>
      <c r="H2389" s="804" t="s">
        <v>2729</v>
      </c>
      <c r="I2389" s="806">
        <v>42384</v>
      </c>
      <c r="J2389" s="806">
        <v>44576</v>
      </c>
      <c r="K2389" s="804" t="s">
        <v>1126</v>
      </c>
      <c r="L2389" s="804" t="s">
        <v>4744</v>
      </c>
    </row>
    <row r="2390" spans="1:12">
      <c r="A2390" s="803">
        <v>2387</v>
      </c>
      <c r="B2390" s="803" t="s">
        <v>4737</v>
      </c>
      <c r="C2390" s="803" t="s">
        <v>2726</v>
      </c>
      <c r="D2390" s="804" t="s">
        <v>3753</v>
      </c>
      <c r="E2390" s="805">
        <v>6347.83</v>
      </c>
      <c r="F2390" s="804">
        <v>5945542</v>
      </c>
      <c r="G2390" s="804" t="s">
        <v>4738</v>
      </c>
      <c r="H2390" s="804" t="s">
        <v>2729</v>
      </c>
      <c r="I2390" s="806">
        <v>42384</v>
      </c>
      <c r="J2390" s="806">
        <v>44576</v>
      </c>
      <c r="K2390" s="804" t="s">
        <v>1681</v>
      </c>
      <c r="L2390" s="804" t="s">
        <v>4322</v>
      </c>
    </row>
    <row r="2391" spans="1:12">
      <c r="A2391" s="803">
        <v>2388</v>
      </c>
      <c r="B2391" s="803" t="s">
        <v>4747</v>
      </c>
      <c r="C2391" s="803" t="s">
        <v>2726</v>
      </c>
      <c r="D2391" s="804" t="s">
        <v>4748</v>
      </c>
      <c r="E2391" s="805">
        <v>1487.03</v>
      </c>
      <c r="F2391" s="804">
        <v>5276187</v>
      </c>
      <c r="G2391" s="804" t="s">
        <v>4749</v>
      </c>
      <c r="H2391" s="804" t="s">
        <v>2729</v>
      </c>
      <c r="I2391" s="806">
        <v>42387</v>
      </c>
      <c r="J2391" s="806">
        <v>43483</v>
      </c>
      <c r="K2391" s="804" t="s">
        <v>1177</v>
      </c>
      <c r="L2391" s="804" t="s">
        <v>3834</v>
      </c>
    </row>
    <row r="2392" spans="1:12">
      <c r="A2392" s="803">
        <v>2389</v>
      </c>
      <c r="B2392" s="803" t="s">
        <v>4752</v>
      </c>
      <c r="C2392" s="803" t="s">
        <v>2726</v>
      </c>
      <c r="D2392" s="804" t="s">
        <v>4753</v>
      </c>
      <c r="E2392" s="805">
        <v>155.59</v>
      </c>
      <c r="F2392" s="804">
        <v>5972442</v>
      </c>
      <c r="G2392" s="804" t="s">
        <v>4754</v>
      </c>
      <c r="H2392" s="804" t="s">
        <v>2729</v>
      </c>
      <c r="I2392" s="806">
        <v>42387</v>
      </c>
      <c r="J2392" s="806">
        <v>43483</v>
      </c>
      <c r="K2392" s="804" t="s">
        <v>1126</v>
      </c>
      <c r="L2392" s="804" t="s">
        <v>2867</v>
      </c>
    </row>
    <row r="2393" spans="1:12">
      <c r="A2393" s="803">
        <v>2390</v>
      </c>
      <c r="B2393" s="803" t="s">
        <v>4755</v>
      </c>
      <c r="C2393" s="803" t="s">
        <v>2726</v>
      </c>
      <c r="D2393" s="804" t="s">
        <v>3868</v>
      </c>
      <c r="E2393" s="805">
        <v>4750.7299999999996</v>
      </c>
      <c r="F2393" s="804">
        <v>5940583</v>
      </c>
      <c r="G2393" s="804" t="s">
        <v>2621</v>
      </c>
      <c r="H2393" s="804" t="s">
        <v>2729</v>
      </c>
      <c r="I2393" s="806">
        <v>42387</v>
      </c>
      <c r="J2393" s="806">
        <v>44579</v>
      </c>
      <c r="K2393" s="804" t="s">
        <v>1137</v>
      </c>
      <c r="L2393" s="804" t="s">
        <v>3652</v>
      </c>
    </row>
    <row r="2394" spans="1:12" ht="24">
      <c r="A2394" s="803">
        <v>2391</v>
      </c>
      <c r="B2394" s="803" t="s">
        <v>4750</v>
      </c>
      <c r="C2394" s="803" t="s">
        <v>2726</v>
      </c>
      <c r="D2394" s="804" t="s">
        <v>4751</v>
      </c>
      <c r="E2394" s="805">
        <v>24096.54</v>
      </c>
      <c r="F2394" s="804">
        <v>5644011</v>
      </c>
      <c r="G2394" s="804" t="s">
        <v>3959</v>
      </c>
      <c r="H2394" s="804" t="s">
        <v>2729</v>
      </c>
      <c r="I2394" s="806">
        <v>42387</v>
      </c>
      <c r="J2394" s="806">
        <v>44579</v>
      </c>
      <c r="K2394" s="804" t="s">
        <v>2897</v>
      </c>
      <c r="L2394" s="804" t="s">
        <v>4034</v>
      </c>
    </row>
    <row r="2395" spans="1:12">
      <c r="A2395" s="803">
        <v>2392</v>
      </c>
      <c r="B2395" s="803" t="s">
        <v>10053</v>
      </c>
      <c r="C2395" s="803" t="s">
        <v>2726</v>
      </c>
      <c r="D2395" s="804" t="s">
        <v>3205</v>
      </c>
      <c r="E2395" s="805">
        <v>18318.98</v>
      </c>
      <c r="F2395" s="804">
        <v>5994721</v>
      </c>
      <c r="G2395" s="804" t="s">
        <v>10054</v>
      </c>
      <c r="H2395" s="804" t="s">
        <v>2729</v>
      </c>
      <c r="I2395" s="806">
        <v>42388</v>
      </c>
      <c r="J2395" s="806">
        <v>43484</v>
      </c>
      <c r="K2395" s="804" t="s">
        <v>1126</v>
      </c>
      <c r="L2395" s="804" t="s">
        <v>3259</v>
      </c>
    </row>
    <row r="2396" spans="1:12">
      <c r="A2396" s="803">
        <v>2393</v>
      </c>
      <c r="B2396" s="803" t="s">
        <v>4756</v>
      </c>
      <c r="C2396" s="803" t="s">
        <v>2726</v>
      </c>
      <c r="D2396" s="804" t="s">
        <v>973</v>
      </c>
      <c r="E2396" s="805">
        <v>3815.98</v>
      </c>
      <c r="F2396" s="804">
        <v>5976944</v>
      </c>
      <c r="G2396" s="804" t="s">
        <v>4757</v>
      </c>
      <c r="H2396" s="804" t="s">
        <v>2729</v>
      </c>
      <c r="I2396" s="806">
        <v>42388</v>
      </c>
      <c r="J2396" s="806">
        <v>43484</v>
      </c>
      <c r="K2396" s="804" t="s">
        <v>1197</v>
      </c>
      <c r="L2396" s="804" t="s">
        <v>2978</v>
      </c>
    </row>
    <row r="2397" spans="1:12">
      <c r="A2397" s="803">
        <v>2394</v>
      </c>
      <c r="B2397" s="803" t="s">
        <v>10055</v>
      </c>
      <c r="C2397" s="803" t="s">
        <v>2726</v>
      </c>
      <c r="D2397" s="804" t="s">
        <v>10056</v>
      </c>
      <c r="E2397" s="805">
        <v>1241.5</v>
      </c>
      <c r="F2397" s="804">
        <v>5222907</v>
      </c>
      <c r="G2397" s="804" t="s">
        <v>10057</v>
      </c>
      <c r="H2397" s="804" t="s">
        <v>2729</v>
      </c>
      <c r="I2397" s="806">
        <v>42388</v>
      </c>
      <c r="J2397" s="806">
        <v>43484</v>
      </c>
      <c r="K2397" s="804" t="s">
        <v>1693</v>
      </c>
      <c r="L2397" s="804" t="s">
        <v>3048</v>
      </c>
    </row>
    <row r="2398" spans="1:12">
      <c r="A2398" s="803">
        <v>2395</v>
      </c>
      <c r="B2398" s="803" t="s">
        <v>10058</v>
      </c>
      <c r="C2398" s="803" t="s">
        <v>2726</v>
      </c>
      <c r="D2398" s="804" t="s">
        <v>2831</v>
      </c>
      <c r="E2398" s="805">
        <v>1167.98</v>
      </c>
      <c r="F2398" s="804">
        <v>5454018</v>
      </c>
      <c r="G2398" s="804" t="s">
        <v>4759</v>
      </c>
      <c r="H2398" s="804" t="s">
        <v>2729</v>
      </c>
      <c r="I2398" s="806">
        <v>42389</v>
      </c>
      <c r="J2398" s="806">
        <v>43485</v>
      </c>
      <c r="K2398" s="804" t="s">
        <v>1943</v>
      </c>
      <c r="L2398" s="804" t="s">
        <v>3010</v>
      </c>
    </row>
    <row r="2399" spans="1:12">
      <c r="A2399" s="803">
        <v>2396</v>
      </c>
      <c r="B2399" s="803" t="s">
        <v>4765</v>
      </c>
      <c r="C2399" s="803" t="s">
        <v>2726</v>
      </c>
      <c r="D2399" s="804" t="s">
        <v>3273</v>
      </c>
      <c r="E2399" s="805">
        <v>536.15</v>
      </c>
      <c r="F2399" s="804">
        <v>5992567</v>
      </c>
      <c r="G2399" s="804" t="s">
        <v>4764</v>
      </c>
      <c r="H2399" s="804" t="s">
        <v>2729</v>
      </c>
      <c r="I2399" s="806">
        <v>42389</v>
      </c>
      <c r="J2399" s="806">
        <v>43485</v>
      </c>
      <c r="K2399" s="804" t="s">
        <v>1681</v>
      </c>
      <c r="L2399" s="804" t="s">
        <v>3530</v>
      </c>
    </row>
    <row r="2400" spans="1:12">
      <c r="A2400" s="803">
        <v>2397</v>
      </c>
      <c r="B2400" s="803" t="s">
        <v>4762</v>
      </c>
      <c r="C2400" s="803" t="s">
        <v>2726</v>
      </c>
      <c r="D2400" s="804" t="s">
        <v>4763</v>
      </c>
      <c r="E2400" s="805">
        <v>618.20000000000005</v>
      </c>
      <c r="F2400" s="804">
        <v>5992567</v>
      </c>
      <c r="G2400" s="804" t="s">
        <v>4764</v>
      </c>
      <c r="H2400" s="804" t="s">
        <v>2729</v>
      </c>
      <c r="I2400" s="806">
        <v>42389</v>
      </c>
      <c r="J2400" s="806">
        <v>43485</v>
      </c>
      <c r="K2400" s="804" t="s">
        <v>1126</v>
      </c>
      <c r="L2400" s="804" t="s">
        <v>2867</v>
      </c>
    </row>
    <row r="2401" spans="1:12">
      <c r="A2401" s="803">
        <v>2398</v>
      </c>
      <c r="B2401" s="803" t="s">
        <v>10059</v>
      </c>
      <c r="C2401" s="803" t="s">
        <v>2726</v>
      </c>
      <c r="D2401" s="804" t="s">
        <v>10060</v>
      </c>
      <c r="E2401" s="805">
        <v>201.96</v>
      </c>
      <c r="F2401" s="804">
        <v>2026163</v>
      </c>
      <c r="G2401" s="804" t="s">
        <v>5010</v>
      </c>
      <c r="H2401" s="804" t="s">
        <v>2729</v>
      </c>
      <c r="I2401" s="806">
        <v>42389</v>
      </c>
      <c r="J2401" s="806">
        <v>43485</v>
      </c>
      <c r="K2401" s="804" t="s">
        <v>1681</v>
      </c>
      <c r="L2401" s="804" t="s">
        <v>3530</v>
      </c>
    </row>
    <row r="2402" spans="1:12" ht="36">
      <c r="A2402" s="803">
        <v>2399</v>
      </c>
      <c r="B2402" s="803" t="s">
        <v>4758</v>
      </c>
      <c r="C2402" s="803" t="s">
        <v>2726</v>
      </c>
      <c r="D2402" s="804" t="s">
        <v>4280</v>
      </c>
      <c r="E2402" s="805">
        <v>2338.5300000000002</v>
      </c>
      <c r="F2402" s="804">
        <v>5454018</v>
      </c>
      <c r="G2402" s="804" t="s">
        <v>4759</v>
      </c>
      <c r="H2402" s="804" t="s">
        <v>2729</v>
      </c>
      <c r="I2402" s="806">
        <v>42389</v>
      </c>
      <c r="J2402" s="806">
        <v>43485</v>
      </c>
      <c r="K2402" s="804" t="s">
        <v>3457</v>
      </c>
      <c r="L2402" s="804" t="s">
        <v>4760</v>
      </c>
    </row>
    <row r="2403" spans="1:12">
      <c r="A2403" s="803">
        <v>2400</v>
      </c>
      <c r="B2403" s="803" t="s">
        <v>4772</v>
      </c>
      <c r="C2403" s="803" t="s">
        <v>2726</v>
      </c>
      <c r="D2403" s="804" t="s">
        <v>4773</v>
      </c>
      <c r="E2403" s="805">
        <v>3151.93</v>
      </c>
      <c r="F2403" s="804">
        <v>5984041</v>
      </c>
      <c r="G2403" s="804" t="s">
        <v>4774</v>
      </c>
      <c r="H2403" s="804" t="s">
        <v>2729</v>
      </c>
      <c r="I2403" s="806">
        <v>42390</v>
      </c>
      <c r="J2403" s="806">
        <v>43486</v>
      </c>
      <c r="K2403" s="804" t="s">
        <v>1126</v>
      </c>
      <c r="L2403" s="804" t="s">
        <v>3596</v>
      </c>
    </row>
    <row r="2404" spans="1:12">
      <c r="A2404" s="803">
        <v>2401</v>
      </c>
      <c r="B2404" s="803" t="s">
        <v>10061</v>
      </c>
      <c r="C2404" s="803" t="s">
        <v>2726</v>
      </c>
      <c r="D2404" s="804" t="s">
        <v>3023</v>
      </c>
      <c r="E2404" s="805">
        <v>4006.82</v>
      </c>
      <c r="F2404" s="804">
        <v>5336589</v>
      </c>
      <c r="G2404" s="804" t="s">
        <v>10062</v>
      </c>
      <c r="H2404" s="804" t="s">
        <v>2729</v>
      </c>
      <c r="I2404" s="806">
        <v>42390</v>
      </c>
      <c r="J2404" s="806">
        <v>43486</v>
      </c>
      <c r="K2404" s="804" t="s">
        <v>1153</v>
      </c>
      <c r="L2404" s="804" t="s">
        <v>3023</v>
      </c>
    </row>
    <row r="2405" spans="1:12">
      <c r="A2405" s="803">
        <v>2402</v>
      </c>
      <c r="B2405" s="803" t="s">
        <v>4767</v>
      </c>
      <c r="C2405" s="803" t="s">
        <v>2726</v>
      </c>
      <c r="D2405" s="804" t="s">
        <v>4768</v>
      </c>
      <c r="E2405" s="805">
        <v>460.25</v>
      </c>
      <c r="F2405" s="804">
        <v>5550386</v>
      </c>
      <c r="G2405" s="804" t="s">
        <v>4769</v>
      </c>
      <c r="H2405" s="804" t="s">
        <v>2729</v>
      </c>
      <c r="I2405" s="806">
        <v>42390</v>
      </c>
      <c r="J2405" s="806">
        <v>44582</v>
      </c>
      <c r="K2405" s="804" t="s">
        <v>1846</v>
      </c>
      <c r="L2405" s="804" t="s">
        <v>3316</v>
      </c>
    </row>
    <row r="2406" spans="1:12" ht="36">
      <c r="A2406" s="803">
        <v>2403</v>
      </c>
      <c r="B2406" s="803" t="s">
        <v>4766</v>
      </c>
      <c r="C2406" s="803" t="s">
        <v>2726</v>
      </c>
      <c r="D2406" s="804" t="s">
        <v>3868</v>
      </c>
      <c r="E2406" s="805">
        <v>2534.48</v>
      </c>
      <c r="F2406" s="804">
        <v>5824699</v>
      </c>
      <c r="G2406" s="804" t="s">
        <v>9342</v>
      </c>
      <c r="H2406" s="804" t="s">
        <v>2729</v>
      </c>
      <c r="I2406" s="806">
        <v>42390</v>
      </c>
      <c r="J2406" s="806">
        <v>44582</v>
      </c>
      <c r="K2406" s="804" t="s">
        <v>3457</v>
      </c>
      <c r="L2406" s="804" t="s">
        <v>4760</v>
      </c>
    </row>
    <row r="2407" spans="1:12" ht="24">
      <c r="A2407" s="803">
        <v>2404</v>
      </c>
      <c r="B2407" s="803" t="s">
        <v>4781</v>
      </c>
      <c r="C2407" s="803" t="s">
        <v>2726</v>
      </c>
      <c r="D2407" s="804" t="s">
        <v>4782</v>
      </c>
      <c r="E2407" s="805">
        <v>16328.64</v>
      </c>
      <c r="F2407" s="804">
        <v>6290906</v>
      </c>
      <c r="G2407" s="804" t="s">
        <v>4783</v>
      </c>
      <c r="H2407" s="804" t="s">
        <v>2783</v>
      </c>
      <c r="I2407" s="806">
        <v>42390</v>
      </c>
      <c r="J2407" s="806">
        <v>44582</v>
      </c>
      <c r="K2407" s="804" t="s">
        <v>1137</v>
      </c>
      <c r="L2407" s="804" t="s">
        <v>3652</v>
      </c>
    </row>
    <row r="2408" spans="1:12">
      <c r="A2408" s="803">
        <v>2405</v>
      </c>
      <c r="B2408" s="803" t="s">
        <v>4775</v>
      </c>
      <c r="C2408" s="803" t="s">
        <v>2726</v>
      </c>
      <c r="D2408" s="804" t="s">
        <v>4776</v>
      </c>
      <c r="E2408" s="805">
        <v>1788.9</v>
      </c>
      <c r="F2408" s="804">
        <v>5203678</v>
      </c>
      <c r="G2408" s="804" t="s">
        <v>4777</v>
      </c>
      <c r="H2408" s="804" t="s">
        <v>2729</v>
      </c>
      <c r="I2408" s="806">
        <v>42390</v>
      </c>
      <c r="J2408" s="806">
        <v>44582</v>
      </c>
      <c r="K2408" s="804" t="s">
        <v>1681</v>
      </c>
      <c r="L2408" s="804" t="s">
        <v>3530</v>
      </c>
    </row>
    <row r="2409" spans="1:12">
      <c r="A2409" s="803">
        <v>2406</v>
      </c>
      <c r="B2409" s="803" t="s">
        <v>10063</v>
      </c>
      <c r="C2409" s="803" t="s">
        <v>2726</v>
      </c>
      <c r="D2409" s="804" t="s">
        <v>4496</v>
      </c>
      <c r="E2409" s="805">
        <v>1494.12</v>
      </c>
      <c r="F2409" s="804">
        <v>5945739</v>
      </c>
      <c r="G2409" s="804" t="s">
        <v>10064</v>
      </c>
      <c r="H2409" s="804" t="s">
        <v>2729</v>
      </c>
      <c r="I2409" s="806">
        <v>42390</v>
      </c>
      <c r="J2409" s="806">
        <v>43486</v>
      </c>
      <c r="K2409" s="804" t="s">
        <v>1126</v>
      </c>
      <c r="L2409" s="804" t="s">
        <v>3596</v>
      </c>
    </row>
    <row r="2410" spans="1:12">
      <c r="A2410" s="803">
        <v>2407</v>
      </c>
      <c r="B2410" s="803" t="s">
        <v>4770</v>
      </c>
      <c r="C2410" s="803" t="s">
        <v>2726</v>
      </c>
      <c r="D2410" s="804" t="s">
        <v>3610</v>
      </c>
      <c r="E2410" s="805">
        <v>5577.68</v>
      </c>
      <c r="F2410" s="804">
        <v>5896746</v>
      </c>
      <c r="G2410" s="804" t="s">
        <v>4771</v>
      </c>
      <c r="H2410" s="804" t="s">
        <v>2729</v>
      </c>
      <c r="I2410" s="806">
        <v>42390</v>
      </c>
      <c r="J2410" s="806">
        <v>43486</v>
      </c>
      <c r="K2410" s="804" t="s">
        <v>1126</v>
      </c>
      <c r="L2410" s="804" t="s">
        <v>2823</v>
      </c>
    </row>
    <row r="2411" spans="1:12">
      <c r="A2411" s="803">
        <v>2408</v>
      </c>
      <c r="B2411" s="803" t="s">
        <v>8912</v>
      </c>
      <c r="C2411" s="803" t="s">
        <v>5738</v>
      </c>
      <c r="D2411" s="804" t="s">
        <v>3083</v>
      </c>
      <c r="E2411" s="805">
        <v>783.36</v>
      </c>
      <c r="F2411" s="804">
        <v>5106656</v>
      </c>
      <c r="G2411" s="804" t="s">
        <v>3084</v>
      </c>
      <c r="H2411" s="804" t="s">
        <v>2729</v>
      </c>
      <c r="I2411" s="806">
        <v>42390</v>
      </c>
      <c r="J2411" s="806">
        <v>53348</v>
      </c>
      <c r="K2411" s="804" t="s">
        <v>1159</v>
      </c>
      <c r="L2411" s="804" t="s">
        <v>1159</v>
      </c>
    </row>
    <row r="2412" spans="1:12">
      <c r="A2412" s="803">
        <v>2409</v>
      </c>
      <c r="B2412" s="803" t="s">
        <v>4778</v>
      </c>
      <c r="C2412" s="803" t="s">
        <v>2726</v>
      </c>
      <c r="D2412" s="804" t="s">
        <v>4779</v>
      </c>
      <c r="E2412" s="805">
        <v>1403.88</v>
      </c>
      <c r="F2412" s="804">
        <v>5945674</v>
      </c>
      <c r="G2412" s="804" t="s">
        <v>4780</v>
      </c>
      <c r="H2412" s="804" t="s">
        <v>2729</v>
      </c>
      <c r="I2412" s="806">
        <v>42390</v>
      </c>
      <c r="J2412" s="806">
        <v>43486</v>
      </c>
      <c r="K2412" s="804" t="s">
        <v>1943</v>
      </c>
      <c r="L2412" s="804" t="s">
        <v>2784</v>
      </c>
    </row>
    <row r="2413" spans="1:12">
      <c r="A2413" s="803">
        <v>2410</v>
      </c>
      <c r="B2413" s="803" t="s">
        <v>4786</v>
      </c>
      <c r="C2413" s="803" t="s">
        <v>2726</v>
      </c>
      <c r="D2413" s="804" t="s">
        <v>4787</v>
      </c>
      <c r="E2413" s="805">
        <v>7897.07</v>
      </c>
      <c r="F2413" s="804">
        <v>5941857</v>
      </c>
      <c r="G2413" s="804" t="s">
        <v>4788</v>
      </c>
      <c r="H2413" s="804" t="s">
        <v>2729</v>
      </c>
      <c r="I2413" s="806">
        <v>42394</v>
      </c>
      <c r="J2413" s="806">
        <v>43490</v>
      </c>
      <c r="K2413" s="804" t="s">
        <v>1137</v>
      </c>
      <c r="L2413" s="804" t="s">
        <v>3120</v>
      </c>
    </row>
    <row r="2414" spans="1:12">
      <c r="A2414" s="803">
        <v>2411</v>
      </c>
      <c r="B2414" s="803" t="s">
        <v>4799</v>
      </c>
      <c r="C2414" s="803" t="s">
        <v>2726</v>
      </c>
      <c r="D2414" s="804" t="s">
        <v>4800</v>
      </c>
      <c r="E2414" s="805">
        <v>2176.0700000000002</v>
      </c>
      <c r="F2414" s="804">
        <v>6301843</v>
      </c>
      <c r="G2414" s="804" t="s">
        <v>4801</v>
      </c>
      <c r="H2414" s="804" t="s">
        <v>2729</v>
      </c>
      <c r="I2414" s="806">
        <v>42394</v>
      </c>
      <c r="J2414" s="806">
        <v>43490</v>
      </c>
      <c r="K2414" s="804" t="s">
        <v>1126</v>
      </c>
      <c r="L2414" s="804" t="s">
        <v>3265</v>
      </c>
    </row>
    <row r="2415" spans="1:12">
      <c r="A2415" s="803">
        <v>2412</v>
      </c>
      <c r="B2415" s="803" t="s">
        <v>10065</v>
      </c>
      <c r="C2415" s="803" t="s">
        <v>2726</v>
      </c>
      <c r="D2415" s="804" t="s">
        <v>4094</v>
      </c>
      <c r="E2415" s="805">
        <v>759.17</v>
      </c>
      <c r="F2415" s="804">
        <v>5884748</v>
      </c>
      <c r="G2415" s="804" t="s">
        <v>10066</v>
      </c>
      <c r="H2415" s="804" t="s">
        <v>2729</v>
      </c>
      <c r="I2415" s="806">
        <v>42394</v>
      </c>
      <c r="J2415" s="806">
        <v>43490</v>
      </c>
      <c r="K2415" s="804" t="s">
        <v>1846</v>
      </c>
      <c r="L2415" s="804" t="s">
        <v>4094</v>
      </c>
    </row>
    <row r="2416" spans="1:12">
      <c r="A2416" s="803">
        <v>2413</v>
      </c>
      <c r="B2416" s="803" t="s">
        <v>4806</v>
      </c>
      <c r="C2416" s="803" t="s">
        <v>2726</v>
      </c>
      <c r="D2416" s="804" t="s">
        <v>4807</v>
      </c>
      <c r="E2416" s="805">
        <v>1391.87</v>
      </c>
      <c r="F2416" s="804">
        <v>5921112</v>
      </c>
      <c r="G2416" s="804" t="s">
        <v>3908</v>
      </c>
      <c r="H2416" s="804" t="s">
        <v>2729</v>
      </c>
      <c r="I2416" s="806">
        <v>42394</v>
      </c>
      <c r="J2416" s="806">
        <v>43490</v>
      </c>
      <c r="K2416" s="804" t="s">
        <v>4808</v>
      </c>
      <c r="L2416" s="804" t="s">
        <v>4809</v>
      </c>
    </row>
    <row r="2417" spans="1:12" ht="24">
      <c r="A2417" s="803">
        <v>2414</v>
      </c>
      <c r="B2417" s="803" t="s">
        <v>4793</v>
      </c>
      <c r="C2417" s="803" t="s">
        <v>2726</v>
      </c>
      <c r="D2417" s="804" t="s">
        <v>4794</v>
      </c>
      <c r="E2417" s="805">
        <v>8358.36</v>
      </c>
      <c r="F2417" s="804">
        <v>5980178</v>
      </c>
      <c r="G2417" s="804" t="s">
        <v>4336</v>
      </c>
      <c r="H2417" s="804" t="s">
        <v>2729</v>
      </c>
      <c r="I2417" s="806">
        <v>42394</v>
      </c>
      <c r="J2417" s="806">
        <v>44586</v>
      </c>
      <c r="K2417" s="804" t="s">
        <v>4795</v>
      </c>
      <c r="L2417" s="804" t="s">
        <v>4796</v>
      </c>
    </row>
    <row r="2418" spans="1:12" ht="24">
      <c r="A2418" s="803">
        <v>2415</v>
      </c>
      <c r="B2418" s="803" t="s">
        <v>4784</v>
      </c>
      <c r="C2418" s="803" t="s">
        <v>2726</v>
      </c>
      <c r="D2418" s="804" t="s">
        <v>3316</v>
      </c>
      <c r="E2418" s="805">
        <v>1083.6199999999999</v>
      </c>
      <c r="F2418" s="804">
        <v>5921627</v>
      </c>
      <c r="G2418" s="804" t="s">
        <v>4021</v>
      </c>
      <c r="H2418" s="804" t="s">
        <v>2729</v>
      </c>
      <c r="I2418" s="806">
        <v>42394</v>
      </c>
      <c r="J2418" s="806">
        <v>43490</v>
      </c>
      <c r="K2418" s="804" t="s">
        <v>1846</v>
      </c>
      <c r="L2418" s="804" t="s">
        <v>4785</v>
      </c>
    </row>
    <row r="2419" spans="1:12">
      <c r="A2419" s="803">
        <v>2416</v>
      </c>
      <c r="B2419" s="803" t="s">
        <v>4790</v>
      </c>
      <c r="C2419" s="803" t="s">
        <v>2726</v>
      </c>
      <c r="D2419" s="804" t="s">
        <v>4791</v>
      </c>
      <c r="E2419" s="805">
        <v>1187.33</v>
      </c>
      <c r="F2419" s="804">
        <v>6010067</v>
      </c>
      <c r="G2419" s="804" t="s">
        <v>4792</v>
      </c>
      <c r="H2419" s="804" t="s">
        <v>2729</v>
      </c>
      <c r="I2419" s="806">
        <v>42394</v>
      </c>
      <c r="J2419" s="806">
        <v>44586</v>
      </c>
      <c r="K2419" s="804" t="s">
        <v>1126</v>
      </c>
      <c r="L2419" s="804" t="s">
        <v>3596</v>
      </c>
    </row>
    <row r="2420" spans="1:12">
      <c r="A2420" s="803">
        <v>2417</v>
      </c>
      <c r="B2420" s="803" t="s">
        <v>4802</v>
      </c>
      <c r="C2420" s="803" t="s">
        <v>2726</v>
      </c>
      <c r="D2420" s="804" t="s">
        <v>3753</v>
      </c>
      <c r="E2420" s="805">
        <v>30.81</v>
      </c>
      <c r="F2420" s="804">
        <v>5226902</v>
      </c>
      <c r="G2420" s="804" t="s">
        <v>8805</v>
      </c>
      <c r="H2420" s="804" t="s">
        <v>2729</v>
      </c>
      <c r="I2420" s="806">
        <v>42394</v>
      </c>
      <c r="J2420" s="806">
        <v>44586</v>
      </c>
      <c r="K2420" s="804" t="s">
        <v>1126</v>
      </c>
      <c r="L2420" s="804" t="s">
        <v>3129</v>
      </c>
    </row>
    <row r="2421" spans="1:12">
      <c r="A2421" s="803">
        <v>2418</v>
      </c>
      <c r="B2421" s="803" t="s">
        <v>4789</v>
      </c>
      <c r="C2421" s="803" t="s">
        <v>2726</v>
      </c>
      <c r="D2421" s="804" t="s">
        <v>3132</v>
      </c>
      <c r="E2421" s="805">
        <v>2024.42</v>
      </c>
      <c r="F2421" s="804">
        <v>5276233</v>
      </c>
      <c r="G2421" s="804" t="s">
        <v>4266</v>
      </c>
      <c r="H2421" s="804" t="s">
        <v>2729</v>
      </c>
      <c r="I2421" s="806">
        <v>42394</v>
      </c>
      <c r="J2421" s="806">
        <v>43490</v>
      </c>
      <c r="K2421" s="804" t="s">
        <v>1126</v>
      </c>
      <c r="L2421" s="804" t="s">
        <v>2823</v>
      </c>
    </row>
    <row r="2422" spans="1:12" ht="36">
      <c r="A2422" s="803">
        <v>2419</v>
      </c>
      <c r="B2422" s="803" t="s">
        <v>10067</v>
      </c>
      <c r="C2422" s="803" t="s">
        <v>2726</v>
      </c>
      <c r="D2422" s="804" t="s">
        <v>2997</v>
      </c>
      <c r="E2422" s="805">
        <v>22174.19</v>
      </c>
      <c r="F2422" s="804">
        <v>6273831</v>
      </c>
      <c r="G2422" s="804" t="s">
        <v>10068</v>
      </c>
      <c r="H2422" s="804" t="s">
        <v>2729</v>
      </c>
      <c r="I2422" s="806">
        <v>42394</v>
      </c>
      <c r="J2422" s="806">
        <v>43490</v>
      </c>
      <c r="K2422" s="804" t="s">
        <v>1126</v>
      </c>
      <c r="L2422" s="804" t="s">
        <v>5631</v>
      </c>
    </row>
    <row r="2423" spans="1:12" ht="24">
      <c r="A2423" s="803">
        <v>2420</v>
      </c>
      <c r="B2423" s="803" t="s">
        <v>10069</v>
      </c>
      <c r="C2423" s="803" t="s">
        <v>5738</v>
      </c>
      <c r="D2423" s="804" t="s">
        <v>10070</v>
      </c>
      <c r="E2423" s="805">
        <v>8796.3700000000008</v>
      </c>
      <c r="F2423" s="804">
        <v>5084555</v>
      </c>
      <c r="G2423" s="804" t="s">
        <v>2243</v>
      </c>
      <c r="H2423" s="804" t="s">
        <v>2783</v>
      </c>
      <c r="I2423" s="806">
        <v>42394</v>
      </c>
      <c r="J2423" s="806">
        <v>53352</v>
      </c>
      <c r="K2423" s="804" t="s">
        <v>1153</v>
      </c>
      <c r="L2423" s="804" t="s">
        <v>9799</v>
      </c>
    </row>
    <row r="2424" spans="1:12">
      <c r="A2424" s="803">
        <v>2421</v>
      </c>
      <c r="B2424" s="803" t="s">
        <v>4797</v>
      </c>
      <c r="C2424" s="803" t="s">
        <v>2726</v>
      </c>
      <c r="D2424" s="804" t="s">
        <v>4798</v>
      </c>
      <c r="E2424" s="805">
        <v>5274.95</v>
      </c>
      <c r="F2424" s="804">
        <v>5380391</v>
      </c>
      <c r="G2424" s="804" t="s">
        <v>4115</v>
      </c>
      <c r="H2424" s="804" t="s">
        <v>2729</v>
      </c>
      <c r="I2424" s="806">
        <v>42394</v>
      </c>
      <c r="J2424" s="806">
        <v>43490</v>
      </c>
      <c r="K2424" s="804" t="s">
        <v>1846</v>
      </c>
      <c r="L2424" s="804" t="s">
        <v>3471</v>
      </c>
    </row>
    <row r="2425" spans="1:12">
      <c r="A2425" s="803">
        <v>2422</v>
      </c>
      <c r="B2425" s="803" t="s">
        <v>4804</v>
      </c>
      <c r="C2425" s="803" t="s">
        <v>2726</v>
      </c>
      <c r="D2425" s="804" t="s">
        <v>4805</v>
      </c>
      <c r="E2425" s="805">
        <v>1065.8900000000001</v>
      </c>
      <c r="F2425" s="804">
        <v>6023886</v>
      </c>
      <c r="G2425" s="804" t="s">
        <v>2619</v>
      </c>
      <c r="H2425" s="804" t="s">
        <v>2729</v>
      </c>
      <c r="I2425" s="806">
        <v>42394</v>
      </c>
      <c r="J2425" s="806">
        <v>43490</v>
      </c>
      <c r="K2425" s="804" t="s">
        <v>1137</v>
      </c>
      <c r="L2425" s="804" t="s">
        <v>3652</v>
      </c>
    </row>
    <row r="2426" spans="1:12">
      <c r="A2426" s="803">
        <v>2423</v>
      </c>
      <c r="B2426" s="803" t="s">
        <v>4812</v>
      </c>
      <c r="C2426" s="803" t="s">
        <v>2726</v>
      </c>
      <c r="D2426" s="804" t="s">
        <v>4813</v>
      </c>
      <c r="E2426" s="805">
        <v>1933.56</v>
      </c>
      <c r="F2426" s="804">
        <v>5864801</v>
      </c>
      <c r="G2426" s="804" t="s">
        <v>4615</v>
      </c>
      <c r="H2426" s="804" t="s">
        <v>2729</v>
      </c>
      <c r="I2426" s="806">
        <v>42395</v>
      </c>
      <c r="J2426" s="806">
        <v>43491</v>
      </c>
      <c r="K2426" s="804" t="s">
        <v>1126</v>
      </c>
      <c r="L2426" s="804" t="s">
        <v>2823</v>
      </c>
    </row>
    <row r="2427" spans="1:12">
      <c r="A2427" s="803">
        <v>2424</v>
      </c>
      <c r="B2427" s="803" t="s">
        <v>10071</v>
      </c>
      <c r="C2427" s="803" t="s">
        <v>2726</v>
      </c>
      <c r="D2427" s="804" t="s">
        <v>10072</v>
      </c>
      <c r="E2427" s="805">
        <v>1847.16</v>
      </c>
      <c r="F2427" s="804">
        <v>4397061</v>
      </c>
      <c r="G2427" s="804" t="s">
        <v>10073</v>
      </c>
      <c r="H2427" s="804" t="s">
        <v>2729</v>
      </c>
      <c r="I2427" s="806">
        <v>42395</v>
      </c>
      <c r="J2427" s="806">
        <v>43491</v>
      </c>
      <c r="K2427" s="804" t="s">
        <v>1756</v>
      </c>
      <c r="L2427" s="804" t="s">
        <v>2916</v>
      </c>
    </row>
    <row r="2428" spans="1:12" ht="24">
      <c r="A2428" s="803">
        <v>2425</v>
      </c>
      <c r="B2428" s="803" t="s">
        <v>10074</v>
      </c>
      <c r="C2428" s="803" t="s">
        <v>2726</v>
      </c>
      <c r="D2428" s="804" t="s">
        <v>10075</v>
      </c>
      <c r="E2428" s="805">
        <v>7191.2</v>
      </c>
      <c r="F2428" s="804">
        <v>6267408</v>
      </c>
      <c r="G2428" s="804" t="s">
        <v>3827</v>
      </c>
      <c r="H2428" s="804" t="s">
        <v>2738</v>
      </c>
      <c r="I2428" s="806">
        <v>42395</v>
      </c>
      <c r="J2428" s="806">
        <v>44587</v>
      </c>
      <c r="K2428" s="804" t="s">
        <v>1126</v>
      </c>
      <c r="L2428" s="804" t="s">
        <v>3596</v>
      </c>
    </row>
    <row r="2429" spans="1:12">
      <c r="A2429" s="803">
        <v>2426</v>
      </c>
      <c r="B2429" s="803" t="s">
        <v>4810</v>
      </c>
      <c r="C2429" s="803" t="s">
        <v>2726</v>
      </c>
      <c r="D2429" s="804" t="s">
        <v>4811</v>
      </c>
      <c r="E2429" s="805">
        <v>1578.67</v>
      </c>
      <c r="F2429" s="804">
        <v>2699869</v>
      </c>
      <c r="G2429" s="804" t="s">
        <v>4112</v>
      </c>
      <c r="H2429" s="804" t="s">
        <v>2729</v>
      </c>
      <c r="I2429" s="806">
        <v>42395</v>
      </c>
      <c r="J2429" s="806">
        <v>43491</v>
      </c>
      <c r="K2429" s="804" t="s">
        <v>1182</v>
      </c>
      <c r="L2429" s="804" t="s">
        <v>3014</v>
      </c>
    </row>
    <row r="2430" spans="1:12" ht="24">
      <c r="A2430" s="803">
        <v>2427</v>
      </c>
      <c r="B2430" s="803" t="s">
        <v>10076</v>
      </c>
      <c r="C2430" s="803" t="s">
        <v>2726</v>
      </c>
      <c r="D2430" s="804" t="s">
        <v>3023</v>
      </c>
      <c r="E2430" s="805">
        <v>5536.72</v>
      </c>
      <c r="F2430" s="804">
        <v>5987768</v>
      </c>
      <c r="G2430" s="804" t="s">
        <v>10077</v>
      </c>
      <c r="H2430" s="804" t="s">
        <v>2783</v>
      </c>
      <c r="I2430" s="806">
        <v>42395</v>
      </c>
      <c r="J2430" s="806">
        <v>43491</v>
      </c>
      <c r="K2430" s="804" t="s">
        <v>1153</v>
      </c>
      <c r="L2430" s="804" t="s">
        <v>3023</v>
      </c>
    </row>
    <row r="2431" spans="1:12">
      <c r="A2431" s="803">
        <v>2428</v>
      </c>
      <c r="B2431" s="803" t="s">
        <v>4816</v>
      </c>
      <c r="C2431" s="803" t="s">
        <v>2726</v>
      </c>
      <c r="D2431" s="804" t="s">
        <v>4817</v>
      </c>
      <c r="E2431" s="805">
        <v>875.24</v>
      </c>
      <c r="F2431" s="804">
        <v>5966558</v>
      </c>
      <c r="G2431" s="804" t="s">
        <v>4818</v>
      </c>
      <c r="H2431" s="804" t="s">
        <v>2729</v>
      </c>
      <c r="I2431" s="806">
        <v>42395</v>
      </c>
      <c r="J2431" s="806">
        <v>43491</v>
      </c>
      <c r="K2431" s="804" t="s">
        <v>1693</v>
      </c>
      <c r="L2431" s="804" t="s">
        <v>2831</v>
      </c>
    </row>
    <row r="2432" spans="1:12">
      <c r="A2432" s="803">
        <v>2429</v>
      </c>
      <c r="B2432" s="803" t="s">
        <v>4819</v>
      </c>
      <c r="C2432" s="803" t="s">
        <v>2726</v>
      </c>
      <c r="D2432" s="804" t="s">
        <v>4820</v>
      </c>
      <c r="E2432" s="805">
        <v>3565.72</v>
      </c>
      <c r="F2432" s="804">
        <v>5921627</v>
      </c>
      <c r="G2432" s="804" t="s">
        <v>4021</v>
      </c>
      <c r="H2432" s="804" t="s">
        <v>2729</v>
      </c>
      <c r="I2432" s="806">
        <v>42395</v>
      </c>
      <c r="J2432" s="806">
        <v>43491</v>
      </c>
      <c r="K2432" s="804" t="s">
        <v>1846</v>
      </c>
      <c r="L2432" s="804" t="s">
        <v>3471</v>
      </c>
    </row>
    <row r="2433" spans="1:12">
      <c r="A2433" s="803">
        <v>2430</v>
      </c>
      <c r="B2433" s="803" t="s">
        <v>10078</v>
      </c>
      <c r="C2433" s="803" t="s">
        <v>2726</v>
      </c>
      <c r="D2433" s="804" t="s">
        <v>3702</v>
      </c>
      <c r="E2433" s="805">
        <v>462.5</v>
      </c>
      <c r="F2433" s="804">
        <v>4383583</v>
      </c>
      <c r="G2433" s="804" t="s">
        <v>10079</v>
      </c>
      <c r="H2433" s="804" t="s">
        <v>2729</v>
      </c>
      <c r="I2433" s="806">
        <v>42395</v>
      </c>
      <c r="J2433" s="806">
        <v>43491</v>
      </c>
      <c r="K2433" s="804" t="s">
        <v>1943</v>
      </c>
      <c r="L2433" s="804" t="s">
        <v>2784</v>
      </c>
    </row>
    <row r="2434" spans="1:12" ht="24">
      <c r="A2434" s="803">
        <v>2431</v>
      </c>
      <c r="B2434" s="803" t="s">
        <v>4821</v>
      </c>
      <c r="C2434" s="803" t="s">
        <v>2726</v>
      </c>
      <c r="D2434" s="804" t="s">
        <v>2052</v>
      </c>
      <c r="E2434" s="805">
        <v>2779.62</v>
      </c>
      <c r="F2434" s="804">
        <v>6019951</v>
      </c>
      <c r="G2434" s="804" t="s">
        <v>4822</v>
      </c>
      <c r="H2434" s="804" t="s">
        <v>2729</v>
      </c>
      <c r="I2434" s="806">
        <v>42395</v>
      </c>
      <c r="J2434" s="806">
        <v>43491</v>
      </c>
      <c r="K2434" s="804" t="s">
        <v>1165</v>
      </c>
      <c r="L2434" s="804" t="s">
        <v>4823</v>
      </c>
    </row>
    <row r="2435" spans="1:12">
      <c r="A2435" s="803">
        <v>2432</v>
      </c>
      <c r="B2435" s="803" t="s">
        <v>4825</v>
      </c>
      <c r="C2435" s="803" t="s">
        <v>2726</v>
      </c>
      <c r="D2435" s="804" t="s">
        <v>4826</v>
      </c>
      <c r="E2435" s="805">
        <v>8365.7000000000007</v>
      </c>
      <c r="F2435" s="804">
        <v>6014208</v>
      </c>
      <c r="G2435" s="804" t="s">
        <v>4827</v>
      </c>
      <c r="H2435" s="804" t="s">
        <v>2729</v>
      </c>
      <c r="I2435" s="806">
        <v>42395</v>
      </c>
      <c r="J2435" s="806">
        <v>43491</v>
      </c>
      <c r="K2435" s="804" t="s">
        <v>1943</v>
      </c>
      <c r="L2435" s="804" t="s">
        <v>2941</v>
      </c>
    </row>
    <row r="2436" spans="1:12">
      <c r="A2436" s="803">
        <v>2433</v>
      </c>
      <c r="B2436" s="803" t="s">
        <v>10080</v>
      </c>
      <c r="C2436" s="803" t="s">
        <v>2726</v>
      </c>
      <c r="D2436" s="804" t="s">
        <v>3036</v>
      </c>
      <c r="E2436" s="805">
        <v>6416.99</v>
      </c>
      <c r="F2436" s="804">
        <v>5650747</v>
      </c>
      <c r="G2436" s="804" t="s">
        <v>10081</v>
      </c>
      <c r="H2436" s="804" t="s">
        <v>2729</v>
      </c>
      <c r="I2436" s="806">
        <v>42395</v>
      </c>
      <c r="J2436" s="806">
        <v>43491</v>
      </c>
      <c r="K2436" s="804" t="s">
        <v>1126</v>
      </c>
      <c r="L2436" s="804" t="s">
        <v>3036</v>
      </c>
    </row>
    <row r="2437" spans="1:12">
      <c r="A2437" s="803">
        <v>2434</v>
      </c>
      <c r="B2437" s="803" t="s">
        <v>4824</v>
      </c>
      <c r="C2437" s="803" t="s">
        <v>2726</v>
      </c>
      <c r="D2437" s="804" t="s">
        <v>3024</v>
      </c>
      <c r="E2437" s="805">
        <v>3933.62</v>
      </c>
      <c r="F2437" s="804">
        <v>5893372</v>
      </c>
      <c r="G2437" s="804" t="s">
        <v>4728</v>
      </c>
      <c r="H2437" s="804" t="s">
        <v>2729</v>
      </c>
      <c r="I2437" s="806">
        <v>42395</v>
      </c>
      <c r="J2437" s="806">
        <v>43491</v>
      </c>
      <c r="K2437" s="804" t="s">
        <v>1126</v>
      </c>
      <c r="L2437" s="804" t="s">
        <v>3596</v>
      </c>
    </row>
    <row r="2438" spans="1:12">
      <c r="A2438" s="803">
        <v>2435</v>
      </c>
      <c r="B2438" s="803" t="s">
        <v>4814</v>
      </c>
      <c r="C2438" s="803" t="s">
        <v>2726</v>
      </c>
      <c r="D2438" s="804" t="s">
        <v>4815</v>
      </c>
      <c r="E2438" s="805">
        <v>3962.13</v>
      </c>
      <c r="F2438" s="804">
        <v>5893372</v>
      </c>
      <c r="G2438" s="804" t="s">
        <v>4728</v>
      </c>
      <c r="H2438" s="804" t="s">
        <v>2729</v>
      </c>
      <c r="I2438" s="806">
        <v>42395</v>
      </c>
      <c r="J2438" s="806">
        <v>43491</v>
      </c>
      <c r="K2438" s="804" t="s">
        <v>1126</v>
      </c>
      <c r="L2438" s="804" t="s">
        <v>3596</v>
      </c>
    </row>
    <row r="2439" spans="1:12" ht="24">
      <c r="A2439" s="803">
        <v>2436</v>
      </c>
      <c r="B2439" s="803" t="s">
        <v>4828</v>
      </c>
      <c r="C2439" s="803" t="s">
        <v>2726</v>
      </c>
      <c r="D2439" s="804" t="s">
        <v>4829</v>
      </c>
      <c r="E2439" s="805">
        <v>14920.73</v>
      </c>
      <c r="F2439" s="804">
        <v>5767865</v>
      </c>
      <c r="G2439" s="804" t="s">
        <v>4328</v>
      </c>
      <c r="H2439" s="804" t="s">
        <v>2783</v>
      </c>
      <c r="I2439" s="806">
        <v>42395</v>
      </c>
      <c r="J2439" s="806">
        <v>44587</v>
      </c>
      <c r="K2439" s="804" t="s">
        <v>1681</v>
      </c>
      <c r="L2439" s="804" t="s">
        <v>4322</v>
      </c>
    </row>
    <row r="2440" spans="1:12">
      <c r="A2440" s="803">
        <v>2437</v>
      </c>
      <c r="B2440" s="803" t="s">
        <v>4833</v>
      </c>
      <c r="C2440" s="803" t="s">
        <v>2726</v>
      </c>
      <c r="D2440" s="804" t="s">
        <v>4834</v>
      </c>
      <c r="E2440" s="805">
        <v>5685.57</v>
      </c>
      <c r="F2440" s="804">
        <v>5947243</v>
      </c>
      <c r="G2440" s="804" t="s">
        <v>4367</v>
      </c>
      <c r="H2440" s="804" t="s">
        <v>2729</v>
      </c>
      <c r="I2440" s="806">
        <v>42396</v>
      </c>
      <c r="J2440" s="806">
        <v>43492</v>
      </c>
      <c r="K2440" s="804" t="s">
        <v>1126</v>
      </c>
      <c r="L2440" s="804" t="s">
        <v>1187</v>
      </c>
    </row>
    <row r="2441" spans="1:12">
      <c r="A2441" s="803">
        <v>2438</v>
      </c>
      <c r="B2441" s="803" t="s">
        <v>4830</v>
      </c>
      <c r="C2441" s="803" t="s">
        <v>2726</v>
      </c>
      <c r="D2441" s="804" t="s">
        <v>4831</v>
      </c>
      <c r="E2441" s="805">
        <v>4802.5200000000004</v>
      </c>
      <c r="F2441" s="804">
        <v>5407958</v>
      </c>
      <c r="G2441" s="804" t="s">
        <v>4832</v>
      </c>
      <c r="H2441" s="804" t="s">
        <v>2729</v>
      </c>
      <c r="I2441" s="806">
        <v>42396</v>
      </c>
      <c r="J2441" s="806">
        <v>44588</v>
      </c>
      <c r="K2441" s="804" t="s">
        <v>1137</v>
      </c>
      <c r="L2441" s="804" t="s">
        <v>2999</v>
      </c>
    </row>
    <row r="2442" spans="1:12" ht="24">
      <c r="A2442" s="803">
        <v>2439</v>
      </c>
      <c r="B2442" s="803" t="s">
        <v>10082</v>
      </c>
      <c r="C2442" s="803" t="s">
        <v>2726</v>
      </c>
      <c r="D2442" s="804" t="s">
        <v>10083</v>
      </c>
      <c r="E2442" s="805">
        <v>1503.33</v>
      </c>
      <c r="F2442" s="804">
        <v>5796164</v>
      </c>
      <c r="G2442" s="804" t="s">
        <v>10084</v>
      </c>
      <c r="H2442" s="804" t="s">
        <v>2729</v>
      </c>
      <c r="I2442" s="806">
        <v>42396</v>
      </c>
      <c r="J2442" s="806">
        <v>43492</v>
      </c>
      <c r="K2442" s="804" t="s">
        <v>1103</v>
      </c>
      <c r="L2442" s="804" t="s">
        <v>3872</v>
      </c>
    </row>
    <row r="2443" spans="1:12" ht="24">
      <c r="A2443" s="803">
        <v>2440</v>
      </c>
      <c r="B2443" s="803" t="s">
        <v>8913</v>
      </c>
      <c r="C2443" s="803" t="s">
        <v>5738</v>
      </c>
      <c r="D2443" s="804" t="s">
        <v>3142</v>
      </c>
      <c r="E2443" s="805">
        <v>157.38</v>
      </c>
      <c r="F2443" s="804">
        <v>5215331</v>
      </c>
      <c r="G2443" s="804" t="s">
        <v>3444</v>
      </c>
      <c r="H2443" s="804" t="s">
        <v>2783</v>
      </c>
      <c r="I2443" s="806">
        <v>42396</v>
      </c>
      <c r="J2443" s="806">
        <v>53354</v>
      </c>
      <c r="K2443" s="804" t="s">
        <v>1126</v>
      </c>
      <c r="L2443" s="804" t="s">
        <v>3129</v>
      </c>
    </row>
    <row r="2444" spans="1:12">
      <c r="A2444" s="803">
        <v>2441</v>
      </c>
      <c r="B2444" s="803" t="s">
        <v>10085</v>
      </c>
      <c r="C2444" s="803" t="s">
        <v>2726</v>
      </c>
      <c r="D2444" s="804" t="s">
        <v>10086</v>
      </c>
      <c r="E2444" s="805">
        <v>4829.96</v>
      </c>
      <c r="F2444" s="804">
        <v>5793424</v>
      </c>
      <c r="G2444" s="804" t="s">
        <v>10035</v>
      </c>
      <c r="H2444" s="804" t="s">
        <v>2729</v>
      </c>
      <c r="I2444" s="806">
        <v>42396</v>
      </c>
      <c r="J2444" s="806">
        <v>43492</v>
      </c>
      <c r="K2444" s="804" t="s">
        <v>1681</v>
      </c>
      <c r="L2444" s="804" t="s">
        <v>2883</v>
      </c>
    </row>
    <row r="2445" spans="1:12" ht="24">
      <c r="A2445" s="803">
        <v>2442</v>
      </c>
      <c r="B2445" s="803" t="s">
        <v>10087</v>
      </c>
      <c r="C2445" s="803" t="s">
        <v>2726</v>
      </c>
      <c r="D2445" s="804" t="s">
        <v>4098</v>
      </c>
      <c r="E2445" s="805">
        <v>871.36</v>
      </c>
      <c r="F2445" s="804">
        <v>5795419</v>
      </c>
      <c r="G2445" s="804" t="s">
        <v>10088</v>
      </c>
      <c r="H2445" s="804" t="s">
        <v>2729</v>
      </c>
      <c r="I2445" s="806">
        <v>42396</v>
      </c>
      <c r="J2445" s="806">
        <v>43492</v>
      </c>
      <c r="K2445" s="804" t="s">
        <v>1103</v>
      </c>
      <c r="L2445" s="804" t="s">
        <v>4212</v>
      </c>
    </row>
    <row r="2446" spans="1:12">
      <c r="A2446" s="803">
        <v>2443</v>
      </c>
      <c r="B2446" s="803" t="s">
        <v>10089</v>
      </c>
      <c r="C2446" s="803" t="s">
        <v>2726</v>
      </c>
      <c r="D2446" s="804" t="s">
        <v>3273</v>
      </c>
      <c r="E2446" s="805">
        <v>828.62</v>
      </c>
      <c r="F2446" s="804">
        <v>5796229</v>
      </c>
      <c r="G2446" s="804" t="s">
        <v>10090</v>
      </c>
      <c r="H2446" s="804" t="s">
        <v>2729</v>
      </c>
      <c r="I2446" s="806">
        <v>42396</v>
      </c>
      <c r="J2446" s="806">
        <v>43492</v>
      </c>
      <c r="K2446" s="804" t="s">
        <v>1103</v>
      </c>
      <c r="L2446" s="804" t="s">
        <v>3405</v>
      </c>
    </row>
    <row r="2447" spans="1:12">
      <c r="A2447" s="803">
        <v>2444</v>
      </c>
      <c r="B2447" s="803" t="s">
        <v>10091</v>
      </c>
      <c r="C2447" s="803" t="s">
        <v>2726</v>
      </c>
      <c r="D2447" s="804" t="s">
        <v>3423</v>
      </c>
      <c r="E2447" s="805">
        <v>159.21</v>
      </c>
      <c r="F2447" s="804">
        <v>5065844</v>
      </c>
      <c r="G2447" s="804" t="s">
        <v>4548</v>
      </c>
      <c r="H2447" s="804" t="s">
        <v>2729</v>
      </c>
      <c r="I2447" s="806">
        <v>42397</v>
      </c>
      <c r="J2447" s="806">
        <v>43493</v>
      </c>
      <c r="K2447" s="804" t="s">
        <v>1693</v>
      </c>
      <c r="L2447" s="804" t="s">
        <v>3405</v>
      </c>
    </row>
    <row r="2448" spans="1:12">
      <c r="A2448" s="803">
        <v>2445</v>
      </c>
      <c r="B2448" s="803" t="s">
        <v>10092</v>
      </c>
      <c r="C2448" s="803" t="s">
        <v>2726</v>
      </c>
      <c r="D2448" s="804" t="s">
        <v>10093</v>
      </c>
      <c r="E2448" s="805">
        <v>3899.75</v>
      </c>
      <c r="F2448" s="804">
        <v>5493641</v>
      </c>
      <c r="G2448" s="804" t="s">
        <v>10094</v>
      </c>
      <c r="H2448" s="804" t="s">
        <v>2729</v>
      </c>
      <c r="I2448" s="806">
        <v>42397</v>
      </c>
      <c r="J2448" s="806">
        <v>43493</v>
      </c>
      <c r="K2448" s="804" t="s">
        <v>1846</v>
      </c>
      <c r="L2448" s="804" t="s">
        <v>3052</v>
      </c>
    </row>
    <row r="2449" spans="1:12">
      <c r="A2449" s="803">
        <v>2446</v>
      </c>
      <c r="B2449" s="803" t="s">
        <v>4835</v>
      </c>
      <c r="C2449" s="803" t="s">
        <v>2726</v>
      </c>
      <c r="D2449" s="804" t="s">
        <v>3227</v>
      </c>
      <c r="E2449" s="805">
        <v>1011.13</v>
      </c>
      <c r="F2449" s="804">
        <v>6315194</v>
      </c>
      <c r="G2449" s="804" t="s">
        <v>4836</v>
      </c>
      <c r="H2449" s="804" t="s">
        <v>2729</v>
      </c>
      <c r="I2449" s="806">
        <v>42401</v>
      </c>
      <c r="J2449" s="806">
        <v>44593</v>
      </c>
      <c r="K2449" s="804" t="s">
        <v>1126</v>
      </c>
      <c r="L2449" s="804" t="s">
        <v>3129</v>
      </c>
    </row>
    <row r="2450" spans="1:12">
      <c r="A2450" s="803">
        <v>2447</v>
      </c>
      <c r="B2450" s="803" t="s">
        <v>4837</v>
      </c>
      <c r="C2450" s="803" t="s">
        <v>2726</v>
      </c>
      <c r="D2450" s="804" t="s">
        <v>4838</v>
      </c>
      <c r="E2450" s="805">
        <v>107.89</v>
      </c>
      <c r="F2450" s="804">
        <v>2011239</v>
      </c>
      <c r="G2450" s="804" t="s">
        <v>125</v>
      </c>
      <c r="H2450" s="804" t="s">
        <v>3056</v>
      </c>
      <c r="I2450" s="806">
        <v>42401</v>
      </c>
      <c r="J2450" s="806">
        <v>44593</v>
      </c>
      <c r="K2450" s="804" t="s">
        <v>1681</v>
      </c>
      <c r="L2450" s="804" t="s">
        <v>3530</v>
      </c>
    </row>
    <row r="2451" spans="1:12">
      <c r="A2451" s="803">
        <v>2448</v>
      </c>
      <c r="B2451" s="803" t="s">
        <v>10095</v>
      </c>
      <c r="C2451" s="803" t="s">
        <v>2726</v>
      </c>
      <c r="D2451" s="804" t="s">
        <v>8280</v>
      </c>
      <c r="E2451" s="805">
        <v>343.57</v>
      </c>
      <c r="F2451" s="804">
        <v>2011239</v>
      </c>
      <c r="G2451" s="804" t="s">
        <v>125</v>
      </c>
      <c r="H2451" s="804" t="s">
        <v>3056</v>
      </c>
      <c r="I2451" s="806">
        <v>42401</v>
      </c>
      <c r="J2451" s="806">
        <v>43497</v>
      </c>
      <c r="K2451" s="804" t="s">
        <v>1681</v>
      </c>
      <c r="L2451" s="804" t="s">
        <v>3003</v>
      </c>
    </row>
    <row r="2452" spans="1:12">
      <c r="A2452" s="803">
        <v>2449</v>
      </c>
      <c r="B2452" s="803" t="s">
        <v>10096</v>
      </c>
      <c r="C2452" s="803" t="s">
        <v>2726</v>
      </c>
      <c r="D2452" s="804" t="s">
        <v>10097</v>
      </c>
      <c r="E2452" s="805">
        <v>1153.02</v>
      </c>
      <c r="F2452" s="804">
        <v>5338107</v>
      </c>
      <c r="G2452" s="804" t="s">
        <v>10098</v>
      </c>
      <c r="H2452" s="804" t="s">
        <v>2729</v>
      </c>
      <c r="I2452" s="806">
        <v>42401</v>
      </c>
      <c r="J2452" s="806">
        <v>43497</v>
      </c>
      <c r="K2452" s="804" t="s">
        <v>1126</v>
      </c>
      <c r="L2452" s="804" t="s">
        <v>3265</v>
      </c>
    </row>
    <row r="2453" spans="1:12">
      <c r="A2453" s="803">
        <v>2450</v>
      </c>
      <c r="B2453" s="803" t="s">
        <v>10099</v>
      </c>
      <c r="C2453" s="803" t="s">
        <v>2726</v>
      </c>
      <c r="D2453" s="804" t="s">
        <v>1121</v>
      </c>
      <c r="E2453" s="805">
        <v>386.08</v>
      </c>
      <c r="F2453" s="804">
        <v>5352827</v>
      </c>
      <c r="G2453" s="804" t="s">
        <v>4053</v>
      </c>
      <c r="H2453" s="804" t="s">
        <v>2729</v>
      </c>
      <c r="I2453" s="806">
        <v>42401</v>
      </c>
      <c r="J2453" s="806">
        <v>43497</v>
      </c>
      <c r="K2453" s="804" t="s">
        <v>1126</v>
      </c>
      <c r="L2453" s="804" t="s">
        <v>3596</v>
      </c>
    </row>
    <row r="2454" spans="1:12">
      <c r="A2454" s="803">
        <v>2451</v>
      </c>
      <c r="B2454" s="803" t="s">
        <v>4861</v>
      </c>
      <c r="C2454" s="803" t="s">
        <v>2726</v>
      </c>
      <c r="D2454" s="804" t="s">
        <v>4862</v>
      </c>
      <c r="E2454" s="805">
        <v>1238.6400000000001</v>
      </c>
      <c r="F2454" s="804">
        <v>5194997</v>
      </c>
      <c r="G2454" s="804" t="s">
        <v>3633</v>
      </c>
      <c r="H2454" s="804" t="s">
        <v>2729</v>
      </c>
      <c r="I2454" s="806">
        <v>42403</v>
      </c>
      <c r="J2454" s="806">
        <v>43499</v>
      </c>
      <c r="K2454" s="804" t="s">
        <v>1197</v>
      </c>
      <c r="L2454" s="804" t="s">
        <v>4397</v>
      </c>
    </row>
    <row r="2455" spans="1:12">
      <c r="A2455" s="803">
        <v>2452</v>
      </c>
      <c r="B2455" s="803" t="s">
        <v>4871</v>
      </c>
      <c r="C2455" s="803" t="s">
        <v>2726</v>
      </c>
      <c r="D2455" s="804" t="s">
        <v>3702</v>
      </c>
      <c r="E2455" s="805">
        <v>4206.29</v>
      </c>
      <c r="F2455" s="804">
        <v>5961815</v>
      </c>
      <c r="G2455" s="804" t="s">
        <v>4689</v>
      </c>
      <c r="H2455" s="804" t="s">
        <v>2729</v>
      </c>
      <c r="I2455" s="806">
        <v>42403</v>
      </c>
      <c r="J2455" s="806">
        <v>43499</v>
      </c>
      <c r="K2455" s="804" t="s">
        <v>1681</v>
      </c>
      <c r="L2455" s="804" t="s">
        <v>2883</v>
      </c>
    </row>
    <row r="2456" spans="1:12">
      <c r="A2456" s="803">
        <v>2453</v>
      </c>
      <c r="B2456" s="803" t="s">
        <v>10100</v>
      </c>
      <c r="C2456" s="803" t="s">
        <v>2726</v>
      </c>
      <c r="D2456" s="804" t="s">
        <v>10101</v>
      </c>
      <c r="E2456" s="805">
        <v>3777.84</v>
      </c>
      <c r="F2456" s="804">
        <v>5276233</v>
      </c>
      <c r="G2456" s="804" t="s">
        <v>4266</v>
      </c>
      <c r="H2456" s="804" t="s">
        <v>2729</v>
      </c>
      <c r="I2456" s="806">
        <v>42403</v>
      </c>
      <c r="J2456" s="806">
        <v>43499</v>
      </c>
      <c r="K2456" s="804" t="s">
        <v>1126</v>
      </c>
      <c r="L2456" s="804" t="s">
        <v>2823</v>
      </c>
    </row>
    <row r="2457" spans="1:12" ht="24">
      <c r="A2457" s="803">
        <v>2454</v>
      </c>
      <c r="B2457" s="803" t="s">
        <v>4859</v>
      </c>
      <c r="C2457" s="803" t="s">
        <v>2726</v>
      </c>
      <c r="D2457" s="804" t="s">
        <v>3024</v>
      </c>
      <c r="E2457" s="805">
        <v>4693.97</v>
      </c>
      <c r="F2457" s="804">
        <v>5980488</v>
      </c>
      <c r="G2457" s="804" t="s">
        <v>4860</v>
      </c>
      <c r="H2457" s="804" t="s">
        <v>2729</v>
      </c>
      <c r="I2457" s="806">
        <v>42403</v>
      </c>
      <c r="J2457" s="806">
        <v>43499</v>
      </c>
      <c r="K2457" s="804" t="s">
        <v>1126</v>
      </c>
      <c r="L2457" s="804" t="s">
        <v>4390</v>
      </c>
    </row>
    <row r="2458" spans="1:12">
      <c r="A2458" s="803">
        <v>2455</v>
      </c>
      <c r="B2458" s="803" t="s">
        <v>4854</v>
      </c>
      <c r="C2458" s="803" t="s">
        <v>2726</v>
      </c>
      <c r="D2458" s="804" t="s">
        <v>4855</v>
      </c>
      <c r="E2458" s="805">
        <v>6402.71</v>
      </c>
      <c r="F2458" s="804">
        <v>6048986</v>
      </c>
      <c r="G2458" s="804" t="s">
        <v>4856</v>
      </c>
      <c r="H2458" s="804" t="s">
        <v>2729</v>
      </c>
      <c r="I2458" s="806">
        <v>42403</v>
      </c>
      <c r="J2458" s="806">
        <v>43499</v>
      </c>
      <c r="K2458" s="804" t="s">
        <v>1693</v>
      </c>
      <c r="L2458" s="804" t="s">
        <v>3097</v>
      </c>
    </row>
    <row r="2459" spans="1:12">
      <c r="A2459" s="803">
        <v>2456</v>
      </c>
      <c r="B2459" s="803" t="s">
        <v>10102</v>
      </c>
      <c r="C2459" s="803" t="s">
        <v>2726</v>
      </c>
      <c r="D2459" s="804" t="s">
        <v>3889</v>
      </c>
      <c r="E2459" s="805">
        <v>5957.05</v>
      </c>
      <c r="F2459" s="804">
        <v>5920566</v>
      </c>
      <c r="G2459" s="804" t="s">
        <v>4890</v>
      </c>
      <c r="H2459" s="804" t="s">
        <v>2729</v>
      </c>
      <c r="I2459" s="806">
        <v>42403</v>
      </c>
      <c r="J2459" s="806">
        <v>43499</v>
      </c>
      <c r="K2459" s="804" t="s">
        <v>1846</v>
      </c>
      <c r="L2459" s="804" t="s">
        <v>3052</v>
      </c>
    </row>
    <row r="2460" spans="1:12">
      <c r="A2460" s="803">
        <v>2457</v>
      </c>
      <c r="B2460" s="803" t="s">
        <v>10103</v>
      </c>
      <c r="C2460" s="803" t="s">
        <v>2726</v>
      </c>
      <c r="D2460" s="804" t="s">
        <v>3273</v>
      </c>
      <c r="E2460" s="805">
        <v>764.09</v>
      </c>
      <c r="F2460" s="804">
        <v>6165524</v>
      </c>
      <c r="G2460" s="804" t="s">
        <v>2577</v>
      </c>
      <c r="H2460" s="804" t="s">
        <v>2729</v>
      </c>
      <c r="I2460" s="806">
        <v>42403</v>
      </c>
      <c r="J2460" s="806">
        <v>44595</v>
      </c>
      <c r="K2460" s="804" t="s">
        <v>1943</v>
      </c>
      <c r="L2460" s="804" t="s">
        <v>2192</v>
      </c>
    </row>
    <row r="2461" spans="1:12">
      <c r="A2461" s="803">
        <v>2458</v>
      </c>
      <c r="B2461" s="803" t="s">
        <v>10104</v>
      </c>
      <c r="C2461" s="803" t="s">
        <v>2726</v>
      </c>
      <c r="D2461" s="804" t="s">
        <v>10105</v>
      </c>
      <c r="E2461" s="805">
        <v>1770.59</v>
      </c>
      <c r="F2461" s="804">
        <v>6016022</v>
      </c>
      <c r="G2461" s="804" t="s">
        <v>10106</v>
      </c>
      <c r="H2461" s="804" t="s">
        <v>2729</v>
      </c>
      <c r="I2461" s="806">
        <v>42403</v>
      </c>
      <c r="J2461" s="806">
        <v>43499</v>
      </c>
      <c r="K2461" s="804" t="s">
        <v>1165</v>
      </c>
      <c r="L2461" s="804" t="s">
        <v>3475</v>
      </c>
    </row>
    <row r="2462" spans="1:12">
      <c r="A2462" s="803">
        <v>2459</v>
      </c>
      <c r="B2462" s="803" t="s">
        <v>10107</v>
      </c>
      <c r="C2462" s="803" t="s">
        <v>2726</v>
      </c>
      <c r="D2462" s="804" t="s">
        <v>3293</v>
      </c>
      <c r="E2462" s="805">
        <v>2296.9499999999998</v>
      </c>
      <c r="F2462" s="804">
        <v>5110084</v>
      </c>
      <c r="G2462" s="804" t="s">
        <v>10108</v>
      </c>
      <c r="H2462" s="804" t="s">
        <v>2729</v>
      </c>
      <c r="I2462" s="806">
        <v>42403</v>
      </c>
      <c r="J2462" s="806">
        <v>43499</v>
      </c>
      <c r="K2462" s="804" t="s">
        <v>1681</v>
      </c>
      <c r="L2462" s="804" t="s">
        <v>2883</v>
      </c>
    </row>
    <row r="2463" spans="1:12" ht="24">
      <c r="A2463" s="803">
        <v>2460</v>
      </c>
      <c r="B2463" s="803" t="s">
        <v>4839</v>
      </c>
      <c r="C2463" s="803" t="s">
        <v>2726</v>
      </c>
      <c r="D2463" s="804" t="s">
        <v>4840</v>
      </c>
      <c r="E2463" s="805">
        <v>1815.32</v>
      </c>
      <c r="F2463" s="804">
        <v>5347734</v>
      </c>
      <c r="G2463" s="804" t="s">
        <v>4841</v>
      </c>
      <c r="H2463" s="804" t="s">
        <v>2783</v>
      </c>
      <c r="I2463" s="806">
        <v>42403</v>
      </c>
      <c r="J2463" s="806">
        <v>43499</v>
      </c>
      <c r="K2463" s="804" t="s">
        <v>1153</v>
      </c>
      <c r="L2463" s="804" t="s">
        <v>3105</v>
      </c>
    </row>
    <row r="2464" spans="1:12">
      <c r="A2464" s="803">
        <v>2461</v>
      </c>
      <c r="B2464" s="803" t="s">
        <v>10109</v>
      </c>
      <c r="C2464" s="803" t="s">
        <v>2726</v>
      </c>
      <c r="D2464" s="804" t="s">
        <v>4133</v>
      </c>
      <c r="E2464" s="805">
        <v>2982.6</v>
      </c>
      <c r="F2464" s="804">
        <v>5045894</v>
      </c>
      <c r="G2464" s="804" t="s">
        <v>4704</v>
      </c>
      <c r="H2464" s="804" t="s">
        <v>2729</v>
      </c>
      <c r="I2464" s="806">
        <v>42403</v>
      </c>
      <c r="J2464" s="806">
        <v>43499</v>
      </c>
      <c r="K2464" s="804" t="s">
        <v>1126</v>
      </c>
      <c r="L2464" s="804" t="s">
        <v>3036</v>
      </c>
    </row>
    <row r="2465" spans="1:12">
      <c r="A2465" s="803">
        <v>2462</v>
      </c>
      <c r="B2465" s="803" t="s">
        <v>10110</v>
      </c>
      <c r="C2465" s="803" t="s">
        <v>2726</v>
      </c>
      <c r="D2465" s="804" t="s">
        <v>10111</v>
      </c>
      <c r="E2465" s="805">
        <v>6738.33</v>
      </c>
      <c r="F2465" s="804">
        <v>5935024</v>
      </c>
      <c r="G2465" s="804" t="s">
        <v>5358</v>
      </c>
      <c r="H2465" s="804" t="s">
        <v>2729</v>
      </c>
      <c r="I2465" s="806">
        <v>42403</v>
      </c>
      <c r="J2465" s="806">
        <v>43499</v>
      </c>
      <c r="K2465" s="804" t="s">
        <v>1943</v>
      </c>
      <c r="L2465" s="804" t="s">
        <v>4386</v>
      </c>
    </row>
    <row r="2466" spans="1:12" ht="24">
      <c r="A2466" s="803">
        <v>2463</v>
      </c>
      <c r="B2466" s="803" t="s">
        <v>10112</v>
      </c>
      <c r="C2466" s="803" t="s">
        <v>2726</v>
      </c>
      <c r="D2466" s="804" t="s">
        <v>4191</v>
      </c>
      <c r="E2466" s="805">
        <v>14146.74</v>
      </c>
      <c r="F2466" s="804">
        <v>5379296</v>
      </c>
      <c r="G2466" s="804" t="s">
        <v>9958</v>
      </c>
      <c r="H2466" s="804" t="s">
        <v>2738</v>
      </c>
      <c r="I2466" s="806">
        <v>42403</v>
      </c>
      <c r="J2466" s="806">
        <v>44393</v>
      </c>
      <c r="K2466" s="804" t="s">
        <v>1126</v>
      </c>
      <c r="L2466" s="804" t="s">
        <v>3036</v>
      </c>
    </row>
    <row r="2467" spans="1:12">
      <c r="A2467" s="803">
        <v>2464</v>
      </c>
      <c r="B2467" s="803" t="s">
        <v>4842</v>
      </c>
      <c r="C2467" s="803" t="s">
        <v>2726</v>
      </c>
      <c r="D2467" s="804" t="s">
        <v>4843</v>
      </c>
      <c r="E2467" s="805">
        <v>443.55</v>
      </c>
      <c r="F2467" s="804">
        <v>5943329</v>
      </c>
      <c r="G2467" s="804" t="s">
        <v>4844</v>
      </c>
      <c r="H2467" s="804" t="s">
        <v>2729</v>
      </c>
      <c r="I2467" s="806">
        <v>42403</v>
      </c>
      <c r="J2467" s="806">
        <v>43499</v>
      </c>
      <c r="K2467" s="804" t="s">
        <v>1681</v>
      </c>
      <c r="L2467" s="804" t="s">
        <v>4322</v>
      </c>
    </row>
    <row r="2468" spans="1:12">
      <c r="A2468" s="803">
        <v>2465</v>
      </c>
      <c r="B2468" s="803" t="s">
        <v>4850</v>
      </c>
      <c r="C2468" s="803" t="s">
        <v>2726</v>
      </c>
      <c r="D2468" s="804" t="s">
        <v>3964</v>
      </c>
      <c r="E2468" s="805">
        <v>460.96</v>
      </c>
      <c r="F2468" s="804">
        <v>5921627</v>
      </c>
      <c r="G2468" s="804" t="s">
        <v>4021</v>
      </c>
      <c r="H2468" s="804" t="s">
        <v>2729</v>
      </c>
      <c r="I2468" s="806">
        <v>42403</v>
      </c>
      <c r="J2468" s="806">
        <v>43499</v>
      </c>
      <c r="K2468" s="804" t="s">
        <v>2897</v>
      </c>
      <c r="L2468" s="804" t="s">
        <v>4851</v>
      </c>
    </row>
    <row r="2469" spans="1:12" ht="24">
      <c r="A2469" s="803">
        <v>2466</v>
      </c>
      <c r="B2469" s="803" t="s">
        <v>10113</v>
      </c>
      <c r="C2469" s="803" t="s">
        <v>2726</v>
      </c>
      <c r="D2469" s="804" t="s">
        <v>3059</v>
      </c>
      <c r="E2469" s="805">
        <v>20734.28</v>
      </c>
      <c r="F2469" s="804">
        <v>5501776</v>
      </c>
      <c r="G2469" s="804" t="s">
        <v>4047</v>
      </c>
      <c r="H2469" s="804" t="s">
        <v>2729</v>
      </c>
      <c r="I2469" s="806">
        <v>42403</v>
      </c>
      <c r="J2469" s="806">
        <v>43499</v>
      </c>
      <c r="K2469" s="804" t="s">
        <v>1197</v>
      </c>
      <c r="L2469" s="804" t="s">
        <v>9977</v>
      </c>
    </row>
    <row r="2470" spans="1:12">
      <c r="A2470" s="803">
        <v>2467</v>
      </c>
      <c r="B2470" s="803" t="s">
        <v>10114</v>
      </c>
      <c r="C2470" s="803" t="s">
        <v>2726</v>
      </c>
      <c r="D2470" s="804" t="s">
        <v>10115</v>
      </c>
      <c r="E2470" s="805">
        <v>20663.89</v>
      </c>
      <c r="F2470" s="804">
        <v>5194997</v>
      </c>
      <c r="G2470" s="804" t="s">
        <v>3633</v>
      </c>
      <c r="H2470" s="804" t="s">
        <v>2729</v>
      </c>
      <c r="I2470" s="806">
        <v>42403</v>
      </c>
      <c r="J2470" s="806">
        <v>43499</v>
      </c>
      <c r="K2470" s="804" t="s">
        <v>1197</v>
      </c>
      <c r="L2470" s="804" t="s">
        <v>6388</v>
      </c>
    </row>
    <row r="2471" spans="1:12">
      <c r="A2471" s="803">
        <v>2468</v>
      </c>
      <c r="B2471" s="803" t="s">
        <v>4870</v>
      </c>
      <c r="C2471" s="803" t="s">
        <v>2726</v>
      </c>
      <c r="D2471" s="804" t="s">
        <v>3503</v>
      </c>
      <c r="E2471" s="805">
        <v>1304.54</v>
      </c>
      <c r="F2471" s="804">
        <v>5264197</v>
      </c>
      <c r="G2471" s="804" t="s">
        <v>10116</v>
      </c>
      <c r="H2471" s="804" t="s">
        <v>2729</v>
      </c>
      <c r="I2471" s="806">
        <v>42403</v>
      </c>
      <c r="J2471" s="806">
        <v>44595</v>
      </c>
      <c r="K2471" s="804" t="s">
        <v>1943</v>
      </c>
      <c r="L2471" s="804" t="s">
        <v>4565</v>
      </c>
    </row>
    <row r="2472" spans="1:12">
      <c r="A2472" s="803">
        <v>2469</v>
      </c>
      <c r="B2472" s="803" t="s">
        <v>10117</v>
      </c>
      <c r="C2472" s="803" t="s">
        <v>2726</v>
      </c>
      <c r="D2472" s="804" t="s">
        <v>5216</v>
      </c>
      <c r="E2472" s="805">
        <v>2975.44</v>
      </c>
      <c r="F2472" s="804">
        <v>2617749</v>
      </c>
      <c r="G2472" s="804" t="s">
        <v>6604</v>
      </c>
      <c r="H2472" s="804" t="s">
        <v>2729</v>
      </c>
      <c r="I2472" s="806">
        <v>42403</v>
      </c>
      <c r="J2472" s="806">
        <v>43499</v>
      </c>
      <c r="K2472" s="804" t="s">
        <v>1943</v>
      </c>
      <c r="L2472" s="804" t="s">
        <v>4263</v>
      </c>
    </row>
    <row r="2473" spans="1:12">
      <c r="A2473" s="803">
        <v>2470</v>
      </c>
      <c r="B2473" s="803" t="s">
        <v>4847</v>
      </c>
      <c r="C2473" s="803" t="s">
        <v>2726</v>
      </c>
      <c r="D2473" s="804" t="s">
        <v>4848</v>
      </c>
      <c r="E2473" s="805">
        <v>931.88</v>
      </c>
      <c r="F2473" s="804">
        <v>5896746</v>
      </c>
      <c r="G2473" s="804" t="s">
        <v>4771</v>
      </c>
      <c r="H2473" s="804" t="s">
        <v>2729</v>
      </c>
      <c r="I2473" s="806">
        <v>42403</v>
      </c>
      <c r="J2473" s="806">
        <v>43499</v>
      </c>
      <c r="K2473" s="804" t="s">
        <v>1693</v>
      </c>
      <c r="L2473" s="804" t="s">
        <v>4849</v>
      </c>
    </row>
    <row r="2474" spans="1:12">
      <c r="A2474" s="803">
        <v>2471</v>
      </c>
      <c r="B2474" s="803" t="s">
        <v>4863</v>
      </c>
      <c r="C2474" s="803" t="s">
        <v>2726</v>
      </c>
      <c r="D2474" s="804" t="s">
        <v>4864</v>
      </c>
      <c r="E2474" s="805">
        <v>6862.72</v>
      </c>
      <c r="F2474" s="804">
        <v>2542609</v>
      </c>
      <c r="G2474" s="804" t="s">
        <v>4865</v>
      </c>
      <c r="H2474" s="804" t="s">
        <v>2729</v>
      </c>
      <c r="I2474" s="806">
        <v>42403</v>
      </c>
      <c r="J2474" s="806">
        <v>43499</v>
      </c>
      <c r="K2474" s="804" t="s">
        <v>1153</v>
      </c>
      <c r="L2474" s="804" t="s">
        <v>3105</v>
      </c>
    </row>
    <row r="2475" spans="1:12">
      <c r="A2475" s="803">
        <v>2472</v>
      </c>
      <c r="B2475" s="803" t="s">
        <v>4857</v>
      </c>
      <c r="C2475" s="803" t="s">
        <v>2726</v>
      </c>
      <c r="D2475" s="804" t="s">
        <v>3423</v>
      </c>
      <c r="E2475" s="805">
        <v>5347.79</v>
      </c>
      <c r="F2475" s="804">
        <v>5959578</v>
      </c>
      <c r="G2475" s="804" t="s">
        <v>4858</v>
      </c>
      <c r="H2475" s="804" t="s">
        <v>2729</v>
      </c>
      <c r="I2475" s="806">
        <v>42403</v>
      </c>
      <c r="J2475" s="806">
        <v>44595</v>
      </c>
      <c r="K2475" s="804" t="s">
        <v>1126</v>
      </c>
      <c r="L2475" s="804" t="s">
        <v>3265</v>
      </c>
    </row>
    <row r="2476" spans="1:12">
      <c r="A2476" s="803">
        <v>2473</v>
      </c>
      <c r="B2476" s="803" t="s">
        <v>10118</v>
      </c>
      <c r="C2476" s="803" t="s">
        <v>2726</v>
      </c>
      <c r="D2476" s="804" t="s">
        <v>4776</v>
      </c>
      <c r="E2476" s="805">
        <v>5593.5</v>
      </c>
      <c r="F2476" s="804">
        <v>5466679</v>
      </c>
      <c r="G2476" s="804" t="s">
        <v>5219</v>
      </c>
      <c r="H2476" s="804" t="s">
        <v>2729</v>
      </c>
      <c r="I2476" s="806">
        <v>42403</v>
      </c>
      <c r="J2476" s="806">
        <v>43499</v>
      </c>
      <c r="K2476" s="804" t="s">
        <v>1197</v>
      </c>
      <c r="L2476" s="804" t="s">
        <v>10119</v>
      </c>
    </row>
    <row r="2477" spans="1:12">
      <c r="A2477" s="803">
        <v>2474</v>
      </c>
      <c r="B2477" s="803" t="s">
        <v>4872</v>
      </c>
      <c r="C2477" s="803" t="s">
        <v>2726</v>
      </c>
      <c r="D2477" s="804" t="s">
        <v>4657</v>
      </c>
      <c r="E2477" s="805">
        <v>1187.81</v>
      </c>
      <c r="F2477" s="804">
        <v>5921112</v>
      </c>
      <c r="G2477" s="804" t="s">
        <v>3908</v>
      </c>
      <c r="H2477" s="804" t="s">
        <v>2729</v>
      </c>
      <c r="I2477" s="806">
        <v>42403</v>
      </c>
      <c r="J2477" s="806">
        <v>43499</v>
      </c>
      <c r="K2477" s="804" t="s">
        <v>1943</v>
      </c>
      <c r="L2477" s="804" t="s">
        <v>3010</v>
      </c>
    </row>
    <row r="2478" spans="1:12">
      <c r="A2478" s="803">
        <v>2475</v>
      </c>
      <c r="B2478" s="803" t="s">
        <v>4845</v>
      </c>
      <c r="C2478" s="803" t="s">
        <v>2726</v>
      </c>
      <c r="D2478" s="804" t="s">
        <v>4846</v>
      </c>
      <c r="E2478" s="805">
        <v>18265</v>
      </c>
      <c r="F2478" s="804">
        <v>5908027</v>
      </c>
      <c r="G2478" s="804" t="s">
        <v>4136</v>
      </c>
      <c r="H2478" s="804" t="s">
        <v>2729</v>
      </c>
      <c r="I2478" s="806">
        <v>42403</v>
      </c>
      <c r="J2478" s="806">
        <v>43499</v>
      </c>
      <c r="K2478" s="804" t="s">
        <v>1137</v>
      </c>
      <c r="L2478" s="804" t="s">
        <v>316</v>
      </c>
    </row>
    <row r="2479" spans="1:12">
      <c r="A2479" s="803">
        <v>2476</v>
      </c>
      <c r="B2479" s="803" t="s">
        <v>4869</v>
      </c>
      <c r="C2479" s="803" t="s">
        <v>2726</v>
      </c>
      <c r="D2479" s="804" t="s">
        <v>3179</v>
      </c>
      <c r="E2479" s="805">
        <v>5989.79</v>
      </c>
      <c r="F2479" s="804">
        <v>2542609</v>
      </c>
      <c r="G2479" s="804" t="s">
        <v>4865</v>
      </c>
      <c r="H2479" s="804" t="s">
        <v>2729</v>
      </c>
      <c r="I2479" s="806">
        <v>42403</v>
      </c>
      <c r="J2479" s="806">
        <v>43499</v>
      </c>
      <c r="K2479" s="804" t="s">
        <v>1153</v>
      </c>
      <c r="L2479" s="804" t="s">
        <v>3105</v>
      </c>
    </row>
    <row r="2480" spans="1:12">
      <c r="A2480" s="803">
        <v>2477</v>
      </c>
      <c r="B2480" s="803" t="s">
        <v>4852</v>
      </c>
      <c r="C2480" s="803" t="s">
        <v>2726</v>
      </c>
      <c r="D2480" s="804" t="s">
        <v>3181</v>
      </c>
      <c r="E2480" s="805">
        <v>973.69</v>
      </c>
      <c r="F2480" s="804">
        <v>5513618</v>
      </c>
      <c r="G2480" s="804" t="s">
        <v>4853</v>
      </c>
      <c r="H2480" s="804" t="s">
        <v>2729</v>
      </c>
      <c r="I2480" s="806">
        <v>42403</v>
      </c>
      <c r="J2480" s="806">
        <v>43499</v>
      </c>
      <c r="K2480" s="804" t="s">
        <v>1126</v>
      </c>
      <c r="L2480" s="804" t="s">
        <v>3181</v>
      </c>
    </row>
    <row r="2481" spans="1:12">
      <c r="A2481" s="803">
        <v>2478</v>
      </c>
      <c r="B2481" s="803" t="s">
        <v>4873</v>
      </c>
      <c r="C2481" s="803" t="s">
        <v>2726</v>
      </c>
      <c r="D2481" s="804" t="s">
        <v>4686</v>
      </c>
      <c r="E2481" s="805">
        <v>4743.58</v>
      </c>
      <c r="F2481" s="804">
        <v>5715253</v>
      </c>
      <c r="G2481" s="804" t="s">
        <v>4874</v>
      </c>
      <c r="H2481" s="804" t="s">
        <v>2729</v>
      </c>
      <c r="I2481" s="806">
        <v>42403</v>
      </c>
      <c r="J2481" s="806">
        <v>43499</v>
      </c>
      <c r="K2481" s="804" t="s">
        <v>1943</v>
      </c>
      <c r="L2481" s="804" t="s">
        <v>4393</v>
      </c>
    </row>
    <row r="2482" spans="1:12">
      <c r="A2482" s="803">
        <v>2479</v>
      </c>
      <c r="B2482" s="803" t="s">
        <v>4866</v>
      </c>
      <c r="C2482" s="803" t="s">
        <v>2726</v>
      </c>
      <c r="D2482" s="804" t="s">
        <v>4867</v>
      </c>
      <c r="E2482" s="805">
        <v>9058.25</v>
      </c>
      <c r="F2482" s="804">
        <v>6130968</v>
      </c>
      <c r="G2482" s="804" t="s">
        <v>4868</v>
      </c>
      <c r="H2482" s="804" t="s">
        <v>2729</v>
      </c>
      <c r="I2482" s="806">
        <v>42403</v>
      </c>
      <c r="J2482" s="806">
        <v>43499</v>
      </c>
      <c r="K2482" s="804" t="s">
        <v>1137</v>
      </c>
      <c r="L2482" s="804" t="s">
        <v>2999</v>
      </c>
    </row>
    <row r="2483" spans="1:12" ht="24">
      <c r="A2483" s="803">
        <v>2480</v>
      </c>
      <c r="B2483" s="803" t="s">
        <v>4877</v>
      </c>
      <c r="C2483" s="803" t="s">
        <v>2726</v>
      </c>
      <c r="D2483" s="804" t="s">
        <v>4878</v>
      </c>
      <c r="E2483" s="805">
        <v>3954.52</v>
      </c>
      <c r="F2483" s="804">
        <v>5310598</v>
      </c>
      <c r="G2483" s="804" t="s">
        <v>3180</v>
      </c>
      <c r="H2483" s="804" t="s">
        <v>2783</v>
      </c>
      <c r="I2483" s="806">
        <v>42403</v>
      </c>
      <c r="J2483" s="806">
        <v>43499</v>
      </c>
      <c r="K2483" s="804" t="s">
        <v>1153</v>
      </c>
      <c r="L2483" s="804" t="s">
        <v>3105</v>
      </c>
    </row>
    <row r="2484" spans="1:12">
      <c r="A2484" s="803">
        <v>2481</v>
      </c>
      <c r="B2484" s="803" t="s">
        <v>4875</v>
      </c>
      <c r="C2484" s="803" t="s">
        <v>2726</v>
      </c>
      <c r="D2484" s="804" t="s">
        <v>3423</v>
      </c>
      <c r="E2484" s="805">
        <v>194.69</v>
      </c>
      <c r="F2484" s="804">
        <v>2776758</v>
      </c>
      <c r="G2484" s="804" t="s">
        <v>4876</v>
      </c>
      <c r="H2484" s="804" t="s">
        <v>2729</v>
      </c>
      <c r="I2484" s="806">
        <v>42403</v>
      </c>
      <c r="J2484" s="806">
        <v>43499</v>
      </c>
      <c r="K2484" s="804" t="s">
        <v>1681</v>
      </c>
      <c r="L2484" s="804" t="s">
        <v>3003</v>
      </c>
    </row>
    <row r="2485" spans="1:12">
      <c r="A2485" s="803">
        <v>2482</v>
      </c>
      <c r="B2485" s="803" t="s">
        <v>4892</v>
      </c>
      <c r="C2485" s="803" t="s">
        <v>2726</v>
      </c>
      <c r="D2485" s="804" t="s">
        <v>4559</v>
      </c>
      <c r="E2485" s="805">
        <v>2686.56</v>
      </c>
      <c r="F2485" s="804">
        <v>2812401</v>
      </c>
      <c r="G2485" s="804" t="s">
        <v>4249</v>
      </c>
      <c r="H2485" s="804" t="s">
        <v>2729</v>
      </c>
      <c r="I2485" s="806">
        <v>42404</v>
      </c>
      <c r="J2485" s="806">
        <v>43500</v>
      </c>
      <c r="K2485" s="804" t="s">
        <v>1153</v>
      </c>
      <c r="L2485" s="804" t="s">
        <v>3105</v>
      </c>
    </row>
    <row r="2486" spans="1:12">
      <c r="A2486" s="803">
        <v>2483</v>
      </c>
      <c r="B2486" s="803" t="s">
        <v>4902</v>
      </c>
      <c r="C2486" s="803" t="s">
        <v>2726</v>
      </c>
      <c r="D2486" s="804" t="s">
        <v>4903</v>
      </c>
      <c r="E2486" s="805">
        <v>6481.33</v>
      </c>
      <c r="F2486" s="804">
        <v>5387221</v>
      </c>
      <c r="G2486" s="804" t="s">
        <v>4731</v>
      </c>
      <c r="H2486" s="804" t="s">
        <v>2729</v>
      </c>
      <c r="I2486" s="806">
        <v>42404</v>
      </c>
      <c r="J2486" s="806">
        <v>43500</v>
      </c>
      <c r="K2486" s="804" t="s">
        <v>1943</v>
      </c>
      <c r="L2486" s="804" t="s">
        <v>2784</v>
      </c>
    </row>
    <row r="2487" spans="1:12" ht="24">
      <c r="A2487" s="803">
        <v>2484</v>
      </c>
      <c r="B2487" s="803" t="s">
        <v>10120</v>
      </c>
      <c r="C2487" s="803" t="s">
        <v>2726</v>
      </c>
      <c r="D2487" s="804" t="s">
        <v>3132</v>
      </c>
      <c r="E2487" s="805">
        <v>1627.58</v>
      </c>
      <c r="F2487" s="804">
        <v>6267408</v>
      </c>
      <c r="G2487" s="804" t="s">
        <v>3827</v>
      </c>
      <c r="H2487" s="804" t="s">
        <v>2738</v>
      </c>
      <c r="I2487" s="806">
        <v>42404</v>
      </c>
      <c r="J2487" s="806">
        <v>43500</v>
      </c>
      <c r="K2487" s="804" t="s">
        <v>1126</v>
      </c>
      <c r="L2487" s="804" t="s">
        <v>3124</v>
      </c>
    </row>
    <row r="2488" spans="1:12">
      <c r="A2488" s="803">
        <v>2485</v>
      </c>
      <c r="B2488" s="803" t="s">
        <v>4896</v>
      </c>
      <c r="C2488" s="803" t="s">
        <v>2726</v>
      </c>
      <c r="D2488" s="804" t="s">
        <v>4897</v>
      </c>
      <c r="E2488" s="805">
        <v>212.7</v>
      </c>
      <c r="F2488" s="804">
        <v>5146674</v>
      </c>
      <c r="G2488" s="804" t="s">
        <v>4898</v>
      </c>
      <c r="H2488" s="804" t="s">
        <v>2729</v>
      </c>
      <c r="I2488" s="806">
        <v>42404</v>
      </c>
      <c r="J2488" s="806">
        <v>43500</v>
      </c>
      <c r="K2488" s="804" t="s">
        <v>1126</v>
      </c>
      <c r="L2488" s="804" t="s">
        <v>3129</v>
      </c>
    </row>
    <row r="2489" spans="1:12" ht="24">
      <c r="A2489" s="803">
        <v>2486</v>
      </c>
      <c r="B2489" s="803" t="s">
        <v>4893</v>
      </c>
      <c r="C2489" s="803" t="s">
        <v>2726</v>
      </c>
      <c r="D2489" s="804" t="s">
        <v>4894</v>
      </c>
      <c r="E2489" s="805">
        <v>936.43</v>
      </c>
      <c r="F2489" s="804">
        <v>6257704</v>
      </c>
      <c r="G2489" s="804" t="s">
        <v>4895</v>
      </c>
      <c r="H2489" s="804" t="s">
        <v>2783</v>
      </c>
      <c r="I2489" s="806">
        <v>42404</v>
      </c>
      <c r="J2489" s="806">
        <v>43500</v>
      </c>
      <c r="K2489" s="804" t="s">
        <v>1693</v>
      </c>
      <c r="L2489" s="804" t="s">
        <v>2831</v>
      </c>
    </row>
    <row r="2490" spans="1:12">
      <c r="A2490" s="803">
        <v>2487</v>
      </c>
      <c r="B2490" s="803" t="s">
        <v>4907</v>
      </c>
      <c r="C2490" s="803" t="s">
        <v>2726</v>
      </c>
      <c r="D2490" s="804" t="s">
        <v>3273</v>
      </c>
      <c r="E2490" s="805">
        <v>2137.52</v>
      </c>
      <c r="F2490" s="804">
        <v>5632358</v>
      </c>
      <c r="G2490" s="804" t="s">
        <v>4908</v>
      </c>
      <c r="H2490" s="804" t="s">
        <v>2729</v>
      </c>
      <c r="I2490" s="806">
        <v>42404</v>
      </c>
      <c r="J2490" s="806">
        <v>43500</v>
      </c>
      <c r="K2490" s="804" t="s">
        <v>1126</v>
      </c>
      <c r="L2490" s="804" t="s">
        <v>3081</v>
      </c>
    </row>
    <row r="2491" spans="1:12" ht="24">
      <c r="A2491" s="803">
        <v>2488</v>
      </c>
      <c r="B2491" s="803" t="s">
        <v>8914</v>
      </c>
      <c r="C2491" s="803" t="s">
        <v>5738</v>
      </c>
      <c r="D2491" s="804" t="s">
        <v>8915</v>
      </c>
      <c r="E2491" s="805">
        <v>1840.53</v>
      </c>
      <c r="F2491" s="804">
        <v>2715619</v>
      </c>
      <c r="G2491" s="804" t="s">
        <v>8794</v>
      </c>
      <c r="H2491" s="804" t="s">
        <v>2738</v>
      </c>
      <c r="I2491" s="806">
        <v>42404</v>
      </c>
      <c r="J2491" s="806">
        <v>53362</v>
      </c>
      <c r="K2491" s="804" t="s">
        <v>1693</v>
      </c>
      <c r="L2491" s="804" t="s">
        <v>6871</v>
      </c>
    </row>
    <row r="2492" spans="1:12">
      <c r="A2492" s="803">
        <v>2489</v>
      </c>
      <c r="B2492" s="803" t="s">
        <v>4909</v>
      </c>
      <c r="C2492" s="803" t="s">
        <v>2726</v>
      </c>
      <c r="D2492" s="804" t="s">
        <v>4910</v>
      </c>
      <c r="E2492" s="805">
        <v>2341.9899999999998</v>
      </c>
      <c r="F2492" s="804">
        <v>5951259</v>
      </c>
      <c r="G2492" s="804" t="s">
        <v>4144</v>
      </c>
      <c r="H2492" s="804" t="s">
        <v>2729</v>
      </c>
      <c r="I2492" s="806">
        <v>42404</v>
      </c>
      <c r="J2492" s="806">
        <v>43500</v>
      </c>
      <c r="K2492" s="804" t="s">
        <v>1943</v>
      </c>
      <c r="L2492" s="804" t="s">
        <v>4386</v>
      </c>
    </row>
    <row r="2493" spans="1:12">
      <c r="A2493" s="803">
        <v>2490</v>
      </c>
      <c r="B2493" s="803" t="s">
        <v>4882</v>
      </c>
      <c r="C2493" s="803" t="s">
        <v>2726</v>
      </c>
      <c r="D2493" s="804" t="s">
        <v>4883</v>
      </c>
      <c r="E2493" s="805">
        <v>469.56</v>
      </c>
      <c r="F2493" s="804">
        <v>5640296</v>
      </c>
      <c r="G2493" s="804" t="s">
        <v>4884</v>
      </c>
      <c r="H2493" s="804" t="s">
        <v>2729</v>
      </c>
      <c r="I2493" s="806">
        <v>42404</v>
      </c>
      <c r="J2493" s="806">
        <v>43500</v>
      </c>
      <c r="K2493" s="804" t="s">
        <v>1693</v>
      </c>
      <c r="L2493" s="804" t="s">
        <v>3036</v>
      </c>
    </row>
    <row r="2494" spans="1:12">
      <c r="A2494" s="803">
        <v>2491</v>
      </c>
      <c r="B2494" s="803" t="s">
        <v>4879</v>
      </c>
      <c r="C2494" s="803" t="s">
        <v>2726</v>
      </c>
      <c r="D2494" s="804" t="s">
        <v>4880</v>
      </c>
      <c r="E2494" s="805">
        <v>3927.01</v>
      </c>
      <c r="F2494" s="804">
        <v>5309085</v>
      </c>
      <c r="G2494" s="804" t="s">
        <v>4881</v>
      </c>
      <c r="H2494" s="804" t="s">
        <v>2729</v>
      </c>
      <c r="I2494" s="806">
        <v>42404</v>
      </c>
      <c r="J2494" s="806">
        <v>43500</v>
      </c>
      <c r="K2494" s="804" t="s">
        <v>1118</v>
      </c>
      <c r="L2494" s="804" t="s">
        <v>3417</v>
      </c>
    </row>
    <row r="2495" spans="1:12">
      <c r="A2495" s="803">
        <v>2492</v>
      </c>
      <c r="B2495" s="803" t="s">
        <v>10121</v>
      </c>
      <c r="C2495" s="803" t="s">
        <v>2726</v>
      </c>
      <c r="D2495" s="804" t="s">
        <v>10122</v>
      </c>
      <c r="E2495" s="805">
        <v>951.21</v>
      </c>
      <c r="F2495" s="804">
        <v>5532949</v>
      </c>
      <c r="G2495" s="804" t="s">
        <v>10123</v>
      </c>
      <c r="H2495" s="804" t="s">
        <v>2729</v>
      </c>
      <c r="I2495" s="806">
        <v>42404</v>
      </c>
      <c r="J2495" s="806">
        <v>43500</v>
      </c>
      <c r="K2495" s="804" t="s">
        <v>1126</v>
      </c>
      <c r="L2495" s="804" t="s">
        <v>3129</v>
      </c>
    </row>
    <row r="2496" spans="1:12">
      <c r="A2496" s="803">
        <v>2493</v>
      </c>
      <c r="B2496" s="803" t="s">
        <v>4904</v>
      </c>
      <c r="C2496" s="803" t="s">
        <v>2726</v>
      </c>
      <c r="D2496" s="804" t="s">
        <v>4900</v>
      </c>
      <c r="E2496" s="805">
        <v>9298.6200000000008</v>
      </c>
      <c r="F2496" s="804">
        <v>6301843</v>
      </c>
      <c r="G2496" s="804" t="s">
        <v>4801</v>
      </c>
      <c r="H2496" s="804" t="s">
        <v>2729</v>
      </c>
      <c r="I2496" s="806">
        <v>42404</v>
      </c>
      <c r="J2496" s="806">
        <v>43500</v>
      </c>
      <c r="K2496" s="804" t="s">
        <v>1943</v>
      </c>
      <c r="L2496" s="804" t="s">
        <v>2192</v>
      </c>
    </row>
    <row r="2497" spans="1:12">
      <c r="A2497" s="803">
        <v>2494</v>
      </c>
      <c r="B2497" s="803" t="s">
        <v>4899</v>
      </c>
      <c r="C2497" s="803" t="s">
        <v>2726</v>
      </c>
      <c r="D2497" s="804" t="s">
        <v>4900</v>
      </c>
      <c r="E2497" s="805">
        <v>890.58</v>
      </c>
      <c r="F2497" s="804">
        <v>6062385</v>
      </c>
      <c r="G2497" s="804" t="s">
        <v>4901</v>
      </c>
      <c r="H2497" s="804" t="s">
        <v>2729</v>
      </c>
      <c r="I2497" s="806">
        <v>42404</v>
      </c>
      <c r="J2497" s="806">
        <v>43500</v>
      </c>
      <c r="K2497" s="804" t="s">
        <v>1943</v>
      </c>
      <c r="L2497" s="804" t="s">
        <v>2192</v>
      </c>
    </row>
    <row r="2498" spans="1:12">
      <c r="A2498" s="803">
        <v>2495</v>
      </c>
      <c r="B2498" s="803" t="s">
        <v>4905</v>
      </c>
      <c r="C2498" s="803" t="s">
        <v>2726</v>
      </c>
      <c r="D2498" s="804" t="s">
        <v>3405</v>
      </c>
      <c r="E2498" s="805">
        <v>3790.38</v>
      </c>
      <c r="F2498" s="804">
        <v>5965861</v>
      </c>
      <c r="G2498" s="804" t="s">
        <v>4906</v>
      </c>
      <c r="H2498" s="804" t="s">
        <v>2729</v>
      </c>
      <c r="I2498" s="806">
        <v>42404</v>
      </c>
      <c r="J2498" s="806">
        <v>43500</v>
      </c>
      <c r="K2498" s="804" t="s">
        <v>1693</v>
      </c>
      <c r="L2498" s="804" t="s">
        <v>3405</v>
      </c>
    </row>
    <row r="2499" spans="1:12" ht="24">
      <c r="A2499" s="803">
        <v>2496</v>
      </c>
      <c r="B2499" s="803" t="s">
        <v>8916</v>
      </c>
      <c r="C2499" s="803" t="s">
        <v>5738</v>
      </c>
      <c r="D2499" s="804" t="s">
        <v>3245</v>
      </c>
      <c r="E2499" s="805">
        <v>83.27</v>
      </c>
      <c r="F2499" s="804">
        <v>5352959</v>
      </c>
      <c r="G2499" s="804" t="s">
        <v>5936</v>
      </c>
      <c r="H2499" s="804" t="s">
        <v>2783</v>
      </c>
      <c r="I2499" s="806">
        <v>42404</v>
      </c>
      <c r="J2499" s="806">
        <v>53362</v>
      </c>
      <c r="K2499" s="804" t="s">
        <v>1943</v>
      </c>
      <c r="L2499" s="804" t="s">
        <v>2784</v>
      </c>
    </row>
    <row r="2500" spans="1:12" ht="24">
      <c r="A2500" s="803">
        <v>2497</v>
      </c>
      <c r="B2500" s="803" t="s">
        <v>10124</v>
      </c>
      <c r="C2500" s="803" t="s">
        <v>2726</v>
      </c>
      <c r="D2500" s="804" t="s">
        <v>4559</v>
      </c>
      <c r="E2500" s="805">
        <v>1988.51</v>
      </c>
      <c r="F2500" s="804">
        <v>6267408</v>
      </c>
      <c r="G2500" s="804" t="s">
        <v>3827</v>
      </c>
      <c r="H2500" s="804" t="s">
        <v>2738</v>
      </c>
      <c r="I2500" s="806">
        <v>42404</v>
      </c>
      <c r="J2500" s="806">
        <v>43500</v>
      </c>
      <c r="K2500" s="804" t="s">
        <v>1153</v>
      </c>
      <c r="L2500" s="804" t="s">
        <v>3105</v>
      </c>
    </row>
    <row r="2501" spans="1:12">
      <c r="A2501" s="803">
        <v>2498</v>
      </c>
      <c r="B2501" s="803" t="s">
        <v>4885</v>
      </c>
      <c r="C2501" s="803" t="s">
        <v>2726</v>
      </c>
      <c r="D2501" s="804" t="s">
        <v>4886</v>
      </c>
      <c r="E2501" s="805">
        <v>3953.14</v>
      </c>
      <c r="F2501" s="804">
        <v>5947243</v>
      </c>
      <c r="G2501" s="804" t="s">
        <v>4367</v>
      </c>
      <c r="H2501" s="804" t="s">
        <v>2729</v>
      </c>
      <c r="I2501" s="806">
        <v>42404</v>
      </c>
      <c r="J2501" s="806">
        <v>43500</v>
      </c>
      <c r="K2501" s="804" t="s">
        <v>1943</v>
      </c>
      <c r="L2501" s="804" t="s">
        <v>2941</v>
      </c>
    </row>
    <row r="2502" spans="1:12">
      <c r="A2502" s="803">
        <v>2499</v>
      </c>
      <c r="B2502" s="803" t="s">
        <v>4887</v>
      </c>
      <c r="C2502" s="803" t="s">
        <v>2726</v>
      </c>
      <c r="D2502" s="804" t="s">
        <v>3702</v>
      </c>
      <c r="E2502" s="805">
        <v>9320.73</v>
      </c>
      <c r="F2502" s="804">
        <v>5984351</v>
      </c>
      <c r="G2502" s="804" t="s">
        <v>4888</v>
      </c>
      <c r="H2502" s="804" t="s">
        <v>2729</v>
      </c>
      <c r="I2502" s="806">
        <v>42404</v>
      </c>
      <c r="J2502" s="806">
        <v>43500</v>
      </c>
      <c r="K2502" s="804" t="s">
        <v>1137</v>
      </c>
      <c r="L2502" s="804" t="s">
        <v>2999</v>
      </c>
    </row>
    <row r="2503" spans="1:12" ht="36">
      <c r="A2503" s="803">
        <v>2500</v>
      </c>
      <c r="B2503" s="803" t="s">
        <v>4889</v>
      </c>
      <c r="C2503" s="803" t="s">
        <v>2726</v>
      </c>
      <c r="D2503" s="804" t="s">
        <v>4787</v>
      </c>
      <c r="E2503" s="805">
        <v>3528.06</v>
      </c>
      <c r="F2503" s="804">
        <v>5920566</v>
      </c>
      <c r="G2503" s="804" t="s">
        <v>4890</v>
      </c>
      <c r="H2503" s="804" t="s">
        <v>2729</v>
      </c>
      <c r="I2503" s="806">
        <v>42404</v>
      </c>
      <c r="J2503" s="806">
        <v>43500</v>
      </c>
      <c r="K2503" s="804" t="s">
        <v>1153</v>
      </c>
      <c r="L2503" s="804" t="s">
        <v>4891</v>
      </c>
    </row>
    <row r="2504" spans="1:12">
      <c r="A2504" s="803">
        <v>2501</v>
      </c>
      <c r="B2504" s="803" t="s">
        <v>4911</v>
      </c>
      <c r="C2504" s="803" t="s">
        <v>2726</v>
      </c>
      <c r="D2504" s="804" t="s">
        <v>4912</v>
      </c>
      <c r="E2504" s="805">
        <v>131.38</v>
      </c>
      <c r="F2504" s="804">
        <v>5236932</v>
      </c>
      <c r="G2504" s="804" t="s">
        <v>4913</v>
      </c>
      <c r="H2504" s="804" t="s">
        <v>2729</v>
      </c>
      <c r="I2504" s="806">
        <v>42405</v>
      </c>
      <c r="J2504" s="806">
        <v>43501</v>
      </c>
      <c r="K2504" s="804" t="s">
        <v>1943</v>
      </c>
      <c r="L2504" s="804" t="s">
        <v>4565</v>
      </c>
    </row>
    <row r="2505" spans="1:12">
      <c r="A2505" s="803">
        <v>2502</v>
      </c>
      <c r="B2505" s="803" t="s">
        <v>10125</v>
      </c>
      <c r="C2505" s="803" t="s">
        <v>2726</v>
      </c>
      <c r="D2505" s="804" t="s">
        <v>3036</v>
      </c>
      <c r="E2505" s="805">
        <v>1823.17</v>
      </c>
      <c r="F2505" s="804">
        <v>5993938</v>
      </c>
      <c r="G2505" s="804" t="s">
        <v>10126</v>
      </c>
      <c r="H2505" s="804" t="s">
        <v>2729</v>
      </c>
      <c r="I2505" s="806">
        <v>42408</v>
      </c>
      <c r="J2505" s="806">
        <v>43504</v>
      </c>
      <c r="K2505" s="804" t="s">
        <v>1126</v>
      </c>
      <c r="L2505" s="804" t="s">
        <v>3036</v>
      </c>
    </row>
    <row r="2506" spans="1:12">
      <c r="A2506" s="803">
        <v>2503</v>
      </c>
      <c r="B2506" s="803" t="s">
        <v>4928</v>
      </c>
      <c r="C2506" s="803" t="s">
        <v>2726</v>
      </c>
      <c r="D2506" s="804" t="s">
        <v>4929</v>
      </c>
      <c r="E2506" s="805">
        <v>1670.28</v>
      </c>
      <c r="F2506" s="804">
        <v>5601657</v>
      </c>
      <c r="G2506" s="804" t="s">
        <v>4930</v>
      </c>
      <c r="H2506" s="804" t="s">
        <v>2729</v>
      </c>
      <c r="I2506" s="806">
        <v>42408</v>
      </c>
      <c r="J2506" s="806">
        <v>43504</v>
      </c>
      <c r="K2506" s="804" t="s">
        <v>1126</v>
      </c>
      <c r="L2506" s="804" t="s">
        <v>3596</v>
      </c>
    </row>
    <row r="2507" spans="1:12">
      <c r="A2507" s="803">
        <v>2504</v>
      </c>
      <c r="B2507" s="803" t="s">
        <v>4934</v>
      </c>
      <c r="C2507" s="803" t="s">
        <v>2726</v>
      </c>
      <c r="D2507" s="804" t="s">
        <v>4338</v>
      </c>
      <c r="E2507" s="805">
        <v>320.66000000000003</v>
      </c>
      <c r="F2507" s="804">
        <v>5615097</v>
      </c>
      <c r="G2507" s="804" t="s">
        <v>4935</v>
      </c>
      <c r="H2507" s="804" t="s">
        <v>2729</v>
      </c>
      <c r="I2507" s="806">
        <v>42408</v>
      </c>
      <c r="J2507" s="806">
        <v>43504</v>
      </c>
      <c r="K2507" s="804" t="s">
        <v>1126</v>
      </c>
      <c r="L2507" s="804" t="s">
        <v>3596</v>
      </c>
    </row>
    <row r="2508" spans="1:12">
      <c r="A2508" s="803">
        <v>2505</v>
      </c>
      <c r="B2508" s="803" t="s">
        <v>4936</v>
      </c>
      <c r="C2508" s="803" t="s">
        <v>2726</v>
      </c>
      <c r="D2508" s="804" t="s">
        <v>2867</v>
      </c>
      <c r="E2508" s="805">
        <v>1946.56</v>
      </c>
      <c r="F2508" s="804">
        <v>5992567</v>
      </c>
      <c r="G2508" s="804" t="s">
        <v>4764</v>
      </c>
      <c r="H2508" s="804" t="s">
        <v>2729</v>
      </c>
      <c r="I2508" s="806">
        <v>42408</v>
      </c>
      <c r="J2508" s="806">
        <v>43504</v>
      </c>
      <c r="K2508" s="804" t="s">
        <v>1126</v>
      </c>
      <c r="L2508" s="804" t="s">
        <v>2867</v>
      </c>
    </row>
    <row r="2509" spans="1:12">
      <c r="A2509" s="803">
        <v>2506</v>
      </c>
      <c r="B2509" s="803" t="s">
        <v>4921</v>
      </c>
      <c r="C2509" s="803" t="s">
        <v>2726</v>
      </c>
      <c r="D2509" s="804" t="s">
        <v>3702</v>
      </c>
      <c r="E2509" s="805">
        <v>1121.44</v>
      </c>
      <c r="F2509" s="804">
        <v>5761689</v>
      </c>
      <c r="G2509" s="804" t="s">
        <v>4922</v>
      </c>
      <c r="H2509" s="804" t="s">
        <v>2729</v>
      </c>
      <c r="I2509" s="806">
        <v>42408</v>
      </c>
      <c r="J2509" s="806">
        <v>43504</v>
      </c>
      <c r="K2509" s="804" t="s">
        <v>1943</v>
      </c>
      <c r="L2509" s="804" t="s">
        <v>2827</v>
      </c>
    </row>
    <row r="2510" spans="1:12">
      <c r="A2510" s="803">
        <v>2507</v>
      </c>
      <c r="B2510" s="803" t="s">
        <v>10127</v>
      </c>
      <c r="C2510" s="803" t="s">
        <v>2726</v>
      </c>
      <c r="D2510" s="804" t="s">
        <v>3868</v>
      </c>
      <c r="E2510" s="805">
        <v>2191.7399999999998</v>
      </c>
      <c r="F2510" s="804">
        <v>5126517</v>
      </c>
      <c r="G2510" s="804" t="s">
        <v>10128</v>
      </c>
      <c r="H2510" s="804" t="s">
        <v>2729</v>
      </c>
      <c r="I2510" s="806">
        <v>42408</v>
      </c>
      <c r="J2510" s="806">
        <v>43504</v>
      </c>
      <c r="K2510" s="804" t="s">
        <v>1165</v>
      </c>
      <c r="L2510" s="804" t="s">
        <v>2052</v>
      </c>
    </row>
    <row r="2511" spans="1:12">
      <c r="A2511" s="803">
        <v>2508</v>
      </c>
      <c r="B2511" s="803" t="s">
        <v>4914</v>
      </c>
      <c r="C2511" s="803" t="s">
        <v>2726</v>
      </c>
      <c r="D2511" s="804" t="s">
        <v>4915</v>
      </c>
      <c r="E2511" s="805">
        <v>639.53</v>
      </c>
      <c r="F2511" s="804">
        <v>2739135</v>
      </c>
      <c r="G2511" s="804" t="s">
        <v>4916</v>
      </c>
      <c r="H2511" s="804" t="s">
        <v>2729</v>
      </c>
      <c r="I2511" s="806">
        <v>42408</v>
      </c>
      <c r="J2511" s="806">
        <v>43504</v>
      </c>
      <c r="K2511" s="804" t="s">
        <v>1943</v>
      </c>
      <c r="L2511" s="804" t="s">
        <v>3010</v>
      </c>
    </row>
    <row r="2512" spans="1:12">
      <c r="A2512" s="803">
        <v>2509</v>
      </c>
      <c r="B2512" s="803" t="s">
        <v>10129</v>
      </c>
      <c r="C2512" s="803" t="s">
        <v>2726</v>
      </c>
      <c r="D2512" s="804" t="s">
        <v>3207</v>
      </c>
      <c r="E2512" s="805">
        <v>7798.57</v>
      </c>
      <c r="F2512" s="804">
        <v>5650747</v>
      </c>
      <c r="G2512" s="804" t="s">
        <v>10081</v>
      </c>
      <c r="H2512" s="804" t="s">
        <v>2729</v>
      </c>
      <c r="I2512" s="806">
        <v>42408</v>
      </c>
      <c r="J2512" s="806">
        <v>43504</v>
      </c>
      <c r="K2512" s="804" t="s">
        <v>1943</v>
      </c>
      <c r="L2512" s="804" t="s">
        <v>3207</v>
      </c>
    </row>
    <row r="2513" spans="1:12">
      <c r="A2513" s="803">
        <v>2510</v>
      </c>
      <c r="B2513" s="803" t="s">
        <v>10130</v>
      </c>
      <c r="C2513" s="803" t="s">
        <v>2726</v>
      </c>
      <c r="D2513" s="804" t="s">
        <v>10131</v>
      </c>
      <c r="E2513" s="805">
        <v>6152.24</v>
      </c>
      <c r="F2513" s="804">
        <v>6016219</v>
      </c>
      <c r="G2513" s="804" t="s">
        <v>10132</v>
      </c>
      <c r="H2513" s="804" t="s">
        <v>2729</v>
      </c>
      <c r="I2513" s="806">
        <v>42408</v>
      </c>
      <c r="J2513" s="806">
        <v>43504</v>
      </c>
      <c r="K2513" s="804" t="s">
        <v>1943</v>
      </c>
      <c r="L2513" s="804" t="s">
        <v>2941</v>
      </c>
    </row>
    <row r="2514" spans="1:12">
      <c r="A2514" s="803">
        <v>2511</v>
      </c>
      <c r="B2514" s="803" t="s">
        <v>4917</v>
      </c>
      <c r="C2514" s="803" t="s">
        <v>2726</v>
      </c>
      <c r="D2514" s="804" t="s">
        <v>3293</v>
      </c>
      <c r="E2514" s="805">
        <v>2444.8200000000002</v>
      </c>
      <c r="F2514" s="804">
        <v>5887917</v>
      </c>
      <c r="G2514" s="804" t="s">
        <v>10133</v>
      </c>
      <c r="H2514" s="804" t="s">
        <v>2729</v>
      </c>
      <c r="I2514" s="806">
        <v>42408</v>
      </c>
      <c r="J2514" s="806">
        <v>43504</v>
      </c>
      <c r="K2514" s="804" t="s">
        <v>1681</v>
      </c>
      <c r="L2514" s="804" t="s">
        <v>2883</v>
      </c>
    </row>
    <row r="2515" spans="1:12" ht="24">
      <c r="A2515" s="803">
        <v>2512</v>
      </c>
      <c r="B2515" s="803" t="s">
        <v>8917</v>
      </c>
      <c r="C2515" s="803" t="s">
        <v>5738</v>
      </c>
      <c r="D2515" s="804" t="s">
        <v>8918</v>
      </c>
      <c r="E2515" s="805">
        <v>1082.71</v>
      </c>
      <c r="F2515" s="804">
        <v>5137438</v>
      </c>
      <c r="G2515" s="804" t="s">
        <v>8919</v>
      </c>
      <c r="H2515" s="804" t="s">
        <v>2783</v>
      </c>
      <c r="I2515" s="806">
        <v>42408</v>
      </c>
      <c r="J2515" s="806">
        <v>53366</v>
      </c>
      <c r="K2515" s="804" t="s">
        <v>1153</v>
      </c>
      <c r="L2515" s="804" t="s">
        <v>3023</v>
      </c>
    </row>
    <row r="2516" spans="1:12">
      <c r="A2516" s="803">
        <v>2513</v>
      </c>
      <c r="B2516" s="803" t="s">
        <v>10134</v>
      </c>
      <c r="C2516" s="803" t="s">
        <v>2726</v>
      </c>
      <c r="D2516" s="804" t="s">
        <v>8407</v>
      </c>
      <c r="E2516" s="805">
        <v>5479.57</v>
      </c>
      <c r="F2516" s="804">
        <v>5999146</v>
      </c>
      <c r="G2516" s="804" t="s">
        <v>10135</v>
      </c>
      <c r="H2516" s="804" t="s">
        <v>2729</v>
      </c>
      <c r="I2516" s="806">
        <v>42408</v>
      </c>
      <c r="J2516" s="806">
        <v>43504</v>
      </c>
      <c r="K2516" s="804" t="s">
        <v>1756</v>
      </c>
      <c r="L2516" s="804" t="s">
        <v>2916</v>
      </c>
    </row>
    <row r="2517" spans="1:12">
      <c r="A2517" s="803">
        <v>2514</v>
      </c>
      <c r="B2517" s="803" t="s">
        <v>4931</v>
      </c>
      <c r="C2517" s="803" t="s">
        <v>2726</v>
      </c>
      <c r="D2517" s="804" t="s">
        <v>4191</v>
      </c>
      <c r="E2517" s="805">
        <v>1781.01</v>
      </c>
      <c r="F2517" s="804">
        <v>5966558</v>
      </c>
      <c r="G2517" s="804" t="s">
        <v>4818</v>
      </c>
      <c r="H2517" s="804" t="s">
        <v>2729</v>
      </c>
      <c r="I2517" s="806">
        <v>42408</v>
      </c>
      <c r="J2517" s="806">
        <v>43504</v>
      </c>
      <c r="K2517" s="804" t="s">
        <v>1943</v>
      </c>
      <c r="L2517" s="804" t="s">
        <v>3010</v>
      </c>
    </row>
    <row r="2518" spans="1:12">
      <c r="A2518" s="803">
        <v>2515</v>
      </c>
      <c r="B2518" s="803" t="s">
        <v>10136</v>
      </c>
      <c r="C2518" s="803" t="s">
        <v>2726</v>
      </c>
      <c r="D2518" s="804" t="s">
        <v>3010</v>
      </c>
      <c r="E2518" s="805">
        <v>3477.9</v>
      </c>
      <c r="F2518" s="804">
        <v>5999723</v>
      </c>
      <c r="G2518" s="804" t="s">
        <v>10137</v>
      </c>
      <c r="H2518" s="804" t="s">
        <v>2729</v>
      </c>
      <c r="I2518" s="806">
        <v>42408</v>
      </c>
      <c r="J2518" s="806">
        <v>43504</v>
      </c>
      <c r="K2518" s="804" t="s">
        <v>1943</v>
      </c>
      <c r="L2518" s="804" t="s">
        <v>3010</v>
      </c>
    </row>
    <row r="2519" spans="1:12" ht="24">
      <c r="A2519" s="803">
        <v>2516</v>
      </c>
      <c r="B2519" s="803" t="s">
        <v>4926</v>
      </c>
      <c r="C2519" s="803" t="s">
        <v>2726</v>
      </c>
      <c r="D2519" s="804" t="s">
        <v>4751</v>
      </c>
      <c r="E2519" s="805">
        <v>335.71</v>
      </c>
      <c r="F2519" s="804">
        <v>5070899</v>
      </c>
      <c r="G2519" s="804" t="s">
        <v>3539</v>
      </c>
      <c r="H2519" s="804" t="s">
        <v>2729</v>
      </c>
      <c r="I2519" s="806">
        <v>42408</v>
      </c>
      <c r="J2519" s="806">
        <v>43504</v>
      </c>
      <c r="K2519" s="804" t="s">
        <v>1153</v>
      </c>
      <c r="L2519" s="804" t="s">
        <v>4272</v>
      </c>
    </row>
    <row r="2520" spans="1:12">
      <c r="A2520" s="803">
        <v>2517</v>
      </c>
      <c r="B2520" s="803" t="s">
        <v>10138</v>
      </c>
      <c r="C2520" s="803" t="s">
        <v>2726</v>
      </c>
      <c r="D2520" s="804" t="s">
        <v>10139</v>
      </c>
      <c r="E2520" s="805">
        <v>410.55</v>
      </c>
      <c r="F2520" s="804">
        <v>6130968</v>
      </c>
      <c r="G2520" s="804" t="s">
        <v>4868</v>
      </c>
      <c r="H2520" s="804" t="s">
        <v>2729</v>
      </c>
      <c r="I2520" s="806">
        <v>42408</v>
      </c>
      <c r="J2520" s="806">
        <v>43504</v>
      </c>
      <c r="K2520" s="804" t="s">
        <v>1943</v>
      </c>
      <c r="L2520" s="804" t="s">
        <v>4393</v>
      </c>
    </row>
    <row r="2521" spans="1:12">
      <c r="A2521" s="803">
        <v>2518</v>
      </c>
      <c r="B2521" s="803" t="s">
        <v>4923</v>
      </c>
      <c r="C2521" s="803" t="s">
        <v>2726</v>
      </c>
      <c r="D2521" s="804" t="s">
        <v>4924</v>
      </c>
      <c r="E2521" s="805">
        <v>88.56</v>
      </c>
      <c r="F2521" s="804">
        <v>5101174</v>
      </c>
      <c r="G2521" s="804" t="s">
        <v>4925</v>
      </c>
      <c r="H2521" s="804" t="s">
        <v>2729</v>
      </c>
      <c r="I2521" s="806">
        <v>42408</v>
      </c>
      <c r="J2521" s="806">
        <v>43504</v>
      </c>
      <c r="K2521" s="804" t="s">
        <v>1681</v>
      </c>
      <c r="L2521" s="804" t="s">
        <v>3530</v>
      </c>
    </row>
    <row r="2522" spans="1:12" ht="24">
      <c r="A2522" s="803">
        <v>2519</v>
      </c>
      <c r="B2522" s="803" t="s">
        <v>4920</v>
      </c>
      <c r="C2522" s="803" t="s">
        <v>2726</v>
      </c>
      <c r="D2522" s="804" t="s">
        <v>3429</v>
      </c>
      <c r="E2522" s="805">
        <v>8425.75</v>
      </c>
      <c r="F2522" s="804">
        <v>6020291</v>
      </c>
      <c r="G2522" s="804" t="s">
        <v>4510</v>
      </c>
      <c r="H2522" s="804" t="s">
        <v>2729</v>
      </c>
      <c r="I2522" s="806">
        <v>42408</v>
      </c>
      <c r="J2522" s="806">
        <v>43504</v>
      </c>
      <c r="K2522" s="804" t="s">
        <v>1943</v>
      </c>
      <c r="L2522" s="804" t="s">
        <v>3207</v>
      </c>
    </row>
    <row r="2523" spans="1:12">
      <c r="A2523" s="803">
        <v>2520</v>
      </c>
      <c r="B2523" s="803" t="s">
        <v>10140</v>
      </c>
      <c r="C2523" s="803" t="s">
        <v>2726</v>
      </c>
      <c r="D2523" s="804" t="s">
        <v>10141</v>
      </c>
      <c r="E2523" s="805">
        <v>224.24</v>
      </c>
      <c r="F2523" s="804">
        <v>5907217</v>
      </c>
      <c r="G2523" s="804" t="s">
        <v>10142</v>
      </c>
      <c r="H2523" s="804" t="s">
        <v>2729</v>
      </c>
      <c r="I2523" s="806">
        <v>42408</v>
      </c>
      <c r="J2523" s="806">
        <v>43504</v>
      </c>
      <c r="K2523" s="804" t="s">
        <v>1153</v>
      </c>
      <c r="L2523" s="804" t="s">
        <v>3105</v>
      </c>
    </row>
    <row r="2524" spans="1:12">
      <c r="A2524" s="803">
        <v>2521</v>
      </c>
      <c r="B2524" s="803" t="s">
        <v>4932</v>
      </c>
      <c r="C2524" s="803" t="s">
        <v>2726</v>
      </c>
      <c r="D2524" s="804" t="s">
        <v>4551</v>
      </c>
      <c r="E2524" s="805">
        <v>251.07</v>
      </c>
      <c r="F2524" s="804">
        <v>5961149</v>
      </c>
      <c r="G2524" s="804" t="s">
        <v>4933</v>
      </c>
      <c r="H2524" s="804" t="s">
        <v>2729</v>
      </c>
      <c r="I2524" s="806">
        <v>42408</v>
      </c>
      <c r="J2524" s="806">
        <v>43504</v>
      </c>
      <c r="K2524" s="804" t="s">
        <v>1126</v>
      </c>
      <c r="L2524" s="804" t="s">
        <v>3129</v>
      </c>
    </row>
    <row r="2525" spans="1:12">
      <c r="A2525" s="803">
        <v>2522</v>
      </c>
      <c r="B2525" s="803" t="s">
        <v>4919</v>
      </c>
      <c r="C2525" s="803" t="s">
        <v>2726</v>
      </c>
      <c r="D2525" s="804" t="s">
        <v>2957</v>
      </c>
      <c r="E2525" s="805">
        <v>215.68</v>
      </c>
      <c r="F2525" s="804">
        <v>5070899</v>
      </c>
      <c r="G2525" s="804" t="s">
        <v>3539</v>
      </c>
      <c r="H2525" s="804" t="s">
        <v>2729</v>
      </c>
      <c r="I2525" s="806">
        <v>42408</v>
      </c>
      <c r="J2525" s="806">
        <v>43504</v>
      </c>
      <c r="K2525" s="804" t="s">
        <v>1137</v>
      </c>
      <c r="L2525" s="804" t="s">
        <v>2999</v>
      </c>
    </row>
    <row r="2526" spans="1:12">
      <c r="A2526" s="803">
        <v>2523</v>
      </c>
      <c r="B2526" s="803" t="s">
        <v>10143</v>
      </c>
      <c r="C2526" s="803" t="s">
        <v>2726</v>
      </c>
      <c r="D2526" s="804" t="s">
        <v>10144</v>
      </c>
      <c r="E2526" s="805">
        <v>5999.63</v>
      </c>
      <c r="F2526" s="804">
        <v>5994713</v>
      </c>
      <c r="G2526" s="804" t="s">
        <v>10145</v>
      </c>
      <c r="H2526" s="804" t="s">
        <v>2729</v>
      </c>
      <c r="I2526" s="806">
        <v>42415</v>
      </c>
      <c r="J2526" s="806">
        <v>43511</v>
      </c>
      <c r="K2526" s="804" t="s">
        <v>1126</v>
      </c>
      <c r="L2526" s="804" t="s">
        <v>3596</v>
      </c>
    </row>
    <row r="2527" spans="1:12">
      <c r="A2527" s="803">
        <v>2524</v>
      </c>
      <c r="B2527" s="803" t="s">
        <v>4937</v>
      </c>
      <c r="C2527" s="803" t="s">
        <v>2726</v>
      </c>
      <c r="D2527" s="804" t="s">
        <v>2831</v>
      </c>
      <c r="E2527" s="805">
        <v>5386.13</v>
      </c>
      <c r="F2527" s="804">
        <v>5529123</v>
      </c>
      <c r="G2527" s="804" t="s">
        <v>4938</v>
      </c>
      <c r="H2527" s="804" t="s">
        <v>2729</v>
      </c>
      <c r="I2527" s="806">
        <v>42415</v>
      </c>
      <c r="J2527" s="806">
        <v>43511</v>
      </c>
      <c r="K2527" s="804" t="s">
        <v>1153</v>
      </c>
      <c r="L2527" s="804" t="s">
        <v>3442</v>
      </c>
    </row>
    <row r="2528" spans="1:12">
      <c r="A2528" s="803">
        <v>2525</v>
      </c>
      <c r="B2528" s="803" t="s">
        <v>4939</v>
      </c>
      <c r="C2528" s="803" t="s">
        <v>2726</v>
      </c>
      <c r="D2528" s="804" t="s">
        <v>4940</v>
      </c>
      <c r="E2528" s="805">
        <v>247.03</v>
      </c>
      <c r="F2528" s="804">
        <v>6072348</v>
      </c>
      <c r="G2528" s="804" t="s">
        <v>4941</v>
      </c>
      <c r="H2528" s="804" t="s">
        <v>2729</v>
      </c>
      <c r="I2528" s="806">
        <v>42415</v>
      </c>
      <c r="J2528" s="806">
        <v>44607</v>
      </c>
      <c r="K2528" s="804" t="s">
        <v>1153</v>
      </c>
      <c r="L2528" s="804" t="s">
        <v>2941</v>
      </c>
    </row>
    <row r="2529" spans="1:12">
      <c r="A2529" s="803">
        <v>2526</v>
      </c>
      <c r="B2529" s="803" t="s">
        <v>10146</v>
      </c>
      <c r="C2529" s="803" t="s">
        <v>2726</v>
      </c>
      <c r="D2529" s="804" t="s">
        <v>10147</v>
      </c>
      <c r="E2529" s="805">
        <v>30679.22</v>
      </c>
      <c r="F2529" s="804">
        <v>5994977</v>
      </c>
      <c r="G2529" s="804" t="s">
        <v>10148</v>
      </c>
      <c r="H2529" s="804" t="s">
        <v>2729</v>
      </c>
      <c r="I2529" s="806">
        <v>42415</v>
      </c>
      <c r="J2529" s="806">
        <v>43511</v>
      </c>
      <c r="K2529" s="804" t="s">
        <v>1126</v>
      </c>
      <c r="L2529" s="804" t="s">
        <v>1187</v>
      </c>
    </row>
    <row r="2530" spans="1:12">
      <c r="A2530" s="803">
        <v>2527</v>
      </c>
      <c r="B2530" s="803" t="s">
        <v>4950</v>
      </c>
      <c r="C2530" s="803" t="s">
        <v>2726</v>
      </c>
      <c r="D2530" s="804" t="s">
        <v>4951</v>
      </c>
      <c r="E2530" s="805">
        <v>1581.06</v>
      </c>
      <c r="F2530" s="804">
        <v>5849314</v>
      </c>
      <c r="G2530" s="804" t="s">
        <v>4627</v>
      </c>
      <c r="H2530" s="804" t="s">
        <v>2729</v>
      </c>
      <c r="I2530" s="806">
        <v>42417</v>
      </c>
      <c r="J2530" s="806">
        <v>43513</v>
      </c>
      <c r="K2530" s="804" t="s">
        <v>1681</v>
      </c>
      <c r="L2530" s="804" t="s">
        <v>3530</v>
      </c>
    </row>
    <row r="2531" spans="1:12" ht="24">
      <c r="A2531" s="803">
        <v>2528</v>
      </c>
      <c r="B2531" s="803" t="s">
        <v>10149</v>
      </c>
      <c r="C2531" s="803" t="s">
        <v>2726</v>
      </c>
      <c r="D2531" s="804" t="s">
        <v>4653</v>
      </c>
      <c r="E2531" s="805">
        <v>17245.259999999998</v>
      </c>
      <c r="F2531" s="804">
        <v>6267408</v>
      </c>
      <c r="G2531" s="804" t="s">
        <v>3827</v>
      </c>
      <c r="H2531" s="804" t="s">
        <v>2738</v>
      </c>
      <c r="I2531" s="806">
        <v>42417</v>
      </c>
      <c r="J2531" s="806">
        <v>43513</v>
      </c>
      <c r="K2531" s="804" t="s">
        <v>1126</v>
      </c>
      <c r="L2531" s="804" t="s">
        <v>3265</v>
      </c>
    </row>
    <row r="2532" spans="1:12">
      <c r="A2532" s="803">
        <v>2529</v>
      </c>
      <c r="B2532" s="803" t="s">
        <v>4946</v>
      </c>
      <c r="C2532" s="803" t="s">
        <v>2726</v>
      </c>
      <c r="D2532" s="804" t="s">
        <v>4947</v>
      </c>
      <c r="E2532" s="805">
        <v>859.84</v>
      </c>
      <c r="F2532" s="804">
        <v>5722438</v>
      </c>
      <c r="G2532" s="804" t="s">
        <v>4948</v>
      </c>
      <c r="H2532" s="804" t="s">
        <v>2729</v>
      </c>
      <c r="I2532" s="806">
        <v>42417</v>
      </c>
      <c r="J2532" s="806">
        <v>43513</v>
      </c>
      <c r="K2532" s="804" t="s">
        <v>2897</v>
      </c>
      <c r="L2532" s="804" t="s">
        <v>4949</v>
      </c>
    </row>
    <row r="2533" spans="1:12">
      <c r="A2533" s="803">
        <v>2530</v>
      </c>
      <c r="B2533" s="803" t="s">
        <v>10150</v>
      </c>
      <c r="C2533" s="803" t="s">
        <v>2726</v>
      </c>
      <c r="D2533" s="804" t="s">
        <v>3833</v>
      </c>
      <c r="E2533" s="805">
        <v>203.25</v>
      </c>
      <c r="F2533" s="804">
        <v>5352827</v>
      </c>
      <c r="G2533" s="804" t="s">
        <v>4053</v>
      </c>
      <c r="H2533" s="804" t="s">
        <v>2729</v>
      </c>
      <c r="I2533" s="806">
        <v>42417</v>
      </c>
      <c r="J2533" s="806">
        <v>43513</v>
      </c>
      <c r="K2533" s="804" t="s">
        <v>1126</v>
      </c>
      <c r="L2533" s="804" t="s">
        <v>3596</v>
      </c>
    </row>
    <row r="2534" spans="1:12">
      <c r="A2534" s="803">
        <v>2531</v>
      </c>
      <c r="B2534" s="803" t="s">
        <v>4952</v>
      </c>
      <c r="C2534" s="803" t="s">
        <v>2726</v>
      </c>
      <c r="D2534" s="804" t="s">
        <v>4953</v>
      </c>
      <c r="E2534" s="805">
        <v>2187.71</v>
      </c>
      <c r="F2534" s="804">
        <v>5884098</v>
      </c>
      <c r="G2534" s="804" t="s">
        <v>3844</v>
      </c>
      <c r="H2534" s="804" t="s">
        <v>2729</v>
      </c>
      <c r="I2534" s="806">
        <v>42417</v>
      </c>
      <c r="J2534" s="806">
        <v>43513</v>
      </c>
      <c r="K2534" s="804" t="s">
        <v>2897</v>
      </c>
      <c r="L2534" s="804" t="s">
        <v>4949</v>
      </c>
    </row>
    <row r="2535" spans="1:12">
      <c r="A2535" s="803">
        <v>2532</v>
      </c>
      <c r="B2535" s="803" t="s">
        <v>4944</v>
      </c>
      <c r="C2535" s="803" t="s">
        <v>2726</v>
      </c>
      <c r="D2535" s="804" t="s">
        <v>4945</v>
      </c>
      <c r="E2535" s="805">
        <v>366.9</v>
      </c>
      <c r="F2535" s="804">
        <v>5352827</v>
      </c>
      <c r="G2535" s="804" t="s">
        <v>4053</v>
      </c>
      <c r="H2535" s="804" t="s">
        <v>2729</v>
      </c>
      <c r="I2535" s="806">
        <v>42417</v>
      </c>
      <c r="J2535" s="806">
        <v>43513</v>
      </c>
      <c r="K2535" s="804" t="s">
        <v>1153</v>
      </c>
      <c r="L2535" s="804" t="s">
        <v>3023</v>
      </c>
    </row>
    <row r="2536" spans="1:12" ht="24">
      <c r="A2536" s="803">
        <v>2533</v>
      </c>
      <c r="B2536" s="803" t="s">
        <v>4942</v>
      </c>
      <c r="C2536" s="803" t="s">
        <v>2726</v>
      </c>
      <c r="D2536" s="804" t="s">
        <v>4943</v>
      </c>
      <c r="E2536" s="805">
        <v>6068.09</v>
      </c>
      <c r="F2536" s="804">
        <v>5430682</v>
      </c>
      <c r="G2536" s="804" t="s">
        <v>3997</v>
      </c>
      <c r="H2536" s="804" t="s">
        <v>2783</v>
      </c>
      <c r="I2536" s="806">
        <v>42417</v>
      </c>
      <c r="J2536" s="806">
        <v>43513</v>
      </c>
      <c r="K2536" s="804" t="s">
        <v>1177</v>
      </c>
      <c r="L2536" s="804" t="s">
        <v>3132</v>
      </c>
    </row>
    <row r="2537" spans="1:12">
      <c r="A2537" s="803">
        <v>2534</v>
      </c>
      <c r="B2537" s="803" t="s">
        <v>4960</v>
      </c>
      <c r="C2537" s="803" t="s">
        <v>2726</v>
      </c>
      <c r="D2537" s="804" t="s">
        <v>3868</v>
      </c>
      <c r="E2537" s="805">
        <v>6386.64</v>
      </c>
      <c r="F2537" s="804">
        <v>5914361</v>
      </c>
      <c r="G2537" s="804" t="s">
        <v>4961</v>
      </c>
      <c r="H2537" s="804" t="s">
        <v>2729</v>
      </c>
      <c r="I2537" s="806">
        <v>42419</v>
      </c>
      <c r="J2537" s="806">
        <v>43515</v>
      </c>
      <c r="K2537" s="804" t="s">
        <v>1137</v>
      </c>
      <c r="L2537" s="804" t="s">
        <v>4466</v>
      </c>
    </row>
    <row r="2538" spans="1:12">
      <c r="A2538" s="803">
        <v>2535</v>
      </c>
      <c r="B2538" s="803" t="s">
        <v>4954</v>
      </c>
      <c r="C2538" s="803" t="s">
        <v>2726</v>
      </c>
      <c r="D2538" s="804" t="s">
        <v>4955</v>
      </c>
      <c r="E2538" s="805">
        <v>2317.6999999999998</v>
      </c>
      <c r="F2538" s="804">
        <v>5298709</v>
      </c>
      <c r="G2538" s="804" t="s">
        <v>4956</v>
      </c>
      <c r="H2538" s="804" t="s">
        <v>2729</v>
      </c>
      <c r="I2538" s="806">
        <v>42419</v>
      </c>
      <c r="J2538" s="806">
        <v>43515</v>
      </c>
      <c r="K2538" s="804" t="s">
        <v>1943</v>
      </c>
      <c r="L2538" s="804" t="s">
        <v>3010</v>
      </c>
    </row>
    <row r="2539" spans="1:12" ht="24">
      <c r="A2539" s="803">
        <v>2536</v>
      </c>
      <c r="B2539" s="803" t="s">
        <v>10151</v>
      </c>
      <c r="C2539" s="803" t="s">
        <v>2726</v>
      </c>
      <c r="D2539" s="804" t="s">
        <v>10152</v>
      </c>
      <c r="E2539" s="805">
        <v>1320.68</v>
      </c>
      <c r="F2539" s="804">
        <v>6163351</v>
      </c>
      <c r="G2539" s="804" t="s">
        <v>10153</v>
      </c>
      <c r="H2539" s="804" t="s">
        <v>2783</v>
      </c>
      <c r="I2539" s="806">
        <v>42419</v>
      </c>
      <c r="J2539" s="806">
        <v>43515</v>
      </c>
      <c r="K2539" s="804" t="s">
        <v>1153</v>
      </c>
      <c r="L2539" s="804" t="s">
        <v>3023</v>
      </c>
    </row>
    <row r="2540" spans="1:12" ht="24">
      <c r="A2540" s="803">
        <v>2537</v>
      </c>
      <c r="B2540" s="803" t="s">
        <v>4962</v>
      </c>
      <c r="C2540" s="803" t="s">
        <v>2726</v>
      </c>
      <c r="D2540" s="804" t="s">
        <v>3227</v>
      </c>
      <c r="E2540" s="805">
        <v>15979.34</v>
      </c>
      <c r="F2540" s="804">
        <v>5767865</v>
      </c>
      <c r="G2540" s="804" t="s">
        <v>4328</v>
      </c>
      <c r="H2540" s="804" t="s">
        <v>2783</v>
      </c>
      <c r="I2540" s="806">
        <v>42419</v>
      </c>
      <c r="J2540" s="806">
        <v>44611</v>
      </c>
      <c r="K2540" s="804" t="s">
        <v>1681</v>
      </c>
      <c r="L2540" s="804" t="s">
        <v>4681</v>
      </c>
    </row>
    <row r="2541" spans="1:12" ht="24">
      <c r="A2541" s="803">
        <v>2538</v>
      </c>
      <c r="B2541" s="803" t="s">
        <v>4959</v>
      </c>
      <c r="C2541" s="803" t="s">
        <v>2726</v>
      </c>
      <c r="D2541" s="804" t="s">
        <v>4829</v>
      </c>
      <c r="E2541" s="805">
        <v>17952.23</v>
      </c>
      <c r="F2541" s="804">
        <v>5767865</v>
      </c>
      <c r="G2541" s="804" t="s">
        <v>4328</v>
      </c>
      <c r="H2541" s="804" t="s">
        <v>2783</v>
      </c>
      <c r="I2541" s="806">
        <v>42419</v>
      </c>
      <c r="J2541" s="806">
        <v>44611</v>
      </c>
      <c r="K2541" s="804" t="s">
        <v>1137</v>
      </c>
      <c r="L2541" s="804" t="s">
        <v>3652</v>
      </c>
    </row>
    <row r="2542" spans="1:12" ht="24">
      <c r="A2542" s="803">
        <v>2539</v>
      </c>
      <c r="B2542" s="803" t="s">
        <v>4957</v>
      </c>
      <c r="C2542" s="803" t="s">
        <v>2726</v>
      </c>
      <c r="D2542" s="804" t="s">
        <v>3471</v>
      </c>
      <c r="E2542" s="805">
        <v>19663.32</v>
      </c>
      <c r="F2542" s="804">
        <v>5858828</v>
      </c>
      <c r="G2542" s="804" t="s">
        <v>4958</v>
      </c>
      <c r="H2542" s="804" t="s">
        <v>2729</v>
      </c>
      <c r="I2542" s="806">
        <v>42419</v>
      </c>
      <c r="J2542" s="806">
        <v>43515</v>
      </c>
      <c r="K2542" s="804" t="s">
        <v>1943</v>
      </c>
      <c r="L2542" s="804" t="s">
        <v>4432</v>
      </c>
    </row>
    <row r="2543" spans="1:12">
      <c r="A2543" s="803">
        <v>2540</v>
      </c>
      <c r="B2543" s="803" t="s">
        <v>10154</v>
      </c>
      <c r="C2543" s="803" t="s">
        <v>2726</v>
      </c>
      <c r="D2543" s="804" t="s">
        <v>3036</v>
      </c>
      <c r="E2543" s="805">
        <v>1210.74</v>
      </c>
      <c r="F2543" s="804">
        <v>2714612</v>
      </c>
      <c r="G2543" s="804" t="s">
        <v>10155</v>
      </c>
      <c r="H2543" s="804" t="s">
        <v>2729</v>
      </c>
      <c r="I2543" s="806">
        <v>42422</v>
      </c>
      <c r="J2543" s="806">
        <v>43518</v>
      </c>
      <c r="K2543" s="804" t="s">
        <v>1846</v>
      </c>
      <c r="L2543" s="804" t="s">
        <v>3036</v>
      </c>
    </row>
    <row r="2544" spans="1:12">
      <c r="A2544" s="803">
        <v>2541</v>
      </c>
      <c r="B2544" s="803" t="s">
        <v>4963</v>
      </c>
      <c r="C2544" s="803" t="s">
        <v>2726</v>
      </c>
      <c r="D2544" s="804" t="s">
        <v>4964</v>
      </c>
      <c r="E2544" s="805">
        <v>1802.1</v>
      </c>
      <c r="F2544" s="804">
        <v>2867494</v>
      </c>
      <c r="G2544" s="804" t="s">
        <v>4965</v>
      </c>
      <c r="H2544" s="804" t="s">
        <v>2729</v>
      </c>
      <c r="I2544" s="806">
        <v>42422</v>
      </c>
      <c r="J2544" s="806">
        <v>43518</v>
      </c>
      <c r="K2544" s="804" t="s">
        <v>4966</v>
      </c>
      <c r="L2544" s="804" t="s">
        <v>4967</v>
      </c>
    </row>
    <row r="2545" spans="1:12">
      <c r="A2545" s="803">
        <v>2542</v>
      </c>
      <c r="B2545" s="803" t="s">
        <v>4968</v>
      </c>
      <c r="C2545" s="803" t="s">
        <v>2726</v>
      </c>
      <c r="D2545" s="804" t="s">
        <v>3471</v>
      </c>
      <c r="E2545" s="805">
        <v>271.69</v>
      </c>
      <c r="F2545" s="804">
        <v>4193245</v>
      </c>
      <c r="G2545" s="804" t="s">
        <v>4969</v>
      </c>
      <c r="H2545" s="804" t="s">
        <v>2729</v>
      </c>
      <c r="I2545" s="806">
        <v>42422</v>
      </c>
      <c r="J2545" s="806">
        <v>43518</v>
      </c>
      <c r="K2545" s="804" t="s">
        <v>1693</v>
      </c>
      <c r="L2545" s="804" t="s">
        <v>3048</v>
      </c>
    </row>
    <row r="2546" spans="1:12">
      <c r="A2546" s="803">
        <v>2543</v>
      </c>
      <c r="B2546" s="803" t="s">
        <v>4970</v>
      </c>
      <c r="C2546" s="803" t="s">
        <v>2726</v>
      </c>
      <c r="D2546" s="804" t="s">
        <v>3958</v>
      </c>
      <c r="E2546" s="805">
        <v>18905.5</v>
      </c>
      <c r="F2546" s="804">
        <v>6030343</v>
      </c>
      <c r="G2546" s="804" t="s">
        <v>719</v>
      </c>
      <c r="H2546" s="804" t="s">
        <v>2729</v>
      </c>
      <c r="I2546" s="806">
        <v>42423</v>
      </c>
      <c r="J2546" s="806">
        <v>43519</v>
      </c>
      <c r="K2546" s="804" t="s">
        <v>1756</v>
      </c>
      <c r="L2546" s="804" t="s">
        <v>2916</v>
      </c>
    </row>
    <row r="2547" spans="1:12">
      <c r="A2547" s="803">
        <v>2544</v>
      </c>
      <c r="B2547" s="803" t="s">
        <v>4979</v>
      </c>
      <c r="C2547" s="803" t="s">
        <v>2726</v>
      </c>
      <c r="D2547" s="804" t="s">
        <v>4980</v>
      </c>
      <c r="E2547" s="805">
        <v>4211.62</v>
      </c>
      <c r="F2547" s="804">
        <v>5942136</v>
      </c>
      <c r="G2547" s="804" t="s">
        <v>4978</v>
      </c>
      <c r="H2547" s="804" t="s">
        <v>2729</v>
      </c>
      <c r="I2547" s="806">
        <v>42424</v>
      </c>
      <c r="J2547" s="806">
        <v>43520</v>
      </c>
      <c r="K2547" s="804" t="s">
        <v>1846</v>
      </c>
      <c r="L2547" s="804" t="s">
        <v>3014</v>
      </c>
    </row>
    <row r="2548" spans="1:12" ht="24">
      <c r="A2548" s="803">
        <v>2545</v>
      </c>
      <c r="B2548" s="803" t="s">
        <v>10156</v>
      </c>
      <c r="C2548" s="803" t="s">
        <v>2726</v>
      </c>
      <c r="D2548" s="804" t="s">
        <v>10157</v>
      </c>
      <c r="E2548" s="805">
        <v>6587.72</v>
      </c>
      <c r="F2548" s="804">
        <v>2085976</v>
      </c>
      <c r="G2548" s="804" t="s">
        <v>3027</v>
      </c>
      <c r="H2548" s="804" t="s">
        <v>2729</v>
      </c>
      <c r="I2548" s="806">
        <v>42424</v>
      </c>
      <c r="J2548" s="806">
        <v>43520</v>
      </c>
      <c r="K2548" s="804" t="s">
        <v>3943</v>
      </c>
      <c r="L2548" s="804" t="s">
        <v>10158</v>
      </c>
    </row>
    <row r="2549" spans="1:12" ht="24">
      <c r="A2549" s="803">
        <v>2546</v>
      </c>
      <c r="B2549" s="803" t="s">
        <v>4974</v>
      </c>
      <c r="C2549" s="803" t="s">
        <v>2726</v>
      </c>
      <c r="D2549" s="804" t="s">
        <v>4975</v>
      </c>
      <c r="E2549" s="805">
        <v>614.28</v>
      </c>
      <c r="F2549" s="804">
        <v>5884802</v>
      </c>
      <c r="G2549" s="804" t="s">
        <v>4149</v>
      </c>
      <c r="H2549" s="804" t="s">
        <v>2738</v>
      </c>
      <c r="I2549" s="806">
        <v>42424</v>
      </c>
      <c r="J2549" s="806">
        <v>43520</v>
      </c>
      <c r="K2549" s="804" t="s">
        <v>1182</v>
      </c>
      <c r="L2549" s="804" t="s">
        <v>3014</v>
      </c>
    </row>
    <row r="2550" spans="1:12">
      <c r="A2550" s="803">
        <v>2547</v>
      </c>
      <c r="B2550" s="803" t="s">
        <v>4976</v>
      </c>
      <c r="C2550" s="803" t="s">
        <v>2726</v>
      </c>
      <c r="D2550" s="804" t="s">
        <v>4977</v>
      </c>
      <c r="E2550" s="805">
        <v>2579.16</v>
      </c>
      <c r="F2550" s="804">
        <v>5942136</v>
      </c>
      <c r="G2550" s="804" t="s">
        <v>4978</v>
      </c>
      <c r="H2550" s="804" t="s">
        <v>2729</v>
      </c>
      <c r="I2550" s="806">
        <v>42424</v>
      </c>
      <c r="J2550" s="806">
        <v>43520</v>
      </c>
      <c r="K2550" s="804" t="s">
        <v>1846</v>
      </c>
      <c r="L2550" s="804" t="s">
        <v>3014</v>
      </c>
    </row>
    <row r="2551" spans="1:12">
      <c r="A2551" s="803">
        <v>2548</v>
      </c>
      <c r="B2551" s="803" t="s">
        <v>8920</v>
      </c>
      <c r="C2551" s="803" t="s">
        <v>5738</v>
      </c>
      <c r="D2551" s="804" t="s">
        <v>3127</v>
      </c>
      <c r="E2551" s="805">
        <v>71.66</v>
      </c>
      <c r="F2551" s="804">
        <v>5473055</v>
      </c>
      <c r="G2551" s="804" t="s">
        <v>3128</v>
      </c>
      <c r="H2551" s="804" t="s">
        <v>2729</v>
      </c>
      <c r="I2551" s="806">
        <v>42424</v>
      </c>
      <c r="J2551" s="806">
        <v>53382</v>
      </c>
      <c r="K2551" s="804" t="s">
        <v>1126</v>
      </c>
      <c r="L2551" s="804" t="s">
        <v>3129</v>
      </c>
    </row>
    <row r="2552" spans="1:12">
      <c r="A2552" s="803">
        <v>2549</v>
      </c>
      <c r="B2552" s="803" t="s">
        <v>4971</v>
      </c>
      <c r="C2552" s="803" t="s">
        <v>2726</v>
      </c>
      <c r="D2552" s="804" t="s">
        <v>4972</v>
      </c>
      <c r="E2552" s="805">
        <v>3294.27</v>
      </c>
      <c r="F2552" s="804">
        <v>5353564</v>
      </c>
      <c r="G2552" s="804" t="s">
        <v>4973</v>
      </c>
      <c r="H2552" s="804" t="s">
        <v>2729</v>
      </c>
      <c r="I2552" s="806">
        <v>42424</v>
      </c>
      <c r="J2552" s="806">
        <v>43520</v>
      </c>
      <c r="K2552" s="804" t="s">
        <v>1137</v>
      </c>
      <c r="L2552" s="804" t="s">
        <v>3120</v>
      </c>
    </row>
    <row r="2553" spans="1:12">
      <c r="A2553" s="803">
        <v>2550</v>
      </c>
      <c r="B2553" s="803" t="s">
        <v>8921</v>
      </c>
      <c r="C2553" s="803" t="s">
        <v>5738</v>
      </c>
      <c r="D2553" s="804" t="s">
        <v>2999</v>
      </c>
      <c r="E2553" s="805">
        <v>3000.62</v>
      </c>
      <c r="F2553" s="804">
        <v>5108195</v>
      </c>
      <c r="G2553" s="804" t="s">
        <v>3470</v>
      </c>
      <c r="H2553" s="804" t="s">
        <v>2729</v>
      </c>
      <c r="I2553" s="806">
        <v>42429</v>
      </c>
      <c r="J2553" s="806">
        <v>53386</v>
      </c>
      <c r="K2553" s="804" t="s">
        <v>1137</v>
      </c>
      <c r="L2553" s="804" t="s">
        <v>3652</v>
      </c>
    </row>
    <row r="2554" spans="1:12">
      <c r="A2554" s="803">
        <v>2551</v>
      </c>
      <c r="B2554" s="803" t="s">
        <v>4988</v>
      </c>
      <c r="C2554" s="803" t="s">
        <v>2726</v>
      </c>
      <c r="D2554" s="804" t="s">
        <v>4989</v>
      </c>
      <c r="E2554" s="805">
        <v>5591.32</v>
      </c>
      <c r="F2554" s="804">
        <v>5961971</v>
      </c>
      <c r="G2554" s="804" t="s">
        <v>4990</v>
      </c>
      <c r="H2554" s="804" t="s">
        <v>2729</v>
      </c>
      <c r="I2554" s="806">
        <v>42429</v>
      </c>
      <c r="J2554" s="806">
        <v>43524</v>
      </c>
      <c r="K2554" s="804" t="s">
        <v>1943</v>
      </c>
      <c r="L2554" s="804" t="s">
        <v>4393</v>
      </c>
    </row>
    <row r="2555" spans="1:12" ht="24">
      <c r="A2555" s="803">
        <v>2552</v>
      </c>
      <c r="B2555" s="803" t="s">
        <v>10159</v>
      </c>
      <c r="C2555" s="803" t="s">
        <v>2726</v>
      </c>
      <c r="D2555" s="804" t="s">
        <v>9851</v>
      </c>
      <c r="E2555" s="805">
        <v>8191.41</v>
      </c>
      <c r="F2555" s="804">
        <v>6267408</v>
      </c>
      <c r="G2555" s="804" t="s">
        <v>3827</v>
      </c>
      <c r="H2555" s="804" t="s">
        <v>2738</v>
      </c>
      <c r="I2555" s="806">
        <v>42429</v>
      </c>
      <c r="J2555" s="806">
        <v>43524</v>
      </c>
      <c r="K2555" s="804" t="s">
        <v>1943</v>
      </c>
      <c r="L2555" s="804" t="s">
        <v>4622</v>
      </c>
    </row>
    <row r="2556" spans="1:12">
      <c r="A2556" s="803">
        <v>2553</v>
      </c>
      <c r="B2556" s="803" t="s">
        <v>4984</v>
      </c>
      <c r="C2556" s="803" t="s">
        <v>2726</v>
      </c>
      <c r="D2556" s="804" t="s">
        <v>4985</v>
      </c>
      <c r="E2556" s="805">
        <v>4092.62</v>
      </c>
      <c r="F2556" s="804">
        <v>5961866</v>
      </c>
      <c r="G2556" s="804" t="s">
        <v>4382</v>
      </c>
      <c r="H2556" s="804" t="s">
        <v>2729</v>
      </c>
      <c r="I2556" s="806">
        <v>42429</v>
      </c>
      <c r="J2556" s="806">
        <v>43524</v>
      </c>
      <c r="K2556" s="804" t="s">
        <v>1943</v>
      </c>
      <c r="L2556" s="804" t="s">
        <v>4263</v>
      </c>
    </row>
    <row r="2557" spans="1:12">
      <c r="A2557" s="803">
        <v>2554</v>
      </c>
      <c r="B2557" s="803" t="s">
        <v>4986</v>
      </c>
      <c r="C2557" s="803" t="s">
        <v>2726</v>
      </c>
      <c r="D2557" s="804" t="s">
        <v>4987</v>
      </c>
      <c r="E2557" s="805">
        <v>60.6</v>
      </c>
      <c r="F2557" s="804">
        <v>5305403</v>
      </c>
      <c r="G2557" s="804" t="s">
        <v>4293</v>
      </c>
      <c r="H2557" s="804" t="s">
        <v>2729</v>
      </c>
      <c r="I2557" s="806">
        <v>42429</v>
      </c>
      <c r="J2557" s="806">
        <v>43524</v>
      </c>
      <c r="K2557" s="804" t="s">
        <v>1137</v>
      </c>
      <c r="L2557" s="804" t="s">
        <v>2965</v>
      </c>
    </row>
    <row r="2558" spans="1:12">
      <c r="A2558" s="803">
        <v>2555</v>
      </c>
      <c r="B2558" s="803" t="s">
        <v>4981</v>
      </c>
      <c r="C2558" s="803" t="s">
        <v>2726</v>
      </c>
      <c r="D2558" s="804" t="s">
        <v>4982</v>
      </c>
      <c r="E2558" s="805">
        <v>611.88</v>
      </c>
      <c r="F2558" s="804">
        <v>5802075</v>
      </c>
      <c r="G2558" s="804" t="s">
        <v>4983</v>
      </c>
      <c r="H2558" s="804" t="s">
        <v>2729</v>
      </c>
      <c r="I2558" s="806">
        <v>42429</v>
      </c>
      <c r="J2558" s="806">
        <v>43524</v>
      </c>
      <c r="K2558" s="804" t="s">
        <v>1693</v>
      </c>
      <c r="L2558" s="804" t="s">
        <v>2831</v>
      </c>
    </row>
    <row r="2559" spans="1:12" ht="24">
      <c r="A2559" s="803">
        <v>2556</v>
      </c>
      <c r="B2559" s="803" t="s">
        <v>4991</v>
      </c>
      <c r="C2559" s="803" t="s">
        <v>2726</v>
      </c>
      <c r="D2559" s="804" t="s">
        <v>3499</v>
      </c>
      <c r="E2559" s="805">
        <v>1155.25</v>
      </c>
      <c r="F2559" s="804">
        <v>5896746</v>
      </c>
      <c r="G2559" s="804" t="s">
        <v>4771</v>
      </c>
      <c r="H2559" s="804" t="s">
        <v>2729</v>
      </c>
      <c r="I2559" s="806">
        <v>42430</v>
      </c>
      <c r="J2559" s="806">
        <v>43525</v>
      </c>
      <c r="K2559" s="804" t="s">
        <v>5199</v>
      </c>
      <c r="L2559" s="804" t="s">
        <v>10160</v>
      </c>
    </row>
    <row r="2560" spans="1:12">
      <c r="A2560" s="803">
        <v>2557</v>
      </c>
      <c r="B2560" s="803" t="s">
        <v>10161</v>
      </c>
      <c r="C2560" s="803" t="s">
        <v>2726</v>
      </c>
      <c r="D2560" s="804" t="s">
        <v>10162</v>
      </c>
      <c r="E2560" s="805">
        <v>2777.45</v>
      </c>
      <c r="F2560" s="804">
        <v>5984149</v>
      </c>
      <c r="G2560" s="804" t="s">
        <v>10163</v>
      </c>
      <c r="H2560" s="804" t="s">
        <v>2729</v>
      </c>
      <c r="I2560" s="806">
        <v>42430</v>
      </c>
      <c r="J2560" s="806">
        <v>43525</v>
      </c>
      <c r="K2560" s="804" t="s">
        <v>1693</v>
      </c>
      <c r="L2560" s="804" t="s">
        <v>3048</v>
      </c>
    </row>
    <row r="2561" spans="1:12">
      <c r="A2561" s="803">
        <v>2558</v>
      </c>
      <c r="B2561" s="803" t="s">
        <v>8922</v>
      </c>
      <c r="C2561" s="803" t="s">
        <v>5738</v>
      </c>
      <c r="D2561" s="804" t="s">
        <v>8923</v>
      </c>
      <c r="E2561" s="805">
        <v>612.66999999999996</v>
      </c>
      <c r="F2561" s="804">
        <v>5935539</v>
      </c>
      <c r="G2561" s="804" t="s">
        <v>5157</v>
      </c>
      <c r="H2561" s="804" t="s">
        <v>2729</v>
      </c>
      <c r="I2561" s="806">
        <v>42433</v>
      </c>
      <c r="J2561" s="806">
        <v>53390</v>
      </c>
      <c r="K2561" s="804" t="s">
        <v>1693</v>
      </c>
      <c r="L2561" s="804" t="s">
        <v>2763</v>
      </c>
    </row>
    <row r="2562" spans="1:12">
      <c r="A2562" s="803">
        <v>2559</v>
      </c>
      <c r="B2562" s="803" t="s">
        <v>4992</v>
      </c>
      <c r="C2562" s="803" t="s">
        <v>2726</v>
      </c>
      <c r="D2562" s="804" t="s">
        <v>4993</v>
      </c>
      <c r="E2562" s="805">
        <v>3473.34</v>
      </c>
      <c r="F2562" s="804">
        <v>5876834</v>
      </c>
      <c r="G2562" s="804" t="s">
        <v>4994</v>
      </c>
      <c r="H2562" s="804" t="s">
        <v>2729</v>
      </c>
      <c r="I2562" s="806">
        <v>42433</v>
      </c>
      <c r="J2562" s="806">
        <v>43528</v>
      </c>
      <c r="K2562" s="804" t="s">
        <v>1693</v>
      </c>
      <c r="L2562" s="804" t="s">
        <v>4995</v>
      </c>
    </row>
    <row r="2563" spans="1:12" ht="24">
      <c r="A2563" s="803">
        <v>2560</v>
      </c>
      <c r="B2563" s="803" t="s">
        <v>10164</v>
      </c>
      <c r="C2563" s="803" t="s">
        <v>2726</v>
      </c>
      <c r="D2563" s="804" t="s">
        <v>3868</v>
      </c>
      <c r="E2563" s="805">
        <v>4435.24</v>
      </c>
      <c r="F2563" s="804">
        <v>6267408</v>
      </c>
      <c r="G2563" s="804" t="s">
        <v>3827</v>
      </c>
      <c r="H2563" s="804" t="s">
        <v>2738</v>
      </c>
      <c r="I2563" s="806">
        <v>42433</v>
      </c>
      <c r="J2563" s="806">
        <v>43528</v>
      </c>
      <c r="K2563" s="804" t="s">
        <v>1137</v>
      </c>
      <c r="L2563" s="804" t="s">
        <v>3652</v>
      </c>
    </row>
    <row r="2564" spans="1:12">
      <c r="A2564" s="803">
        <v>2561</v>
      </c>
      <c r="B2564" s="803" t="s">
        <v>10165</v>
      </c>
      <c r="C2564" s="803" t="s">
        <v>2726</v>
      </c>
      <c r="D2564" s="804" t="s">
        <v>10166</v>
      </c>
      <c r="E2564" s="805">
        <v>511.38</v>
      </c>
      <c r="F2564" s="804">
        <v>5551374</v>
      </c>
      <c r="G2564" s="804" t="s">
        <v>10167</v>
      </c>
      <c r="H2564" s="804" t="s">
        <v>2729</v>
      </c>
      <c r="I2564" s="806">
        <v>42433</v>
      </c>
      <c r="J2564" s="806">
        <v>43528</v>
      </c>
      <c r="K2564" s="804" t="s">
        <v>1165</v>
      </c>
      <c r="L2564" s="804" t="s">
        <v>3475</v>
      </c>
    </row>
    <row r="2565" spans="1:12">
      <c r="A2565" s="803">
        <v>2562</v>
      </c>
      <c r="B2565" s="803" t="s">
        <v>8924</v>
      </c>
      <c r="C2565" s="803" t="s">
        <v>5738</v>
      </c>
      <c r="D2565" s="804" t="s">
        <v>7635</v>
      </c>
      <c r="E2565" s="805">
        <v>630.01</v>
      </c>
      <c r="F2565" s="804">
        <v>5073189</v>
      </c>
      <c r="G2565" s="804" t="s">
        <v>5907</v>
      </c>
      <c r="H2565" s="804" t="s">
        <v>2729</v>
      </c>
      <c r="I2565" s="806">
        <v>42433</v>
      </c>
      <c r="J2565" s="806">
        <v>53390</v>
      </c>
      <c r="K2565" s="804" t="s">
        <v>1693</v>
      </c>
      <c r="L2565" s="804" t="s">
        <v>2763</v>
      </c>
    </row>
    <row r="2566" spans="1:12" ht="24">
      <c r="A2566" s="803">
        <v>2563</v>
      </c>
      <c r="B2566" s="803" t="s">
        <v>10168</v>
      </c>
      <c r="C2566" s="803" t="s">
        <v>2726</v>
      </c>
      <c r="D2566" s="804" t="s">
        <v>5054</v>
      </c>
      <c r="E2566" s="805">
        <v>663.65</v>
      </c>
      <c r="F2566" s="804">
        <v>6001416</v>
      </c>
      <c r="G2566" s="804" t="s">
        <v>10169</v>
      </c>
      <c r="H2566" s="804" t="s">
        <v>2729</v>
      </c>
      <c r="I2566" s="806">
        <v>42438</v>
      </c>
      <c r="J2566" s="806">
        <v>43533</v>
      </c>
      <c r="K2566" s="804" t="s">
        <v>1943</v>
      </c>
      <c r="L2566" s="804" t="s">
        <v>4326</v>
      </c>
    </row>
    <row r="2567" spans="1:12">
      <c r="A2567" s="803">
        <v>2564</v>
      </c>
      <c r="B2567" s="803" t="s">
        <v>10170</v>
      </c>
      <c r="C2567" s="803" t="s">
        <v>2726</v>
      </c>
      <c r="D2567" s="804" t="s">
        <v>10171</v>
      </c>
      <c r="E2567" s="805">
        <v>5134.3100000000004</v>
      </c>
      <c r="F2567" s="804">
        <v>4272439</v>
      </c>
      <c r="G2567" s="804" t="s">
        <v>10172</v>
      </c>
      <c r="H2567" s="804" t="s">
        <v>2729</v>
      </c>
      <c r="I2567" s="806">
        <v>42439</v>
      </c>
      <c r="J2567" s="806">
        <v>43534</v>
      </c>
      <c r="K2567" s="804" t="s">
        <v>1693</v>
      </c>
      <c r="L2567" s="804" t="s">
        <v>2831</v>
      </c>
    </row>
    <row r="2568" spans="1:12">
      <c r="A2568" s="803">
        <v>2565</v>
      </c>
      <c r="B2568" s="803" t="s">
        <v>4996</v>
      </c>
      <c r="C2568" s="803" t="s">
        <v>2726</v>
      </c>
      <c r="D2568" s="804" t="s">
        <v>3868</v>
      </c>
      <c r="E2568" s="805">
        <v>13140.03</v>
      </c>
      <c r="F2568" s="804">
        <v>5940583</v>
      </c>
      <c r="G2568" s="804" t="s">
        <v>2621</v>
      </c>
      <c r="H2568" s="804" t="s">
        <v>2729</v>
      </c>
      <c r="I2568" s="806">
        <v>42445</v>
      </c>
      <c r="J2568" s="806">
        <v>43540</v>
      </c>
      <c r="K2568" s="804" t="s">
        <v>1137</v>
      </c>
      <c r="L2568" s="804" t="s">
        <v>3652</v>
      </c>
    </row>
    <row r="2569" spans="1:12">
      <c r="A2569" s="803">
        <v>2566</v>
      </c>
      <c r="B2569" s="803" t="s">
        <v>4997</v>
      </c>
      <c r="C2569" s="803" t="s">
        <v>2726</v>
      </c>
      <c r="D2569" s="804" t="s">
        <v>4998</v>
      </c>
      <c r="E2569" s="805">
        <v>8900.2199999999993</v>
      </c>
      <c r="F2569" s="804">
        <v>2012251</v>
      </c>
      <c r="G2569" s="804" t="s">
        <v>4692</v>
      </c>
      <c r="H2569" s="804" t="s">
        <v>2729</v>
      </c>
      <c r="I2569" s="806">
        <v>42445</v>
      </c>
      <c r="J2569" s="806">
        <v>43540</v>
      </c>
      <c r="K2569" s="804" t="s">
        <v>1137</v>
      </c>
      <c r="L2569" s="804" t="s">
        <v>2847</v>
      </c>
    </row>
    <row r="2570" spans="1:12">
      <c r="A2570" s="803">
        <v>2567</v>
      </c>
      <c r="B2570" s="803" t="s">
        <v>8925</v>
      </c>
      <c r="C2570" s="803" t="s">
        <v>5738</v>
      </c>
      <c r="D2570" s="804" t="s">
        <v>4295</v>
      </c>
      <c r="E2570" s="805">
        <v>94.48</v>
      </c>
      <c r="F2570" s="804">
        <v>2028239</v>
      </c>
      <c r="G2570" s="804" t="s">
        <v>8926</v>
      </c>
      <c r="H2570" s="804" t="s">
        <v>2729</v>
      </c>
      <c r="I2570" s="806">
        <v>42445</v>
      </c>
      <c r="J2570" s="806">
        <v>53402</v>
      </c>
      <c r="K2570" s="804" t="s">
        <v>437</v>
      </c>
      <c r="L2570" s="804" t="s">
        <v>3057</v>
      </c>
    </row>
    <row r="2571" spans="1:12">
      <c r="A2571" s="803">
        <v>2568</v>
      </c>
      <c r="B2571" s="803" t="s">
        <v>4999</v>
      </c>
      <c r="C2571" s="803" t="s">
        <v>2726</v>
      </c>
      <c r="D2571" s="804" t="s">
        <v>3641</v>
      </c>
      <c r="E2571" s="805">
        <v>15786.95</v>
      </c>
      <c r="F2571" s="804">
        <v>5941792</v>
      </c>
      <c r="G2571" s="804" t="s">
        <v>5000</v>
      </c>
      <c r="H2571" s="804" t="s">
        <v>2729</v>
      </c>
      <c r="I2571" s="806">
        <v>42445</v>
      </c>
      <c r="J2571" s="806">
        <v>43540</v>
      </c>
      <c r="K2571" s="804" t="s">
        <v>1943</v>
      </c>
      <c r="L2571" s="804" t="s">
        <v>2192</v>
      </c>
    </row>
    <row r="2572" spans="1:12">
      <c r="A2572" s="803">
        <v>2569</v>
      </c>
      <c r="B2572" s="803" t="s">
        <v>5001</v>
      </c>
      <c r="C2572" s="803" t="s">
        <v>2726</v>
      </c>
      <c r="D2572" s="804" t="s">
        <v>5002</v>
      </c>
      <c r="E2572" s="805">
        <v>9167.68</v>
      </c>
      <c r="F2572" s="804">
        <v>5111919</v>
      </c>
      <c r="G2572" s="804" t="s">
        <v>5003</v>
      </c>
      <c r="H2572" s="804" t="s">
        <v>2729</v>
      </c>
      <c r="I2572" s="806">
        <v>42446</v>
      </c>
      <c r="J2572" s="806">
        <v>43541</v>
      </c>
      <c r="K2572" s="804" t="s">
        <v>1846</v>
      </c>
      <c r="L2572" s="804" t="s">
        <v>5004</v>
      </c>
    </row>
    <row r="2573" spans="1:12">
      <c r="A2573" s="803">
        <v>2570</v>
      </c>
      <c r="B2573" s="803" t="s">
        <v>10173</v>
      </c>
      <c r="C2573" s="803" t="s">
        <v>2726</v>
      </c>
      <c r="D2573" s="804" t="s">
        <v>5149</v>
      </c>
      <c r="E2573" s="805">
        <v>15120.89</v>
      </c>
      <c r="F2573" s="804">
        <v>5994705</v>
      </c>
      <c r="G2573" s="804" t="s">
        <v>10174</v>
      </c>
      <c r="H2573" s="804" t="s">
        <v>2729</v>
      </c>
      <c r="I2573" s="806">
        <v>42447</v>
      </c>
      <c r="J2573" s="806">
        <v>43542</v>
      </c>
      <c r="K2573" s="804" t="s">
        <v>1197</v>
      </c>
      <c r="L2573" s="804" t="s">
        <v>3902</v>
      </c>
    </row>
    <row r="2574" spans="1:12" ht="24">
      <c r="A2574" s="803">
        <v>2571</v>
      </c>
      <c r="B2574" s="803" t="s">
        <v>10175</v>
      </c>
      <c r="C2574" s="803" t="s">
        <v>2726</v>
      </c>
      <c r="D2574" s="804" t="s">
        <v>10176</v>
      </c>
      <c r="E2574" s="805">
        <v>1508.95</v>
      </c>
      <c r="F2574" s="804">
        <v>5842573</v>
      </c>
      <c r="G2574" s="804" t="s">
        <v>10177</v>
      </c>
      <c r="H2574" s="804" t="s">
        <v>2729</v>
      </c>
      <c r="I2574" s="806">
        <v>42447</v>
      </c>
      <c r="J2574" s="806">
        <v>43542</v>
      </c>
      <c r="K2574" s="804" t="s">
        <v>1693</v>
      </c>
      <c r="L2574" s="804" t="s">
        <v>9180</v>
      </c>
    </row>
    <row r="2575" spans="1:12">
      <c r="A2575" s="803">
        <v>2572</v>
      </c>
      <c r="B2575" s="803" t="s">
        <v>5005</v>
      </c>
      <c r="C2575" s="803" t="s">
        <v>2726</v>
      </c>
      <c r="D2575" s="804" t="s">
        <v>5006</v>
      </c>
      <c r="E2575" s="805">
        <v>2425.4899999999998</v>
      </c>
      <c r="F2575" s="804">
        <v>5508762</v>
      </c>
      <c r="G2575" s="804" t="s">
        <v>5007</v>
      </c>
      <c r="H2575" s="804" t="s">
        <v>2729</v>
      </c>
      <c r="I2575" s="806">
        <v>42447</v>
      </c>
      <c r="J2575" s="806">
        <v>43542</v>
      </c>
      <c r="K2575" s="804" t="s">
        <v>1943</v>
      </c>
      <c r="L2575" s="804" t="s">
        <v>3010</v>
      </c>
    </row>
    <row r="2576" spans="1:12">
      <c r="A2576" s="803">
        <v>2573</v>
      </c>
      <c r="B2576" s="803" t="s">
        <v>5008</v>
      </c>
      <c r="C2576" s="803" t="s">
        <v>2726</v>
      </c>
      <c r="D2576" s="804" t="s">
        <v>5009</v>
      </c>
      <c r="E2576" s="805">
        <v>1558.8</v>
      </c>
      <c r="F2576" s="804">
        <v>2026163</v>
      </c>
      <c r="G2576" s="804" t="s">
        <v>5010</v>
      </c>
      <c r="H2576" s="804" t="s">
        <v>2729</v>
      </c>
      <c r="I2576" s="806">
        <v>42447</v>
      </c>
      <c r="J2576" s="806">
        <v>43542</v>
      </c>
      <c r="K2576" s="804" t="s">
        <v>1693</v>
      </c>
      <c r="L2576" s="804" t="s">
        <v>2831</v>
      </c>
    </row>
    <row r="2577" spans="1:12">
      <c r="A2577" s="803">
        <v>2574</v>
      </c>
      <c r="B2577" s="803" t="s">
        <v>5011</v>
      </c>
      <c r="C2577" s="803" t="s">
        <v>2726</v>
      </c>
      <c r="D2577" s="804" t="s">
        <v>5012</v>
      </c>
      <c r="E2577" s="805">
        <v>390.49</v>
      </c>
      <c r="F2577" s="804">
        <v>2604221</v>
      </c>
      <c r="G2577" s="804" t="s">
        <v>5013</v>
      </c>
      <c r="H2577" s="804" t="s">
        <v>2729</v>
      </c>
      <c r="I2577" s="806">
        <v>42447</v>
      </c>
      <c r="J2577" s="806">
        <v>43542</v>
      </c>
      <c r="K2577" s="804" t="s">
        <v>1693</v>
      </c>
      <c r="L2577" s="804" t="s">
        <v>2831</v>
      </c>
    </row>
    <row r="2578" spans="1:12" ht="24">
      <c r="A2578" s="803">
        <v>2575</v>
      </c>
      <c r="B2578" s="803" t="s">
        <v>8927</v>
      </c>
      <c r="C2578" s="803" t="s">
        <v>5738</v>
      </c>
      <c r="D2578" s="804" t="s">
        <v>3624</v>
      </c>
      <c r="E2578" s="805">
        <v>1561.28</v>
      </c>
      <c r="F2578" s="804">
        <v>5376637</v>
      </c>
      <c r="G2578" s="804" t="s">
        <v>8928</v>
      </c>
      <c r="H2578" s="804" t="s">
        <v>2738</v>
      </c>
      <c r="I2578" s="806">
        <v>42452</v>
      </c>
      <c r="J2578" s="806">
        <v>53409</v>
      </c>
      <c r="K2578" s="804" t="s">
        <v>1126</v>
      </c>
      <c r="L2578" s="804" t="s">
        <v>2859</v>
      </c>
    </row>
    <row r="2579" spans="1:12" ht="24">
      <c r="A2579" s="803">
        <v>2576</v>
      </c>
      <c r="B2579" s="803" t="s">
        <v>5020</v>
      </c>
      <c r="C2579" s="803" t="s">
        <v>2726</v>
      </c>
      <c r="D2579" s="804" t="s">
        <v>5021</v>
      </c>
      <c r="E2579" s="805">
        <v>2282.85</v>
      </c>
      <c r="F2579" s="804">
        <v>6267408</v>
      </c>
      <c r="G2579" s="804" t="s">
        <v>3827</v>
      </c>
      <c r="H2579" s="804" t="s">
        <v>2738</v>
      </c>
      <c r="I2579" s="806">
        <v>42453</v>
      </c>
      <c r="J2579" s="806">
        <v>43548</v>
      </c>
      <c r="K2579" s="804" t="s">
        <v>1126</v>
      </c>
      <c r="L2579" s="804" t="s">
        <v>2969</v>
      </c>
    </row>
    <row r="2580" spans="1:12">
      <c r="A2580" s="803">
        <v>2577</v>
      </c>
      <c r="B2580" s="803" t="s">
        <v>5017</v>
      </c>
      <c r="C2580" s="803" t="s">
        <v>2726</v>
      </c>
      <c r="D2580" s="804" t="s">
        <v>5018</v>
      </c>
      <c r="E2580" s="805">
        <v>149.80000000000001</v>
      </c>
      <c r="F2580" s="804">
        <v>5262763</v>
      </c>
      <c r="G2580" s="804" t="s">
        <v>5019</v>
      </c>
      <c r="H2580" s="804" t="s">
        <v>2729</v>
      </c>
      <c r="I2580" s="806">
        <v>42453</v>
      </c>
      <c r="J2580" s="806">
        <v>43548</v>
      </c>
      <c r="K2580" s="804" t="s">
        <v>1126</v>
      </c>
      <c r="L2580" s="804" t="s">
        <v>2969</v>
      </c>
    </row>
    <row r="2581" spans="1:12">
      <c r="A2581" s="803">
        <v>2578</v>
      </c>
      <c r="B2581" s="803" t="s">
        <v>5014</v>
      </c>
      <c r="C2581" s="803" t="s">
        <v>2726</v>
      </c>
      <c r="D2581" s="804" t="s">
        <v>5015</v>
      </c>
      <c r="E2581" s="805">
        <v>3371.98</v>
      </c>
      <c r="F2581" s="804">
        <v>5990637</v>
      </c>
      <c r="G2581" s="804" t="s">
        <v>5016</v>
      </c>
      <c r="H2581" s="804" t="s">
        <v>2729</v>
      </c>
      <c r="I2581" s="806">
        <v>42453</v>
      </c>
      <c r="J2581" s="806">
        <v>43548</v>
      </c>
      <c r="K2581" s="804" t="s">
        <v>1943</v>
      </c>
      <c r="L2581" s="804" t="s">
        <v>3010</v>
      </c>
    </row>
    <row r="2582" spans="1:12">
      <c r="A2582" s="803">
        <v>2579</v>
      </c>
      <c r="B2582" s="803" t="s">
        <v>10178</v>
      </c>
      <c r="C2582" s="803" t="s">
        <v>2726</v>
      </c>
      <c r="D2582" s="804" t="s">
        <v>10179</v>
      </c>
      <c r="E2582" s="805">
        <v>1431.07</v>
      </c>
      <c r="F2582" s="804">
        <v>5945542</v>
      </c>
      <c r="G2582" s="804" t="s">
        <v>4738</v>
      </c>
      <c r="H2582" s="804" t="s">
        <v>2729</v>
      </c>
      <c r="I2582" s="806">
        <v>42453</v>
      </c>
      <c r="J2582" s="806">
        <v>43548</v>
      </c>
      <c r="K2582" s="804" t="s">
        <v>1943</v>
      </c>
      <c r="L2582" s="804" t="s">
        <v>2784</v>
      </c>
    </row>
    <row r="2583" spans="1:12" ht="24">
      <c r="A2583" s="803">
        <v>2580</v>
      </c>
      <c r="B2583" s="803" t="s">
        <v>5022</v>
      </c>
      <c r="C2583" s="803" t="s">
        <v>2726</v>
      </c>
      <c r="D2583" s="804" t="s">
        <v>5023</v>
      </c>
      <c r="E2583" s="805">
        <v>1567.14</v>
      </c>
      <c r="F2583" s="804">
        <v>5857562</v>
      </c>
      <c r="G2583" s="804" t="s">
        <v>5024</v>
      </c>
      <c r="H2583" s="804" t="s">
        <v>2729</v>
      </c>
      <c r="I2583" s="806">
        <v>42454</v>
      </c>
      <c r="J2583" s="806">
        <v>43549</v>
      </c>
      <c r="K2583" s="804" t="s">
        <v>1693</v>
      </c>
      <c r="L2583" s="804" t="s">
        <v>5025</v>
      </c>
    </row>
    <row r="2584" spans="1:12">
      <c r="A2584" s="803">
        <v>2581</v>
      </c>
      <c r="B2584" s="803" t="s">
        <v>5031</v>
      </c>
      <c r="C2584" s="803" t="s">
        <v>2726</v>
      </c>
      <c r="D2584" s="804" t="s">
        <v>5032</v>
      </c>
      <c r="E2584" s="805">
        <v>501.58</v>
      </c>
      <c r="F2584" s="804">
        <v>5368456</v>
      </c>
      <c r="G2584" s="804" t="s">
        <v>5033</v>
      </c>
      <c r="H2584" s="804" t="s">
        <v>2729</v>
      </c>
      <c r="I2584" s="806">
        <v>42457</v>
      </c>
      <c r="J2584" s="806">
        <v>43552</v>
      </c>
      <c r="K2584" s="804" t="s">
        <v>5034</v>
      </c>
      <c r="L2584" s="804" t="s">
        <v>5035</v>
      </c>
    </row>
    <row r="2585" spans="1:12">
      <c r="A2585" s="803">
        <v>2582</v>
      </c>
      <c r="B2585" s="803" t="s">
        <v>10180</v>
      </c>
      <c r="C2585" s="803" t="s">
        <v>2726</v>
      </c>
      <c r="D2585" s="804" t="s">
        <v>4864</v>
      </c>
      <c r="E2585" s="805">
        <v>5574.86</v>
      </c>
      <c r="F2585" s="804">
        <v>5775558</v>
      </c>
      <c r="G2585" s="804" t="s">
        <v>10181</v>
      </c>
      <c r="H2585" s="804" t="s">
        <v>2729</v>
      </c>
      <c r="I2585" s="806">
        <v>42457</v>
      </c>
      <c r="J2585" s="806">
        <v>43552</v>
      </c>
      <c r="K2585" s="804" t="s">
        <v>1943</v>
      </c>
      <c r="L2585" s="804" t="s">
        <v>4393</v>
      </c>
    </row>
    <row r="2586" spans="1:12">
      <c r="A2586" s="803">
        <v>2583</v>
      </c>
      <c r="B2586" s="803" t="s">
        <v>10182</v>
      </c>
      <c r="C2586" s="803" t="s">
        <v>2726</v>
      </c>
      <c r="D2586" s="804" t="s">
        <v>3405</v>
      </c>
      <c r="E2586" s="805">
        <v>1026.42</v>
      </c>
      <c r="F2586" s="804">
        <v>5967228</v>
      </c>
      <c r="G2586" s="804" t="s">
        <v>10183</v>
      </c>
      <c r="H2586" s="804" t="s">
        <v>2729</v>
      </c>
      <c r="I2586" s="806">
        <v>42457</v>
      </c>
      <c r="J2586" s="806">
        <v>43552</v>
      </c>
      <c r="K2586" s="804" t="s">
        <v>1693</v>
      </c>
      <c r="L2586" s="804" t="s">
        <v>3405</v>
      </c>
    </row>
    <row r="2587" spans="1:12" ht="24">
      <c r="A2587" s="803">
        <v>2584</v>
      </c>
      <c r="B2587" s="803" t="s">
        <v>5028</v>
      </c>
      <c r="C2587" s="803" t="s">
        <v>2726</v>
      </c>
      <c r="D2587" s="804" t="s">
        <v>5029</v>
      </c>
      <c r="E2587" s="805">
        <v>5778.83</v>
      </c>
      <c r="F2587" s="804">
        <v>5798019</v>
      </c>
      <c r="G2587" s="804" t="s">
        <v>5030</v>
      </c>
      <c r="H2587" s="804" t="s">
        <v>2729</v>
      </c>
      <c r="I2587" s="806">
        <v>42457</v>
      </c>
      <c r="J2587" s="806">
        <v>43552</v>
      </c>
      <c r="K2587" s="804" t="s">
        <v>1137</v>
      </c>
      <c r="L2587" s="804" t="s">
        <v>4469</v>
      </c>
    </row>
    <row r="2588" spans="1:12" ht="24">
      <c r="A2588" s="803">
        <v>2585</v>
      </c>
      <c r="B2588" s="803" t="s">
        <v>5026</v>
      </c>
      <c r="C2588" s="803" t="s">
        <v>2726</v>
      </c>
      <c r="D2588" s="804" t="s">
        <v>4316</v>
      </c>
      <c r="E2588" s="805">
        <v>2841.68</v>
      </c>
      <c r="F2588" s="804">
        <v>5945038</v>
      </c>
      <c r="G2588" s="804" t="s">
        <v>5027</v>
      </c>
      <c r="H2588" s="804" t="s">
        <v>2729</v>
      </c>
      <c r="I2588" s="806">
        <v>42457</v>
      </c>
      <c r="J2588" s="806">
        <v>43552</v>
      </c>
      <c r="K2588" s="804" t="s">
        <v>1943</v>
      </c>
      <c r="L2588" s="804" t="s">
        <v>4432</v>
      </c>
    </row>
    <row r="2589" spans="1:12">
      <c r="A2589" s="803">
        <v>2586</v>
      </c>
      <c r="B2589" s="803" t="s">
        <v>5036</v>
      </c>
      <c r="C2589" s="803" t="s">
        <v>2726</v>
      </c>
      <c r="D2589" s="804" t="s">
        <v>2831</v>
      </c>
      <c r="E2589" s="805">
        <v>10359.39</v>
      </c>
      <c r="F2589" s="804">
        <v>2681692</v>
      </c>
      <c r="G2589" s="804" t="s">
        <v>4081</v>
      </c>
      <c r="H2589" s="804" t="s">
        <v>2729</v>
      </c>
      <c r="I2589" s="806">
        <v>42457</v>
      </c>
      <c r="J2589" s="806">
        <v>43552</v>
      </c>
      <c r="K2589" s="804" t="s">
        <v>1137</v>
      </c>
      <c r="L2589" s="804" t="s">
        <v>4466</v>
      </c>
    </row>
    <row r="2590" spans="1:12">
      <c r="A2590" s="803">
        <v>2587</v>
      </c>
      <c r="B2590" s="803" t="s">
        <v>5037</v>
      </c>
      <c r="C2590" s="803" t="s">
        <v>2726</v>
      </c>
      <c r="D2590" s="804" t="s">
        <v>1693</v>
      </c>
      <c r="E2590" s="805">
        <v>40.58</v>
      </c>
      <c r="F2590" s="804">
        <v>5259266</v>
      </c>
      <c r="G2590" s="804" t="s">
        <v>5038</v>
      </c>
      <c r="H2590" s="804" t="s">
        <v>2729</v>
      </c>
      <c r="I2590" s="806">
        <v>42457</v>
      </c>
      <c r="J2590" s="806">
        <v>43552</v>
      </c>
      <c r="K2590" s="804" t="s">
        <v>1693</v>
      </c>
      <c r="L2590" s="804" t="s">
        <v>2831</v>
      </c>
    </row>
    <row r="2591" spans="1:12">
      <c r="A2591" s="803">
        <v>2588</v>
      </c>
      <c r="B2591" s="803" t="s">
        <v>10184</v>
      </c>
      <c r="C2591" s="803" t="s">
        <v>2726</v>
      </c>
      <c r="D2591" s="804" t="s">
        <v>3598</v>
      </c>
      <c r="E2591" s="805">
        <v>5246.89</v>
      </c>
      <c r="F2591" s="804">
        <v>5318904</v>
      </c>
      <c r="G2591" s="804" t="s">
        <v>5296</v>
      </c>
      <c r="H2591" s="804" t="s">
        <v>2729</v>
      </c>
      <c r="I2591" s="806">
        <v>42457</v>
      </c>
      <c r="J2591" s="806">
        <v>43552</v>
      </c>
      <c r="K2591" s="804" t="s">
        <v>1943</v>
      </c>
      <c r="L2591" s="804" t="s">
        <v>4565</v>
      </c>
    </row>
    <row r="2592" spans="1:12">
      <c r="A2592" s="803">
        <v>2589</v>
      </c>
      <c r="B2592" s="803" t="s">
        <v>5039</v>
      </c>
      <c r="C2592" s="803" t="s">
        <v>2726</v>
      </c>
      <c r="D2592" s="804" t="s">
        <v>5040</v>
      </c>
      <c r="E2592" s="805">
        <v>656.98</v>
      </c>
      <c r="F2592" s="804">
        <v>5994993</v>
      </c>
      <c r="G2592" s="804" t="s">
        <v>4325</v>
      </c>
      <c r="H2592" s="804" t="s">
        <v>2729</v>
      </c>
      <c r="I2592" s="806">
        <v>42458</v>
      </c>
      <c r="J2592" s="806">
        <v>43553</v>
      </c>
      <c r="K2592" s="804" t="s">
        <v>1943</v>
      </c>
      <c r="L2592" s="804" t="s">
        <v>2784</v>
      </c>
    </row>
    <row r="2593" spans="1:12">
      <c r="A2593" s="803">
        <v>2590</v>
      </c>
      <c r="B2593" s="803" t="s">
        <v>10185</v>
      </c>
      <c r="C2593" s="803" t="s">
        <v>2726</v>
      </c>
      <c r="D2593" s="804" t="s">
        <v>10186</v>
      </c>
      <c r="E2593" s="805">
        <v>3926.98</v>
      </c>
      <c r="F2593" s="804">
        <v>5877229</v>
      </c>
      <c r="G2593" s="804" t="s">
        <v>10187</v>
      </c>
      <c r="H2593" s="804" t="s">
        <v>2729</v>
      </c>
      <c r="I2593" s="806">
        <v>42458</v>
      </c>
      <c r="J2593" s="806">
        <v>43553</v>
      </c>
      <c r="K2593" s="804" t="s">
        <v>1943</v>
      </c>
      <c r="L2593" s="804" t="s">
        <v>3010</v>
      </c>
    </row>
    <row r="2594" spans="1:12" ht="24">
      <c r="A2594" s="803">
        <v>2591</v>
      </c>
      <c r="B2594" s="803" t="s">
        <v>5045</v>
      </c>
      <c r="C2594" s="803" t="s">
        <v>2726</v>
      </c>
      <c r="D2594" s="804" t="s">
        <v>5018</v>
      </c>
      <c r="E2594" s="805">
        <v>380.82</v>
      </c>
      <c r="F2594" s="804">
        <v>5864232</v>
      </c>
      <c r="G2594" s="804" t="s">
        <v>5046</v>
      </c>
      <c r="H2594" s="804" t="s">
        <v>2729</v>
      </c>
      <c r="I2594" s="806">
        <v>42459</v>
      </c>
      <c r="J2594" s="806">
        <v>43554</v>
      </c>
      <c r="K2594" s="804" t="s">
        <v>1153</v>
      </c>
      <c r="L2594" s="804" t="s">
        <v>3155</v>
      </c>
    </row>
    <row r="2595" spans="1:12" ht="24">
      <c r="A2595" s="803">
        <v>2592</v>
      </c>
      <c r="B2595" s="803" t="s">
        <v>5047</v>
      </c>
      <c r="C2595" s="803" t="s">
        <v>2726</v>
      </c>
      <c r="D2595" s="804" t="s">
        <v>5048</v>
      </c>
      <c r="E2595" s="805">
        <v>8435.0400000000009</v>
      </c>
      <c r="F2595" s="804">
        <v>5155312</v>
      </c>
      <c r="G2595" s="804" t="s">
        <v>5049</v>
      </c>
      <c r="H2595" s="804" t="s">
        <v>2738</v>
      </c>
      <c r="I2595" s="806">
        <v>42459</v>
      </c>
      <c r="J2595" s="806">
        <v>43554</v>
      </c>
      <c r="K2595" s="804" t="s">
        <v>1126</v>
      </c>
      <c r="L2595" s="804" t="s">
        <v>3596</v>
      </c>
    </row>
    <row r="2596" spans="1:12">
      <c r="A2596" s="803">
        <v>2593</v>
      </c>
      <c r="B2596" s="803" t="s">
        <v>5043</v>
      </c>
      <c r="C2596" s="803" t="s">
        <v>2726</v>
      </c>
      <c r="D2596" s="804" t="s">
        <v>3746</v>
      </c>
      <c r="E2596" s="805">
        <v>1610.81</v>
      </c>
      <c r="F2596" s="804">
        <v>5603455</v>
      </c>
      <c r="G2596" s="804" t="s">
        <v>5044</v>
      </c>
      <c r="H2596" s="804" t="s">
        <v>2729</v>
      </c>
      <c r="I2596" s="806">
        <v>42459</v>
      </c>
      <c r="J2596" s="806">
        <v>43554</v>
      </c>
      <c r="K2596" s="804" t="s">
        <v>1153</v>
      </c>
      <c r="L2596" s="804" t="s">
        <v>3442</v>
      </c>
    </row>
    <row r="2597" spans="1:12" ht="24">
      <c r="A2597" s="803">
        <v>2594</v>
      </c>
      <c r="B2597" s="803" t="s">
        <v>10188</v>
      </c>
      <c r="C2597" s="803" t="s">
        <v>2726</v>
      </c>
      <c r="D2597" s="804" t="s">
        <v>3911</v>
      </c>
      <c r="E2597" s="805">
        <v>4064.33</v>
      </c>
      <c r="F2597" s="804">
        <v>5368456</v>
      </c>
      <c r="G2597" s="804" t="s">
        <v>5033</v>
      </c>
      <c r="H2597" s="804" t="s">
        <v>2729</v>
      </c>
      <c r="I2597" s="806">
        <v>42459</v>
      </c>
      <c r="J2597" s="806">
        <v>43554</v>
      </c>
      <c r="K2597" s="804" t="s">
        <v>1693</v>
      </c>
      <c r="L2597" s="804" t="s">
        <v>10189</v>
      </c>
    </row>
    <row r="2598" spans="1:12">
      <c r="A2598" s="803">
        <v>2595</v>
      </c>
      <c r="B2598" s="803" t="s">
        <v>5041</v>
      </c>
      <c r="C2598" s="803" t="s">
        <v>2726</v>
      </c>
      <c r="D2598" s="804" t="s">
        <v>4849</v>
      </c>
      <c r="E2598" s="805">
        <v>2518.5500000000002</v>
      </c>
      <c r="F2598" s="804">
        <v>5571138</v>
      </c>
      <c r="G2598" s="804" t="s">
        <v>5042</v>
      </c>
      <c r="H2598" s="804" t="s">
        <v>2729</v>
      </c>
      <c r="I2598" s="806">
        <v>42459</v>
      </c>
      <c r="J2598" s="806">
        <v>43554</v>
      </c>
      <c r="K2598" s="804" t="s">
        <v>1693</v>
      </c>
      <c r="L2598" s="804" t="s">
        <v>10190</v>
      </c>
    </row>
    <row r="2599" spans="1:12">
      <c r="A2599" s="803">
        <v>2596</v>
      </c>
      <c r="B2599" s="803" t="s">
        <v>8929</v>
      </c>
      <c r="C2599" s="803" t="s">
        <v>5738</v>
      </c>
      <c r="D2599" s="804" t="s">
        <v>8930</v>
      </c>
      <c r="E2599" s="805">
        <v>44.38</v>
      </c>
      <c r="F2599" s="804">
        <v>4000617</v>
      </c>
      <c r="G2599" s="804" t="s">
        <v>8931</v>
      </c>
      <c r="H2599" s="804" t="s">
        <v>2729</v>
      </c>
      <c r="I2599" s="806">
        <v>42459</v>
      </c>
      <c r="J2599" s="806">
        <v>53416</v>
      </c>
      <c r="K2599" s="804" t="s">
        <v>1177</v>
      </c>
      <c r="L2599" s="804" t="s">
        <v>4079</v>
      </c>
    </row>
    <row r="2600" spans="1:12">
      <c r="A2600" s="803">
        <v>2597</v>
      </c>
      <c r="B2600" s="803" t="s">
        <v>10191</v>
      </c>
      <c r="C2600" s="803" t="s">
        <v>2726</v>
      </c>
      <c r="D2600" s="804" t="s">
        <v>5866</v>
      </c>
      <c r="E2600" s="805">
        <v>11447.17</v>
      </c>
      <c r="F2600" s="804">
        <v>5795885</v>
      </c>
      <c r="G2600" s="804" t="s">
        <v>10032</v>
      </c>
      <c r="H2600" s="804" t="s">
        <v>2729</v>
      </c>
      <c r="I2600" s="806">
        <v>42460</v>
      </c>
      <c r="J2600" s="806">
        <v>43555</v>
      </c>
      <c r="K2600" s="804" t="s">
        <v>1681</v>
      </c>
      <c r="L2600" s="804" t="s">
        <v>5725</v>
      </c>
    </row>
    <row r="2601" spans="1:12">
      <c r="A2601" s="803">
        <v>2598</v>
      </c>
      <c r="B2601" s="803" t="s">
        <v>5050</v>
      </c>
      <c r="C2601" s="803" t="s">
        <v>2726</v>
      </c>
      <c r="D2601" s="804" t="s">
        <v>4805</v>
      </c>
      <c r="E2601" s="805">
        <v>2097.1</v>
      </c>
      <c r="F2601" s="804">
        <v>5989582</v>
      </c>
      <c r="G2601" s="804" t="s">
        <v>10192</v>
      </c>
      <c r="H2601" s="804" t="s">
        <v>2729</v>
      </c>
      <c r="I2601" s="806">
        <v>42460</v>
      </c>
      <c r="J2601" s="806">
        <v>43555</v>
      </c>
      <c r="K2601" s="804" t="s">
        <v>1126</v>
      </c>
      <c r="L2601" s="804" t="s">
        <v>2867</v>
      </c>
    </row>
    <row r="2602" spans="1:12">
      <c r="A2602" s="803">
        <v>2599</v>
      </c>
      <c r="B2602" s="803" t="s">
        <v>10193</v>
      </c>
      <c r="C2602" s="803" t="s">
        <v>2726</v>
      </c>
      <c r="D2602" s="804" t="s">
        <v>4949</v>
      </c>
      <c r="E2602" s="805">
        <v>410.06</v>
      </c>
      <c r="F2602" s="804">
        <v>5876826</v>
      </c>
      <c r="G2602" s="804" t="s">
        <v>9332</v>
      </c>
      <c r="H2602" s="804" t="s">
        <v>2729</v>
      </c>
      <c r="I2602" s="806">
        <v>42460</v>
      </c>
      <c r="J2602" s="806">
        <v>43555</v>
      </c>
      <c r="K2602" s="804" t="s">
        <v>1165</v>
      </c>
      <c r="L2602" s="804" t="s">
        <v>3475</v>
      </c>
    </row>
    <row r="2603" spans="1:12">
      <c r="A2603" s="803">
        <v>2600</v>
      </c>
      <c r="B2603" s="803" t="s">
        <v>10194</v>
      </c>
      <c r="C2603" s="803" t="s">
        <v>2726</v>
      </c>
      <c r="D2603" s="804" t="s">
        <v>10195</v>
      </c>
      <c r="E2603" s="805">
        <v>4384.3</v>
      </c>
      <c r="F2603" s="804">
        <v>5795419</v>
      </c>
      <c r="G2603" s="804" t="s">
        <v>10088</v>
      </c>
      <c r="H2603" s="804" t="s">
        <v>2729</v>
      </c>
      <c r="I2603" s="806">
        <v>42460</v>
      </c>
      <c r="J2603" s="806">
        <v>43555</v>
      </c>
      <c r="K2603" s="804" t="s">
        <v>1943</v>
      </c>
      <c r="L2603" s="804" t="s">
        <v>3010</v>
      </c>
    </row>
    <row r="2604" spans="1:12" ht="24">
      <c r="A2604" s="803">
        <v>2601</v>
      </c>
      <c r="B2604" s="803" t="s">
        <v>8932</v>
      </c>
      <c r="C2604" s="803" t="s">
        <v>5738</v>
      </c>
      <c r="D2604" s="804" t="s">
        <v>3727</v>
      </c>
      <c r="E2604" s="805">
        <v>1445.3</v>
      </c>
      <c r="F2604" s="804">
        <v>5328772</v>
      </c>
      <c r="G2604" s="804" t="s">
        <v>3728</v>
      </c>
      <c r="H2604" s="804" t="s">
        <v>2783</v>
      </c>
      <c r="I2604" s="806">
        <v>42460</v>
      </c>
      <c r="J2604" s="806">
        <v>53417</v>
      </c>
      <c r="K2604" s="804" t="s">
        <v>1693</v>
      </c>
      <c r="L2604" s="804" t="s">
        <v>3207</v>
      </c>
    </row>
    <row r="2605" spans="1:12">
      <c r="A2605" s="803">
        <v>2602</v>
      </c>
      <c r="B2605" s="803" t="s">
        <v>10196</v>
      </c>
      <c r="C2605" s="803" t="s">
        <v>2726</v>
      </c>
      <c r="D2605" s="804" t="s">
        <v>4559</v>
      </c>
      <c r="E2605" s="805">
        <v>3852.19</v>
      </c>
      <c r="F2605" s="804">
        <v>5884438</v>
      </c>
      <c r="G2605" s="804" t="s">
        <v>10197</v>
      </c>
      <c r="H2605" s="804" t="s">
        <v>2729</v>
      </c>
      <c r="I2605" s="806">
        <v>42461</v>
      </c>
      <c r="J2605" s="806">
        <v>43556</v>
      </c>
      <c r="K2605" s="804" t="s">
        <v>3855</v>
      </c>
      <c r="L2605" s="804" t="s">
        <v>3928</v>
      </c>
    </row>
    <row r="2606" spans="1:12" ht="24">
      <c r="A2606" s="803">
        <v>2603</v>
      </c>
      <c r="B2606" s="803" t="s">
        <v>5052</v>
      </c>
      <c r="C2606" s="803" t="s">
        <v>2726</v>
      </c>
      <c r="D2606" s="804" t="s">
        <v>2831</v>
      </c>
      <c r="E2606" s="805">
        <v>19868.66</v>
      </c>
      <c r="F2606" s="804">
        <v>5767865</v>
      </c>
      <c r="G2606" s="804" t="s">
        <v>4328</v>
      </c>
      <c r="H2606" s="804" t="s">
        <v>2783</v>
      </c>
      <c r="I2606" s="806">
        <v>42461</v>
      </c>
      <c r="J2606" s="806">
        <v>44652</v>
      </c>
      <c r="K2606" s="804" t="s">
        <v>1153</v>
      </c>
      <c r="L2606" s="804" t="s">
        <v>3442</v>
      </c>
    </row>
    <row r="2607" spans="1:12" ht="24">
      <c r="A2607" s="803">
        <v>2604</v>
      </c>
      <c r="B2607" s="803" t="s">
        <v>10198</v>
      </c>
      <c r="C2607" s="803" t="s">
        <v>2726</v>
      </c>
      <c r="D2607" s="804" t="s">
        <v>973</v>
      </c>
      <c r="E2607" s="805">
        <v>7839.03</v>
      </c>
      <c r="F2607" s="804">
        <v>5999723</v>
      </c>
      <c r="G2607" s="804" t="s">
        <v>10137</v>
      </c>
      <c r="H2607" s="804" t="s">
        <v>2729</v>
      </c>
      <c r="I2607" s="806">
        <v>42461</v>
      </c>
      <c r="J2607" s="806">
        <v>43556</v>
      </c>
      <c r="K2607" s="804" t="s">
        <v>1197</v>
      </c>
      <c r="L2607" s="804" t="s">
        <v>10199</v>
      </c>
    </row>
    <row r="2608" spans="1:12">
      <c r="A2608" s="803">
        <v>2605</v>
      </c>
      <c r="B2608" s="803" t="s">
        <v>10200</v>
      </c>
      <c r="C2608" s="803" t="s">
        <v>2726</v>
      </c>
      <c r="D2608" s="804" t="s">
        <v>10201</v>
      </c>
      <c r="E2608" s="805">
        <v>857.53</v>
      </c>
      <c r="F2608" s="804">
        <v>5662788</v>
      </c>
      <c r="G2608" s="804" t="s">
        <v>10202</v>
      </c>
      <c r="H2608" s="804" t="s">
        <v>2729</v>
      </c>
      <c r="I2608" s="806">
        <v>42461</v>
      </c>
      <c r="J2608" s="806">
        <v>43556</v>
      </c>
      <c r="K2608" s="804" t="s">
        <v>1165</v>
      </c>
      <c r="L2608" s="804" t="s">
        <v>3600</v>
      </c>
    </row>
    <row r="2609" spans="1:12" ht="24">
      <c r="A2609" s="803">
        <v>2606</v>
      </c>
      <c r="B2609" s="803" t="s">
        <v>5069</v>
      </c>
      <c r="C2609" s="803" t="s">
        <v>2726</v>
      </c>
      <c r="D2609" s="804" t="s">
        <v>3652</v>
      </c>
      <c r="E2609" s="805">
        <v>9751.73</v>
      </c>
      <c r="F2609" s="804">
        <v>5623499</v>
      </c>
      <c r="G2609" s="804" t="s">
        <v>5070</v>
      </c>
      <c r="H2609" s="804" t="s">
        <v>2729</v>
      </c>
      <c r="I2609" s="806">
        <v>42464</v>
      </c>
      <c r="J2609" s="806">
        <v>43559</v>
      </c>
      <c r="K2609" s="804" t="s">
        <v>3281</v>
      </c>
      <c r="L2609" s="804" t="s">
        <v>10203</v>
      </c>
    </row>
    <row r="2610" spans="1:12">
      <c r="A2610" s="803">
        <v>2607</v>
      </c>
      <c r="B2610" s="803" t="s">
        <v>5061</v>
      </c>
      <c r="C2610" s="803" t="s">
        <v>2726</v>
      </c>
      <c r="D2610" s="804" t="s">
        <v>5062</v>
      </c>
      <c r="E2610" s="805">
        <v>170.89</v>
      </c>
      <c r="F2610" s="804">
        <v>5153913</v>
      </c>
      <c r="G2610" s="804" t="s">
        <v>5063</v>
      </c>
      <c r="H2610" s="804" t="s">
        <v>2729</v>
      </c>
      <c r="I2610" s="806">
        <v>42464</v>
      </c>
      <c r="J2610" s="806">
        <v>43559</v>
      </c>
      <c r="K2610" s="804" t="s">
        <v>1693</v>
      </c>
      <c r="L2610" s="804" t="s">
        <v>2831</v>
      </c>
    </row>
    <row r="2611" spans="1:12">
      <c r="A2611" s="803">
        <v>2608</v>
      </c>
      <c r="B2611" s="803" t="s">
        <v>5065</v>
      </c>
      <c r="C2611" s="803" t="s">
        <v>2726</v>
      </c>
      <c r="D2611" s="804" t="s">
        <v>5066</v>
      </c>
      <c r="E2611" s="805">
        <v>2315.14</v>
      </c>
      <c r="F2611" s="804">
        <v>5403316</v>
      </c>
      <c r="G2611" s="804" t="s">
        <v>5067</v>
      </c>
      <c r="H2611" s="804" t="s">
        <v>2729</v>
      </c>
      <c r="I2611" s="806">
        <v>42464</v>
      </c>
      <c r="J2611" s="806">
        <v>43559</v>
      </c>
      <c r="K2611" s="804" t="s">
        <v>1693</v>
      </c>
      <c r="L2611" s="804" t="s">
        <v>5068</v>
      </c>
    </row>
    <row r="2612" spans="1:12">
      <c r="A2612" s="803">
        <v>2609</v>
      </c>
      <c r="B2612" s="803" t="s">
        <v>5053</v>
      </c>
      <c r="C2612" s="803" t="s">
        <v>2726</v>
      </c>
      <c r="D2612" s="804" t="s">
        <v>5054</v>
      </c>
      <c r="E2612" s="805">
        <v>4831.84</v>
      </c>
      <c r="F2612" s="804">
        <v>5801079</v>
      </c>
      <c r="G2612" s="804" t="s">
        <v>4151</v>
      </c>
      <c r="H2612" s="804" t="s">
        <v>2729</v>
      </c>
      <c r="I2612" s="806">
        <v>42464</v>
      </c>
      <c r="J2612" s="806">
        <v>43559</v>
      </c>
      <c r="K2612" s="804" t="s">
        <v>1137</v>
      </c>
      <c r="L2612" s="804" t="s">
        <v>4466</v>
      </c>
    </row>
    <row r="2613" spans="1:12">
      <c r="A2613" s="803">
        <v>2610</v>
      </c>
      <c r="B2613" s="803" t="s">
        <v>10204</v>
      </c>
      <c r="C2613" s="803" t="s">
        <v>2726</v>
      </c>
      <c r="D2613" s="804" t="s">
        <v>5146</v>
      </c>
      <c r="E2613" s="805">
        <v>43.1</v>
      </c>
      <c r="F2613" s="804">
        <v>5046483</v>
      </c>
      <c r="G2613" s="804" t="s">
        <v>7877</v>
      </c>
      <c r="H2613" s="804" t="s">
        <v>2729</v>
      </c>
      <c r="I2613" s="806">
        <v>42464</v>
      </c>
      <c r="J2613" s="806">
        <v>43559</v>
      </c>
      <c r="K2613" s="804" t="s">
        <v>1756</v>
      </c>
      <c r="L2613" s="804" t="s">
        <v>2916</v>
      </c>
    </row>
    <row r="2614" spans="1:12">
      <c r="A2614" s="803">
        <v>2611</v>
      </c>
      <c r="B2614" s="803" t="s">
        <v>5055</v>
      </c>
      <c r="C2614" s="803" t="s">
        <v>2726</v>
      </c>
      <c r="D2614" s="804" t="s">
        <v>5056</v>
      </c>
      <c r="E2614" s="805">
        <v>80.37</v>
      </c>
      <c r="F2614" s="804">
        <v>5947464</v>
      </c>
      <c r="G2614" s="804" t="s">
        <v>5057</v>
      </c>
      <c r="H2614" s="804" t="s">
        <v>2729</v>
      </c>
      <c r="I2614" s="806">
        <v>42464</v>
      </c>
      <c r="J2614" s="806">
        <v>43559</v>
      </c>
      <c r="K2614" s="804" t="s">
        <v>1165</v>
      </c>
      <c r="L2614" s="804" t="s">
        <v>3475</v>
      </c>
    </row>
    <row r="2615" spans="1:12">
      <c r="A2615" s="803">
        <v>2612</v>
      </c>
      <c r="B2615" s="803" t="s">
        <v>10205</v>
      </c>
      <c r="C2615" s="803" t="s">
        <v>2726</v>
      </c>
      <c r="D2615" s="804" t="s">
        <v>10206</v>
      </c>
      <c r="E2615" s="805">
        <v>20270.14</v>
      </c>
      <c r="F2615" s="804">
        <v>5531144</v>
      </c>
      <c r="G2615" s="804" t="s">
        <v>10207</v>
      </c>
      <c r="H2615" s="804" t="s">
        <v>2729</v>
      </c>
      <c r="I2615" s="806">
        <v>42464</v>
      </c>
      <c r="J2615" s="806">
        <v>43559</v>
      </c>
      <c r="K2615" s="804" t="s">
        <v>1943</v>
      </c>
      <c r="L2615" s="804" t="s">
        <v>3010</v>
      </c>
    </row>
    <row r="2616" spans="1:12">
      <c r="A2616" s="803">
        <v>2613</v>
      </c>
      <c r="B2616" s="803" t="s">
        <v>10208</v>
      </c>
      <c r="C2616" s="803" t="s">
        <v>2726</v>
      </c>
      <c r="D2616" s="804" t="s">
        <v>10122</v>
      </c>
      <c r="E2616" s="805">
        <v>4959.29</v>
      </c>
      <c r="F2616" s="804">
        <v>5948037</v>
      </c>
      <c r="G2616" s="804" t="s">
        <v>10209</v>
      </c>
      <c r="H2616" s="804" t="s">
        <v>2729</v>
      </c>
      <c r="I2616" s="806">
        <v>42464</v>
      </c>
      <c r="J2616" s="806">
        <v>43559</v>
      </c>
      <c r="K2616" s="804" t="s">
        <v>1693</v>
      </c>
      <c r="L2616" s="804" t="s">
        <v>3097</v>
      </c>
    </row>
    <row r="2617" spans="1:12">
      <c r="A2617" s="803">
        <v>2614</v>
      </c>
      <c r="B2617" s="803" t="s">
        <v>5064</v>
      </c>
      <c r="C2617" s="803" t="s">
        <v>2726</v>
      </c>
      <c r="D2617" s="804" t="s">
        <v>4214</v>
      </c>
      <c r="E2617" s="805">
        <v>3004.58</v>
      </c>
      <c r="F2617" s="804">
        <v>5233739</v>
      </c>
      <c r="G2617" s="804" t="s">
        <v>4526</v>
      </c>
      <c r="H2617" s="804" t="s">
        <v>2729</v>
      </c>
      <c r="I2617" s="806">
        <v>42464</v>
      </c>
      <c r="J2617" s="806">
        <v>43559</v>
      </c>
      <c r="K2617" s="804" t="s">
        <v>1943</v>
      </c>
      <c r="L2617" s="804" t="s">
        <v>4393</v>
      </c>
    </row>
    <row r="2618" spans="1:12">
      <c r="A2618" s="803">
        <v>2615</v>
      </c>
      <c r="B2618" s="803" t="s">
        <v>5058</v>
      </c>
      <c r="C2618" s="803" t="s">
        <v>2726</v>
      </c>
      <c r="D2618" s="804" t="s">
        <v>5059</v>
      </c>
      <c r="E2618" s="805">
        <v>48.83</v>
      </c>
      <c r="F2618" s="804">
        <v>5947138</v>
      </c>
      <c r="G2618" s="804" t="s">
        <v>10210</v>
      </c>
      <c r="H2618" s="804" t="s">
        <v>2729</v>
      </c>
      <c r="I2618" s="806">
        <v>42464</v>
      </c>
      <c r="J2618" s="806">
        <v>43559</v>
      </c>
      <c r="K2618" s="804" t="s">
        <v>1165</v>
      </c>
      <c r="L2618" s="804" t="s">
        <v>3475</v>
      </c>
    </row>
    <row r="2619" spans="1:12">
      <c r="A2619" s="803">
        <v>2616</v>
      </c>
      <c r="B2619" s="803" t="s">
        <v>10211</v>
      </c>
      <c r="C2619" s="803" t="s">
        <v>2726</v>
      </c>
      <c r="D2619" s="804" t="s">
        <v>4098</v>
      </c>
      <c r="E2619" s="805">
        <v>4236.07</v>
      </c>
      <c r="F2619" s="804">
        <v>5718139</v>
      </c>
      <c r="G2619" s="804" t="s">
        <v>9970</v>
      </c>
      <c r="H2619" s="804" t="s">
        <v>2729</v>
      </c>
      <c r="I2619" s="806">
        <v>42464</v>
      </c>
      <c r="J2619" s="806">
        <v>43559</v>
      </c>
      <c r="K2619" s="804" t="s">
        <v>1693</v>
      </c>
      <c r="L2619" s="804" t="s">
        <v>10212</v>
      </c>
    </row>
    <row r="2620" spans="1:12">
      <c r="A2620" s="803">
        <v>2617</v>
      </c>
      <c r="B2620" s="803" t="s">
        <v>10213</v>
      </c>
      <c r="C2620" s="803" t="s">
        <v>2726</v>
      </c>
      <c r="D2620" s="804" t="s">
        <v>10214</v>
      </c>
      <c r="E2620" s="805">
        <v>3614.5</v>
      </c>
      <c r="F2620" s="804">
        <v>5194997</v>
      </c>
      <c r="G2620" s="804" t="s">
        <v>3633</v>
      </c>
      <c r="H2620" s="804" t="s">
        <v>2729</v>
      </c>
      <c r="I2620" s="806">
        <v>42464</v>
      </c>
      <c r="J2620" s="806">
        <v>43559</v>
      </c>
      <c r="K2620" s="804" t="s">
        <v>1943</v>
      </c>
      <c r="L2620" s="804" t="s">
        <v>10215</v>
      </c>
    </row>
    <row r="2621" spans="1:12">
      <c r="A2621" s="803">
        <v>2618</v>
      </c>
      <c r="B2621" s="803" t="s">
        <v>10216</v>
      </c>
      <c r="C2621" s="803" t="s">
        <v>2726</v>
      </c>
      <c r="D2621" s="804" t="s">
        <v>10217</v>
      </c>
      <c r="E2621" s="805">
        <v>1321.91</v>
      </c>
      <c r="F2621" s="804">
        <v>5045894</v>
      </c>
      <c r="G2621" s="804" t="s">
        <v>4704</v>
      </c>
      <c r="H2621" s="804" t="s">
        <v>2729</v>
      </c>
      <c r="I2621" s="806">
        <v>42466</v>
      </c>
      <c r="J2621" s="806">
        <v>43561</v>
      </c>
      <c r="K2621" s="804" t="s">
        <v>1943</v>
      </c>
      <c r="L2621" s="804" t="s">
        <v>4622</v>
      </c>
    </row>
    <row r="2622" spans="1:12">
      <c r="A2622" s="803">
        <v>2619</v>
      </c>
      <c r="B2622" s="803" t="s">
        <v>5071</v>
      </c>
      <c r="C2622" s="803" t="s">
        <v>2726</v>
      </c>
      <c r="D2622" s="804" t="s">
        <v>5072</v>
      </c>
      <c r="E2622" s="805">
        <v>7045.66</v>
      </c>
      <c r="F2622" s="804">
        <v>6155278</v>
      </c>
      <c r="G2622" s="804" t="s">
        <v>5073</v>
      </c>
      <c r="H2622" s="804" t="s">
        <v>2729</v>
      </c>
      <c r="I2622" s="806">
        <v>42466</v>
      </c>
      <c r="J2622" s="806">
        <v>43561</v>
      </c>
      <c r="K2622" s="804" t="s">
        <v>1197</v>
      </c>
      <c r="L2622" s="804" t="s">
        <v>5074</v>
      </c>
    </row>
    <row r="2623" spans="1:12">
      <c r="A2623" s="803">
        <v>2620</v>
      </c>
      <c r="B2623" s="803" t="s">
        <v>5075</v>
      </c>
      <c r="C2623" s="803" t="s">
        <v>2726</v>
      </c>
      <c r="D2623" s="804" t="s">
        <v>5076</v>
      </c>
      <c r="E2623" s="805">
        <v>60.66</v>
      </c>
      <c r="F2623" s="804">
        <v>5961807</v>
      </c>
      <c r="G2623" s="804" t="s">
        <v>5077</v>
      </c>
      <c r="H2623" s="804" t="s">
        <v>2729</v>
      </c>
      <c r="I2623" s="806">
        <v>42466</v>
      </c>
      <c r="J2623" s="806">
        <v>43561</v>
      </c>
      <c r="K2623" s="804" t="s">
        <v>1756</v>
      </c>
      <c r="L2623" s="804" t="s">
        <v>2916</v>
      </c>
    </row>
    <row r="2624" spans="1:12">
      <c r="A2624" s="803">
        <v>2621</v>
      </c>
      <c r="B2624" s="803" t="s">
        <v>10218</v>
      </c>
      <c r="C2624" s="803" t="s">
        <v>2726</v>
      </c>
      <c r="D2624" s="804" t="s">
        <v>2867</v>
      </c>
      <c r="E2624" s="805">
        <v>5342.04</v>
      </c>
      <c r="F2624" s="804">
        <v>5750822</v>
      </c>
      <c r="G2624" s="804" t="s">
        <v>10219</v>
      </c>
      <c r="H2624" s="804" t="s">
        <v>2729</v>
      </c>
      <c r="I2624" s="806">
        <v>42467</v>
      </c>
      <c r="J2624" s="806">
        <v>43562</v>
      </c>
      <c r="K2624" s="804" t="s">
        <v>1126</v>
      </c>
      <c r="L2624" s="804" t="s">
        <v>2867</v>
      </c>
    </row>
    <row r="2625" spans="1:12" ht="24">
      <c r="A2625" s="803">
        <v>2622</v>
      </c>
      <c r="B2625" s="803" t="s">
        <v>8933</v>
      </c>
      <c r="C2625" s="803" t="s">
        <v>5738</v>
      </c>
      <c r="D2625" s="804" t="s">
        <v>8934</v>
      </c>
      <c r="E2625" s="805">
        <v>529.38</v>
      </c>
      <c r="F2625" s="804">
        <v>5179394</v>
      </c>
      <c r="G2625" s="804" t="s">
        <v>8935</v>
      </c>
      <c r="H2625" s="804" t="s">
        <v>2783</v>
      </c>
      <c r="I2625" s="806">
        <v>42467</v>
      </c>
      <c r="J2625" s="806">
        <v>53424</v>
      </c>
      <c r="K2625" s="804" t="s">
        <v>1693</v>
      </c>
      <c r="L2625" s="804" t="s">
        <v>2965</v>
      </c>
    </row>
    <row r="2626" spans="1:12">
      <c r="A2626" s="803">
        <v>2623</v>
      </c>
      <c r="B2626" s="803" t="s">
        <v>5078</v>
      </c>
      <c r="C2626" s="803" t="s">
        <v>2726</v>
      </c>
      <c r="D2626" s="804" t="s">
        <v>3189</v>
      </c>
      <c r="E2626" s="805">
        <v>1368.91</v>
      </c>
      <c r="F2626" s="804">
        <v>5920345</v>
      </c>
      <c r="G2626" s="804" t="s">
        <v>3884</v>
      </c>
      <c r="H2626" s="804" t="s">
        <v>2729</v>
      </c>
      <c r="I2626" s="806">
        <v>42467</v>
      </c>
      <c r="J2626" s="806">
        <v>43562</v>
      </c>
      <c r="K2626" s="804" t="s">
        <v>1126</v>
      </c>
      <c r="L2626" s="804" t="s">
        <v>3181</v>
      </c>
    </row>
    <row r="2627" spans="1:12" ht="24">
      <c r="A2627" s="803">
        <v>2624</v>
      </c>
      <c r="B2627" s="803" t="s">
        <v>5082</v>
      </c>
      <c r="C2627" s="803" t="s">
        <v>2726</v>
      </c>
      <c r="D2627" s="804" t="s">
        <v>5083</v>
      </c>
      <c r="E2627" s="805">
        <v>7822.7</v>
      </c>
      <c r="F2627" s="804">
        <v>5183154</v>
      </c>
      <c r="G2627" s="804" t="s">
        <v>5084</v>
      </c>
      <c r="H2627" s="804" t="s">
        <v>2729</v>
      </c>
      <c r="I2627" s="806">
        <v>42472</v>
      </c>
      <c r="J2627" s="806">
        <v>43567</v>
      </c>
      <c r="K2627" s="804" t="s">
        <v>3352</v>
      </c>
      <c r="L2627" s="804" t="s">
        <v>3353</v>
      </c>
    </row>
    <row r="2628" spans="1:12">
      <c r="A2628" s="803">
        <v>2625</v>
      </c>
      <c r="B2628" s="803" t="s">
        <v>10220</v>
      </c>
      <c r="C2628" s="803" t="s">
        <v>2726</v>
      </c>
      <c r="D2628" s="804" t="s">
        <v>10221</v>
      </c>
      <c r="E2628" s="805">
        <v>533.53</v>
      </c>
      <c r="F2628" s="804">
        <v>2640597</v>
      </c>
      <c r="G2628" s="804" t="s">
        <v>10222</v>
      </c>
      <c r="H2628" s="804" t="s">
        <v>2729</v>
      </c>
      <c r="I2628" s="806">
        <v>42472</v>
      </c>
      <c r="J2628" s="806">
        <v>43567</v>
      </c>
      <c r="K2628" s="804" t="s">
        <v>1693</v>
      </c>
      <c r="L2628" s="804" t="s">
        <v>5217</v>
      </c>
    </row>
    <row r="2629" spans="1:12">
      <c r="A2629" s="803">
        <v>2626</v>
      </c>
      <c r="B2629" s="803" t="s">
        <v>5085</v>
      </c>
      <c r="C2629" s="803" t="s">
        <v>2726</v>
      </c>
      <c r="D2629" s="804" t="s">
        <v>5086</v>
      </c>
      <c r="E2629" s="805">
        <v>2671.32</v>
      </c>
      <c r="F2629" s="804">
        <v>2867494</v>
      </c>
      <c r="G2629" s="804" t="s">
        <v>4965</v>
      </c>
      <c r="H2629" s="804" t="s">
        <v>2729</v>
      </c>
      <c r="I2629" s="806">
        <v>42472</v>
      </c>
      <c r="J2629" s="806">
        <v>43567</v>
      </c>
      <c r="K2629" s="804" t="s">
        <v>1137</v>
      </c>
      <c r="L2629" s="804" t="s">
        <v>5087</v>
      </c>
    </row>
    <row r="2630" spans="1:12">
      <c r="A2630" s="803">
        <v>2627</v>
      </c>
      <c r="B2630" s="803" t="s">
        <v>5079</v>
      </c>
      <c r="C2630" s="803" t="s">
        <v>2726</v>
      </c>
      <c r="D2630" s="804" t="s">
        <v>5080</v>
      </c>
      <c r="E2630" s="805">
        <v>614.61</v>
      </c>
      <c r="F2630" s="804">
        <v>5955343</v>
      </c>
      <c r="G2630" s="804" t="s">
        <v>5081</v>
      </c>
      <c r="H2630" s="804" t="s">
        <v>2729</v>
      </c>
      <c r="I2630" s="806">
        <v>42472</v>
      </c>
      <c r="J2630" s="806">
        <v>43567</v>
      </c>
      <c r="K2630" s="804" t="s">
        <v>1693</v>
      </c>
      <c r="L2630" s="804" t="s">
        <v>5068</v>
      </c>
    </row>
    <row r="2631" spans="1:12">
      <c r="A2631" s="803">
        <v>2628</v>
      </c>
      <c r="B2631" s="803" t="s">
        <v>5090</v>
      </c>
      <c r="C2631" s="803" t="s">
        <v>2726</v>
      </c>
      <c r="D2631" s="804" t="s">
        <v>5091</v>
      </c>
      <c r="E2631" s="805">
        <v>2323.23</v>
      </c>
      <c r="F2631" s="804">
        <v>5973511</v>
      </c>
      <c r="G2631" s="804" t="s">
        <v>5092</v>
      </c>
      <c r="H2631" s="804" t="s">
        <v>2729</v>
      </c>
      <c r="I2631" s="806">
        <v>42473</v>
      </c>
      <c r="J2631" s="806">
        <v>43568</v>
      </c>
      <c r="K2631" s="804" t="s">
        <v>1693</v>
      </c>
      <c r="L2631" s="804" t="s">
        <v>5093</v>
      </c>
    </row>
    <row r="2632" spans="1:12">
      <c r="A2632" s="803">
        <v>2629</v>
      </c>
      <c r="B2632" s="803" t="s">
        <v>5088</v>
      </c>
      <c r="C2632" s="803" t="s">
        <v>2726</v>
      </c>
      <c r="D2632" s="804" t="s">
        <v>3259</v>
      </c>
      <c r="E2632" s="805">
        <v>3013.2</v>
      </c>
      <c r="F2632" s="804">
        <v>5936845</v>
      </c>
      <c r="G2632" s="804" t="s">
        <v>5089</v>
      </c>
      <c r="H2632" s="804" t="s">
        <v>2729</v>
      </c>
      <c r="I2632" s="806">
        <v>42473</v>
      </c>
      <c r="J2632" s="806">
        <v>43568</v>
      </c>
      <c r="K2632" s="804" t="s">
        <v>1137</v>
      </c>
      <c r="L2632" s="804" t="s">
        <v>3120</v>
      </c>
    </row>
    <row r="2633" spans="1:12">
      <c r="A2633" s="803">
        <v>2630</v>
      </c>
      <c r="B2633" s="803" t="s">
        <v>5094</v>
      </c>
      <c r="C2633" s="803" t="s">
        <v>2726</v>
      </c>
      <c r="D2633" s="804" t="s">
        <v>5095</v>
      </c>
      <c r="E2633" s="805">
        <v>332.02</v>
      </c>
      <c r="F2633" s="804">
        <v>5745721</v>
      </c>
      <c r="G2633" s="804" t="s">
        <v>5096</v>
      </c>
      <c r="H2633" s="804" t="s">
        <v>2729</v>
      </c>
      <c r="I2633" s="806">
        <v>42475</v>
      </c>
      <c r="J2633" s="806">
        <v>43570</v>
      </c>
      <c r="K2633" s="804" t="s">
        <v>1693</v>
      </c>
      <c r="L2633" s="804" t="s">
        <v>3036</v>
      </c>
    </row>
    <row r="2634" spans="1:12">
      <c r="A2634" s="803">
        <v>2631</v>
      </c>
      <c r="B2634" s="803" t="s">
        <v>10223</v>
      </c>
      <c r="C2634" s="803" t="s">
        <v>2726</v>
      </c>
      <c r="D2634" s="804" t="s">
        <v>2052</v>
      </c>
      <c r="E2634" s="805">
        <v>185.52</v>
      </c>
      <c r="F2634" s="804">
        <v>6130968</v>
      </c>
      <c r="G2634" s="804" t="s">
        <v>4868</v>
      </c>
      <c r="H2634" s="804" t="s">
        <v>2729</v>
      </c>
      <c r="I2634" s="806">
        <v>42475</v>
      </c>
      <c r="J2634" s="806">
        <v>43570</v>
      </c>
      <c r="K2634" s="804" t="s">
        <v>1165</v>
      </c>
      <c r="L2634" s="804" t="s">
        <v>3475</v>
      </c>
    </row>
    <row r="2635" spans="1:12" ht="24">
      <c r="A2635" s="803">
        <v>2632</v>
      </c>
      <c r="B2635" s="803" t="s">
        <v>10224</v>
      </c>
      <c r="C2635" s="803" t="s">
        <v>2726</v>
      </c>
      <c r="D2635" s="804" t="s">
        <v>3880</v>
      </c>
      <c r="E2635" s="805">
        <v>774.27</v>
      </c>
      <c r="F2635" s="804">
        <v>5518962</v>
      </c>
      <c r="G2635" s="804" t="s">
        <v>10225</v>
      </c>
      <c r="H2635" s="804" t="s">
        <v>2729</v>
      </c>
      <c r="I2635" s="806">
        <v>42475</v>
      </c>
      <c r="J2635" s="806">
        <v>43570</v>
      </c>
      <c r="K2635" s="804" t="s">
        <v>1846</v>
      </c>
      <c r="L2635" s="804" t="s">
        <v>10226</v>
      </c>
    </row>
    <row r="2636" spans="1:12">
      <c r="A2636" s="803">
        <v>2633</v>
      </c>
      <c r="B2636" s="803" t="s">
        <v>5097</v>
      </c>
      <c r="C2636" s="803" t="s">
        <v>2726</v>
      </c>
      <c r="D2636" s="804" t="s">
        <v>3034</v>
      </c>
      <c r="E2636" s="805">
        <v>2953.37</v>
      </c>
      <c r="F2636" s="804">
        <v>5886856</v>
      </c>
      <c r="G2636" s="804" t="s">
        <v>5098</v>
      </c>
      <c r="H2636" s="804" t="s">
        <v>2729</v>
      </c>
      <c r="I2636" s="806">
        <v>42475</v>
      </c>
      <c r="J2636" s="806">
        <v>43570</v>
      </c>
      <c r="K2636" s="804" t="s">
        <v>1197</v>
      </c>
      <c r="L2636" s="804" t="s">
        <v>3895</v>
      </c>
    </row>
    <row r="2637" spans="1:12" ht="24">
      <c r="A2637" s="803">
        <v>2634</v>
      </c>
      <c r="B2637" s="803" t="s">
        <v>10227</v>
      </c>
      <c r="C2637" s="803" t="s">
        <v>2726</v>
      </c>
      <c r="D2637" s="804" t="s">
        <v>10228</v>
      </c>
      <c r="E2637" s="805">
        <v>1675.89</v>
      </c>
      <c r="F2637" s="804">
        <v>2732548</v>
      </c>
      <c r="G2637" s="804" t="s">
        <v>3930</v>
      </c>
      <c r="H2637" s="804" t="s">
        <v>2729</v>
      </c>
      <c r="I2637" s="806">
        <v>42479</v>
      </c>
      <c r="J2637" s="806">
        <v>43574</v>
      </c>
      <c r="K2637" s="804" t="s">
        <v>1681</v>
      </c>
      <c r="L2637" s="804" t="s">
        <v>2739</v>
      </c>
    </row>
    <row r="2638" spans="1:12" ht="36">
      <c r="A2638" s="803">
        <v>2635</v>
      </c>
      <c r="B2638" s="803" t="s">
        <v>10229</v>
      </c>
      <c r="C2638" s="803" t="s">
        <v>2726</v>
      </c>
      <c r="D2638" s="804" t="s">
        <v>2999</v>
      </c>
      <c r="E2638" s="805">
        <v>14822.21</v>
      </c>
      <c r="F2638" s="804">
        <v>2085976</v>
      </c>
      <c r="G2638" s="804" t="s">
        <v>3027</v>
      </c>
      <c r="H2638" s="804" t="s">
        <v>2729</v>
      </c>
      <c r="I2638" s="806">
        <v>42479</v>
      </c>
      <c r="J2638" s="806">
        <v>43574</v>
      </c>
      <c r="K2638" s="804" t="s">
        <v>3943</v>
      </c>
      <c r="L2638" s="804" t="s">
        <v>10230</v>
      </c>
    </row>
    <row r="2639" spans="1:12">
      <c r="A2639" s="803">
        <v>2636</v>
      </c>
      <c r="B2639" s="803" t="s">
        <v>5099</v>
      </c>
      <c r="C2639" s="803" t="s">
        <v>2726</v>
      </c>
      <c r="D2639" s="804" t="s">
        <v>4120</v>
      </c>
      <c r="E2639" s="805">
        <v>2675.98</v>
      </c>
      <c r="F2639" s="804">
        <v>5036909</v>
      </c>
      <c r="G2639" s="804" t="s">
        <v>3972</v>
      </c>
      <c r="H2639" s="804" t="s">
        <v>2729</v>
      </c>
      <c r="I2639" s="806">
        <v>42479</v>
      </c>
      <c r="J2639" s="806">
        <v>43574</v>
      </c>
      <c r="K2639" s="804" t="s">
        <v>1182</v>
      </c>
      <c r="L2639" s="804" t="s">
        <v>5100</v>
      </c>
    </row>
    <row r="2640" spans="1:12">
      <c r="A2640" s="803">
        <v>2637</v>
      </c>
      <c r="B2640" s="803" t="s">
        <v>10231</v>
      </c>
      <c r="C2640" s="803" t="s">
        <v>2726</v>
      </c>
      <c r="D2640" s="804" t="s">
        <v>2999</v>
      </c>
      <c r="E2640" s="805">
        <v>946.61</v>
      </c>
      <c r="F2640" s="804">
        <v>4257456</v>
      </c>
      <c r="G2640" s="804" t="s">
        <v>10232</v>
      </c>
      <c r="H2640" s="804" t="s">
        <v>2729</v>
      </c>
      <c r="I2640" s="806">
        <v>42482</v>
      </c>
      <c r="J2640" s="806">
        <v>43577</v>
      </c>
      <c r="K2640" s="804" t="s">
        <v>1165</v>
      </c>
      <c r="L2640" s="804" t="s">
        <v>3475</v>
      </c>
    </row>
    <row r="2641" spans="1:12">
      <c r="A2641" s="803">
        <v>2638</v>
      </c>
      <c r="B2641" s="803" t="s">
        <v>5101</v>
      </c>
      <c r="C2641" s="803" t="s">
        <v>2726</v>
      </c>
      <c r="D2641" s="804" t="s">
        <v>5102</v>
      </c>
      <c r="E2641" s="805">
        <v>1053.1300000000001</v>
      </c>
      <c r="F2641" s="804">
        <v>5883393</v>
      </c>
      <c r="G2641" s="804" t="s">
        <v>5103</v>
      </c>
      <c r="H2641" s="804" t="s">
        <v>2729</v>
      </c>
      <c r="I2641" s="806">
        <v>42482</v>
      </c>
      <c r="J2641" s="806">
        <v>43577</v>
      </c>
      <c r="K2641" s="804" t="s">
        <v>1165</v>
      </c>
      <c r="L2641" s="804" t="s">
        <v>3600</v>
      </c>
    </row>
    <row r="2642" spans="1:12">
      <c r="A2642" s="803">
        <v>2639</v>
      </c>
      <c r="B2642" s="803" t="s">
        <v>5104</v>
      </c>
      <c r="C2642" s="803" t="s">
        <v>2726</v>
      </c>
      <c r="D2642" s="804" t="s">
        <v>5105</v>
      </c>
      <c r="E2642" s="805">
        <v>399.42</v>
      </c>
      <c r="F2642" s="804">
        <v>5967791</v>
      </c>
      <c r="G2642" s="804" t="s">
        <v>5106</v>
      </c>
      <c r="H2642" s="804" t="s">
        <v>2729</v>
      </c>
      <c r="I2642" s="806">
        <v>42482</v>
      </c>
      <c r="J2642" s="806">
        <v>43577</v>
      </c>
      <c r="K2642" s="804" t="s">
        <v>1681</v>
      </c>
      <c r="L2642" s="804" t="s">
        <v>4322</v>
      </c>
    </row>
    <row r="2643" spans="1:12">
      <c r="A2643" s="803">
        <v>2640</v>
      </c>
      <c r="B2643" s="803" t="s">
        <v>10233</v>
      </c>
      <c r="C2643" s="803" t="s">
        <v>5738</v>
      </c>
      <c r="D2643" s="804" t="s">
        <v>2766</v>
      </c>
      <c r="E2643" s="805">
        <v>1799.64</v>
      </c>
      <c r="F2643" s="804">
        <v>6015093</v>
      </c>
      <c r="G2643" s="804" t="s">
        <v>10234</v>
      </c>
      <c r="H2643" s="804" t="s">
        <v>2729</v>
      </c>
      <c r="I2643" s="806">
        <v>42482</v>
      </c>
      <c r="J2643" s="806">
        <v>53439</v>
      </c>
      <c r="K2643" s="804" t="s">
        <v>1153</v>
      </c>
      <c r="L2643" s="804" t="s">
        <v>2768</v>
      </c>
    </row>
    <row r="2644" spans="1:12">
      <c r="A2644" s="803">
        <v>2641</v>
      </c>
      <c r="B2644" s="803" t="s">
        <v>8936</v>
      </c>
      <c r="C2644" s="803" t="s">
        <v>5738</v>
      </c>
      <c r="D2644" s="804" t="s">
        <v>3400</v>
      </c>
      <c r="E2644" s="805">
        <v>251.44</v>
      </c>
      <c r="F2644" s="804">
        <v>2872722</v>
      </c>
      <c r="G2644" s="804" t="s">
        <v>8937</v>
      </c>
      <c r="H2644" s="804" t="s">
        <v>2729</v>
      </c>
      <c r="I2644" s="806">
        <v>42482</v>
      </c>
      <c r="J2644" s="806">
        <v>53439</v>
      </c>
      <c r="K2644" s="804" t="s">
        <v>1756</v>
      </c>
      <c r="L2644" s="804" t="s">
        <v>2916</v>
      </c>
    </row>
    <row r="2645" spans="1:12">
      <c r="A2645" s="803">
        <v>2642</v>
      </c>
      <c r="B2645" s="803" t="s">
        <v>10235</v>
      </c>
      <c r="C2645" s="803" t="s">
        <v>5738</v>
      </c>
      <c r="D2645" s="804" t="s">
        <v>2766</v>
      </c>
      <c r="E2645" s="805">
        <v>3379.24</v>
      </c>
      <c r="F2645" s="804">
        <v>5689481</v>
      </c>
      <c r="G2645" s="804" t="s">
        <v>2767</v>
      </c>
      <c r="H2645" s="804" t="s">
        <v>2729</v>
      </c>
      <c r="I2645" s="806">
        <v>42482</v>
      </c>
      <c r="J2645" s="806">
        <v>53439</v>
      </c>
      <c r="K2645" s="804" t="s">
        <v>1153</v>
      </c>
      <c r="L2645" s="804" t="s">
        <v>2768</v>
      </c>
    </row>
    <row r="2646" spans="1:12">
      <c r="A2646" s="803">
        <v>2643</v>
      </c>
      <c r="B2646" s="803" t="s">
        <v>5107</v>
      </c>
      <c r="C2646" s="803" t="s">
        <v>2726</v>
      </c>
      <c r="D2646" s="804" t="s">
        <v>5108</v>
      </c>
      <c r="E2646" s="805">
        <v>954.05</v>
      </c>
      <c r="F2646" s="804">
        <v>6058132</v>
      </c>
      <c r="G2646" s="804" t="s">
        <v>5109</v>
      </c>
      <c r="H2646" s="804" t="s">
        <v>2729</v>
      </c>
      <c r="I2646" s="806">
        <v>42482</v>
      </c>
      <c r="J2646" s="806">
        <v>43577</v>
      </c>
      <c r="K2646" s="804" t="s">
        <v>1137</v>
      </c>
      <c r="L2646" s="804" t="s">
        <v>3652</v>
      </c>
    </row>
    <row r="2647" spans="1:12">
      <c r="A2647" s="803">
        <v>2644</v>
      </c>
      <c r="B2647" s="803" t="s">
        <v>5110</v>
      </c>
      <c r="C2647" s="803" t="s">
        <v>2726</v>
      </c>
      <c r="D2647" s="804" t="s">
        <v>5111</v>
      </c>
      <c r="E2647" s="805">
        <v>1914.53</v>
      </c>
      <c r="F2647" s="804">
        <v>5678838</v>
      </c>
      <c r="G2647" s="804" t="s">
        <v>5112</v>
      </c>
      <c r="H2647" s="804" t="s">
        <v>2729</v>
      </c>
      <c r="I2647" s="806">
        <v>42482</v>
      </c>
      <c r="J2647" s="806">
        <v>43577</v>
      </c>
      <c r="K2647" s="804" t="s">
        <v>1681</v>
      </c>
      <c r="L2647" s="804" t="s">
        <v>2883</v>
      </c>
    </row>
    <row r="2648" spans="1:12" ht="24">
      <c r="A2648" s="803">
        <v>2645</v>
      </c>
      <c r="B2648" s="803" t="s">
        <v>5113</v>
      </c>
      <c r="C2648" s="803" t="s">
        <v>2726</v>
      </c>
      <c r="D2648" s="804" t="s">
        <v>5114</v>
      </c>
      <c r="E2648" s="805">
        <v>11315.36</v>
      </c>
      <c r="F2648" s="804">
        <v>5644011</v>
      </c>
      <c r="G2648" s="804" t="s">
        <v>3959</v>
      </c>
      <c r="H2648" s="804" t="s">
        <v>2729</v>
      </c>
      <c r="I2648" s="806">
        <v>42485</v>
      </c>
      <c r="J2648" s="806">
        <v>43580</v>
      </c>
      <c r="K2648" s="804" t="s">
        <v>1846</v>
      </c>
      <c r="L2648" s="804" t="s">
        <v>5115</v>
      </c>
    </row>
    <row r="2649" spans="1:12" ht="24">
      <c r="A2649" s="803">
        <v>2646</v>
      </c>
      <c r="B2649" s="803" t="s">
        <v>5116</v>
      </c>
      <c r="C2649" s="803" t="s">
        <v>2726</v>
      </c>
      <c r="D2649" s="804" t="s">
        <v>5023</v>
      </c>
      <c r="E2649" s="805">
        <v>5801.27</v>
      </c>
      <c r="F2649" s="804">
        <v>5138868</v>
      </c>
      <c r="G2649" s="804" t="s">
        <v>5117</v>
      </c>
      <c r="H2649" s="804" t="s">
        <v>2729</v>
      </c>
      <c r="I2649" s="806">
        <v>42486</v>
      </c>
      <c r="J2649" s="806">
        <v>43581</v>
      </c>
      <c r="K2649" s="804" t="s">
        <v>1126</v>
      </c>
      <c r="L2649" s="804" t="s">
        <v>4011</v>
      </c>
    </row>
    <row r="2650" spans="1:12">
      <c r="A2650" s="803">
        <v>2647</v>
      </c>
      <c r="B2650" s="803" t="s">
        <v>5118</v>
      </c>
      <c r="C2650" s="803" t="s">
        <v>2726</v>
      </c>
      <c r="D2650" s="804" t="s">
        <v>5119</v>
      </c>
      <c r="E2650" s="805">
        <v>22081</v>
      </c>
      <c r="F2650" s="804">
        <v>5306892</v>
      </c>
      <c r="G2650" s="804" t="s">
        <v>5120</v>
      </c>
      <c r="H2650" s="804" t="s">
        <v>2729</v>
      </c>
      <c r="I2650" s="806">
        <v>42487</v>
      </c>
      <c r="J2650" s="806">
        <v>43582</v>
      </c>
      <c r="K2650" s="804" t="s">
        <v>1137</v>
      </c>
      <c r="L2650" s="804" t="s">
        <v>2999</v>
      </c>
    </row>
    <row r="2651" spans="1:12">
      <c r="A2651" s="803">
        <v>2648</v>
      </c>
      <c r="B2651" s="803" t="s">
        <v>10236</v>
      </c>
      <c r="C2651" s="803" t="s">
        <v>2726</v>
      </c>
      <c r="D2651" s="804" t="s">
        <v>3357</v>
      </c>
      <c r="E2651" s="805">
        <v>3231.35</v>
      </c>
      <c r="F2651" s="804">
        <v>5849314</v>
      </c>
      <c r="G2651" s="804" t="s">
        <v>4627</v>
      </c>
      <c r="H2651" s="804" t="s">
        <v>2729</v>
      </c>
      <c r="I2651" s="806">
        <v>42487</v>
      </c>
      <c r="J2651" s="806">
        <v>43582</v>
      </c>
      <c r="K2651" s="804" t="s">
        <v>1182</v>
      </c>
      <c r="L2651" s="804" t="s">
        <v>3357</v>
      </c>
    </row>
    <row r="2652" spans="1:12">
      <c r="A2652" s="803">
        <v>2649</v>
      </c>
      <c r="B2652" s="803" t="s">
        <v>10237</v>
      </c>
      <c r="C2652" s="803" t="s">
        <v>2726</v>
      </c>
      <c r="D2652" s="804" t="s">
        <v>10238</v>
      </c>
      <c r="E2652" s="805">
        <v>821.5</v>
      </c>
      <c r="F2652" s="804">
        <v>5993229</v>
      </c>
      <c r="G2652" s="804" t="s">
        <v>4646</v>
      </c>
      <c r="H2652" s="804" t="s">
        <v>2729</v>
      </c>
      <c r="I2652" s="806">
        <v>42487</v>
      </c>
      <c r="J2652" s="806">
        <v>43582</v>
      </c>
      <c r="K2652" s="804" t="s">
        <v>1182</v>
      </c>
      <c r="L2652" s="804" t="s">
        <v>3357</v>
      </c>
    </row>
    <row r="2653" spans="1:12" ht="24">
      <c r="A2653" s="803">
        <v>2650</v>
      </c>
      <c r="B2653" s="803" t="s">
        <v>5121</v>
      </c>
      <c r="C2653" s="803" t="s">
        <v>2726</v>
      </c>
      <c r="D2653" s="804" t="s">
        <v>4622</v>
      </c>
      <c r="E2653" s="805">
        <v>3661.17</v>
      </c>
      <c r="F2653" s="804">
        <v>6267408</v>
      </c>
      <c r="G2653" s="804" t="s">
        <v>3827</v>
      </c>
      <c r="H2653" s="804" t="s">
        <v>2738</v>
      </c>
      <c r="I2653" s="806">
        <v>42487</v>
      </c>
      <c r="J2653" s="806">
        <v>43582</v>
      </c>
      <c r="K2653" s="804" t="s">
        <v>1943</v>
      </c>
      <c r="L2653" s="804" t="s">
        <v>4622</v>
      </c>
    </row>
    <row r="2654" spans="1:12">
      <c r="A2654" s="803">
        <v>2651</v>
      </c>
      <c r="B2654" s="803" t="s">
        <v>5124</v>
      </c>
      <c r="C2654" s="803" t="s">
        <v>2726</v>
      </c>
      <c r="D2654" s="804" t="s">
        <v>5125</v>
      </c>
      <c r="E2654" s="805">
        <v>343.38</v>
      </c>
      <c r="F2654" s="804">
        <v>5945852</v>
      </c>
      <c r="G2654" s="804" t="s">
        <v>5126</v>
      </c>
      <c r="H2654" s="804" t="s">
        <v>2729</v>
      </c>
      <c r="I2654" s="806">
        <v>42487</v>
      </c>
      <c r="J2654" s="806">
        <v>43582</v>
      </c>
      <c r="K2654" s="804" t="s">
        <v>1681</v>
      </c>
      <c r="L2654" s="804" t="s">
        <v>3530</v>
      </c>
    </row>
    <row r="2655" spans="1:12">
      <c r="A2655" s="803">
        <v>2652</v>
      </c>
      <c r="B2655" s="803" t="s">
        <v>10239</v>
      </c>
      <c r="C2655" s="803" t="s">
        <v>2726</v>
      </c>
      <c r="D2655" s="804" t="s">
        <v>10240</v>
      </c>
      <c r="E2655" s="805">
        <v>3893.77</v>
      </c>
      <c r="F2655" s="804">
        <v>5881595</v>
      </c>
      <c r="G2655" s="804" t="s">
        <v>5234</v>
      </c>
      <c r="H2655" s="804" t="s">
        <v>2729</v>
      </c>
      <c r="I2655" s="806">
        <v>42487</v>
      </c>
      <c r="J2655" s="806">
        <v>43582</v>
      </c>
      <c r="K2655" s="804" t="s">
        <v>1756</v>
      </c>
      <c r="L2655" s="804" t="s">
        <v>2916</v>
      </c>
    </row>
    <row r="2656" spans="1:12">
      <c r="A2656" s="803">
        <v>2653</v>
      </c>
      <c r="B2656" s="803" t="s">
        <v>5122</v>
      </c>
      <c r="C2656" s="803" t="s">
        <v>2726</v>
      </c>
      <c r="D2656" s="804" t="s">
        <v>3894</v>
      </c>
      <c r="E2656" s="805">
        <v>2856.23</v>
      </c>
      <c r="F2656" s="804">
        <v>6085571</v>
      </c>
      <c r="G2656" s="804" t="s">
        <v>5123</v>
      </c>
      <c r="H2656" s="804" t="s">
        <v>2729</v>
      </c>
      <c r="I2656" s="806">
        <v>42487</v>
      </c>
      <c r="J2656" s="806">
        <v>43582</v>
      </c>
      <c r="K2656" s="804" t="s">
        <v>1943</v>
      </c>
      <c r="L2656" s="804" t="s">
        <v>2827</v>
      </c>
    </row>
    <row r="2657" spans="1:12">
      <c r="A2657" s="803">
        <v>2654</v>
      </c>
      <c r="B2657" s="803" t="s">
        <v>5127</v>
      </c>
      <c r="C2657" s="803" t="s">
        <v>2726</v>
      </c>
      <c r="D2657" s="804" t="s">
        <v>3894</v>
      </c>
      <c r="E2657" s="805">
        <v>1055.08</v>
      </c>
      <c r="F2657" s="804">
        <v>5688604</v>
      </c>
      <c r="G2657" s="804" t="s">
        <v>5128</v>
      </c>
      <c r="H2657" s="804" t="s">
        <v>2729</v>
      </c>
      <c r="I2657" s="806">
        <v>42487</v>
      </c>
      <c r="J2657" s="806">
        <v>43582</v>
      </c>
      <c r="K2657" s="804" t="s">
        <v>1943</v>
      </c>
      <c r="L2657" s="804" t="s">
        <v>2784</v>
      </c>
    </row>
    <row r="2658" spans="1:12">
      <c r="A2658" s="803">
        <v>2655</v>
      </c>
      <c r="B2658" s="803" t="s">
        <v>5129</v>
      </c>
      <c r="C2658" s="803" t="s">
        <v>2726</v>
      </c>
      <c r="D2658" s="804" t="s">
        <v>5130</v>
      </c>
      <c r="E2658" s="805">
        <v>4516.24</v>
      </c>
      <c r="F2658" s="804">
        <v>5920345</v>
      </c>
      <c r="G2658" s="804" t="s">
        <v>3884</v>
      </c>
      <c r="H2658" s="804" t="s">
        <v>2729</v>
      </c>
      <c r="I2658" s="806">
        <v>42488</v>
      </c>
      <c r="J2658" s="806">
        <v>43583</v>
      </c>
      <c r="K2658" s="804" t="s">
        <v>1693</v>
      </c>
      <c r="L2658" s="804" t="s">
        <v>2831</v>
      </c>
    </row>
    <row r="2659" spans="1:12">
      <c r="A2659" s="803">
        <v>2656</v>
      </c>
      <c r="B2659" s="803" t="s">
        <v>5131</v>
      </c>
      <c r="C2659" s="803" t="s">
        <v>2726</v>
      </c>
      <c r="D2659" s="804" t="s">
        <v>3245</v>
      </c>
      <c r="E2659" s="805">
        <v>1586.93</v>
      </c>
      <c r="F2659" s="804">
        <v>5368456</v>
      </c>
      <c r="G2659" s="804" t="s">
        <v>5033</v>
      </c>
      <c r="H2659" s="804" t="s">
        <v>2729</v>
      </c>
      <c r="I2659" s="806">
        <v>42488</v>
      </c>
      <c r="J2659" s="806">
        <v>43583</v>
      </c>
      <c r="K2659" s="804" t="s">
        <v>1681</v>
      </c>
      <c r="L2659" s="804" t="s">
        <v>4407</v>
      </c>
    </row>
    <row r="2660" spans="1:12" ht="24">
      <c r="A2660" s="803">
        <v>2657</v>
      </c>
      <c r="B2660" s="803" t="s">
        <v>10241</v>
      </c>
      <c r="C2660" s="803" t="s">
        <v>2726</v>
      </c>
      <c r="D2660" s="804" t="s">
        <v>5394</v>
      </c>
      <c r="E2660" s="805">
        <v>8143.03</v>
      </c>
      <c r="F2660" s="804">
        <v>5194997</v>
      </c>
      <c r="G2660" s="804" t="s">
        <v>3633</v>
      </c>
      <c r="H2660" s="804" t="s">
        <v>2729</v>
      </c>
      <c r="I2660" s="806">
        <v>42488</v>
      </c>
      <c r="J2660" s="806">
        <v>43583</v>
      </c>
      <c r="K2660" s="804" t="s">
        <v>4795</v>
      </c>
      <c r="L2660" s="804" t="s">
        <v>4796</v>
      </c>
    </row>
    <row r="2661" spans="1:12" ht="24">
      <c r="A2661" s="803">
        <v>2658</v>
      </c>
      <c r="B2661" s="803" t="s">
        <v>5134</v>
      </c>
      <c r="C2661" s="803" t="s">
        <v>2726</v>
      </c>
      <c r="D2661" s="804" t="s">
        <v>3950</v>
      </c>
      <c r="E2661" s="805">
        <v>25509.200000000001</v>
      </c>
      <c r="F2661" s="804">
        <v>5975298</v>
      </c>
      <c r="G2661" s="804" t="s">
        <v>5135</v>
      </c>
      <c r="H2661" s="804" t="s">
        <v>2738</v>
      </c>
      <c r="I2661" s="806">
        <v>42489</v>
      </c>
      <c r="J2661" s="806">
        <v>43584</v>
      </c>
      <c r="K2661" s="804" t="s">
        <v>1681</v>
      </c>
      <c r="L2661" s="804" t="s">
        <v>3950</v>
      </c>
    </row>
    <row r="2662" spans="1:12">
      <c r="A2662" s="803">
        <v>2659</v>
      </c>
      <c r="B2662" s="803" t="s">
        <v>10242</v>
      </c>
      <c r="C2662" s="803" t="s">
        <v>2726</v>
      </c>
      <c r="D2662" s="804" t="s">
        <v>3958</v>
      </c>
      <c r="E2662" s="805">
        <v>29.37</v>
      </c>
      <c r="F2662" s="804">
        <v>5990661</v>
      </c>
      <c r="G2662" s="804" t="s">
        <v>5573</v>
      </c>
      <c r="H2662" s="804" t="s">
        <v>2729</v>
      </c>
      <c r="I2662" s="806">
        <v>42489</v>
      </c>
      <c r="J2662" s="806">
        <v>43584</v>
      </c>
      <c r="K2662" s="804" t="s">
        <v>1756</v>
      </c>
      <c r="L2662" s="804" t="s">
        <v>2916</v>
      </c>
    </row>
    <row r="2663" spans="1:12" ht="24">
      <c r="A2663" s="803">
        <v>2660</v>
      </c>
      <c r="B2663" s="803" t="s">
        <v>5132</v>
      </c>
      <c r="C2663" s="803" t="s">
        <v>2726</v>
      </c>
      <c r="D2663" s="804" t="s">
        <v>3245</v>
      </c>
      <c r="E2663" s="805">
        <v>1558.59</v>
      </c>
      <c r="F2663" s="804">
        <v>5980976</v>
      </c>
      <c r="G2663" s="804" t="s">
        <v>5133</v>
      </c>
      <c r="H2663" s="804" t="s">
        <v>2729</v>
      </c>
      <c r="I2663" s="806">
        <v>42489</v>
      </c>
      <c r="J2663" s="806">
        <v>43584</v>
      </c>
      <c r="K2663" s="804" t="s">
        <v>1943</v>
      </c>
      <c r="L2663" s="804" t="s">
        <v>4326</v>
      </c>
    </row>
    <row r="2664" spans="1:12" ht="24">
      <c r="A2664" s="803">
        <v>2661</v>
      </c>
      <c r="B2664" s="803" t="s">
        <v>10243</v>
      </c>
      <c r="C2664" s="803" t="s">
        <v>2726</v>
      </c>
      <c r="D2664" s="804" t="s">
        <v>10244</v>
      </c>
      <c r="E2664" s="805">
        <v>1698.54</v>
      </c>
      <c r="F2664" s="804">
        <v>5726743</v>
      </c>
      <c r="G2664" s="804" t="s">
        <v>10245</v>
      </c>
      <c r="H2664" s="804" t="s">
        <v>2729</v>
      </c>
      <c r="I2664" s="806">
        <v>42489</v>
      </c>
      <c r="J2664" s="806">
        <v>43584</v>
      </c>
      <c r="K2664" s="804" t="s">
        <v>6786</v>
      </c>
      <c r="L2664" s="804" t="s">
        <v>6787</v>
      </c>
    </row>
    <row r="2665" spans="1:12">
      <c r="A2665" s="803">
        <v>2662</v>
      </c>
      <c r="B2665" s="803" t="s">
        <v>10246</v>
      </c>
      <c r="C2665" s="803" t="s">
        <v>2726</v>
      </c>
      <c r="D2665" s="804" t="s">
        <v>10247</v>
      </c>
      <c r="E2665" s="805">
        <v>6305</v>
      </c>
      <c r="F2665" s="804">
        <v>5288924</v>
      </c>
      <c r="G2665" s="804" t="s">
        <v>10248</v>
      </c>
      <c r="H2665" s="804" t="s">
        <v>2729</v>
      </c>
      <c r="I2665" s="806">
        <v>42489</v>
      </c>
      <c r="J2665" s="806">
        <v>43584</v>
      </c>
      <c r="K2665" s="804" t="s">
        <v>1681</v>
      </c>
      <c r="L2665" s="804" t="s">
        <v>4407</v>
      </c>
    </row>
    <row r="2666" spans="1:12">
      <c r="A2666" s="803">
        <v>2663</v>
      </c>
      <c r="B2666" s="803" t="s">
        <v>10249</v>
      </c>
      <c r="C2666" s="803" t="s">
        <v>2726</v>
      </c>
      <c r="D2666" s="804" t="s">
        <v>10250</v>
      </c>
      <c r="E2666" s="805">
        <v>6246.66</v>
      </c>
      <c r="F2666" s="804">
        <v>6007511</v>
      </c>
      <c r="G2666" s="804" t="s">
        <v>10251</v>
      </c>
      <c r="H2666" s="804" t="s">
        <v>2729</v>
      </c>
      <c r="I2666" s="806">
        <v>42489</v>
      </c>
      <c r="J2666" s="806">
        <v>43584</v>
      </c>
      <c r="K2666" s="804" t="s">
        <v>1693</v>
      </c>
      <c r="L2666" s="804" t="s">
        <v>2831</v>
      </c>
    </row>
    <row r="2667" spans="1:12">
      <c r="A2667" s="803">
        <v>2664</v>
      </c>
      <c r="B2667" s="803" t="s">
        <v>5138</v>
      </c>
      <c r="C2667" s="803" t="s">
        <v>2726</v>
      </c>
      <c r="D2667" s="804" t="s">
        <v>5139</v>
      </c>
      <c r="E2667" s="805">
        <v>1885.17</v>
      </c>
      <c r="F2667" s="804">
        <v>2550466</v>
      </c>
      <c r="G2667" s="804" t="s">
        <v>478</v>
      </c>
      <c r="H2667" s="804" t="s">
        <v>2729</v>
      </c>
      <c r="I2667" s="806">
        <v>42492</v>
      </c>
      <c r="J2667" s="806">
        <v>43587</v>
      </c>
      <c r="K2667" s="804" t="s">
        <v>1693</v>
      </c>
      <c r="L2667" s="804" t="s">
        <v>2763</v>
      </c>
    </row>
    <row r="2668" spans="1:12">
      <c r="A2668" s="803">
        <v>2665</v>
      </c>
      <c r="B2668" s="803" t="s">
        <v>5136</v>
      </c>
      <c r="C2668" s="803" t="s">
        <v>2726</v>
      </c>
      <c r="D2668" s="804" t="s">
        <v>5137</v>
      </c>
      <c r="E2668" s="805">
        <v>144.83000000000001</v>
      </c>
      <c r="F2668" s="804">
        <v>2550466</v>
      </c>
      <c r="G2668" s="804" t="s">
        <v>478</v>
      </c>
      <c r="H2668" s="804" t="s">
        <v>2729</v>
      </c>
      <c r="I2668" s="806">
        <v>42492</v>
      </c>
      <c r="J2668" s="806">
        <v>43587</v>
      </c>
      <c r="K2668" s="804" t="s">
        <v>1693</v>
      </c>
      <c r="L2668" s="804" t="s">
        <v>2763</v>
      </c>
    </row>
    <row r="2669" spans="1:12">
      <c r="A2669" s="803">
        <v>2666</v>
      </c>
      <c r="B2669" s="803" t="s">
        <v>5145</v>
      </c>
      <c r="C2669" s="803" t="s">
        <v>2726</v>
      </c>
      <c r="D2669" s="804" t="s">
        <v>5146</v>
      </c>
      <c r="E2669" s="805">
        <v>1000.2</v>
      </c>
      <c r="F2669" s="804">
        <v>5636655</v>
      </c>
      <c r="G2669" s="804" t="s">
        <v>5147</v>
      </c>
      <c r="H2669" s="804" t="s">
        <v>2729</v>
      </c>
      <c r="I2669" s="806">
        <v>42493</v>
      </c>
      <c r="J2669" s="806">
        <v>43588</v>
      </c>
      <c r="K2669" s="804" t="s">
        <v>1756</v>
      </c>
      <c r="L2669" s="804" t="s">
        <v>2916</v>
      </c>
    </row>
    <row r="2670" spans="1:12">
      <c r="A2670" s="803">
        <v>2667</v>
      </c>
      <c r="B2670" s="803" t="s">
        <v>10252</v>
      </c>
      <c r="C2670" s="803" t="s">
        <v>2726</v>
      </c>
      <c r="D2670" s="804" t="s">
        <v>3530</v>
      </c>
      <c r="E2670" s="805">
        <v>3624.8</v>
      </c>
      <c r="F2670" s="804">
        <v>5959462</v>
      </c>
      <c r="G2670" s="804" t="s">
        <v>10253</v>
      </c>
      <c r="H2670" s="804" t="s">
        <v>2729</v>
      </c>
      <c r="I2670" s="806">
        <v>42493</v>
      </c>
      <c r="J2670" s="806">
        <v>43588</v>
      </c>
      <c r="K2670" s="804" t="s">
        <v>1681</v>
      </c>
      <c r="L2670" s="804" t="s">
        <v>3530</v>
      </c>
    </row>
    <row r="2671" spans="1:12">
      <c r="A2671" s="803">
        <v>2668</v>
      </c>
      <c r="B2671" s="803" t="s">
        <v>5140</v>
      </c>
      <c r="C2671" s="803" t="s">
        <v>2726</v>
      </c>
      <c r="D2671" s="804" t="s">
        <v>5009</v>
      </c>
      <c r="E2671" s="805">
        <v>4281.82</v>
      </c>
      <c r="F2671" s="804">
        <v>5189594</v>
      </c>
      <c r="G2671" s="804" t="s">
        <v>5141</v>
      </c>
      <c r="H2671" s="804" t="s">
        <v>2729</v>
      </c>
      <c r="I2671" s="806">
        <v>42493</v>
      </c>
      <c r="J2671" s="806">
        <v>43588</v>
      </c>
      <c r="K2671" s="804" t="s">
        <v>1943</v>
      </c>
      <c r="L2671" s="804" t="s">
        <v>3010</v>
      </c>
    </row>
    <row r="2672" spans="1:12">
      <c r="A2672" s="803">
        <v>2669</v>
      </c>
      <c r="B2672" s="803" t="s">
        <v>5153</v>
      </c>
      <c r="C2672" s="803" t="s">
        <v>2726</v>
      </c>
      <c r="D2672" s="804" t="s">
        <v>2831</v>
      </c>
      <c r="E2672" s="805">
        <v>3194.96</v>
      </c>
      <c r="F2672" s="804">
        <v>5240484</v>
      </c>
      <c r="G2672" s="804" t="s">
        <v>5154</v>
      </c>
      <c r="H2672" s="804" t="s">
        <v>2729</v>
      </c>
      <c r="I2672" s="806">
        <v>42493</v>
      </c>
      <c r="J2672" s="806">
        <v>43588</v>
      </c>
      <c r="K2672" s="804" t="s">
        <v>1681</v>
      </c>
      <c r="L2672" s="804" t="s">
        <v>3003</v>
      </c>
    </row>
    <row r="2673" spans="1:12">
      <c r="A2673" s="803">
        <v>2670</v>
      </c>
      <c r="B2673" s="803" t="s">
        <v>5148</v>
      </c>
      <c r="C2673" s="803" t="s">
        <v>2726</v>
      </c>
      <c r="D2673" s="804" t="s">
        <v>5149</v>
      </c>
      <c r="E2673" s="805">
        <v>1453.62</v>
      </c>
      <c r="F2673" s="804">
        <v>5189594</v>
      </c>
      <c r="G2673" s="804" t="s">
        <v>5141</v>
      </c>
      <c r="H2673" s="804" t="s">
        <v>2729</v>
      </c>
      <c r="I2673" s="806">
        <v>42493</v>
      </c>
      <c r="J2673" s="806">
        <v>43588</v>
      </c>
      <c r="K2673" s="804" t="s">
        <v>1943</v>
      </c>
      <c r="L2673" s="804" t="s">
        <v>3010</v>
      </c>
    </row>
    <row r="2674" spans="1:12">
      <c r="A2674" s="803">
        <v>2671</v>
      </c>
      <c r="B2674" s="803" t="s">
        <v>5151</v>
      </c>
      <c r="C2674" s="803" t="s">
        <v>2726</v>
      </c>
      <c r="D2674" s="804" t="s">
        <v>4296</v>
      </c>
      <c r="E2674" s="805">
        <v>4145.53</v>
      </c>
      <c r="F2674" s="804">
        <v>5317568</v>
      </c>
      <c r="G2674" s="804" t="s">
        <v>5152</v>
      </c>
      <c r="H2674" s="804" t="s">
        <v>2729</v>
      </c>
      <c r="I2674" s="806">
        <v>42493</v>
      </c>
      <c r="J2674" s="806">
        <v>43588</v>
      </c>
      <c r="K2674" s="804" t="s">
        <v>1943</v>
      </c>
      <c r="L2674" s="804" t="s">
        <v>2784</v>
      </c>
    </row>
    <row r="2675" spans="1:12">
      <c r="A2675" s="803">
        <v>2672</v>
      </c>
      <c r="B2675" s="803" t="s">
        <v>5142</v>
      </c>
      <c r="C2675" s="803" t="s">
        <v>2726</v>
      </c>
      <c r="D2675" s="804" t="s">
        <v>5143</v>
      </c>
      <c r="E2675" s="805">
        <v>1276.2</v>
      </c>
      <c r="F2675" s="804">
        <v>5640113</v>
      </c>
      <c r="G2675" s="804" t="s">
        <v>5144</v>
      </c>
      <c r="H2675" s="804" t="s">
        <v>2729</v>
      </c>
      <c r="I2675" s="806">
        <v>42493</v>
      </c>
      <c r="J2675" s="806">
        <v>43588</v>
      </c>
      <c r="K2675" s="804" t="s">
        <v>1681</v>
      </c>
      <c r="L2675" s="804" t="s">
        <v>3530</v>
      </c>
    </row>
    <row r="2676" spans="1:12">
      <c r="A2676" s="803">
        <v>2673</v>
      </c>
      <c r="B2676" s="803" t="s">
        <v>5150</v>
      </c>
      <c r="C2676" s="803" t="s">
        <v>2726</v>
      </c>
      <c r="D2676" s="804" t="s">
        <v>3081</v>
      </c>
      <c r="E2676" s="805">
        <v>8382.09</v>
      </c>
      <c r="F2676" s="804">
        <v>5353564</v>
      </c>
      <c r="G2676" s="804" t="s">
        <v>4973</v>
      </c>
      <c r="H2676" s="804" t="s">
        <v>2729</v>
      </c>
      <c r="I2676" s="806">
        <v>42493</v>
      </c>
      <c r="J2676" s="806">
        <v>43588</v>
      </c>
      <c r="K2676" s="804" t="s">
        <v>1126</v>
      </c>
      <c r="L2676" s="804" t="s">
        <v>3081</v>
      </c>
    </row>
    <row r="2677" spans="1:12" ht="24">
      <c r="A2677" s="803">
        <v>2674</v>
      </c>
      <c r="B2677" s="803" t="s">
        <v>10254</v>
      </c>
      <c r="C2677" s="803" t="s">
        <v>2726</v>
      </c>
      <c r="D2677" s="804" t="s">
        <v>4506</v>
      </c>
      <c r="E2677" s="805">
        <v>219.48</v>
      </c>
      <c r="F2677" s="804">
        <v>5994365</v>
      </c>
      <c r="G2677" s="804" t="s">
        <v>10255</v>
      </c>
      <c r="H2677" s="804" t="s">
        <v>2729</v>
      </c>
      <c r="I2677" s="806">
        <v>42493</v>
      </c>
      <c r="J2677" s="806">
        <v>43588</v>
      </c>
      <c r="K2677" s="804" t="s">
        <v>2182</v>
      </c>
      <c r="L2677" s="804" t="s">
        <v>1121</v>
      </c>
    </row>
    <row r="2678" spans="1:12">
      <c r="A2678" s="803">
        <v>2675</v>
      </c>
      <c r="B2678" s="803" t="s">
        <v>8938</v>
      </c>
      <c r="C2678" s="803" t="s">
        <v>5738</v>
      </c>
      <c r="D2678" s="804" t="s">
        <v>3099</v>
      </c>
      <c r="E2678" s="805">
        <v>864.23</v>
      </c>
      <c r="F2678" s="804">
        <v>5260833</v>
      </c>
      <c r="G2678" s="804" t="s">
        <v>3100</v>
      </c>
      <c r="H2678" s="804" t="s">
        <v>2729</v>
      </c>
      <c r="I2678" s="806">
        <v>42494</v>
      </c>
      <c r="J2678" s="806">
        <v>53451</v>
      </c>
      <c r="K2678" s="804" t="s">
        <v>1177</v>
      </c>
      <c r="L2678" s="804" t="s">
        <v>3101</v>
      </c>
    </row>
    <row r="2679" spans="1:12">
      <c r="A2679" s="803">
        <v>2676</v>
      </c>
      <c r="B2679" s="803" t="s">
        <v>10256</v>
      </c>
      <c r="C2679" s="803" t="s">
        <v>2726</v>
      </c>
      <c r="D2679" s="804" t="s">
        <v>1159</v>
      </c>
      <c r="E2679" s="805">
        <v>3019.71</v>
      </c>
      <c r="F2679" s="804">
        <v>5920566</v>
      </c>
      <c r="G2679" s="804" t="s">
        <v>4890</v>
      </c>
      <c r="H2679" s="804" t="s">
        <v>2729</v>
      </c>
      <c r="I2679" s="806">
        <v>42495</v>
      </c>
      <c r="J2679" s="806">
        <v>43590</v>
      </c>
      <c r="K2679" s="804" t="s">
        <v>1159</v>
      </c>
      <c r="L2679" s="804" t="s">
        <v>1159</v>
      </c>
    </row>
    <row r="2680" spans="1:12">
      <c r="A2680" s="803">
        <v>2677</v>
      </c>
      <c r="B2680" s="803" t="s">
        <v>5155</v>
      </c>
      <c r="C2680" s="803" t="s">
        <v>2726</v>
      </c>
      <c r="D2680" s="804" t="s">
        <v>5156</v>
      </c>
      <c r="E2680" s="805">
        <v>3063.6</v>
      </c>
      <c r="F2680" s="804">
        <v>5935539</v>
      </c>
      <c r="G2680" s="804" t="s">
        <v>5157</v>
      </c>
      <c r="H2680" s="804" t="s">
        <v>2729</v>
      </c>
      <c r="I2680" s="806">
        <v>42495</v>
      </c>
      <c r="J2680" s="806">
        <v>43590</v>
      </c>
      <c r="K2680" s="804" t="s">
        <v>2182</v>
      </c>
      <c r="L2680" s="804" t="s">
        <v>1121</v>
      </c>
    </row>
    <row r="2681" spans="1:12">
      <c r="A2681" s="803">
        <v>2678</v>
      </c>
      <c r="B2681" s="803" t="s">
        <v>5158</v>
      </c>
      <c r="C2681" s="803" t="s">
        <v>2726</v>
      </c>
      <c r="D2681" s="804" t="s">
        <v>5159</v>
      </c>
      <c r="E2681" s="805">
        <v>1846.34</v>
      </c>
      <c r="F2681" s="804">
        <v>3749681</v>
      </c>
      <c r="G2681" s="804" t="s">
        <v>5160</v>
      </c>
      <c r="H2681" s="804" t="s">
        <v>2729</v>
      </c>
      <c r="I2681" s="806">
        <v>42495</v>
      </c>
      <c r="J2681" s="806">
        <v>43590</v>
      </c>
      <c r="K2681" s="804" t="s">
        <v>1943</v>
      </c>
      <c r="L2681" s="804" t="s">
        <v>3010</v>
      </c>
    </row>
    <row r="2682" spans="1:12">
      <c r="A2682" s="803">
        <v>2679</v>
      </c>
      <c r="B2682" s="803" t="s">
        <v>5161</v>
      </c>
      <c r="C2682" s="803" t="s">
        <v>2726</v>
      </c>
      <c r="D2682" s="804" t="s">
        <v>5162</v>
      </c>
      <c r="E2682" s="805">
        <v>8366.2099999999991</v>
      </c>
      <c r="F2682" s="804">
        <v>5347548</v>
      </c>
      <c r="G2682" s="804" t="s">
        <v>5163</v>
      </c>
      <c r="H2682" s="804" t="s">
        <v>2729</v>
      </c>
      <c r="I2682" s="806">
        <v>42497</v>
      </c>
      <c r="J2682" s="806">
        <v>43592</v>
      </c>
      <c r="K2682" s="804" t="s">
        <v>1846</v>
      </c>
      <c r="L2682" s="804" t="s">
        <v>3471</v>
      </c>
    </row>
    <row r="2683" spans="1:12">
      <c r="A2683" s="803">
        <v>2680</v>
      </c>
      <c r="B2683" s="803" t="s">
        <v>5164</v>
      </c>
      <c r="C2683" s="803" t="s">
        <v>2726</v>
      </c>
      <c r="D2683" s="804" t="s">
        <v>5165</v>
      </c>
      <c r="E2683" s="805">
        <v>8017.06</v>
      </c>
      <c r="F2683" s="804">
        <v>5347548</v>
      </c>
      <c r="G2683" s="804" t="s">
        <v>5163</v>
      </c>
      <c r="H2683" s="804" t="s">
        <v>2729</v>
      </c>
      <c r="I2683" s="806">
        <v>42497</v>
      </c>
      <c r="J2683" s="806">
        <v>43592</v>
      </c>
      <c r="K2683" s="804" t="s">
        <v>1846</v>
      </c>
      <c r="L2683" s="804" t="s">
        <v>3471</v>
      </c>
    </row>
    <row r="2684" spans="1:12">
      <c r="A2684" s="803">
        <v>2681</v>
      </c>
      <c r="B2684" s="803" t="s">
        <v>8939</v>
      </c>
      <c r="C2684" s="803" t="s">
        <v>5738</v>
      </c>
      <c r="D2684" s="804" t="s">
        <v>8940</v>
      </c>
      <c r="E2684" s="805">
        <v>653.73</v>
      </c>
      <c r="F2684" s="804">
        <v>5194075</v>
      </c>
      <c r="G2684" s="804" t="s">
        <v>8941</v>
      </c>
      <c r="H2684" s="804" t="s">
        <v>2729</v>
      </c>
      <c r="I2684" s="806">
        <v>42499</v>
      </c>
      <c r="J2684" s="806">
        <v>53456</v>
      </c>
      <c r="K2684" s="804" t="s">
        <v>1943</v>
      </c>
      <c r="L2684" s="804" t="s">
        <v>2784</v>
      </c>
    </row>
    <row r="2685" spans="1:12">
      <c r="A2685" s="803">
        <v>2682</v>
      </c>
      <c r="B2685" s="803" t="s">
        <v>10257</v>
      </c>
      <c r="C2685" s="803" t="s">
        <v>2726</v>
      </c>
      <c r="D2685" s="804" t="s">
        <v>10258</v>
      </c>
      <c r="E2685" s="805">
        <v>2593.73</v>
      </c>
      <c r="F2685" s="804">
        <v>5795885</v>
      </c>
      <c r="G2685" s="804" t="s">
        <v>10032</v>
      </c>
      <c r="H2685" s="804" t="s">
        <v>2729</v>
      </c>
      <c r="I2685" s="806">
        <v>42499</v>
      </c>
      <c r="J2685" s="806">
        <v>43594</v>
      </c>
      <c r="K2685" s="804" t="s">
        <v>1693</v>
      </c>
      <c r="L2685" s="804" t="s">
        <v>5217</v>
      </c>
    </row>
    <row r="2686" spans="1:12">
      <c r="A2686" s="803">
        <v>2683</v>
      </c>
      <c r="B2686" s="803" t="s">
        <v>5166</v>
      </c>
      <c r="C2686" s="803" t="s">
        <v>2726</v>
      </c>
      <c r="D2686" s="804" t="s">
        <v>3227</v>
      </c>
      <c r="E2686" s="805">
        <v>270.48</v>
      </c>
      <c r="F2686" s="804">
        <v>5582342</v>
      </c>
      <c r="G2686" s="804" t="s">
        <v>5167</v>
      </c>
      <c r="H2686" s="804" t="s">
        <v>2729</v>
      </c>
      <c r="I2686" s="806">
        <v>42501</v>
      </c>
      <c r="J2686" s="806">
        <v>43596</v>
      </c>
      <c r="K2686" s="804" t="s">
        <v>1137</v>
      </c>
      <c r="L2686" s="804" t="s">
        <v>2999</v>
      </c>
    </row>
    <row r="2687" spans="1:12">
      <c r="A2687" s="803">
        <v>2684</v>
      </c>
      <c r="B2687" s="803" t="s">
        <v>5168</v>
      </c>
      <c r="C2687" s="803" t="s">
        <v>2726</v>
      </c>
      <c r="D2687" s="804" t="s">
        <v>5169</v>
      </c>
      <c r="E2687" s="805">
        <v>300.45</v>
      </c>
      <c r="F2687" s="804">
        <v>6009328</v>
      </c>
      <c r="G2687" s="804" t="s">
        <v>5170</v>
      </c>
      <c r="H2687" s="804" t="s">
        <v>2729</v>
      </c>
      <c r="I2687" s="806">
        <v>42501</v>
      </c>
      <c r="J2687" s="806">
        <v>43854</v>
      </c>
      <c r="K2687" s="804" t="s">
        <v>1943</v>
      </c>
      <c r="L2687" s="804" t="s">
        <v>2784</v>
      </c>
    </row>
    <row r="2688" spans="1:12" ht="24">
      <c r="A2688" s="803">
        <v>2685</v>
      </c>
      <c r="B2688" s="803" t="s">
        <v>8942</v>
      </c>
      <c r="C2688" s="803" t="s">
        <v>5738</v>
      </c>
      <c r="D2688" s="804" t="s">
        <v>8534</v>
      </c>
      <c r="E2688" s="805">
        <v>2899.28</v>
      </c>
      <c r="F2688" s="804">
        <v>5176727</v>
      </c>
      <c r="G2688" s="804" t="s">
        <v>7696</v>
      </c>
      <c r="H2688" s="804" t="s">
        <v>2738</v>
      </c>
      <c r="I2688" s="806">
        <v>42502</v>
      </c>
      <c r="J2688" s="806">
        <v>53459</v>
      </c>
      <c r="K2688" s="804" t="s">
        <v>1153</v>
      </c>
      <c r="L2688" s="804" t="s">
        <v>2768</v>
      </c>
    </row>
    <row r="2689" spans="1:12">
      <c r="A2689" s="803">
        <v>2686</v>
      </c>
      <c r="B2689" s="803" t="s">
        <v>5179</v>
      </c>
      <c r="C2689" s="803" t="s">
        <v>2726</v>
      </c>
      <c r="D2689" s="804" t="s">
        <v>3958</v>
      </c>
      <c r="E2689" s="805">
        <v>962.01</v>
      </c>
      <c r="F2689" s="804">
        <v>6082734</v>
      </c>
      <c r="G2689" s="804" t="s">
        <v>5180</v>
      </c>
      <c r="H2689" s="804" t="s">
        <v>2729</v>
      </c>
      <c r="I2689" s="806">
        <v>42503</v>
      </c>
      <c r="J2689" s="806">
        <v>43598</v>
      </c>
      <c r="K2689" s="804" t="s">
        <v>1693</v>
      </c>
      <c r="L2689" s="804" t="s">
        <v>4849</v>
      </c>
    </row>
    <row r="2690" spans="1:12">
      <c r="A2690" s="803">
        <v>2687</v>
      </c>
      <c r="B2690" s="803" t="s">
        <v>10259</v>
      </c>
      <c r="C2690" s="803" t="s">
        <v>2726</v>
      </c>
      <c r="D2690" s="804" t="s">
        <v>5146</v>
      </c>
      <c r="E2690" s="805">
        <v>146.38</v>
      </c>
      <c r="F2690" s="804">
        <v>5110467</v>
      </c>
      <c r="G2690" s="804" t="s">
        <v>9347</v>
      </c>
      <c r="H2690" s="804" t="s">
        <v>2729</v>
      </c>
      <c r="I2690" s="806">
        <v>42503</v>
      </c>
      <c r="J2690" s="806">
        <v>43598</v>
      </c>
      <c r="K2690" s="804" t="s">
        <v>1756</v>
      </c>
      <c r="L2690" s="804" t="s">
        <v>2916</v>
      </c>
    </row>
    <row r="2691" spans="1:12" ht="24">
      <c r="A2691" s="803">
        <v>2688</v>
      </c>
      <c r="B2691" s="803" t="s">
        <v>5181</v>
      </c>
      <c r="C2691" s="803" t="s">
        <v>2726</v>
      </c>
      <c r="D2691" s="804" t="s">
        <v>3591</v>
      </c>
      <c r="E2691" s="805">
        <v>1359.44</v>
      </c>
      <c r="F2691" s="804">
        <v>5884802</v>
      </c>
      <c r="G2691" s="804" t="s">
        <v>4149</v>
      </c>
      <c r="H2691" s="804" t="s">
        <v>2738</v>
      </c>
      <c r="I2691" s="806">
        <v>42503</v>
      </c>
      <c r="J2691" s="806">
        <v>43598</v>
      </c>
      <c r="K2691" s="804" t="s">
        <v>2897</v>
      </c>
      <c r="L2691" s="804" t="s">
        <v>3591</v>
      </c>
    </row>
    <row r="2692" spans="1:12" ht="24">
      <c r="A2692" s="803">
        <v>2689</v>
      </c>
      <c r="B2692" s="803" t="s">
        <v>5176</v>
      </c>
      <c r="C2692" s="803" t="s">
        <v>2726</v>
      </c>
      <c r="D2692" s="804" t="s">
        <v>5177</v>
      </c>
      <c r="E2692" s="805">
        <v>14575.13</v>
      </c>
      <c r="F2692" s="804">
        <v>5513901</v>
      </c>
      <c r="G2692" s="804" t="s">
        <v>5178</v>
      </c>
      <c r="H2692" s="804" t="s">
        <v>2783</v>
      </c>
      <c r="I2692" s="806">
        <v>42503</v>
      </c>
      <c r="J2692" s="806">
        <v>43598</v>
      </c>
      <c r="K2692" s="804" t="s">
        <v>1153</v>
      </c>
      <c r="L2692" s="804" t="s">
        <v>3105</v>
      </c>
    </row>
    <row r="2693" spans="1:12" ht="24">
      <c r="A2693" s="803">
        <v>2690</v>
      </c>
      <c r="B2693" s="803" t="s">
        <v>8943</v>
      </c>
      <c r="C2693" s="803" t="s">
        <v>5738</v>
      </c>
      <c r="D2693" s="804" t="s">
        <v>8944</v>
      </c>
      <c r="E2693" s="805">
        <v>844.73</v>
      </c>
      <c r="F2693" s="804">
        <v>2878992</v>
      </c>
      <c r="G2693" s="804" t="s">
        <v>8945</v>
      </c>
      <c r="H2693" s="804" t="s">
        <v>2783</v>
      </c>
      <c r="I2693" s="806">
        <v>42506</v>
      </c>
      <c r="J2693" s="806">
        <v>53463</v>
      </c>
      <c r="K2693" s="804" t="s">
        <v>1182</v>
      </c>
      <c r="L2693" s="804" t="s">
        <v>4167</v>
      </c>
    </row>
    <row r="2694" spans="1:12">
      <c r="A2694" s="803">
        <v>2691</v>
      </c>
      <c r="B2694" s="803" t="s">
        <v>8946</v>
      </c>
      <c r="C2694" s="803" t="s">
        <v>5738</v>
      </c>
      <c r="D2694" s="804" t="s">
        <v>8947</v>
      </c>
      <c r="E2694" s="805">
        <v>326.52999999999997</v>
      </c>
      <c r="F2694" s="804">
        <v>5515882</v>
      </c>
      <c r="G2694" s="804" t="s">
        <v>572</v>
      </c>
      <c r="H2694" s="804" t="s">
        <v>2729</v>
      </c>
      <c r="I2694" s="806">
        <v>42506</v>
      </c>
      <c r="J2694" s="806">
        <v>53463</v>
      </c>
      <c r="K2694" s="804" t="s">
        <v>1165</v>
      </c>
      <c r="L2694" s="804" t="s">
        <v>3475</v>
      </c>
    </row>
    <row r="2695" spans="1:12">
      <c r="A2695" s="803">
        <v>2692</v>
      </c>
      <c r="B2695" s="803" t="s">
        <v>5182</v>
      </c>
      <c r="C2695" s="803" t="s">
        <v>2726</v>
      </c>
      <c r="D2695" s="804" t="s">
        <v>5183</v>
      </c>
      <c r="E2695" s="805">
        <v>5585.99</v>
      </c>
      <c r="F2695" s="804">
        <v>2605694</v>
      </c>
      <c r="G2695" s="804" t="s">
        <v>5184</v>
      </c>
      <c r="H2695" s="804" t="s">
        <v>2729</v>
      </c>
      <c r="I2695" s="806">
        <v>42508</v>
      </c>
      <c r="J2695" s="806">
        <v>43603</v>
      </c>
      <c r="K2695" s="804" t="s">
        <v>1943</v>
      </c>
      <c r="L2695" s="804" t="s">
        <v>3781</v>
      </c>
    </row>
    <row r="2696" spans="1:12" ht="24">
      <c r="A2696" s="803">
        <v>2693</v>
      </c>
      <c r="B2696" s="803" t="s">
        <v>5189</v>
      </c>
      <c r="C2696" s="803" t="s">
        <v>2726</v>
      </c>
      <c r="D2696" s="804" t="s">
        <v>2957</v>
      </c>
      <c r="E2696" s="805">
        <v>16004.68</v>
      </c>
      <c r="F2696" s="804">
        <v>6184812</v>
      </c>
      <c r="G2696" s="804" t="s">
        <v>5190</v>
      </c>
      <c r="H2696" s="804" t="s">
        <v>2783</v>
      </c>
      <c r="I2696" s="806">
        <v>42509</v>
      </c>
      <c r="J2696" s="806">
        <v>43604</v>
      </c>
      <c r="K2696" s="804" t="s">
        <v>1126</v>
      </c>
      <c r="L2696" s="804" t="s">
        <v>3036</v>
      </c>
    </row>
    <row r="2697" spans="1:12" ht="24">
      <c r="A2697" s="803">
        <v>2694</v>
      </c>
      <c r="B2697" s="803" t="s">
        <v>5191</v>
      </c>
      <c r="C2697" s="803" t="s">
        <v>2726</v>
      </c>
      <c r="D2697" s="804" t="s">
        <v>5192</v>
      </c>
      <c r="E2697" s="805">
        <v>10856.64</v>
      </c>
      <c r="F2697" s="804">
        <v>5767865</v>
      </c>
      <c r="G2697" s="804" t="s">
        <v>4328</v>
      </c>
      <c r="H2697" s="804" t="s">
        <v>2783</v>
      </c>
      <c r="I2697" s="806">
        <v>42509</v>
      </c>
      <c r="J2697" s="806">
        <v>43604</v>
      </c>
      <c r="K2697" s="804" t="s">
        <v>1137</v>
      </c>
      <c r="L2697" s="804" t="s">
        <v>3652</v>
      </c>
    </row>
    <row r="2698" spans="1:12">
      <c r="A2698" s="803">
        <v>2695</v>
      </c>
      <c r="B2698" s="803" t="s">
        <v>5185</v>
      </c>
      <c r="C2698" s="803" t="s">
        <v>2726</v>
      </c>
      <c r="D2698" s="804" t="s">
        <v>5186</v>
      </c>
      <c r="E2698" s="805">
        <v>9912.25</v>
      </c>
      <c r="F2698" s="804">
        <v>5315204</v>
      </c>
      <c r="G2698" s="804" t="s">
        <v>5187</v>
      </c>
      <c r="H2698" s="804" t="s">
        <v>2729</v>
      </c>
      <c r="I2698" s="806">
        <v>42509</v>
      </c>
      <c r="J2698" s="806">
        <v>43604</v>
      </c>
      <c r="K2698" s="804" t="s">
        <v>1126</v>
      </c>
      <c r="L2698" s="804" t="s">
        <v>2823</v>
      </c>
    </row>
    <row r="2699" spans="1:12" ht="24">
      <c r="A2699" s="803">
        <v>2696</v>
      </c>
      <c r="B2699" s="803" t="s">
        <v>5188</v>
      </c>
      <c r="C2699" s="803" t="s">
        <v>2726</v>
      </c>
      <c r="D2699" s="804" t="s">
        <v>3545</v>
      </c>
      <c r="E2699" s="805">
        <v>9390.11</v>
      </c>
      <c r="F2699" s="804">
        <v>5644011</v>
      </c>
      <c r="G2699" s="804" t="s">
        <v>3959</v>
      </c>
      <c r="H2699" s="804" t="s">
        <v>2729</v>
      </c>
      <c r="I2699" s="806">
        <v>42509</v>
      </c>
      <c r="J2699" s="806">
        <v>43604</v>
      </c>
      <c r="K2699" s="804" t="s">
        <v>1693</v>
      </c>
      <c r="L2699" s="804" t="s">
        <v>2965</v>
      </c>
    </row>
    <row r="2700" spans="1:12" ht="24">
      <c r="A2700" s="803">
        <v>2697</v>
      </c>
      <c r="B2700" s="803" t="s">
        <v>8948</v>
      </c>
      <c r="C2700" s="803" t="s">
        <v>5738</v>
      </c>
      <c r="D2700" s="804" t="s">
        <v>8949</v>
      </c>
      <c r="E2700" s="805">
        <v>63.2</v>
      </c>
      <c r="F2700" s="804">
        <v>5248809</v>
      </c>
      <c r="G2700" s="804" t="s">
        <v>4304</v>
      </c>
      <c r="H2700" s="804" t="s">
        <v>2783</v>
      </c>
      <c r="I2700" s="806">
        <v>42513</v>
      </c>
      <c r="J2700" s="806">
        <v>53470</v>
      </c>
      <c r="K2700" s="804" t="s">
        <v>1159</v>
      </c>
      <c r="L2700" s="804" t="s">
        <v>2844</v>
      </c>
    </row>
    <row r="2701" spans="1:12" ht="24">
      <c r="A2701" s="803">
        <v>2698</v>
      </c>
      <c r="B2701" s="803" t="s">
        <v>5196</v>
      </c>
      <c r="C2701" s="803" t="s">
        <v>2726</v>
      </c>
      <c r="D2701" s="804" t="s">
        <v>5197</v>
      </c>
      <c r="E2701" s="805">
        <v>16829.43</v>
      </c>
      <c r="F2701" s="804">
        <v>5340209</v>
      </c>
      <c r="G2701" s="804" t="s">
        <v>5198</v>
      </c>
      <c r="H2701" s="804" t="s">
        <v>2729</v>
      </c>
      <c r="I2701" s="806">
        <v>42513</v>
      </c>
      <c r="J2701" s="806">
        <v>43608</v>
      </c>
      <c r="K2701" s="804" t="s">
        <v>5199</v>
      </c>
      <c r="L2701" s="804" t="s">
        <v>5200</v>
      </c>
    </row>
    <row r="2702" spans="1:12">
      <c r="A2702" s="803">
        <v>2699</v>
      </c>
      <c r="B2702" s="803" t="s">
        <v>5201</v>
      </c>
      <c r="C2702" s="803" t="s">
        <v>2726</v>
      </c>
      <c r="D2702" s="804" t="s">
        <v>5202</v>
      </c>
      <c r="E2702" s="805">
        <v>7960.4</v>
      </c>
      <c r="F2702" s="804">
        <v>5340209</v>
      </c>
      <c r="G2702" s="804" t="s">
        <v>5198</v>
      </c>
      <c r="H2702" s="804" t="s">
        <v>2729</v>
      </c>
      <c r="I2702" s="806">
        <v>42513</v>
      </c>
      <c r="J2702" s="806">
        <v>43608</v>
      </c>
      <c r="K2702" s="804" t="s">
        <v>1197</v>
      </c>
      <c r="L2702" s="804" t="s">
        <v>4397</v>
      </c>
    </row>
    <row r="2703" spans="1:12">
      <c r="A2703" s="803">
        <v>2700</v>
      </c>
      <c r="B2703" s="803" t="s">
        <v>5193</v>
      </c>
      <c r="C2703" s="803" t="s">
        <v>2726</v>
      </c>
      <c r="D2703" s="804" t="s">
        <v>5194</v>
      </c>
      <c r="E2703" s="805">
        <v>2988.57</v>
      </c>
      <c r="F2703" s="804">
        <v>6009565</v>
      </c>
      <c r="G2703" s="804" t="s">
        <v>5195</v>
      </c>
      <c r="H2703" s="804" t="s">
        <v>2729</v>
      </c>
      <c r="I2703" s="806">
        <v>42513</v>
      </c>
      <c r="J2703" s="806">
        <v>43608</v>
      </c>
      <c r="K2703" s="804" t="s">
        <v>1126</v>
      </c>
      <c r="L2703" s="804" t="s">
        <v>2867</v>
      </c>
    </row>
    <row r="2704" spans="1:12">
      <c r="A2704" s="803">
        <v>2701</v>
      </c>
      <c r="B2704" s="803" t="s">
        <v>5210</v>
      </c>
      <c r="C2704" s="803" t="s">
        <v>2726</v>
      </c>
      <c r="D2704" s="804" t="s">
        <v>5211</v>
      </c>
      <c r="E2704" s="805">
        <v>1121.92</v>
      </c>
      <c r="F2704" s="804">
        <v>2057417</v>
      </c>
      <c r="G2704" s="804" t="s">
        <v>5212</v>
      </c>
      <c r="H2704" s="804" t="s">
        <v>2729</v>
      </c>
      <c r="I2704" s="806">
        <v>42516</v>
      </c>
      <c r="J2704" s="806">
        <v>43611</v>
      </c>
      <c r="K2704" s="804" t="s">
        <v>1943</v>
      </c>
      <c r="L2704" s="804" t="s">
        <v>3010</v>
      </c>
    </row>
    <row r="2705" spans="1:12">
      <c r="A2705" s="803">
        <v>2702</v>
      </c>
      <c r="B2705" s="803" t="s">
        <v>5203</v>
      </c>
      <c r="C2705" s="803" t="s">
        <v>2726</v>
      </c>
      <c r="D2705" s="804" t="s">
        <v>2831</v>
      </c>
      <c r="E2705" s="805">
        <v>1727.46</v>
      </c>
      <c r="F2705" s="804">
        <v>5429617</v>
      </c>
      <c r="G2705" s="804" t="s">
        <v>3871</v>
      </c>
      <c r="H2705" s="804" t="s">
        <v>2729</v>
      </c>
      <c r="I2705" s="806">
        <v>42516</v>
      </c>
      <c r="J2705" s="806">
        <v>43611</v>
      </c>
      <c r="K2705" s="804" t="s">
        <v>1693</v>
      </c>
      <c r="L2705" s="804" t="s">
        <v>2831</v>
      </c>
    </row>
    <row r="2706" spans="1:12">
      <c r="A2706" s="803">
        <v>2703</v>
      </c>
      <c r="B2706" s="803" t="s">
        <v>8958</v>
      </c>
      <c r="C2706" s="803" t="s">
        <v>5738</v>
      </c>
      <c r="D2706" s="804" t="s">
        <v>3340</v>
      </c>
      <c r="E2706" s="805">
        <v>86.73</v>
      </c>
      <c r="F2706" s="804">
        <v>2654652</v>
      </c>
      <c r="G2706" s="804" t="s">
        <v>6748</v>
      </c>
      <c r="H2706" s="804" t="s">
        <v>2729</v>
      </c>
      <c r="I2706" s="806">
        <v>42516</v>
      </c>
      <c r="J2706" s="806">
        <v>53473</v>
      </c>
      <c r="K2706" s="804" t="s">
        <v>1126</v>
      </c>
      <c r="L2706" s="804" t="s">
        <v>3129</v>
      </c>
    </row>
    <row r="2707" spans="1:12">
      <c r="A2707" s="803">
        <v>2704</v>
      </c>
      <c r="B2707" s="803" t="s">
        <v>5207</v>
      </c>
      <c r="C2707" s="803" t="s">
        <v>2726</v>
      </c>
      <c r="D2707" s="804" t="s">
        <v>5208</v>
      </c>
      <c r="E2707" s="805">
        <v>15073.24</v>
      </c>
      <c r="F2707" s="804">
        <v>6025048</v>
      </c>
      <c r="G2707" s="804" t="s">
        <v>5209</v>
      </c>
      <c r="H2707" s="804" t="s">
        <v>2729</v>
      </c>
      <c r="I2707" s="806">
        <v>42516</v>
      </c>
      <c r="J2707" s="806">
        <v>43611</v>
      </c>
      <c r="K2707" s="804" t="s">
        <v>1693</v>
      </c>
      <c r="L2707" s="804" t="s">
        <v>2965</v>
      </c>
    </row>
    <row r="2708" spans="1:12" ht="24">
      <c r="A2708" s="803">
        <v>2705</v>
      </c>
      <c r="B2708" s="803" t="s">
        <v>10260</v>
      </c>
      <c r="C2708" s="803" t="s">
        <v>2726</v>
      </c>
      <c r="D2708" s="804" t="s">
        <v>10261</v>
      </c>
      <c r="E2708" s="805">
        <v>2511.63</v>
      </c>
      <c r="F2708" s="804">
        <v>5640334</v>
      </c>
      <c r="G2708" s="804" t="s">
        <v>10262</v>
      </c>
      <c r="H2708" s="804" t="s">
        <v>2729</v>
      </c>
      <c r="I2708" s="806">
        <v>42516</v>
      </c>
      <c r="J2708" s="806">
        <v>43611</v>
      </c>
      <c r="K2708" s="804" t="s">
        <v>1182</v>
      </c>
      <c r="L2708" s="804" t="s">
        <v>9941</v>
      </c>
    </row>
    <row r="2709" spans="1:12">
      <c r="A2709" s="803">
        <v>2706</v>
      </c>
      <c r="B2709" s="803" t="s">
        <v>10263</v>
      </c>
      <c r="C2709" s="803" t="s">
        <v>2726</v>
      </c>
      <c r="D2709" s="804" t="s">
        <v>10264</v>
      </c>
      <c r="E2709" s="805">
        <v>683.94</v>
      </c>
      <c r="F2709" s="804">
        <v>5486238</v>
      </c>
      <c r="G2709" s="804" t="s">
        <v>9756</v>
      </c>
      <c r="H2709" s="804" t="s">
        <v>2729</v>
      </c>
      <c r="I2709" s="806">
        <v>42516</v>
      </c>
      <c r="J2709" s="806">
        <v>43611</v>
      </c>
      <c r="K2709" s="804" t="s">
        <v>1693</v>
      </c>
      <c r="L2709" s="804" t="s">
        <v>7059</v>
      </c>
    </row>
    <row r="2710" spans="1:12" ht="24">
      <c r="A2710" s="803">
        <v>2707</v>
      </c>
      <c r="B2710" s="803" t="s">
        <v>5204</v>
      </c>
      <c r="C2710" s="803" t="s">
        <v>2726</v>
      </c>
      <c r="D2710" s="804" t="s">
        <v>5205</v>
      </c>
      <c r="E2710" s="805">
        <v>3949.7</v>
      </c>
      <c r="F2710" s="804">
        <v>5979021</v>
      </c>
      <c r="G2710" s="804" t="s">
        <v>5206</v>
      </c>
      <c r="H2710" s="804" t="s">
        <v>2729</v>
      </c>
      <c r="I2710" s="806">
        <v>42516</v>
      </c>
      <c r="J2710" s="806">
        <v>43611</v>
      </c>
      <c r="K2710" s="804" t="s">
        <v>3457</v>
      </c>
      <c r="L2710" s="804" t="s">
        <v>10265</v>
      </c>
    </row>
    <row r="2711" spans="1:12">
      <c r="A2711" s="803">
        <v>2708</v>
      </c>
      <c r="B2711" s="803" t="s">
        <v>8954</v>
      </c>
      <c r="C2711" s="803" t="s">
        <v>5738</v>
      </c>
      <c r="D2711" s="804" t="s">
        <v>8955</v>
      </c>
      <c r="E2711" s="805">
        <v>494.93</v>
      </c>
      <c r="F2711" s="804">
        <v>5353246</v>
      </c>
      <c r="G2711" s="804" t="s">
        <v>8951</v>
      </c>
      <c r="H2711" s="804" t="s">
        <v>2729</v>
      </c>
      <c r="I2711" s="806">
        <v>42516</v>
      </c>
      <c r="J2711" s="806">
        <v>53473</v>
      </c>
      <c r="K2711" s="804" t="s">
        <v>1103</v>
      </c>
      <c r="L2711" s="804" t="s">
        <v>5688</v>
      </c>
    </row>
    <row r="2712" spans="1:12">
      <c r="A2712" s="803">
        <v>2709</v>
      </c>
      <c r="B2712" s="803" t="s">
        <v>8952</v>
      </c>
      <c r="C2712" s="803" t="s">
        <v>5738</v>
      </c>
      <c r="D2712" s="804" t="s">
        <v>8953</v>
      </c>
      <c r="E2712" s="805">
        <v>989.9</v>
      </c>
      <c r="F2712" s="804">
        <v>5353246</v>
      </c>
      <c r="G2712" s="804" t="s">
        <v>8951</v>
      </c>
      <c r="H2712" s="804" t="s">
        <v>2729</v>
      </c>
      <c r="I2712" s="806">
        <v>42516</v>
      </c>
      <c r="J2712" s="806">
        <v>53473</v>
      </c>
      <c r="K2712" s="804" t="s">
        <v>1103</v>
      </c>
      <c r="L2712" s="804" t="s">
        <v>5688</v>
      </c>
    </row>
    <row r="2713" spans="1:12">
      <c r="A2713" s="803">
        <v>2710</v>
      </c>
      <c r="B2713" s="803" t="s">
        <v>8956</v>
      </c>
      <c r="C2713" s="803" t="s">
        <v>5738</v>
      </c>
      <c r="D2713" s="804" t="s">
        <v>8957</v>
      </c>
      <c r="E2713" s="805">
        <v>309.35000000000002</v>
      </c>
      <c r="F2713" s="804">
        <v>5353246</v>
      </c>
      <c r="G2713" s="804" t="s">
        <v>8951</v>
      </c>
      <c r="H2713" s="804" t="s">
        <v>2729</v>
      </c>
      <c r="I2713" s="806">
        <v>42516</v>
      </c>
      <c r="J2713" s="806">
        <v>53473</v>
      </c>
      <c r="K2713" s="804" t="s">
        <v>1103</v>
      </c>
      <c r="L2713" s="804" t="s">
        <v>5688</v>
      </c>
    </row>
    <row r="2714" spans="1:12">
      <c r="A2714" s="803">
        <v>2711</v>
      </c>
      <c r="B2714" s="803" t="s">
        <v>8950</v>
      </c>
      <c r="C2714" s="803" t="s">
        <v>5738</v>
      </c>
      <c r="D2714" s="804" t="s">
        <v>4648</v>
      </c>
      <c r="E2714" s="805">
        <v>979.68</v>
      </c>
      <c r="F2714" s="804">
        <v>5353246</v>
      </c>
      <c r="G2714" s="804" t="s">
        <v>8951</v>
      </c>
      <c r="H2714" s="804" t="s">
        <v>2729</v>
      </c>
      <c r="I2714" s="806">
        <v>42516</v>
      </c>
      <c r="J2714" s="806">
        <v>53473</v>
      </c>
      <c r="K2714" s="804" t="s">
        <v>1103</v>
      </c>
      <c r="L2714" s="804" t="s">
        <v>5688</v>
      </c>
    </row>
    <row r="2715" spans="1:12" ht="24">
      <c r="A2715" s="803">
        <v>2712</v>
      </c>
      <c r="B2715" s="803" t="s">
        <v>8959</v>
      </c>
      <c r="C2715" s="803" t="s">
        <v>5738</v>
      </c>
      <c r="D2715" s="804" t="s">
        <v>8960</v>
      </c>
      <c r="E2715" s="805">
        <v>2000.03</v>
      </c>
      <c r="F2715" s="804">
        <v>5198429</v>
      </c>
      <c r="G2715" s="804" t="s">
        <v>8961</v>
      </c>
      <c r="H2715" s="804" t="s">
        <v>2783</v>
      </c>
      <c r="I2715" s="806">
        <v>42517</v>
      </c>
      <c r="J2715" s="806">
        <v>53474</v>
      </c>
      <c r="K2715" s="804" t="s">
        <v>1846</v>
      </c>
      <c r="L2715" s="804" t="s">
        <v>3014</v>
      </c>
    </row>
    <row r="2716" spans="1:12" ht="24">
      <c r="A2716" s="803">
        <v>2713</v>
      </c>
      <c r="B2716" s="803" t="s">
        <v>8962</v>
      </c>
      <c r="C2716" s="803" t="s">
        <v>5738</v>
      </c>
      <c r="D2716" s="804" t="s">
        <v>3400</v>
      </c>
      <c r="E2716" s="805">
        <v>767.91</v>
      </c>
      <c r="F2716" s="804">
        <v>6004296</v>
      </c>
      <c r="G2716" s="804" t="s">
        <v>8963</v>
      </c>
      <c r="H2716" s="804" t="s">
        <v>2783</v>
      </c>
      <c r="I2716" s="806">
        <v>42517</v>
      </c>
      <c r="J2716" s="806">
        <v>53474</v>
      </c>
      <c r="K2716" s="804" t="s">
        <v>1756</v>
      </c>
      <c r="L2716" s="804" t="s">
        <v>2916</v>
      </c>
    </row>
    <row r="2717" spans="1:12">
      <c r="A2717" s="803">
        <v>2714</v>
      </c>
      <c r="B2717" s="803" t="s">
        <v>5221</v>
      </c>
      <c r="C2717" s="803" t="s">
        <v>2726</v>
      </c>
      <c r="D2717" s="804" t="s">
        <v>2831</v>
      </c>
      <c r="E2717" s="805">
        <v>2231.36</v>
      </c>
      <c r="F2717" s="804">
        <v>5466679</v>
      </c>
      <c r="G2717" s="804" t="s">
        <v>5219</v>
      </c>
      <c r="H2717" s="804" t="s">
        <v>2729</v>
      </c>
      <c r="I2717" s="806">
        <v>42524</v>
      </c>
      <c r="J2717" s="806">
        <v>43619</v>
      </c>
      <c r="K2717" s="804" t="s">
        <v>1693</v>
      </c>
      <c r="L2717" s="804" t="s">
        <v>2831</v>
      </c>
    </row>
    <row r="2718" spans="1:12">
      <c r="A2718" s="803">
        <v>2715</v>
      </c>
      <c r="B2718" s="803" t="s">
        <v>5224</v>
      </c>
      <c r="C2718" s="803" t="s">
        <v>2726</v>
      </c>
      <c r="D2718" s="804" t="s">
        <v>5225</v>
      </c>
      <c r="E2718" s="805">
        <v>250.03</v>
      </c>
      <c r="F2718" s="804">
        <v>6010822</v>
      </c>
      <c r="G2718" s="804" t="s">
        <v>5226</v>
      </c>
      <c r="H2718" s="804" t="s">
        <v>2729</v>
      </c>
      <c r="I2718" s="806">
        <v>42524</v>
      </c>
      <c r="J2718" s="806">
        <v>43619</v>
      </c>
      <c r="K2718" s="804" t="s">
        <v>1089</v>
      </c>
      <c r="L2718" s="804" t="s">
        <v>5227</v>
      </c>
    </row>
    <row r="2719" spans="1:12">
      <c r="A2719" s="803">
        <v>2716</v>
      </c>
      <c r="B2719" s="803" t="s">
        <v>5222</v>
      </c>
      <c r="C2719" s="803" t="s">
        <v>2726</v>
      </c>
      <c r="D2719" s="804" t="s">
        <v>4512</v>
      </c>
      <c r="E2719" s="805">
        <v>6052.35</v>
      </c>
      <c r="F2719" s="804">
        <v>5167337</v>
      </c>
      <c r="G2719" s="804" t="s">
        <v>5223</v>
      </c>
      <c r="H2719" s="804" t="s">
        <v>2729</v>
      </c>
      <c r="I2719" s="806">
        <v>42524</v>
      </c>
      <c r="J2719" s="806">
        <v>43619</v>
      </c>
      <c r="K2719" s="804" t="s">
        <v>1137</v>
      </c>
      <c r="L2719" s="804" t="s">
        <v>4466</v>
      </c>
    </row>
    <row r="2720" spans="1:12">
      <c r="A2720" s="803">
        <v>2717</v>
      </c>
      <c r="B2720" s="803" t="s">
        <v>5213</v>
      </c>
      <c r="C2720" s="803" t="s">
        <v>2726</v>
      </c>
      <c r="D2720" s="804" t="s">
        <v>5214</v>
      </c>
      <c r="E2720" s="805">
        <v>128.1</v>
      </c>
      <c r="F2720" s="804">
        <v>5153913</v>
      </c>
      <c r="G2720" s="804" t="s">
        <v>5063</v>
      </c>
      <c r="H2720" s="804" t="s">
        <v>2729</v>
      </c>
      <c r="I2720" s="806">
        <v>42524</v>
      </c>
      <c r="J2720" s="806">
        <v>43619</v>
      </c>
      <c r="K2720" s="804" t="s">
        <v>1693</v>
      </c>
      <c r="L2720" s="804" t="s">
        <v>2831</v>
      </c>
    </row>
    <row r="2721" spans="1:12">
      <c r="A2721" s="803">
        <v>2718</v>
      </c>
      <c r="B2721" s="803" t="s">
        <v>5215</v>
      </c>
      <c r="C2721" s="803" t="s">
        <v>2726</v>
      </c>
      <c r="D2721" s="804" t="s">
        <v>5216</v>
      </c>
      <c r="E2721" s="805">
        <v>1289.18</v>
      </c>
      <c r="F2721" s="804">
        <v>5317568</v>
      </c>
      <c r="G2721" s="804" t="s">
        <v>5152</v>
      </c>
      <c r="H2721" s="804" t="s">
        <v>2729</v>
      </c>
      <c r="I2721" s="806">
        <v>42524</v>
      </c>
      <c r="J2721" s="806">
        <v>43619</v>
      </c>
      <c r="K2721" s="804" t="s">
        <v>1693</v>
      </c>
      <c r="L2721" s="804" t="s">
        <v>5217</v>
      </c>
    </row>
    <row r="2722" spans="1:12" ht="24">
      <c r="A2722" s="803">
        <v>2719</v>
      </c>
      <c r="B2722" s="803" t="s">
        <v>10266</v>
      </c>
      <c r="C2722" s="803" t="s">
        <v>2726</v>
      </c>
      <c r="D2722" s="804" t="s">
        <v>2192</v>
      </c>
      <c r="E2722" s="805">
        <v>2012.83</v>
      </c>
      <c r="F2722" s="804">
        <v>5793424</v>
      </c>
      <c r="G2722" s="804" t="s">
        <v>10035</v>
      </c>
      <c r="H2722" s="804" t="s">
        <v>2729</v>
      </c>
      <c r="I2722" s="806">
        <v>42524</v>
      </c>
      <c r="J2722" s="806">
        <v>43619</v>
      </c>
      <c r="K2722" s="804" t="s">
        <v>1943</v>
      </c>
      <c r="L2722" s="804" t="s">
        <v>4282</v>
      </c>
    </row>
    <row r="2723" spans="1:12" ht="24">
      <c r="A2723" s="803">
        <v>2720</v>
      </c>
      <c r="B2723" s="803" t="s">
        <v>5220</v>
      </c>
      <c r="C2723" s="803" t="s">
        <v>2726</v>
      </c>
      <c r="D2723" s="804" t="s">
        <v>3132</v>
      </c>
      <c r="E2723" s="805">
        <v>8598.57</v>
      </c>
      <c r="F2723" s="804">
        <v>5430682</v>
      </c>
      <c r="G2723" s="804" t="s">
        <v>3997</v>
      </c>
      <c r="H2723" s="804" t="s">
        <v>2783</v>
      </c>
      <c r="I2723" s="806">
        <v>42524</v>
      </c>
      <c r="J2723" s="806">
        <v>43619</v>
      </c>
      <c r="K2723" s="804" t="s">
        <v>1177</v>
      </c>
      <c r="L2723" s="804" t="s">
        <v>9398</v>
      </c>
    </row>
    <row r="2724" spans="1:12">
      <c r="A2724" s="803">
        <v>2721</v>
      </c>
      <c r="B2724" s="803" t="s">
        <v>10267</v>
      </c>
      <c r="C2724" s="803" t="s">
        <v>2726</v>
      </c>
      <c r="D2724" s="804" t="s">
        <v>7558</v>
      </c>
      <c r="E2724" s="805">
        <v>7725.09</v>
      </c>
      <c r="F2724" s="804">
        <v>5795486</v>
      </c>
      <c r="G2724" s="804" t="s">
        <v>10268</v>
      </c>
      <c r="H2724" s="804" t="s">
        <v>2729</v>
      </c>
      <c r="I2724" s="806">
        <v>42524</v>
      </c>
      <c r="J2724" s="806">
        <v>43619</v>
      </c>
      <c r="K2724" s="804" t="s">
        <v>1943</v>
      </c>
      <c r="L2724" s="804" t="s">
        <v>3207</v>
      </c>
    </row>
    <row r="2725" spans="1:12">
      <c r="A2725" s="803">
        <v>2722</v>
      </c>
      <c r="B2725" s="803" t="s">
        <v>5228</v>
      </c>
      <c r="C2725" s="803" t="s">
        <v>2726</v>
      </c>
      <c r="D2725" s="804" t="s">
        <v>5229</v>
      </c>
      <c r="E2725" s="805">
        <v>1149.79</v>
      </c>
      <c r="F2725" s="804">
        <v>4369548</v>
      </c>
      <c r="G2725" s="804" t="s">
        <v>5230</v>
      </c>
      <c r="H2725" s="804" t="s">
        <v>2729</v>
      </c>
      <c r="I2725" s="806">
        <v>42527</v>
      </c>
      <c r="J2725" s="806">
        <v>43622</v>
      </c>
      <c r="K2725" s="804" t="s">
        <v>1182</v>
      </c>
      <c r="L2725" s="804" t="s">
        <v>3524</v>
      </c>
    </row>
    <row r="2726" spans="1:12" ht="24">
      <c r="A2726" s="803">
        <v>2723</v>
      </c>
      <c r="B2726" s="803" t="s">
        <v>8964</v>
      </c>
      <c r="C2726" s="803" t="s">
        <v>5738</v>
      </c>
      <c r="D2726" s="804" t="s">
        <v>8965</v>
      </c>
      <c r="E2726" s="805">
        <v>428.57</v>
      </c>
      <c r="F2726" s="804">
        <v>2878992</v>
      </c>
      <c r="G2726" s="804" t="s">
        <v>8945</v>
      </c>
      <c r="H2726" s="804" t="s">
        <v>2783</v>
      </c>
      <c r="I2726" s="806">
        <v>42527</v>
      </c>
      <c r="J2726" s="806">
        <v>53484</v>
      </c>
      <c r="K2726" s="804" t="s">
        <v>1182</v>
      </c>
      <c r="L2726" s="804" t="s">
        <v>4167</v>
      </c>
    </row>
    <row r="2727" spans="1:12">
      <c r="A2727" s="803">
        <v>2724</v>
      </c>
      <c r="B2727" s="803" t="s">
        <v>5231</v>
      </c>
      <c r="C2727" s="803" t="s">
        <v>2726</v>
      </c>
      <c r="D2727" s="804" t="s">
        <v>3227</v>
      </c>
      <c r="E2727" s="805">
        <v>635.38</v>
      </c>
      <c r="F2727" s="804">
        <v>5941601</v>
      </c>
      <c r="G2727" s="804" t="s">
        <v>2617</v>
      </c>
      <c r="H2727" s="804" t="s">
        <v>2729</v>
      </c>
      <c r="I2727" s="806">
        <v>42528</v>
      </c>
      <c r="J2727" s="806">
        <v>43623</v>
      </c>
      <c r="K2727" s="804" t="s">
        <v>1137</v>
      </c>
      <c r="L2727" s="804" t="s">
        <v>3652</v>
      </c>
    </row>
    <row r="2728" spans="1:12">
      <c r="A2728" s="803">
        <v>2725</v>
      </c>
      <c r="B2728" s="803" t="s">
        <v>5235</v>
      </c>
      <c r="C2728" s="803" t="s">
        <v>2726</v>
      </c>
      <c r="D2728" s="804" t="s">
        <v>5236</v>
      </c>
      <c r="E2728" s="805">
        <v>1875.17</v>
      </c>
      <c r="F2728" s="804">
        <v>5881595</v>
      </c>
      <c r="G2728" s="804" t="s">
        <v>5234</v>
      </c>
      <c r="H2728" s="804" t="s">
        <v>2729</v>
      </c>
      <c r="I2728" s="806">
        <v>42534</v>
      </c>
      <c r="J2728" s="806">
        <v>43629</v>
      </c>
      <c r="K2728" s="804" t="s">
        <v>1756</v>
      </c>
      <c r="L2728" s="804" t="s">
        <v>2916</v>
      </c>
    </row>
    <row r="2729" spans="1:12">
      <c r="A2729" s="803">
        <v>2726</v>
      </c>
      <c r="B2729" s="803" t="s">
        <v>5232</v>
      </c>
      <c r="C2729" s="803" t="s">
        <v>2726</v>
      </c>
      <c r="D2729" s="804" t="s">
        <v>5233</v>
      </c>
      <c r="E2729" s="805">
        <v>3049.9</v>
      </c>
      <c r="F2729" s="804">
        <v>5881595</v>
      </c>
      <c r="G2729" s="804" t="s">
        <v>5234</v>
      </c>
      <c r="H2729" s="804" t="s">
        <v>2729</v>
      </c>
      <c r="I2729" s="806">
        <v>42534</v>
      </c>
      <c r="J2729" s="806">
        <v>43629</v>
      </c>
      <c r="K2729" s="804" t="s">
        <v>1756</v>
      </c>
      <c r="L2729" s="804" t="s">
        <v>2916</v>
      </c>
    </row>
    <row r="2730" spans="1:12">
      <c r="A2730" s="803">
        <v>2727</v>
      </c>
      <c r="B2730" s="803" t="s">
        <v>5237</v>
      </c>
      <c r="C2730" s="803" t="s">
        <v>2726</v>
      </c>
      <c r="D2730" s="804" t="s">
        <v>5238</v>
      </c>
      <c r="E2730" s="805">
        <v>5038.0200000000004</v>
      </c>
      <c r="F2730" s="804">
        <v>5456924</v>
      </c>
      <c r="G2730" s="804" t="s">
        <v>5239</v>
      </c>
      <c r="H2730" s="804" t="s">
        <v>2729</v>
      </c>
      <c r="I2730" s="806">
        <v>42535</v>
      </c>
      <c r="J2730" s="806">
        <v>43630</v>
      </c>
      <c r="K2730" s="804" t="s">
        <v>1137</v>
      </c>
      <c r="L2730" s="804" t="s">
        <v>2999</v>
      </c>
    </row>
    <row r="2731" spans="1:12" ht="24">
      <c r="A2731" s="803">
        <v>2728</v>
      </c>
      <c r="B2731" s="803" t="s">
        <v>10269</v>
      </c>
      <c r="C2731" s="803" t="s">
        <v>2726</v>
      </c>
      <c r="D2731" s="804" t="s">
        <v>2875</v>
      </c>
      <c r="E2731" s="805">
        <v>689.87</v>
      </c>
      <c r="F2731" s="804">
        <v>5793424</v>
      </c>
      <c r="G2731" s="804" t="s">
        <v>10035</v>
      </c>
      <c r="H2731" s="804" t="s">
        <v>2729</v>
      </c>
      <c r="I2731" s="806">
        <v>42537</v>
      </c>
      <c r="J2731" s="806">
        <v>43632</v>
      </c>
      <c r="K2731" s="804" t="s">
        <v>1943</v>
      </c>
      <c r="L2731" s="804" t="s">
        <v>4326</v>
      </c>
    </row>
    <row r="2732" spans="1:12">
      <c r="A2732" s="803">
        <v>2729</v>
      </c>
      <c r="B2732" s="803" t="s">
        <v>8966</v>
      </c>
      <c r="C2732" s="803" t="s">
        <v>5738</v>
      </c>
      <c r="D2732" s="804" t="s">
        <v>3340</v>
      </c>
      <c r="E2732" s="805">
        <v>208.83</v>
      </c>
      <c r="F2732" s="804">
        <v>5307031</v>
      </c>
      <c r="G2732" s="804" t="s">
        <v>8967</v>
      </c>
      <c r="H2732" s="804" t="s">
        <v>2729</v>
      </c>
      <c r="I2732" s="806">
        <v>42537</v>
      </c>
      <c r="J2732" s="806">
        <v>53494</v>
      </c>
      <c r="K2732" s="804" t="s">
        <v>1693</v>
      </c>
      <c r="L2732" s="804" t="s">
        <v>2763</v>
      </c>
    </row>
    <row r="2733" spans="1:12">
      <c r="A2733" s="803">
        <v>2730</v>
      </c>
      <c r="B2733" s="803" t="s">
        <v>10270</v>
      </c>
      <c r="C2733" s="803" t="s">
        <v>2726</v>
      </c>
      <c r="D2733" s="804" t="s">
        <v>3471</v>
      </c>
      <c r="E2733" s="805">
        <v>2035.21</v>
      </c>
      <c r="F2733" s="804">
        <v>5792967</v>
      </c>
      <c r="G2733" s="804" t="s">
        <v>10271</v>
      </c>
      <c r="H2733" s="804" t="s">
        <v>2729</v>
      </c>
      <c r="I2733" s="806">
        <v>42537</v>
      </c>
      <c r="J2733" s="806">
        <v>43632</v>
      </c>
      <c r="K2733" s="804" t="s">
        <v>1693</v>
      </c>
      <c r="L2733" s="804" t="s">
        <v>3048</v>
      </c>
    </row>
    <row r="2734" spans="1:12">
      <c r="A2734" s="803">
        <v>2731</v>
      </c>
      <c r="B2734" s="803" t="s">
        <v>5240</v>
      </c>
      <c r="C2734" s="803" t="s">
        <v>2726</v>
      </c>
      <c r="D2734" s="804" t="s">
        <v>5241</v>
      </c>
      <c r="E2734" s="805">
        <v>2585.65</v>
      </c>
      <c r="F2734" s="804">
        <v>2550466</v>
      </c>
      <c r="G2734" s="804" t="s">
        <v>478</v>
      </c>
      <c r="H2734" s="804" t="s">
        <v>2729</v>
      </c>
      <c r="I2734" s="806">
        <v>42541</v>
      </c>
      <c r="J2734" s="806">
        <v>43636</v>
      </c>
      <c r="K2734" s="804" t="s">
        <v>1693</v>
      </c>
      <c r="L2734" s="804" t="s">
        <v>2763</v>
      </c>
    </row>
    <row r="2735" spans="1:12">
      <c r="A2735" s="803">
        <v>2732</v>
      </c>
      <c r="B2735" s="803" t="s">
        <v>5244</v>
      </c>
      <c r="C2735" s="803" t="s">
        <v>2726</v>
      </c>
      <c r="D2735" s="804" t="s">
        <v>5245</v>
      </c>
      <c r="E2735" s="805">
        <v>853.96</v>
      </c>
      <c r="F2735" s="804">
        <v>6007805</v>
      </c>
      <c r="G2735" s="804" t="s">
        <v>5246</v>
      </c>
      <c r="H2735" s="804" t="s">
        <v>2729</v>
      </c>
      <c r="I2735" s="806">
        <v>42544</v>
      </c>
      <c r="J2735" s="806">
        <v>43639</v>
      </c>
      <c r="K2735" s="804" t="s">
        <v>1165</v>
      </c>
      <c r="L2735" s="804" t="s">
        <v>3475</v>
      </c>
    </row>
    <row r="2736" spans="1:12">
      <c r="A2736" s="803">
        <v>2733</v>
      </c>
      <c r="B2736" s="803" t="s">
        <v>5242</v>
      </c>
      <c r="C2736" s="803" t="s">
        <v>2726</v>
      </c>
      <c r="D2736" s="804" t="s">
        <v>781</v>
      </c>
      <c r="E2736" s="805">
        <v>5522.41</v>
      </c>
      <c r="F2736" s="804">
        <v>5124913</v>
      </c>
      <c r="G2736" s="804" t="s">
        <v>958</v>
      </c>
      <c r="H2736" s="804" t="s">
        <v>5243</v>
      </c>
      <c r="I2736" s="806">
        <v>42544</v>
      </c>
      <c r="J2736" s="806">
        <v>43639</v>
      </c>
      <c r="K2736" s="804" t="s">
        <v>1681</v>
      </c>
      <c r="L2736" s="804" t="s">
        <v>3530</v>
      </c>
    </row>
    <row r="2737" spans="1:12">
      <c r="A2737" s="803">
        <v>2734</v>
      </c>
      <c r="B2737" s="803" t="s">
        <v>5247</v>
      </c>
      <c r="C2737" s="803" t="s">
        <v>2726</v>
      </c>
      <c r="D2737" s="804" t="s">
        <v>5248</v>
      </c>
      <c r="E2737" s="805">
        <v>339.47</v>
      </c>
      <c r="F2737" s="804">
        <v>5455219</v>
      </c>
      <c r="G2737" s="804" t="s">
        <v>2349</v>
      </c>
      <c r="H2737" s="804" t="s">
        <v>2729</v>
      </c>
      <c r="I2737" s="806">
        <v>42544</v>
      </c>
      <c r="J2737" s="806">
        <v>43639</v>
      </c>
      <c r="K2737" s="804" t="s">
        <v>1681</v>
      </c>
      <c r="L2737" s="804" t="s">
        <v>3530</v>
      </c>
    </row>
    <row r="2738" spans="1:12">
      <c r="A2738" s="803">
        <v>2735</v>
      </c>
      <c r="B2738" s="803" t="s">
        <v>5253</v>
      </c>
      <c r="C2738" s="803" t="s">
        <v>2726</v>
      </c>
      <c r="D2738" s="804" t="s">
        <v>5254</v>
      </c>
      <c r="E2738" s="805">
        <v>671.43</v>
      </c>
      <c r="F2738" s="804">
        <v>5040639</v>
      </c>
      <c r="G2738" s="804" t="s">
        <v>5255</v>
      </c>
      <c r="H2738" s="804" t="s">
        <v>2729</v>
      </c>
      <c r="I2738" s="806">
        <v>42545</v>
      </c>
      <c r="J2738" s="806">
        <v>43640</v>
      </c>
      <c r="K2738" s="804" t="s">
        <v>1693</v>
      </c>
      <c r="L2738" s="804" t="s">
        <v>3048</v>
      </c>
    </row>
    <row r="2739" spans="1:12" ht="24">
      <c r="A2739" s="803">
        <v>2736</v>
      </c>
      <c r="B2739" s="803" t="s">
        <v>5249</v>
      </c>
      <c r="C2739" s="803" t="s">
        <v>2726</v>
      </c>
      <c r="D2739" s="804" t="s">
        <v>5250</v>
      </c>
      <c r="E2739" s="805">
        <v>2626.55</v>
      </c>
      <c r="F2739" s="804">
        <v>2819252</v>
      </c>
      <c r="G2739" s="804" t="s">
        <v>5251</v>
      </c>
      <c r="H2739" s="804" t="s">
        <v>2729</v>
      </c>
      <c r="I2739" s="806">
        <v>42545</v>
      </c>
      <c r="J2739" s="806">
        <v>43640</v>
      </c>
      <c r="K2739" s="804" t="s">
        <v>1693</v>
      </c>
      <c r="L2739" s="804" t="s">
        <v>5252</v>
      </c>
    </row>
    <row r="2740" spans="1:12">
      <c r="A2740" s="803">
        <v>2737</v>
      </c>
      <c r="B2740" s="803" t="s">
        <v>5256</v>
      </c>
      <c r="C2740" s="803" t="s">
        <v>2726</v>
      </c>
      <c r="D2740" s="804" t="s">
        <v>5257</v>
      </c>
      <c r="E2740" s="805">
        <v>2209.66</v>
      </c>
      <c r="F2740" s="804">
        <v>6041132</v>
      </c>
      <c r="G2740" s="804" t="s">
        <v>5258</v>
      </c>
      <c r="H2740" s="804" t="s">
        <v>2729</v>
      </c>
      <c r="I2740" s="806">
        <v>42548</v>
      </c>
      <c r="J2740" s="806">
        <v>43643</v>
      </c>
      <c r="K2740" s="804" t="s">
        <v>1681</v>
      </c>
      <c r="L2740" s="804" t="s">
        <v>3530</v>
      </c>
    </row>
    <row r="2741" spans="1:12" ht="24">
      <c r="A2741" s="803">
        <v>2738</v>
      </c>
      <c r="B2741" s="803" t="s">
        <v>8968</v>
      </c>
      <c r="C2741" s="803" t="s">
        <v>5738</v>
      </c>
      <c r="D2741" s="804" t="s">
        <v>8969</v>
      </c>
      <c r="E2741" s="805">
        <v>1515.57</v>
      </c>
      <c r="F2741" s="804">
        <v>2549832</v>
      </c>
      <c r="G2741" s="804" t="s">
        <v>8970</v>
      </c>
      <c r="H2741" s="804" t="s">
        <v>2738</v>
      </c>
      <c r="I2741" s="806">
        <v>42549</v>
      </c>
      <c r="J2741" s="806">
        <v>53506</v>
      </c>
      <c r="K2741" s="804" t="s">
        <v>1681</v>
      </c>
      <c r="L2741" s="804" t="s">
        <v>5725</v>
      </c>
    </row>
    <row r="2742" spans="1:12">
      <c r="A2742" s="803">
        <v>2739</v>
      </c>
      <c r="B2742" s="803" t="s">
        <v>8971</v>
      </c>
      <c r="C2742" s="803" t="s">
        <v>5738</v>
      </c>
      <c r="D2742" s="804" t="s">
        <v>8972</v>
      </c>
      <c r="E2742" s="805">
        <v>791.61</v>
      </c>
      <c r="F2742" s="804">
        <v>5502292</v>
      </c>
      <c r="G2742" s="804" t="s">
        <v>267</v>
      </c>
      <c r="H2742" s="804" t="s">
        <v>2729</v>
      </c>
      <c r="I2742" s="806">
        <v>42552</v>
      </c>
      <c r="J2742" s="806">
        <v>53509</v>
      </c>
      <c r="K2742" s="804" t="s">
        <v>1103</v>
      </c>
      <c r="L2742" s="804" t="s">
        <v>3649</v>
      </c>
    </row>
    <row r="2743" spans="1:12" ht="24">
      <c r="A2743" s="803">
        <v>2740</v>
      </c>
      <c r="B2743" s="803" t="s">
        <v>5259</v>
      </c>
      <c r="C2743" s="803" t="s">
        <v>2726</v>
      </c>
      <c r="D2743" s="804" t="s">
        <v>5260</v>
      </c>
      <c r="E2743" s="805">
        <v>1879.89</v>
      </c>
      <c r="F2743" s="804">
        <v>5108314</v>
      </c>
      <c r="G2743" s="804" t="s">
        <v>5261</v>
      </c>
      <c r="H2743" s="804" t="s">
        <v>2783</v>
      </c>
      <c r="I2743" s="806">
        <v>42552</v>
      </c>
      <c r="J2743" s="806">
        <v>43647</v>
      </c>
      <c r="K2743" s="804" t="s">
        <v>2182</v>
      </c>
      <c r="L2743" s="804" t="s">
        <v>1121</v>
      </c>
    </row>
    <row r="2744" spans="1:12">
      <c r="A2744" s="803">
        <v>2741</v>
      </c>
      <c r="B2744" s="803" t="s">
        <v>5262</v>
      </c>
      <c r="C2744" s="803" t="s">
        <v>2726</v>
      </c>
      <c r="D2744" s="804" t="s">
        <v>4198</v>
      </c>
      <c r="E2744" s="805">
        <v>4433.7299999999996</v>
      </c>
      <c r="F2744" s="804">
        <v>5373298</v>
      </c>
      <c r="G2744" s="804" t="s">
        <v>5263</v>
      </c>
      <c r="H2744" s="804" t="s">
        <v>2729</v>
      </c>
      <c r="I2744" s="806">
        <v>42556</v>
      </c>
      <c r="J2744" s="806">
        <v>43651</v>
      </c>
      <c r="K2744" s="804" t="s">
        <v>1693</v>
      </c>
      <c r="L2744" s="804" t="s">
        <v>5217</v>
      </c>
    </row>
    <row r="2745" spans="1:12">
      <c r="A2745" s="803">
        <v>2742</v>
      </c>
      <c r="B2745" s="803" t="s">
        <v>5265</v>
      </c>
      <c r="C2745" s="803" t="s">
        <v>2726</v>
      </c>
      <c r="D2745" s="804" t="s">
        <v>5266</v>
      </c>
      <c r="E2745" s="805">
        <v>300.82</v>
      </c>
      <c r="F2745" s="804">
        <v>5654769</v>
      </c>
      <c r="G2745" s="804" t="s">
        <v>5267</v>
      </c>
      <c r="H2745" s="804" t="s">
        <v>2729</v>
      </c>
      <c r="I2745" s="806">
        <v>42556</v>
      </c>
      <c r="J2745" s="806">
        <v>43651</v>
      </c>
      <c r="K2745" s="804" t="s">
        <v>1756</v>
      </c>
      <c r="L2745" s="804" t="s">
        <v>2916</v>
      </c>
    </row>
    <row r="2746" spans="1:12">
      <c r="A2746" s="803">
        <v>2743</v>
      </c>
      <c r="B2746" s="803" t="s">
        <v>5264</v>
      </c>
      <c r="C2746" s="803" t="s">
        <v>2726</v>
      </c>
      <c r="D2746" s="804" t="s">
        <v>3101</v>
      </c>
      <c r="E2746" s="805">
        <v>84.09</v>
      </c>
      <c r="F2746" s="804">
        <v>2011239</v>
      </c>
      <c r="G2746" s="804" t="s">
        <v>125</v>
      </c>
      <c r="H2746" s="804" t="s">
        <v>3056</v>
      </c>
      <c r="I2746" s="806">
        <v>42556</v>
      </c>
      <c r="J2746" s="806">
        <v>43651</v>
      </c>
      <c r="K2746" s="804" t="s">
        <v>1681</v>
      </c>
      <c r="L2746" s="804" t="s">
        <v>3530</v>
      </c>
    </row>
    <row r="2747" spans="1:12">
      <c r="A2747" s="803">
        <v>2744</v>
      </c>
      <c r="B2747" s="803" t="s">
        <v>5268</v>
      </c>
      <c r="C2747" s="803" t="s">
        <v>2726</v>
      </c>
      <c r="D2747" s="804" t="s">
        <v>5269</v>
      </c>
      <c r="E2747" s="805">
        <v>26988.87</v>
      </c>
      <c r="F2747" s="804">
        <v>5984696</v>
      </c>
      <c r="G2747" s="804" t="s">
        <v>5270</v>
      </c>
      <c r="H2747" s="804" t="s">
        <v>2729</v>
      </c>
      <c r="I2747" s="806">
        <v>42557</v>
      </c>
      <c r="J2747" s="806">
        <v>43652</v>
      </c>
      <c r="K2747" s="804" t="s">
        <v>1153</v>
      </c>
      <c r="L2747" s="804" t="s">
        <v>3105</v>
      </c>
    </row>
    <row r="2748" spans="1:12">
      <c r="A2748" s="803">
        <v>2745</v>
      </c>
      <c r="B2748" s="803" t="s">
        <v>10272</v>
      </c>
      <c r="C2748" s="803" t="s">
        <v>2726</v>
      </c>
      <c r="D2748" s="804" t="s">
        <v>3950</v>
      </c>
      <c r="E2748" s="805">
        <v>17282.68</v>
      </c>
      <c r="F2748" s="804">
        <v>5987024</v>
      </c>
      <c r="G2748" s="804" t="s">
        <v>10273</v>
      </c>
      <c r="H2748" s="804" t="s">
        <v>2729</v>
      </c>
      <c r="I2748" s="806">
        <v>42557</v>
      </c>
      <c r="J2748" s="806">
        <v>43652</v>
      </c>
      <c r="K2748" s="804" t="s">
        <v>1681</v>
      </c>
      <c r="L2748" s="804" t="s">
        <v>3950</v>
      </c>
    </row>
    <row r="2749" spans="1:12">
      <c r="A2749" s="803">
        <v>2746</v>
      </c>
      <c r="B2749" s="803" t="s">
        <v>8977</v>
      </c>
      <c r="C2749" s="803" t="s">
        <v>5738</v>
      </c>
      <c r="D2749" s="804" t="s">
        <v>8978</v>
      </c>
      <c r="E2749" s="805">
        <v>8622.58</v>
      </c>
      <c r="F2749" s="804">
        <v>5324998</v>
      </c>
      <c r="G2749" s="804" t="s">
        <v>8979</v>
      </c>
      <c r="H2749" s="804" t="s">
        <v>2729</v>
      </c>
      <c r="I2749" s="806">
        <v>42559</v>
      </c>
      <c r="J2749" s="806">
        <v>53516</v>
      </c>
      <c r="K2749" s="804" t="s">
        <v>1846</v>
      </c>
      <c r="L2749" s="804" t="s">
        <v>4133</v>
      </c>
    </row>
    <row r="2750" spans="1:12">
      <c r="A2750" s="803">
        <v>2747</v>
      </c>
      <c r="B2750" s="803" t="s">
        <v>8976</v>
      </c>
      <c r="C2750" s="803" t="s">
        <v>5738</v>
      </c>
      <c r="D2750" s="804" t="s">
        <v>3681</v>
      </c>
      <c r="E2750" s="805">
        <v>19.71</v>
      </c>
      <c r="F2750" s="804">
        <v>5294495</v>
      </c>
      <c r="G2750" s="804" t="s">
        <v>6131</v>
      </c>
      <c r="H2750" s="804" t="s">
        <v>2729</v>
      </c>
      <c r="I2750" s="806">
        <v>42559</v>
      </c>
      <c r="J2750" s="806">
        <v>53516</v>
      </c>
      <c r="K2750" s="804" t="s">
        <v>1846</v>
      </c>
      <c r="L2750" s="804" t="s">
        <v>4133</v>
      </c>
    </row>
    <row r="2751" spans="1:12" ht="24">
      <c r="A2751" s="803">
        <v>2748</v>
      </c>
      <c r="B2751" s="803" t="s">
        <v>10274</v>
      </c>
      <c r="C2751" s="803" t="s">
        <v>2726</v>
      </c>
      <c r="D2751" s="804" t="s">
        <v>2867</v>
      </c>
      <c r="E2751" s="805">
        <v>291.23</v>
      </c>
      <c r="F2751" s="804">
        <v>6267408</v>
      </c>
      <c r="G2751" s="804" t="s">
        <v>3827</v>
      </c>
      <c r="H2751" s="804" t="s">
        <v>2738</v>
      </c>
      <c r="I2751" s="806">
        <v>42559</v>
      </c>
      <c r="J2751" s="806">
        <v>43654</v>
      </c>
      <c r="K2751" s="804" t="s">
        <v>1126</v>
      </c>
      <c r="L2751" s="804" t="s">
        <v>2867</v>
      </c>
    </row>
    <row r="2752" spans="1:12" ht="24">
      <c r="A2752" s="803">
        <v>2749</v>
      </c>
      <c r="B2752" s="803" t="s">
        <v>10275</v>
      </c>
      <c r="C2752" s="803" t="s">
        <v>5738</v>
      </c>
      <c r="D2752" s="804" t="s">
        <v>8974</v>
      </c>
      <c r="E2752" s="805">
        <v>4924.18</v>
      </c>
      <c r="F2752" s="804">
        <v>5609321</v>
      </c>
      <c r="G2752" s="804" t="s">
        <v>10276</v>
      </c>
      <c r="H2752" s="804" t="s">
        <v>2783</v>
      </c>
      <c r="I2752" s="806">
        <v>42559</v>
      </c>
      <c r="J2752" s="806">
        <v>53516</v>
      </c>
      <c r="K2752" s="804" t="s">
        <v>1681</v>
      </c>
      <c r="L2752" s="804" t="s">
        <v>5603</v>
      </c>
    </row>
    <row r="2753" spans="1:12">
      <c r="A2753" s="803">
        <v>2750</v>
      </c>
      <c r="B2753" s="803" t="s">
        <v>10277</v>
      </c>
      <c r="C2753" s="803" t="s">
        <v>2726</v>
      </c>
      <c r="D2753" s="804" t="s">
        <v>10278</v>
      </c>
      <c r="E2753" s="805">
        <v>4442.46</v>
      </c>
      <c r="F2753" s="804">
        <v>2085976</v>
      </c>
      <c r="G2753" s="804" t="s">
        <v>3027</v>
      </c>
      <c r="H2753" s="804" t="s">
        <v>2729</v>
      </c>
      <c r="I2753" s="806">
        <v>42570</v>
      </c>
      <c r="J2753" s="806">
        <v>43665</v>
      </c>
      <c r="K2753" s="804" t="s">
        <v>1197</v>
      </c>
      <c r="L2753" s="804" t="s">
        <v>4397</v>
      </c>
    </row>
    <row r="2754" spans="1:12">
      <c r="A2754" s="803">
        <v>2751</v>
      </c>
      <c r="B2754" s="803" t="s">
        <v>5281</v>
      </c>
      <c r="C2754" s="803" t="s">
        <v>2726</v>
      </c>
      <c r="D2754" s="804" t="s">
        <v>4153</v>
      </c>
      <c r="E2754" s="805">
        <v>853.91</v>
      </c>
      <c r="F2754" s="804">
        <v>5076285</v>
      </c>
      <c r="G2754" s="804" t="s">
        <v>600</v>
      </c>
      <c r="H2754" s="804" t="s">
        <v>2729</v>
      </c>
      <c r="I2754" s="806">
        <v>42570</v>
      </c>
      <c r="J2754" s="806">
        <v>43665</v>
      </c>
      <c r="K2754" s="804" t="s">
        <v>1756</v>
      </c>
      <c r="L2754" s="804" t="s">
        <v>2916</v>
      </c>
    </row>
    <row r="2755" spans="1:12">
      <c r="A2755" s="803">
        <v>2752</v>
      </c>
      <c r="B2755" s="803" t="s">
        <v>5278</v>
      </c>
      <c r="C2755" s="803" t="s">
        <v>2726</v>
      </c>
      <c r="D2755" s="804" t="s">
        <v>5279</v>
      </c>
      <c r="E2755" s="805">
        <v>1884.75</v>
      </c>
      <c r="F2755" s="804">
        <v>5324238</v>
      </c>
      <c r="G2755" s="804" t="s">
        <v>5280</v>
      </c>
      <c r="H2755" s="804" t="s">
        <v>2729</v>
      </c>
      <c r="I2755" s="806">
        <v>42570</v>
      </c>
      <c r="J2755" s="806">
        <v>43665</v>
      </c>
      <c r="K2755" s="804" t="s">
        <v>1693</v>
      </c>
      <c r="L2755" s="804" t="s">
        <v>2831</v>
      </c>
    </row>
    <row r="2756" spans="1:12">
      <c r="A2756" s="803">
        <v>2753</v>
      </c>
      <c r="B2756" s="803" t="s">
        <v>5271</v>
      </c>
      <c r="C2756" s="803" t="s">
        <v>2726</v>
      </c>
      <c r="D2756" s="804" t="s">
        <v>5272</v>
      </c>
      <c r="E2756" s="805">
        <v>8865.19</v>
      </c>
      <c r="F2756" s="804">
        <v>5958075</v>
      </c>
      <c r="G2756" s="804" t="s">
        <v>5273</v>
      </c>
      <c r="H2756" s="804" t="s">
        <v>2729</v>
      </c>
      <c r="I2756" s="806">
        <v>42570</v>
      </c>
      <c r="J2756" s="806">
        <v>43665</v>
      </c>
      <c r="K2756" s="804" t="s">
        <v>1846</v>
      </c>
      <c r="L2756" s="804" t="s">
        <v>5274</v>
      </c>
    </row>
    <row r="2757" spans="1:12">
      <c r="A2757" s="803">
        <v>2754</v>
      </c>
      <c r="B2757" s="803" t="s">
        <v>5275</v>
      </c>
      <c r="C2757" s="803" t="s">
        <v>2726</v>
      </c>
      <c r="D2757" s="804" t="s">
        <v>5276</v>
      </c>
      <c r="E2757" s="805">
        <v>4889.68</v>
      </c>
      <c r="F2757" s="804">
        <v>2085976</v>
      </c>
      <c r="G2757" s="804" t="s">
        <v>3027</v>
      </c>
      <c r="H2757" s="804" t="s">
        <v>2729</v>
      </c>
      <c r="I2757" s="806">
        <v>42570</v>
      </c>
      <c r="J2757" s="806">
        <v>43665</v>
      </c>
      <c r="K2757" s="804" t="s">
        <v>4808</v>
      </c>
      <c r="L2757" s="804" t="s">
        <v>5277</v>
      </c>
    </row>
    <row r="2758" spans="1:12">
      <c r="A2758" s="803">
        <v>2755</v>
      </c>
      <c r="B2758" s="803" t="s">
        <v>8980</v>
      </c>
      <c r="C2758" s="803" t="s">
        <v>5738</v>
      </c>
      <c r="D2758" s="804" t="s">
        <v>8336</v>
      </c>
      <c r="E2758" s="805">
        <v>2954.41</v>
      </c>
      <c r="F2758" s="804">
        <v>5112885</v>
      </c>
      <c r="G2758" s="804" t="s">
        <v>8337</v>
      </c>
      <c r="H2758" s="804" t="s">
        <v>2729</v>
      </c>
      <c r="I2758" s="806">
        <v>42571</v>
      </c>
      <c r="J2758" s="806">
        <v>53447</v>
      </c>
      <c r="K2758" s="804" t="s">
        <v>1693</v>
      </c>
      <c r="L2758" s="804" t="s">
        <v>7059</v>
      </c>
    </row>
    <row r="2759" spans="1:12">
      <c r="A2759" s="803">
        <v>2756</v>
      </c>
      <c r="B2759" s="803" t="s">
        <v>5282</v>
      </c>
      <c r="C2759" s="803" t="s">
        <v>2726</v>
      </c>
      <c r="D2759" s="804" t="s">
        <v>5032</v>
      </c>
      <c r="E2759" s="805">
        <v>1026.33</v>
      </c>
      <c r="F2759" s="804">
        <v>5996252</v>
      </c>
      <c r="G2759" s="804" t="s">
        <v>5283</v>
      </c>
      <c r="H2759" s="804" t="s">
        <v>2729</v>
      </c>
      <c r="I2759" s="806">
        <v>42571</v>
      </c>
      <c r="J2759" s="806">
        <v>43666</v>
      </c>
      <c r="K2759" s="804" t="s">
        <v>5034</v>
      </c>
      <c r="L2759" s="804" t="s">
        <v>5035</v>
      </c>
    </row>
    <row r="2760" spans="1:12">
      <c r="A2760" s="803">
        <v>2757</v>
      </c>
      <c r="B2760" s="803" t="s">
        <v>10279</v>
      </c>
      <c r="C2760" s="803" t="s">
        <v>2726</v>
      </c>
      <c r="D2760" s="804" t="s">
        <v>10280</v>
      </c>
      <c r="E2760" s="805">
        <v>13391.13</v>
      </c>
      <c r="F2760" s="804">
        <v>5875315</v>
      </c>
      <c r="G2760" s="804" t="s">
        <v>10281</v>
      </c>
      <c r="H2760" s="804" t="s">
        <v>2729</v>
      </c>
      <c r="I2760" s="806">
        <v>42571</v>
      </c>
      <c r="J2760" s="806">
        <v>43666</v>
      </c>
      <c r="K2760" s="804" t="s">
        <v>1693</v>
      </c>
      <c r="L2760" s="804" t="s">
        <v>10282</v>
      </c>
    </row>
    <row r="2761" spans="1:12" ht="24">
      <c r="A2761" s="803">
        <v>2758</v>
      </c>
      <c r="B2761" s="803" t="s">
        <v>5284</v>
      </c>
      <c r="C2761" s="803" t="s">
        <v>2726</v>
      </c>
      <c r="D2761" s="804" t="s">
        <v>4787</v>
      </c>
      <c r="E2761" s="805">
        <v>103689.75</v>
      </c>
      <c r="F2761" s="804">
        <v>2045931</v>
      </c>
      <c r="G2761" s="804" t="s">
        <v>498</v>
      </c>
      <c r="H2761" s="804" t="s">
        <v>2729</v>
      </c>
      <c r="I2761" s="806">
        <v>42571</v>
      </c>
      <c r="J2761" s="806">
        <v>43666</v>
      </c>
      <c r="K2761" s="804" t="s">
        <v>1126</v>
      </c>
      <c r="L2761" s="804" t="s">
        <v>5285</v>
      </c>
    </row>
    <row r="2762" spans="1:12" ht="24">
      <c r="A2762" s="803">
        <v>2759</v>
      </c>
      <c r="B2762" s="803" t="s">
        <v>10283</v>
      </c>
      <c r="C2762" s="803" t="s">
        <v>2726</v>
      </c>
      <c r="D2762" s="804" t="s">
        <v>4340</v>
      </c>
      <c r="E2762" s="805">
        <v>4109.38</v>
      </c>
      <c r="F2762" s="804">
        <v>5875129</v>
      </c>
      <c r="G2762" s="804" t="s">
        <v>10284</v>
      </c>
      <c r="H2762" s="804" t="s">
        <v>2729</v>
      </c>
      <c r="I2762" s="806">
        <v>42573</v>
      </c>
      <c r="J2762" s="806">
        <v>43668</v>
      </c>
      <c r="K2762" s="804" t="s">
        <v>1693</v>
      </c>
      <c r="L2762" s="804" t="s">
        <v>10190</v>
      </c>
    </row>
    <row r="2763" spans="1:12">
      <c r="A2763" s="803">
        <v>2760</v>
      </c>
      <c r="B2763" s="803" t="s">
        <v>5286</v>
      </c>
      <c r="C2763" s="803" t="s">
        <v>2726</v>
      </c>
      <c r="D2763" s="804" t="s">
        <v>2980</v>
      </c>
      <c r="E2763" s="805">
        <v>1291.06</v>
      </c>
      <c r="F2763" s="804">
        <v>5194032</v>
      </c>
      <c r="G2763" s="804" t="s">
        <v>5287</v>
      </c>
      <c r="H2763" s="804" t="s">
        <v>2729</v>
      </c>
      <c r="I2763" s="806">
        <v>42573</v>
      </c>
      <c r="J2763" s="806">
        <v>43668</v>
      </c>
      <c r="K2763" s="804" t="s">
        <v>1153</v>
      </c>
      <c r="L2763" s="804" t="s">
        <v>2889</v>
      </c>
    </row>
    <row r="2764" spans="1:12">
      <c r="A2764" s="803">
        <v>2761</v>
      </c>
      <c r="B2764" s="803" t="s">
        <v>8981</v>
      </c>
      <c r="C2764" s="803" t="s">
        <v>5738</v>
      </c>
      <c r="D2764" s="804" t="s">
        <v>8982</v>
      </c>
      <c r="E2764" s="805">
        <v>1653.66</v>
      </c>
      <c r="F2764" s="804">
        <v>2655772</v>
      </c>
      <c r="G2764" s="804" t="s">
        <v>8983</v>
      </c>
      <c r="H2764" s="804" t="s">
        <v>2729</v>
      </c>
      <c r="I2764" s="806">
        <v>42573</v>
      </c>
      <c r="J2764" s="806">
        <v>53530</v>
      </c>
      <c r="K2764" s="804" t="s">
        <v>1103</v>
      </c>
      <c r="L2764" s="804" t="s">
        <v>8984</v>
      </c>
    </row>
    <row r="2765" spans="1:12">
      <c r="A2765" s="803">
        <v>2762</v>
      </c>
      <c r="B2765" s="803" t="s">
        <v>8985</v>
      </c>
      <c r="C2765" s="803" t="s">
        <v>5738</v>
      </c>
      <c r="D2765" s="804" t="s">
        <v>2741</v>
      </c>
      <c r="E2765" s="805">
        <v>3506.94</v>
      </c>
      <c r="F2765" s="804">
        <v>5809797</v>
      </c>
      <c r="G2765" s="804" t="s">
        <v>135</v>
      </c>
      <c r="H2765" s="804" t="s">
        <v>2729</v>
      </c>
      <c r="I2765" s="806">
        <v>42576</v>
      </c>
      <c r="J2765" s="806">
        <v>53533</v>
      </c>
      <c r="K2765" s="804" t="s">
        <v>1693</v>
      </c>
      <c r="L2765" s="804" t="s">
        <v>2763</v>
      </c>
    </row>
    <row r="2766" spans="1:12">
      <c r="A2766" s="803">
        <v>2763</v>
      </c>
      <c r="B2766" s="803" t="s">
        <v>5297</v>
      </c>
      <c r="C2766" s="803" t="s">
        <v>2726</v>
      </c>
      <c r="D2766" s="804" t="s">
        <v>3937</v>
      </c>
      <c r="E2766" s="805">
        <v>1647.68</v>
      </c>
      <c r="F2766" s="804">
        <v>5946239</v>
      </c>
      <c r="G2766" s="804" t="s">
        <v>5298</v>
      </c>
      <c r="H2766" s="804" t="s">
        <v>2729</v>
      </c>
      <c r="I2766" s="806">
        <v>42578</v>
      </c>
      <c r="J2766" s="806">
        <v>43673</v>
      </c>
      <c r="K2766" s="804" t="s">
        <v>1693</v>
      </c>
      <c r="L2766" s="804" t="s">
        <v>10285</v>
      </c>
    </row>
    <row r="2767" spans="1:12" ht="24">
      <c r="A2767" s="803">
        <v>2764</v>
      </c>
      <c r="B2767" s="803" t="s">
        <v>10286</v>
      </c>
      <c r="C2767" s="803" t="s">
        <v>2726</v>
      </c>
      <c r="D2767" s="804" t="s">
        <v>3753</v>
      </c>
      <c r="E2767" s="805">
        <v>11325.1</v>
      </c>
      <c r="F2767" s="804">
        <v>6267408</v>
      </c>
      <c r="G2767" s="804" t="s">
        <v>3827</v>
      </c>
      <c r="H2767" s="804" t="s">
        <v>2738</v>
      </c>
      <c r="I2767" s="806">
        <v>42578</v>
      </c>
      <c r="J2767" s="806">
        <v>43673</v>
      </c>
      <c r="K2767" s="804" t="s">
        <v>1681</v>
      </c>
      <c r="L2767" s="804" t="s">
        <v>1756</v>
      </c>
    </row>
    <row r="2768" spans="1:12">
      <c r="A2768" s="803">
        <v>2765</v>
      </c>
      <c r="B2768" s="803" t="s">
        <v>5303</v>
      </c>
      <c r="C2768" s="803" t="s">
        <v>2726</v>
      </c>
      <c r="D2768" s="804" t="s">
        <v>2887</v>
      </c>
      <c r="E2768" s="805">
        <v>3604.48</v>
      </c>
      <c r="F2768" s="804">
        <v>5877164</v>
      </c>
      <c r="G2768" s="804" t="s">
        <v>5304</v>
      </c>
      <c r="H2768" s="804" t="s">
        <v>2729</v>
      </c>
      <c r="I2768" s="806">
        <v>42578</v>
      </c>
      <c r="J2768" s="806">
        <v>43673</v>
      </c>
      <c r="K2768" s="804" t="s">
        <v>1137</v>
      </c>
      <c r="L2768" s="804" t="s">
        <v>2999</v>
      </c>
    </row>
    <row r="2769" spans="1:12">
      <c r="A2769" s="803">
        <v>2766</v>
      </c>
      <c r="B2769" s="803" t="s">
        <v>5288</v>
      </c>
      <c r="C2769" s="803" t="s">
        <v>2726</v>
      </c>
      <c r="D2769" s="804" t="s">
        <v>4653</v>
      </c>
      <c r="E2769" s="805">
        <v>9180.6299999999992</v>
      </c>
      <c r="F2769" s="804">
        <v>5435625</v>
      </c>
      <c r="G2769" s="804" t="s">
        <v>5289</v>
      </c>
      <c r="H2769" s="804" t="s">
        <v>2729</v>
      </c>
      <c r="I2769" s="806">
        <v>42578</v>
      </c>
      <c r="J2769" s="806">
        <v>43673</v>
      </c>
      <c r="K2769" s="804" t="s">
        <v>1693</v>
      </c>
      <c r="L2769" s="804" t="s">
        <v>4849</v>
      </c>
    </row>
    <row r="2770" spans="1:12">
      <c r="A2770" s="803">
        <v>2767</v>
      </c>
      <c r="B2770" s="803" t="s">
        <v>5293</v>
      </c>
      <c r="C2770" s="803" t="s">
        <v>2726</v>
      </c>
      <c r="D2770" s="804" t="s">
        <v>3983</v>
      </c>
      <c r="E2770" s="805">
        <v>538.04999999999995</v>
      </c>
      <c r="F2770" s="804">
        <v>6002129</v>
      </c>
      <c r="G2770" s="804" t="s">
        <v>5294</v>
      </c>
      <c r="H2770" s="804" t="s">
        <v>2729</v>
      </c>
      <c r="I2770" s="806">
        <v>42578</v>
      </c>
      <c r="J2770" s="806">
        <v>43673</v>
      </c>
      <c r="K2770" s="804" t="s">
        <v>1693</v>
      </c>
      <c r="L2770" s="804" t="s">
        <v>2831</v>
      </c>
    </row>
    <row r="2771" spans="1:12">
      <c r="A2771" s="803">
        <v>2768</v>
      </c>
      <c r="B2771" s="803" t="s">
        <v>10287</v>
      </c>
      <c r="C2771" s="803" t="s">
        <v>2726</v>
      </c>
      <c r="D2771" s="804" t="s">
        <v>2887</v>
      </c>
      <c r="E2771" s="805">
        <v>14607.19</v>
      </c>
      <c r="F2771" s="804">
        <v>5167337</v>
      </c>
      <c r="G2771" s="804" t="s">
        <v>5223</v>
      </c>
      <c r="H2771" s="804" t="s">
        <v>2729</v>
      </c>
      <c r="I2771" s="806">
        <v>42578</v>
      </c>
      <c r="J2771" s="806">
        <v>43673</v>
      </c>
      <c r="K2771" s="804" t="s">
        <v>1137</v>
      </c>
      <c r="L2771" s="804" t="s">
        <v>2999</v>
      </c>
    </row>
    <row r="2772" spans="1:12">
      <c r="A2772" s="803">
        <v>2769</v>
      </c>
      <c r="B2772" s="803" t="s">
        <v>10288</v>
      </c>
      <c r="C2772" s="803" t="s">
        <v>2726</v>
      </c>
      <c r="D2772" s="804" t="s">
        <v>8984</v>
      </c>
      <c r="E2772" s="805">
        <v>12888.12</v>
      </c>
      <c r="F2772" s="804">
        <v>5956137</v>
      </c>
      <c r="G2772" s="804" t="s">
        <v>10289</v>
      </c>
      <c r="H2772" s="804" t="s">
        <v>2729</v>
      </c>
      <c r="I2772" s="806">
        <v>42578</v>
      </c>
      <c r="J2772" s="806">
        <v>43673</v>
      </c>
      <c r="K2772" s="804" t="s">
        <v>1693</v>
      </c>
      <c r="L2772" s="804" t="s">
        <v>10190</v>
      </c>
    </row>
    <row r="2773" spans="1:12">
      <c r="A2773" s="803">
        <v>2770</v>
      </c>
      <c r="B2773" s="803" t="s">
        <v>10290</v>
      </c>
      <c r="C2773" s="803" t="s">
        <v>2726</v>
      </c>
      <c r="D2773" s="804" t="s">
        <v>3654</v>
      </c>
      <c r="E2773" s="805">
        <v>5769.97</v>
      </c>
      <c r="F2773" s="804">
        <v>6002129</v>
      </c>
      <c r="G2773" s="804" t="s">
        <v>5294</v>
      </c>
      <c r="H2773" s="804" t="s">
        <v>2729</v>
      </c>
      <c r="I2773" s="806">
        <v>42578</v>
      </c>
      <c r="J2773" s="806">
        <v>43673</v>
      </c>
      <c r="K2773" s="804" t="s">
        <v>1846</v>
      </c>
      <c r="L2773" s="804" t="s">
        <v>10291</v>
      </c>
    </row>
    <row r="2774" spans="1:12" ht="24">
      <c r="A2774" s="803">
        <v>2771</v>
      </c>
      <c r="B2774" s="803" t="s">
        <v>10292</v>
      </c>
      <c r="C2774" s="803" t="s">
        <v>2726</v>
      </c>
      <c r="D2774" s="804" t="s">
        <v>10293</v>
      </c>
      <c r="E2774" s="805">
        <v>311.29000000000002</v>
      </c>
      <c r="F2774" s="804">
        <v>5945585</v>
      </c>
      <c r="G2774" s="804" t="s">
        <v>10294</v>
      </c>
      <c r="H2774" s="804" t="s">
        <v>2729</v>
      </c>
      <c r="I2774" s="806">
        <v>42578</v>
      </c>
      <c r="J2774" s="806">
        <v>43673</v>
      </c>
      <c r="K2774" s="804" t="s">
        <v>1693</v>
      </c>
      <c r="L2774" s="804" t="s">
        <v>9180</v>
      </c>
    </row>
    <row r="2775" spans="1:12" ht="24">
      <c r="A2775" s="803">
        <v>2772</v>
      </c>
      <c r="B2775" s="803" t="s">
        <v>5299</v>
      </c>
      <c r="C2775" s="803" t="s">
        <v>2726</v>
      </c>
      <c r="D2775" s="804" t="s">
        <v>5300</v>
      </c>
      <c r="E2775" s="805">
        <v>3980.09</v>
      </c>
      <c r="F2775" s="804">
        <v>5990572</v>
      </c>
      <c r="G2775" s="804" t="s">
        <v>5301</v>
      </c>
      <c r="H2775" s="804" t="s">
        <v>2729</v>
      </c>
      <c r="I2775" s="806">
        <v>42578</v>
      </c>
      <c r="J2775" s="806">
        <v>43673</v>
      </c>
      <c r="K2775" s="804" t="s">
        <v>3457</v>
      </c>
      <c r="L2775" s="804" t="s">
        <v>5302</v>
      </c>
    </row>
    <row r="2776" spans="1:12">
      <c r="A2776" s="803">
        <v>2773</v>
      </c>
      <c r="B2776" s="803" t="s">
        <v>5290</v>
      </c>
      <c r="C2776" s="803" t="s">
        <v>2726</v>
      </c>
      <c r="D2776" s="804" t="s">
        <v>5291</v>
      </c>
      <c r="E2776" s="805">
        <v>2316.48</v>
      </c>
      <c r="F2776" s="804">
        <v>5990602</v>
      </c>
      <c r="G2776" s="804" t="s">
        <v>5292</v>
      </c>
      <c r="H2776" s="804" t="s">
        <v>2729</v>
      </c>
      <c r="I2776" s="806">
        <v>42578</v>
      </c>
      <c r="J2776" s="806">
        <v>43673</v>
      </c>
      <c r="K2776" s="804" t="s">
        <v>1693</v>
      </c>
      <c r="L2776" s="804" t="s">
        <v>4995</v>
      </c>
    </row>
    <row r="2777" spans="1:12">
      <c r="A2777" s="803">
        <v>2774</v>
      </c>
      <c r="B2777" s="803" t="s">
        <v>8986</v>
      </c>
      <c r="C2777" s="803" t="s">
        <v>5738</v>
      </c>
      <c r="D2777" s="804" t="s">
        <v>3417</v>
      </c>
      <c r="E2777" s="805">
        <v>1044.8900000000001</v>
      </c>
      <c r="F2777" s="804">
        <v>5199123</v>
      </c>
      <c r="G2777" s="804" t="s">
        <v>3418</v>
      </c>
      <c r="H2777" s="804" t="s">
        <v>2729</v>
      </c>
      <c r="I2777" s="806">
        <v>42578</v>
      </c>
      <c r="J2777" s="806">
        <v>53535</v>
      </c>
      <c r="K2777" s="804" t="s">
        <v>1693</v>
      </c>
      <c r="L2777" s="804" t="s">
        <v>2831</v>
      </c>
    </row>
    <row r="2778" spans="1:12">
      <c r="A2778" s="803">
        <v>2775</v>
      </c>
      <c r="B2778" s="803" t="s">
        <v>5295</v>
      </c>
      <c r="C2778" s="803" t="s">
        <v>2726</v>
      </c>
      <c r="D2778" s="804" t="s">
        <v>2831</v>
      </c>
      <c r="E2778" s="805">
        <v>1047.71</v>
      </c>
      <c r="F2778" s="804">
        <v>5318904</v>
      </c>
      <c r="G2778" s="804" t="s">
        <v>5296</v>
      </c>
      <c r="H2778" s="804" t="s">
        <v>2729</v>
      </c>
      <c r="I2778" s="806">
        <v>42578</v>
      </c>
      <c r="J2778" s="806">
        <v>43673</v>
      </c>
      <c r="K2778" s="804" t="s">
        <v>1693</v>
      </c>
      <c r="L2778" s="804" t="s">
        <v>2831</v>
      </c>
    </row>
    <row r="2779" spans="1:12">
      <c r="A2779" s="803">
        <v>2776</v>
      </c>
      <c r="B2779" s="803" t="s">
        <v>10295</v>
      </c>
      <c r="C2779" s="803" t="s">
        <v>2726</v>
      </c>
      <c r="D2779" s="804" t="s">
        <v>3702</v>
      </c>
      <c r="E2779" s="805">
        <v>961.63</v>
      </c>
      <c r="F2779" s="804">
        <v>5945569</v>
      </c>
      <c r="G2779" s="804" t="s">
        <v>10296</v>
      </c>
      <c r="H2779" s="804" t="s">
        <v>2729</v>
      </c>
      <c r="I2779" s="806">
        <v>42578</v>
      </c>
      <c r="J2779" s="806">
        <v>43673</v>
      </c>
      <c r="K2779" s="804" t="s">
        <v>1693</v>
      </c>
      <c r="L2779" s="804" t="s">
        <v>4995</v>
      </c>
    </row>
    <row r="2780" spans="1:12">
      <c r="A2780" s="803">
        <v>2777</v>
      </c>
      <c r="B2780" s="803" t="s">
        <v>10297</v>
      </c>
      <c r="C2780" s="803" t="s">
        <v>2726</v>
      </c>
      <c r="D2780" s="804" t="s">
        <v>2887</v>
      </c>
      <c r="E2780" s="805">
        <v>5197.2</v>
      </c>
      <c r="F2780" s="804">
        <v>5167337</v>
      </c>
      <c r="G2780" s="804" t="s">
        <v>5223</v>
      </c>
      <c r="H2780" s="804" t="s">
        <v>2729</v>
      </c>
      <c r="I2780" s="806">
        <v>42578</v>
      </c>
      <c r="J2780" s="806">
        <v>43673</v>
      </c>
      <c r="K2780" s="804" t="s">
        <v>1137</v>
      </c>
      <c r="L2780" s="804" t="s">
        <v>2999</v>
      </c>
    </row>
    <row r="2781" spans="1:12" ht="24">
      <c r="A2781" s="803">
        <v>2778</v>
      </c>
      <c r="B2781" s="803" t="s">
        <v>8987</v>
      </c>
      <c r="C2781" s="803" t="s">
        <v>5738</v>
      </c>
      <c r="D2781" s="804" t="s">
        <v>7700</v>
      </c>
      <c r="E2781" s="805">
        <v>158.29</v>
      </c>
      <c r="F2781" s="804">
        <v>2708345</v>
      </c>
      <c r="G2781" s="804" t="s">
        <v>7701</v>
      </c>
      <c r="H2781" s="804" t="s">
        <v>2738</v>
      </c>
      <c r="I2781" s="806">
        <v>42579</v>
      </c>
      <c r="J2781" s="806">
        <v>53536</v>
      </c>
      <c r="K2781" s="804" t="s">
        <v>1159</v>
      </c>
      <c r="L2781" s="804" t="s">
        <v>1159</v>
      </c>
    </row>
    <row r="2782" spans="1:12">
      <c r="A2782" s="803">
        <v>2779</v>
      </c>
      <c r="B2782" s="803" t="s">
        <v>5305</v>
      </c>
      <c r="C2782" s="803" t="s">
        <v>2726</v>
      </c>
      <c r="D2782" s="804" t="s">
        <v>3438</v>
      </c>
      <c r="E2782" s="805">
        <v>1705.57</v>
      </c>
      <c r="F2782" s="804">
        <v>5849314</v>
      </c>
      <c r="G2782" s="804" t="s">
        <v>4627</v>
      </c>
      <c r="H2782" s="804" t="s">
        <v>2729</v>
      </c>
      <c r="I2782" s="806">
        <v>42579</v>
      </c>
      <c r="J2782" s="806">
        <v>43674</v>
      </c>
      <c r="K2782" s="804" t="s">
        <v>1681</v>
      </c>
      <c r="L2782" s="804" t="s">
        <v>3530</v>
      </c>
    </row>
    <row r="2783" spans="1:12">
      <c r="A2783" s="803">
        <v>2780</v>
      </c>
      <c r="B2783" s="803" t="s">
        <v>8999</v>
      </c>
      <c r="C2783" s="803" t="s">
        <v>5738</v>
      </c>
      <c r="D2783" s="804" t="s">
        <v>9000</v>
      </c>
      <c r="E2783" s="805">
        <v>36.82</v>
      </c>
      <c r="F2783" s="804">
        <v>5294495</v>
      </c>
      <c r="G2783" s="804" t="s">
        <v>6131</v>
      </c>
      <c r="H2783" s="804" t="s">
        <v>2729</v>
      </c>
      <c r="I2783" s="806">
        <v>42580</v>
      </c>
      <c r="J2783" s="806">
        <v>53537</v>
      </c>
      <c r="K2783" s="804" t="s">
        <v>1846</v>
      </c>
      <c r="L2783" s="804" t="s">
        <v>4133</v>
      </c>
    </row>
    <row r="2784" spans="1:12" ht="24">
      <c r="A2784" s="803">
        <v>2781</v>
      </c>
      <c r="B2784" s="803" t="s">
        <v>10298</v>
      </c>
      <c r="C2784" s="803" t="s">
        <v>2726</v>
      </c>
      <c r="D2784" s="804" t="s">
        <v>1121</v>
      </c>
      <c r="E2784" s="805">
        <v>5925.06</v>
      </c>
      <c r="F2784" s="804">
        <v>5977681</v>
      </c>
      <c r="G2784" s="804" t="s">
        <v>10022</v>
      </c>
      <c r="H2784" s="804" t="s">
        <v>2729</v>
      </c>
      <c r="I2784" s="806">
        <v>42580</v>
      </c>
      <c r="J2784" s="806">
        <v>43675</v>
      </c>
      <c r="K2784" s="804" t="s">
        <v>1153</v>
      </c>
      <c r="L2784" s="804" t="s">
        <v>10299</v>
      </c>
    </row>
    <row r="2785" spans="1:12">
      <c r="A2785" s="803">
        <v>2782</v>
      </c>
      <c r="B2785" s="803" t="s">
        <v>8995</v>
      </c>
      <c r="C2785" s="803" t="s">
        <v>5738</v>
      </c>
      <c r="D2785" s="804" t="s">
        <v>8994</v>
      </c>
      <c r="E2785" s="805">
        <v>318.52999999999997</v>
      </c>
      <c r="F2785" s="804">
        <v>5294495</v>
      </c>
      <c r="G2785" s="804" t="s">
        <v>6131</v>
      </c>
      <c r="H2785" s="804" t="s">
        <v>2729</v>
      </c>
      <c r="I2785" s="806">
        <v>42580</v>
      </c>
      <c r="J2785" s="806">
        <v>53537</v>
      </c>
      <c r="K2785" s="804" t="s">
        <v>1846</v>
      </c>
      <c r="L2785" s="804" t="s">
        <v>4133</v>
      </c>
    </row>
    <row r="2786" spans="1:12">
      <c r="A2786" s="803">
        <v>2783</v>
      </c>
      <c r="B2786" s="803" t="s">
        <v>8993</v>
      </c>
      <c r="C2786" s="803" t="s">
        <v>5738</v>
      </c>
      <c r="D2786" s="804" t="s">
        <v>8994</v>
      </c>
      <c r="E2786" s="805">
        <v>881.67</v>
      </c>
      <c r="F2786" s="804">
        <v>5294495</v>
      </c>
      <c r="G2786" s="804" t="s">
        <v>6131</v>
      </c>
      <c r="H2786" s="804" t="s">
        <v>2729</v>
      </c>
      <c r="I2786" s="806">
        <v>42580</v>
      </c>
      <c r="J2786" s="806">
        <v>53537</v>
      </c>
      <c r="K2786" s="804" t="s">
        <v>1846</v>
      </c>
      <c r="L2786" s="804" t="s">
        <v>4133</v>
      </c>
    </row>
    <row r="2787" spans="1:12">
      <c r="A2787" s="803">
        <v>2784</v>
      </c>
      <c r="B2787" s="803" t="s">
        <v>8996</v>
      </c>
      <c r="C2787" s="803" t="s">
        <v>5738</v>
      </c>
      <c r="D2787" s="804" t="s">
        <v>8997</v>
      </c>
      <c r="E2787" s="805">
        <v>18.059999999999999</v>
      </c>
      <c r="F2787" s="804">
        <v>5294495</v>
      </c>
      <c r="G2787" s="804" t="s">
        <v>6131</v>
      </c>
      <c r="H2787" s="804" t="s">
        <v>2729</v>
      </c>
      <c r="I2787" s="806">
        <v>42580</v>
      </c>
      <c r="J2787" s="806">
        <v>53537</v>
      </c>
      <c r="K2787" s="804" t="s">
        <v>1846</v>
      </c>
      <c r="L2787" s="804" t="s">
        <v>4133</v>
      </c>
    </row>
    <row r="2788" spans="1:12">
      <c r="A2788" s="803">
        <v>2785</v>
      </c>
      <c r="B2788" s="803" t="s">
        <v>8988</v>
      </c>
      <c r="C2788" s="803" t="s">
        <v>5738</v>
      </c>
      <c r="D2788" s="804" t="s">
        <v>3227</v>
      </c>
      <c r="E2788" s="805">
        <v>700.9</v>
      </c>
      <c r="F2788" s="804">
        <v>5195667</v>
      </c>
      <c r="G2788" s="804" t="s">
        <v>8989</v>
      </c>
      <c r="H2788" s="804" t="s">
        <v>2729</v>
      </c>
      <c r="I2788" s="806">
        <v>42580</v>
      </c>
      <c r="J2788" s="806">
        <v>53537</v>
      </c>
      <c r="K2788" s="804" t="s">
        <v>1693</v>
      </c>
      <c r="L2788" s="804" t="s">
        <v>2831</v>
      </c>
    </row>
    <row r="2789" spans="1:12">
      <c r="A2789" s="803">
        <v>2786</v>
      </c>
      <c r="B2789" s="803" t="s">
        <v>8991</v>
      </c>
      <c r="C2789" s="803" t="s">
        <v>5738</v>
      </c>
      <c r="D2789" s="804" t="s">
        <v>5655</v>
      </c>
      <c r="E2789" s="805">
        <v>21041.89</v>
      </c>
      <c r="F2789" s="804">
        <v>5324998</v>
      </c>
      <c r="G2789" s="804" t="s">
        <v>8979</v>
      </c>
      <c r="H2789" s="804" t="s">
        <v>2729</v>
      </c>
      <c r="I2789" s="806">
        <v>42580</v>
      </c>
      <c r="J2789" s="806">
        <v>53537</v>
      </c>
      <c r="K2789" s="804" t="s">
        <v>1846</v>
      </c>
      <c r="L2789" s="804" t="s">
        <v>8992</v>
      </c>
    </row>
    <row r="2790" spans="1:12">
      <c r="A2790" s="803">
        <v>2787</v>
      </c>
      <c r="B2790" s="803" t="s">
        <v>8990</v>
      </c>
      <c r="C2790" s="803" t="s">
        <v>5738</v>
      </c>
      <c r="D2790" s="804" t="s">
        <v>5655</v>
      </c>
      <c r="E2790" s="805">
        <v>1082.58</v>
      </c>
      <c r="F2790" s="804">
        <v>5324998</v>
      </c>
      <c r="G2790" s="804" t="s">
        <v>8979</v>
      </c>
      <c r="H2790" s="804" t="s">
        <v>2729</v>
      </c>
      <c r="I2790" s="806">
        <v>42580</v>
      </c>
      <c r="J2790" s="806">
        <v>53537</v>
      </c>
      <c r="K2790" s="804" t="s">
        <v>1846</v>
      </c>
      <c r="L2790" s="804" t="s">
        <v>4133</v>
      </c>
    </row>
    <row r="2791" spans="1:12">
      <c r="A2791" s="803">
        <v>2788</v>
      </c>
      <c r="B2791" s="803" t="s">
        <v>9001</v>
      </c>
      <c r="C2791" s="803" t="s">
        <v>5738</v>
      </c>
      <c r="D2791" s="804" t="s">
        <v>8994</v>
      </c>
      <c r="E2791" s="805">
        <v>542.66</v>
      </c>
      <c r="F2791" s="804">
        <v>5294495</v>
      </c>
      <c r="G2791" s="804" t="s">
        <v>6131</v>
      </c>
      <c r="H2791" s="804" t="s">
        <v>2729</v>
      </c>
      <c r="I2791" s="806">
        <v>42580</v>
      </c>
      <c r="J2791" s="806">
        <v>53537</v>
      </c>
      <c r="K2791" s="804" t="s">
        <v>1846</v>
      </c>
      <c r="L2791" s="804" t="s">
        <v>4133</v>
      </c>
    </row>
    <row r="2792" spans="1:12">
      <c r="A2792" s="803">
        <v>2789</v>
      </c>
      <c r="B2792" s="803" t="s">
        <v>8998</v>
      </c>
      <c r="C2792" s="803" t="s">
        <v>5738</v>
      </c>
      <c r="D2792" s="804" t="s">
        <v>8997</v>
      </c>
      <c r="E2792" s="805">
        <v>176.88</v>
      </c>
      <c r="F2792" s="804">
        <v>5294495</v>
      </c>
      <c r="G2792" s="804" t="s">
        <v>6131</v>
      </c>
      <c r="H2792" s="804" t="s">
        <v>2729</v>
      </c>
      <c r="I2792" s="806">
        <v>42580</v>
      </c>
      <c r="J2792" s="806">
        <v>53537</v>
      </c>
      <c r="K2792" s="804" t="s">
        <v>1846</v>
      </c>
      <c r="L2792" s="804" t="s">
        <v>4133</v>
      </c>
    </row>
    <row r="2793" spans="1:12">
      <c r="A2793" s="803">
        <v>2790</v>
      </c>
      <c r="B2793" s="803" t="s">
        <v>9002</v>
      </c>
      <c r="C2793" s="803" t="s">
        <v>5738</v>
      </c>
      <c r="D2793" s="804" t="s">
        <v>9000</v>
      </c>
      <c r="E2793" s="805">
        <v>9.9600000000000009</v>
      </c>
      <c r="F2793" s="804">
        <v>5294495</v>
      </c>
      <c r="G2793" s="804" t="s">
        <v>6131</v>
      </c>
      <c r="H2793" s="804" t="s">
        <v>2729</v>
      </c>
      <c r="I2793" s="806">
        <v>42580</v>
      </c>
      <c r="J2793" s="806">
        <v>53537</v>
      </c>
      <c r="K2793" s="804" t="s">
        <v>1846</v>
      </c>
      <c r="L2793" s="804" t="s">
        <v>4133</v>
      </c>
    </row>
    <row r="2794" spans="1:12">
      <c r="A2794" s="803">
        <v>2791</v>
      </c>
      <c r="B2794" s="803" t="s">
        <v>10300</v>
      </c>
      <c r="C2794" s="803" t="s">
        <v>2726</v>
      </c>
      <c r="D2794" s="804" t="s">
        <v>3598</v>
      </c>
      <c r="E2794" s="805">
        <v>654.17999999999995</v>
      </c>
      <c r="F2794" s="804">
        <v>5460816</v>
      </c>
      <c r="G2794" s="804" t="s">
        <v>9315</v>
      </c>
      <c r="H2794" s="804" t="s">
        <v>2729</v>
      </c>
      <c r="I2794" s="806">
        <v>42584</v>
      </c>
      <c r="J2794" s="806">
        <v>43679</v>
      </c>
      <c r="K2794" s="804" t="s">
        <v>1943</v>
      </c>
      <c r="L2794" s="804" t="s">
        <v>4565</v>
      </c>
    </row>
    <row r="2795" spans="1:12">
      <c r="A2795" s="803">
        <v>2792</v>
      </c>
      <c r="B2795" s="803" t="s">
        <v>5306</v>
      </c>
      <c r="C2795" s="803" t="s">
        <v>2726</v>
      </c>
      <c r="D2795" s="804" t="s">
        <v>5307</v>
      </c>
      <c r="E2795" s="805">
        <v>1412.18</v>
      </c>
      <c r="F2795" s="804">
        <v>6088937</v>
      </c>
      <c r="G2795" s="804" t="s">
        <v>5308</v>
      </c>
      <c r="H2795" s="804" t="s">
        <v>2729</v>
      </c>
      <c r="I2795" s="806">
        <v>42584</v>
      </c>
      <c r="J2795" s="806">
        <v>43679</v>
      </c>
      <c r="K2795" s="804" t="s">
        <v>1693</v>
      </c>
      <c r="L2795" s="804" t="s">
        <v>2965</v>
      </c>
    </row>
    <row r="2796" spans="1:12">
      <c r="A2796" s="803">
        <v>2793</v>
      </c>
      <c r="B2796" s="803" t="s">
        <v>5309</v>
      </c>
      <c r="C2796" s="803" t="s">
        <v>2726</v>
      </c>
      <c r="D2796" s="804" t="s">
        <v>3602</v>
      </c>
      <c r="E2796" s="805">
        <v>11638.93</v>
      </c>
      <c r="F2796" s="804">
        <v>2773791</v>
      </c>
      <c r="G2796" s="804" t="s">
        <v>4602</v>
      </c>
      <c r="H2796" s="804" t="s">
        <v>2729</v>
      </c>
      <c r="I2796" s="806">
        <v>42584</v>
      </c>
      <c r="J2796" s="806">
        <v>43679</v>
      </c>
      <c r="K2796" s="804" t="s">
        <v>1681</v>
      </c>
      <c r="L2796" s="804" t="s">
        <v>3950</v>
      </c>
    </row>
    <row r="2797" spans="1:12">
      <c r="A2797" s="803">
        <v>2794</v>
      </c>
      <c r="B2797" s="803" t="s">
        <v>10301</v>
      </c>
      <c r="C2797" s="803" t="s">
        <v>2726</v>
      </c>
      <c r="D2797" s="804" t="s">
        <v>3740</v>
      </c>
      <c r="E2797" s="805">
        <v>2694.03</v>
      </c>
      <c r="F2797" s="804">
        <v>2701391</v>
      </c>
      <c r="G2797" s="804" t="s">
        <v>4333</v>
      </c>
      <c r="H2797" s="804" t="s">
        <v>2729</v>
      </c>
      <c r="I2797" s="806">
        <v>42584</v>
      </c>
      <c r="J2797" s="806">
        <v>43679</v>
      </c>
      <c r="K2797" s="804" t="s">
        <v>1846</v>
      </c>
      <c r="L2797" s="804" t="s">
        <v>3014</v>
      </c>
    </row>
    <row r="2798" spans="1:12">
      <c r="A2798" s="803">
        <v>2795</v>
      </c>
      <c r="B2798" s="803" t="s">
        <v>10302</v>
      </c>
      <c r="C2798" s="803" t="s">
        <v>2726</v>
      </c>
      <c r="D2798" s="804" t="s">
        <v>5394</v>
      </c>
      <c r="E2798" s="805">
        <v>19648.97</v>
      </c>
      <c r="F2798" s="804">
        <v>2701391</v>
      </c>
      <c r="G2798" s="804" t="s">
        <v>4333</v>
      </c>
      <c r="H2798" s="804" t="s">
        <v>2729</v>
      </c>
      <c r="I2798" s="806">
        <v>42584</v>
      </c>
      <c r="J2798" s="806">
        <v>43679</v>
      </c>
      <c r="K2798" s="804" t="s">
        <v>1197</v>
      </c>
      <c r="L2798" s="804" t="s">
        <v>6388</v>
      </c>
    </row>
    <row r="2799" spans="1:12" ht="24">
      <c r="A2799" s="803">
        <v>2796</v>
      </c>
      <c r="B2799" s="803" t="s">
        <v>9003</v>
      </c>
      <c r="C2799" s="803" t="s">
        <v>5738</v>
      </c>
      <c r="D2799" s="804" t="s">
        <v>9004</v>
      </c>
      <c r="E2799" s="805">
        <v>1157.95</v>
      </c>
      <c r="F2799" s="804">
        <v>5315603</v>
      </c>
      <c r="G2799" s="804" t="s">
        <v>9005</v>
      </c>
      <c r="H2799" s="804" t="s">
        <v>2783</v>
      </c>
      <c r="I2799" s="806">
        <v>42586</v>
      </c>
      <c r="J2799" s="806">
        <v>53543</v>
      </c>
      <c r="K2799" s="804" t="s">
        <v>1681</v>
      </c>
      <c r="L2799" s="804" t="s">
        <v>2883</v>
      </c>
    </row>
    <row r="2800" spans="1:12" ht="24">
      <c r="A2800" s="803">
        <v>2797</v>
      </c>
      <c r="B2800" s="803" t="s">
        <v>5310</v>
      </c>
      <c r="C2800" s="803" t="s">
        <v>2726</v>
      </c>
      <c r="D2800" s="804" t="s">
        <v>3894</v>
      </c>
      <c r="E2800" s="805">
        <v>19334.259999999998</v>
      </c>
      <c r="F2800" s="804">
        <v>2773791</v>
      </c>
      <c r="G2800" s="804" t="s">
        <v>4602</v>
      </c>
      <c r="H2800" s="804" t="s">
        <v>2729</v>
      </c>
      <c r="I2800" s="806">
        <v>42586</v>
      </c>
      <c r="J2800" s="806">
        <v>43681</v>
      </c>
      <c r="K2800" s="804" t="s">
        <v>1197</v>
      </c>
      <c r="L2800" s="804" t="s">
        <v>2879</v>
      </c>
    </row>
    <row r="2801" spans="1:12">
      <c r="A2801" s="803">
        <v>2798</v>
      </c>
      <c r="B2801" s="803" t="s">
        <v>5314</v>
      </c>
      <c r="C2801" s="803" t="s">
        <v>2726</v>
      </c>
      <c r="D2801" s="804" t="s">
        <v>5086</v>
      </c>
      <c r="E2801" s="805">
        <v>746.32</v>
      </c>
      <c r="F2801" s="804">
        <v>5087023</v>
      </c>
      <c r="G2801" s="804" t="s">
        <v>5315</v>
      </c>
      <c r="H2801" s="804" t="s">
        <v>2729</v>
      </c>
      <c r="I2801" s="806">
        <v>42586</v>
      </c>
      <c r="J2801" s="806">
        <v>43681</v>
      </c>
      <c r="K2801" s="804" t="s">
        <v>1137</v>
      </c>
      <c r="L2801" s="804" t="s">
        <v>2999</v>
      </c>
    </row>
    <row r="2802" spans="1:12" ht="24">
      <c r="A2802" s="803">
        <v>2799</v>
      </c>
      <c r="B2802" s="803" t="s">
        <v>5318</v>
      </c>
      <c r="C2802" s="803" t="s">
        <v>2726</v>
      </c>
      <c r="D2802" s="804" t="s">
        <v>5269</v>
      </c>
      <c r="E2802" s="805">
        <v>2026.66</v>
      </c>
      <c r="F2802" s="804">
        <v>5310598</v>
      </c>
      <c r="G2802" s="804" t="s">
        <v>3180</v>
      </c>
      <c r="H2802" s="804" t="s">
        <v>2783</v>
      </c>
      <c r="I2802" s="806">
        <v>42586</v>
      </c>
      <c r="J2802" s="806">
        <v>43681</v>
      </c>
      <c r="K2802" s="804" t="s">
        <v>1153</v>
      </c>
      <c r="L2802" s="804" t="s">
        <v>3105</v>
      </c>
    </row>
    <row r="2803" spans="1:12">
      <c r="A2803" s="803">
        <v>2800</v>
      </c>
      <c r="B2803" s="803" t="s">
        <v>5316</v>
      </c>
      <c r="C2803" s="803" t="s">
        <v>2726</v>
      </c>
      <c r="D2803" s="804" t="s">
        <v>3538</v>
      </c>
      <c r="E2803" s="805">
        <v>645.54</v>
      </c>
      <c r="F2803" s="804">
        <v>5162696</v>
      </c>
      <c r="G2803" s="804" t="s">
        <v>5317</v>
      </c>
      <c r="H2803" s="804" t="s">
        <v>2729</v>
      </c>
      <c r="I2803" s="806">
        <v>42586</v>
      </c>
      <c r="J2803" s="806">
        <v>43681</v>
      </c>
      <c r="K2803" s="804" t="s">
        <v>1693</v>
      </c>
      <c r="L2803" s="804" t="s">
        <v>2831</v>
      </c>
    </row>
    <row r="2804" spans="1:12">
      <c r="A2804" s="803">
        <v>2801</v>
      </c>
      <c r="B2804" s="803" t="s">
        <v>5311</v>
      </c>
      <c r="C2804" s="803" t="s">
        <v>2726</v>
      </c>
      <c r="D2804" s="804" t="s">
        <v>3868</v>
      </c>
      <c r="E2804" s="805">
        <v>1046.3900000000001</v>
      </c>
      <c r="F2804" s="804">
        <v>5991676</v>
      </c>
      <c r="G2804" s="804" t="s">
        <v>5312</v>
      </c>
      <c r="H2804" s="804" t="s">
        <v>2729</v>
      </c>
      <c r="I2804" s="806">
        <v>42586</v>
      </c>
      <c r="J2804" s="806">
        <v>43681</v>
      </c>
      <c r="K2804" s="804" t="s">
        <v>1693</v>
      </c>
      <c r="L2804" s="804" t="s">
        <v>2831</v>
      </c>
    </row>
    <row r="2805" spans="1:12" ht="24">
      <c r="A2805" s="803">
        <v>2802</v>
      </c>
      <c r="B2805" s="803" t="s">
        <v>10303</v>
      </c>
      <c r="C2805" s="803" t="s">
        <v>2726</v>
      </c>
      <c r="D2805" s="804" t="s">
        <v>10304</v>
      </c>
      <c r="E2805" s="805">
        <v>8464.98</v>
      </c>
      <c r="F2805" s="804">
        <v>5513901</v>
      </c>
      <c r="G2805" s="804" t="s">
        <v>5178</v>
      </c>
      <c r="H2805" s="804" t="s">
        <v>2783</v>
      </c>
      <c r="I2805" s="806">
        <v>42586</v>
      </c>
      <c r="J2805" s="806">
        <v>43681</v>
      </c>
      <c r="K2805" s="804" t="s">
        <v>1153</v>
      </c>
      <c r="L2805" s="804" t="s">
        <v>3105</v>
      </c>
    </row>
    <row r="2806" spans="1:12" ht="24">
      <c r="A2806" s="803">
        <v>2803</v>
      </c>
      <c r="B2806" s="803" t="s">
        <v>5313</v>
      </c>
      <c r="C2806" s="803" t="s">
        <v>2726</v>
      </c>
      <c r="D2806" s="804" t="s">
        <v>3894</v>
      </c>
      <c r="E2806" s="805">
        <v>6866.84</v>
      </c>
      <c r="F2806" s="804">
        <v>2773791</v>
      </c>
      <c r="G2806" s="804" t="s">
        <v>4602</v>
      </c>
      <c r="H2806" s="804" t="s">
        <v>2729</v>
      </c>
      <c r="I2806" s="806">
        <v>42586</v>
      </c>
      <c r="J2806" s="806">
        <v>43681</v>
      </c>
      <c r="K2806" s="804" t="s">
        <v>1197</v>
      </c>
      <c r="L2806" s="804" t="s">
        <v>2879</v>
      </c>
    </row>
    <row r="2807" spans="1:12">
      <c r="A2807" s="803">
        <v>2804</v>
      </c>
      <c r="B2807" s="803" t="s">
        <v>5319</v>
      </c>
      <c r="C2807" s="803" t="s">
        <v>2726</v>
      </c>
      <c r="D2807" s="804" t="s">
        <v>4393</v>
      </c>
      <c r="E2807" s="805">
        <v>1533.31</v>
      </c>
      <c r="F2807" s="804">
        <v>5950465</v>
      </c>
      <c r="G2807" s="804" t="s">
        <v>4232</v>
      </c>
      <c r="H2807" s="804" t="s">
        <v>2729</v>
      </c>
      <c r="I2807" s="806">
        <v>42586</v>
      </c>
      <c r="J2807" s="806">
        <v>43681</v>
      </c>
      <c r="K2807" s="804" t="s">
        <v>1943</v>
      </c>
      <c r="L2807" s="804" t="s">
        <v>3010</v>
      </c>
    </row>
    <row r="2808" spans="1:12">
      <c r="A2808" s="803">
        <v>2805</v>
      </c>
      <c r="B2808" s="803" t="s">
        <v>10305</v>
      </c>
      <c r="C2808" s="803" t="s">
        <v>2726</v>
      </c>
      <c r="D2808" s="804" t="s">
        <v>3357</v>
      </c>
      <c r="E2808" s="805">
        <v>3490.22</v>
      </c>
      <c r="F2808" s="804">
        <v>2344343</v>
      </c>
      <c r="G2808" s="804" t="s">
        <v>728</v>
      </c>
      <c r="H2808" s="804" t="s">
        <v>2729</v>
      </c>
      <c r="I2808" s="806">
        <v>42586</v>
      </c>
      <c r="J2808" s="806">
        <v>43681</v>
      </c>
      <c r="K2808" s="804" t="s">
        <v>1182</v>
      </c>
      <c r="L2808" s="804" t="s">
        <v>3357</v>
      </c>
    </row>
    <row r="2809" spans="1:12" ht="24">
      <c r="A2809" s="803">
        <v>2806</v>
      </c>
      <c r="B2809" s="803" t="s">
        <v>5321</v>
      </c>
      <c r="C2809" s="803" t="s">
        <v>2726</v>
      </c>
      <c r="D2809" s="804" t="s">
        <v>3245</v>
      </c>
      <c r="E2809" s="805">
        <v>123.47</v>
      </c>
      <c r="F2809" s="804">
        <v>5942136</v>
      </c>
      <c r="G2809" s="804" t="s">
        <v>4978</v>
      </c>
      <c r="H2809" s="804" t="s">
        <v>2729</v>
      </c>
      <c r="I2809" s="806">
        <v>42587</v>
      </c>
      <c r="J2809" s="806">
        <v>43682</v>
      </c>
      <c r="K2809" s="804" t="s">
        <v>1943</v>
      </c>
      <c r="L2809" s="804" t="s">
        <v>4326</v>
      </c>
    </row>
    <row r="2810" spans="1:12">
      <c r="A2810" s="803">
        <v>2807</v>
      </c>
      <c r="B2810" s="803" t="s">
        <v>5320</v>
      </c>
      <c r="C2810" s="803" t="s">
        <v>2726</v>
      </c>
      <c r="D2810" s="804" t="s">
        <v>3451</v>
      </c>
      <c r="E2810" s="805">
        <v>1975.92</v>
      </c>
      <c r="F2810" s="804">
        <v>5786606</v>
      </c>
      <c r="G2810" s="804" t="s">
        <v>4196</v>
      </c>
      <c r="H2810" s="804" t="s">
        <v>2729</v>
      </c>
      <c r="I2810" s="806">
        <v>42587</v>
      </c>
      <c r="J2810" s="806">
        <v>43682</v>
      </c>
      <c r="K2810" s="804" t="s">
        <v>1693</v>
      </c>
      <c r="L2810" s="804" t="s">
        <v>2831</v>
      </c>
    </row>
    <row r="2811" spans="1:12" ht="24">
      <c r="A2811" s="803">
        <v>2808</v>
      </c>
      <c r="B2811" s="803" t="s">
        <v>10306</v>
      </c>
      <c r="C2811" s="803" t="s">
        <v>2726</v>
      </c>
      <c r="D2811" s="804" t="s">
        <v>5009</v>
      </c>
      <c r="E2811" s="805">
        <v>13473.36</v>
      </c>
      <c r="F2811" s="804">
        <v>5994721</v>
      </c>
      <c r="G2811" s="804" t="s">
        <v>10054</v>
      </c>
      <c r="H2811" s="804" t="s">
        <v>2729</v>
      </c>
      <c r="I2811" s="806">
        <v>42590</v>
      </c>
      <c r="J2811" s="806">
        <v>43685</v>
      </c>
      <c r="K2811" s="804" t="s">
        <v>1197</v>
      </c>
      <c r="L2811" s="804" t="s">
        <v>10307</v>
      </c>
    </row>
    <row r="2812" spans="1:12">
      <c r="A2812" s="803">
        <v>2809</v>
      </c>
      <c r="B2812" s="803" t="s">
        <v>5322</v>
      </c>
      <c r="C2812" s="803" t="s">
        <v>2726</v>
      </c>
      <c r="D2812" s="804" t="s">
        <v>5323</v>
      </c>
      <c r="E2812" s="805">
        <v>3977.38</v>
      </c>
      <c r="F2812" s="804">
        <v>5942136</v>
      </c>
      <c r="G2812" s="804" t="s">
        <v>4978</v>
      </c>
      <c r="H2812" s="804" t="s">
        <v>2729</v>
      </c>
      <c r="I2812" s="806">
        <v>42590</v>
      </c>
      <c r="J2812" s="806">
        <v>43685</v>
      </c>
      <c r="K2812" s="804" t="s">
        <v>1165</v>
      </c>
      <c r="L2812" s="804" t="s">
        <v>3475</v>
      </c>
    </row>
    <row r="2813" spans="1:12" ht="24">
      <c r="A2813" s="803">
        <v>2810</v>
      </c>
      <c r="B2813" s="803" t="s">
        <v>10308</v>
      </c>
      <c r="C2813" s="803" t="s">
        <v>2726</v>
      </c>
      <c r="D2813" s="804" t="s">
        <v>4466</v>
      </c>
      <c r="E2813" s="805">
        <v>6141.78</v>
      </c>
      <c r="F2813" s="804">
        <v>5793297</v>
      </c>
      <c r="G2813" s="804" t="s">
        <v>10309</v>
      </c>
      <c r="H2813" s="804" t="s">
        <v>2729</v>
      </c>
      <c r="I2813" s="806">
        <v>42591</v>
      </c>
      <c r="J2813" s="806">
        <v>43686</v>
      </c>
      <c r="K2813" s="804" t="s">
        <v>4611</v>
      </c>
      <c r="L2813" s="804" t="s">
        <v>10310</v>
      </c>
    </row>
    <row r="2814" spans="1:12">
      <c r="A2814" s="803">
        <v>2811</v>
      </c>
      <c r="B2814" s="803" t="s">
        <v>5324</v>
      </c>
      <c r="C2814" s="803" t="s">
        <v>2726</v>
      </c>
      <c r="D2814" s="804" t="s">
        <v>5325</v>
      </c>
      <c r="E2814" s="805">
        <v>262.64999999999998</v>
      </c>
      <c r="F2814" s="804">
        <v>5287359</v>
      </c>
      <c r="G2814" s="804" t="s">
        <v>5326</v>
      </c>
      <c r="H2814" s="804" t="s">
        <v>2729</v>
      </c>
      <c r="I2814" s="806">
        <v>42593</v>
      </c>
      <c r="J2814" s="806">
        <v>43688</v>
      </c>
      <c r="K2814" s="804" t="s">
        <v>1756</v>
      </c>
      <c r="L2814" s="804" t="s">
        <v>2916</v>
      </c>
    </row>
    <row r="2815" spans="1:12" ht="24">
      <c r="A2815" s="803">
        <v>2812</v>
      </c>
      <c r="B2815" s="803" t="s">
        <v>10311</v>
      </c>
      <c r="C2815" s="803" t="s">
        <v>2726</v>
      </c>
      <c r="D2815" s="804" t="s">
        <v>10214</v>
      </c>
      <c r="E2815" s="805">
        <v>2659.3</v>
      </c>
      <c r="F2815" s="804">
        <v>5984203</v>
      </c>
      <c r="G2815" s="804" t="s">
        <v>10312</v>
      </c>
      <c r="H2815" s="804" t="s">
        <v>2729</v>
      </c>
      <c r="I2815" s="806">
        <v>42597</v>
      </c>
      <c r="J2815" s="806">
        <v>43692</v>
      </c>
      <c r="K2815" s="804" t="s">
        <v>3424</v>
      </c>
      <c r="L2815" s="804" t="s">
        <v>10313</v>
      </c>
    </row>
    <row r="2816" spans="1:12">
      <c r="A2816" s="803">
        <v>2813</v>
      </c>
      <c r="B2816" s="803" t="s">
        <v>5329</v>
      </c>
      <c r="C2816" s="803" t="s">
        <v>2726</v>
      </c>
      <c r="D2816" s="804" t="s">
        <v>5330</v>
      </c>
      <c r="E2816" s="805">
        <v>29723</v>
      </c>
      <c r="F2816" s="804">
        <v>5921627</v>
      </c>
      <c r="G2816" s="804" t="s">
        <v>4021</v>
      </c>
      <c r="H2816" s="804" t="s">
        <v>2729</v>
      </c>
      <c r="I2816" s="806">
        <v>42597</v>
      </c>
      <c r="J2816" s="806">
        <v>43692</v>
      </c>
      <c r="K2816" s="804" t="s">
        <v>1846</v>
      </c>
      <c r="L2816" s="804" t="s">
        <v>3471</v>
      </c>
    </row>
    <row r="2817" spans="1:12" ht="24">
      <c r="A2817" s="803">
        <v>2814</v>
      </c>
      <c r="B2817" s="803" t="s">
        <v>5327</v>
      </c>
      <c r="C2817" s="803" t="s">
        <v>2726</v>
      </c>
      <c r="D2817" s="804" t="s">
        <v>4798</v>
      </c>
      <c r="E2817" s="805">
        <v>3979.03</v>
      </c>
      <c r="F2817" s="804">
        <v>5651581</v>
      </c>
      <c r="G2817" s="804" t="s">
        <v>5328</v>
      </c>
      <c r="H2817" s="804" t="s">
        <v>2729</v>
      </c>
      <c r="I2817" s="806">
        <v>42597</v>
      </c>
      <c r="J2817" s="806">
        <v>43692</v>
      </c>
      <c r="K2817" s="804" t="s">
        <v>1846</v>
      </c>
      <c r="L2817" s="804" t="s">
        <v>3976</v>
      </c>
    </row>
    <row r="2818" spans="1:12" ht="24">
      <c r="A2818" s="803">
        <v>2815</v>
      </c>
      <c r="B2818" s="803" t="s">
        <v>10314</v>
      </c>
      <c r="C2818" s="803" t="s">
        <v>2726</v>
      </c>
      <c r="D2818" s="804" t="s">
        <v>10315</v>
      </c>
      <c r="E2818" s="805">
        <v>6879.79</v>
      </c>
      <c r="F2818" s="804">
        <v>5792827</v>
      </c>
      <c r="G2818" s="804" t="s">
        <v>10316</v>
      </c>
      <c r="H2818" s="804" t="s">
        <v>2729</v>
      </c>
      <c r="I2818" s="806">
        <v>42605</v>
      </c>
      <c r="J2818" s="806">
        <v>43700</v>
      </c>
      <c r="K2818" s="804" t="s">
        <v>1681</v>
      </c>
      <c r="L2818" s="804" t="s">
        <v>2883</v>
      </c>
    </row>
    <row r="2819" spans="1:12">
      <c r="A2819" s="803">
        <v>2816</v>
      </c>
      <c r="B2819" s="803" t="s">
        <v>10317</v>
      </c>
      <c r="C2819" s="803" t="s">
        <v>2726</v>
      </c>
      <c r="D2819" s="804" t="s">
        <v>5509</v>
      </c>
      <c r="E2819" s="805">
        <v>3489.72</v>
      </c>
      <c r="F2819" s="804">
        <v>5842964</v>
      </c>
      <c r="G2819" s="804" t="s">
        <v>10318</v>
      </c>
      <c r="H2819" s="804" t="s">
        <v>2729</v>
      </c>
      <c r="I2819" s="806">
        <v>42615</v>
      </c>
      <c r="J2819" s="806">
        <v>43710</v>
      </c>
      <c r="K2819" s="804" t="s">
        <v>1693</v>
      </c>
      <c r="L2819" s="804" t="s">
        <v>3207</v>
      </c>
    </row>
    <row r="2820" spans="1:12" ht="24">
      <c r="A2820" s="803">
        <v>2817</v>
      </c>
      <c r="B2820" s="803" t="s">
        <v>9011</v>
      </c>
      <c r="C2820" s="803" t="s">
        <v>5738</v>
      </c>
      <c r="D2820" s="804" t="s">
        <v>8190</v>
      </c>
      <c r="E2820" s="805">
        <v>10386.24</v>
      </c>
      <c r="F2820" s="804">
        <v>2074737</v>
      </c>
      <c r="G2820" s="804" t="s">
        <v>316</v>
      </c>
      <c r="H2820" s="804" t="s">
        <v>2738</v>
      </c>
      <c r="I2820" s="806">
        <v>42633</v>
      </c>
      <c r="J2820" s="806">
        <v>53590</v>
      </c>
      <c r="K2820" s="804" t="s">
        <v>1137</v>
      </c>
      <c r="L2820" s="804" t="s">
        <v>8192</v>
      </c>
    </row>
    <row r="2821" spans="1:12" ht="24">
      <c r="A2821" s="803">
        <v>2818</v>
      </c>
      <c r="B2821" s="803" t="s">
        <v>9008</v>
      </c>
      <c r="C2821" s="803" t="s">
        <v>5738</v>
      </c>
      <c r="D2821" s="804" t="s">
        <v>316</v>
      </c>
      <c r="E2821" s="805">
        <v>2810.44</v>
      </c>
      <c r="F2821" s="804">
        <v>2074737</v>
      </c>
      <c r="G2821" s="804" t="s">
        <v>316</v>
      </c>
      <c r="H2821" s="804" t="s">
        <v>2738</v>
      </c>
      <c r="I2821" s="806">
        <v>42633</v>
      </c>
      <c r="J2821" s="806">
        <v>53590</v>
      </c>
      <c r="K2821" s="804" t="s">
        <v>1137</v>
      </c>
      <c r="L2821" s="804" t="s">
        <v>316</v>
      </c>
    </row>
    <row r="2822" spans="1:12">
      <c r="A2822" s="803">
        <v>2819</v>
      </c>
      <c r="B2822" s="803" t="s">
        <v>9006</v>
      </c>
      <c r="C2822" s="803" t="s">
        <v>5738</v>
      </c>
      <c r="D2822" s="804" t="s">
        <v>3894</v>
      </c>
      <c r="E2822" s="805">
        <v>1639.24</v>
      </c>
      <c r="F2822" s="804">
        <v>6088759</v>
      </c>
      <c r="G2822" s="804" t="s">
        <v>4029</v>
      </c>
      <c r="H2822" s="804" t="s">
        <v>2729</v>
      </c>
      <c r="I2822" s="806">
        <v>42633</v>
      </c>
      <c r="J2822" s="806">
        <v>53590</v>
      </c>
      <c r="K2822" s="804" t="s">
        <v>1197</v>
      </c>
      <c r="L2822" s="804" t="s">
        <v>3895</v>
      </c>
    </row>
    <row r="2823" spans="1:12" ht="24">
      <c r="A2823" s="803">
        <v>2820</v>
      </c>
      <c r="B2823" s="803" t="s">
        <v>9009</v>
      </c>
      <c r="C2823" s="803" t="s">
        <v>5738</v>
      </c>
      <c r="D2823" s="804" t="s">
        <v>2999</v>
      </c>
      <c r="E2823" s="805">
        <v>10665.22</v>
      </c>
      <c r="F2823" s="804">
        <v>2074737</v>
      </c>
      <c r="G2823" s="804" t="s">
        <v>316</v>
      </c>
      <c r="H2823" s="804" t="s">
        <v>2738</v>
      </c>
      <c r="I2823" s="806">
        <v>42633</v>
      </c>
      <c r="J2823" s="806">
        <v>53590</v>
      </c>
      <c r="K2823" s="804" t="s">
        <v>1159</v>
      </c>
      <c r="L2823" s="804" t="s">
        <v>9010</v>
      </c>
    </row>
    <row r="2824" spans="1:12" ht="24">
      <c r="A2824" s="803">
        <v>2821</v>
      </c>
      <c r="B2824" s="803" t="s">
        <v>9007</v>
      </c>
      <c r="C2824" s="803" t="s">
        <v>5738</v>
      </c>
      <c r="D2824" s="804" t="s">
        <v>4098</v>
      </c>
      <c r="E2824" s="805">
        <v>4628.42</v>
      </c>
      <c r="F2824" s="804">
        <v>2074737</v>
      </c>
      <c r="G2824" s="804" t="s">
        <v>316</v>
      </c>
      <c r="H2824" s="804" t="s">
        <v>2738</v>
      </c>
      <c r="I2824" s="806">
        <v>42633</v>
      </c>
      <c r="J2824" s="806">
        <v>53590</v>
      </c>
      <c r="K2824" s="804" t="s">
        <v>1137</v>
      </c>
      <c r="L2824" s="804" t="s">
        <v>2999</v>
      </c>
    </row>
    <row r="2825" spans="1:12" ht="24">
      <c r="A2825" s="803">
        <v>2822</v>
      </c>
      <c r="B2825" s="803" t="s">
        <v>9012</v>
      </c>
      <c r="C2825" s="803" t="s">
        <v>5738</v>
      </c>
      <c r="D2825" s="804" t="s">
        <v>9013</v>
      </c>
      <c r="E2825" s="805">
        <v>203.86</v>
      </c>
      <c r="F2825" s="804">
        <v>5962862</v>
      </c>
      <c r="G2825" s="804" t="s">
        <v>9014</v>
      </c>
      <c r="H2825" s="804" t="s">
        <v>2783</v>
      </c>
      <c r="I2825" s="806">
        <v>42635</v>
      </c>
      <c r="J2825" s="806">
        <v>53592</v>
      </c>
      <c r="K2825" s="804" t="s">
        <v>1126</v>
      </c>
      <c r="L2825" s="804" t="s">
        <v>3596</v>
      </c>
    </row>
    <row r="2826" spans="1:12">
      <c r="A2826" s="803">
        <v>2823</v>
      </c>
      <c r="B2826" s="803" t="s">
        <v>9015</v>
      </c>
      <c r="C2826" s="803" t="s">
        <v>5738</v>
      </c>
      <c r="D2826" s="804" t="s">
        <v>3438</v>
      </c>
      <c r="E2826" s="805">
        <v>2521.63</v>
      </c>
      <c r="F2826" s="804">
        <v>5108799</v>
      </c>
      <c r="G2826" s="804" t="s">
        <v>7526</v>
      </c>
      <c r="H2826" s="804" t="s">
        <v>2729</v>
      </c>
      <c r="I2826" s="806">
        <v>42635</v>
      </c>
      <c r="J2826" s="806">
        <v>53592</v>
      </c>
      <c r="K2826" s="804" t="s">
        <v>1681</v>
      </c>
      <c r="L2826" s="804" t="s">
        <v>5725</v>
      </c>
    </row>
    <row r="2827" spans="1:12">
      <c r="A2827" s="803">
        <v>2824</v>
      </c>
      <c r="B2827" s="803" t="s">
        <v>9016</v>
      </c>
      <c r="C2827" s="803" t="s">
        <v>5738</v>
      </c>
      <c r="D2827" s="804" t="s">
        <v>5757</v>
      </c>
      <c r="E2827" s="805">
        <v>26.46</v>
      </c>
      <c r="F2827" s="804">
        <v>5058996</v>
      </c>
      <c r="G2827" s="804" t="s">
        <v>9017</v>
      </c>
      <c r="H2827" s="804" t="s">
        <v>2729</v>
      </c>
      <c r="I2827" s="806">
        <v>42640</v>
      </c>
      <c r="J2827" s="806">
        <v>53597</v>
      </c>
      <c r="K2827" s="804" t="s">
        <v>437</v>
      </c>
      <c r="L2827" s="804" t="s">
        <v>3134</v>
      </c>
    </row>
    <row r="2828" spans="1:12">
      <c r="A2828" s="803">
        <v>2825</v>
      </c>
      <c r="B2828" s="803" t="s">
        <v>10319</v>
      </c>
      <c r="C2828" s="803" t="s">
        <v>5738</v>
      </c>
      <c r="D2828" s="804" t="s">
        <v>8864</v>
      </c>
      <c r="E2828" s="805">
        <v>1042.94</v>
      </c>
      <c r="F2828" s="804">
        <v>2091798</v>
      </c>
      <c r="G2828" s="804" t="s">
        <v>5845</v>
      </c>
      <c r="H2828" s="804" t="s">
        <v>2729</v>
      </c>
      <c r="I2828" s="806">
        <v>42660</v>
      </c>
      <c r="J2828" s="806">
        <v>53617</v>
      </c>
      <c r="K2828" s="804" t="s">
        <v>1693</v>
      </c>
      <c r="L2828" s="804" t="s">
        <v>2763</v>
      </c>
    </row>
    <row r="2829" spans="1:12">
      <c r="A2829" s="803">
        <v>2826</v>
      </c>
      <c r="B2829" s="803" t="s">
        <v>9019</v>
      </c>
      <c r="C2829" s="803" t="s">
        <v>5738</v>
      </c>
      <c r="D2829" s="804" t="s">
        <v>3565</v>
      </c>
      <c r="E2829" s="805">
        <v>145.99</v>
      </c>
      <c r="F2829" s="804">
        <v>2736578</v>
      </c>
      <c r="G2829" s="804" t="s">
        <v>9020</v>
      </c>
      <c r="H2829" s="804" t="s">
        <v>2729</v>
      </c>
      <c r="I2829" s="806">
        <v>42661</v>
      </c>
      <c r="J2829" s="806">
        <v>53618</v>
      </c>
      <c r="K2829" s="804" t="s">
        <v>2182</v>
      </c>
      <c r="L2829" s="804" t="s">
        <v>5799</v>
      </c>
    </row>
    <row r="2830" spans="1:12">
      <c r="A2830" s="803">
        <v>2827</v>
      </c>
      <c r="B2830" s="803" t="s">
        <v>9025</v>
      </c>
      <c r="C2830" s="803" t="s">
        <v>5738</v>
      </c>
      <c r="D2830" s="804" t="s">
        <v>3854</v>
      </c>
      <c r="E2830" s="805">
        <v>1144.6199999999999</v>
      </c>
      <c r="F2830" s="804">
        <v>5455219</v>
      </c>
      <c r="G2830" s="804" t="s">
        <v>2349</v>
      </c>
      <c r="H2830" s="804" t="s">
        <v>2729</v>
      </c>
      <c r="I2830" s="806">
        <v>42668</v>
      </c>
      <c r="J2830" s="806">
        <v>53625</v>
      </c>
      <c r="K2830" s="804" t="s">
        <v>1182</v>
      </c>
      <c r="L2830" s="804" t="s">
        <v>4267</v>
      </c>
    </row>
    <row r="2831" spans="1:12">
      <c r="A2831" s="803">
        <v>2828</v>
      </c>
      <c r="B2831" s="803" t="s">
        <v>9024</v>
      </c>
      <c r="C2831" s="803" t="s">
        <v>5738</v>
      </c>
      <c r="D2831" s="804" t="s">
        <v>4088</v>
      </c>
      <c r="E2831" s="805">
        <v>290.57</v>
      </c>
      <c r="F2831" s="804">
        <v>5645794</v>
      </c>
      <c r="G2831" s="804" t="s">
        <v>925</v>
      </c>
      <c r="H2831" s="804" t="s">
        <v>2729</v>
      </c>
      <c r="I2831" s="806">
        <v>42668</v>
      </c>
      <c r="J2831" s="806">
        <v>53625</v>
      </c>
      <c r="K2831" s="804" t="s">
        <v>1846</v>
      </c>
      <c r="L2831" s="804" t="s">
        <v>3689</v>
      </c>
    </row>
    <row r="2832" spans="1:12">
      <c r="A2832" s="803">
        <v>2829</v>
      </c>
      <c r="B2832" s="803" t="s">
        <v>9021</v>
      </c>
      <c r="C2832" s="803" t="s">
        <v>5738</v>
      </c>
      <c r="D2832" s="804" t="s">
        <v>9022</v>
      </c>
      <c r="E2832" s="805">
        <v>5235.99</v>
      </c>
      <c r="F2832" s="804">
        <v>5267552</v>
      </c>
      <c r="G2832" s="804" t="s">
        <v>9023</v>
      </c>
      <c r="H2832" s="804" t="s">
        <v>2729</v>
      </c>
      <c r="I2832" s="806">
        <v>42668</v>
      </c>
      <c r="J2832" s="806">
        <v>53625</v>
      </c>
      <c r="K2832" s="804" t="s">
        <v>1846</v>
      </c>
      <c r="L2832" s="804" t="s">
        <v>3036</v>
      </c>
    </row>
    <row r="2833" spans="1:12">
      <c r="A2833" s="803">
        <v>2830</v>
      </c>
      <c r="B2833" s="803" t="s">
        <v>9026</v>
      </c>
      <c r="C2833" s="803" t="s">
        <v>5738</v>
      </c>
      <c r="D2833" s="804" t="s">
        <v>8280</v>
      </c>
      <c r="E2833" s="805">
        <v>2838.13</v>
      </c>
      <c r="F2833" s="804">
        <v>2869594</v>
      </c>
      <c r="G2833" s="804" t="s">
        <v>8810</v>
      </c>
      <c r="H2833" s="804" t="s">
        <v>2729</v>
      </c>
      <c r="I2833" s="806">
        <v>42669</v>
      </c>
      <c r="J2833" s="806">
        <v>53626</v>
      </c>
      <c r="K2833" s="804" t="s">
        <v>1153</v>
      </c>
      <c r="L2833" s="804" t="s">
        <v>3023</v>
      </c>
    </row>
    <row r="2834" spans="1:12">
      <c r="A2834" s="803">
        <v>2831</v>
      </c>
      <c r="B2834" s="803" t="s">
        <v>9027</v>
      </c>
      <c r="C2834" s="803" t="s">
        <v>5738</v>
      </c>
      <c r="D2834" s="804" t="s">
        <v>7543</v>
      </c>
      <c r="E2834" s="805">
        <v>2593.21</v>
      </c>
      <c r="F2834" s="804">
        <v>5138175</v>
      </c>
      <c r="G2834" s="804" t="s">
        <v>7544</v>
      </c>
      <c r="H2834" s="804" t="s">
        <v>2729</v>
      </c>
      <c r="I2834" s="806">
        <v>42676</v>
      </c>
      <c r="J2834" s="806">
        <v>53633</v>
      </c>
      <c r="K2834" s="804" t="s">
        <v>1137</v>
      </c>
      <c r="L2834" s="804" t="s">
        <v>3120</v>
      </c>
    </row>
    <row r="2835" spans="1:12">
      <c r="A2835" s="803">
        <v>2832</v>
      </c>
      <c r="B2835" s="803" t="s">
        <v>9028</v>
      </c>
      <c r="C2835" s="803" t="s">
        <v>5738</v>
      </c>
      <c r="D2835" s="804" t="s">
        <v>6591</v>
      </c>
      <c r="E2835" s="805">
        <v>376.59</v>
      </c>
      <c r="F2835" s="804">
        <v>2054701</v>
      </c>
      <c r="G2835" s="804" t="s">
        <v>5766</v>
      </c>
      <c r="H2835" s="804" t="s">
        <v>2729</v>
      </c>
      <c r="I2835" s="806">
        <v>42677</v>
      </c>
      <c r="J2835" s="806">
        <v>53634</v>
      </c>
      <c r="K2835" s="804" t="s">
        <v>1103</v>
      </c>
      <c r="L2835" s="804" t="s">
        <v>2811</v>
      </c>
    </row>
    <row r="2836" spans="1:12">
      <c r="A2836" s="803">
        <v>2833</v>
      </c>
      <c r="B2836" s="803" t="s">
        <v>9029</v>
      </c>
      <c r="C2836" s="803" t="s">
        <v>5738</v>
      </c>
      <c r="D2836" s="804" t="s">
        <v>9030</v>
      </c>
      <c r="E2836" s="805">
        <v>3000.56</v>
      </c>
      <c r="F2836" s="804">
        <v>5042836</v>
      </c>
      <c r="G2836" s="804" t="s">
        <v>9031</v>
      </c>
      <c r="H2836" s="804" t="s">
        <v>2729</v>
      </c>
      <c r="I2836" s="806">
        <v>42682</v>
      </c>
      <c r="J2836" s="806">
        <v>53639</v>
      </c>
      <c r="K2836" s="804" t="s">
        <v>1137</v>
      </c>
      <c r="L2836" s="804" t="s">
        <v>4466</v>
      </c>
    </row>
    <row r="2837" spans="1:12" ht="24">
      <c r="A2837" s="803">
        <v>2834</v>
      </c>
      <c r="B2837" s="803" t="s">
        <v>9034</v>
      </c>
      <c r="C2837" s="803" t="s">
        <v>5738</v>
      </c>
      <c r="D2837" s="804" t="s">
        <v>9035</v>
      </c>
      <c r="E2837" s="805">
        <v>780.52</v>
      </c>
      <c r="F2837" s="804">
        <v>5084555</v>
      </c>
      <c r="G2837" s="804" t="s">
        <v>2243</v>
      </c>
      <c r="H2837" s="804" t="s">
        <v>2783</v>
      </c>
      <c r="I2837" s="806">
        <v>42683</v>
      </c>
      <c r="J2837" s="806">
        <v>53640</v>
      </c>
      <c r="K2837" s="804" t="s">
        <v>1153</v>
      </c>
      <c r="L2837" s="804" t="s">
        <v>3194</v>
      </c>
    </row>
    <row r="2838" spans="1:12" ht="24">
      <c r="A2838" s="803">
        <v>2835</v>
      </c>
      <c r="B2838" s="803" t="s">
        <v>9032</v>
      </c>
      <c r="C2838" s="803" t="s">
        <v>5738</v>
      </c>
      <c r="D2838" s="804" t="s">
        <v>9033</v>
      </c>
      <c r="E2838" s="805">
        <v>169.01</v>
      </c>
      <c r="F2838" s="804">
        <v>5084555</v>
      </c>
      <c r="G2838" s="804" t="s">
        <v>2243</v>
      </c>
      <c r="H2838" s="804" t="s">
        <v>2783</v>
      </c>
      <c r="I2838" s="806">
        <v>42683</v>
      </c>
      <c r="J2838" s="806">
        <v>53640</v>
      </c>
      <c r="K2838" s="804" t="s">
        <v>1153</v>
      </c>
      <c r="L2838" s="804" t="s">
        <v>3194</v>
      </c>
    </row>
    <row r="2839" spans="1:12" ht="24">
      <c r="A2839" s="803">
        <v>2836</v>
      </c>
      <c r="B2839" s="803" t="s">
        <v>5331</v>
      </c>
      <c r="C2839" s="803" t="s">
        <v>2726</v>
      </c>
      <c r="D2839" s="804" t="s">
        <v>5332</v>
      </c>
      <c r="E2839" s="805">
        <v>15116.41</v>
      </c>
      <c r="F2839" s="804">
        <v>5495296</v>
      </c>
      <c r="G2839" s="804" t="s">
        <v>5333</v>
      </c>
      <c r="H2839" s="804" t="s">
        <v>2783</v>
      </c>
      <c r="I2839" s="806">
        <v>42684</v>
      </c>
      <c r="J2839" s="806">
        <v>43779</v>
      </c>
      <c r="K2839" s="804" t="s">
        <v>1943</v>
      </c>
      <c r="L2839" s="804" t="s">
        <v>3010</v>
      </c>
    </row>
    <row r="2840" spans="1:12">
      <c r="A2840" s="803">
        <v>2837</v>
      </c>
      <c r="B2840" s="803" t="s">
        <v>5334</v>
      </c>
      <c r="C2840" s="803" t="s">
        <v>2726</v>
      </c>
      <c r="D2840" s="804" t="s">
        <v>3036</v>
      </c>
      <c r="E2840" s="805">
        <v>2576.21</v>
      </c>
      <c r="F2840" s="804">
        <v>5669812</v>
      </c>
      <c r="G2840" s="804" t="s">
        <v>5335</v>
      </c>
      <c r="H2840" s="804" t="s">
        <v>2729</v>
      </c>
      <c r="I2840" s="806">
        <v>42692</v>
      </c>
      <c r="J2840" s="806">
        <v>43787</v>
      </c>
      <c r="K2840" s="804" t="s">
        <v>1846</v>
      </c>
      <c r="L2840" s="804" t="s">
        <v>3036</v>
      </c>
    </row>
    <row r="2841" spans="1:12" ht="24">
      <c r="A2841" s="803">
        <v>2838</v>
      </c>
      <c r="B2841" s="803" t="s">
        <v>5336</v>
      </c>
      <c r="C2841" s="803" t="s">
        <v>2726</v>
      </c>
      <c r="D2841" s="804" t="s">
        <v>2801</v>
      </c>
      <c r="E2841" s="805">
        <v>1173.21</v>
      </c>
      <c r="F2841" s="804">
        <v>5328772</v>
      </c>
      <c r="G2841" s="804" t="s">
        <v>3728</v>
      </c>
      <c r="H2841" s="804" t="s">
        <v>2783</v>
      </c>
      <c r="I2841" s="806">
        <v>42705</v>
      </c>
      <c r="J2841" s="806">
        <v>43800</v>
      </c>
      <c r="K2841" s="804" t="s">
        <v>1693</v>
      </c>
      <c r="L2841" s="804" t="s">
        <v>3207</v>
      </c>
    </row>
    <row r="2842" spans="1:12">
      <c r="A2842" s="803">
        <v>2839</v>
      </c>
      <c r="B2842" s="803" t="s">
        <v>5337</v>
      </c>
      <c r="C2842" s="803" t="s">
        <v>2726</v>
      </c>
      <c r="D2842" s="804" t="s">
        <v>3983</v>
      </c>
      <c r="E2842" s="805">
        <v>394</v>
      </c>
      <c r="F2842" s="804">
        <v>4065115</v>
      </c>
      <c r="G2842" s="804" t="s">
        <v>5338</v>
      </c>
      <c r="H2842" s="804" t="s">
        <v>2729</v>
      </c>
      <c r="I2842" s="806">
        <v>42709</v>
      </c>
      <c r="J2842" s="806">
        <v>43804</v>
      </c>
      <c r="K2842" s="804" t="s">
        <v>1182</v>
      </c>
      <c r="L2842" s="804" t="s">
        <v>3598</v>
      </c>
    </row>
    <row r="2843" spans="1:12" ht="24">
      <c r="A2843" s="803">
        <v>2840</v>
      </c>
      <c r="B2843" s="803" t="s">
        <v>9036</v>
      </c>
      <c r="C2843" s="803" t="s">
        <v>5738</v>
      </c>
      <c r="D2843" s="804" t="s">
        <v>9037</v>
      </c>
      <c r="E2843" s="805">
        <v>583.36</v>
      </c>
      <c r="F2843" s="804">
        <v>5434254</v>
      </c>
      <c r="G2843" s="804" t="s">
        <v>3695</v>
      </c>
      <c r="H2843" s="804" t="s">
        <v>2729</v>
      </c>
      <c r="I2843" s="806">
        <v>42712</v>
      </c>
      <c r="J2843" s="806">
        <v>53669</v>
      </c>
      <c r="K2843" s="804" t="s">
        <v>1165</v>
      </c>
      <c r="L2843" s="804" t="s">
        <v>3485</v>
      </c>
    </row>
    <row r="2844" spans="1:12" ht="24">
      <c r="A2844" s="803">
        <v>2841</v>
      </c>
      <c r="B2844" s="803" t="s">
        <v>9038</v>
      </c>
      <c r="C2844" s="803" t="s">
        <v>5738</v>
      </c>
      <c r="D2844" s="804" t="s">
        <v>8934</v>
      </c>
      <c r="E2844" s="805">
        <v>924.28</v>
      </c>
      <c r="F2844" s="804">
        <v>5924766</v>
      </c>
      <c r="G2844" s="804" t="s">
        <v>6835</v>
      </c>
      <c r="H2844" s="804" t="s">
        <v>2783</v>
      </c>
      <c r="I2844" s="806">
        <v>42716</v>
      </c>
      <c r="J2844" s="806">
        <v>53673</v>
      </c>
      <c r="K2844" s="804" t="s">
        <v>1693</v>
      </c>
      <c r="L2844" s="804" t="s">
        <v>2965</v>
      </c>
    </row>
    <row r="2845" spans="1:12">
      <c r="A2845" s="803">
        <v>2842</v>
      </c>
      <c r="B2845" s="803" t="s">
        <v>9041</v>
      </c>
      <c r="C2845" s="803" t="s">
        <v>5738</v>
      </c>
      <c r="D2845" s="804" t="s">
        <v>10320</v>
      </c>
      <c r="E2845" s="805">
        <v>387.39</v>
      </c>
      <c r="F2845" s="804">
        <v>2074192</v>
      </c>
      <c r="G2845" s="804" t="s">
        <v>5879</v>
      </c>
      <c r="H2845" s="804" t="s">
        <v>2729</v>
      </c>
      <c r="I2845" s="806">
        <v>42725</v>
      </c>
      <c r="J2845" s="806">
        <v>53682</v>
      </c>
      <c r="K2845" s="804" t="s">
        <v>1756</v>
      </c>
      <c r="L2845" s="804" t="s">
        <v>3976</v>
      </c>
    </row>
    <row r="2846" spans="1:12">
      <c r="A2846" s="803">
        <v>2843</v>
      </c>
      <c r="B2846" s="803" t="s">
        <v>9039</v>
      </c>
      <c r="C2846" s="803" t="s">
        <v>5738</v>
      </c>
      <c r="D2846" s="804" t="s">
        <v>10321</v>
      </c>
      <c r="E2846" s="805">
        <v>738.28</v>
      </c>
      <c r="F2846" s="804">
        <v>2074192</v>
      </c>
      <c r="G2846" s="804" t="s">
        <v>5879</v>
      </c>
      <c r="H2846" s="804" t="s">
        <v>2729</v>
      </c>
      <c r="I2846" s="806">
        <v>42725</v>
      </c>
      <c r="J2846" s="806">
        <v>53682</v>
      </c>
      <c r="K2846" s="804" t="s">
        <v>1756</v>
      </c>
      <c r="L2846" s="804" t="s">
        <v>2052</v>
      </c>
    </row>
    <row r="2847" spans="1:12">
      <c r="A2847" s="803">
        <v>2844</v>
      </c>
      <c r="B2847" s="803" t="s">
        <v>5339</v>
      </c>
      <c r="C2847" s="803" t="s">
        <v>2726</v>
      </c>
      <c r="D2847" s="804" t="s">
        <v>5340</v>
      </c>
      <c r="E2847" s="805">
        <v>721.92</v>
      </c>
      <c r="F2847" s="804">
        <v>5884098</v>
      </c>
      <c r="G2847" s="804" t="s">
        <v>3844</v>
      </c>
      <c r="H2847" s="804" t="s">
        <v>2729</v>
      </c>
      <c r="I2847" s="806">
        <v>42726</v>
      </c>
      <c r="J2847" s="806">
        <v>43821</v>
      </c>
      <c r="K2847" s="804" t="s">
        <v>1846</v>
      </c>
      <c r="L2847" s="804" t="s">
        <v>3686</v>
      </c>
    </row>
    <row r="2848" spans="1:12">
      <c r="A2848" s="803">
        <v>2845</v>
      </c>
      <c r="B2848" s="803" t="s">
        <v>10322</v>
      </c>
      <c r="C2848" s="803" t="s">
        <v>2726</v>
      </c>
      <c r="D2848" s="804" t="s">
        <v>3702</v>
      </c>
      <c r="E2848" s="805">
        <v>6226.43</v>
      </c>
      <c r="F2848" s="804">
        <v>5157145</v>
      </c>
      <c r="G2848" s="804" t="s">
        <v>9709</v>
      </c>
      <c r="H2848" s="804" t="s">
        <v>2729</v>
      </c>
      <c r="I2848" s="806">
        <v>42730</v>
      </c>
      <c r="J2848" s="806">
        <v>43825</v>
      </c>
      <c r="K2848" s="804" t="s">
        <v>1693</v>
      </c>
      <c r="L2848" s="804" t="s">
        <v>4849</v>
      </c>
    </row>
    <row r="2849" spans="1:12">
      <c r="A2849" s="803">
        <v>2846</v>
      </c>
      <c r="B2849" s="803" t="s">
        <v>9045</v>
      </c>
      <c r="C2849" s="803" t="s">
        <v>5738</v>
      </c>
      <c r="D2849" s="804" t="s">
        <v>10323</v>
      </c>
      <c r="E2849" s="805">
        <v>1529.31</v>
      </c>
      <c r="F2849" s="804">
        <v>2074192</v>
      </c>
      <c r="G2849" s="804" t="s">
        <v>5879</v>
      </c>
      <c r="H2849" s="804" t="s">
        <v>2729</v>
      </c>
      <c r="I2849" s="806">
        <v>42731</v>
      </c>
      <c r="J2849" s="806">
        <v>53688</v>
      </c>
      <c r="K2849" s="804" t="s">
        <v>1756</v>
      </c>
      <c r="L2849" s="804" t="s">
        <v>2052</v>
      </c>
    </row>
    <row r="2850" spans="1:12" ht="24">
      <c r="A2850" s="803">
        <v>2847</v>
      </c>
      <c r="B2850" s="803" t="s">
        <v>9043</v>
      </c>
      <c r="C2850" s="803" t="s">
        <v>5738</v>
      </c>
      <c r="D2850" s="804" t="s">
        <v>9814</v>
      </c>
      <c r="E2850" s="805">
        <v>1400.24</v>
      </c>
      <c r="F2850" s="804">
        <v>2074192</v>
      </c>
      <c r="G2850" s="804" t="s">
        <v>5879</v>
      </c>
      <c r="H2850" s="804" t="s">
        <v>2729</v>
      </c>
      <c r="I2850" s="806">
        <v>42731</v>
      </c>
      <c r="J2850" s="806">
        <v>53688</v>
      </c>
      <c r="K2850" s="804" t="s">
        <v>2052</v>
      </c>
      <c r="L2850" s="804" t="s">
        <v>5881</v>
      </c>
    </row>
    <row r="2851" spans="1:12">
      <c r="A2851" s="803">
        <v>2848</v>
      </c>
      <c r="B2851" s="803" t="s">
        <v>9047</v>
      </c>
      <c r="C2851" s="803" t="s">
        <v>5738</v>
      </c>
      <c r="D2851" s="804" t="s">
        <v>9048</v>
      </c>
      <c r="E2851" s="805">
        <v>4312.46</v>
      </c>
      <c r="F2851" s="804">
        <v>2862468</v>
      </c>
      <c r="G2851" s="804" t="s">
        <v>3784</v>
      </c>
      <c r="H2851" s="804" t="s">
        <v>2729</v>
      </c>
      <c r="I2851" s="806">
        <v>42739</v>
      </c>
      <c r="J2851" s="806">
        <v>53696</v>
      </c>
      <c r="K2851" s="804" t="s">
        <v>1126</v>
      </c>
      <c r="L2851" s="804" t="s">
        <v>1187</v>
      </c>
    </row>
    <row r="2852" spans="1:12" ht="24">
      <c r="A2852" s="803">
        <v>2849</v>
      </c>
      <c r="B2852" s="803" t="s">
        <v>9050</v>
      </c>
      <c r="C2852" s="803" t="s">
        <v>5738</v>
      </c>
      <c r="D2852" s="804" t="s">
        <v>9051</v>
      </c>
      <c r="E2852" s="805">
        <v>2914.52</v>
      </c>
      <c r="F2852" s="804">
        <v>5723876</v>
      </c>
      <c r="G2852" s="804" t="s">
        <v>5535</v>
      </c>
      <c r="H2852" s="804" t="s">
        <v>2729</v>
      </c>
      <c r="I2852" s="806">
        <v>42741</v>
      </c>
      <c r="J2852" s="806">
        <v>53698</v>
      </c>
      <c r="K2852" s="804" t="s">
        <v>1943</v>
      </c>
      <c r="L2852" s="804" t="s">
        <v>4565</v>
      </c>
    </row>
    <row r="2853" spans="1:12">
      <c r="A2853" s="803">
        <v>2850</v>
      </c>
      <c r="B2853" s="803" t="s">
        <v>9052</v>
      </c>
      <c r="C2853" s="803" t="s">
        <v>5738</v>
      </c>
      <c r="D2853" s="804" t="s">
        <v>8280</v>
      </c>
      <c r="E2853" s="805">
        <v>2787.22</v>
      </c>
      <c r="F2853" s="804">
        <v>2869594</v>
      </c>
      <c r="G2853" s="804" t="s">
        <v>8810</v>
      </c>
      <c r="H2853" s="804" t="s">
        <v>2729</v>
      </c>
      <c r="I2853" s="806">
        <v>42745</v>
      </c>
      <c r="J2853" s="806">
        <v>53702</v>
      </c>
      <c r="K2853" s="804" t="s">
        <v>1153</v>
      </c>
      <c r="L2853" s="804" t="s">
        <v>3023</v>
      </c>
    </row>
    <row r="2854" spans="1:12">
      <c r="A2854" s="803">
        <v>2851</v>
      </c>
      <c r="B2854" s="803" t="s">
        <v>5341</v>
      </c>
      <c r="C2854" s="803" t="s">
        <v>2726</v>
      </c>
      <c r="D2854" s="804" t="s">
        <v>5342</v>
      </c>
      <c r="E2854" s="805">
        <v>3585.26</v>
      </c>
      <c r="F2854" s="804">
        <v>2729016</v>
      </c>
      <c r="G2854" s="804" t="s">
        <v>5343</v>
      </c>
      <c r="H2854" s="804" t="s">
        <v>2729</v>
      </c>
      <c r="I2854" s="806">
        <v>42746</v>
      </c>
      <c r="J2854" s="806">
        <v>43841</v>
      </c>
      <c r="K2854" s="804" t="s">
        <v>1681</v>
      </c>
      <c r="L2854" s="804" t="s">
        <v>2883</v>
      </c>
    </row>
    <row r="2855" spans="1:12">
      <c r="A2855" s="803">
        <v>2852</v>
      </c>
      <c r="B2855" s="803" t="s">
        <v>5344</v>
      </c>
      <c r="C2855" s="803" t="s">
        <v>2726</v>
      </c>
      <c r="D2855" s="804" t="s">
        <v>4648</v>
      </c>
      <c r="E2855" s="805">
        <v>188.09</v>
      </c>
      <c r="F2855" s="804">
        <v>2004976</v>
      </c>
      <c r="G2855" s="804" t="s">
        <v>5345</v>
      </c>
      <c r="H2855" s="804" t="s">
        <v>2729</v>
      </c>
      <c r="I2855" s="806">
        <v>42747</v>
      </c>
      <c r="J2855" s="806">
        <v>43842</v>
      </c>
      <c r="K2855" s="804" t="s">
        <v>1177</v>
      </c>
      <c r="L2855" s="804" t="s">
        <v>3864</v>
      </c>
    </row>
    <row r="2856" spans="1:12">
      <c r="A2856" s="803">
        <v>2853</v>
      </c>
      <c r="B2856" s="803" t="s">
        <v>9058</v>
      </c>
      <c r="C2856" s="803" t="s">
        <v>5738</v>
      </c>
      <c r="D2856" s="804" t="s">
        <v>9059</v>
      </c>
      <c r="E2856" s="805">
        <v>243.4</v>
      </c>
      <c r="F2856" s="804">
        <v>4270177</v>
      </c>
      <c r="G2856" s="804" t="s">
        <v>9057</v>
      </c>
      <c r="H2856" s="804" t="s">
        <v>2729</v>
      </c>
      <c r="I2856" s="806">
        <v>42754</v>
      </c>
      <c r="J2856" s="806">
        <v>53711</v>
      </c>
      <c r="K2856" s="804" t="s">
        <v>1693</v>
      </c>
      <c r="L2856" s="804" t="s">
        <v>3036</v>
      </c>
    </row>
    <row r="2857" spans="1:12">
      <c r="A2857" s="803">
        <v>2854</v>
      </c>
      <c r="B2857" s="803" t="s">
        <v>9056</v>
      </c>
      <c r="C2857" s="803" t="s">
        <v>5738</v>
      </c>
      <c r="D2857" s="804" t="s">
        <v>9054</v>
      </c>
      <c r="E2857" s="805">
        <v>253.93</v>
      </c>
      <c r="F2857" s="804">
        <v>4270177</v>
      </c>
      <c r="G2857" s="804" t="s">
        <v>9057</v>
      </c>
      <c r="H2857" s="804" t="s">
        <v>2729</v>
      </c>
      <c r="I2857" s="806">
        <v>42754</v>
      </c>
      <c r="J2857" s="806">
        <v>53711</v>
      </c>
      <c r="K2857" s="804" t="s">
        <v>1693</v>
      </c>
      <c r="L2857" s="804" t="s">
        <v>3036</v>
      </c>
    </row>
    <row r="2858" spans="1:12" ht="24">
      <c r="A2858" s="803">
        <v>2855</v>
      </c>
      <c r="B2858" s="803" t="s">
        <v>9060</v>
      </c>
      <c r="C2858" s="803" t="s">
        <v>5738</v>
      </c>
      <c r="D2858" s="804" t="s">
        <v>9061</v>
      </c>
      <c r="E2858" s="805">
        <v>634.05999999999995</v>
      </c>
      <c r="F2858" s="804">
        <v>2548747</v>
      </c>
      <c r="G2858" s="804" t="s">
        <v>821</v>
      </c>
      <c r="H2858" s="804" t="s">
        <v>2738</v>
      </c>
      <c r="I2858" s="806">
        <v>42767</v>
      </c>
      <c r="J2858" s="806">
        <v>53724</v>
      </c>
      <c r="K2858" s="804" t="s">
        <v>1159</v>
      </c>
      <c r="L2858" s="804" t="s">
        <v>1159</v>
      </c>
    </row>
    <row r="2859" spans="1:12">
      <c r="A2859" s="803">
        <v>2856</v>
      </c>
      <c r="B2859" s="803" t="s">
        <v>10324</v>
      </c>
      <c r="C2859" s="803" t="s">
        <v>2726</v>
      </c>
      <c r="D2859" s="804" t="s">
        <v>3293</v>
      </c>
      <c r="E2859" s="805">
        <v>57.79</v>
      </c>
      <c r="F2859" s="804">
        <v>6165524</v>
      </c>
      <c r="G2859" s="804" t="s">
        <v>2577</v>
      </c>
      <c r="H2859" s="804" t="s">
        <v>2729</v>
      </c>
      <c r="I2859" s="806">
        <v>42774</v>
      </c>
      <c r="J2859" s="806">
        <v>43869</v>
      </c>
      <c r="K2859" s="804" t="s">
        <v>1943</v>
      </c>
      <c r="L2859" s="804" t="s">
        <v>4296</v>
      </c>
    </row>
    <row r="2860" spans="1:12">
      <c r="A2860" s="803">
        <v>2857</v>
      </c>
      <c r="B2860" s="803" t="s">
        <v>9062</v>
      </c>
      <c r="C2860" s="803" t="s">
        <v>5738</v>
      </c>
      <c r="D2860" s="804" t="s">
        <v>9063</v>
      </c>
      <c r="E2860" s="805">
        <v>967.29</v>
      </c>
      <c r="F2860" s="804">
        <v>5057035</v>
      </c>
      <c r="G2860" s="804" t="s">
        <v>9064</v>
      </c>
      <c r="H2860" s="804" t="s">
        <v>2729</v>
      </c>
      <c r="I2860" s="806">
        <v>42776</v>
      </c>
      <c r="J2860" s="806">
        <v>53733</v>
      </c>
      <c r="K2860" s="804" t="s">
        <v>1137</v>
      </c>
      <c r="L2860" s="804" t="s">
        <v>3028</v>
      </c>
    </row>
    <row r="2861" spans="1:12">
      <c r="A2861" s="803">
        <v>2858</v>
      </c>
      <c r="B2861" s="803" t="s">
        <v>9065</v>
      </c>
      <c r="C2861" s="803" t="s">
        <v>5738</v>
      </c>
      <c r="D2861" s="804" t="s">
        <v>9066</v>
      </c>
      <c r="E2861" s="805">
        <v>1308.43</v>
      </c>
      <c r="F2861" s="804">
        <v>5099005</v>
      </c>
      <c r="G2861" s="804" t="s">
        <v>2787</v>
      </c>
      <c r="H2861" s="804" t="s">
        <v>2729</v>
      </c>
      <c r="I2861" s="806">
        <v>42776</v>
      </c>
      <c r="J2861" s="806">
        <v>53733</v>
      </c>
      <c r="K2861" s="804" t="s">
        <v>1153</v>
      </c>
      <c r="L2861" s="804" t="s">
        <v>2788</v>
      </c>
    </row>
    <row r="2862" spans="1:12">
      <c r="A2862" s="803">
        <v>2859</v>
      </c>
      <c r="B2862" s="803" t="s">
        <v>9067</v>
      </c>
      <c r="C2862" s="803" t="s">
        <v>5738</v>
      </c>
      <c r="D2862" s="804" t="s">
        <v>9068</v>
      </c>
      <c r="E2862" s="805">
        <v>213.16</v>
      </c>
      <c r="F2862" s="804">
        <v>5057035</v>
      </c>
      <c r="G2862" s="804" t="s">
        <v>9064</v>
      </c>
      <c r="H2862" s="804" t="s">
        <v>2729</v>
      </c>
      <c r="I2862" s="806">
        <v>42776</v>
      </c>
      <c r="J2862" s="806">
        <v>53733</v>
      </c>
      <c r="K2862" s="804" t="s">
        <v>1137</v>
      </c>
      <c r="L2862" s="804" t="s">
        <v>3028</v>
      </c>
    </row>
    <row r="2863" spans="1:12" ht="24">
      <c r="A2863" s="803">
        <v>2860</v>
      </c>
      <c r="B2863" s="803" t="s">
        <v>5346</v>
      </c>
      <c r="C2863" s="803" t="s">
        <v>2726</v>
      </c>
      <c r="D2863" s="804" t="s">
        <v>5347</v>
      </c>
      <c r="E2863" s="805">
        <v>3827.84</v>
      </c>
      <c r="F2863" s="804">
        <v>6163513</v>
      </c>
      <c r="G2863" s="804" t="s">
        <v>5348</v>
      </c>
      <c r="H2863" s="804" t="s">
        <v>2783</v>
      </c>
      <c r="I2863" s="806">
        <v>42779</v>
      </c>
      <c r="J2863" s="806">
        <v>43874</v>
      </c>
      <c r="K2863" s="804" t="s">
        <v>1137</v>
      </c>
      <c r="L2863" s="804" t="s">
        <v>5349</v>
      </c>
    </row>
    <row r="2864" spans="1:12">
      <c r="A2864" s="803">
        <v>2861</v>
      </c>
      <c r="B2864" s="803" t="s">
        <v>5350</v>
      </c>
      <c r="C2864" s="803" t="s">
        <v>2726</v>
      </c>
      <c r="D2864" s="804" t="s">
        <v>5351</v>
      </c>
      <c r="E2864" s="805">
        <v>910.92</v>
      </c>
      <c r="F2864" s="804">
        <v>5317568</v>
      </c>
      <c r="G2864" s="804" t="s">
        <v>5152</v>
      </c>
      <c r="H2864" s="804" t="s">
        <v>2729</v>
      </c>
      <c r="I2864" s="806">
        <v>42780</v>
      </c>
      <c r="J2864" s="806">
        <v>43875</v>
      </c>
      <c r="K2864" s="804" t="s">
        <v>1182</v>
      </c>
      <c r="L2864" s="804" t="s">
        <v>3524</v>
      </c>
    </row>
    <row r="2865" spans="1:12">
      <c r="A2865" s="803">
        <v>2862</v>
      </c>
      <c r="B2865" s="803" t="s">
        <v>9069</v>
      </c>
      <c r="C2865" s="803" t="s">
        <v>5738</v>
      </c>
      <c r="D2865" s="804" t="s">
        <v>5083</v>
      </c>
      <c r="E2865" s="805">
        <v>964.2</v>
      </c>
      <c r="F2865" s="804">
        <v>5183154</v>
      </c>
      <c r="G2865" s="804" t="s">
        <v>5084</v>
      </c>
      <c r="H2865" s="804" t="s">
        <v>2729</v>
      </c>
      <c r="I2865" s="806">
        <v>42781</v>
      </c>
      <c r="J2865" s="806">
        <v>53738</v>
      </c>
      <c r="K2865" s="804" t="s">
        <v>1693</v>
      </c>
      <c r="L2865" s="804" t="s">
        <v>2831</v>
      </c>
    </row>
    <row r="2866" spans="1:12" ht="24">
      <c r="A2866" s="803">
        <v>2863</v>
      </c>
      <c r="B2866" s="803" t="s">
        <v>5353</v>
      </c>
      <c r="C2866" s="803" t="s">
        <v>2726</v>
      </c>
      <c r="D2866" s="804" t="s">
        <v>3834</v>
      </c>
      <c r="E2866" s="805">
        <v>13137.43</v>
      </c>
      <c r="F2866" s="804">
        <v>5606713</v>
      </c>
      <c r="G2866" s="804" t="s">
        <v>5354</v>
      </c>
      <c r="H2866" s="804" t="s">
        <v>2729</v>
      </c>
      <c r="I2866" s="806">
        <v>42783</v>
      </c>
      <c r="J2866" s="806">
        <v>43878</v>
      </c>
      <c r="K2866" s="804" t="s">
        <v>1197</v>
      </c>
      <c r="L2866" s="804" t="s">
        <v>5355</v>
      </c>
    </row>
    <row r="2867" spans="1:12">
      <c r="A2867" s="803">
        <v>2864</v>
      </c>
      <c r="B2867" s="803" t="s">
        <v>5359</v>
      </c>
      <c r="C2867" s="803" t="s">
        <v>2726</v>
      </c>
      <c r="D2867" s="804" t="s">
        <v>5360</v>
      </c>
      <c r="E2867" s="805">
        <v>16531.009999999998</v>
      </c>
      <c r="F2867" s="804">
        <v>5229413</v>
      </c>
      <c r="G2867" s="804" t="s">
        <v>5361</v>
      </c>
      <c r="H2867" s="804" t="s">
        <v>2729</v>
      </c>
      <c r="I2867" s="806">
        <v>42786</v>
      </c>
      <c r="J2867" s="806">
        <v>43881</v>
      </c>
      <c r="K2867" s="804" t="s">
        <v>1846</v>
      </c>
      <c r="L2867" s="804" t="s">
        <v>3976</v>
      </c>
    </row>
    <row r="2868" spans="1:12">
      <c r="A2868" s="803">
        <v>2865</v>
      </c>
      <c r="B2868" s="803" t="s">
        <v>5356</v>
      </c>
      <c r="C2868" s="803" t="s">
        <v>2726</v>
      </c>
      <c r="D2868" s="804" t="s">
        <v>5357</v>
      </c>
      <c r="E2868" s="805">
        <v>424.24</v>
      </c>
      <c r="F2868" s="804">
        <v>5935024</v>
      </c>
      <c r="G2868" s="804" t="s">
        <v>5358</v>
      </c>
      <c r="H2868" s="804" t="s">
        <v>2729</v>
      </c>
      <c r="I2868" s="806">
        <v>42786</v>
      </c>
      <c r="J2868" s="806">
        <v>43881</v>
      </c>
      <c r="K2868" s="804" t="s">
        <v>2897</v>
      </c>
      <c r="L2868" s="804" t="s">
        <v>3852</v>
      </c>
    </row>
    <row r="2869" spans="1:12" ht="24">
      <c r="A2869" s="803">
        <v>2866</v>
      </c>
      <c r="B2869" s="803" t="s">
        <v>5362</v>
      </c>
      <c r="C2869" s="803" t="s">
        <v>2726</v>
      </c>
      <c r="D2869" s="804" t="s">
        <v>3919</v>
      </c>
      <c r="E2869" s="805">
        <v>10884.18</v>
      </c>
      <c r="F2869" s="804">
        <v>5141583</v>
      </c>
      <c r="G2869" s="804" t="s">
        <v>5363</v>
      </c>
      <c r="H2869" s="804" t="s">
        <v>2783</v>
      </c>
      <c r="I2869" s="806">
        <v>42788</v>
      </c>
      <c r="J2869" s="806">
        <v>43883</v>
      </c>
      <c r="K2869" s="804" t="s">
        <v>1846</v>
      </c>
      <c r="L2869" s="804" t="s">
        <v>3014</v>
      </c>
    </row>
    <row r="2870" spans="1:12">
      <c r="A2870" s="803">
        <v>2867</v>
      </c>
      <c r="B2870" s="803" t="s">
        <v>5364</v>
      </c>
      <c r="C2870" s="803" t="s">
        <v>2726</v>
      </c>
      <c r="D2870" s="804" t="s">
        <v>5365</v>
      </c>
      <c r="E2870" s="805">
        <v>4401.22</v>
      </c>
      <c r="F2870" s="804">
        <v>5387787</v>
      </c>
      <c r="G2870" s="804" t="s">
        <v>5366</v>
      </c>
      <c r="H2870" s="804" t="s">
        <v>2729</v>
      </c>
      <c r="I2870" s="806">
        <v>42788</v>
      </c>
      <c r="J2870" s="806">
        <v>43883</v>
      </c>
      <c r="K2870" s="804" t="s">
        <v>1846</v>
      </c>
      <c r="L2870" s="804" t="s">
        <v>3689</v>
      </c>
    </row>
    <row r="2871" spans="1:12" ht="24">
      <c r="A2871" s="803">
        <v>2868</v>
      </c>
      <c r="B2871" s="803" t="s">
        <v>9072</v>
      </c>
      <c r="C2871" s="803" t="s">
        <v>5738</v>
      </c>
      <c r="D2871" s="804" t="s">
        <v>7347</v>
      </c>
      <c r="E2871" s="805">
        <v>1925.2</v>
      </c>
      <c r="F2871" s="804">
        <v>5369223</v>
      </c>
      <c r="G2871" s="804" t="s">
        <v>6691</v>
      </c>
      <c r="H2871" s="804" t="s">
        <v>2729</v>
      </c>
      <c r="I2871" s="806">
        <v>42789</v>
      </c>
      <c r="J2871" s="806">
        <v>53746</v>
      </c>
      <c r="K2871" s="804" t="s">
        <v>1137</v>
      </c>
      <c r="L2871" s="804" t="s">
        <v>5609</v>
      </c>
    </row>
    <row r="2872" spans="1:12">
      <c r="A2872" s="803">
        <v>2869</v>
      </c>
      <c r="B2872" s="803" t="s">
        <v>9070</v>
      </c>
      <c r="C2872" s="803" t="s">
        <v>5738</v>
      </c>
      <c r="D2872" s="804" t="s">
        <v>9071</v>
      </c>
      <c r="E2872" s="805">
        <v>1046.73</v>
      </c>
      <c r="F2872" s="804">
        <v>5369223</v>
      </c>
      <c r="G2872" s="804" t="s">
        <v>6691</v>
      </c>
      <c r="H2872" s="804" t="s">
        <v>2729</v>
      </c>
      <c r="I2872" s="806">
        <v>42789</v>
      </c>
      <c r="J2872" s="806">
        <v>53746</v>
      </c>
      <c r="K2872" s="804" t="s">
        <v>1137</v>
      </c>
      <c r="L2872" s="804" t="s">
        <v>2965</v>
      </c>
    </row>
    <row r="2873" spans="1:12" ht="24">
      <c r="A2873" s="803">
        <v>2870</v>
      </c>
      <c r="B2873" s="803" t="s">
        <v>9075</v>
      </c>
      <c r="C2873" s="803" t="s">
        <v>5738</v>
      </c>
      <c r="D2873" s="804" t="s">
        <v>9076</v>
      </c>
      <c r="E2873" s="805">
        <v>412.61</v>
      </c>
      <c r="F2873" s="804">
        <v>5102081</v>
      </c>
      <c r="G2873" s="804" t="s">
        <v>7135</v>
      </c>
      <c r="H2873" s="804" t="s">
        <v>2729</v>
      </c>
      <c r="I2873" s="806">
        <v>42801</v>
      </c>
      <c r="J2873" s="806">
        <v>53758</v>
      </c>
      <c r="K2873" s="804" t="s">
        <v>1943</v>
      </c>
      <c r="L2873" s="804" t="s">
        <v>9077</v>
      </c>
    </row>
    <row r="2874" spans="1:12">
      <c r="A2874" s="803">
        <v>2871</v>
      </c>
      <c r="B2874" s="803" t="s">
        <v>9073</v>
      </c>
      <c r="C2874" s="803" t="s">
        <v>5738</v>
      </c>
      <c r="D2874" s="804" t="s">
        <v>9074</v>
      </c>
      <c r="E2874" s="805">
        <v>606.36</v>
      </c>
      <c r="F2874" s="804">
        <v>5102081</v>
      </c>
      <c r="G2874" s="804" t="s">
        <v>7135</v>
      </c>
      <c r="H2874" s="804" t="s">
        <v>2729</v>
      </c>
      <c r="I2874" s="806">
        <v>42801</v>
      </c>
      <c r="J2874" s="806">
        <v>53758</v>
      </c>
      <c r="K2874" s="804" t="s">
        <v>1943</v>
      </c>
      <c r="L2874" s="804" t="s">
        <v>2941</v>
      </c>
    </row>
    <row r="2875" spans="1:12">
      <c r="A2875" s="803">
        <v>2872</v>
      </c>
      <c r="B2875" s="803" t="s">
        <v>5367</v>
      </c>
      <c r="C2875" s="803" t="s">
        <v>2726</v>
      </c>
      <c r="D2875" s="804" t="s">
        <v>3689</v>
      </c>
      <c r="E2875" s="805">
        <v>3385.9</v>
      </c>
      <c r="F2875" s="804">
        <v>5473543</v>
      </c>
      <c r="G2875" s="804" t="s">
        <v>5368</v>
      </c>
      <c r="H2875" s="804" t="s">
        <v>2729</v>
      </c>
      <c r="I2875" s="806">
        <v>42809</v>
      </c>
      <c r="J2875" s="806">
        <v>43905</v>
      </c>
      <c r="K2875" s="804" t="s">
        <v>1846</v>
      </c>
      <c r="L2875" s="804" t="s">
        <v>3689</v>
      </c>
    </row>
    <row r="2876" spans="1:12">
      <c r="A2876" s="803">
        <v>2873</v>
      </c>
      <c r="B2876" s="803" t="s">
        <v>5369</v>
      </c>
      <c r="C2876" s="803" t="s">
        <v>2726</v>
      </c>
      <c r="D2876" s="804" t="s">
        <v>5370</v>
      </c>
      <c r="E2876" s="805">
        <v>11263.45</v>
      </c>
      <c r="F2876" s="804">
        <v>5412153</v>
      </c>
      <c r="G2876" s="804" t="s">
        <v>5371</v>
      </c>
      <c r="H2876" s="804" t="s">
        <v>2729</v>
      </c>
      <c r="I2876" s="806">
        <v>42810</v>
      </c>
      <c r="J2876" s="806">
        <v>43906</v>
      </c>
      <c r="K2876" s="804" t="s">
        <v>1681</v>
      </c>
      <c r="L2876" s="804" t="s">
        <v>4407</v>
      </c>
    </row>
    <row r="2877" spans="1:12">
      <c r="A2877" s="803">
        <v>2874</v>
      </c>
      <c r="B2877" s="803" t="s">
        <v>10325</v>
      </c>
      <c r="C2877" s="803" t="s">
        <v>5738</v>
      </c>
      <c r="D2877" s="804" t="s">
        <v>10070</v>
      </c>
      <c r="E2877" s="805">
        <v>17841.05</v>
      </c>
      <c r="F2877" s="804">
        <v>2687968</v>
      </c>
      <c r="G2877" s="804" t="s">
        <v>352</v>
      </c>
      <c r="H2877" s="804" t="s">
        <v>2729</v>
      </c>
      <c r="I2877" s="806">
        <v>42810</v>
      </c>
      <c r="J2877" s="806">
        <v>53767</v>
      </c>
      <c r="K2877" s="804" t="s">
        <v>1153</v>
      </c>
      <c r="L2877" s="804" t="s">
        <v>2768</v>
      </c>
    </row>
    <row r="2878" spans="1:12">
      <c r="A2878" s="803">
        <v>2875</v>
      </c>
      <c r="B2878" s="803" t="s">
        <v>9078</v>
      </c>
      <c r="C2878" s="803" t="s">
        <v>5738</v>
      </c>
      <c r="D2878" s="804" t="s">
        <v>9079</v>
      </c>
      <c r="E2878" s="805">
        <v>83.33</v>
      </c>
      <c r="F2878" s="804">
        <v>5101573</v>
      </c>
      <c r="G2878" s="804" t="s">
        <v>9080</v>
      </c>
      <c r="H2878" s="804" t="s">
        <v>2729</v>
      </c>
      <c r="I2878" s="806">
        <v>42816</v>
      </c>
      <c r="J2878" s="806">
        <v>53773</v>
      </c>
      <c r="K2878" s="804" t="s">
        <v>1846</v>
      </c>
      <c r="L2878" s="804" t="s">
        <v>4133</v>
      </c>
    </row>
    <row r="2879" spans="1:12" ht="24">
      <c r="A2879" s="803">
        <v>2876</v>
      </c>
      <c r="B2879" s="803" t="s">
        <v>9083</v>
      </c>
      <c r="C2879" s="803" t="s">
        <v>5738</v>
      </c>
      <c r="D2879" s="804" t="s">
        <v>6633</v>
      </c>
      <c r="E2879" s="805">
        <v>137.77000000000001</v>
      </c>
      <c r="F2879" s="804">
        <v>5401801</v>
      </c>
      <c r="G2879" s="804" t="s">
        <v>6319</v>
      </c>
      <c r="H2879" s="804" t="s">
        <v>2729</v>
      </c>
      <c r="I2879" s="806">
        <v>42816</v>
      </c>
      <c r="J2879" s="806">
        <v>53773</v>
      </c>
      <c r="K2879" s="804" t="s">
        <v>1182</v>
      </c>
      <c r="L2879" s="804" t="s">
        <v>3524</v>
      </c>
    </row>
    <row r="2880" spans="1:12" ht="24">
      <c r="A2880" s="803">
        <v>2877</v>
      </c>
      <c r="B2880" s="803" t="s">
        <v>9081</v>
      </c>
      <c r="C2880" s="803" t="s">
        <v>5738</v>
      </c>
      <c r="D2880" s="804" t="s">
        <v>9082</v>
      </c>
      <c r="E2880" s="805">
        <v>435.22</v>
      </c>
      <c r="F2880" s="804">
        <v>5401801</v>
      </c>
      <c r="G2880" s="804" t="s">
        <v>6319</v>
      </c>
      <c r="H2880" s="804" t="s">
        <v>2729</v>
      </c>
      <c r="I2880" s="806">
        <v>42816</v>
      </c>
      <c r="J2880" s="806">
        <v>53773</v>
      </c>
      <c r="K2880" s="804" t="s">
        <v>1182</v>
      </c>
      <c r="L2880" s="804" t="s">
        <v>3524</v>
      </c>
    </row>
    <row r="2881" spans="1:12" ht="24">
      <c r="A2881" s="803">
        <v>2878</v>
      </c>
      <c r="B2881" s="803" t="s">
        <v>9086</v>
      </c>
      <c r="C2881" s="803" t="s">
        <v>5738</v>
      </c>
      <c r="D2881" s="804" t="s">
        <v>2871</v>
      </c>
      <c r="E2881" s="805">
        <v>631.04999999999995</v>
      </c>
      <c r="F2881" s="804">
        <v>5098564</v>
      </c>
      <c r="G2881" s="804" t="s">
        <v>122</v>
      </c>
      <c r="H2881" s="804" t="s">
        <v>2783</v>
      </c>
      <c r="I2881" s="806">
        <v>42842</v>
      </c>
      <c r="J2881" s="806">
        <v>53799</v>
      </c>
      <c r="K2881" s="804" t="s">
        <v>1159</v>
      </c>
      <c r="L2881" s="804" t="s">
        <v>2871</v>
      </c>
    </row>
    <row r="2882" spans="1:12">
      <c r="A2882" s="803">
        <v>2879</v>
      </c>
      <c r="B2882" s="803" t="s">
        <v>9084</v>
      </c>
      <c r="C2882" s="803" t="s">
        <v>5738</v>
      </c>
      <c r="D2882" s="804" t="s">
        <v>5996</v>
      </c>
      <c r="E2882" s="805">
        <v>270.57</v>
      </c>
      <c r="F2882" s="804">
        <v>5581613</v>
      </c>
      <c r="G2882" s="804" t="s">
        <v>9085</v>
      </c>
      <c r="H2882" s="804" t="s">
        <v>2729</v>
      </c>
      <c r="I2882" s="806">
        <v>42842</v>
      </c>
      <c r="J2882" s="806">
        <v>53799</v>
      </c>
      <c r="K2882" s="804" t="s">
        <v>1103</v>
      </c>
      <c r="L2882" s="804" t="s">
        <v>3649</v>
      </c>
    </row>
    <row r="2883" spans="1:12">
      <c r="A2883" s="803">
        <v>2880</v>
      </c>
      <c r="B2883" s="803" t="s">
        <v>5372</v>
      </c>
      <c r="C2883" s="803" t="s">
        <v>2726</v>
      </c>
      <c r="D2883" s="804" t="s">
        <v>3522</v>
      </c>
      <c r="E2883" s="805">
        <v>19816.32</v>
      </c>
      <c r="F2883" s="804">
        <v>5722438</v>
      </c>
      <c r="G2883" s="804" t="s">
        <v>4948</v>
      </c>
      <c r="H2883" s="804" t="s">
        <v>2729</v>
      </c>
      <c r="I2883" s="806">
        <v>42850</v>
      </c>
      <c r="J2883" s="806">
        <v>43946</v>
      </c>
      <c r="K2883" s="804" t="s">
        <v>1846</v>
      </c>
      <c r="L2883" s="804" t="s">
        <v>3689</v>
      </c>
    </row>
    <row r="2884" spans="1:12">
      <c r="A2884" s="803">
        <v>2881</v>
      </c>
      <c r="B2884" s="803" t="s">
        <v>9087</v>
      </c>
      <c r="C2884" s="803" t="s">
        <v>5738</v>
      </c>
      <c r="D2884" s="804" t="s">
        <v>8290</v>
      </c>
      <c r="E2884" s="805">
        <v>3819.87</v>
      </c>
      <c r="F2884" s="804">
        <v>5352827</v>
      </c>
      <c r="G2884" s="804" t="s">
        <v>4053</v>
      </c>
      <c r="H2884" s="804" t="s">
        <v>2729</v>
      </c>
      <c r="I2884" s="806">
        <v>42850</v>
      </c>
      <c r="J2884" s="806">
        <v>53807</v>
      </c>
      <c r="K2884" s="804" t="s">
        <v>1153</v>
      </c>
      <c r="L2884" s="804" t="s">
        <v>3550</v>
      </c>
    </row>
    <row r="2885" spans="1:12">
      <c r="A2885" s="803">
        <v>2882</v>
      </c>
      <c r="B2885" s="803" t="s">
        <v>5373</v>
      </c>
      <c r="C2885" s="803" t="s">
        <v>2726</v>
      </c>
      <c r="D2885" s="804" t="s">
        <v>3522</v>
      </c>
      <c r="E2885" s="805">
        <v>10121.52</v>
      </c>
      <c r="F2885" s="804">
        <v>6165974</v>
      </c>
      <c r="G2885" s="804" t="s">
        <v>5374</v>
      </c>
      <c r="H2885" s="804" t="s">
        <v>2729</v>
      </c>
      <c r="I2885" s="806">
        <v>42850</v>
      </c>
      <c r="J2885" s="806">
        <v>43946</v>
      </c>
      <c r="K2885" s="804" t="s">
        <v>1846</v>
      </c>
      <c r="L2885" s="804" t="s">
        <v>3689</v>
      </c>
    </row>
    <row r="2886" spans="1:12">
      <c r="A2886" s="803">
        <v>2883</v>
      </c>
      <c r="B2886" s="803" t="s">
        <v>9088</v>
      </c>
      <c r="C2886" s="803" t="s">
        <v>5738</v>
      </c>
      <c r="D2886" s="804" t="s">
        <v>9089</v>
      </c>
      <c r="E2886" s="805">
        <v>1977.32</v>
      </c>
      <c r="F2886" s="804">
        <v>5352827</v>
      </c>
      <c r="G2886" s="804" t="s">
        <v>4053</v>
      </c>
      <c r="H2886" s="804" t="s">
        <v>2729</v>
      </c>
      <c r="I2886" s="806">
        <v>42859</v>
      </c>
      <c r="J2886" s="806">
        <v>53816</v>
      </c>
      <c r="K2886" s="804" t="s">
        <v>1153</v>
      </c>
      <c r="L2886" s="804" t="s">
        <v>3550</v>
      </c>
    </row>
    <row r="2887" spans="1:12">
      <c r="A2887" s="803">
        <v>2884</v>
      </c>
      <c r="B2887" s="803" t="s">
        <v>9090</v>
      </c>
      <c r="C2887" s="803" t="s">
        <v>5738</v>
      </c>
      <c r="D2887" s="804" t="s">
        <v>4982</v>
      </c>
      <c r="E2887" s="805">
        <v>221.11</v>
      </c>
      <c r="F2887" s="804">
        <v>5802075</v>
      </c>
      <c r="G2887" s="804" t="s">
        <v>4983</v>
      </c>
      <c r="H2887" s="804" t="s">
        <v>2729</v>
      </c>
      <c r="I2887" s="806">
        <v>42860</v>
      </c>
      <c r="J2887" s="806">
        <v>53817</v>
      </c>
      <c r="K2887" s="804" t="s">
        <v>1693</v>
      </c>
      <c r="L2887" s="804" t="s">
        <v>2831</v>
      </c>
    </row>
    <row r="2888" spans="1:12" ht="24">
      <c r="A2888" s="803">
        <v>2885</v>
      </c>
      <c r="B2888" s="803" t="s">
        <v>9091</v>
      </c>
      <c r="C2888" s="803" t="s">
        <v>5738</v>
      </c>
      <c r="D2888" s="804" t="s">
        <v>9092</v>
      </c>
      <c r="E2888" s="805">
        <v>6400.21</v>
      </c>
      <c r="F2888" s="804">
        <v>5084458</v>
      </c>
      <c r="G2888" s="804" t="s">
        <v>9093</v>
      </c>
      <c r="H2888" s="804" t="s">
        <v>2783</v>
      </c>
      <c r="I2888" s="806">
        <v>42860</v>
      </c>
      <c r="J2888" s="806">
        <v>53817</v>
      </c>
      <c r="K2888" s="804" t="s">
        <v>1153</v>
      </c>
      <c r="L2888" s="804" t="s">
        <v>4272</v>
      </c>
    </row>
    <row r="2889" spans="1:12">
      <c r="A2889" s="803">
        <v>2886</v>
      </c>
      <c r="B2889" s="803" t="s">
        <v>5377</v>
      </c>
      <c r="C2889" s="803" t="s">
        <v>2726</v>
      </c>
      <c r="D2889" s="804" t="s">
        <v>3034</v>
      </c>
      <c r="E2889" s="805">
        <v>2148.19</v>
      </c>
      <c r="F2889" s="804">
        <v>5722667</v>
      </c>
      <c r="G2889" s="804" t="s">
        <v>5378</v>
      </c>
      <c r="H2889" s="804" t="s">
        <v>2729</v>
      </c>
      <c r="I2889" s="806">
        <v>42860</v>
      </c>
      <c r="J2889" s="806">
        <v>43956</v>
      </c>
      <c r="K2889" s="804" t="s">
        <v>1693</v>
      </c>
      <c r="L2889" s="804" t="s">
        <v>5093</v>
      </c>
    </row>
    <row r="2890" spans="1:12">
      <c r="A2890" s="803">
        <v>2887</v>
      </c>
      <c r="B2890" s="803" t="s">
        <v>9094</v>
      </c>
      <c r="C2890" s="803" t="s">
        <v>5738</v>
      </c>
      <c r="D2890" s="804" t="s">
        <v>8250</v>
      </c>
      <c r="E2890" s="805">
        <v>409.74</v>
      </c>
      <c r="F2890" s="804">
        <v>5243904</v>
      </c>
      <c r="G2890" s="804" t="s">
        <v>8251</v>
      </c>
      <c r="H2890" s="804" t="s">
        <v>2729</v>
      </c>
      <c r="I2890" s="806">
        <v>42863</v>
      </c>
      <c r="J2890" s="806">
        <v>53820</v>
      </c>
      <c r="K2890" s="804" t="s">
        <v>1846</v>
      </c>
      <c r="L2890" s="804" t="s">
        <v>3316</v>
      </c>
    </row>
    <row r="2891" spans="1:12">
      <c r="A2891" s="803">
        <v>2888</v>
      </c>
      <c r="B2891" s="803" t="s">
        <v>5379</v>
      </c>
      <c r="C2891" s="803" t="s">
        <v>2726</v>
      </c>
      <c r="D2891" s="804" t="s">
        <v>5380</v>
      </c>
      <c r="E2891" s="805">
        <v>2909.65</v>
      </c>
      <c r="F2891" s="804">
        <v>5403219</v>
      </c>
      <c r="G2891" s="804" t="s">
        <v>5381</v>
      </c>
      <c r="H2891" s="804" t="s">
        <v>2729</v>
      </c>
      <c r="I2891" s="806">
        <v>42864</v>
      </c>
      <c r="J2891" s="806">
        <v>43960</v>
      </c>
      <c r="K2891" s="804" t="s">
        <v>1846</v>
      </c>
      <c r="L2891" s="804" t="s">
        <v>3471</v>
      </c>
    </row>
    <row r="2892" spans="1:12">
      <c r="A2892" s="803">
        <v>2889</v>
      </c>
      <c r="B2892" s="803" t="s">
        <v>9095</v>
      </c>
      <c r="C2892" s="803" t="s">
        <v>5738</v>
      </c>
      <c r="D2892" s="804" t="s">
        <v>4360</v>
      </c>
      <c r="E2892" s="805">
        <v>629.70000000000005</v>
      </c>
      <c r="F2892" s="804">
        <v>5350859</v>
      </c>
      <c r="G2892" s="804" t="s">
        <v>4373</v>
      </c>
      <c r="H2892" s="804" t="s">
        <v>2729</v>
      </c>
      <c r="I2892" s="806">
        <v>42865</v>
      </c>
      <c r="J2892" s="806">
        <v>53822</v>
      </c>
      <c r="K2892" s="804" t="s">
        <v>1846</v>
      </c>
      <c r="L2892" s="804" t="s">
        <v>4147</v>
      </c>
    </row>
    <row r="2893" spans="1:12" ht="24">
      <c r="A2893" s="803">
        <v>2890</v>
      </c>
      <c r="B2893" s="803" t="s">
        <v>9096</v>
      </c>
      <c r="C2893" s="803" t="s">
        <v>5738</v>
      </c>
      <c r="D2893" s="804" t="s">
        <v>9097</v>
      </c>
      <c r="E2893" s="805">
        <v>398.79</v>
      </c>
      <c r="F2893" s="804">
        <v>5297591</v>
      </c>
      <c r="G2893" s="804" t="s">
        <v>9098</v>
      </c>
      <c r="H2893" s="804" t="s">
        <v>2783</v>
      </c>
      <c r="I2893" s="806">
        <v>42866</v>
      </c>
      <c r="J2893" s="806">
        <v>53823</v>
      </c>
      <c r="K2893" s="804" t="s">
        <v>1126</v>
      </c>
      <c r="L2893" s="804" t="s">
        <v>3129</v>
      </c>
    </row>
    <row r="2894" spans="1:12">
      <c r="A2894" s="803">
        <v>2891</v>
      </c>
      <c r="B2894" s="803" t="s">
        <v>5384</v>
      </c>
      <c r="C2894" s="803" t="s">
        <v>2726</v>
      </c>
      <c r="D2894" s="804" t="s">
        <v>5385</v>
      </c>
      <c r="E2894" s="805">
        <v>1249.8599999999999</v>
      </c>
      <c r="F2894" s="804">
        <v>5189128</v>
      </c>
      <c r="G2894" s="804" t="s">
        <v>3698</v>
      </c>
      <c r="H2894" s="804" t="s">
        <v>2729</v>
      </c>
      <c r="I2894" s="806">
        <v>42867</v>
      </c>
      <c r="J2894" s="806">
        <v>43963</v>
      </c>
      <c r="K2894" s="804" t="s">
        <v>1177</v>
      </c>
      <c r="L2894" s="804" t="s">
        <v>1153</v>
      </c>
    </row>
    <row r="2895" spans="1:12">
      <c r="A2895" s="803">
        <v>2892</v>
      </c>
      <c r="B2895" s="803" t="s">
        <v>5382</v>
      </c>
      <c r="C2895" s="803" t="s">
        <v>2726</v>
      </c>
      <c r="D2895" s="804" t="s">
        <v>5383</v>
      </c>
      <c r="E2895" s="805">
        <v>7261.61</v>
      </c>
      <c r="F2895" s="804">
        <v>2095025</v>
      </c>
      <c r="G2895" s="804" t="s">
        <v>4331</v>
      </c>
      <c r="H2895" s="804" t="s">
        <v>2729</v>
      </c>
      <c r="I2895" s="806">
        <v>42867</v>
      </c>
      <c r="J2895" s="806">
        <v>43963</v>
      </c>
      <c r="K2895" s="804" t="s">
        <v>1153</v>
      </c>
      <c r="L2895" s="804" t="s">
        <v>3442</v>
      </c>
    </row>
    <row r="2896" spans="1:12" ht="24">
      <c r="A2896" s="803">
        <v>2893</v>
      </c>
      <c r="B2896" s="803" t="s">
        <v>5387</v>
      </c>
      <c r="C2896" s="803" t="s">
        <v>2726</v>
      </c>
      <c r="D2896" s="804" t="s">
        <v>5388</v>
      </c>
      <c r="E2896" s="805">
        <v>10898.84</v>
      </c>
      <c r="F2896" s="804">
        <v>6287727</v>
      </c>
      <c r="G2896" s="804" t="s">
        <v>542</v>
      </c>
      <c r="H2896" s="804" t="s">
        <v>2729</v>
      </c>
      <c r="I2896" s="806">
        <v>42873</v>
      </c>
      <c r="J2896" s="806">
        <v>43969</v>
      </c>
      <c r="K2896" s="804" t="s">
        <v>5389</v>
      </c>
      <c r="L2896" s="804" t="s">
        <v>5390</v>
      </c>
    </row>
    <row r="2897" spans="1:12">
      <c r="A2897" s="803">
        <v>2894</v>
      </c>
      <c r="B2897" s="803" t="s">
        <v>5391</v>
      </c>
      <c r="C2897" s="803" t="s">
        <v>2726</v>
      </c>
      <c r="D2897" s="804" t="s">
        <v>5392</v>
      </c>
      <c r="E2897" s="805">
        <v>1305.3599999999999</v>
      </c>
      <c r="F2897" s="804">
        <v>5096871</v>
      </c>
      <c r="G2897" s="804" t="s">
        <v>2926</v>
      </c>
      <c r="H2897" s="804" t="s">
        <v>2729</v>
      </c>
      <c r="I2897" s="806">
        <v>42877</v>
      </c>
      <c r="J2897" s="806">
        <v>43973</v>
      </c>
      <c r="K2897" s="804" t="s">
        <v>1165</v>
      </c>
      <c r="L2897" s="804" t="s">
        <v>3600</v>
      </c>
    </row>
    <row r="2898" spans="1:12" ht="24">
      <c r="A2898" s="803">
        <v>2895</v>
      </c>
      <c r="B2898" s="803" t="s">
        <v>10326</v>
      </c>
      <c r="C2898" s="803" t="s">
        <v>2726</v>
      </c>
      <c r="D2898" s="804" t="s">
        <v>3024</v>
      </c>
      <c r="E2898" s="805">
        <v>18785.22</v>
      </c>
      <c r="F2898" s="804">
        <v>6267408</v>
      </c>
      <c r="G2898" s="804" t="s">
        <v>3827</v>
      </c>
      <c r="H2898" s="804" t="s">
        <v>2738</v>
      </c>
      <c r="I2898" s="806">
        <v>42877</v>
      </c>
      <c r="J2898" s="806">
        <v>43973</v>
      </c>
      <c r="K2898" s="804" t="s">
        <v>1126</v>
      </c>
      <c r="L2898" s="804" t="s">
        <v>3596</v>
      </c>
    </row>
    <row r="2899" spans="1:12" ht="24">
      <c r="A2899" s="803">
        <v>2896</v>
      </c>
      <c r="B2899" s="803" t="s">
        <v>5396</v>
      </c>
      <c r="C2899" s="803" t="s">
        <v>2726</v>
      </c>
      <c r="D2899" s="804" t="s">
        <v>2831</v>
      </c>
      <c r="E2899" s="805">
        <v>2759.35</v>
      </c>
      <c r="F2899" s="804">
        <v>5346339</v>
      </c>
      <c r="G2899" s="804" t="s">
        <v>4462</v>
      </c>
      <c r="H2899" s="804" t="s">
        <v>2783</v>
      </c>
      <c r="I2899" s="806">
        <v>42877</v>
      </c>
      <c r="J2899" s="806">
        <v>43973</v>
      </c>
      <c r="K2899" s="804" t="s">
        <v>1846</v>
      </c>
      <c r="L2899" s="804" t="s">
        <v>3316</v>
      </c>
    </row>
    <row r="2900" spans="1:12">
      <c r="A2900" s="803">
        <v>2897</v>
      </c>
      <c r="B2900" s="803" t="s">
        <v>5393</v>
      </c>
      <c r="C2900" s="803" t="s">
        <v>2726</v>
      </c>
      <c r="D2900" s="804" t="s">
        <v>5394</v>
      </c>
      <c r="E2900" s="805">
        <v>3329.65</v>
      </c>
      <c r="F2900" s="804">
        <v>5950538</v>
      </c>
      <c r="G2900" s="804" t="s">
        <v>5395</v>
      </c>
      <c r="H2900" s="804" t="s">
        <v>2729</v>
      </c>
      <c r="I2900" s="806">
        <v>42877</v>
      </c>
      <c r="J2900" s="806">
        <v>43973</v>
      </c>
      <c r="K2900" s="804" t="s">
        <v>1693</v>
      </c>
      <c r="L2900" s="804" t="s">
        <v>3729</v>
      </c>
    </row>
    <row r="2901" spans="1:12">
      <c r="A2901" s="803">
        <v>2898</v>
      </c>
      <c r="B2901" s="803" t="s">
        <v>5398</v>
      </c>
      <c r="C2901" s="803" t="s">
        <v>2726</v>
      </c>
      <c r="D2901" s="804" t="s">
        <v>4559</v>
      </c>
      <c r="E2901" s="805">
        <v>15313.9</v>
      </c>
      <c r="F2901" s="804">
        <v>2095025</v>
      </c>
      <c r="G2901" s="804" t="s">
        <v>4331</v>
      </c>
      <c r="H2901" s="804" t="s">
        <v>2729</v>
      </c>
      <c r="I2901" s="806">
        <v>42879</v>
      </c>
      <c r="J2901" s="806">
        <v>43975</v>
      </c>
      <c r="K2901" s="804" t="s">
        <v>2897</v>
      </c>
      <c r="L2901" s="804" t="s">
        <v>3591</v>
      </c>
    </row>
    <row r="2902" spans="1:12">
      <c r="A2902" s="803">
        <v>2899</v>
      </c>
      <c r="B2902" s="803" t="s">
        <v>5401</v>
      </c>
      <c r="C2902" s="803" t="s">
        <v>2726</v>
      </c>
      <c r="D2902" s="804" t="s">
        <v>5402</v>
      </c>
      <c r="E2902" s="805">
        <v>4719.92</v>
      </c>
      <c r="F2902" s="804">
        <v>5754992</v>
      </c>
      <c r="G2902" s="804" t="s">
        <v>5403</v>
      </c>
      <c r="H2902" s="804" t="s">
        <v>2729</v>
      </c>
      <c r="I2902" s="806">
        <v>42885</v>
      </c>
      <c r="J2902" s="806">
        <v>43981</v>
      </c>
      <c r="K2902" s="804" t="s">
        <v>1177</v>
      </c>
      <c r="L2902" s="804" t="s">
        <v>4024</v>
      </c>
    </row>
    <row r="2903" spans="1:12" ht="24">
      <c r="A2903" s="803">
        <v>2900</v>
      </c>
      <c r="B2903" s="803" t="s">
        <v>5399</v>
      </c>
      <c r="C2903" s="803" t="s">
        <v>2726</v>
      </c>
      <c r="D2903" s="804" t="s">
        <v>5400</v>
      </c>
      <c r="E2903" s="805">
        <v>3570.35</v>
      </c>
      <c r="F2903" s="804">
        <v>6172768</v>
      </c>
      <c r="G2903" s="804" t="s">
        <v>155</v>
      </c>
      <c r="H2903" s="804" t="s">
        <v>2738</v>
      </c>
      <c r="I2903" s="806">
        <v>42885</v>
      </c>
      <c r="J2903" s="806">
        <v>43981</v>
      </c>
      <c r="K2903" s="804" t="s">
        <v>1126</v>
      </c>
      <c r="L2903" s="804" t="s">
        <v>3129</v>
      </c>
    </row>
    <row r="2904" spans="1:12" ht="24">
      <c r="A2904" s="803">
        <v>2901</v>
      </c>
      <c r="B2904" s="803" t="s">
        <v>9099</v>
      </c>
      <c r="C2904" s="803" t="s">
        <v>5738</v>
      </c>
      <c r="D2904" s="804" t="s">
        <v>9100</v>
      </c>
      <c r="E2904" s="805">
        <v>3404.31</v>
      </c>
      <c r="F2904" s="804">
        <v>2711184</v>
      </c>
      <c r="G2904" s="804" t="s">
        <v>4421</v>
      </c>
      <c r="H2904" s="804" t="s">
        <v>2729</v>
      </c>
      <c r="I2904" s="806">
        <v>42886</v>
      </c>
      <c r="J2904" s="806">
        <v>53843</v>
      </c>
      <c r="K2904" s="804" t="s">
        <v>5034</v>
      </c>
      <c r="L2904" s="804" t="s">
        <v>9101</v>
      </c>
    </row>
    <row r="2905" spans="1:12">
      <c r="A2905" s="803">
        <v>2902</v>
      </c>
      <c r="B2905" s="803" t="s">
        <v>9102</v>
      </c>
      <c r="C2905" s="803" t="s">
        <v>5738</v>
      </c>
      <c r="D2905" s="804" t="s">
        <v>9103</v>
      </c>
      <c r="E2905" s="805">
        <v>302.54000000000002</v>
      </c>
      <c r="F2905" s="804">
        <v>5112389</v>
      </c>
      <c r="G2905" s="804" t="s">
        <v>9104</v>
      </c>
      <c r="H2905" s="804" t="s">
        <v>2729</v>
      </c>
      <c r="I2905" s="806">
        <v>42895</v>
      </c>
      <c r="J2905" s="806">
        <v>53852</v>
      </c>
      <c r="K2905" s="804" t="s">
        <v>1159</v>
      </c>
      <c r="L2905" s="804" t="s">
        <v>2871</v>
      </c>
    </row>
    <row r="2906" spans="1:12">
      <c r="A2906" s="803">
        <v>2903</v>
      </c>
      <c r="B2906" s="803" t="s">
        <v>9105</v>
      </c>
      <c r="C2906" s="803" t="s">
        <v>5738</v>
      </c>
      <c r="D2906" s="804" t="s">
        <v>3941</v>
      </c>
      <c r="E2906" s="805">
        <v>37.049999999999997</v>
      </c>
      <c r="F2906" s="804">
        <v>2085399</v>
      </c>
      <c r="G2906" s="804" t="s">
        <v>8612</v>
      </c>
      <c r="H2906" s="804" t="s">
        <v>2729</v>
      </c>
      <c r="I2906" s="806">
        <v>42898</v>
      </c>
      <c r="J2906" s="806">
        <v>53855</v>
      </c>
      <c r="K2906" s="804" t="s">
        <v>437</v>
      </c>
      <c r="L2906" s="804" t="s">
        <v>3134</v>
      </c>
    </row>
    <row r="2907" spans="1:12" ht="24">
      <c r="A2907" s="803">
        <v>2904</v>
      </c>
      <c r="B2907" s="803" t="s">
        <v>5404</v>
      </c>
      <c r="C2907" s="803" t="s">
        <v>2726</v>
      </c>
      <c r="D2907" s="804" t="s">
        <v>5405</v>
      </c>
      <c r="E2907" s="805">
        <v>6467.68</v>
      </c>
      <c r="F2907" s="804">
        <v>5880785</v>
      </c>
      <c r="G2907" s="804" t="s">
        <v>5406</v>
      </c>
      <c r="H2907" s="804" t="s">
        <v>2729</v>
      </c>
      <c r="I2907" s="806">
        <v>42898</v>
      </c>
      <c r="J2907" s="806">
        <v>43994</v>
      </c>
      <c r="K2907" s="804" t="s">
        <v>1197</v>
      </c>
      <c r="L2907" s="804" t="s">
        <v>5355</v>
      </c>
    </row>
    <row r="2908" spans="1:12">
      <c r="A2908" s="803">
        <v>2905</v>
      </c>
      <c r="B2908" s="803" t="s">
        <v>9106</v>
      </c>
      <c r="C2908" s="803" t="s">
        <v>5738</v>
      </c>
      <c r="D2908" s="804" t="s">
        <v>5066</v>
      </c>
      <c r="E2908" s="805">
        <v>999.3</v>
      </c>
      <c r="F2908" s="804">
        <v>5267994</v>
      </c>
      <c r="G2908" s="804" t="s">
        <v>9107</v>
      </c>
      <c r="H2908" s="804" t="s">
        <v>2729</v>
      </c>
      <c r="I2908" s="806">
        <v>42899</v>
      </c>
      <c r="J2908" s="806">
        <v>53856</v>
      </c>
      <c r="K2908" s="804" t="s">
        <v>1693</v>
      </c>
      <c r="L2908" s="804" t="s">
        <v>5068</v>
      </c>
    </row>
    <row r="2909" spans="1:12">
      <c r="A2909" s="803">
        <v>2906</v>
      </c>
      <c r="B2909" s="803" t="s">
        <v>9108</v>
      </c>
      <c r="C2909" s="803" t="s">
        <v>5738</v>
      </c>
      <c r="D2909" s="804" t="s">
        <v>5169</v>
      </c>
      <c r="E2909" s="805">
        <v>154.56</v>
      </c>
      <c r="F2909" s="804">
        <v>6009328</v>
      </c>
      <c r="G2909" s="804" t="s">
        <v>5170</v>
      </c>
      <c r="H2909" s="804" t="s">
        <v>2729</v>
      </c>
      <c r="I2909" s="806">
        <v>42902</v>
      </c>
      <c r="J2909" s="806">
        <v>53859</v>
      </c>
      <c r="K2909" s="804" t="s">
        <v>1943</v>
      </c>
      <c r="L2909" s="804" t="s">
        <v>2784</v>
      </c>
    </row>
    <row r="2910" spans="1:12">
      <c r="A2910" s="803">
        <v>2907</v>
      </c>
      <c r="B2910" s="803" t="s">
        <v>5407</v>
      </c>
      <c r="C2910" s="803" t="s">
        <v>2726</v>
      </c>
      <c r="D2910" s="804" t="s">
        <v>4077</v>
      </c>
      <c r="E2910" s="805">
        <v>5945.12</v>
      </c>
      <c r="F2910" s="804">
        <v>6077455</v>
      </c>
      <c r="G2910" s="804" t="s">
        <v>5408</v>
      </c>
      <c r="H2910" s="804" t="s">
        <v>2729</v>
      </c>
      <c r="I2910" s="806">
        <v>42908</v>
      </c>
      <c r="J2910" s="806">
        <v>44004</v>
      </c>
      <c r="K2910" s="804" t="s">
        <v>1177</v>
      </c>
      <c r="L2910" s="804" t="s">
        <v>4079</v>
      </c>
    </row>
    <row r="2911" spans="1:12">
      <c r="A2911" s="803">
        <v>2908</v>
      </c>
      <c r="B2911" s="803" t="s">
        <v>9109</v>
      </c>
      <c r="C2911" s="803" t="s">
        <v>5738</v>
      </c>
      <c r="D2911" s="804" t="s">
        <v>9110</v>
      </c>
      <c r="E2911" s="805">
        <v>196.36</v>
      </c>
      <c r="F2911" s="804">
        <v>5103878</v>
      </c>
      <c r="G2911" s="804" t="s">
        <v>9111</v>
      </c>
      <c r="H2911" s="804" t="s">
        <v>2729</v>
      </c>
      <c r="I2911" s="806">
        <v>42913</v>
      </c>
      <c r="J2911" s="806">
        <v>53870</v>
      </c>
      <c r="K2911" s="804" t="s">
        <v>1103</v>
      </c>
      <c r="L2911" s="804" t="s">
        <v>3649</v>
      </c>
    </row>
    <row r="2912" spans="1:12">
      <c r="A2912" s="803">
        <v>2909</v>
      </c>
      <c r="B2912" s="803" t="s">
        <v>10327</v>
      </c>
      <c r="C2912" s="803" t="s">
        <v>5738</v>
      </c>
      <c r="D2912" s="804" t="s">
        <v>10328</v>
      </c>
      <c r="E2912" s="805">
        <v>131.46</v>
      </c>
      <c r="F2912" s="804">
        <v>5439183</v>
      </c>
      <c r="G2912" s="804" t="s">
        <v>10329</v>
      </c>
      <c r="H2912" s="804" t="s">
        <v>2729</v>
      </c>
      <c r="I2912" s="806">
        <v>42914</v>
      </c>
      <c r="J2912" s="806">
        <v>53871</v>
      </c>
      <c r="K2912" s="804" t="s">
        <v>1153</v>
      </c>
      <c r="L2912" s="804" t="s">
        <v>2768</v>
      </c>
    </row>
    <row r="2913" spans="1:12">
      <c r="A2913" s="803">
        <v>2910</v>
      </c>
      <c r="B2913" s="803" t="s">
        <v>9113</v>
      </c>
      <c r="C2913" s="803" t="s">
        <v>5738</v>
      </c>
      <c r="D2913" s="804" t="s">
        <v>9114</v>
      </c>
      <c r="E2913" s="805">
        <v>2965.5</v>
      </c>
      <c r="F2913" s="804">
        <v>5057035</v>
      </c>
      <c r="G2913" s="804" t="s">
        <v>9064</v>
      </c>
      <c r="H2913" s="804" t="s">
        <v>2729</v>
      </c>
      <c r="I2913" s="806">
        <v>42914</v>
      </c>
      <c r="J2913" s="806">
        <v>53871</v>
      </c>
      <c r="K2913" s="804" t="s">
        <v>1137</v>
      </c>
      <c r="L2913" s="804" t="s">
        <v>3028</v>
      </c>
    </row>
    <row r="2914" spans="1:12">
      <c r="A2914" s="803">
        <v>2911</v>
      </c>
      <c r="B2914" s="803" t="s">
        <v>9112</v>
      </c>
      <c r="C2914" s="803" t="s">
        <v>5738</v>
      </c>
      <c r="D2914" s="804" t="s">
        <v>5420</v>
      </c>
      <c r="E2914" s="805">
        <v>55.62</v>
      </c>
      <c r="F2914" s="804">
        <v>2661128</v>
      </c>
      <c r="G2914" s="804" t="s">
        <v>781</v>
      </c>
      <c r="H2914" s="804" t="s">
        <v>2729</v>
      </c>
      <c r="I2914" s="806">
        <v>42914</v>
      </c>
      <c r="J2914" s="806">
        <v>53871</v>
      </c>
      <c r="K2914" s="804" t="s">
        <v>1177</v>
      </c>
      <c r="L2914" s="804" t="s">
        <v>2893</v>
      </c>
    </row>
    <row r="2915" spans="1:12">
      <c r="A2915" s="803">
        <v>2912</v>
      </c>
      <c r="B2915" s="803" t="s">
        <v>5409</v>
      </c>
      <c r="C2915" s="803" t="s">
        <v>2726</v>
      </c>
      <c r="D2915" s="804" t="s">
        <v>5410</v>
      </c>
      <c r="E2915" s="805">
        <v>3401.02</v>
      </c>
      <c r="F2915" s="804">
        <v>6166318</v>
      </c>
      <c r="G2915" s="804" t="s">
        <v>5411</v>
      </c>
      <c r="H2915" s="804" t="s">
        <v>2729</v>
      </c>
      <c r="I2915" s="806">
        <v>42916</v>
      </c>
      <c r="J2915" s="806">
        <v>44012</v>
      </c>
      <c r="K2915" s="804" t="s">
        <v>1126</v>
      </c>
      <c r="L2915" s="804" t="s">
        <v>2969</v>
      </c>
    </row>
    <row r="2916" spans="1:12">
      <c r="A2916" s="803">
        <v>2913</v>
      </c>
      <c r="B2916" s="803" t="s">
        <v>9115</v>
      </c>
      <c r="C2916" s="803" t="s">
        <v>5738</v>
      </c>
      <c r="D2916" s="804" t="s">
        <v>5557</v>
      </c>
      <c r="E2916" s="805">
        <v>61.71</v>
      </c>
      <c r="F2916" s="804">
        <v>6112633</v>
      </c>
      <c r="G2916" s="804" t="s">
        <v>9116</v>
      </c>
      <c r="H2916" s="804" t="s">
        <v>2729</v>
      </c>
      <c r="I2916" s="806">
        <v>42919</v>
      </c>
      <c r="J2916" s="806">
        <v>53876</v>
      </c>
      <c r="K2916" s="804" t="s">
        <v>1165</v>
      </c>
      <c r="L2916" s="804" t="s">
        <v>3600</v>
      </c>
    </row>
    <row r="2917" spans="1:12">
      <c r="A2917" s="803">
        <v>2914</v>
      </c>
      <c r="B2917" s="803" t="s">
        <v>9118</v>
      </c>
      <c r="C2917" s="803" t="s">
        <v>5738</v>
      </c>
      <c r="D2917" s="804" t="s">
        <v>3958</v>
      </c>
      <c r="E2917" s="805">
        <v>452.9</v>
      </c>
      <c r="F2917" s="804">
        <v>6030343</v>
      </c>
      <c r="G2917" s="804" t="s">
        <v>719</v>
      </c>
      <c r="H2917" s="804" t="s">
        <v>2729</v>
      </c>
      <c r="I2917" s="806">
        <v>42920</v>
      </c>
      <c r="J2917" s="806">
        <v>53877</v>
      </c>
      <c r="K2917" s="804" t="s">
        <v>1756</v>
      </c>
      <c r="L2917" s="804" t="s">
        <v>2916</v>
      </c>
    </row>
    <row r="2918" spans="1:12">
      <c r="A2918" s="803">
        <v>2915</v>
      </c>
      <c r="B2918" s="803" t="s">
        <v>9119</v>
      </c>
      <c r="C2918" s="803" t="s">
        <v>5738</v>
      </c>
      <c r="D2918" s="804" t="s">
        <v>3598</v>
      </c>
      <c r="E2918" s="805">
        <v>28.64</v>
      </c>
      <c r="F2918" s="804">
        <v>5576741</v>
      </c>
      <c r="G2918" s="804" t="s">
        <v>3599</v>
      </c>
      <c r="H2918" s="804" t="s">
        <v>2729</v>
      </c>
      <c r="I2918" s="806">
        <v>42922</v>
      </c>
      <c r="J2918" s="806">
        <v>53879</v>
      </c>
      <c r="K2918" s="804" t="s">
        <v>1165</v>
      </c>
      <c r="L2918" s="804" t="s">
        <v>3600</v>
      </c>
    </row>
    <row r="2919" spans="1:12">
      <c r="A2919" s="803">
        <v>2916</v>
      </c>
      <c r="B2919" s="803" t="s">
        <v>5412</v>
      </c>
      <c r="C2919" s="803" t="s">
        <v>2726</v>
      </c>
      <c r="D2919" s="804" t="s">
        <v>3417</v>
      </c>
      <c r="E2919" s="805">
        <v>8269.7800000000007</v>
      </c>
      <c r="F2919" s="804">
        <v>6168019</v>
      </c>
      <c r="G2919" s="804" t="s">
        <v>5413</v>
      </c>
      <c r="H2919" s="804" t="s">
        <v>2729</v>
      </c>
      <c r="I2919" s="806">
        <v>42935</v>
      </c>
      <c r="J2919" s="806">
        <v>44031</v>
      </c>
      <c r="K2919" s="804" t="s">
        <v>1126</v>
      </c>
      <c r="L2919" s="804" t="s">
        <v>3259</v>
      </c>
    </row>
    <row r="2920" spans="1:12">
      <c r="A2920" s="803">
        <v>2917</v>
      </c>
      <c r="B2920" s="803" t="s">
        <v>5414</v>
      </c>
      <c r="C2920" s="803" t="s">
        <v>2726</v>
      </c>
      <c r="D2920" s="804" t="s">
        <v>4478</v>
      </c>
      <c r="E2920" s="805">
        <v>7577.53</v>
      </c>
      <c r="F2920" s="804">
        <v>2868687</v>
      </c>
      <c r="G2920" s="804" t="s">
        <v>5415</v>
      </c>
      <c r="H2920" s="804" t="s">
        <v>2729</v>
      </c>
      <c r="I2920" s="806">
        <v>42935</v>
      </c>
      <c r="J2920" s="806">
        <v>44031</v>
      </c>
      <c r="K2920" s="804" t="s">
        <v>1103</v>
      </c>
      <c r="L2920" s="804" t="s">
        <v>2941</v>
      </c>
    </row>
    <row r="2921" spans="1:12">
      <c r="A2921" s="803">
        <v>2918</v>
      </c>
      <c r="B2921" s="803" t="s">
        <v>5416</v>
      </c>
      <c r="C2921" s="803" t="s">
        <v>2726</v>
      </c>
      <c r="D2921" s="804" t="s">
        <v>5417</v>
      </c>
      <c r="E2921" s="805">
        <v>765.04</v>
      </c>
      <c r="F2921" s="804">
        <v>6076408</v>
      </c>
      <c r="G2921" s="804" t="s">
        <v>5418</v>
      </c>
      <c r="H2921" s="804" t="s">
        <v>2729</v>
      </c>
      <c r="I2921" s="806">
        <v>42936</v>
      </c>
      <c r="J2921" s="806">
        <v>44032</v>
      </c>
      <c r="K2921" s="804" t="s">
        <v>1182</v>
      </c>
      <c r="L2921" s="804" t="s">
        <v>1182</v>
      </c>
    </row>
    <row r="2922" spans="1:12">
      <c r="A2922" s="803">
        <v>2919</v>
      </c>
      <c r="B2922" s="803" t="s">
        <v>5419</v>
      </c>
      <c r="C2922" s="803" t="s">
        <v>2726</v>
      </c>
      <c r="D2922" s="804" t="s">
        <v>5420</v>
      </c>
      <c r="E2922" s="805">
        <v>5623.7</v>
      </c>
      <c r="F2922" s="804">
        <v>6006124</v>
      </c>
      <c r="G2922" s="804" t="s">
        <v>5421</v>
      </c>
      <c r="H2922" s="804" t="s">
        <v>2729</v>
      </c>
      <c r="I2922" s="806">
        <v>42942</v>
      </c>
      <c r="J2922" s="806">
        <v>44038</v>
      </c>
      <c r="K2922" s="804" t="s">
        <v>1182</v>
      </c>
      <c r="L2922" s="804" t="s">
        <v>4041</v>
      </c>
    </row>
    <row r="2923" spans="1:12">
      <c r="A2923" s="803">
        <v>2920</v>
      </c>
      <c r="B2923" s="803" t="s">
        <v>9122</v>
      </c>
      <c r="C2923" s="803" t="s">
        <v>5738</v>
      </c>
      <c r="D2923" s="804" t="s">
        <v>6551</v>
      </c>
      <c r="E2923" s="805">
        <v>915.26</v>
      </c>
      <c r="F2923" s="804">
        <v>2807459</v>
      </c>
      <c r="G2923" s="804" t="s">
        <v>8743</v>
      </c>
      <c r="H2923" s="804" t="s">
        <v>2729</v>
      </c>
      <c r="I2923" s="806">
        <v>42943</v>
      </c>
      <c r="J2923" s="806">
        <v>53900</v>
      </c>
      <c r="K2923" s="804" t="s">
        <v>1177</v>
      </c>
      <c r="L2923" s="804" t="s">
        <v>9123</v>
      </c>
    </row>
    <row r="2924" spans="1:12">
      <c r="A2924" s="803">
        <v>2921</v>
      </c>
      <c r="B2924" s="803" t="s">
        <v>9120</v>
      </c>
      <c r="C2924" s="803" t="s">
        <v>5738</v>
      </c>
      <c r="D2924" s="804" t="s">
        <v>9121</v>
      </c>
      <c r="E2924" s="805">
        <v>1470.73</v>
      </c>
      <c r="F2924" s="804">
        <v>2807459</v>
      </c>
      <c r="G2924" s="804" t="s">
        <v>8743</v>
      </c>
      <c r="H2924" s="804" t="s">
        <v>2729</v>
      </c>
      <c r="I2924" s="806">
        <v>42943</v>
      </c>
      <c r="J2924" s="806">
        <v>53900</v>
      </c>
      <c r="K2924" s="804" t="s">
        <v>1177</v>
      </c>
      <c r="L2924" s="804" t="s">
        <v>2893</v>
      </c>
    </row>
    <row r="2925" spans="1:12">
      <c r="A2925" s="803">
        <v>2922</v>
      </c>
      <c r="B2925" s="803" t="s">
        <v>5422</v>
      </c>
      <c r="C2925" s="803" t="s">
        <v>2726</v>
      </c>
      <c r="D2925" s="804" t="s">
        <v>5423</v>
      </c>
      <c r="E2925" s="805">
        <v>549.21</v>
      </c>
      <c r="F2925" s="804">
        <v>3753603</v>
      </c>
      <c r="G2925" s="804" t="s">
        <v>673</v>
      </c>
      <c r="H2925" s="804" t="s">
        <v>2729</v>
      </c>
      <c r="I2925" s="806">
        <v>42943</v>
      </c>
      <c r="J2925" s="806">
        <v>44039</v>
      </c>
      <c r="K2925" s="804" t="s">
        <v>1165</v>
      </c>
      <c r="L2925" s="804" t="s">
        <v>2052</v>
      </c>
    </row>
    <row r="2926" spans="1:12" ht="24">
      <c r="A2926" s="803">
        <v>2923</v>
      </c>
      <c r="B2926" s="803" t="s">
        <v>5424</v>
      </c>
      <c r="C2926" s="803" t="s">
        <v>2726</v>
      </c>
      <c r="D2926" s="804" t="s">
        <v>3868</v>
      </c>
      <c r="E2926" s="805">
        <v>14397.28</v>
      </c>
      <c r="F2926" s="804">
        <v>6118143</v>
      </c>
      <c r="G2926" s="804" t="s">
        <v>5425</v>
      </c>
      <c r="H2926" s="804" t="s">
        <v>2729</v>
      </c>
      <c r="I2926" s="806">
        <v>42943</v>
      </c>
      <c r="J2926" s="806">
        <v>44039</v>
      </c>
      <c r="K2926" s="804" t="s">
        <v>1103</v>
      </c>
      <c r="L2926" s="804" t="s">
        <v>3349</v>
      </c>
    </row>
    <row r="2927" spans="1:12">
      <c r="A2927" s="803">
        <v>2924</v>
      </c>
      <c r="B2927" s="803" t="s">
        <v>5426</v>
      </c>
      <c r="C2927" s="803" t="s">
        <v>2726</v>
      </c>
      <c r="D2927" s="804" t="s">
        <v>5427</v>
      </c>
      <c r="E2927" s="805">
        <v>3921.28</v>
      </c>
      <c r="F2927" s="804">
        <v>6141536</v>
      </c>
      <c r="G2927" s="804" t="s">
        <v>5428</v>
      </c>
      <c r="H2927" s="804" t="s">
        <v>2729</v>
      </c>
      <c r="I2927" s="806">
        <v>42943</v>
      </c>
      <c r="J2927" s="806">
        <v>44039</v>
      </c>
      <c r="K2927" s="804" t="s">
        <v>1693</v>
      </c>
      <c r="L2927" s="804" t="s">
        <v>2763</v>
      </c>
    </row>
    <row r="2928" spans="1:12">
      <c r="A2928" s="803">
        <v>2925</v>
      </c>
      <c r="B2928" s="803" t="s">
        <v>9125</v>
      </c>
      <c r="C2928" s="803" t="s">
        <v>5738</v>
      </c>
      <c r="D2928" s="804" t="s">
        <v>9126</v>
      </c>
      <c r="E2928" s="805">
        <v>2360.11</v>
      </c>
      <c r="F2928" s="804">
        <v>5365112</v>
      </c>
      <c r="G2928" s="804" t="s">
        <v>9127</v>
      </c>
      <c r="H2928" s="804" t="s">
        <v>2729</v>
      </c>
      <c r="I2928" s="806">
        <v>42947</v>
      </c>
      <c r="J2928" s="806">
        <v>53603</v>
      </c>
      <c r="K2928" s="804" t="s">
        <v>1187</v>
      </c>
      <c r="L2928" s="804" t="s">
        <v>9128</v>
      </c>
    </row>
    <row r="2929" spans="1:12">
      <c r="A2929" s="803">
        <v>2926</v>
      </c>
      <c r="B2929" s="803" t="s">
        <v>9124</v>
      </c>
      <c r="C2929" s="803" t="s">
        <v>5738</v>
      </c>
      <c r="D2929" s="804" t="s">
        <v>3598</v>
      </c>
      <c r="E2929" s="805">
        <v>58.25</v>
      </c>
      <c r="F2929" s="804">
        <v>5576741</v>
      </c>
      <c r="G2929" s="804" t="s">
        <v>3599</v>
      </c>
      <c r="H2929" s="804" t="s">
        <v>2729</v>
      </c>
      <c r="I2929" s="806">
        <v>42947</v>
      </c>
      <c r="J2929" s="806">
        <v>53904</v>
      </c>
      <c r="K2929" s="804" t="s">
        <v>1165</v>
      </c>
      <c r="L2929" s="804" t="s">
        <v>3600</v>
      </c>
    </row>
    <row r="2930" spans="1:12">
      <c r="A2930" s="803">
        <v>2927</v>
      </c>
      <c r="B2930" s="803" t="s">
        <v>9129</v>
      </c>
      <c r="C2930" s="803" t="s">
        <v>5738</v>
      </c>
      <c r="D2930" s="804" t="s">
        <v>3578</v>
      </c>
      <c r="E2930" s="805">
        <v>504.5</v>
      </c>
      <c r="F2930" s="804">
        <v>2061899</v>
      </c>
      <c r="G2930" s="804" t="s">
        <v>7108</v>
      </c>
      <c r="H2930" s="804" t="s">
        <v>2729</v>
      </c>
      <c r="I2930" s="806">
        <v>42956</v>
      </c>
      <c r="J2930" s="806">
        <v>53913</v>
      </c>
      <c r="K2930" s="804" t="s">
        <v>1693</v>
      </c>
      <c r="L2930" s="804" t="s">
        <v>2831</v>
      </c>
    </row>
    <row r="2931" spans="1:12" ht="24">
      <c r="A2931" s="803">
        <v>2928</v>
      </c>
      <c r="B2931" s="803" t="s">
        <v>5429</v>
      </c>
      <c r="C2931" s="803" t="s">
        <v>2726</v>
      </c>
      <c r="D2931" s="804" t="s">
        <v>4198</v>
      </c>
      <c r="E2931" s="805">
        <v>6158.24</v>
      </c>
      <c r="F2931" s="804">
        <v>6314082</v>
      </c>
      <c r="G2931" s="804" t="s">
        <v>5430</v>
      </c>
      <c r="H2931" s="804" t="s">
        <v>2783</v>
      </c>
      <c r="I2931" s="806">
        <v>42963</v>
      </c>
      <c r="J2931" s="806">
        <v>44059</v>
      </c>
      <c r="K2931" s="804" t="s">
        <v>1846</v>
      </c>
      <c r="L2931" s="804" t="s">
        <v>3711</v>
      </c>
    </row>
    <row r="2932" spans="1:12">
      <c r="A2932" s="803">
        <v>2929</v>
      </c>
      <c r="B2932" s="803" t="s">
        <v>10330</v>
      </c>
      <c r="C2932" s="803" t="s">
        <v>5738</v>
      </c>
      <c r="D2932" s="804" t="s">
        <v>2999</v>
      </c>
      <c r="E2932" s="805">
        <v>77.92</v>
      </c>
      <c r="F2932" s="804">
        <v>4257456</v>
      </c>
      <c r="G2932" s="804" t="s">
        <v>10232</v>
      </c>
      <c r="H2932" s="804" t="s">
        <v>2729</v>
      </c>
      <c r="I2932" s="806">
        <v>42972</v>
      </c>
      <c r="J2932" s="806">
        <v>53929</v>
      </c>
      <c r="K2932" s="804" t="s">
        <v>1165</v>
      </c>
      <c r="L2932" s="804" t="s">
        <v>3475</v>
      </c>
    </row>
    <row r="2933" spans="1:12" ht="24">
      <c r="A2933" s="803">
        <v>2930</v>
      </c>
      <c r="B2933" s="803" t="s">
        <v>9130</v>
      </c>
      <c r="C2933" s="803" t="s">
        <v>5738</v>
      </c>
      <c r="D2933" s="804" t="s">
        <v>9131</v>
      </c>
      <c r="E2933" s="805">
        <v>80.19</v>
      </c>
      <c r="F2933" s="804">
        <v>6134335</v>
      </c>
      <c r="G2933" s="804" t="s">
        <v>9132</v>
      </c>
      <c r="H2933" s="804" t="s">
        <v>2783</v>
      </c>
      <c r="I2933" s="806">
        <v>42972</v>
      </c>
      <c r="J2933" s="806">
        <v>53929</v>
      </c>
      <c r="K2933" s="804" t="s">
        <v>1756</v>
      </c>
      <c r="L2933" s="804" t="s">
        <v>2916</v>
      </c>
    </row>
    <row r="2934" spans="1:12">
      <c r="A2934" s="803">
        <v>2931</v>
      </c>
      <c r="B2934" s="803" t="s">
        <v>9134</v>
      </c>
      <c r="C2934" s="803" t="s">
        <v>5738</v>
      </c>
      <c r="D2934" s="804" t="s">
        <v>3615</v>
      </c>
      <c r="E2934" s="805">
        <v>410.61</v>
      </c>
      <c r="F2934" s="804">
        <v>2771799</v>
      </c>
      <c r="G2934" s="804" t="s">
        <v>3616</v>
      </c>
      <c r="H2934" s="804" t="s">
        <v>2729</v>
      </c>
      <c r="I2934" s="806">
        <v>42978</v>
      </c>
      <c r="J2934" s="806">
        <v>53935</v>
      </c>
      <c r="K2934" s="804" t="s">
        <v>437</v>
      </c>
      <c r="L2934" s="804" t="s">
        <v>187</v>
      </c>
    </row>
    <row r="2935" spans="1:12" ht="24">
      <c r="A2935" s="803">
        <v>2932</v>
      </c>
      <c r="B2935" s="803" t="s">
        <v>9133</v>
      </c>
      <c r="C2935" s="803" t="s">
        <v>5738</v>
      </c>
      <c r="D2935" s="804" t="s">
        <v>8824</v>
      </c>
      <c r="E2935" s="805">
        <v>1060.76</v>
      </c>
      <c r="F2935" s="804">
        <v>5060419</v>
      </c>
      <c r="G2935" s="804" t="s">
        <v>8825</v>
      </c>
      <c r="H2935" s="804" t="s">
        <v>2783</v>
      </c>
      <c r="I2935" s="806">
        <v>42978</v>
      </c>
      <c r="J2935" s="806">
        <v>53935</v>
      </c>
      <c r="K2935" s="804" t="s">
        <v>1681</v>
      </c>
      <c r="L2935" s="804" t="s">
        <v>3003</v>
      </c>
    </row>
    <row r="2936" spans="1:12">
      <c r="A2936" s="803">
        <v>2933</v>
      </c>
      <c r="B2936" s="803" t="s">
        <v>5431</v>
      </c>
      <c r="C2936" s="803" t="s">
        <v>2726</v>
      </c>
      <c r="D2936" s="804" t="s">
        <v>2831</v>
      </c>
      <c r="E2936" s="805">
        <v>181.82</v>
      </c>
      <c r="F2936" s="804">
        <v>2057417</v>
      </c>
      <c r="G2936" s="804" t="s">
        <v>5212</v>
      </c>
      <c r="H2936" s="804" t="s">
        <v>2729</v>
      </c>
      <c r="I2936" s="806">
        <v>42979</v>
      </c>
      <c r="J2936" s="806">
        <v>44075</v>
      </c>
      <c r="K2936" s="804" t="s">
        <v>1165</v>
      </c>
      <c r="L2936" s="804" t="s">
        <v>3600</v>
      </c>
    </row>
    <row r="2937" spans="1:12">
      <c r="A2937" s="803">
        <v>2934</v>
      </c>
      <c r="B2937" s="803" t="s">
        <v>9135</v>
      </c>
      <c r="C2937" s="803" t="s">
        <v>5738</v>
      </c>
      <c r="D2937" s="804" t="s">
        <v>7960</v>
      </c>
      <c r="E2937" s="805">
        <v>1745.74</v>
      </c>
      <c r="F2937" s="804">
        <v>5857872</v>
      </c>
      <c r="G2937" s="804" t="s">
        <v>9136</v>
      </c>
      <c r="H2937" s="804" t="s">
        <v>2729</v>
      </c>
      <c r="I2937" s="806">
        <v>42979</v>
      </c>
      <c r="J2937" s="806">
        <v>53936</v>
      </c>
      <c r="K2937" s="804" t="s">
        <v>1681</v>
      </c>
      <c r="L2937" s="804" t="s">
        <v>3950</v>
      </c>
    </row>
    <row r="2938" spans="1:12">
      <c r="A2938" s="803">
        <v>2935</v>
      </c>
      <c r="B2938" s="803" t="s">
        <v>9137</v>
      </c>
      <c r="C2938" s="803" t="s">
        <v>5738</v>
      </c>
      <c r="D2938" s="804" t="s">
        <v>4897</v>
      </c>
      <c r="E2938" s="805">
        <v>65.33</v>
      </c>
      <c r="F2938" s="804">
        <v>2668505</v>
      </c>
      <c r="G2938" s="804" t="s">
        <v>9138</v>
      </c>
      <c r="H2938" s="804" t="s">
        <v>2729</v>
      </c>
      <c r="I2938" s="806">
        <v>42979</v>
      </c>
      <c r="J2938" s="806">
        <v>53936</v>
      </c>
      <c r="K2938" s="804" t="s">
        <v>1137</v>
      </c>
      <c r="L2938" s="804" t="s">
        <v>2965</v>
      </c>
    </row>
    <row r="2939" spans="1:12" ht="24">
      <c r="A2939" s="803">
        <v>2936</v>
      </c>
      <c r="B2939" s="803" t="s">
        <v>9139</v>
      </c>
      <c r="C2939" s="803" t="s">
        <v>5738</v>
      </c>
      <c r="D2939" s="804" t="s">
        <v>4496</v>
      </c>
      <c r="E2939" s="805">
        <v>170.14</v>
      </c>
      <c r="F2939" s="804">
        <v>6162711</v>
      </c>
      <c r="G2939" s="804" t="s">
        <v>4517</v>
      </c>
      <c r="H2939" s="804" t="s">
        <v>2738</v>
      </c>
      <c r="I2939" s="806">
        <v>42983</v>
      </c>
      <c r="J2939" s="806">
        <v>53940</v>
      </c>
      <c r="K2939" s="804" t="s">
        <v>1137</v>
      </c>
      <c r="L2939" s="804" t="s">
        <v>2847</v>
      </c>
    </row>
    <row r="2940" spans="1:12" ht="24">
      <c r="A2940" s="803">
        <v>2937</v>
      </c>
      <c r="B2940" s="803" t="s">
        <v>5432</v>
      </c>
      <c r="C2940" s="803" t="s">
        <v>2726</v>
      </c>
      <c r="D2940" s="804" t="s">
        <v>5433</v>
      </c>
      <c r="E2940" s="805">
        <v>620.75</v>
      </c>
      <c r="F2940" s="804">
        <v>5387302</v>
      </c>
      <c r="G2940" s="804" t="s">
        <v>5434</v>
      </c>
      <c r="H2940" s="804" t="s">
        <v>2783</v>
      </c>
      <c r="I2940" s="806">
        <v>42984</v>
      </c>
      <c r="J2940" s="806">
        <v>44080</v>
      </c>
      <c r="K2940" s="804" t="s">
        <v>1126</v>
      </c>
      <c r="L2940" s="804" t="s">
        <v>2823</v>
      </c>
    </row>
    <row r="2941" spans="1:12">
      <c r="A2941" s="803">
        <v>2938</v>
      </c>
      <c r="B2941" s="803" t="s">
        <v>5435</v>
      </c>
      <c r="C2941" s="803" t="s">
        <v>2726</v>
      </c>
      <c r="D2941" s="804" t="s">
        <v>3983</v>
      </c>
      <c r="E2941" s="805">
        <v>37.880000000000003</v>
      </c>
      <c r="F2941" s="804">
        <v>5971144</v>
      </c>
      <c r="G2941" s="804" t="s">
        <v>5436</v>
      </c>
      <c r="H2941" s="804" t="s">
        <v>2729</v>
      </c>
      <c r="I2941" s="806">
        <v>42989</v>
      </c>
      <c r="J2941" s="806">
        <v>44085</v>
      </c>
      <c r="K2941" s="804" t="s">
        <v>1165</v>
      </c>
      <c r="L2941" s="804" t="s">
        <v>2052</v>
      </c>
    </row>
    <row r="2942" spans="1:12">
      <c r="A2942" s="803">
        <v>2939</v>
      </c>
      <c r="B2942" s="803" t="s">
        <v>10331</v>
      </c>
      <c r="C2942" s="803" t="s">
        <v>2726</v>
      </c>
      <c r="D2942" s="804" t="s">
        <v>2831</v>
      </c>
      <c r="E2942" s="805">
        <v>40574.53</v>
      </c>
      <c r="F2942" s="804">
        <v>5316316</v>
      </c>
      <c r="G2942" s="804" t="s">
        <v>10332</v>
      </c>
      <c r="H2942" s="804" t="s">
        <v>2729</v>
      </c>
      <c r="I2942" s="806">
        <v>42989</v>
      </c>
      <c r="J2942" s="806">
        <v>44085</v>
      </c>
      <c r="K2942" s="804" t="s">
        <v>1153</v>
      </c>
      <c r="L2942" s="804" t="s">
        <v>3550</v>
      </c>
    </row>
    <row r="2943" spans="1:12">
      <c r="A2943" s="803">
        <v>2940</v>
      </c>
      <c r="B2943" s="803" t="s">
        <v>5437</v>
      </c>
      <c r="C2943" s="803" t="s">
        <v>2726</v>
      </c>
      <c r="D2943" s="804" t="s">
        <v>5438</v>
      </c>
      <c r="E2943" s="805">
        <v>1399.3</v>
      </c>
      <c r="F2943" s="804">
        <v>2567741</v>
      </c>
      <c r="G2943" s="804" t="s">
        <v>5439</v>
      </c>
      <c r="H2943" s="804" t="s">
        <v>2729</v>
      </c>
      <c r="I2943" s="806">
        <v>42992</v>
      </c>
      <c r="J2943" s="806">
        <v>44088</v>
      </c>
      <c r="K2943" s="804" t="s">
        <v>1756</v>
      </c>
      <c r="L2943" s="804" t="s">
        <v>2916</v>
      </c>
    </row>
    <row r="2944" spans="1:12">
      <c r="A2944" s="803">
        <v>2941</v>
      </c>
      <c r="B2944" s="803" t="s">
        <v>10333</v>
      </c>
      <c r="C2944" s="803" t="s">
        <v>2726</v>
      </c>
      <c r="D2944" s="804" t="s">
        <v>4214</v>
      </c>
      <c r="E2944" s="805">
        <v>26.18</v>
      </c>
      <c r="F2944" s="804">
        <v>5945674</v>
      </c>
      <c r="G2944" s="804" t="s">
        <v>4780</v>
      </c>
      <c r="H2944" s="804" t="s">
        <v>2729</v>
      </c>
      <c r="I2944" s="806">
        <v>42999</v>
      </c>
      <c r="J2944" s="806">
        <v>44095</v>
      </c>
      <c r="K2944" s="804" t="s">
        <v>1756</v>
      </c>
      <c r="L2944" s="804" t="s">
        <v>2916</v>
      </c>
    </row>
    <row r="2945" spans="1:12">
      <c r="A2945" s="803">
        <v>2942</v>
      </c>
      <c r="B2945" s="803" t="s">
        <v>5443</v>
      </c>
      <c r="C2945" s="803" t="s">
        <v>2726</v>
      </c>
      <c r="D2945" s="804" t="s">
        <v>5444</v>
      </c>
      <c r="E2945" s="805">
        <v>7696.98</v>
      </c>
      <c r="F2945" s="804">
        <v>5097517</v>
      </c>
      <c r="G2945" s="804" t="s">
        <v>5447</v>
      </c>
      <c r="H2945" s="804" t="s">
        <v>2729</v>
      </c>
      <c r="I2945" s="806">
        <v>43003</v>
      </c>
      <c r="J2945" s="806">
        <v>44099</v>
      </c>
      <c r="K2945" s="804" t="s">
        <v>1159</v>
      </c>
      <c r="L2945" s="804" t="s">
        <v>2871</v>
      </c>
    </row>
    <row r="2946" spans="1:12">
      <c r="A2946" s="803">
        <v>2943</v>
      </c>
      <c r="B2946" s="803" t="s">
        <v>5445</v>
      </c>
      <c r="C2946" s="803" t="s">
        <v>2726</v>
      </c>
      <c r="D2946" s="804" t="s">
        <v>5446</v>
      </c>
      <c r="E2946" s="805">
        <v>14034.94</v>
      </c>
      <c r="F2946" s="804">
        <v>5097517</v>
      </c>
      <c r="G2946" s="804" t="s">
        <v>5447</v>
      </c>
      <c r="H2946" s="804" t="s">
        <v>2729</v>
      </c>
      <c r="I2946" s="806">
        <v>43003</v>
      </c>
      <c r="J2946" s="806">
        <v>44099</v>
      </c>
      <c r="K2946" s="804" t="s">
        <v>1153</v>
      </c>
      <c r="L2946" s="804" t="s">
        <v>3308</v>
      </c>
    </row>
    <row r="2947" spans="1:12">
      <c r="A2947" s="803">
        <v>2944</v>
      </c>
      <c r="B2947" s="803" t="s">
        <v>5448</v>
      </c>
      <c r="C2947" s="803" t="s">
        <v>2726</v>
      </c>
      <c r="D2947" s="804" t="s">
        <v>5449</v>
      </c>
      <c r="E2947" s="805">
        <v>5929.95</v>
      </c>
      <c r="F2947" s="804">
        <v>5097517</v>
      </c>
      <c r="G2947" s="804" t="s">
        <v>5447</v>
      </c>
      <c r="H2947" s="804" t="s">
        <v>2729</v>
      </c>
      <c r="I2947" s="806">
        <v>43003</v>
      </c>
      <c r="J2947" s="806">
        <v>44099</v>
      </c>
      <c r="K2947" s="804" t="s">
        <v>1681</v>
      </c>
      <c r="L2947" s="804" t="s">
        <v>2883</v>
      </c>
    </row>
    <row r="2948" spans="1:12">
      <c r="A2948" s="803">
        <v>2945</v>
      </c>
      <c r="B2948" s="803" t="s">
        <v>5440</v>
      </c>
      <c r="C2948" s="803" t="s">
        <v>2726</v>
      </c>
      <c r="D2948" s="804" t="s">
        <v>5441</v>
      </c>
      <c r="E2948" s="805">
        <v>1270.4100000000001</v>
      </c>
      <c r="F2948" s="804">
        <v>5663989</v>
      </c>
      <c r="G2948" s="804" t="s">
        <v>5442</v>
      </c>
      <c r="H2948" s="804" t="s">
        <v>2729</v>
      </c>
      <c r="I2948" s="806">
        <v>43003</v>
      </c>
      <c r="J2948" s="806">
        <v>44099</v>
      </c>
      <c r="K2948" s="804" t="s">
        <v>1103</v>
      </c>
      <c r="L2948" s="804" t="s">
        <v>3649</v>
      </c>
    </row>
    <row r="2949" spans="1:12" ht="24">
      <c r="A2949" s="803">
        <v>2946</v>
      </c>
      <c r="B2949" s="803" t="s">
        <v>5450</v>
      </c>
      <c r="C2949" s="803" t="s">
        <v>2726</v>
      </c>
      <c r="D2949" s="804" t="s">
        <v>5451</v>
      </c>
      <c r="E2949" s="805">
        <v>7957.91</v>
      </c>
      <c r="F2949" s="804">
        <v>5097517</v>
      </c>
      <c r="G2949" s="804" t="s">
        <v>5447</v>
      </c>
      <c r="H2949" s="804" t="s">
        <v>2729</v>
      </c>
      <c r="I2949" s="806">
        <v>43003</v>
      </c>
      <c r="J2949" s="806">
        <v>44099</v>
      </c>
      <c r="K2949" s="804" t="s">
        <v>1148</v>
      </c>
      <c r="L2949" s="804" t="s">
        <v>5452</v>
      </c>
    </row>
    <row r="2950" spans="1:12">
      <c r="A2950" s="803">
        <v>2947</v>
      </c>
      <c r="B2950" s="803" t="s">
        <v>10334</v>
      </c>
      <c r="C2950" s="803" t="s">
        <v>2726</v>
      </c>
      <c r="D2950" s="804" t="s">
        <v>10335</v>
      </c>
      <c r="E2950" s="805">
        <v>1128.98</v>
      </c>
      <c r="F2950" s="804">
        <v>5145414</v>
      </c>
      <c r="G2950" s="804" t="s">
        <v>9305</v>
      </c>
      <c r="H2950" s="804" t="s">
        <v>2729</v>
      </c>
      <c r="I2950" s="806">
        <v>43003</v>
      </c>
      <c r="J2950" s="806">
        <v>44099</v>
      </c>
      <c r="K2950" s="804" t="s">
        <v>1103</v>
      </c>
      <c r="L2950" s="804" t="s">
        <v>3649</v>
      </c>
    </row>
    <row r="2951" spans="1:12">
      <c r="A2951" s="803">
        <v>2948</v>
      </c>
      <c r="B2951" s="803" t="s">
        <v>5453</v>
      </c>
      <c r="C2951" s="803" t="s">
        <v>2726</v>
      </c>
      <c r="D2951" s="804" t="s">
        <v>5454</v>
      </c>
      <c r="E2951" s="805">
        <v>2883.34</v>
      </c>
      <c r="F2951" s="804">
        <v>5097517</v>
      </c>
      <c r="G2951" s="804" t="s">
        <v>5447</v>
      </c>
      <c r="H2951" s="804" t="s">
        <v>2729</v>
      </c>
      <c r="I2951" s="806">
        <v>43003</v>
      </c>
      <c r="J2951" s="806">
        <v>44099</v>
      </c>
      <c r="K2951" s="804" t="s">
        <v>1153</v>
      </c>
      <c r="L2951" s="804" t="s">
        <v>2768</v>
      </c>
    </row>
    <row r="2952" spans="1:12">
      <c r="A2952" s="803">
        <v>2949</v>
      </c>
      <c r="B2952" s="803" t="s">
        <v>5458</v>
      </c>
      <c r="C2952" s="803" t="s">
        <v>2726</v>
      </c>
      <c r="D2952" s="804" t="s">
        <v>5459</v>
      </c>
      <c r="E2952" s="805">
        <v>880.8</v>
      </c>
      <c r="F2952" s="804">
        <v>5097517</v>
      </c>
      <c r="G2952" s="804" t="s">
        <v>5447</v>
      </c>
      <c r="H2952" s="804" t="s">
        <v>2729</v>
      </c>
      <c r="I2952" s="806">
        <v>43003</v>
      </c>
      <c r="J2952" s="806">
        <v>44099</v>
      </c>
      <c r="K2952" s="804" t="s">
        <v>1159</v>
      </c>
      <c r="L2952" s="804" t="s">
        <v>2871</v>
      </c>
    </row>
    <row r="2953" spans="1:12">
      <c r="A2953" s="803">
        <v>2950</v>
      </c>
      <c r="B2953" s="803" t="s">
        <v>10336</v>
      </c>
      <c r="C2953" s="803" t="s">
        <v>2726</v>
      </c>
      <c r="D2953" s="804" t="s">
        <v>10337</v>
      </c>
      <c r="E2953" s="805">
        <v>7104.18</v>
      </c>
      <c r="F2953" s="804">
        <v>5145414</v>
      </c>
      <c r="G2953" s="804" t="s">
        <v>9305</v>
      </c>
      <c r="H2953" s="804" t="s">
        <v>2729</v>
      </c>
      <c r="I2953" s="806">
        <v>43003</v>
      </c>
      <c r="J2953" s="806">
        <v>44099</v>
      </c>
      <c r="K2953" s="804" t="s">
        <v>1693</v>
      </c>
      <c r="L2953" s="804" t="s">
        <v>10282</v>
      </c>
    </row>
    <row r="2954" spans="1:12">
      <c r="A2954" s="803">
        <v>2951</v>
      </c>
      <c r="B2954" s="803" t="s">
        <v>5460</v>
      </c>
      <c r="C2954" s="803" t="s">
        <v>2726</v>
      </c>
      <c r="D2954" s="804" t="s">
        <v>5461</v>
      </c>
      <c r="E2954" s="805">
        <v>996.42</v>
      </c>
      <c r="F2954" s="804">
        <v>5097517</v>
      </c>
      <c r="G2954" s="804" t="s">
        <v>5447</v>
      </c>
      <c r="H2954" s="804" t="s">
        <v>2729</v>
      </c>
      <c r="I2954" s="806">
        <v>43003</v>
      </c>
      <c r="J2954" s="806">
        <v>44099</v>
      </c>
      <c r="K2954" s="804" t="s">
        <v>1182</v>
      </c>
      <c r="L2954" s="804" t="s">
        <v>3014</v>
      </c>
    </row>
    <row r="2955" spans="1:12" ht="24">
      <c r="A2955" s="803">
        <v>2952</v>
      </c>
      <c r="B2955" s="803" t="s">
        <v>5455</v>
      </c>
      <c r="C2955" s="803" t="s">
        <v>2726</v>
      </c>
      <c r="D2955" s="804" t="s">
        <v>5456</v>
      </c>
      <c r="E2955" s="805">
        <v>8981.9599999999991</v>
      </c>
      <c r="F2955" s="804">
        <v>5097517</v>
      </c>
      <c r="G2955" s="804" t="s">
        <v>5447</v>
      </c>
      <c r="H2955" s="804" t="s">
        <v>2729</v>
      </c>
      <c r="I2955" s="806">
        <v>43003</v>
      </c>
      <c r="J2955" s="806">
        <v>44099</v>
      </c>
      <c r="K2955" s="804" t="s">
        <v>1153</v>
      </c>
      <c r="L2955" s="804" t="s">
        <v>5457</v>
      </c>
    </row>
    <row r="2956" spans="1:12">
      <c r="A2956" s="803">
        <v>2953</v>
      </c>
      <c r="B2956" s="803" t="s">
        <v>10338</v>
      </c>
      <c r="C2956" s="803" t="s">
        <v>2726</v>
      </c>
      <c r="D2956" s="804" t="s">
        <v>10339</v>
      </c>
      <c r="E2956" s="805">
        <v>1463.82</v>
      </c>
      <c r="F2956" s="804">
        <v>6312004</v>
      </c>
      <c r="G2956" s="804" t="s">
        <v>10340</v>
      </c>
      <c r="H2956" s="804" t="s">
        <v>2729</v>
      </c>
      <c r="I2956" s="806">
        <v>43004</v>
      </c>
      <c r="J2956" s="806">
        <v>44100</v>
      </c>
      <c r="K2956" s="804" t="s">
        <v>1153</v>
      </c>
      <c r="L2956" s="804" t="s">
        <v>2768</v>
      </c>
    </row>
    <row r="2957" spans="1:12">
      <c r="A2957" s="803">
        <v>2954</v>
      </c>
      <c r="B2957" s="803" t="s">
        <v>9140</v>
      </c>
      <c r="C2957" s="803" t="s">
        <v>5738</v>
      </c>
      <c r="D2957" s="804" t="s">
        <v>3974</v>
      </c>
      <c r="E2957" s="805">
        <v>1794.81</v>
      </c>
      <c r="F2957" s="804">
        <v>5457912</v>
      </c>
      <c r="G2957" s="804" t="s">
        <v>9141</v>
      </c>
      <c r="H2957" s="804" t="s">
        <v>2729</v>
      </c>
      <c r="I2957" s="806">
        <v>43004</v>
      </c>
      <c r="J2957" s="806">
        <v>53961</v>
      </c>
      <c r="K2957" s="804" t="s">
        <v>1165</v>
      </c>
      <c r="L2957" s="804" t="s">
        <v>6071</v>
      </c>
    </row>
    <row r="2958" spans="1:12">
      <c r="A2958" s="803">
        <v>2955</v>
      </c>
      <c r="B2958" s="803" t="s">
        <v>5466</v>
      </c>
      <c r="C2958" s="803" t="s">
        <v>2726</v>
      </c>
      <c r="D2958" s="804" t="s">
        <v>5467</v>
      </c>
      <c r="E2958" s="805">
        <v>214.51</v>
      </c>
      <c r="F2958" s="804">
        <v>5976367</v>
      </c>
      <c r="G2958" s="804" t="s">
        <v>5468</v>
      </c>
      <c r="H2958" s="804" t="s">
        <v>2729</v>
      </c>
      <c r="I2958" s="806">
        <v>43004</v>
      </c>
      <c r="J2958" s="806">
        <v>44100</v>
      </c>
      <c r="K2958" s="804" t="s">
        <v>1943</v>
      </c>
      <c r="L2958" s="804" t="s">
        <v>4393</v>
      </c>
    </row>
    <row r="2959" spans="1:12">
      <c r="A2959" s="803">
        <v>2956</v>
      </c>
      <c r="B2959" s="803" t="s">
        <v>5471</v>
      </c>
      <c r="C2959" s="803" t="s">
        <v>2726</v>
      </c>
      <c r="D2959" s="804" t="s">
        <v>5472</v>
      </c>
      <c r="E2959" s="805">
        <v>772.92</v>
      </c>
      <c r="F2959" s="804">
        <v>5977401</v>
      </c>
      <c r="G2959" s="804" t="s">
        <v>5473</v>
      </c>
      <c r="H2959" s="804" t="s">
        <v>2729</v>
      </c>
      <c r="I2959" s="806">
        <v>43004</v>
      </c>
      <c r="J2959" s="806">
        <v>44100</v>
      </c>
      <c r="K2959" s="804" t="s">
        <v>1693</v>
      </c>
      <c r="L2959" s="804" t="s">
        <v>2831</v>
      </c>
    </row>
    <row r="2960" spans="1:12">
      <c r="A2960" s="803">
        <v>2957</v>
      </c>
      <c r="B2960" s="803" t="s">
        <v>5469</v>
      </c>
      <c r="C2960" s="803" t="s">
        <v>2726</v>
      </c>
      <c r="D2960" s="804" t="s">
        <v>5470</v>
      </c>
      <c r="E2960" s="805">
        <v>1495.08</v>
      </c>
      <c r="F2960" s="804">
        <v>5976367</v>
      </c>
      <c r="G2960" s="804" t="s">
        <v>5468</v>
      </c>
      <c r="H2960" s="804" t="s">
        <v>2729</v>
      </c>
      <c r="I2960" s="806">
        <v>43004</v>
      </c>
      <c r="J2960" s="806">
        <v>44100</v>
      </c>
      <c r="K2960" s="804" t="s">
        <v>1693</v>
      </c>
      <c r="L2960" s="804" t="s">
        <v>2831</v>
      </c>
    </row>
    <row r="2961" spans="1:12">
      <c r="A2961" s="803">
        <v>2958</v>
      </c>
      <c r="B2961" s="803" t="s">
        <v>5463</v>
      </c>
      <c r="C2961" s="803" t="s">
        <v>2726</v>
      </c>
      <c r="D2961" s="804" t="s">
        <v>5464</v>
      </c>
      <c r="E2961" s="805">
        <v>7864.94</v>
      </c>
      <c r="F2961" s="804">
        <v>5493781</v>
      </c>
      <c r="G2961" s="804" t="s">
        <v>5465</v>
      </c>
      <c r="H2961" s="804" t="s">
        <v>2729</v>
      </c>
      <c r="I2961" s="806">
        <v>43004</v>
      </c>
      <c r="J2961" s="806">
        <v>44100</v>
      </c>
      <c r="K2961" s="804" t="s">
        <v>1153</v>
      </c>
      <c r="L2961" s="804" t="s">
        <v>3308</v>
      </c>
    </row>
    <row r="2962" spans="1:12">
      <c r="A2962" s="803">
        <v>2959</v>
      </c>
      <c r="B2962" s="803" t="s">
        <v>5479</v>
      </c>
      <c r="C2962" s="803" t="s">
        <v>2726</v>
      </c>
      <c r="D2962" s="804" t="s">
        <v>3868</v>
      </c>
      <c r="E2962" s="805">
        <v>3695.82</v>
      </c>
      <c r="F2962" s="804">
        <v>5434041</v>
      </c>
      <c r="G2962" s="804" t="s">
        <v>5480</v>
      </c>
      <c r="H2962" s="804" t="s">
        <v>2729</v>
      </c>
      <c r="I2962" s="806">
        <v>43006</v>
      </c>
      <c r="J2962" s="806">
        <v>44102</v>
      </c>
      <c r="K2962" s="804" t="s">
        <v>2897</v>
      </c>
      <c r="L2962" s="804" t="s">
        <v>3852</v>
      </c>
    </row>
    <row r="2963" spans="1:12">
      <c r="A2963" s="803">
        <v>2960</v>
      </c>
      <c r="B2963" s="803" t="s">
        <v>5477</v>
      </c>
      <c r="C2963" s="803" t="s">
        <v>2726</v>
      </c>
      <c r="D2963" s="804" t="s">
        <v>5478</v>
      </c>
      <c r="E2963" s="805">
        <v>1252.1400000000001</v>
      </c>
      <c r="F2963" s="804">
        <v>5063795</v>
      </c>
      <c r="G2963" s="804" t="s">
        <v>5476</v>
      </c>
      <c r="H2963" s="804" t="s">
        <v>2729</v>
      </c>
      <c r="I2963" s="806">
        <v>43006</v>
      </c>
      <c r="J2963" s="806">
        <v>44102</v>
      </c>
      <c r="K2963" s="804" t="s">
        <v>1159</v>
      </c>
      <c r="L2963" s="804" t="s">
        <v>2871</v>
      </c>
    </row>
    <row r="2964" spans="1:12">
      <c r="A2964" s="803">
        <v>2961</v>
      </c>
      <c r="B2964" s="803" t="s">
        <v>5474</v>
      </c>
      <c r="C2964" s="803" t="s">
        <v>2726</v>
      </c>
      <c r="D2964" s="804" t="s">
        <v>5475</v>
      </c>
      <c r="E2964" s="805">
        <v>3892.35</v>
      </c>
      <c r="F2964" s="804">
        <v>5063795</v>
      </c>
      <c r="G2964" s="804" t="s">
        <v>5476</v>
      </c>
      <c r="H2964" s="804" t="s">
        <v>2729</v>
      </c>
      <c r="I2964" s="806">
        <v>43006</v>
      </c>
      <c r="J2964" s="806">
        <v>44102</v>
      </c>
      <c r="K2964" s="804" t="s">
        <v>1159</v>
      </c>
      <c r="L2964" s="804" t="s">
        <v>2871</v>
      </c>
    </row>
    <row r="2965" spans="1:12">
      <c r="A2965" s="803">
        <v>2962</v>
      </c>
      <c r="B2965" s="803" t="s">
        <v>9143</v>
      </c>
      <c r="C2965" s="803" t="s">
        <v>5738</v>
      </c>
      <c r="D2965" s="804" t="s">
        <v>4300</v>
      </c>
      <c r="E2965" s="805">
        <v>407.99</v>
      </c>
      <c r="F2965" s="804">
        <v>5774047</v>
      </c>
      <c r="G2965" s="804" t="s">
        <v>4301</v>
      </c>
      <c r="H2965" s="804" t="s">
        <v>2729</v>
      </c>
      <c r="I2965" s="806">
        <v>43006</v>
      </c>
      <c r="J2965" s="806">
        <v>53963</v>
      </c>
      <c r="K2965" s="804" t="s">
        <v>1182</v>
      </c>
      <c r="L2965" s="804" t="s">
        <v>3014</v>
      </c>
    </row>
    <row r="2966" spans="1:12">
      <c r="A2966" s="803">
        <v>2963</v>
      </c>
      <c r="B2966" s="803" t="s">
        <v>9142</v>
      </c>
      <c r="C2966" s="803" t="s">
        <v>5738</v>
      </c>
      <c r="D2966" s="804" t="s">
        <v>8166</v>
      </c>
      <c r="E2966" s="805">
        <v>1831.77</v>
      </c>
      <c r="F2966" s="804">
        <v>2721643</v>
      </c>
      <c r="G2966" s="804" t="s">
        <v>8167</v>
      </c>
      <c r="H2966" s="804" t="s">
        <v>2729</v>
      </c>
      <c r="I2966" s="806">
        <v>43006</v>
      </c>
      <c r="J2966" s="806">
        <v>53963</v>
      </c>
      <c r="K2966" s="804" t="s">
        <v>1693</v>
      </c>
      <c r="L2966" s="804" t="s">
        <v>2763</v>
      </c>
    </row>
    <row r="2967" spans="1:12">
      <c r="A2967" s="803">
        <v>2964</v>
      </c>
      <c r="B2967" s="803" t="s">
        <v>10341</v>
      </c>
      <c r="C2967" s="803" t="s">
        <v>2726</v>
      </c>
      <c r="D2967" s="804" t="s">
        <v>9344</v>
      </c>
      <c r="E2967" s="805">
        <v>157.08000000000001</v>
      </c>
      <c r="F2967" s="804">
        <v>6077145</v>
      </c>
      <c r="G2967" s="804" t="s">
        <v>10342</v>
      </c>
      <c r="H2967" s="804" t="s">
        <v>2729</v>
      </c>
      <c r="I2967" s="806">
        <v>43006</v>
      </c>
      <c r="J2967" s="806">
        <v>44102</v>
      </c>
      <c r="K2967" s="804" t="s">
        <v>2182</v>
      </c>
      <c r="L2967" s="804" t="s">
        <v>1121</v>
      </c>
    </row>
    <row r="2968" spans="1:12" ht="24">
      <c r="A2968" s="803">
        <v>2965</v>
      </c>
      <c r="B2968" s="803" t="s">
        <v>10343</v>
      </c>
      <c r="C2968" s="803" t="s">
        <v>2726</v>
      </c>
      <c r="D2968" s="804" t="s">
        <v>10344</v>
      </c>
      <c r="E2968" s="805">
        <v>2677.87</v>
      </c>
      <c r="F2968" s="804">
        <v>5933986</v>
      </c>
      <c r="G2968" s="804" t="s">
        <v>10345</v>
      </c>
      <c r="H2968" s="804" t="s">
        <v>2729</v>
      </c>
      <c r="I2968" s="806">
        <v>43006</v>
      </c>
      <c r="J2968" s="806">
        <v>44102</v>
      </c>
      <c r="K2968" s="804" t="s">
        <v>1693</v>
      </c>
      <c r="L2968" s="804" t="s">
        <v>5025</v>
      </c>
    </row>
    <row r="2969" spans="1:12">
      <c r="A2969" s="803">
        <v>2966</v>
      </c>
      <c r="B2969" s="803" t="s">
        <v>9144</v>
      </c>
      <c r="C2969" s="803" t="s">
        <v>5738</v>
      </c>
      <c r="D2969" s="804" t="s">
        <v>5370</v>
      </c>
      <c r="E2969" s="805">
        <v>3977.24</v>
      </c>
      <c r="F2969" s="804">
        <v>5412153</v>
      </c>
      <c r="G2969" s="804" t="s">
        <v>5371</v>
      </c>
      <c r="H2969" s="804" t="s">
        <v>2729</v>
      </c>
      <c r="I2969" s="806">
        <v>43007</v>
      </c>
      <c r="J2969" s="806">
        <v>53964</v>
      </c>
      <c r="K2969" s="804" t="s">
        <v>1681</v>
      </c>
      <c r="L2969" s="804" t="s">
        <v>4407</v>
      </c>
    </row>
    <row r="2970" spans="1:12" ht="24">
      <c r="A2970" s="803">
        <v>2967</v>
      </c>
      <c r="B2970" s="803" t="s">
        <v>5481</v>
      </c>
      <c r="C2970" s="803" t="s">
        <v>2726</v>
      </c>
      <c r="D2970" s="804" t="s">
        <v>5482</v>
      </c>
      <c r="E2970" s="805">
        <v>588.87</v>
      </c>
      <c r="F2970" s="804">
        <v>5070678</v>
      </c>
      <c r="G2970" s="804" t="s">
        <v>5483</v>
      </c>
      <c r="H2970" s="804" t="s">
        <v>2729</v>
      </c>
      <c r="I2970" s="806">
        <v>43010</v>
      </c>
      <c r="J2970" s="806">
        <v>44106</v>
      </c>
      <c r="K2970" s="804" t="s">
        <v>1153</v>
      </c>
      <c r="L2970" s="804" t="s">
        <v>5484</v>
      </c>
    </row>
    <row r="2971" spans="1:12">
      <c r="A2971" s="803">
        <v>2968</v>
      </c>
      <c r="B2971" s="803" t="s">
        <v>5485</v>
      </c>
      <c r="C2971" s="803" t="s">
        <v>2726</v>
      </c>
      <c r="D2971" s="804" t="s">
        <v>5486</v>
      </c>
      <c r="E2971" s="805">
        <v>702.77</v>
      </c>
      <c r="F2971" s="804">
        <v>6165451</v>
      </c>
      <c r="G2971" s="804" t="s">
        <v>5487</v>
      </c>
      <c r="H2971" s="804" t="s">
        <v>2729</v>
      </c>
      <c r="I2971" s="806">
        <v>43011</v>
      </c>
      <c r="J2971" s="806">
        <v>44107</v>
      </c>
      <c r="K2971" s="804" t="s">
        <v>1846</v>
      </c>
      <c r="L2971" s="804" t="s">
        <v>3014</v>
      </c>
    </row>
    <row r="2972" spans="1:12">
      <c r="A2972" s="803">
        <v>2969</v>
      </c>
      <c r="B2972" s="803" t="s">
        <v>9145</v>
      </c>
      <c r="C2972" s="803" t="s">
        <v>5738</v>
      </c>
      <c r="D2972" s="804" t="s">
        <v>9146</v>
      </c>
      <c r="E2972" s="805">
        <v>860.91</v>
      </c>
      <c r="F2972" s="804">
        <v>5150167</v>
      </c>
      <c r="G2972" s="804" t="s">
        <v>9147</v>
      </c>
      <c r="H2972" s="804" t="s">
        <v>2729</v>
      </c>
      <c r="I2972" s="806">
        <v>43014</v>
      </c>
      <c r="J2972" s="806">
        <v>53971</v>
      </c>
      <c r="K2972" s="804" t="s">
        <v>1187</v>
      </c>
      <c r="L2972" s="804" t="s">
        <v>6092</v>
      </c>
    </row>
    <row r="2973" spans="1:12">
      <c r="A2973" s="803">
        <v>2970</v>
      </c>
      <c r="B2973" s="803" t="s">
        <v>9148</v>
      </c>
      <c r="C2973" s="803" t="s">
        <v>5738</v>
      </c>
      <c r="D2973" s="804" t="s">
        <v>4484</v>
      </c>
      <c r="E2973" s="805">
        <v>242.74</v>
      </c>
      <c r="F2973" s="804">
        <v>2871114</v>
      </c>
      <c r="G2973" s="804" t="s">
        <v>4568</v>
      </c>
      <c r="H2973" s="804" t="s">
        <v>2729</v>
      </c>
      <c r="I2973" s="806">
        <v>43019</v>
      </c>
      <c r="J2973" s="806">
        <v>53976</v>
      </c>
      <c r="K2973" s="804" t="s">
        <v>1137</v>
      </c>
      <c r="L2973" s="804" t="s">
        <v>4569</v>
      </c>
    </row>
    <row r="2974" spans="1:12">
      <c r="A2974" s="803">
        <v>2971</v>
      </c>
      <c r="B2974" s="803" t="s">
        <v>9152</v>
      </c>
      <c r="C2974" s="803" t="s">
        <v>5738</v>
      </c>
      <c r="D2974" s="804" t="s">
        <v>7290</v>
      </c>
      <c r="E2974" s="805">
        <v>554.61</v>
      </c>
      <c r="F2974" s="804">
        <v>2550466</v>
      </c>
      <c r="G2974" s="804" t="s">
        <v>478</v>
      </c>
      <c r="H2974" s="804" t="s">
        <v>2729</v>
      </c>
      <c r="I2974" s="806">
        <v>43024</v>
      </c>
      <c r="J2974" s="806">
        <v>53981</v>
      </c>
      <c r="K2974" s="804" t="s">
        <v>1693</v>
      </c>
      <c r="L2974" s="804" t="s">
        <v>2763</v>
      </c>
    </row>
    <row r="2975" spans="1:12">
      <c r="A2975" s="803">
        <v>2972</v>
      </c>
      <c r="B2975" s="803" t="s">
        <v>5488</v>
      </c>
      <c r="C2975" s="803" t="s">
        <v>2726</v>
      </c>
      <c r="D2975" s="804" t="s">
        <v>5489</v>
      </c>
      <c r="E2975" s="805">
        <v>5482.76</v>
      </c>
      <c r="F2975" s="804">
        <v>5542162</v>
      </c>
      <c r="G2975" s="804" t="s">
        <v>5490</v>
      </c>
      <c r="H2975" s="804" t="s">
        <v>2729</v>
      </c>
      <c r="I2975" s="806">
        <v>43024</v>
      </c>
      <c r="J2975" s="806">
        <v>44120</v>
      </c>
      <c r="K2975" s="804" t="s">
        <v>1197</v>
      </c>
      <c r="L2975" s="804" t="s">
        <v>3895</v>
      </c>
    </row>
    <row r="2976" spans="1:12">
      <c r="A2976" s="803">
        <v>2973</v>
      </c>
      <c r="B2976" s="803" t="s">
        <v>9149</v>
      </c>
      <c r="C2976" s="803" t="s">
        <v>5738</v>
      </c>
      <c r="D2976" s="804" t="s">
        <v>9150</v>
      </c>
      <c r="E2976" s="805">
        <v>823.97</v>
      </c>
      <c r="F2976" s="804">
        <v>5938805</v>
      </c>
      <c r="G2976" s="804" t="s">
        <v>9151</v>
      </c>
      <c r="H2976" s="804" t="s">
        <v>2729</v>
      </c>
      <c r="I2976" s="806">
        <v>43024</v>
      </c>
      <c r="J2976" s="806">
        <v>53981</v>
      </c>
      <c r="K2976" s="804" t="s">
        <v>1693</v>
      </c>
      <c r="L2976" s="804" t="s">
        <v>3405</v>
      </c>
    </row>
    <row r="2977" spans="1:12">
      <c r="A2977" s="803">
        <v>2974</v>
      </c>
      <c r="B2977" s="803" t="s">
        <v>9153</v>
      </c>
      <c r="C2977" s="803" t="s">
        <v>5738</v>
      </c>
      <c r="D2977" s="804" t="s">
        <v>9154</v>
      </c>
      <c r="E2977" s="805">
        <v>153.66999999999999</v>
      </c>
      <c r="F2977" s="804">
        <v>2081342</v>
      </c>
      <c r="G2977" s="804" t="s">
        <v>2448</v>
      </c>
      <c r="H2977" s="804" t="s">
        <v>2729</v>
      </c>
      <c r="I2977" s="806">
        <v>43024</v>
      </c>
      <c r="J2977" s="806">
        <v>53981</v>
      </c>
      <c r="K2977" s="804" t="s">
        <v>1103</v>
      </c>
      <c r="L2977" s="804" t="s">
        <v>3649</v>
      </c>
    </row>
    <row r="2978" spans="1:12" ht="24">
      <c r="A2978" s="803">
        <v>2975</v>
      </c>
      <c r="B2978" s="803" t="s">
        <v>9155</v>
      </c>
      <c r="C2978" s="803" t="s">
        <v>5738</v>
      </c>
      <c r="D2978" s="804" t="s">
        <v>3273</v>
      </c>
      <c r="E2978" s="805">
        <v>2621.73</v>
      </c>
      <c r="F2978" s="804">
        <v>5962862</v>
      </c>
      <c r="G2978" s="804" t="s">
        <v>9014</v>
      </c>
      <c r="H2978" s="804" t="s">
        <v>2783</v>
      </c>
      <c r="I2978" s="806">
        <v>43027</v>
      </c>
      <c r="J2978" s="806">
        <v>53984</v>
      </c>
      <c r="K2978" s="804" t="s">
        <v>1126</v>
      </c>
      <c r="L2978" s="804" t="s">
        <v>3596</v>
      </c>
    </row>
    <row r="2979" spans="1:12" ht="24">
      <c r="A2979" s="803">
        <v>2976</v>
      </c>
      <c r="B2979" s="803" t="s">
        <v>10346</v>
      </c>
      <c r="C2979" s="803" t="s">
        <v>2726</v>
      </c>
      <c r="D2979" s="804" t="s">
        <v>3227</v>
      </c>
      <c r="E2979" s="805">
        <v>3924.54</v>
      </c>
      <c r="F2979" s="804">
        <v>3753603</v>
      </c>
      <c r="G2979" s="804" t="s">
        <v>673</v>
      </c>
      <c r="H2979" s="804" t="s">
        <v>2729</v>
      </c>
      <c r="I2979" s="806">
        <v>43031</v>
      </c>
      <c r="J2979" s="806">
        <v>44127</v>
      </c>
      <c r="K2979" s="804" t="s">
        <v>5034</v>
      </c>
      <c r="L2979" s="804" t="s">
        <v>9311</v>
      </c>
    </row>
    <row r="2980" spans="1:12" ht="24">
      <c r="A2980" s="803">
        <v>2977</v>
      </c>
      <c r="B2980" s="803" t="s">
        <v>5491</v>
      </c>
      <c r="C2980" s="803" t="s">
        <v>2726</v>
      </c>
      <c r="D2980" s="804" t="s">
        <v>3417</v>
      </c>
      <c r="E2980" s="805">
        <v>15823.54</v>
      </c>
      <c r="F2980" s="804">
        <v>6173462</v>
      </c>
      <c r="G2980" s="804" t="s">
        <v>5492</v>
      </c>
      <c r="H2980" s="804" t="s">
        <v>2729</v>
      </c>
      <c r="I2980" s="806">
        <v>43031</v>
      </c>
      <c r="J2980" s="806">
        <v>44127</v>
      </c>
      <c r="K2980" s="804" t="s">
        <v>1126</v>
      </c>
      <c r="L2980" s="804" t="s">
        <v>4011</v>
      </c>
    </row>
    <row r="2981" spans="1:12">
      <c r="A2981" s="803">
        <v>2978</v>
      </c>
      <c r="B2981" s="803" t="s">
        <v>5495</v>
      </c>
      <c r="C2981" s="803" t="s">
        <v>2726</v>
      </c>
      <c r="D2981" s="804" t="s">
        <v>3316</v>
      </c>
      <c r="E2981" s="805">
        <v>24998.21</v>
      </c>
      <c r="F2981" s="804">
        <v>5416914</v>
      </c>
      <c r="G2981" s="804" t="s">
        <v>5496</v>
      </c>
      <c r="H2981" s="804" t="s">
        <v>2729</v>
      </c>
      <c r="I2981" s="806">
        <v>43032</v>
      </c>
      <c r="J2981" s="806">
        <v>44128</v>
      </c>
      <c r="K2981" s="804" t="s">
        <v>1846</v>
      </c>
      <c r="L2981" s="804" t="s">
        <v>5497</v>
      </c>
    </row>
    <row r="2982" spans="1:12" ht="24">
      <c r="A2982" s="803">
        <v>2979</v>
      </c>
      <c r="B2982" s="803" t="s">
        <v>5498</v>
      </c>
      <c r="C2982" s="803" t="s">
        <v>2726</v>
      </c>
      <c r="D2982" s="804" t="s">
        <v>5494</v>
      </c>
      <c r="E2982" s="805">
        <v>49260.41</v>
      </c>
      <c r="F2982" s="804">
        <v>3318486</v>
      </c>
      <c r="G2982" s="804" t="s">
        <v>5499</v>
      </c>
      <c r="H2982" s="804" t="s">
        <v>2729</v>
      </c>
      <c r="I2982" s="806">
        <v>43032</v>
      </c>
      <c r="J2982" s="806">
        <v>44128</v>
      </c>
      <c r="K2982" s="804" t="s">
        <v>1126</v>
      </c>
      <c r="L2982" s="804" t="s">
        <v>2859</v>
      </c>
    </row>
    <row r="2983" spans="1:12">
      <c r="A2983" s="803">
        <v>2980</v>
      </c>
      <c r="B2983" s="803" t="s">
        <v>10347</v>
      </c>
      <c r="C2983" s="803" t="s">
        <v>2726</v>
      </c>
      <c r="D2983" s="804" t="s">
        <v>856</v>
      </c>
      <c r="E2983" s="805">
        <v>1472.51</v>
      </c>
      <c r="F2983" s="804">
        <v>5979862</v>
      </c>
      <c r="G2983" s="804" t="s">
        <v>10348</v>
      </c>
      <c r="H2983" s="804" t="s">
        <v>2729</v>
      </c>
      <c r="I2983" s="806">
        <v>43033</v>
      </c>
      <c r="J2983" s="806">
        <v>44129</v>
      </c>
      <c r="K2983" s="804" t="s">
        <v>1943</v>
      </c>
      <c r="L2983" s="804" t="s">
        <v>4473</v>
      </c>
    </row>
    <row r="2984" spans="1:12">
      <c r="A2984" s="803">
        <v>2981</v>
      </c>
      <c r="B2984" s="803" t="s">
        <v>9156</v>
      </c>
      <c r="C2984" s="803" t="s">
        <v>5738</v>
      </c>
      <c r="D2984" s="804" t="s">
        <v>5394</v>
      </c>
      <c r="E2984" s="805">
        <v>860.5</v>
      </c>
      <c r="F2984" s="804">
        <v>5980208</v>
      </c>
      <c r="G2984" s="804" t="s">
        <v>9157</v>
      </c>
      <c r="H2984" s="804" t="s">
        <v>2729</v>
      </c>
      <c r="I2984" s="806">
        <v>43033</v>
      </c>
      <c r="J2984" s="806">
        <v>53990</v>
      </c>
      <c r="K2984" s="804" t="s">
        <v>1126</v>
      </c>
      <c r="L2984" s="804" t="s">
        <v>3265</v>
      </c>
    </row>
    <row r="2985" spans="1:12" ht="24">
      <c r="A2985" s="803">
        <v>2982</v>
      </c>
      <c r="B2985" s="803" t="s">
        <v>9158</v>
      </c>
      <c r="C2985" s="803" t="s">
        <v>5738</v>
      </c>
      <c r="D2985" s="804" t="s">
        <v>9159</v>
      </c>
      <c r="E2985" s="805">
        <v>354.12</v>
      </c>
      <c r="F2985" s="804">
        <v>6172768</v>
      </c>
      <c r="G2985" s="804" t="s">
        <v>155</v>
      </c>
      <c r="H2985" s="804" t="s">
        <v>2738</v>
      </c>
      <c r="I2985" s="806">
        <v>43047</v>
      </c>
      <c r="J2985" s="806">
        <v>54004</v>
      </c>
      <c r="K2985" s="804" t="s">
        <v>1126</v>
      </c>
      <c r="L2985" s="804" t="s">
        <v>3129</v>
      </c>
    </row>
    <row r="2986" spans="1:12">
      <c r="A2986" s="803">
        <v>2983</v>
      </c>
      <c r="B2986" s="803" t="s">
        <v>5500</v>
      </c>
      <c r="C2986" s="803" t="s">
        <v>2726</v>
      </c>
      <c r="D2986" s="804" t="s">
        <v>5501</v>
      </c>
      <c r="E2986" s="805">
        <v>733.85</v>
      </c>
      <c r="F2986" s="804">
        <v>3753298</v>
      </c>
      <c r="G2986" s="804" t="s">
        <v>5502</v>
      </c>
      <c r="H2986" s="804" t="s">
        <v>2729</v>
      </c>
      <c r="I2986" s="806">
        <v>43048</v>
      </c>
      <c r="J2986" s="806">
        <v>44144</v>
      </c>
      <c r="K2986" s="804" t="s">
        <v>1165</v>
      </c>
      <c r="L2986" s="804" t="s">
        <v>3600</v>
      </c>
    </row>
    <row r="2987" spans="1:12" ht="24">
      <c r="A2987" s="803">
        <v>2984</v>
      </c>
      <c r="B2987" s="803" t="s">
        <v>9160</v>
      </c>
      <c r="C2987" s="803" t="s">
        <v>5738</v>
      </c>
      <c r="D2987" s="804" t="s">
        <v>9161</v>
      </c>
      <c r="E2987" s="805">
        <v>2792.45</v>
      </c>
      <c r="F2987" s="804">
        <v>2672146</v>
      </c>
      <c r="G2987" s="804" t="s">
        <v>2737</v>
      </c>
      <c r="H2987" s="804" t="s">
        <v>2738</v>
      </c>
      <c r="I2987" s="806">
        <v>43061</v>
      </c>
      <c r="J2987" s="806">
        <v>54018</v>
      </c>
      <c r="K2987" s="804" t="s">
        <v>1943</v>
      </c>
      <c r="L2987" s="804" t="s">
        <v>8474</v>
      </c>
    </row>
    <row r="2988" spans="1:12" ht="24">
      <c r="A2988" s="803">
        <v>2985</v>
      </c>
      <c r="B2988" s="803" t="s">
        <v>9162</v>
      </c>
      <c r="C2988" s="803" t="s">
        <v>5738</v>
      </c>
      <c r="D2988" s="804" t="s">
        <v>9163</v>
      </c>
      <c r="E2988" s="805">
        <v>2434.61</v>
      </c>
      <c r="F2988" s="804">
        <v>6172229</v>
      </c>
      <c r="G2988" s="804" t="s">
        <v>9164</v>
      </c>
      <c r="H2988" s="804" t="s">
        <v>2729</v>
      </c>
      <c r="I2988" s="806">
        <v>43061</v>
      </c>
      <c r="J2988" s="806">
        <v>54018</v>
      </c>
      <c r="K2988" s="804" t="s">
        <v>1693</v>
      </c>
      <c r="L2988" s="804" t="s">
        <v>5617</v>
      </c>
    </row>
    <row r="2989" spans="1:12">
      <c r="A2989" s="803">
        <v>2986</v>
      </c>
      <c r="B2989" s="803" t="s">
        <v>9165</v>
      </c>
      <c r="C2989" s="803" t="s">
        <v>5738</v>
      </c>
      <c r="D2989" s="804" t="s">
        <v>9166</v>
      </c>
      <c r="E2989" s="805">
        <v>1222.92</v>
      </c>
      <c r="F2989" s="804">
        <v>6172229</v>
      </c>
      <c r="G2989" s="804" t="s">
        <v>9164</v>
      </c>
      <c r="H2989" s="804" t="s">
        <v>2729</v>
      </c>
      <c r="I2989" s="806">
        <v>43061</v>
      </c>
      <c r="J2989" s="806">
        <v>54018</v>
      </c>
      <c r="K2989" s="804" t="s">
        <v>1693</v>
      </c>
      <c r="L2989" s="804" t="s">
        <v>2965</v>
      </c>
    </row>
    <row r="2990" spans="1:12">
      <c r="A2990" s="803">
        <v>2987</v>
      </c>
      <c r="B2990" s="803" t="s">
        <v>9167</v>
      </c>
      <c r="C2990" s="803" t="s">
        <v>5738</v>
      </c>
      <c r="D2990" s="804" t="s">
        <v>3423</v>
      </c>
      <c r="E2990" s="805">
        <v>56.2</v>
      </c>
      <c r="F2990" s="804">
        <v>5991692</v>
      </c>
      <c r="G2990" s="804" t="s">
        <v>9168</v>
      </c>
      <c r="H2990" s="804" t="s">
        <v>2729</v>
      </c>
      <c r="I2990" s="806">
        <v>43066</v>
      </c>
      <c r="J2990" s="806">
        <v>54023</v>
      </c>
      <c r="K2990" s="804" t="s">
        <v>1693</v>
      </c>
      <c r="L2990" s="804" t="s">
        <v>3405</v>
      </c>
    </row>
    <row r="2991" spans="1:12">
      <c r="A2991" s="803">
        <v>2988</v>
      </c>
      <c r="B2991" s="803" t="s">
        <v>9169</v>
      </c>
      <c r="C2991" s="803" t="s">
        <v>5738</v>
      </c>
      <c r="D2991" s="804" t="s">
        <v>5183</v>
      </c>
      <c r="E2991" s="805">
        <v>279.32</v>
      </c>
      <c r="F2991" s="804">
        <v>2605694</v>
      </c>
      <c r="G2991" s="804" t="s">
        <v>5184</v>
      </c>
      <c r="H2991" s="804" t="s">
        <v>2729</v>
      </c>
      <c r="I2991" s="806">
        <v>43073</v>
      </c>
      <c r="J2991" s="806">
        <v>54030</v>
      </c>
      <c r="K2991" s="804" t="s">
        <v>1943</v>
      </c>
      <c r="L2991" s="804" t="s">
        <v>3781</v>
      </c>
    </row>
    <row r="2992" spans="1:12">
      <c r="A2992" s="803">
        <v>2989</v>
      </c>
      <c r="B2992" s="803" t="s">
        <v>9170</v>
      </c>
      <c r="C2992" s="803" t="s">
        <v>5738</v>
      </c>
      <c r="D2992" s="804" t="s">
        <v>3846</v>
      </c>
      <c r="E2992" s="805">
        <v>1008.48</v>
      </c>
      <c r="F2992" s="804">
        <v>2096102</v>
      </c>
      <c r="G2992" s="804" t="s">
        <v>3847</v>
      </c>
      <c r="H2992" s="804" t="s">
        <v>2729</v>
      </c>
      <c r="I2992" s="806">
        <v>43075</v>
      </c>
      <c r="J2992" s="806">
        <v>54032</v>
      </c>
      <c r="K2992" s="804" t="s">
        <v>1182</v>
      </c>
      <c r="L2992" s="804" t="s">
        <v>3014</v>
      </c>
    </row>
    <row r="2993" spans="1:12" ht="24">
      <c r="A2993" s="803">
        <v>2990</v>
      </c>
      <c r="B2993" s="803" t="s">
        <v>9179</v>
      </c>
      <c r="C2993" s="803" t="s">
        <v>5738</v>
      </c>
      <c r="D2993" s="804" t="s">
        <v>2794</v>
      </c>
      <c r="E2993" s="805">
        <v>1314.72</v>
      </c>
      <c r="F2993" s="804">
        <v>5840716</v>
      </c>
      <c r="G2993" s="804" t="s">
        <v>7506</v>
      </c>
      <c r="H2993" s="804" t="s">
        <v>2729</v>
      </c>
      <c r="I2993" s="806">
        <v>43097</v>
      </c>
      <c r="J2993" s="806">
        <v>54054</v>
      </c>
      <c r="K2993" s="804" t="s">
        <v>1693</v>
      </c>
      <c r="L2993" s="804" t="s">
        <v>9180</v>
      </c>
    </row>
    <row r="2994" spans="1:12">
      <c r="A2994" s="803">
        <v>2991</v>
      </c>
      <c r="B2994" s="803" t="s">
        <v>9178</v>
      </c>
      <c r="C2994" s="803" t="s">
        <v>5738</v>
      </c>
      <c r="D2994" s="804" t="s">
        <v>3877</v>
      </c>
      <c r="E2994" s="805">
        <v>411.88</v>
      </c>
      <c r="F2994" s="804">
        <v>5979374</v>
      </c>
      <c r="G2994" s="804" t="s">
        <v>3878</v>
      </c>
      <c r="H2994" s="804" t="s">
        <v>2729</v>
      </c>
      <c r="I2994" s="806">
        <v>43097</v>
      </c>
      <c r="J2994" s="806">
        <v>54054</v>
      </c>
      <c r="K2994" s="804" t="s">
        <v>1103</v>
      </c>
      <c r="L2994" s="804" t="s">
        <v>3649</v>
      </c>
    </row>
    <row r="2995" spans="1:12">
      <c r="A2995" s="803">
        <v>2992</v>
      </c>
      <c r="B2995" s="803" t="s">
        <v>9174</v>
      </c>
      <c r="C2995" s="803" t="s">
        <v>5738</v>
      </c>
      <c r="D2995" s="804" t="s">
        <v>10349</v>
      </c>
      <c r="E2995" s="805">
        <v>21090.69</v>
      </c>
      <c r="F2995" s="804">
        <v>2074192</v>
      </c>
      <c r="G2995" s="804" t="s">
        <v>5879</v>
      </c>
      <c r="H2995" s="804" t="s">
        <v>2729</v>
      </c>
      <c r="I2995" s="806">
        <v>43097</v>
      </c>
      <c r="J2995" s="806">
        <v>54054</v>
      </c>
      <c r="K2995" s="804" t="s">
        <v>9176</v>
      </c>
      <c r="L2995" s="804" t="s">
        <v>9177</v>
      </c>
    </row>
    <row r="2996" spans="1:12">
      <c r="A2996" s="803">
        <v>2993</v>
      </c>
      <c r="B2996" s="803" t="s">
        <v>9171</v>
      </c>
      <c r="C2996" s="803" t="s">
        <v>5738</v>
      </c>
      <c r="D2996" s="804" t="s">
        <v>9172</v>
      </c>
      <c r="E2996" s="805">
        <v>1460.51</v>
      </c>
      <c r="F2996" s="804">
        <v>5320607</v>
      </c>
      <c r="G2996" s="804" t="s">
        <v>9173</v>
      </c>
      <c r="H2996" s="804" t="s">
        <v>2729</v>
      </c>
      <c r="I2996" s="806">
        <v>43097</v>
      </c>
      <c r="J2996" s="806">
        <v>54054</v>
      </c>
      <c r="K2996" s="804" t="s">
        <v>1197</v>
      </c>
      <c r="L2996" s="804" t="s">
        <v>2750</v>
      </c>
    </row>
    <row r="2997" spans="1:12" ht="24">
      <c r="A2997" s="803">
        <v>2994</v>
      </c>
      <c r="B2997" s="803" t="s">
        <v>9181</v>
      </c>
      <c r="C2997" s="803" t="s">
        <v>5738</v>
      </c>
      <c r="D2997" s="804" t="s">
        <v>9182</v>
      </c>
      <c r="E2997" s="805">
        <v>61.13</v>
      </c>
      <c r="F2997" s="804">
        <v>5198321</v>
      </c>
      <c r="G2997" s="804" t="s">
        <v>9183</v>
      </c>
      <c r="H2997" s="804" t="s">
        <v>2783</v>
      </c>
      <c r="I2997" s="806">
        <v>43097</v>
      </c>
      <c r="J2997" s="806">
        <v>54054</v>
      </c>
      <c r="K2997" s="804" t="s">
        <v>1137</v>
      </c>
      <c r="L2997" s="804" t="s">
        <v>316</v>
      </c>
    </row>
    <row r="2998" spans="1:12">
      <c r="A2998" s="803">
        <v>2995</v>
      </c>
      <c r="B2998" s="803" t="s">
        <v>5503</v>
      </c>
      <c r="C2998" s="803" t="s">
        <v>2726</v>
      </c>
      <c r="D2998" s="804" t="s">
        <v>3471</v>
      </c>
      <c r="E2998" s="805">
        <v>328.23</v>
      </c>
      <c r="F2998" s="804">
        <v>5080444</v>
      </c>
      <c r="G2998" s="804" t="s">
        <v>5504</v>
      </c>
      <c r="H2998" s="804" t="s">
        <v>2729</v>
      </c>
      <c r="I2998" s="806">
        <v>43103</v>
      </c>
      <c r="J2998" s="806">
        <v>44199</v>
      </c>
      <c r="K2998" s="804" t="s">
        <v>1846</v>
      </c>
      <c r="L2998" s="804" t="s">
        <v>3471</v>
      </c>
    </row>
    <row r="2999" spans="1:12">
      <c r="A2999" s="803">
        <v>2996</v>
      </c>
      <c r="B2999" s="803" t="s">
        <v>10350</v>
      </c>
      <c r="C2999" s="803" t="s">
        <v>2726</v>
      </c>
      <c r="D2999" s="804" t="s">
        <v>9748</v>
      </c>
      <c r="E2999" s="805">
        <v>49.28</v>
      </c>
      <c r="F2999" s="804">
        <v>3623955</v>
      </c>
      <c r="G2999" s="804" t="s">
        <v>10351</v>
      </c>
      <c r="H2999" s="804" t="s">
        <v>2729</v>
      </c>
      <c r="I2999" s="806">
        <v>43104</v>
      </c>
      <c r="J2999" s="806">
        <v>44200</v>
      </c>
      <c r="K2999" s="804" t="s">
        <v>1153</v>
      </c>
      <c r="L2999" s="804" t="s">
        <v>2768</v>
      </c>
    </row>
    <row r="3000" spans="1:12">
      <c r="A3000" s="803">
        <v>2997</v>
      </c>
      <c r="B3000" s="803" t="s">
        <v>9184</v>
      </c>
      <c r="C3000" s="803" t="s">
        <v>5738</v>
      </c>
      <c r="D3000" s="804" t="s">
        <v>6156</v>
      </c>
      <c r="E3000" s="805">
        <v>66.72</v>
      </c>
      <c r="F3000" s="804">
        <v>2095025</v>
      </c>
      <c r="G3000" s="804" t="s">
        <v>4331</v>
      </c>
      <c r="H3000" s="804" t="s">
        <v>2729</v>
      </c>
      <c r="I3000" s="806">
        <v>43111</v>
      </c>
      <c r="J3000" s="806">
        <v>54068</v>
      </c>
      <c r="K3000" s="804" t="s">
        <v>437</v>
      </c>
      <c r="L3000" s="804" t="s">
        <v>3134</v>
      </c>
    </row>
    <row r="3001" spans="1:12" ht="24">
      <c r="A3001" s="803">
        <v>2998</v>
      </c>
      <c r="B3001" s="803" t="s">
        <v>9186</v>
      </c>
      <c r="C3001" s="803" t="s">
        <v>5738</v>
      </c>
      <c r="D3001" s="804" t="s">
        <v>9187</v>
      </c>
      <c r="E3001" s="805">
        <v>1472.04</v>
      </c>
      <c r="F3001" s="804">
        <v>5297052</v>
      </c>
      <c r="G3001" s="804" t="s">
        <v>9188</v>
      </c>
      <c r="H3001" s="804" t="s">
        <v>2738</v>
      </c>
      <c r="I3001" s="806">
        <v>43116</v>
      </c>
      <c r="J3001" s="806">
        <v>54073</v>
      </c>
      <c r="K3001" s="804" t="s">
        <v>1103</v>
      </c>
      <c r="L3001" s="804" t="s">
        <v>9189</v>
      </c>
    </row>
    <row r="3002" spans="1:12">
      <c r="A3002" s="803">
        <v>2999</v>
      </c>
      <c r="B3002" s="803" t="s">
        <v>9185</v>
      </c>
      <c r="C3002" s="803" t="s">
        <v>5738</v>
      </c>
      <c r="D3002" s="804" t="s">
        <v>4466</v>
      </c>
      <c r="E3002" s="805">
        <v>464.59</v>
      </c>
      <c r="F3002" s="804">
        <v>5481341</v>
      </c>
      <c r="G3002" s="804" t="s">
        <v>4531</v>
      </c>
      <c r="H3002" s="804" t="s">
        <v>2729</v>
      </c>
      <c r="I3002" s="806">
        <v>43116</v>
      </c>
      <c r="J3002" s="806">
        <v>54073</v>
      </c>
      <c r="K3002" s="804" t="s">
        <v>1137</v>
      </c>
      <c r="L3002" s="804" t="s">
        <v>4469</v>
      </c>
    </row>
    <row r="3003" spans="1:12">
      <c r="A3003" s="803">
        <v>3000</v>
      </c>
      <c r="B3003" s="803" t="s">
        <v>5505</v>
      </c>
      <c r="C3003" s="803" t="s">
        <v>2726</v>
      </c>
      <c r="D3003" s="804" t="s">
        <v>5506</v>
      </c>
      <c r="E3003" s="805">
        <v>5501.55</v>
      </c>
      <c r="F3003" s="804">
        <v>2816377</v>
      </c>
      <c r="G3003" s="804" t="s">
        <v>5507</v>
      </c>
      <c r="H3003" s="804" t="s">
        <v>2729</v>
      </c>
      <c r="I3003" s="806">
        <v>43125</v>
      </c>
      <c r="J3003" s="806">
        <v>44221</v>
      </c>
      <c r="K3003" s="804" t="s">
        <v>1182</v>
      </c>
      <c r="L3003" s="804" t="s">
        <v>2905</v>
      </c>
    </row>
    <row r="3004" spans="1:12">
      <c r="A3004" s="803">
        <v>3001</v>
      </c>
      <c r="B3004" s="803" t="s">
        <v>9191</v>
      </c>
      <c r="C3004" s="803" t="s">
        <v>5738</v>
      </c>
      <c r="D3004" s="804" t="s">
        <v>3340</v>
      </c>
      <c r="E3004" s="805">
        <v>1412.68</v>
      </c>
      <c r="F3004" s="804">
        <v>5722942</v>
      </c>
      <c r="G3004" s="804" t="s">
        <v>6666</v>
      </c>
      <c r="H3004" s="804" t="s">
        <v>2729</v>
      </c>
      <c r="I3004" s="806">
        <v>43130</v>
      </c>
      <c r="J3004" s="806">
        <v>54087</v>
      </c>
      <c r="K3004" s="804" t="s">
        <v>1693</v>
      </c>
      <c r="L3004" s="804" t="s">
        <v>2763</v>
      </c>
    </row>
    <row r="3005" spans="1:12">
      <c r="A3005" s="803">
        <v>3002</v>
      </c>
      <c r="B3005" s="803" t="s">
        <v>9190</v>
      </c>
      <c r="C3005" s="803" t="s">
        <v>5738</v>
      </c>
      <c r="D3005" s="804" t="s">
        <v>4295</v>
      </c>
      <c r="E3005" s="805">
        <v>6557.08</v>
      </c>
      <c r="F3005" s="804">
        <v>2875578</v>
      </c>
      <c r="G3005" s="804" t="s">
        <v>8260</v>
      </c>
      <c r="H3005" s="804" t="s">
        <v>2729</v>
      </c>
      <c r="I3005" s="806">
        <v>43130</v>
      </c>
      <c r="J3005" s="806">
        <v>54087</v>
      </c>
      <c r="K3005" s="804" t="s">
        <v>1103</v>
      </c>
      <c r="L3005" s="804" t="s">
        <v>3492</v>
      </c>
    </row>
    <row r="3006" spans="1:12">
      <c r="A3006" s="803">
        <v>3003</v>
      </c>
      <c r="B3006" s="803" t="s">
        <v>5508</v>
      </c>
      <c r="C3006" s="803" t="s">
        <v>2726</v>
      </c>
      <c r="D3006" s="804" t="s">
        <v>5509</v>
      </c>
      <c r="E3006" s="805">
        <v>840.83</v>
      </c>
      <c r="F3006" s="804">
        <v>5866316</v>
      </c>
      <c r="G3006" s="804" t="s">
        <v>5510</v>
      </c>
      <c r="H3006" s="804" t="s">
        <v>2729</v>
      </c>
      <c r="I3006" s="806">
        <v>43130</v>
      </c>
      <c r="J3006" s="806">
        <v>44226</v>
      </c>
      <c r="K3006" s="804" t="s">
        <v>1693</v>
      </c>
      <c r="L3006" s="804" t="s">
        <v>2965</v>
      </c>
    </row>
    <row r="3007" spans="1:12">
      <c r="A3007" s="803">
        <v>3004</v>
      </c>
      <c r="B3007" s="803" t="s">
        <v>9192</v>
      </c>
      <c r="C3007" s="803" t="s">
        <v>5738</v>
      </c>
      <c r="D3007" s="804" t="s">
        <v>3562</v>
      </c>
      <c r="E3007" s="805">
        <v>247.41</v>
      </c>
      <c r="F3007" s="804">
        <v>2665093</v>
      </c>
      <c r="G3007" s="804" t="s">
        <v>9193</v>
      </c>
      <c r="H3007" s="804" t="s">
        <v>2729</v>
      </c>
      <c r="I3007" s="806">
        <v>43165</v>
      </c>
      <c r="J3007" s="806">
        <v>54123</v>
      </c>
      <c r="K3007" s="804" t="s">
        <v>1126</v>
      </c>
      <c r="L3007" s="804" t="s">
        <v>3129</v>
      </c>
    </row>
    <row r="3008" spans="1:12">
      <c r="A3008" s="803">
        <v>3005</v>
      </c>
      <c r="B3008" s="803" t="s">
        <v>9194</v>
      </c>
      <c r="C3008" s="803" t="s">
        <v>5738</v>
      </c>
      <c r="D3008" s="804" t="s">
        <v>3868</v>
      </c>
      <c r="E3008" s="805">
        <v>599.89</v>
      </c>
      <c r="F3008" s="804">
        <v>5062306</v>
      </c>
      <c r="G3008" s="804" t="s">
        <v>4736</v>
      </c>
      <c r="H3008" s="804" t="s">
        <v>2729</v>
      </c>
      <c r="I3008" s="806">
        <v>43174</v>
      </c>
      <c r="J3008" s="806">
        <v>54132</v>
      </c>
      <c r="K3008" s="804" t="s">
        <v>1756</v>
      </c>
      <c r="L3008" s="804" t="s">
        <v>2916</v>
      </c>
    </row>
    <row r="3009" spans="1:12">
      <c r="A3009" s="803">
        <v>3006</v>
      </c>
      <c r="B3009" s="803" t="s">
        <v>9195</v>
      </c>
      <c r="C3009" s="803" t="s">
        <v>5738</v>
      </c>
      <c r="D3009" s="804" t="s">
        <v>4461</v>
      </c>
      <c r="E3009" s="805">
        <v>374.14</v>
      </c>
      <c r="F3009" s="804">
        <v>5328918</v>
      </c>
      <c r="G3009" s="804" t="s">
        <v>9196</v>
      </c>
      <c r="H3009" s="804" t="s">
        <v>2729</v>
      </c>
      <c r="I3009" s="806">
        <v>43194</v>
      </c>
      <c r="J3009" s="806">
        <v>54152</v>
      </c>
      <c r="K3009" s="804" t="s">
        <v>1943</v>
      </c>
      <c r="L3009" s="804" t="s">
        <v>3010</v>
      </c>
    </row>
    <row r="3010" spans="1:12" ht="24">
      <c r="A3010" s="803">
        <v>3007</v>
      </c>
      <c r="B3010" s="803" t="s">
        <v>9197</v>
      </c>
      <c r="C3010" s="803" t="s">
        <v>5738</v>
      </c>
      <c r="D3010" s="804" t="s">
        <v>3162</v>
      </c>
      <c r="E3010" s="805">
        <v>39.75</v>
      </c>
      <c r="F3010" s="804">
        <v>5350182</v>
      </c>
      <c r="G3010" s="804" t="s">
        <v>9198</v>
      </c>
      <c r="H3010" s="804" t="s">
        <v>2738</v>
      </c>
      <c r="I3010" s="806">
        <v>43194</v>
      </c>
      <c r="J3010" s="806">
        <v>54152</v>
      </c>
      <c r="K3010" s="804" t="s">
        <v>1126</v>
      </c>
      <c r="L3010" s="804" t="s">
        <v>3129</v>
      </c>
    </row>
    <row r="3011" spans="1:12" ht="24">
      <c r="A3011" s="803">
        <v>3008</v>
      </c>
      <c r="B3011" s="803" t="s">
        <v>9199</v>
      </c>
      <c r="C3011" s="803" t="s">
        <v>5738</v>
      </c>
      <c r="D3011" s="804" t="s">
        <v>3915</v>
      </c>
      <c r="E3011" s="805">
        <v>574.26</v>
      </c>
      <c r="F3011" s="804">
        <v>5226759</v>
      </c>
      <c r="G3011" s="804" t="s">
        <v>3916</v>
      </c>
      <c r="H3011" s="804" t="s">
        <v>2729</v>
      </c>
      <c r="I3011" s="806">
        <v>43206</v>
      </c>
      <c r="J3011" s="806">
        <v>54164</v>
      </c>
      <c r="K3011" s="804" t="s">
        <v>1103</v>
      </c>
      <c r="L3011" s="804" t="s">
        <v>3061</v>
      </c>
    </row>
    <row r="3012" spans="1:12">
      <c r="A3012" s="803">
        <v>3009</v>
      </c>
      <c r="B3012" s="803" t="s">
        <v>9200</v>
      </c>
      <c r="C3012" s="803" t="s">
        <v>5738</v>
      </c>
      <c r="D3012" s="804" t="s">
        <v>9201</v>
      </c>
      <c r="E3012" s="805">
        <v>235.46</v>
      </c>
      <c r="F3012" s="804">
        <v>5516455</v>
      </c>
      <c r="G3012" s="804" t="s">
        <v>9202</v>
      </c>
      <c r="H3012" s="804" t="s">
        <v>2729</v>
      </c>
      <c r="I3012" s="806">
        <v>43224</v>
      </c>
      <c r="J3012" s="806">
        <v>54182</v>
      </c>
      <c r="K3012" s="804" t="s">
        <v>2897</v>
      </c>
      <c r="L3012" s="804" t="s">
        <v>3014</v>
      </c>
    </row>
    <row r="3013" spans="1:12">
      <c r="A3013" s="803">
        <v>3010</v>
      </c>
      <c r="B3013" s="803" t="s">
        <v>9203</v>
      </c>
      <c r="C3013" s="803" t="s">
        <v>5738</v>
      </c>
      <c r="D3013" s="804" t="s">
        <v>8327</v>
      </c>
      <c r="E3013" s="805">
        <v>1577.26</v>
      </c>
      <c r="F3013" s="804">
        <v>5935539</v>
      </c>
      <c r="G3013" s="804" t="s">
        <v>5157</v>
      </c>
      <c r="H3013" s="804" t="s">
        <v>2729</v>
      </c>
      <c r="I3013" s="806">
        <v>43224</v>
      </c>
      <c r="J3013" s="806">
        <v>54182</v>
      </c>
      <c r="K3013" s="804" t="s">
        <v>1693</v>
      </c>
      <c r="L3013" s="804" t="s">
        <v>2763</v>
      </c>
    </row>
    <row r="3014" spans="1:12">
      <c r="A3014" s="803">
        <v>3011</v>
      </c>
      <c r="B3014" s="803" t="s">
        <v>9204</v>
      </c>
      <c r="C3014" s="803" t="s">
        <v>5738</v>
      </c>
      <c r="D3014" s="804" t="s">
        <v>9205</v>
      </c>
      <c r="E3014" s="805">
        <v>698.47</v>
      </c>
      <c r="F3014" s="804">
        <v>5830974</v>
      </c>
      <c r="G3014" s="804" t="s">
        <v>424</v>
      </c>
      <c r="H3014" s="804" t="s">
        <v>2729</v>
      </c>
      <c r="I3014" s="806">
        <v>43231</v>
      </c>
      <c r="J3014" s="806">
        <v>54189</v>
      </c>
      <c r="K3014" s="804" t="s">
        <v>1126</v>
      </c>
      <c r="L3014" s="804" t="s">
        <v>3129</v>
      </c>
    </row>
    <row r="3015" spans="1:12">
      <c r="A3015" s="803">
        <v>3012</v>
      </c>
      <c r="B3015" s="803" t="s">
        <v>10352</v>
      </c>
      <c r="C3015" s="803" t="s">
        <v>2726</v>
      </c>
      <c r="D3015" s="804" t="s">
        <v>3036</v>
      </c>
      <c r="E3015" s="805">
        <v>14007.11</v>
      </c>
      <c r="F3015" s="804">
        <v>5486238</v>
      </c>
      <c r="G3015" s="804" t="s">
        <v>9756</v>
      </c>
      <c r="H3015" s="804" t="s">
        <v>2729</v>
      </c>
      <c r="I3015" s="806">
        <v>43231</v>
      </c>
      <c r="J3015" s="806">
        <v>44327</v>
      </c>
      <c r="K3015" s="804" t="s">
        <v>1846</v>
      </c>
      <c r="L3015" s="804" t="s">
        <v>3036</v>
      </c>
    </row>
    <row r="3016" spans="1:12">
      <c r="A3016" s="803">
        <v>3013</v>
      </c>
      <c r="B3016" s="803" t="s">
        <v>9206</v>
      </c>
      <c r="C3016" s="803" t="s">
        <v>5738</v>
      </c>
      <c r="D3016" s="804" t="s">
        <v>3684</v>
      </c>
      <c r="E3016" s="805">
        <v>658.34</v>
      </c>
      <c r="F3016" s="804">
        <v>2069792</v>
      </c>
      <c r="G3016" s="804" t="s">
        <v>3688</v>
      </c>
      <c r="H3016" s="804" t="s">
        <v>2729</v>
      </c>
      <c r="I3016" s="806">
        <v>43237</v>
      </c>
      <c r="J3016" s="806">
        <v>54195</v>
      </c>
      <c r="K3016" s="804" t="s">
        <v>1846</v>
      </c>
      <c r="L3016" s="804" t="s">
        <v>3689</v>
      </c>
    </row>
    <row r="3017" spans="1:12">
      <c r="A3017" s="803">
        <v>3014</v>
      </c>
      <c r="B3017" s="803" t="s">
        <v>9207</v>
      </c>
      <c r="C3017" s="803" t="s">
        <v>5738</v>
      </c>
      <c r="D3017" s="804" t="s">
        <v>3983</v>
      </c>
      <c r="E3017" s="805">
        <v>103.94</v>
      </c>
      <c r="F3017" s="804">
        <v>4065115</v>
      </c>
      <c r="G3017" s="804" t="s">
        <v>5338</v>
      </c>
      <c r="H3017" s="804" t="s">
        <v>2729</v>
      </c>
      <c r="I3017" s="806">
        <v>43250</v>
      </c>
      <c r="J3017" s="806">
        <v>54208</v>
      </c>
      <c r="K3017" s="804" t="s">
        <v>1182</v>
      </c>
      <c r="L3017" s="804" t="s">
        <v>3598</v>
      </c>
    </row>
    <row r="3018" spans="1:12">
      <c r="A3018" s="803">
        <v>3015</v>
      </c>
      <c r="B3018" s="803" t="s">
        <v>9208</v>
      </c>
      <c r="C3018" s="803" t="s">
        <v>5738</v>
      </c>
      <c r="D3018" s="804" t="s">
        <v>3479</v>
      </c>
      <c r="E3018" s="805">
        <v>309.32</v>
      </c>
      <c r="F3018" s="804">
        <v>5254469</v>
      </c>
      <c r="G3018" s="804" t="s">
        <v>3480</v>
      </c>
      <c r="H3018" s="804" t="s">
        <v>2729</v>
      </c>
      <c r="I3018" s="806">
        <v>43251</v>
      </c>
      <c r="J3018" s="806">
        <v>54209</v>
      </c>
      <c r="K3018" s="804" t="s">
        <v>1148</v>
      </c>
      <c r="L3018" s="804" t="s">
        <v>3481</v>
      </c>
    </row>
    <row r="3019" spans="1:12">
      <c r="A3019" s="803">
        <v>3016</v>
      </c>
      <c r="B3019" s="803" t="s">
        <v>9209</v>
      </c>
      <c r="C3019" s="803" t="s">
        <v>5738</v>
      </c>
      <c r="D3019" s="804" t="s">
        <v>3852</v>
      </c>
      <c r="E3019" s="805">
        <v>2003.63</v>
      </c>
      <c r="F3019" s="804">
        <v>2621169</v>
      </c>
      <c r="G3019" s="804" t="s">
        <v>9210</v>
      </c>
      <c r="H3019" s="804" t="s">
        <v>2729</v>
      </c>
      <c r="I3019" s="806">
        <v>43256</v>
      </c>
      <c r="J3019" s="806">
        <v>54214</v>
      </c>
      <c r="K3019" s="804" t="s">
        <v>2897</v>
      </c>
      <c r="L3019" s="804" t="s">
        <v>3852</v>
      </c>
    </row>
    <row r="3020" spans="1:12">
      <c r="A3020" s="803">
        <v>3017</v>
      </c>
      <c r="B3020" s="803" t="s">
        <v>9211</v>
      </c>
      <c r="C3020" s="803" t="s">
        <v>5738</v>
      </c>
      <c r="D3020" s="804" t="s">
        <v>3259</v>
      </c>
      <c r="E3020" s="805">
        <v>247.49</v>
      </c>
      <c r="F3020" s="804">
        <v>5166667</v>
      </c>
      <c r="G3020" s="804" t="s">
        <v>3260</v>
      </c>
      <c r="H3020" s="804" t="s">
        <v>2729</v>
      </c>
      <c r="I3020" s="806">
        <v>43258</v>
      </c>
      <c r="J3020" s="806">
        <v>54216</v>
      </c>
      <c r="K3020" s="804" t="s">
        <v>1177</v>
      </c>
      <c r="L3020" s="804" t="s">
        <v>3261</v>
      </c>
    </row>
    <row r="3021" spans="1:12" ht="24">
      <c r="A3021" s="803">
        <v>3018</v>
      </c>
      <c r="B3021" s="803" t="s">
        <v>9212</v>
      </c>
      <c r="C3021" s="803" t="s">
        <v>5738</v>
      </c>
      <c r="D3021" s="804" t="s">
        <v>9213</v>
      </c>
      <c r="E3021" s="805">
        <v>47.74</v>
      </c>
      <c r="F3021" s="804">
        <v>6247059</v>
      </c>
      <c r="G3021" s="804" t="s">
        <v>9214</v>
      </c>
      <c r="H3021" s="804" t="s">
        <v>2783</v>
      </c>
      <c r="I3021" s="806">
        <v>43270</v>
      </c>
      <c r="J3021" s="806">
        <v>54228</v>
      </c>
      <c r="K3021" s="804" t="s">
        <v>1681</v>
      </c>
      <c r="L3021" s="804" t="s">
        <v>3530</v>
      </c>
    </row>
    <row r="3022" spans="1:12">
      <c r="A3022" s="803">
        <v>3019</v>
      </c>
      <c r="B3022" s="803" t="s">
        <v>9215</v>
      </c>
      <c r="C3022" s="803" t="s">
        <v>5738</v>
      </c>
      <c r="D3022" s="804" t="s">
        <v>3340</v>
      </c>
      <c r="E3022" s="805">
        <v>1980.02</v>
      </c>
      <c r="F3022" s="804">
        <v>5720443</v>
      </c>
      <c r="G3022" s="804" t="s">
        <v>3777</v>
      </c>
      <c r="H3022" s="804" t="s">
        <v>2729</v>
      </c>
      <c r="I3022" s="806">
        <v>43272</v>
      </c>
      <c r="J3022" s="806">
        <v>54230</v>
      </c>
      <c r="K3022" s="804" t="s">
        <v>1846</v>
      </c>
      <c r="L3022" s="804" t="s">
        <v>3558</v>
      </c>
    </row>
    <row r="3023" spans="1:12">
      <c r="A3023" s="803">
        <v>3020</v>
      </c>
      <c r="B3023" s="803" t="s">
        <v>9216</v>
      </c>
      <c r="C3023" s="803" t="s">
        <v>5738</v>
      </c>
      <c r="D3023" s="804" t="s">
        <v>9217</v>
      </c>
      <c r="E3023" s="805">
        <v>862.39</v>
      </c>
      <c r="F3023" s="804">
        <v>5665914</v>
      </c>
      <c r="G3023" s="804" t="s">
        <v>9218</v>
      </c>
      <c r="H3023" s="804" t="s">
        <v>2729</v>
      </c>
      <c r="I3023" s="806">
        <v>43283</v>
      </c>
      <c r="J3023" s="806">
        <v>54241</v>
      </c>
      <c r="K3023" s="804" t="s">
        <v>1159</v>
      </c>
      <c r="L3023" s="804" t="s">
        <v>4324</v>
      </c>
    </row>
    <row r="3024" spans="1:12" ht="24">
      <c r="A3024" s="803">
        <v>3021</v>
      </c>
      <c r="B3024" s="803" t="s">
        <v>9219</v>
      </c>
      <c r="C3024" s="803" t="s">
        <v>5738</v>
      </c>
      <c r="D3024" s="804" t="s">
        <v>8839</v>
      </c>
      <c r="E3024" s="805">
        <v>5335.2</v>
      </c>
      <c r="F3024" s="804">
        <v>5183308</v>
      </c>
      <c r="G3024" s="804" t="s">
        <v>6895</v>
      </c>
      <c r="H3024" s="804" t="s">
        <v>2783</v>
      </c>
      <c r="I3024" s="806">
        <v>43284</v>
      </c>
      <c r="J3024" s="806">
        <v>54242</v>
      </c>
      <c r="K3024" s="804" t="s">
        <v>1943</v>
      </c>
      <c r="L3024" s="804" t="s">
        <v>4263</v>
      </c>
    </row>
    <row r="3025" spans="1:12" ht="24">
      <c r="A3025" s="803">
        <v>3022</v>
      </c>
      <c r="B3025" s="803" t="s">
        <v>9220</v>
      </c>
      <c r="C3025" s="803" t="s">
        <v>5738</v>
      </c>
      <c r="D3025" s="804" t="s">
        <v>9221</v>
      </c>
      <c r="E3025" s="805">
        <v>1791.39</v>
      </c>
      <c r="F3025" s="804">
        <v>5477301</v>
      </c>
      <c r="G3025" s="804" t="s">
        <v>9222</v>
      </c>
      <c r="H3025" s="804" t="s">
        <v>2729</v>
      </c>
      <c r="I3025" s="806">
        <v>43305</v>
      </c>
      <c r="J3025" s="806">
        <v>54263</v>
      </c>
      <c r="K3025" s="804" t="s">
        <v>4795</v>
      </c>
      <c r="L3025" s="804" t="s">
        <v>4796</v>
      </c>
    </row>
    <row r="3026" spans="1:12">
      <c r="A3026" s="803">
        <v>3023</v>
      </c>
      <c r="B3026" s="803" t="s">
        <v>9223</v>
      </c>
      <c r="C3026" s="803" t="s">
        <v>5738</v>
      </c>
      <c r="D3026" s="804" t="s">
        <v>3663</v>
      </c>
      <c r="E3026" s="805">
        <v>203.27</v>
      </c>
      <c r="F3026" s="804">
        <v>5517893</v>
      </c>
      <c r="G3026" s="804" t="s">
        <v>3664</v>
      </c>
      <c r="H3026" s="804" t="s">
        <v>2729</v>
      </c>
      <c r="I3026" s="806">
        <v>43314</v>
      </c>
      <c r="J3026" s="806">
        <v>54272</v>
      </c>
      <c r="K3026" s="804" t="s">
        <v>1756</v>
      </c>
      <c r="L3026" s="804" t="s">
        <v>2916</v>
      </c>
    </row>
    <row r="3027" spans="1:12">
      <c r="A3027" s="803">
        <v>3024</v>
      </c>
      <c r="B3027" s="803" t="s">
        <v>9224</v>
      </c>
      <c r="C3027" s="803" t="s">
        <v>5738</v>
      </c>
      <c r="D3027" s="804" t="s">
        <v>9225</v>
      </c>
      <c r="E3027" s="805">
        <v>234.36</v>
      </c>
      <c r="F3027" s="804">
        <v>6167616</v>
      </c>
      <c r="G3027" s="804" t="s">
        <v>9226</v>
      </c>
      <c r="H3027" s="804" t="s">
        <v>2729</v>
      </c>
      <c r="I3027" s="806">
        <v>43318</v>
      </c>
      <c r="J3027" s="806">
        <v>54276</v>
      </c>
      <c r="K3027" s="804" t="s">
        <v>1693</v>
      </c>
      <c r="L3027" s="804" t="s">
        <v>2921</v>
      </c>
    </row>
    <row r="3028" spans="1:12">
      <c r="A3028" s="803">
        <v>3025</v>
      </c>
      <c r="B3028" s="803" t="s">
        <v>9227</v>
      </c>
      <c r="C3028" s="803" t="s">
        <v>5738</v>
      </c>
      <c r="D3028" s="804" t="s">
        <v>7134</v>
      </c>
      <c r="E3028" s="805">
        <v>253.77</v>
      </c>
      <c r="F3028" s="804">
        <v>5102081</v>
      </c>
      <c r="G3028" s="804" t="s">
        <v>7135</v>
      </c>
      <c r="H3028" s="804" t="s">
        <v>2729</v>
      </c>
      <c r="I3028" s="806">
        <v>43321</v>
      </c>
      <c r="J3028" s="806">
        <v>54279</v>
      </c>
      <c r="K3028" s="804" t="s">
        <v>1126</v>
      </c>
      <c r="L3028" s="804" t="s">
        <v>3129</v>
      </c>
    </row>
    <row r="3029" spans="1:12">
      <c r="A3029" s="803">
        <v>3026</v>
      </c>
      <c r="B3029" s="803" t="s">
        <v>9228</v>
      </c>
      <c r="C3029" s="803" t="s">
        <v>5738</v>
      </c>
      <c r="D3029" s="804" t="s">
        <v>2997</v>
      </c>
      <c r="E3029" s="805">
        <v>220.93</v>
      </c>
      <c r="F3029" s="804">
        <v>2061899</v>
      </c>
      <c r="G3029" s="804" t="s">
        <v>7108</v>
      </c>
      <c r="H3029" s="804" t="s">
        <v>2729</v>
      </c>
      <c r="I3029" s="806">
        <v>43321</v>
      </c>
      <c r="J3029" s="806">
        <v>54279</v>
      </c>
      <c r="K3029" s="804" t="s">
        <v>1126</v>
      </c>
      <c r="L3029" s="804" t="s">
        <v>3129</v>
      </c>
    </row>
    <row r="3030" spans="1:12">
      <c r="A3030" s="803">
        <v>3027</v>
      </c>
      <c r="B3030" s="803" t="s">
        <v>9229</v>
      </c>
      <c r="C3030" s="803" t="s">
        <v>5738</v>
      </c>
      <c r="D3030" s="804" t="s">
        <v>9230</v>
      </c>
      <c r="E3030" s="805">
        <v>14744.19</v>
      </c>
      <c r="F3030" s="804">
        <v>5005094</v>
      </c>
      <c r="G3030" s="804" t="s">
        <v>178</v>
      </c>
      <c r="H3030" s="804" t="s">
        <v>2729</v>
      </c>
      <c r="I3030" s="806">
        <v>43328</v>
      </c>
      <c r="J3030" s="806">
        <v>54286</v>
      </c>
      <c r="K3030" s="804" t="s">
        <v>1103</v>
      </c>
      <c r="L3030" s="804" t="s">
        <v>3338</v>
      </c>
    </row>
    <row r="3031" spans="1:12">
      <c r="A3031" s="803">
        <v>3028</v>
      </c>
      <c r="B3031" s="803" t="s">
        <v>10353</v>
      </c>
      <c r="C3031" s="803" t="s">
        <v>5738</v>
      </c>
      <c r="D3031" s="804" t="s">
        <v>10206</v>
      </c>
      <c r="E3031" s="805">
        <v>234.69</v>
      </c>
      <c r="F3031" s="804">
        <v>5531144</v>
      </c>
      <c r="G3031" s="804" t="s">
        <v>10207</v>
      </c>
      <c r="H3031" s="804" t="s">
        <v>2729</v>
      </c>
      <c r="I3031" s="806">
        <v>43328</v>
      </c>
      <c r="J3031" s="806">
        <v>54286</v>
      </c>
      <c r="K3031" s="804" t="s">
        <v>1943</v>
      </c>
      <c r="L3031" s="804" t="s">
        <v>3010</v>
      </c>
    </row>
    <row r="3032" spans="1:12">
      <c r="A3032" s="803">
        <v>3029</v>
      </c>
      <c r="B3032" s="803" t="s">
        <v>9231</v>
      </c>
      <c r="C3032" s="803" t="s">
        <v>5738</v>
      </c>
      <c r="D3032" s="804" t="s">
        <v>9232</v>
      </c>
      <c r="E3032" s="805">
        <v>647.41</v>
      </c>
      <c r="F3032" s="804">
        <v>5147646</v>
      </c>
      <c r="G3032" s="804" t="s">
        <v>9233</v>
      </c>
      <c r="H3032" s="804" t="s">
        <v>2729</v>
      </c>
      <c r="I3032" s="806">
        <v>43332</v>
      </c>
      <c r="J3032" s="806">
        <v>54290</v>
      </c>
      <c r="K3032" s="804" t="s">
        <v>1137</v>
      </c>
      <c r="L3032" s="804" t="s">
        <v>5678</v>
      </c>
    </row>
    <row r="3033" spans="1:12">
      <c r="A3033" s="803">
        <v>3030</v>
      </c>
      <c r="B3033" s="803" t="s">
        <v>9234</v>
      </c>
      <c r="C3033" s="803" t="s">
        <v>5738</v>
      </c>
      <c r="D3033" s="804" t="s">
        <v>9235</v>
      </c>
      <c r="E3033" s="805">
        <v>1498.91</v>
      </c>
      <c r="F3033" s="804">
        <v>5147646</v>
      </c>
      <c r="G3033" s="804" t="s">
        <v>9233</v>
      </c>
      <c r="H3033" s="804" t="s">
        <v>2729</v>
      </c>
      <c r="I3033" s="806">
        <v>43332</v>
      </c>
      <c r="J3033" s="806">
        <v>54290</v>
      </c>
      <c r="K3033" s="804" t="s">
        <v>1137</v>
      </c>
      <c r="L3033" s="804" t="s">
        <v>5678</v>
      </c>
    </row>
    <row r="3034" spans="1:12">
      <c r="A3034" s="803">
        <v>3031</v>
      </c>
      <c r="B3034" s="803" t="s">
        <v>9236</v>
      </c>
      <c r="C3034" s="803" t="s">
        <v>5738</v>
      </c>
      <c r="D3034" s="804" t="s">
        <v>9237</v>
      </c>
      <c r="E3034" s="805">
        <v>1045.8900000000001</v>
      </c>
      <c r="F3034" s="804">
        <v>5439574</v>
      </c>
      <c r="G3034" s="804" t="s">
        <v>2819</v>
      </c>
      <c r="H3034" s="804" t="s">
        <v>2729</v>
      </c>
      <c r="I3034" s="806">
        <v>43334</v>
      </c>
      <c r="J3034" s="806">
        <v>54292</v>
      </c>
      <c r="K3034" s="804" t="s">
        <v>1182</v>
      </c>
      <c r="L3034" s="804" t="s">
        <v>3357</v>
      </c>
    </row>
    <row r="3035" spans="1:12">
      <c r="A3035" s="803">
        <v>3032</v>
      </c>
      <c r="B3035" s="803" t="s">
        <v>9238</v>
      </c>
      <c r="C3035" s="803" t="s">
        <v>5738</v>
      </c>
      <c r="D3035" s="804" t="s">
        <v>9239</v>
      </c>
      <c r="E3035" s="805">
        <v>1783.29</v>
      </c>
      <c r="F3035" s="804">
        <v>2645556</v>
      </c>
      <c r="G3035" s="804" t="s">
        <v>9240</v>
      </c>
      <c r="H3035" s="804" t="s">
        <v>2729</v>
      </c>
      <c r="I3035" s="806">
        <v>43341</v>
      </c>
      <c r="J3035" s="806">
        <v>54299</v>
      </c>
      <c r="K3035" s="804" t="s">
        <v>1103</v>
      </c>
      <c r="L3035" s="804" t="s">
        <v>2941</v>
      </c>
    </row>
    <row r="3036" spans="1:12" ht="24">
      <c r="A3036" s="803">
        <v>3033</v>
      </c>
      <c r="B3036" s="803" t="s">
        <v>9241</v>
      </c>
      <c r="C3036" s="803" t="s">
        <v>5738</v>
      </c>
      <c r="D3036" s="804" t="s">
        <v>3993</v>
      </c>
      <c r="E3036" s="805">
        <v>2469.52</v>
      </c>
      <c r="F3036" s="804">
        <v>5210402</v>
      </c>
      <c r="G3036" s="804" t="s">
        <v>3621</v>
      </c>
      <c r="H3036" s="804" t="s">
        <v>2738</v>
      </c>
      <c r="I3036" s="806">
        <v>43342</v>
      </c>
      <c r="J3036" s="806">
        <v>54300</v>
      </c>
      <c r="K3036" s="804" t="s">
        <v>1177</v>
      </c>
      <c r="L3036" s="804" t="s">
        <v>3931</v>
      </c>
    </row>
    <row r="3037" spans="1:12" ht="24">
      <c r="A3037" s="803">
        <v>3034</v>
      </c>
      <c r="B3037" s="803" t="s">
        <v>10354</v>
      </c>
      <c r="C3037" s="803" t="s">
        <v>5738</v>
      </c>
      <c r="D3037" s="804" t="s">
        <v>10152</v>
      </c>
      <c r="E3037" s="805">
        <v>1389.37</v>
      </c>
      <c r="F3037" s="804">
        <v>6163351</v>
      </c>
      <c r="G3037" s="804" t="s">
        <v>10153</v>
      </c>
      <c r="H3037" s="804" t="s">
        <v>2783</v>
      </c>
      <c r="I3037" s="806">
        <v>43356</v>
      </c>
      <c r="J3037" s="806">
        <v>54314</v>
      </c>
      <c r="K3037" s="804" t="s">
        <v>1153</v>
      </c>
      <c r="L3037" s="804" t="s">
        <v>3023</v>
      </c>
    </row>
    <row r="3038" spans="1:12">
      <c r="A3038" s="803">
        <v>3035</v>
      </c>
      <c r="B3038" s="803" t="s">
        <v>9242</v>
      </c>
      <c r="C3038" s="803" t="s">
        <v>5738</v>
      </c>
      <c r="D3038" s="804" t="s">
        <v>9243</v>
      </c>
      <c r="E3038" s="805">
        <v>674.13</v>
      </c>
      <c r="F3038" s="804">
        <v>5203643</v>
      </c>
      <c r="G3038" s="804" t="s">
        <v>9244</v>
      </c>
      <c r="H3038" s="804" t="s">
        <v>2729</v>
      </c>
      <c r="I3038" s="806">
        <v>43357</v>
      </c>
      <c r="J3038" s="806">
        <v>54315</v>
      </c>
      <c r="K3038" s="804" t="s">
        <v>1943</v>
      </c>
      <c r="L3038" s="804" t="s">
        <v>4386</v>
      </c>
    </row>
    <row r="3039" spans="1:12">
      <c r="A3039" s="803">
        <v>3036</v>
      </c>
      <c r="B3039" s="803" t="s">
        <v>9246</v>
      </c>
      <c r="C3039" s="803" t="s">
        <v>5738</v>
      </c>
      <c r="D3039" s="804" t="s">
        <v>9247</v>
      </c>
      <c r="E3039" s="805">
        <v>114.7</v>
      </c>
      <c r="F3039" s="804">
        <v>2061899</v>
      </c>
      <c r="G3039" s="804" t="s">
        <v>7108</v>
      </c>
      <c r="H3039" s="804" t="s">
        <v>2729</v>
      </c>
      <c r="I3039" s="806">
        <v>43362</v>
      </c>
      <c r="J3039" s="806">
        <v>54320</v>
      </c>
      <c r="K3039" s="804" t="s">
        <v>1118</v>
      </c>
      <c r="L3039" s="804" t="s">
        <v>3417</v>
      </c>
    </row>
    <row r="3040" spans="1:12">
      <c r="A3040" s="803">
        <v>3037</v>
      </c>
      <c r="B3040" s="803" t="s">
        <v>9245</v>
      </c>
      <c r="C3040" s="803" t="s">
        <v>5738</v>
      </c>
      <c r="D3040" s="804" t="s">
        <v>5340</v>
      </c>
      <c r="E3040" s="805">
        <v>384.42</v>
      </c>
      <c r="F3040" s="804">
        <v>5884098</v>
      </c>
      <c r="G3040" s="804" t="s">
        <v>3844</v>
      </c>
      <c r="H3040" s="804" t="s">
        <v>2729</v>
      </c>
      <c r="I3040" s="806">
        <v>43362</v>
      </c>
      <c r="J3040" s="806">
        <v>54320</v>
      </c>
      <c r="K3040" s="804" t="s">
        <v>1846</v>
      </c>
      <c r="L3040" s="804" t="s">
        <v>3686</v>
      </c>
    </row>
    <row r="3041" spans="1:12" ht="24">
      <c r="A3041" s="803">
        <v>3038</v>
      </c>
      <c r="B3041" s="803" t="s">
        <v>9248</v>
      </c>
      <c r="C3041" s="803" t="s">
        <v>5738</v>
      </c>
      <c r="D3041" s="804" t="s">
        <v>9249</v>
      </c>
      <c r="E3041" s="805">
        <v>535.38</v>
      </c>
      <c r="F3041" s="804">
        <v>5428904</v>
      </c>
      <c r="G3041" s="804" t="s">
        <v>9250</v>
      </c>
      <c r="H3041" s="804" t="s">
        <v>2783</v>
      </c>
      <c r="I3041" s="806">
        <v>43368</v>
      </c>
      <c r="J3041" s="806">
        <v>54326</v>
      </c>
      <c r="K3041" s="804" t="s">
        <v>1177</v>
      </c>
      <c r="L3041" s="804" t="s">
        <v>4079</v>
      </c>
    </row>
    <row r="3042" spans="1:12">
      <c r="A3042" s="803">
        <v>3039</v>
      </c>
      <c r="B3042" s="803" t="s">
        <v>9251</v>
      </c>
      <c r="C3042" s="803" t="s">
        <v>5738</v>
      </c>
      <c r="D3042" s="804" t="s">
        <v>9252</v>
      </c>
      <c r="E3042" s="805">
        <v>260.49</v>
      </c>
      <c r="F3042" s="804">
        <v>2773791</v>
      </c>
      <c r="G3042" s="804" t="s">
        <v>4602</v>
      </c>
      <c r="H3042" s="804" t="s">
        <v>2729</v>
      </c>
      <c r="I3042" s="806">
        <v>43370</v>
      </c>
      <c r="J3042" s="806">
        <v>54328</v>
      </c>
      <c r="K3042" s="804" t="s">
        <v>1197</v>
      </c>
      <c r="L3042" s="804" t="s">
        <v>3895</v>
      </c>
    </row>
    <row r="3043" spans="1:12">
      <c r="A3043" s="803">
        <v>3040</v>
      </c>
      <c r="B3043" s="803" t="s">
        <v>9253</v>
      </c>
      <c r="C3043" s="803" t="s">
        <v>5738</v>
      </c>
      <c r="D3043" s="804" t="s">
        <v>2969</v>
      </c>
      <c r="E3043" s="805">
        <v>2752.33</v>
      </c>
      <c r="F3043" s="804">
        <v>2893819</v>
      </c>
      <c r="G3043" s="804" t="s">
        <v>9254</v>
      </c>
      <c r="H3043" s="804" t="s">
        <v>2729</v>
      </c>
      <c r="I3043" s="806">
        <v>43371</v>
      </c>
      <c r="J3043" s="806">
        <v>54329</v>
      </c>
      <c r="K3043" s="804" t="s">
        <v>1126</v>
      </c>
      <c r="L3043" s="804" t="s">
        <v>2969</v>
      </c>
    </row>
    <row r="3044" spans="1:12" ht="24">
      <c r="A3044" s="803">
        <v>3041</v>
      </c>
      <c r="B3044" s="803" t="s">
        <v>9255</v>
      </c>
      <c r="C3044" s="803" t="s">
        <v>5738</v>
      </c>
      <c r="D3044" s="804" t="s">
        <v>9256</v>
      </c>
      <c r="E3044" s="805">
        <v>525.59</v>
      </c>
      <c r="F3044" s="804">
        <v>6271642</v>
      </c>
      <c r="G3044" s="804" t="s">
        <v>530</v>
      </c>
      <c r="H3044" s="804" t="s">
        <v>2783</v>
      </c>
      <c r="I3044" s="806">
        <v>43374</v>
      </c>
      <c r="J3044" s="806">
        <v>54332</v>
      </c>
      <c r="K3044" s="804" t="s">
        <v>1681</v>
      </c>
      <c r="L3044" s="804" t="s">
        <v>4407</v>
      </c>
    </row>
    <row r="3045" spans="1:12" ht="24">
      <c r="A3045" s="803">
        <v>3042</v>
      </c>
      <c r="B3045" s="803" t="s">
        <v>10355</v>
      </c>
      <c r="C3045" s="803" t="s">
        <v>5738</v>
      </c>
      <c r="D3045" s="804" t="s">
        <v>4214</v>
      </c>
      <c r="E3045" s="805">
        <v>15805.75</v>
      </c>
      <c r="F3045" s="804">
        <v>5089263</v>
      </c>
      <c r="G3045" s="804" t="s">
        <v>10356</v>
      </c>
      <c r="H3045" s="804" t="s">
        <v>2783</v>
      </c>
      <c r="I3045" s="806">
        <v>43378</v>
      </c>
      <c r="J3045" s="806">
        <v>54336</v>
      </c>
      <c r="K3045" s="804" t="s">
        <v>1846</v>
      </c>
      <c r="L3045" s="804" t="s">
        <v>10357</v>
      </c>
    </row>
    <row r="3046" spans="1:12">
      <c r="A3046" s="803">
        <v>3043</v>
      </c>
      <c r="B3046" s="803" t="s">
        <v>9257</v>
      </c>
      <c r="C3046" s="803" t="s">
        <v>5738</v>
      </c>
      <c r="D3046" s="804" t="s">
        <v>9258</v>
      </c>
      <c r="E3046" s="805">
        <v>85.7</v>
      </c>
      <c r="F3046" s="804">
        <v>5145422</v>
      </c>
      <c r="G3046" s="804" t="s">
        <v>9259</v>
      </c>
      <c r="H3046" s="804" t="s">
        <v>2729</v>
      </c>
      <c r="I3046" s="806">
        <v>43382</v>
      </c>
      <c r="J3046" s="806">
        <v>54340</v>
      </c>
      <c r="K3046" s="804" t="s">
        <v>1943</v>
      </c>
      <c r="L3046" s="804" t="s">
        <v>3010</v>
      </c>
    </row>
    <row r="3047" spans="1:12">
      <c r="A3047" s="803">
        <v>3044</v>
      </c>
      <c r="B3047" s="803" t="s">
        <v>5511</v>
      </c>
      <c r="C3047" s="803" t="s">
        <v>2726</v>
      </c>
      <c r="D3047" s="804" t="s">
        <v>5512</v>
      </c>
      <c r="E3047" s="805">
        <v>3279.22</v>
      </c>
      <c r="F3047" s="804">
        <v>5429617</v>
      </c>
      <c r="G3047" s="804" t="s">
        <v>3871</v>
      </c>
      <c r="H3047" s="804" t="s">
        <v>2729</v>
      </c>
      <c r="I3047" s="806">
        <v>43395</v>
      </c>
      <c r="J3047" s="806">
        <v>44491</v>
      </c>
      <c r="K3047" s="804" t="s">
        <v>1846</v>
      </c>
      <c r="L3047" s="804" t="s">
        <v>3316</v>
      </c>
    </row>
    <row r="3048" spans="1:12" ht="24">
      <c r="A3048" s="803">
        <v>3045</v>
      </c>
      <c r="B3048" s="803" t="s">
        <v>5513</v>
      </c>
      <c r="C3048" s="803" t="s">
        <v>2726</v>
      </c>
      <c r="D3048" s="804" t="s">
        <v>5514</v>
      </c>
      <c r="E3048" s="805">
        <v>4120.32</v>
      </c>
      <c r="F3048" s="804">
        <v>6322328</v>
      </c>
      <c r="G3048" s="804" t="s">
        <v>5515</v>
      </c>
      <c r="H3048" s="804" t="s">
        <v>2729</v>
      </c>
      <c r="I3048" s="806">
        <v>43395</v>
      </c>
      <c r="J3048" s="806">
        <v>44491</v>
      </c>
      <c r="K3048" s="804" t="s">
        <v>1137</v>
      </c>
      <c r="L3048" s="804" t="s">
        <v>5516</v>
      </c>
    </row>
    <row r="3049" spans="1:12">
      <c r="A3049" s="803">
        <v>3046</v>
      </c>
      <c r="B3049" s="803" t="s">
        <v>5526</v>
      </c>
      <c r="C3049" s="803" t="s">
        <v>2726</v>
      </c>
      <c r="D3049" s="804" t="s">
        <v>5520</v>
      </c>
      <c r="E3049" s="805">
        <v>10593.59</v>
      </c>
      <c r="F3049" s="804">
        <v>5118344</v>
      </c>
      <c r="G3049" s="804" t="s">
        <v>5527</v>
      </c>
      <c r="H3049" s="804" t="s">
        <v>2729</v>
      </c>
      <c r="I3049" s="806">
        <v>43396</v>
      </c>
      <c r="J3049" s="806">
        <v>44492</v>
      </c>
      <c r="K3049" s="804" t="s">
        <v>1159</v>
      </c>
      <c r="L3049" s="804" t="s">
        <v>2871</v>
      </c>
    </row>
    <row r="3050" spans="1:12" ht="24">
      <c r="A3050" s="803">
        <v>3047</v>
      </c>
      <c r="B3050" s="803" t="s">
        <v>9260</v>
      </c>
      <c r="C3050" s="803" t="s">
        <v>5738</v>
      </c>
      <c r="D3050" s="804" t="s">
        <v>9261</v>
      </c>
      <c r="E3050" s="805">
        <v>4070.55</v>
      </c>
      <c r="F3050" s="804">
        <v>5103797</v>
      </c>
      <c r="G3050" s="804" t="s">
        <v>8152</v>
      </c>
      <c r="H3050" s="804" t="s">
        <v>2783</v>
      </c>
      <c r="I3050" s="806">
        <v>43396</v>
      </c>
      <c r="J3050" s="806">
        <v>54354</v>
      </c>
      <c r="K3050" s="804" t="s">
        <v>1126</v>
      </c>
      <c r="L3050" s="804" t="s">
        <v>2969</v>
      </c>
    </row>
    <row r="3051" spans="1:12">
      <c r="A3051" s="803">
        <v>3048</v>
      </c>
      <c r="B3051" s="803" t="s">
        <v>10358</v>
      </c>
      <c r="C3051" s="803" t="s">
        <v>2726</v>
      </c>
      <c r="D3051" s="804" t="s">
        <v>4230</v>
      </c>
      <c r="E3051" s="805">
        <v>7176.98</v>
      </c>
      <c r="F3051" s="804">
        <v>5436303</v>
      </c>
      <c r="G3051" s="804" t="s">
        <v>5525</v>
      </c>
      <c r="H3051" s="804" t="s">
        <v>2729</v>
      </c>
      <c r="I3051" s="806">
        <v>43396</v>
      </c>
      <c r="J3051" s="806">
        <v>44492</v>
      </c>
      <c r="K3051" s="804" t="s">
        <v>1159</v>
      </c>
      <c r="L3051" s="804" t="s">
        <v>2871</v>
      </c>
    </row>
    <row r="3052" spans="1:12" ht="24">
      <c r="A3052" s="803">
        <v>3049</v>
      </c>
      <c r="B3052" s="803" t="s">
        <v>5522</v>
      </c>
      <c r="C3052" s="803" t="s">
        <v>2726</v>
      </c>
      <c r="D3052" s="804" t="s">
        <v>3895</v>
      </c>
      <c r="E3052" s="805">
        <v>7378.46</v>
      </c>
      <c r="F3052" s="804">
        <v>5588871</v>
      </c>
      <c r="G3052" s="804" t="s">
        <v>5523</v>
      </c>
      <c r="H3052" s="804" t="s">
        <v>2729</v>
      </c>
      <c r="I3052" s="806">
        <v>43396</v>
      </c>
      <c r="J3052" s="806">
        <v>44492</v>
      </c>
      <c r="K3052" s="804" t="s">
        <v>1197</v>
      </c>
      <c r="L3052" s="804" t="s">
        <v>2879</v>
      </c>
    </row>
    <row r="3053" spans="1:12">
      <c r="A3053" s="803">
        <v>3050</v>
      </c>
      <c r="B3053" s="803" t="s">
        <v>5517</v>
      </c>
      <c r="C3053" s="803" t="s">
        <v>2726</v>
      </c>
      <c r="D3053" s="804" t="s">
        <v>5417</v>
      </c>
      <c r="E3053" s="805">
        <v>3007.46</v>
      </c>
      <c r="F3053" s="804">
        <v>6082513</v>
      </c>
      <c r="G3053" s="804" t="s">
        <v>5518</v>
      </c>
      <c r="H3053" s="804" t="s">
        <v>2729</v>
      </c>
      <c r="I3053" s="806">
        <v>43396</v>
      </c>
      <c r="J3053" s="806">
        <v>44492</v>
      </c>
      <c r="K3053" s="804" t="s">
        <v>1182</v>
      </c>
      <c r="L3053" s="804" t="s">
        <v>1182</v>
      </c>
    </row>
    <row r="3054" spans="1:12">
      <c r="A3054" s="803">
        <v>3051</v>
      </c>
      <c r="B3054" s="803" t="s">
        <v>5528</v>
      </c>
      <c r="C3054" s="803" t="s">
        <v>2726</v>
      </c>
      <c r="D3054" s="804" t="s">
        <v>3558</v>
      </c>
      <c r="E3054" s="805">
        <v>9213.66</v>
      </c>
      <c r="F3054" s="804">
        <v>2785129</v>
      </c>
      <c r="G3054" s="804" t="s">
        <v>5529</v>
      </c>
      <c r="H3054" s="804" t="s">
        <v>2729</v>
      </c>
      <c r="I3054" s="806">
        <v>43398</v>
      </c>
      <c r="J3054" s="806">
        <v>44494</v>
      </c>
      <c r="K3054" s="804" t="s">
        <v>1846</v>
      </c>
      <c r="L3054" s="804" t="s">
        <v>3558</v>
      </c>
    </row>
    <row r="3055" spans="1:12">
      <c r="A3055" s="803">
        <v>3052</v>
      </c>
      <c r="B3055" s="803" t="s">
        <v>9262</v>
      </c>
      <c r="C3055" s="803" t="s">
        <v>5738</v>
      </c>
      <c r="D3055" s="804" t="s">
        <v>4648</v>
      </c>
      <c r="E3055" s="805">
        <v>967.6</v>
      </c>
      <c r="F3055" s="804">
        <v>5459362</v>
      </c>
      <c r="G3055" s="804" t="s">
        <v>3395</v>
      </c>
      <c r="H3055" s="804" t="s">
        <v>2729</v>
      </c>
      <c r="I3055" s="806">
        <v>43398</v>
      </c>
      <c r="J3055" s="806">
        <v>54356</v>
      </c>
      <c r="K3055" s="804" t="s">
        <v>1126</v>
      </c>
      <c r="L3055" s="804" t="s">
        <v>3129</v>
      </c>
    </row>
    <row r="3056" spans="1:12">
      <c r="A3056" s="803">
        <v>3053</v>
      </c>
      <c r="B3056" s="803" t="s">
        <v>9263</v>
      </c>
      <c r="C3056" s="803" t="s">
        <v>5738</v>
      </c>
      <c r="D3056" s="804" t="s">
        <v>5056</v>
      </c>
      <c r="E3056" s="805">
        <v>50.83</v>
      </c>
      <c r="F3056" s="804">
        <v>5947464</v>
      </c>
      <c r="G3056" s="804" t="s">
        <v>5057</v>
      </c>
      <c r="H3056" s="804" t="s">
        <v>2729</v>
      </c>
      <c r="I3056" s="806">
        <v>43403</v>
      </c>
      <c r="J3056" s="806">
        <v>54361</v>
      </c>
      <c r="K3056" s="804" t="s">
        <v>1165</v>
      </c>
      <c r="L3056" s="804" t="s">
        <v>3475</v>
      </c>
    </row>
    <row r="3057" spans="1:12" ht="24">
      <c r="A3057" s="803">
        <v>3054</v>
      </c>
      <c r="B3057" s="803" t="s">
        <v>10359</v>
      </c>
      <c r="C3057" s="803" t="s">
        <v>5738</v>
      </c>
      <c r="D3057" s="804" t="s">
        <v>4306</v>
      </c>
      <c r="E3057" s="805">
        <v>776.62</v>
      </c>
      <c r="F3057" s="804">
        <v>5481694</v>
      </c>
      <c r="G3057" s="804" t="s">
        <v>4307</v>
      </c>
      <c r="H3057" s="804" t="s">
        <v>2729</v>
      </c>
      <c r="I3057" s="806">
        <v>43404</v>
      </c>
      <c r="J3057" s="806">
        <v>54362</v>
      </c>
      <c r="K3057" s="804" t="s">
        <v>1943</v>
      </c>
      <c r="L3057" s="804" t="s">
        <v>2827</v>
      </c>
    </row>
    <row r="3058" spans="1:12">
      <c r="A3058" s="803">
        <v>3055</v>
      </c>
      <c r="B3058" s="803" t="s">
        <v>9268</v>
      </c>
      <c r="C3058" s="803" t="s">
        <v>5738</v>
      </c>
      <c r="D3058" s="804" t="s">
        <v>3575</v>
      </c>
      <c r="E3058" s="805">
        <v>413.8</v>
      </c>
      <c r="F3058" s="804">
        <v>5634946</v>
      </c>
      <c r="G3058" s="804" t="s">
        <v>3576</v>
      </c>
      <c r="H3058" s="804" t="s">
        <v>2729</v>
      </c>
      <c r="I3058" s="806">
        <v>43411</v>
      </c>
      <c r="J3058" s="806">
        <v>54369</v>
      </c>
      <c r="K3058" s="804" t="s">
        <v>1137</v>
      </c>
      <c r="L3058" s="804" t="s">
        <v>3120</v>
      </c>
    </row>
    <row r="3059" spans="1:12">
      <c r="A3059" s="803">
        <v>3056</v>
      </c>
      <c r="B3059" s="803" t="s">
        <v>9265</v>
      </c>
      <c r="C3059" s="803" t="s">
        <v>5738</v>
      </c>
      <c r="D3059" s="804" t="s">
        <v>9266</v>
      </c>
      <c r="E3059" s="805">
        <v>2582.91</v>
      </c>
      <c r="F3059" s="804">
        <v>5482992</v>
      </c>
      <c r="G3059" s="804" t="s">
        <v>9267</v>
      </c>
      <c r="H3059" s="804" t="s">
        <v>2729</v>
      </c>
      <c r="I3059" s="806">
        <v>43411</v>
      </c>
      <c r="J3059" s="806">
        <v>54369</v>
      </c>
      <c r="K3059" s="804" t="s">
        <v>1681</v>
      </c>
      <c r="L3059" s="804" t="s">
        <v>3530</v>
      </c>
    </row>
    <row r="3060" spans="1:12">
      <c r="A3060" s="803">
        <v>3057</v>
      </c>
      <c r="B3060" s="803" t="s">
        <v>9269</v>
      </c>
      <c r="C3060" s="803" t="s">
        <v>5738</v>
      </c>
      <c r="D3060" s="804" t="s">
        <v>5388</v>
      </c>
      <c r="E3060" s="805">
        <v>864.46</v>
      </c>
      <c r="F3060" s="804">
        <v>5108616</v>
      </c>
      <c r="G3060" s="804" t="s">
        <v>9270</v>
      </c>
      <c r="H3060" s="804" t="s">
        <v>2729</v>
      </c>
      <c r="I3060" s="806">
        <v>43418</v>
      </c>
      <c r="J3060" s="806">
        <v>54376</v>
      </c>
      <c r="K3060" s="804" t="s">
        <v>1165</v>
      </c>
      <c r="L3060" s="804" t="s">
        <v>3475</v>
      </c>
    </row>
    <row r="3061" spans="1:12">
      <c r="A3061" s="803">
        <v>3058</v>
      </c>
      <c r="B3061" s="803" t="s">
        <v>5530</v>
      </c>
      <c r="C3061" s="803" t="s">
        <v>2726</v>
      </c>
      <c r="D3061" s="804" t="s">
        <v>5531</v>
      </c>
      <c r="E3061" s="805">
        <v>374.1</v>
      </c>
      <c r="F3061" s="804">
        <v>5222907</v>
      </c>
      <c r="G3061" s="804" t="s">
        <v>10057</v>
      </c>
      <c r="H3061" s="804" t="s">
        <v>2729</v>
      </c>
      <c r="I3061" s="806">
        <v>43419</v>
      </c>
      <c r="J3061" s="806">
        <v>44515</v>
      </c>
      <c r="K3061" s="804" t="s">
        <v>1943</v>
      </c>
      <c r="L3061" s="804" t="s">
        <v>2827</v>
      </c>
    </row>
    <row r="3062" spans="1:12">
      <c r="A3062" s="803">
        <v>3059</v>
      </c>
      <c r="B3062" s="803" t="s">
        <v>5533</v>
      </c>
      <c r="C3062" s="803" t="s">
        <v>2726</v>
      </c>
      <c r="D3062" s="804" t="s">
        <v>5534</v>
      </c>
      <c r="E3062" s="805">
        <v>2497.5700000000002</v>
      </c>
      <c r="F3062" s="804">
        <v>5723876</v>
      </c>
      <c r="G3062" s="804" t="s">
        <v>5535</v>
      </c>
      <c r="H3062" s="804" t="s">
        <v>2729</v>
      </c>
      <c r="I3062" s="806">
        <v>43420</v>
      </c>
      <c r="J3062" s="806">
        <v>44516</v>
      </c>
      <c r="K3062" s="804" t="s">
        <v>1681</v>
      </c>
      <c r="L3062" s="804" t="s">
        <v>3530</v>
      </c>
    </row>
    <row r="3063" spans="1:12">
      <c r="A3063" s="803">
        <v>3060</v>
      </c>
      <c r="B3063" s="803" t="s">
        <v>9271</v>
      </c>
      <c r="C3063" s="803" t="s">
        <v>5738</v>
      </c>
      <c r="D3063" s="804" t="s">
        <v>9272</v>
      </c>
      <c r="E3063" s="805">
        <v>2194.6</v>
      </c>
      <c r="F3063" s="804">
        <v>5581486</v>
      </c>
      <c r="G3063" s="804" t="s">
        <v>9273</v>
      </c>
      <c r="H3063" s="804" t="s">
        <v>2729</v>
      </c>
      <c r="I3063" s="806">
        <v>43420</v>
      </c>
      <c r="J3063" s="806">
        <v>54378</v>
      </c>
      <c r="K3063" s="804" t="s">
        <v>1681</v>
      </c>
      <c r="L3063" s="804" t="s">
        <v>5725</v>
      </c>
    </row>
    <row r="3064" spans="1:12">
      <c r="A3064" s="803">
        <v>3061</v>
      </c>
      <c r="B3064" s="803" t="s">
        <v>5536</v>
      </c>
      <c r="C3064" s="803" t="s">
        <v>2726</v>
      </c>
      <c r="D3064" s="804" t="s">
        <v>5537</v>
      </c>
      <c r="E3064" s="805">
        <v>712.58</v>
      </c>
      <c r="F3064" s="804">
        <v>6168078</v>
      </c>
      <c r="G3064" s="804" t="s">
        <v>5538</v>
      </c>
      <c r="H3064" s="804" t="s">
        <v>2729</v>
      </c>
      <c r="I3064" s="806">
        <v>43423</v>
      </c>
      <c r="J3064" s="806">
        <v>44519</v>
      </c>
      <c r="K3064" s="804" t="s">
        <v>1103</v>
      </c>
      <c r="L3064" s="804" t="s">
        <v>3492</v>
      </c>
    </row>
    <row r="3065" spans="1:12">
      <c r="A3065" s="803">
        <v>3062</v>
      </c>
      <c r="B3065" s="803" t="s">
        <v>5542</v>
      </c>
      <c r="C3065" s="803" t="s">
        <v>2726</v>
      </c>
      <c r="D3065" s="804" t="s">
        <v>5543</v>
      </c>
      <c r="E3065" s="805">
        <v>495.54</v>
      </c>
      <c r="F3065" s="804">
        <v>2104989</v>
      </c>
      <c r="G3065" s="804" t="s">
        <v>5541</v>
      </c>
      <c r="H3065" s="804" t="s">
        <v>2729</v>
      </c>
      <c r="I3065" s="806">
        <v>43425</v>
      </c>
      <c r="J3065" s="806">
        <v>44521</v>
      </c>
      <c r="K3065" s="804" t="s">
        <v>1137</v>
      </c>
      <c r="L3065" s="804" t="s">
        <v>2999</v>
      </c>
    </row>
    <row r="3066" spans="1:12">
      <c r="A3066" s="803">
        <v>3063</v>
      </c>
      <c r="B3066" s="803" t="s">
        <v>5539</v>
      </c>
      <c r="C3066" s="803" t="s">
        <v>2726</v>
      </c>
      <c r="D3066" s="804" t="s">
        <v>5540</v>
      </c>
      <c r="E3066" s="805">
        <v>4376.6099999999997</v>
      </c>
      <c r="F3066" s="804">
        <v>2104989</v>
      </c>
      <c r="G3066" s="804" t="s">
        <v>5541</v>
      </c>
      <c r="H3066" s="804" t="s">
        <v>2729</v>
      </c>
      <c r="I3066" s="806">
        <v>43425</v>
      </c>
      <c r="J3066" s="806">
        <v>44521</v>
      </c>
      <c r="K3066" s="804" t="s">
        <v>1137</v>
      </c>
      <c r="L3066" s="804" t="s">
        <v>2999</v>
      </c>
    </row>
    <row r="3067" spans="1:12">
      <c r="A3067" s="803">
        <v>3064</v>
      </c>
      <c r="B3067" s="803" t="s">
        <v>5544</v>
      </c>
      <c r="C3067" s="803" t="s">
        <v>2726</v>
      </c>
      <c r="D3067" s="804" t="s">
        <v>5545</v>
      </c>
      <c r="E3067" s="805">
        <v>6331.04</v>
      </c>
      <c r="F3067" s="804">
        <v>5045894</v>
      </c>
      <c r="G3067" s="804" t="s">
        <v>4704</v>
      </c>
      <c r="H3067" s="804" t="s">
        <v>2729</v>
      </c>
      <c r="I3067" s="806">
        <v>43438</v>
      </c>
      <c r="J3067" s="806">
        <v>44534</v>
      </c>
      <c r="K3067" s="804" t="s">
        <v>1846</v>
      </c>
      <c r="L3067" s="804" t="s">
        <v>3014</v>
      </c>
    </row>
    <row r="3068" spans="1:12">
      <c r="A3068" s="803">
        <v>3065</v>
      </c>
      <c r="B3068" s="803" t="s">
        <v>5546</v>
      </c>
      <c r="C3068" s="803" t="s">
        <v>2726</v>
      </c>
      <c r="D3068" s="804" t="s">
        <v>3142</v>
      </c>
      <c r="E3068" s="805">
        <v>5696.96</v>
      </c>
      <c r="F3068" s="804">
        <v>6183506</v>
      </c>
      <c r="G3068" s="804" t="s">
        <v>733</v>
      </c>
      <c r="H3068" s="804" t="s">
        <v>2729</v>
      </c>
      <c r="I3068" s="806">
        <v>43439</v>
      </c>
      <c r="J3068" s="806">
        <v>44535</v>
      </c>
      <c r="K3068" s="804" t="s">
        <v>1681</v>
      </c>
      <c r="L3068" s="804" t="s">
        <v>3530</v>
      </c>
    </row>
    <row r="3069" spans="1:12">
      <c r="A3069" s="803">
        <v>3066</v>
      </c>
      <c r="B3069" s="803" t="s">
        <v>9274</v>
      </c>
      <c r="C3069" s="803" t="s">
        <v>5738</v>
      </c>
      <c r="D3069" s="804" t="s">
        <v>3276</v>
      </c>
      <c r="E3069" s="805">
        <v>1023.69</v>
      </c>
      <c r="F3069" s="804">
        <v>5287189</v>
      </c>
      <c r="G3069" s="804" t="s">
        <v>9275</v>
      </c>
      <c r="H3069" s="804" t="s">
        <v>2729</v>
      </c>
      <c r="I3069" s="806">
        <v>43440</v>
      </c>
      <c r="J3069" s="806">
        <v>54398</v>
      </c>
      <c r="K3069" s="804" t="s">
        <v>3424</v>
      </c>
      <c r="L3069" s="804" t="s">
        <v>9276</v>
      </c>
    </row>
    <row r="3070" spans="1:12">
      <c r="A3070" s="803">
        <v>3067</v>
      </c>
      <c r="B3070" s="803" t="s">
        <v>9277</v>
      </c>
      <c r="C3070" s="803" t="s">
        <v>5738</v>
      </c>
      <c r="D3070" s="804" t="s">
        <v>9278</v>
      </c>
      <c r="E3070" s="805">
        <v>688.78</v>
      </c>
      <c r="F3070" s="804">
        <v>5287189</v>
      </c>
      <c r="G3070" s="804" t="s">
        <v>9275</v>
      </c>
      <c r="H3070" s="804" t="s">
        <v>2729</v>
      </c>
      <c r="I3070" s="806">
        <v>43440</v>
      </c>
      <c r="J3070" s="806">
        <v>54398</v>
      </c>
      <c r="K3070" s="804" t="s">
        <v>1693</v>
      </c>
      <c r="L3070" s="804" t="s">
        <v>6871</v>
      </c>
    </row>
    <row r="3071" spans="1:12">
      <c r="A3071" s="803">
        <v>3068</v>
      </c>
      <c r="B3071" s="803" t="s">
        <v>9279</v>
      </c>
      <c r="C3071" s="803" t="s">
        <v>5738</v>
      </c>
      <c r="D3071" s="804" t="s">
        <v>5554</v>
      </c>
      <c r="E3071" s="805">
        <v>362.62</v>
      </c>
      <c r="F3071" s="804">
        <v>5938953</v>
      </c>
      <c r="G3071" s="804" t="s">
        <v>4099</v>
      </c>
      <c r="H3071" s="804" t="s">
        <v>2729</v>
      </c>
      <c r="I3071" s="806">
        <v>43441</v>
      </c>
      <c r="J3071" s="806">
        <v>54399</v>
      </c>
      <c r="K3071" s="804" t="s">
        <v>1177</v>
      </c>
      <c r="L3071" s="804" t="s">
        <v>3834</v>
      </c>
    </row>
    <row r="3072" spans="1:12">
      <c r="A3072" s="803">
        <v>3069</v>
      </c>
      <c r="B3072" s="803" t="s">
        <v>5547</v>
      </c>
      <c r="C3072" s="803" t="s">
        <v>2726</v>
      </c>
      <c r="D3072" s="804" t="s">
        <v>5548</v>
      </c>
      <c r="E3072" s="805">
        <v>959.38</v>
      </c>
      <c r="F3072" s="804">
        <v>5109418</v>
      </c>
      <c r="G3072" s="804" t="s">
        <v>5549</v>
      </c>
      <c r="H3072" s="804" t="s">
        <v>2729</v>
      </c>
      <c r="I3072" s="806">
        <v>43445</v>
      </c>
      <c r="J3072" s="806">
        <v>44541</v>
      </c>
      <c r="K3072" s="804" t="s">
        <v>1177</v>
      </c>
      <c r="L3072" s="804" t="s">
        <v>3931</v>
      </c>
    </row>
    <row r="3073" spans="1:12">
      <c r="A3073" s="803">
        <v>3070</v>
      </c>
      <c r="B3073" s="803" t="s">
        <v>5550</v>
      </c>
      <c r="C3073" s="803" t="s">
        <v>2726</v>
      </c>
      <c r="D3073" s="804" t="s">
        <v>2801</v>
      </c>
      <c r="E3073" s="805">
        <v>1035.82</v>
      </c>
      <c r="F3073" s="804">
        <v>5556554</v>
      </c>
      <c r="G3073" s="804" t="s">
        <v>4240</v>
      </c>
      <c r="H3073" s="804" t="s">
        <v>2729</v>
      </c>
      <c r="I3073" s="806">
        <v>43453</v>
      </c>
      <c r="J3073" s="806">
        <v>44549</v>
      </c>
      <c r="K3073" s="804" t="s">
        <v>1943</v>
      </c>
      <c r="L3073" s="804" t="s">
        <v>3010</v>
      </c>
    </row>
    <row r="3074" spans="1:12" ht="24">
      <c r="A3074" s="803">
        <v>3071</v>
      </c>
      <c r="B3074" s="803" t="s">
        <v>5551</v>
      </c>
      <c r="C3074" s="803" t="s">
        <v>2726</v>
      </c>
      <c r="D3074" s="804" t="s">
        <v>3602</v>
      </c>
      <c r="E3074" s="805">
        <v>1896.24</v>
      </c>
      <c r="F3074" s="804">
        <v>5279216</v>
      </c>
      <c r="G3074" s="804" t="s">
        <v>9353</v>
      </c>
      <c r="H3074" s="804" t="s">
        <v>2729</v>
      </c>
      <c r="I3074" s="806">
        <v>43454</v>
      </c>
      <c r="J3074" s="806">
        <v>44550</v>
      </c>
      <c r="K3074" s="804" t="s">
        <v>1693</v>
      </c>
      <c r="L3074" s="804" t="s">
        <v>5552</v>
      </c>
    </row>
    <row r="3075" spans="1:12" ht="24">
      <c r="A3075" s="803">
        <v>3072</v>
      </c>
      <c r="B3075" s="803" t="s">
        <v>9280</v>
      </c>
      <c r="C3075" s="803" t="s">
        <v>5738</v>
      </c>
      <c r="D3075" s="804" t="s">
        <v>9281</v>
      </c>
      <c r="E3075" s="805">
        <v>128.69</v>
      </c>
      <c r="F3075" s="804">
        <v>6354785</v>
      </c>
      <c r="G3075" s="804" t="s">
        <v>2614</v>
      </c>
      <c r="H3075" s="804" t="s">
        <v>2738</v>
      </c>
      <c r="I3075" s="806">
        <v>43455</v>
      </c>
      <c r="J3075" s="806">
        <v>54413</v>
      </c>
      <c r="K3075" s="804" t="s">
        <v>1681</v>
      </c>
      <c r="L3075" s="804" t="s">
        <v>3003</v>
      </c>
    </row>
    <row r="3076" spans="1:12">
      <c r="A3076" s="803">
        <v>3073</v>
      </c>
      <c r="B3076" s="803" t="s">
        <v>5556</v>
      </c>
      <c r="C3076" s="803" t="s">
        <v>2726</v>
      </c>
      <c r="D3076" s="804" t="s">
        <v>5557</v>
      </c>
      <c r="E3076" s="805">
        <v>70.760000000000005</v>
      </c>
      <c r="F3076" s="804">
        <v>5528437</v>
      </c>
      <c r="G3076" s="804" t="s">
        <v>5558</v>
      </c>
      <c r="H3076" s="804" t="s">
        <v>2729</v>
      </c>
      <c r="I3076" s="806">
        <v>43455</v>
      </c>
      <c r="J3076" s="806">
        <v>44551</v>
      </c>
      <c r="K3076" s="804" t="s">
        <v>1165</v>
      </c>
      <c r="L3076" s="804" t="s">
        <v>3600</v>
      </c>
    </row>
    <row r="3077" spans="1:12">
      <c r="A3077" s="803">
        <v>3074</v>
      </c>
      <c r="B3077" s="803" t="s">
        <v>5553</v>
      </c>
      <c r="C3077" s="803" t="s">
        <v>2726</v>
      </c>
      <c r="D3077" s="804" t="s">
        <v>5554</v>
      </c>
      <c r="E3077" s="805">
        <v>1421.89</v>
      </c>
      <c r="F3077" s="804">
        <v>5663989</v>
      </c>
      <c r="G3077" s="804" t="s">
        <v>5442</v>
      </c>
      <c r="H3077" s="804" t="s">
        <v>2729</v>
      </c>
      <c r="I3077" s="806">
        <v>43455</v>
      </c>
      <c r="J3077" s="806">
        <v>44551</v>
      </c>
      <c r="K3077" s="804" t="s">
        <v>1148</v>
      </c>
      <c r="L3077" s="804" t="s">
        <v>5555</v>
      </c>
    </row>
    <row r="3078" spans="1:12">
      <c r="A3078" s="803">
        <v>3075</v>
      </c>
      <c r="B3078" s="803" t="s">
        <v>9289</v>
      </c>
      <c r="C3078" s="803" t="s">
        <v>5738</v>
      </c>
      <c r="D3078" s="804" t="s">
        <v>9290</v>
      </c>
      <c r="E3078" s="805">
        <v>741.08</v>
      </c>
      <c r="F3078" s="804">
        <v>6152392</v>
      </c>
      <c r="G3078" s="804" t="s">
        <v>9291</v>
      </c>
      <c r="H3078" s="804" t="s">
        <v>2729</v>
      </c>
      <c r="I3078" s="806">
        <v>43460</v>
      </c>
      <c r="J3078" s="806">
        <v>54418</v>
      </c>
      <c r="K3078" s="804" t="s">
        <v>1756</v>
      </c>
      <c r="L3078" s="804" t="s">
        <v>2916</v>
      </c>
    </row>
    <row r="3079" spans="1:12">
      <c r="A3079" s="803">
        <v>3076</v>
      </c>
      <c r="B3079" s="803" t="s">
        <v>9287</v>
      </c>
      <c r="C3079" s="803" t="s">
        <v>5738</v>
      </c>
      <c r="D3079" s="804" t="s">
        <v>4288</v>
      </c>
      <c r="E3079" s="805">
        <v>537.48</v>
      </c>
      <c r="F3079" s="804">
        <v>5266637</v>
      </c>
      <c r="G3079" s="804" t="s">
        <v>9288</v>
      </c>
      <c r="H3079" s="804" t="s">
        <v>2729</v>
      </c>
      <c r="I3079" s="806">
        <v>43460</v>
      </c>
      <c r="J3079" s="806">
        <v>54418</v>
      </c>
      <c r="K3079" s="804" t="s">
        <v>1089</v>
      </c>
      <c r="L3079" s="804" t="s">
        <v>3227</v>
      </c>
    </row>
    <row r="3080" spans="1:12">
      <c r="A3080" s="803">
        <v>3077</v>
      </c>
      <c r="B3080" s="803" t="s">
        <v>9284</v>
      </c>
      <c r="C3080" s="803" t="s">
        <v>5738</v>
      </c>
      <c r="D3080" s="804" t="s">
        <v>9285</v>
      </c>
      <c r="E3080" s="805">
        <v>727.91</v>
      </c>
      <c r="F3080" s="804">
        <v>2674866</v>
      </c>
      <c r="G3080" s="804" t="s">
        <v>9286</v>
      </c>
      <c r="H3080" s="804" t="s">
        <v>2729</v>
      </c>
      <c r="I3080" s="806">
        <v>43460</v>
      </c>
      <c r="J3080" s="806">
        <v>54418</v>
      </c>
      <c r="K3080" s="804" t="s">
        <v>1681</v>
      </c>
      <c r="L3080" s="804" t="s">
        <v>2883</v>
      </c>
    </row>
    <row r="3081" spans="1:12">
      <c r="A3081" s="803">
        <v>3078</v>
      </c>
      <c r="B3081" s="803" t="s">
        <v>9282</v>
      </c>
      <c r="C3081" s="803" t="s">
        <v>5738</v>
      </c>
      <c r="D3081" s="804" t="s">
        <v>3684</v>
      </c>
      <c r="E3081" s="805">
        <v>3366.43</v>
      </c>
      <c r="F3081" s="804">
        <v>2069792</v>
      </c>
      <c r="G3081" s="804" t="s">
        <v>3688</v>
      </c>
      <c r="H3081" s="804" t="s">
        <v>2729</v>
      </c>
      <c r="I3081" s="806">
        <v>43460</v>
      </c>
      <c r="J3081" s="806">
        <v>54418</v>
      </c>
      <c r="K3081" s="804" t="s">
        <v>1846</v>
      </c>
      <c r="L3081" s="804" t="s">
        <v>9283</v>
      </c>
    </row>
    <row r="3082" spans="1:12">
      <c r="A3082" s="803">
        <v>3079</v>
      </c>
      <c r="B3082" s="807" t="s">
        <v>10360</v>
      </c>
      <c r="C3082" s="803" t="s">
        <v>5738</v>
      </c>
      <c r="D3082" s="808" t="s">
        <v>10328</v>
      </c>
      <c r="E3082" s="809">
        <v>49.28</v>
      </c>
      <c r="F3082" s="808">
        <v>3623955</v>
      </c>
      <c r="G3082" s="808" t="s">
        <v>10351</v>
      </c>
      <c r="H3082" s="804" t="s">
        <v>2729</v>
      </c>
      <c r="I3082" s="810">
        <v>43462</v>
      </c>
      <c r="J3082" s="810">
        <v>54420</v>
      </c>
      <c r="K3082" s="808" t="s">
        <v>1153</v>
      </c>
      <c r="L3082" s="808" t="s">
        <v>2768</v>
      </c>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28DEC-0098-42A8-B885-E8A45C0ADF86}">
  <dimension ref="A1:Q76"/>
  <sheetViews>
    <sheetView workbookViewId="0">
      <selection activeCell="A6" sqref="A6"/>
    </sheetView>
  </sheetViews>
  <sheetFormatPr defaultColWidth="9.140625" defaultRowHeight="15"/>
  <cols>
    <col min="1" max="1" width="4.28515625" style="7" customWidth="1"/>
    <col min="2" max="2" width="11.5703125" style="7" customWidth="1"/>
    <col min="3" max="4" width="14.28515625" style="7" customWidth="1"/>
    <col min="5" max="5" width="19.28515625" style="7" bestFit="1" customWidth="1"/>
    <col min="6" max="6" width="12.42578125" style="7" customWidth="1"/>
    <col min="7" max="7" width="30" style="7" customWidth="1"/>
    <col min="8" max="8" width="13.85546875" style="187" customWidth="1"/>
    <col min="9" max="9" width="11.5703125" style="7" customWidth="1"/>
    <col min="10" max="10" width="11.7109375" style="7" customWidth="1"/>
    <col min="11" max="11" width="11.7109375" style="187" customWidth="1"/>
    <col min="12" max="13" width="11.7109375" style="7" customWidth="1"/>
    <col min="14" max="14" width="12.7109375" style="7" customWidth="1"/>
    <col min="15" max="15" width="12" style="7" customWidth="1"/>
    <col min="16" max="16" width="13.28515625" style="7" customWidth="1"/>
    <col min="17" max="17" width="32.85546875" style="7" bestFit="1" customWidth="1"/>
    <col min="18" max="16384" width="9.140625" style="7"/>
  </cols>
  <sheetData>
    <row r="1" spans="1:17" ht="15.75" customHeight="1">
      <c r="A1" s="1054" t="s">
        <v>10361</v>
      </c>
      <c r="B1" s="1055"/>
      <c r="C1" s="1055"/>
      <c r="D1" s="1055"/>
      <c r="E1" s="1055"/>
      <c r="F1" s="1055"/>
      <c r="G1" s="1055"/>
    </row>
    <row r="3" spans="1:17" s="202" customFormat="1" ht="36" customHeight="1">
      <c r="A3" s="295" t="s">
        <v>1</v>
      </c>
      <c r="B3" s="295" t="s">
        <v>10362</v>
      </c>
      <c r="C3" s="295" t="s">
        <v>1673</v>
      </c>
      <c r="D3" s="295" t="s">
        <v>2724</v>
      </c>
      <c r="E3" s="295" t="s">
        <v>2717</v>
      </c>
      <c r="F3" s="295" t="s">
        <v>2718</v>
      </c>
      <c r="G3" s="295" t="s">
        <v>10363</v>
      </c>
      <c r="H3" s="295" t="s">
        <v>10364</v>
      </c>
      <c r="I3" s="295" t="s">
        <v>10365</v>
      </c>
      <c r="J3" s="295" t="s">
        <v>10366</v>
      </c>
      <c r="K3" s="295" t="s">
        <v>10367</v>
      </c>
      <c r="L3" s="295" t="s">
        <v>2722</v>
      </c>
      <c r="M3" s="295" t="s">
        <v>2723</v>
      </c>
      <c r="N3" s="295" t="s">
        <v>10368</v>
      </c>
      <c r="O3" s="295" t="s">
        <v>10369</v>
      </c>
      <c r="P3" s="295" t="s">
        <v>10370</v>
      </c>
      <c r="Q3" s="295" t="s">
        <v>10371</v>
      </c>
    </row>
    <row r="4" spans="1:17">
      <c r="A4" s="101">
        <v>1</v>
      </c>
      <c r="B4" s="101">
        <v>21197</v>
      </c>
      <c r="C4" s="327" t="s">
        <v>1159</v>
      </c>
      <c r="D4" s="79" t="s">
        <v>2871</v>
      </c>
      <c r="E4" s="80" t="s">
        <v>5570</v>
      </c>
      <c r="F4" s="602">
        <v>7625.06</v>
      </c>
      <c r="G4" s="80" t="s">
        <v>5571</v>
      </c>
      <c r="H4" s="87">
        <v>5459699</v>
      </c>
      <c r="I4" s="80" t="s">
        <v>2729</v>
      </c>
      <c r="J4" s="605">
        <v>43465</v>
      </c>
      <c r="K4" s="87" t="s">
        <v>10372</v>
      </c>
      <c r="L4" s="605">
        <v>43474</v>
      </c>
      <c r="M4" s="605">
        <v>44570</v>
      </c>
      <c r="N4" s="605">
        <v>43388.375196759298</v>
      </c>
      <c r="O4" s="605">
        <v>43420.375196759298</v>
      </c>
      <c r="P4" s="87" t="s">
        <v>10373</v>
      </c>
      <c r="Q4" s="80" t="s">
        <v>5571</v>
      </c>
    </row>
    <row r="5" spans="1:17">
      <c r="A5" s="101">
        <v>2</v>
      </c>
      <c r="B5" s="101">
        <v>21198</v>
      </c>
      <c r="C5" s="327" t="s">
        <v>10374</v>
      </c>
      <c r="D5" s="79" t="s">
        <v>10375</v>
      </c>
      <c r="E5" s="80" t="s">
        <v>5578</v>
      </c>
      <c r="F5" s="602">
        <v>3404.57</v>
      </c>
      <c r="G5" s="80" t="s">
        <v>5579</v>
      </c>
      <c r="H5" s="87">
        <v>6207235</v>
      </c>
      <c r="I5" s="80" t="s">
        <v>2729</v>
      </c>
      <c r="J5" s="605">
        <v>43482</v>
      </c>
      <c r="K5" s="87" t="s">
        <v>10376</v>
      </c>
      <c r="L5" s="605">
        <v>43487</v>
      </c>
      <c r="M5" s="605">
        <v>44583</v>
      </c>
      <c r="N5" s="605">
        <v>43388.375590277799</v>
      </c>
      <c r="O5" s="605">
        <v>43420.375590277799</v>
      </c>
      <c r="P5" s="87" t="s">
        <v>10377</v>
      </c>
      <c r="Q5" s="80" t="s">
        <v>5579</v>
      </c>
    </row>
    <row r="6" spans="1:17">
      <c r="A6" s="101">
        <v>3</v>
      </c>
      <c r="B6" s="101">
        <v>21191</v>
      </c>
      <c r="C6" s="327" t="s">
        <v>2897</v>
      </c>
      <c r="D6" s="79" t="s">
        <v>3598</v>
      </c>
      <c r="E6" s="80" t="s">
        <v>3763</v>
      </c>
      <c r="F6" s="602">
        <v>90.53</v>
      </c>
      <c r="G6" s="80" t="s">
        <v>4564</v>
      </c>
      <c r="H6" s="87">
        <v>6207251</v>
      </c>
      <c r="I6" s="80" t="s">
        <v>2729</v>
      </c>
      <c r="J6" s="605">
        <v>43467</v>
      </c>
      <c r="K6" s="87" t="s">
        <v>1088</v>
      </c>
      <c r="L6" s="605">
        <v>43468</v>
      </c>
      <c r="M6" s="605">
        <v>44564</v>
      </c>
      <c r="N6" s="605">
        <v>43388.3750925926</v>
      </c>
      <c r="O6" s="605">
        <v>43420.3750925926</v>
      </c>
      <c r="P6" s="87" t="s">
        <v>10378</v>
      </c>
      <c r="Q6" s="80" t="s">
        <v>4564</v>
      </c>
    </row>
    <row r="7" spans="1:17">
      <c r="A7" s="101">
        <v>4</v>
      </c>
      <c r="B7" s="101">
        <v>21196</v>
      </c>
      <c r="C7" s="327" t="s">
        <v>1846</v>
      </c>
      <c r="D7" s="79" t="s">
        <v>10379</v>
      </c>
      <c r="E7" s="80" t="s">
        <v>4648</v>
      </c>
      <c r="F7" s="602">
        <v>27211.85</v>
      </c>
      <c r="G7" s="80" t="s">
        <v>4704</v>
      </c>
      <c r="H7" s="87">
        <v>5045894</v>
      </c>
      <c r="I7" s="80" t="s">
        <v>2729</v>
      </c>
      <c r="J7" s="605">
        <v>43459</v>
      </c>
      <c r="K7" s="87" t="s">
        <v>10380</v>
      </c>
      <c r="L7" s="605">
        <v>43474</v>
      </c>
      <c r="M7" s="605">
        <v>44570</v>
      </c>
      <c r="N7" s="605">
        <v>43388.3750925926</v>
      </c>
      <c r="O7" s="605">
        <v>43420.3750925926</v>
      </c>
      <c r="P7" s="87" t="s">
        <v>10381</v>
      </c>
      <c r="Q7" s="80" t="s">
        <v>4704</v>
      </c>
    </row>
    <row r="8" spans="1:17">
      <c r="A8" s="101">
        <v>5</v>
      </c>
      <c r="B8" s="101">
        <v>21210</v>
      </c>
      <c r="C8" s="327" t="s">
        <v>1159</v>
      </c>
      <c r="D8" s="79" t="s">
        <v>10382</v>
      </c>
      <c r="E8" s="80" t="s">
        <v>5560</v>
      </c>
      <c r="F8" s="602">
        <v>81758.87</v>
      </c>
      <c r="G8" s="80" t="s">
        <v>5587</v>
      </c>
      <c r="H8" s="87">
        <v>5199409</v>
      </c>
      <c r="I8" s="80" t="s">
        <v>2729</v>
      </c>
      <c r="J8" s="605">
        <v>43459</v>
      </c>
      <c r="K8" s="87" t="s">
        <v>10383</v>
      </c>
      <c r="L8" s="605">
        <v>43468</v>
      </c>
      <c r="M8" s="605">
        <v>44564</v>
      </c>
      <c r="N8" s="605">
        <v>43406.375428240703</v>
      </c>
      <c r="O8" s="605">
        <v>43441.375428240703</v>
      </c>
      <c r="P8" s="87" t="s">
        <v>10384</v>
      </c>
      <c r="Q8" s="80" t="s">
        <v>5587</v>
      </c>
    </row>
    <row r="9" spans="1:17">
      <c r="A9" s="101">
        <v>6</v>
      </c>
      <c r="B9" s="101">
        <v>21213</v>
      </c>
      <c r="C9" s="327" t="s">
        <v>1846</v>
      </c>
      <c r="D9" s="79" t="s">
        <v>3976</v>
      </c>
      <c r="E9" s="80" t="s">
        <v>3227</v>
      </c>
      <c r="F9" s="602">
        <v>1711.81</v>
      </c>
      <c r="G9" s="80" t="s">
        <v>5573</v>
      </c>
      <c r="H9" s="87">
        <v>5990661</v>
      </c>
      <c r="I9" s="80" t="s">
        <v>2729</v>
      </c>
      <c r="J9" s="605">
        <v>43459</v>
      </c>
      <c r="K9" s="87" t="s">
        <v>10383</v>
      </c>
      <c r="L9" s="605">
        <v>43474</v>
      </c>
      <c r="M9" s="605">
        <v>44570</v>
      </c>
      <c r="N9" s="605">
        <v>43406.375069444402</v>
      </c>
      <c r="O9" s="605">
        <v>43441.375069444402</v>
      </c>
      <c r="P9" s="87" t="s">
        <v>10385</v>
      </c>
      <c r="Q9" s="80" t="s">
        <v>5573</v>
      </c>
    </row>
    <row r="10" spans="1:17">
      <c r="A10" s="101">
        <v>7</v>
      </c>
      <c r="B10" s="101">
        <v>21215</v>
      </c>
      <c r="C10" s="327" t="s">
        <v>1846</v>
      </c>
      <c r="D10" s="79" t="s">
        <v>3036</v>
      </c>
      <c r="E10" s="80" t="s">
        <v>5567</v>
      </c>
      <c r="F10" s="602">
        <v>19080.009999999998</v>
      </c>
      <c r="G10" s="80" t="s">
        <v>3871</v>
      </c>
      <c r="H10" s="87">
        <v>5429617</v>
      </c>
      <c r="I10" s="80" t="s">
        <v>2729</v>
      </c>
      <c r="J10" s="605">
        <v>43465</v>
      </c>
      <c r="K10" s="87" t="s">
        <v>10386</v>
      </c>
      <c r="L10" s="605">
        <v>43473</v>
      </c>
      <c r="M10" s="605">
        <v>44569</v>
      </c>
      <c r="N10" s="605">
        <v>43406.375613425902</v>
      </c>
      <c r="O10" s="605">
        <v>43441.375613425902</v>
      </c>
      <c r="P10" s="87" t="s">
        <v>10387</v>
      </c>
      <c r="Q10" s="80" t="s">
        <v>3871</v>
      </c>
    </row>
    <row r="11" spans="1:17">
      <c r="A11" s="101">
        <v>8</v>
      </c>
      <c r="B11" s="101">
        <v>21217</v>
      </c>
      <c r="C11" s="327" t="s">
        <v>1756</v>
      </c>
      <c r="D11" s="79" t="s">
        <v>2916</v>
      </c>
      <c r="E11" s="80" t="s">
        <v>4826</v>
      </c>
      <c r="F11" s="602">
        <v>173.31</v>
      </c>
      <c r="G11" s="80" t="s">
        <v>600</v>
      </c>
      <c r="H11" s="87">
        <v>5076285</v>
      </c>
      <c r="I11" s="80" t="s">
        <v>2729</v>
      </c>
      <c r="J11" s="605">
        <v>43459</v>
      </c>
      <c r="K11" s="87" t="s">
        <v>10383</v>
      </c>
      <c r="L11" s="605">
        <v>43494</v>
      </c>
      <c r="M11" s="605">
        <v>44590</v>
      </c>
      <c r="N11" s="605">
        <v>43406.375150462998</v>
      </c>
      <c r="O11" s="605">
        <v>43441.375150462998</v>
      </c>
      <c r="P11" s="87" t="s">
        <v>10388</v>
      </c>
      <c r="Q11" s="80" t="s">
        <v>600</v>
      </c>
    </row>
    <row r="12" spans="1:17">
      <c r="A12" s="101">
        <v>9</v>
      </c>
      <c r="B12" s="101">
        <v>21219</v>
      </c>
      <c r="C12" s="327" t="s">
        <v>1846</v>
      </c>
      <c r="D12" s="79" t="s">
        <v>10389</v>
      </c>
      <c r="E12" s="80" t="s">
        <v>5565</v>
      </c>
      <c r="F12" s="602">
        <v>10788.33</v>
      </c>
      <c r="G12" s="80" t="s">
        <v>733</v>
      </c>
      <c r="H12" s="87">
        <v>6183506</v>
      </c>
      <c r="I12" s="80" t="s">
        <v>2729</v>
      </c>
      <c r="J12" s="605">
        <v>43459</v>
      </c>
      <c r="K12" s="87" t="s">
        <v>10383</v>
      </c>
      <c r="L12" s="605">
        <v>43472</v>
      </c>
      <c r="M12" s="605">
        <v>44568</v>
      </c>
      <c r="N12" s="605">
        <v>43406.375081018501</v>
      </c>
      <c r="O12" s="605">
        <v>43441.375081018501</v>
      </c>
      <c r="P12" s="87" t="s">
        <v>10390</v>
      </c>
      <c r="Q12" s="80" t="s">
        <v>733</v>
      </c>
    </row>
    <row r="13" spans="1:17">
      <c r="A13" s="101">
        <v>10</v>
      </c>
      <c r="B13" s="101">
        <v>21231</v>
      </c>
      <c r="C13" s="83" t="s">
        <v>1182</v>
      </c>
      <c r="D13" s="82" t="s">
        <v>4256</v>
      </c>
      <c r="E13" s="80" t="s">
        <v>5586</v>
      </c>
      <c r="F13" s="602">
        <v>765.71</v>
      </c>
      <c r="G13" s="80" t="s">
        <v>5587</v>
      </c>
      <c r="H13" s="87">
        <v>5199409</v>
      </c>
      <c r="I13" s="80" t="s">
        <v>2729</v>
      </c>
      <c r="J13" s="605">
        <v>43494</v>
      </c>
      <c r="K13" s="87" t="s">
        <v>10391</v>
      </c>
      <c r="L13" s="605">
        <v>43515</v>
      </c>
      <c r="M13" s="605">
        <v>44611</v>
      </c>
      <c r="N13" s="605">
        <v>43426.375127314801</v>
      </c>
      <c r="O13" s="605">
        <v>43459.375127314801</v>
      </c>
      <c r="P13" s="87" t="s">
        <v>10392</v>
      </c>
      <c r="Q13" s="80" t="s">
        <v>5587</v>
      </c>
    </row>
    <row r="14" spans="1:17">
      <c r="A14" s="101">
        <v>11</v>
      </c>
      <c r="B14" s="101">
        <v>21232</v>
      </c>
      <c r="C14" s="83" t="s">
        <v>1182</v>
      </c>
      <c r="D14" s="82" t="s">
        <v>4256</v>
      </c>
      <c r="E14" s="80" t="s">
        <v>5582</v>
      </c>
      <c r="F14" s="602">
        <v>4792.2299999999996</v>
      </c>
      <c r="G14" s="80" t="s">
        <v>5583</v>
      </c>
      <c r="H14" s="87">
        <v>6299385</v>
      </c>
      <c r="I14" s="80" t="s">
        <v>2729</v>
      </c>
      <c r="J14" s="605">
        <v>43482</v>
      </c>
      <c r="K14" s="87" t="s">
        <v>10393</v>
      </c>
      <c r="L14" s="605">
        <v>43489</v>
      </c>
      <c r="M14" s="605">
        <v>44585</v>
      </c>
      <c r="N14" s="605">
        <v>43426.3752662037</v>
      </c>
      <c r="O14" s="605">
        <v>43459.3752662037</v>
      </c>
      <c r="P14" s="87" t="s">
        <v>10394</v>
      </c>
      <c r="Q14" s="80" t="s">
        <v>5583</v>
      </c>
    </row>
    <row r="15" spans="1:17">
      <c r="A15" s="101">
        <v>12</v>
      </c>
      <c r="B15" s="101">
        <v>21227</v>
      </c>
      <c r="C15" s="83" t="s">
        <v>1113</v>
      </c>
      <c r="D15" s="82" t="s">
        <v>10395</v>
      </c>
      <c r="E15" s="80" t="s">
        <v>5592</v>
      </c>
      <c r="F15" s="602">
        <v>18048.61</v>
      </c>
      <c r="G15" s="80" t="s">
        <v>5573</v>
      </c>
      <c r="H15" s="87">
        <v>5990661</v>
      </c>
      <c r="I15" s="80" t="s">
        <v>2729</v>
      </c>
      <c r="J15" s="605">
        <v>43514</v>
      </c>
      <c r="K15" s="87" t="s">
        <v>10396</v>
      </c>
      <c r="L15" s="605">
        <v>43516</v>
      </c>
      <c r="M15" s="605">
        <v>44612</v>
      </c>
      <c r="N15" s="605">
        <v>43426.375648148103</v>
      </c>
      <c r="O15" s="605">
        <v>43459.375648148103</v>
      </c>
      <c r="P15" s="87" t="s">
        <v>10397</v>
      </c>
      <c r="Q15" s="80" t="s">
        <v>5573</v>
      </c>
    </row>
    <row r="16" spans="1:17" ht="24">
      <c r="A16" s="101">
        <v>13</v>
      </c>
      <c r="B16" s="101">
        <v>21228</v>
      </c>
      <c r="C16" s="83" t="s">
        <v>1681</v>
      </c>
      <c r="D16" s="82" t="s">
        <v>10398</v>
      </c>
      <c r="E16" s="80" t="s">
        <v>5589</v>
      </c>
      <c r="F16" s="602">
        <v>9097.2800000000007</v>
      </c>
      <c r="G16" s="80" t="s">
        <v>733</v>
      </c>
      <c r="H16" s="87">
        <v>6183506</v>
      </c>
      <c r="I16" s="80" t="s">
        <v>2729</v>
      </c>
      <c r="J16" s="605">
        <v>43514</v>
      </c>
      <c r="K16" s="87" t="s">
        <v>10396</v>
      </c>
      <c r="L16" s="605">
        <v>43516</v>
      </c>
      <c r="M16" s="605">
        <v>44612</v>
      </c>
      <c r="N16" s="605">
        <v>43426.375115740702</v>
      </c>
      <c r="O16" s="605">
        <v>43459.375115740702</v>
      </c>
      <c r="P16" s="87" t="s">
        <v>10399</v>
      </c>
      <c r="Q16" s="80" t="s">
        <v>733</v>
      </c>
    </row>
    <row r="17" spans="1:17">
      <c r="A17" s="101">
        <v>14</v>
      </c>
      <c r="B17" s="101">
        <v>21229</v>
      </c>
      <c r="C17" s="83" t="s">
        <v>1681</v>
      </c>
      <c r="D17" s="82" t="s">
        <v>2883</v>
      </c>
      <c r="E17" s="80" t="s">
        <v>4484</v>
      </c>
      <c r="F17" s="602">
        <v>9587.83</v>
      </c>
      <c r="G17" s="80" t="s">
        <v>728</v>
      </c>
      <c r="H17" s="87">
        <v>2344343</v>
      </c>
      <c r="I17" s="80" t="s">
        <v>2729</v>
      </c>
      <c r="J17" s="605">
        <v>43514</v>
      </c>
      <c r="K17" s="87" t="s">
        <v>10396</v>
      </c>
      <c r="L17" s="605">
        <v>43516</v>
      </c>
      <c r="M17" s="605">
        <v>44612</v>
      </c>
      <c r="N17" s="605">
        <v>43426.375162037002</v>
      </c>
      <c r="O17" s="605">
        <v>43459.375162037002</v>
      </c>
      <c r="P17" s="87" t="s">
        <v>10400</v>
      </c>
      <c r="Q17" s="80" t="s">
        <v>728</v>
      </c>
    </row>
    <row r="18" spans="1:17">
      <c r="A18" s="101">
        <v>15</v>
      </c>
      <c r="B18" s="101">
        <v>21230</v>
      </c>
      <c r="C18" s="83" t="s">
        <v>1182</v>
      </c>
      <c r="D18" s="82" t="s">
        <v>4163</v>
      </c>
      <c r="E18" s="80" t="s">
        <v>5575</v>
      </c>
      <c r="F18" s="602">
        <v>1614.4</v>
      </c>
      <c r="G18" s="80" t="s">
        <v>5576</v>
      </c>
      <c r="H18" s="87">
        <v>6087892</v>
      </c>
      <c r="I18" s="80" t="s">
        <v>2729</v>
      </c>
      <c r="J18" s="605">
        <v>43482</v>
      </c>
      <c r="K18" s="87" t="s">
        <v>10393</v>
      </c>
      <c r="L18" s="605">
        <v>43483</v>
      </c>
      <c r="M18" s="605">
        <v>44579</v>
      </c>
      <c r="N18" s="605">
        <v>43426.3750462963</v>
      </c>
      <c r="O18" s="605">
        <v>43459.3750462963</v>
      </c>
      <c r="P18" s="87" t="s">
        <v>10401</v>
      </c>
      <c r="Q18" s="80" t="s">
        <v>5576</v>
      </c>
    </row>
    <row r="19" spans="1:17">
      <c r="A19" s="101">
        <v>16</v>
      </c>
      <c r="B19" s="101">
        <v>21224</v>
      </c>
      <c r="C19" s="83" t="s">
        <v>2897</v>
      </c>
      <c r="D19" s="82" t="s">
        <v>3852</v>
      </c>
      <c r="E19" s="80" t="s">
        <v>5734</v>
      </c>
      <c r="F19" s="602">
        <v>14484.58</v>
      </c>
      <c r="G19" s="80" t="s">
        <v>5735</v>
      </c>
      <c r="H19" s="87">
        <v>6177026</v>
      </c>
      <c r="I19" s="80" t="s">
        <v>2729</v>
      </c>
      <c r="J19" s="605">
        <v>43802</v>
      </c>
      <c r="K19" s="87" t="s">
        <v>10402</v>
      </c>
      <c r="L19" s="605">
        <v>43804</v>
      </c>
      <c r="M19" s="605">
        <v>44900</v>
      </c>
      <c r="N19" s="605">
        <v>43426.375289351898</v>
      </c>
      <c r="O19" s="605">
        <v>43459.375289351898</v>
      </c>
      <c r="P19" s="87" t="s">
        <v>10403</v>
      </c>
      <c r="Q19" s="80" t="s">
        <v>5735</v>
      </c>
    </row>
    <row r="20" spans="1:17" ht="24">
      <c r="A20" s="101">
        <v>17</v>
      </c>
      <c r="B20" s="101">
        <v>21226</v>
      </c>
      <c r="C20" s="83" t="s">
        <v>1177</v>
      </c>
      <c r="D20" s="82" t="s">
        <v>3828</v>
      </c>
      <c r="E20" s="80" t="s">
        <v>4648</v>
      </c>
      <c r="F20" s="602">
        <v>2896.82</v>
      </c>
      <c r="G20" s="80" t="s">
        <v>773</v>
      </c>
      <c r="H20" s="87">
        <v>2762412</v>
      </c>
      <c r="I20" s="80" t="s">
        <v>2729</v>
      </c>
      <c r="J20" s="605">
        <v>43482</v>
      </c>
      <c r="K20" s="87" t="s">
        <v>10393</v>
      </c>
      <c r="L20" s="605">
        <v>43489</v>
      </c>
      <c r="M20" s="605">
        <v>44585</v>
      </c>
      <c r="N20" s="605">
        <v>43426.3756712963</v>
      </c>
      <c r="O20" s="605">
        <v>43459.3756712963</v>
      </c>
      <c r="P20" s="87" t="s">
        <v>10404</v>
      </c>
      <c r="Q20" s="80" t="s">
        <v>773</v>
      </c>
    </row>
    <row r="21" spans="1:17">
      <c r="A21" s="101">
        <v>18</v>
      </c>
      <c r="B21" s="101">
        <v>21254</v>
      </c>
      <c r="C21" s="77" t="s">
        <v>4966</v>
      </c>
      <c r="D21" s="289" t="s">
        <v>4967</v>
      </c>
      <c r="E21" s="80" t="s">
        <v>4484</v>
      </c>
      <c r="F21" s="602">
        <v>1153.7</v>
      </c>
      <c r="G21" s="80" t="s">
        <v>5541</v>
      </c>
      <c r="H21" s="87">
        <v>2104989</v>
      </c>
      <c r="I21" s="80" t="s">
        <v>2729</v>
      </c>
      <c r="J21" s="605">
        <v>43538</v>
      </c>
      <c r="K21" s="87" t="s">
        <v>10405</v>
      </c>
      <c r="L21" s="605">
        <v>43545</v>
      </c>
      <c r="M21" s="605">
        <v>43949</v>
      </c>
      <c r="N21" s="605">
        <v>43472.375601851898</v>
      </c>
      <c r="O21" s="605">
        <v>43511.375601851898</v>
      </c>
      <c r="P21" s="87" t="s">
        <v>10406</v>
      </c>
      <c r="Q21" s="80" t="s">
        <v>5541</v>
      </c>
    </row>
    <row r="22" spans="1:17">
      <c r="A22" s="101">
        <v>19</v>
      </c>
      <c r="B22" s="101">
        <v>21256</v>
      </c>
      <c r="C22" s="603" t="s">
        <v>1153</v>
      </c>
      <c r="D22" s="289" t="s">
        <v>3194</v>
      </c>
      <c r="E22" s="80" t="s">
        <v>5598</v>
      </c>
      <c r="F22" s="602">
        <v>6108.87</v>
      </c>
      <c r="G22" s="80" t="s">
        <v>5599</v>
      </c>
      <c r="H22" s="87">
        <v>6170757</v>
      </c>
      <c r="I22" s="80" t="s">
        <v>2729</v>
      </c>
      <c r="J22" s="605">
        <v>43538</v>
      </c>
      <c r="K22" s="87" t="s">
        <v>10405</v>
      </c>
      <c r="L22" s="605">
        <v>43542</v>
      </c>
      <c r="M22" s="605">
        <v>44638</v>
      </c>
      <c r="N22" s="605">
        <v>43472.375555555598</v>
      </c>
      <c r="O22" s="605">
        <v>43511.375555555598</v>
      </c>
      <c r="P22" s="87" t="s">
        <v>10407</v>
      </c>
      <c r="Q22" s="80" t="s">
        <v>5599</v>
      </c>
    </row>
    <row r="23" spans="1:17">
      <c r="A23" s="101">
        <v>20</v>
      </c>
      <c r="B23" s="101">
        <v>21260</v>
      </c>
      <c r="C23" s="603" t="s">
        <v>1177</v>
      </c>
      <c r="D23" s="289" t="s">
        <v>1153</v>
      </c>
      <c r="E23" s="80" t="s">
        <v>5605</v>
      </c>
      <c r="F23" s="602">
        <v>7740.78</v>
      </c>
      <c r="G23" s="80" t="s">
        <v>5263</v>
      </c>
      <c r="H23" s="87">
        <v>5373298</v>
      </c>
      <c r="I23" s="80" t="s">
        <v>2729</v>
      </c>
      <c r="J23" s="605">
        <v>43538</v>
      </c>
      <c r="K23" s="87" t="s">
        <v>10405</v>
      </c>
      <c r="L23" s="605">
        <v>43543</v>
      </c>
      <c r="M23" s="605">
        <v>44639</v>
      </c>
      <c r="N23" s="605">
        <v>43472.375486111101</v>
      </c>
      <c r="O23" s="605">
        <v>43511.375486111101</v>
      </c>
      <c r="P23" s="87" t="s">
        <v>10408</v>
      </c>
      <c r="Q23" s="80" t="s">
        <v>5263</v>
      </c>
    </row>
    <row r="24" spans="1:17">
      <c r="A24" s="101">
        <v>21</v>
      </c>
      <c r="B24" s="101">
        <v>21261</v>
      </c>
      <c r="C24" s="603" t="s">
        <v>1153</v>
      </c>
      <c r="D24" s="289" t="s">
        <v>2941</v>
      </c>
      <c r="E24" s="80" t="s">
        <v>5595</v>
      </c>
      <c r="F24" s="602">
        <v>13995.9</v>
      </c>
      <c r="G24" s="80" t="s">
        <v>5596</v>
      </c>
      <c r="H24" s="87">
        <v>6207626</v>
      </c>
      <c r="I24" s="80" t="s">
        <v>2729</v>
      </c>
      <c r="J24" s="605">
        <v>43538</v>
      </c>
      <c r="K24" s="87" t="s">
        <v>10409</v>
      </c>
      <c r="L24" s="605">
        <v>43538</v>
      </c>
      <c r="M24" s="605">
        <v>44634</v>
      </c>
      <c r="N24" s="605">
        <v>43472.375636574099</v>
      </c>
      <c r="O24" s="605">
        <v>43511.375636574099</v>
      </c>
      <c r="P24" s="87" t="s">
        <v>10410</v>
      </c>
      <c r="Q24" s="80" t="s">
        <v>5596</v>
      </c>
    </row>
    <row r="25" spans="1:17" ht="24">
      <c r="A25" s="101">
        <v>22</v>
      </c>
      <c r="B25" s="101">
        <v>21267</v>
      </c>
      <c r="C25" s="603" t="s">
        <v>1681</v>
      </c>
      <c r="D25" s="103" t="s">
        <v>10411</v>
      </c>
      <c r="E25" s="80" t="s">
        <v>5601</v>
      </c>
      <c r="F25" s="602">
        <v>3871.11</v>
      </c>
      <c r="G25" s="80" t="s">
        <v>5602</v>
      </c>
      <c r="H25" s="87">
        <v>5418925</v>
      </c>
      <c r="I25" s="80" t="s">
        <v>2783</v>
      </c>
      <c r="J25" s="605">
        <v>43538</v>
      </c>
      <c r="K25" s="87" t="s">
        <v>10405</v>
      </c>
      <c r="L25" s="605">
        <v>43542</v>
      </c>
      <c r="M25" s="605">
        <v>43949</v>
      </c>
      <c r="N25" s="605">
        <v>43472.375011574099</v>
      </c>
      <c r="O25" s="605">
        <v>43511.375011574099</v>
      </c>
      <c r="P25" s="87" t="s">
        <v>10412</v>
      </c>
      <c r="Q25" s="80" t="s">
        <v>5602</v>
      </c>
    </row>
    <row r="26" spans="1:17">
      <c r="A26" s="101">
        <v>23</v>
      </c>
      <c r="B26" s="101">
        <v>21279</v>
      </c>
      <c r="C26" s="80" t="s">
        <v>1123</v>
      </c>
      <c r="D26" s="78" t="s">
        <v>1121</v>
      </c>
      <c r="E26" s="80" t="s">
        <v>10413</v>
      </c>
      <c r="F26" s="602">
        <v>3769.96</v>
      </c>
      <c r="G26" s="80" t="s">
        <v>3180</v>
      </c>
      <c r="H26" s="87">
        <v>5310598</v>
      </c>
      <c r="I26" s="80" t="s">
        <v>2783</v>
      </c>
      <c r="J26" s="605">
        <v>43559</v>
      </c>
      <c r="K26" s="87" t="s">
        <v>10414</v>
      </c>
      <c r="L26" s="605">
        <v>43566</v>
      </c>
      <c r="M26" s="605">
        <v>43794</v>
      </c>
      <c r="N26" s="605">
        <v>43500.3755439815</v>
      </c>
      <c r="O26" s="605">
        <v>43536.3755439815</v>
      </c>
      <c r="P26" s="87" t="s">
        <v>10415</v>
      </c>
      <c r="Q26" s="80" t="s">
        <v>3180</v>
      </c>
    </row>
    <row r="27" spans="1:17" ht="36">
      <c r="A27" s="101">
        <v>24</v>
      </c>
      <c r="B27" s="101">
        <v>21280</v>
      </c>
      <c r="C27" s="80" t="s">
        <v>1148</v>
      </c>
      <c r="D27" s="78" t="s">
        <v>10416</v>
      </c>
      <c r="E27" s="80" t="s">
        <v>5622</v>
      </c>
      <c r="F27" s="602">
        <v>31611.47</v>
      </c>
      <c r="G27" s="80" t="s">
        <v>5623</v>
      </c>
      <c r="H27" s="87">
        <v>5107733</v>
      </c>
      <c r="I27" s="80" t="s">
        <v>2729</v>
      </c>
      <c r="J27" s="605">
        <v>43558</v>
      </c>
      <c r="K27" s="87" t="s">
        <v>10417</v>
      </c>
      <c r="L27" s="605">
        <v>43558</v>
      </c>
      <c r="M27" s="605">
        <v>44654</v>
      </c>
      <c r="N27" s="605">
        <v>43500.3754513889</v>
      </c>
      <c r="O27" s="605">
        <v>43536.3754513889</v>
      </c>
      <c r="P27" s="87" t="s">
        <v>10418</v>
      </c>
      <c r="Q27" s="80" t="s">
        <v>5623</v>
      </c>
    </row>
    <row r="28" spans="1:17">
      <c r="A28" s="101">
        <v>25</v>
      </c>
      <c r="B28" s="101">
        <v>21281</v>
      </c>
      <c r="C28" s="80" t="s">
        <v>1126</v>
      </c>
      <c r="D28" s="78" t="s">
        <v>2969</v>
      </c>
      <c r="E28" s="80" t="s">
        <v>5613</v>
      </c>
      <c r="F28" s="602">
        <v>1256.76</v>
      </c>
      <c r="G28" s="80" t="s">
        <v>5614</v>
      </c>
      <c r="H28" s="87">
        <v>3613801</v>
      </c>
      <c r="I28" s="80" t="s">
        <v>2729</v>
      </c>
      <c r="J28" s="605">
        <v>43551</v>
      </c>
      <c r="K28" s="87" t="s">
        <v>10419</v>
      </c>
      <c r="L28" s="605">
        <v>43551</v>
      </c>
      <c r="M28" s="605">
        <v>44647</v>
      </c>
      <c r="N28" s="605">
        <v>43500.375115740702</v>
      </c>
      <c r="O28" s="605">
        <v>43536.375115740702</v>
      </c>
      <c r="P28" s="87" t="s">
        <v>10420</v>
      </c>
      <c r="Q28" s="80" t="s">
        <v>5614</v>
      </c>
    </row>
    <row r="29" spans="1:17" ht="24">
      <c r="A29" s="101">
        <v>26</v>
      </c>
      <c r="B29" s="101">
        <v>21282</v>
      </c>
      <c r="C29" s="80" t="s">
        <v>1137</v>
      </c>
      <c r="D29" s="78" t="s">
        <v>5609</v>
      </c>
      <c r="E29" s="80" t="s">
        <v>5608</v>
      </c>
      <c r="F29" s="602">
        <v>8313.1299999999992</v>
      </c>
      <c r="G29" s="80" t="s">
        <v>747</v>
      </c>
      <c r="H29" s="87">
        <v>6249264</v>
      </c>
      <c r="I29" s="80" t="s">
        <v>2783</v>
      </c>
      <c r="J29" s="605">
        <v>43546</v>
      </c>
      <c r="K29" s="87" t="s">
        <v>10421</v>
      </c>
      <c r="L29" s="605">
        <v>43549</v>
      </c>
      <c r="M29" s="605">
        <v>44645</v>
      </c>
      <c r="N29" s="605">
        <v>43500.3752662037</v>
      </c>
      <c r="O29" s="605">
        <v>43536.3752662037</v>
      </c>
      <c r="P29" s="87" t="s">
        <v>10422</v>
      </c>
      <c r="Q29" s="80" t="s">
        <v>747</v>
      </c>
    </row>
    <row r="30" spans="1:17" ht="24">
      <c r="A30" s="101">
        <v>27</v>
      </c>
      <c r="B30" s="101">
        <v>21283</v>
      </c>
      <c r="C30" s="80" t="s">
        <v>1693</v>
      </c>
      <c r="D30" s="78" t="s">
        <v>10423</v>
      </c>
      <c r="E30" s="80" t="s">
        <v>5616</v>
      </c>
      <c r="F30" s="602">
        <v>4114.7</v>
      </c>
      <c r="G30" s="80" t="s">
        <v>5317</v>
      </c>
      <c r="H30" s="87">
        <v>5162696</v>
      </c>
      <c r="I30" s="80" t="s">
        <v>2729</v>
      </c>
      <c r="J30" s="605">
        <v>43551</v>
      </c>
      <c r="K30" s="87" t="s">
        <v>10419</v>
      </c>
      <c r="L30" s="605">
        <v>43552</v>
      </c>
      <c r="M30" s="605">
        <v>44648</v>
      </c>
      <c r="N30" s="605">
        <v>43500.375254629602</v>
      </c>
      <c r="O30" s="605">
        <v>43536.375254629602</v>
      </c>
      <c r="P30" s="87" t="s">
        <v>10424</v>
      </c>
      <c r="Q30" s="80" t="s">
        <v>5317</v>
      </c>
    </row>
    <row r="31" spans="1:17">
      <c r="A31" s="101">
        <v>28</v>
      </c>
      <c r="B31" s="101">
        <v>21284</v>
      </c>
      <c r="C31" s="80" t="s">
        <v>1159</v>
      </c>
      <c r="D31" s="78" t="s">
        <v>2871</v>
      </c>
      <c r="E31" s="80" t="s">
        <v>5627</v>
      </c>
      <c r="F31" s="602">
        <v>6695.77</v>
      </c>
      <c r="G31" s="80" t="s">
        <v>5587</v>
      </c>
      <c r="H31" s="87">
        <v>5199409</v>
      </c>
      <c r="I31" s="80" t="s">
        <v>2729</v>
      </c>
      <c r="J31" s="605">
        <v>43559</v>
      </c>
      <c r="K31" s="87" t="s">
        <v>10414</v>
      </c>
      <c r="L31" s="605">
        <v>43572</v>
      </c>
      <c r="M31" s="605">
        <v>44668</v>
      </c>
      <c r="N31" s="605">
        <v>43500.375254629602</v>
      </c>
      <c r="O31" s="605">
        <v>43536.375254629602</v>
      </c>
      <c r="P31" s="87" t="s">
        <v>10425</v>
      </c>
      <c r="Q31" s="80" t="s">
        <v>5587</v>
      </c>
    </row>
    <row r="32" spans="1:17">
      <c r="A32" s="101">
        <v>29</v>
      </c>
      <c r="B32" s="101">
        <v>21285</v>
      </c>
      <c r="C32" s="80" t="s">
        <v>1159</v>
      </c>
      <c r="D32" s="78" t="s">
        <v>2871</v>
      </c>
      <c r="E32" s="80" t="s">
        <v>5619</v>
      </c>
      <c r="F32" s="602">
        <v>3486.61</v>
      </c>
      <c r="G32" s="80" t="s">
        <v>5620</v>
      </c>
      <c r="H32" s="87">
        <v>6395805</v>
      </c>
      <c r="I32" s="80" t="s">
        <v>2783</v>
      </c>
      <c r="J32" s="605">
        <v>43551</v>
      </c>
      <c r="K32" s="87" t="s">
        <v>10419</v>
      </c>
      <c r="L32" s="605">
        <v>43552</v>
      </c>
      <c r="M32" s="605">
        <v>44648</v>
      </c>
      <c r="N32" s="605">
        <v>43500.375300925902</v>
      </c>
      <c r="O32" s="605">
        <v>43536.375300925902</v>
      </c>
      <c r="P32" s="87" t="s">
        <v>10426</v>
      </c>
      <c r="Q32" s="80" t="s">
        <v>5620</v>
      </c>
    </row>
    <row r="33" spans="1:17">
      <c r="A33" s="101">
        <v>30</v>
      </c>
      <c r="B33" s="101">
        <v>21286</v>
      </c>
      <c r="C33" s="80" t="s">
        <v>1681</v>
      </c>
      <c r="D33" s="78" t="s">
        <v>4322</v>
      </c>
      <c r="E33" s="80" t="s">
        <v>3227</v>
      </c>
      <c r="F33" s="602">
        <v>3306.27</v>
      </c>
      <c r="G33" s="80" t="s">
        <v>5602</v>
      </c>
      <c r="H33" s="87">
        <v>5418925</v>
      </c>
      <c r="I33" s="80" t="s">
        <v>2783</v>
      </c>
      <c r="J33" s="605">
        <v>43559</v>
      </c>
      <c r="K33" s="87" t="s">
        <v>10427</v>
      </c>
      <c r="L33" s="605">
        <v>43564</v>
      </c>
      <c r="M33" s="605">
        <v>44660</v>
      </c>
      <c r="N33" s="605">
        <v>43500.375324074099</v>
      </c>
      <c r="O33" s="605">
        <v>43536.375324074099</v>
      </c>
      <c r="P33" s="87" t="s">
        <v>10428</v>
      </c>
      <c r="Q33" s="80" t="s">
        <v>5602</v>
      </c>
    </row>
    <row r="34" spans="1:17">
      <c r="A34" s="101">
        <v>31</v>
      </c>
      <c r="B34" s="101">
        <v>21288</v>
      </c>
      <c r="C34" s="80" t="s">
        <v>1681</v>
      </c>
      <c r="D34" s="78" t="s">
        <v>3003</v>
      </c>
      <c r="E34" s="80" t="s">
        <v>5611</v>
      </c>
      <c r="F34" s="602">
        <v>4378.07</v>
      </c>
      <c r="G34" s="80" t="s">
        <v>2651</v>
      </c>
      <c r="H34" s="87">
        <v>2837129</v>
      </c>
      <c r="I34" s="80" t="s">
        <v>2783</v>
      </c>
      <c r="J34" s="605">
        <v>43546</v>
      </c>
      <c r="K34" s="87" t="s">
        <v>10421</v>
      </c>
      <c r="L34" s="605">
        <v>43549</v>
      </c>
      <c r="M34" s="605">
        <v>44645</v>
      </c>
      <c r="N34" s="605">
        <v>43500.375555555598</v>
      </c>
      <c r="O34" s="605">
        <v>43536.375555555598</v>
      </c>
      <c r="P34" s="87" t="s">
        <v>10429</v>
      </c>
      <c r="Q34" s="80" t="s">
        <v>2651</v>
      </c>
    </row>
    <row r="35" spans="1:17">
      <c r="A35" s="101">
        <v>32</v>
      </c>
      <c r="B35" s="101">
        <v>21298</v>
      </c>
      <c r="C35" s="327" t="s">
        <v>1177</v>
      </c>
      <c r="D35" s="79" t="s">
        <v>5633</v>
      </c>
      <c r="E35" s="80" t="s">
        <v>4478</v>
      </c>
      <c r="F35" s="602">
        <v>3643.77</v>
      </c>
      <c r="G35" s="80" t="s">
        <v>5226</v>
      </c>
      <c r="H35" s="87">
        <v>6010822</v>
      </c>
      <c r="I35" s="80" t="s">
        <v>2729</v>
      </c>
      <c r="J35" s="605">
        <v>43572</v>
      </c>
      <c r="K35" s="87" t="s">
        <v>10430</v>
      </c>
      <c r="L35" s="605">
        <v>43578</v>
      </c>
      <c r="M35" s="605">
        <v>44674</v>
      </c>
      <c r="N35" s="605">
        <v>43524.375219907401</v>
      </c>
      <c r="O35" s="605">
        <v>43558.375219907401</v>
      </c>
      <c r="P35" s="87" t="s">
        <v>10431</v>
      </c>
      <c r="Q35" s="80" t="s">
        <v>5226</v>
      </c>
    </row>
    <row r="36" spans="1:17" ht="36">
      <c r="A36" s="101">
        <v>33</v>
      </c>
      <c r="B36" s="101">
        <v>21299</v>
      </c>
      <c r="C36" s="327" t="s">
        <v>1126</v>
      </c>
      <c r="D36" s="79" t="s">
        <v>10432</v>
      </c>
      <c r="E36" s="80" t="s">
        <v>5629</v>
      </c>
      <c r="F36" s="602">
        <v>11207.47</v>
      </c>
      <c r="G36" s="80" t="s">
        <v>5630</v>
      </c>
      <c r="H36" s="87">
        <v>5325463</v>
      </c>
      <c r="I36" s="80" t="s">
        <v>2729</v>
      </c>
      <c r="J36" s="605">
        <v>43573</v>
      </c>
      <c r="K36" s="87" t="s">
        <v>10433</v>
      </c>
      <c r="L36" s="605">
        <v>43577</v>
      </c>
      <c r="M36" s="605">
        <v>44673</v>
      </c>
      <c r="N36" s="605">
        <v>43524.3752662037</v>
      </c>
      <c r="O36" s="605">
        <v>43558.3752662037</v>
      </c>
      <c r="P36" s="87" t="s">
        <v>10434</v>
      </c>
      <c r="Q36" s="80" t="s">
        <v>5630</v>
      </c>
    </row>
    <row r="37" spans="1:17">
      <c r="A37" s="101">
        <v>34</v>
      </c>
      <c r="B37" s="101">
        <v>21301</v>
      </c>
      <c r="C37" s="327" t="s">
        <v>1159</v>
      </c>
      <c r="D37" s="79" t="s">
        <v>2871</v>
      </c>
      <c r="E37" s="80" t="s">
        <v>3624</v>
      </c>
      <c r="F37" s="602">
        <v>4845.9399999999996</v>
      </c>
      <c r="G37" s="80" t="s">
        <v>5639</v>
      </c>
      <c r="H37" s="87">
        <v>5506816</v>
      </c>
      <c r="I37" s="80" t="s">
        <v>2729</v>
      </c>
      <c r="J37" s="605">
        <v>43586</v>
      </c>
      <c r="K37" s="87" t="s">
        <v>10435</v>
      </c>
      <c r="L37" s="605">
        <v>43598</v>
      </c>
      <c r="M37" s="605">
        <v>44694</v>
      </c>
      <c r="N37" s="605">
        <v>43524.375324074099</v>
      </c>
      <c r="O37" s="605">
        <v>43558.375324074099</v>
      </c>
      <c r="P37" s="87" t="s">
        <v>10436</v>
      </c>
      <c r="Q37" s="80" t="s">
        <v>5639</v>
      </c>
    </row>
    <row r="38" spans="1:17">
      <c r="A38" s="101">
        <v>35</v>
      </c>
      <c r="B38" s="101">
        <v>21294</v>
      </c>
      <c r="C38" s="327" t="s">
        <v>2897</v>
      </c>
      <c r="D38" s="79" t="s">
        <v>10437</v>
      </c>
      <c r="E38" s="80" t="s">
        <v>3976</v>
      </c>
      <c r="F38" s="602">
        <v>17685.87</v>
      </c>
      <c r="G38" s="80" t="s">
        <v>5637</v>
      </c>
      <c r="H38" s="87">
        <v>5546753</v>
      </c>
      <c r="I38" s="80" t="s">
        <v>2729</v>
      </c>
      <c r="J38" s="605">
        <v>43586</v>
      </c>
      <c r="K38" s="87" t="s">
        <v>10435</v>
      </c>
      <c r="L38" s="605">
        <v>43592</v>
      </c>
      <c r="M38" s="605">
        <v>44688</v>
      </c>
      <c r="N38" s="605">
        <v>43524.375462962998</v>
      </c>
      <c r="O38" s="605">
        <v>43558.375462962998</v>
      </c>
      <c r="P38" s="87" t="s">
        <v>10438</v>
      </c>
      <c r="Q38" s="80" t="s">
        <v>5637</v>
      </c>
    </row>
    <row r="39" spans="1:17">
      <c r="A39" s="101">
        <v>36</v>
      </c>
      <c r="B39" s="101">
        <v>21309</v>
      </c>
      <c r="C39" s="327" t="s">
        <v>1681</v>
      </c>
      <c r="D39" s="79" t="s">
        <v>4407</v>
      </c>
      <c r="E39" s="80" t="s">
        <v>5646</v>
      </c>
      <c r="F39" s="602">
        <v>9435.5400000000009</v>
      </c>
      <c r="G39" s="80" t="s">
        <v>530</v>
      </c>
      <c r="H39" s="87">
        <v>6271642</v>
      </c>
      <c r="I39" s="80" t="s">
        <v>2738</v>
      </c>
      <c r="J39" s="605">
        <v>43620</v>
      </c>
      <c r="K39" s="87" t="s">
        <v>10439</v>
      </c>
      <c r="L39" s="605">
        <v>43623</v>
      </c>
      <c r="M39" s="605">
        <v>44719</v>
      </c>
      <c r="N39" s="605">
        <v>43551.375532407401</v>
      </c>
      <c r="O39" s="605">
        <v>43585.375532407401</v>
      </c>
      <c r="P39" s="87" t="s">
        <v>10440</v>
      </c>
      <c r="Q39" s="80" t="s">
        <v>530</v>
      </c>
    </row>
    <row r="40" spans="1:17">
      <c r="A40" s="101">
        <v>37</v>
      </c>
      <c r="B40" s="101">
        <v>21310</v>
      </c>
      <c r="C40" s="327" t="s">
        <v>1693</v>
      </c>
      <c r="D40" s="79" t="s">
        <v>3405</v>
      </c>
      <c r="E40" s="80" t="s">
        <v>5659</v>
      </c>
      <c r="F40" s="602">
        <v>619.13</v>
      </c>
      <c r="G40" s="80" t="s">
        <v>5660</v>
      </c>
      <c r="H40" s="87">
        <v>5731836</v>
      </c>
      <c r="I40" s="80" t="s">
        <v>2729</v>
      </c>
      <c r="J40" s="605">
        <v>43627</v>
      </c>
      <c r="K40" s="87" t="s">
        <v>10441</v>
      </c>
      <c r="L40" s="605">
        <v>43642</v>
      </c>
      <c r="M40" s="605">
        <v>44738</v>
      </c>
      <c r="N40" s="605">
        <v>43551.375659722202</v>
      </c>
      <c r="O40" s="605">
        <v>43585.375659722202</v>
      </c>
      <c r="P40" s="87" t="s">
        <v>10442</v>
      </c>
      <c r="Q40" s="80" t="s">
        <v>5660</v>
      </c>
    </row>
    <row r="41" spans="1:17">
      <c r="A41" s="101">
        <v>38</v>
      </c>
      <c r="B41" s="101">
        <v>21311</v>
      </c>
      <c r="C41" s="327" t="s">
        <v>1153</v>
      </c>
      <c r="D41" s="79" t="s">
        <v>3550</v>
      </c>
      <c r="E41" s="80" t="s">
        <v>5643</v>
      </c>
      <c r="F41" s="602">
        <v>1528.59</v>
      </c>
      <c r="G41" s="80" t="s">
        <v>5614</v>
      </c>
      <c r="H41" s="87">
        <v>3613801</v>
      </c>
      <c r="I41" s="80" t="s">
        <v>2729</v>
      </c>
      <c r="J41" s="605">
        <v>43620</v>
      </c>
      <c r="K41" s="87" t="s">
        <v>10439</v>
      </c>
      <c r="L41" s="605">
        <v>43621</v>
      </c>
      <c r="M41" s="605">
        <v>44717</v>
      </c>
      <c r="N41" s="605">
        <v>43551.375162037002</v>
      </c>
      <c r="O41" s="605">
        <v>43585.375162037002</v>
      </c>
      <c r="P41" s="87" t="s">
        <v>10443</v>
      </c>
      <c r="Q41" s="80" t="s">
        <v>5614</v>
      </c>
    </row>
    <row r="42" spans="1:17">
      <c r="A42" s="101">
        <v>39</v>
      </c>
      <c r="B42" s="101">
        <v>21314</v>
      </c>
      <c r="C42" s="327" t="s">
        <v>1182</v>
      </c>
      <c r="D42" s="79" t="s">
        <v>1182</v>
      </c>
      <c r="E42" s="80" t="s">
        <v>5655</v>
      </c>
      <c r="F42" s="602">
        <v>4534.07</v>
      </c>
      <c r="G42" s="80" t="s">
        <v>5480</v>
      </c>
      <c r="H42" s="87">
        <v>5434041</v>
      </c>
      <c r="I42" s="80" t="s">
        <v>2729</v>
      </c>
      <c r="J42" s="605">
        <v>43622</v>
      </c>
      <c r="K42" s="87" t="s">
        <v>10444</v>
      </c>
      <c r="L42" s="605">
        <v>43636</v>
      </c>
      <c r="M42" s="605">
        <v>44732</v>
      </c>
      <c r="N42" s="605">
        <v>43551.375428240703</v>
      </c>
      <c r="O42" s="605">
        <v>43585.375428240703</v>
      </c>
      <c r="P42" s="87" t="s">
        <v>10445</v>
      </c>
      <c r="Q42" s="80" t="s">
        <v>5480</v>
      </c>
    </row>
    <row r="43" spans="1:17">
      <c r="A43" s="101">
        <v>40</v>
      </c>
      <c r="B43" s="101">
        <v>21316</v>
      </c>
      <c r="C43" s="327" t="s">
        <v>1177</v>
      </c>
      <c r="D43" s="79" t="s">
        <v>4024</v>
      </c>
      <c r="E43" s="80" t="s">
        <v>3900</v>
      </c>
      <c r="F43" s="602">
        <v>11429.43</v>
      </c>
      <c r="G43" s="80" t="s">
        <v>5641</v>
      </c>
      <c r="H43" s="87">
        <v>5965896</v>
      </c>
      <c r="I43" s="80" t="s">
        <v>2729</v>
      </c>
      <c r="J43" s="605">
        <v>43620</v>
      </c>
      <c r="K43" s="87" t="s">
        <v>10439</v>
      </c>
      <c r="L43" s="605">
        <v>43621</v>
      </c>
      <c r="M43" s="605">
        <v>44717</v>
      </c>
      <c r="N43" s="605">
        <v>43551.375520833302</v>
      </c>
      <c r="O43" s="605">
        <v>43585.375520833302</v>
      </c>
      <c r="P43" s="87" t="s">
        <v>10446</v>
      </c>
      <c r="Q43" s="80" t="s">
        <v>5641</v>
      </c>
    </row>
    <row r="44" spans="1:17" ht="24">
      <c r="A44" s="101">
        <v>41</v>
      </c>
      <c r="B44" s="101">
        <v>21332</v>
      </c>
      <c r="C44" s="79" t="s">
        <v>10447</v>
      </c>
      <c r="D44" s="79" t="s">
        <v>10448</v>
      </c>
      <c r="E44" s="80" t="s">
        <v>3423</v>
      </c>
      <c r="F44" s="602">
        <v>16413.490000000002</v>
      </c>
      <c r="G44" s="80" t="s">
        <v>10449</v>
      </c>
      <c r="H44" s="87">
        <v>5535271</v>
      </c>
      <c r="I44" s="80" t="s">
        <v>2729</v>
      </c>
      <c r="J44" s="605">
        <v>43630</v>
      </c>
      <c r="K44" s="87" t="s">
        <v>10450</v>
      </c>
      <c r="L44" s="605">
        <v>43643</v>
      </c>
      <c r="M44" s="605">
        <v>44739</v>
      </c>
      <c r="N44" s="605">
        <v>43572.375335648103</v>
      </c>
      <c r="O44" s="605">
        <v>43606.375335648103</v>
      </c>
      <c r="P44" s="87" t="s">
        <v>10451</v>
      </c>
      <c r="Q44" s="80" t="s">
        <v>10449</v>
      </c>
    </row>
    <row r="45" spans="1:17">
      <c r="A45" s="101">
        <v>42</v>
      </c>
      <c r="B45" s="101">
        <v>21335</v>
      </c>
      <c r="C45" s="79" t="s">
        <v>1097</v>
      </c>
      <c r="D45" s="79" t="s">
        <v>10452</v>
      </c>
      <c r="E45" s="80" t="s">
        <v>5666</v>
      </c>
      <c r="F45" s="602">
        <v>15825.96</v>
      </c>
      <c r="G45" s="80" t="s">
        <v>5667</v>
      </c>
      <c r="H45" s="87">
        <v>5454468</v>
      </c>
      <c r="I45" s="80" t="s">
        <v>2729</v>
      </c>
      <c r="J45" s="605">
        <v>43630</v>
      </c>
      <c r="K45" s="87" t="s">
        <v>10450</v>
      </c>
      <c r="L45" s="605">
        <v>43643</v>
      </c>
      <c r="M45" s="605">
        <v>44739</v>
      </c>
      <c r="N45" s="605">
        <v>43572.375578703701</v>
      </c>
      <c r="O45" s="605">
        <v>43606.375578703701</v>
      </c>
      <c r="P45" s="87" t="s">
        <v>10453</v>
      </c>
      <c r="Q45" s="80" t="s">
        <v>5667</v>
      </c>
    </row>
    <row r="46" spans="1:17">
      <c r="A46" s="101">
        <v>43</v>
      </c>
      <c r="B46" s="101">
        <v>21337</v>
      </c>
      <c r="C46" s="79" t="s">
        <v>1756</v>
      </c>
      <c r="D46" s="79" t="s">
        <v>2916</v>
      </c>
      <c r="E46" s="80" t="s">
        <v>4910</v>
      </c>
      <c r="F46" s="602">
        <v>1573.59</v>
      </c>
      <c r="G46" s="80" t="s">
        <v>5599</v>
      </c>
      <c r="H46" s="87">
        <v>6170757</v>
      </c>
      <c r="I46" s="80" t="s">
        <v>2729</v>
      </c>
      <c r="J46" s="605">
        <v>43630</v>
      </c>
      <c r="K46" s="87" t="s">
        <v>10450</v>
      </c>
      <c r="L46" s="605">
        <v>43636</v>
      </c>
      <c r="M46" s="605">
        <v>44732</v>
      </c>
      <c r="N46" s="605">
        <v>43572.375023148103</v>
      </c>
      <c r="O46" s="605">
        <v>43606.375023148103</v>
      </c>
      <c r="P46" s="87" t="s">
        <v>10454</v>
      </c>
      <c r="Q46" s="80" t="s">
        <v>5599</v>
      </c>
    </row>
    <row r="47" spans="1:17">
      <c r="A47" s="101">
        <v>44</v>
      </c>
      <c r="B47" s="101">
        <v>21339</v>
      </c>
      <c r="C47" s="79" t="s">
        <v>1182</v>
      </c>
      <c r="D47" s="79" t="s">
        <v>2905</v>
      </c>
      <c r="E47" s="80" t="s">
        <v>5648</v>
      </c>
      <c r="F47" s="602">
        <v>990.94</v>
      </c>
      <c r="G47" s="80" t="s">
        <v>5649</v>
      </c>
      <c r="H47" s="87">
        <v>6250483</v>
      </c>
      <c r="I47" s="80" t="s">
        <v>2783</v>
      </c>
      <c r="J47" s="605">
        <v>43626</v>
      </c>
      <c r="K47" s="87" t="s">
        <v>10455</v>
      </c>
      <c r="L47" s="605">
        <v>43627</v>
      </c>
      <c r="M47" s="605">
        <v>44723</v>
      </c>
      <c r="N47" s="605">
        <v>43572.3750925926</v>
      </c>
      <c r="O47" s="605">
        <v>43606.3750925926</v>
      </c>
      <c r="P47" s="87" t="s">
        <v>10456</v>
      </c>
      <c r="Q47" s="80" t="s">
        <v>5649</v>
      </c>
    </row>
    <row r="48" spans="1:17" ht="24">
      <c r="A48" s="101">
        <v>45</v>
      </c>
      <c r="B48" s="101">
        <v>21340</v>
      </c>
      <c r="C48" s="79" t="s">
        <v>1177</v>
      </c>
      <c r="D48" s="79" t="s">
        <v>3860</v>
      </c>
      <c r="E48" s="80" t="s">
        <v>5651</v>
      </c>
      <c r="F48" s="602">
        <v>2570.9899999999998</v>
      </c>
      <c r="G48" s="80" t="s">
        <v>5652</v>
      </c>
      <c r="H48" s="87">
        <v>5298091</v>
      </c>
      <c r="I48" s="80" t="s">
        <v>2729</v>
      </c>
      <c r="J48" s="605">
        <v>43626</v>
      </c>
      <c r="K48" s="87" t="s">
        <v>10455</v>
      </c>
      <c r="L48" s="605">
        <v>43635</v>
      </c>
      <c r="M48" s="605">
        <v>44731</v>
      </c>
      <c r="N48" s="605">
        <v>43572.375277777799</v>
      </c>
      <c r="O48" s="605">
        <v>43606.375277777799</v>
      </c>
      <c r="P48" s="87" t="s">
        <v>10457</v>
      </c>
      <c r="Q48" s="80" t="s">
        <v>5652</v>
      </c>
    </row>
    <row r="49" spans="1:17">
      <c r="A49" s="101">
        <v>46</v>
      </c>
      <c r="B49" s="101">
        <v>21295</v>
      </c>
      <c r="C49" s="327" t="s">
        <v>1182</v>
      </c>
      <c r="D49" s="79" t="s">
        <v>3318</v>
      </c>
      <c r="E49" s="80" t="s">
        <v>3019</v>
      </c>
      <c r="F49" s="602">
        <v>8085.72</v>
      </c>
      <c r="G49" s="80" t="s">
        <v>5635</v>
      </c>
      <c r="H49" s="87">
        <v>6052118</v>
      </c>
      <c r="I49" s="80" t="s">
        <v>2729</v>
      </c>
      <c r="J49" s="605">
        <v>43573</v>
      </c>
      <c r="K49" s="87" t="s">
        <v>10433</v>
      </c>
      <c r="L49" s="605">
        <v>43580</v>
      </c>
      <c r="M49" s="605">
        <v>44676</v>
      </c>
      <c r="N49" s="605">
        <v>43524.3754976852</v>
      </c>
      <c r="O49" s="605">
        <v>43558.3754976852</v>
      </c>
      <c r="P49" s="87" t="s">
        <v>10458</v>
      </c>
      <c r="Q49" s="80" t="s">
        <v>5635</v>
      </c>
    </row>
    <row r="50" spans="1:17">
      <c r="A50" s="101">
        <v>47</v>
      </c>
      <c r="B50" s="101">
        <v>21349</v>
      </c>
      <c r="C50" s="79" t="s">
        <v>1756</v>
      </c>
      <c r="D50" s="79" t="s">
        <v>2916</v>
      </c>
      <c r="E50" s="80" t="s">
        <v>5670</v>
      </c>
      <c r="F50" s="602">
        <v>133.22</v>
      </c>
      <c r="G50" s="80" t="s">
        <v>5671</v>
      </c>
      <c r="H50" s="87">
        <v>2588641</v>
      </c>
      <c r="I50" s="80" t="s">
        <v>2729</v>
      </c>
      <c r="J50" s="605">
        <v>43643</v>
      </c>
      <c r="K50" s="87" t="s">
        <v>10459</v>
      </c>
      <c r="L50" s="605">
        <v>43647</v>
      </c>
      <c r="M50" s="605">
        <v>44743</v>
      </c>
      <c r="N50" s="605">
        <v>43585.375532407401</v>
      </c>
      <c r="O50" s="605">
        <v>43615.375532407401</v>
      </c>
      <c r="P50" s="87" t="s">
        <v>10460</v>
      </c>
      <c r="Q50" s="80" t="s">
        <v>5671</v>
      </c>
    </row>
    <row r="51" spans="1:17">
      <c r="A51" s="101">
        <v>48</v>
      </c>
      <c r="B51" s="101">
        <v>21350</v>
      </c>
      <c r="C51" s="79" t="s">
        <v>1137</v>
      </c>
      <c r="D51" s="79" t="s">
        <v>5349</v>
      </c>
      <c r="E51" s="80" t="s">
        <v>3641</v>
      </c>
      <c r="F51" s="602">
        <v>585.26</v>
      </c>
      <c r="G51" s="80" t="s">
        <v>5317</v>
      </c>
      <c r="H51" s="87">
        <v>5162696</v>
      </c>
      <c r="I51" s="80" t="s">
        <v>2729</v>
      </c>
      <c r="J51" s="605">
        <v>43643</v>
      </c>
      <c r="K51" s="87" t="s">
        <v>10459</v>
      </c>
      <c r="L51" s="605">
        <v>43665</v>
      </c>
      <c r="M51" s="605">
        <v>44761</v>
      </c>
      <c r="N51" s="605">
        <v>43585.375532407401</v>
      </c>
      <c r="O51" s="605">
        <v>43615.375532407401</v>
      </c>
      <c r="P51" s="87" t="s">
        <v>10461</v>
      </c>
      <c r="Q51" s="80" t="s">
        <v>5317</v>
      </c>
    </row>
    <row r="52" spans="1:17">
      <c r="A52" s="101">
        <v>49</v>
      </c>
      <c r="B52" s="101">
        <v>21351</v>
      </c>
      <c r="C52" s="79" t="s">
        <v>1756</v>
      </c>
      <c r="D52" s="79" t="s">
        <v>2916</v>
      </c>
      <c r="E52" s="80" t="s">
        <v>5657</v>
      </c>
      <c r="F52" s="602">
        <v>515.95000000000005</v>
      </c>
      <c r="G52" s="80" t="s">
        <v>572</v>
      </c>
      <c r="H52" s="87">
        <v>5515882</v>
      </c>
      <c r="I52" s="80" t="s">
        <v>2729</v>
      </c>
      <c r="J52" s="605">
        <v>43630</v>
      </c>
      <c r="K52" s="87" t="s">
        <v>10462</v>
      </c>
      <c r="L52" s="605">
        <v>43640</v>
      </c>
      <c r="M52" s="605">
        <v>44736</v>
      </c>
      <c r="N52" s="605">
        <v>43585.375567129602</v>
      </c>
      <c r="O52" s="605">
        <v>43615.375567129602</v>
      </c>
      <c r="P52" s="87" t="s">
        <v>10463</v>
      </c>
      <c r="Q52" s="80" t="s">
        <v>572</v>
      </c>
    </row>
    <row r="53" spans="1:17">
      <c r="A53" s="101">
        <v>50</v>
      </c>
      <c r="B53" s="101">
        <v>21352</v>
      </c>
      <c r="C53" s="82" t="s">
        <v>1197</v>
      </c>
      <c r="D53" s="82" t="s">
        <v>2750</v>
      </c>
      <c r="E53" s="80" t="s">
        <v>3993</v>
      </c>
      <c r="F53" s="602">
        <v>12621.77</v>
      </c>
      <c r="G53" s="80" t="s">
        <v>5693</v>
      </c>
      <c r="H53" s="87">
        <v>5993288</v>
      </c>
      <c r="I53" s="80" t="s">
        <v>2729</v>
      </c>
      <c r="J53" s="605">
        <v>43654</v>
      </c>
      <c r="K53" s="87" t="s">
        <v>10464</v>
      </c>
      <c r="L53" s="605">
        <v>43684</v>
      </c>
      <c r="M53" s="605">
        <v>44780</v>
      </c>
      <c r="N53" s="605">
        <v>43585.375578703701</v>
      </c>
      <c r="O53" s="605">
        <v>43615.375578703701</v>
      </c>
      <c r="P53" s="87" t="s">
        <v>10465</v>
      </c>
      <c r="Q53" s="80" t="s">
        <v>5693</v>
      </c>
    </row>
    <row r="54" spans="1:17">
      <c r="A54" s="101">
        <v>51</v>
      </c>
      <c r="B54" s="101">
        <v>21347</v>
      </c>
      <c r="C54" s="79" t="s">
        <v>1137</v>
      </c>
      <c r="D54" s="79" t="s">
        <v>5678</v>
      </c>
      <c r="E54" s="80" t="s">
        <v>5677</v>
      </c>
      <c r="F54" s="602">
        <v>1428.4</v>
      </c>
      <c r="G54" s="80" t="s">
        <v>5226</v>
      </c>
      <c r="H54" s="87">
        <v>6010822</v>
      </c>
      <c r="I54" s="80" t="s">
        <v>2729</v>
      </c>
      <c r="J54" s="605">
        <v>43643</v>
      </c>
      <c r="K54" s="87" t="s">
        <v>10459</v>
      </c>
      <c r="L54" s="605">
        <v>43665</v>
      </c>
      <c r="M54" s="605">
        <v>44761</v>
      </c>
      <c r="N54" s="605">
        <v>43585.375439814801</v>
      </c>
      <c r="O54" s="605">
        <v>43615.375439814801</v>
      </c>
      <c r="P54" s="87" t="s">
        <v>10466</v>
      </c>
      <c r="Q54" s="80" t="s">
        <v>5226</v>
      </c>
    </row>
    <row r="55" spans="1:17">
      <c r="A55" s="101">
        <v>52</v>
      </c>
      <c r="B55" s="101">
        <v>21368</v>
      </c>
      <c r="C55" s="604" t="s">
        <v>1126</v>
      </c>
      <c r="D55" s="604" t="s">
        <v>10467</v>
      </c>
      <c r="E55" s="80" t="s">
        <v>5673</v>
      </c>
      <c r="F55" s="602">
        <v>2556.6799999999998</v>
      </c>
      <c r="G55" s="80" t="s">
        <v>5674</v>
      </c>
      <c r="H55" s="87">
        <v>5081335</v>
      </c>
      <c r="I55" s="80" t="s">
        <v>2729</v>
      </c>
      <c r="J55" s="605">
        <v>43654</v>
      </c>
      <c r="K55" s="87" t="s">
        <v>10468</v>
      </c>
      <c r="L55" s="605">
        <v>43662</v>
      </c>
      <c r="M55" s="605">
        <v>44758</v>
      </c>
      <c r="N55" s="605">
        <v>43594.375578703701</v>
      </c>
      <c r="O55" s="605">
        <v>43627.375578703701</v>
      </c>
      <c r="P55" s="87" t="s">
        <v>10469</v>
      </c>
      <c r="Q55" s="80" t="s">
        <v>5674</v>
      </c>
    </row>
    <row r="56" spans="1:17">
      <c r="A56" s="101">
        <v>53</v>
      </c>
      <c r="B56" s="101">
        <v>21370</v>
      </c>
      <c r="C56" s="604" t="s">
        <v>1756</v>
      </c>
      <c r="D56" s="604" t="s">
        <v>2811</v>
      </c>
      <c r="E56" s="80" t="s">
        <v>5680</v>
      </c>
      <c r="F56" s="602">
        <v>1651.02</v>
      </c>
      <c r="G56" s="80" t="s">
        <v>5681</v>
      </c>
      <c r="H56" s="87">
        <v>5735351</v>
      </c>
      <c r="I56" s="80" t="s">
        <v>2729</v>
      </c>
      <c r="J56" s="605">
        <v>43654</v>
      </c>
      <c r="K56" s="87" t="s">
        <v>10470</v>
      </c>
      <c r="L56" s="605">
        <v>43676</v>
      </c>
      <c r="M56" s="605">
        <v>44772</v>
      </c>
      <c r="N56" s="605">
        <v>43594.375509259298</v>
      </c>
      <c r="O56" s="605">
        <v>43627.375509259298</v>
      </c>
      <c r="P56" s="87" t="s">
        <v>10471</v>
      </c>
      <c r="Q56" s="80" t="s">
        <v>5681</v>
      </c>
    </row>
    <row r="57" spans="1:17">
      <c r="A57" s="101">
        <v>54</v>
      </c>
      <c r="B57" s="101">
        <v>21396</v>
      </c>
      <c r="C57" s="87" t="s">
        <v>1103</v>
      </c>
      <c r="D57" s="87" t="s">
        <v>5688</v>
      </c>
      <c r="E57" s="80" t="s">
        <v>5686</v>
      </c>
      <c r="F57" s="602">
        <v>1701.8</v>
      </c>
      <c r="G57" s="80" t="s">
        <v>5687</v>
      </c>
      <c r="H57" s="87">
        <v>6207642</v>
      </c>
      <c r="I57" s="80" t="s">
        <v>2729</v>
      </c>
      <c r="J57" s="605">
        <v>43671</v>
      </c>
      <c r="K57" s="87" t="s">
        <v>10472</v>
      </c>
      <c r="L57" s="605">
        <v>43677</v>
      </c>
      <c r="M57" s="605">
        <v>43986</v>
      </c>
      <c r="N57" s="605">
        <v>43620.3754050926</v>
      </c>
      <c r="O57" s="605">
        <v>43651.3754050926</v>
      </c>
      <c r="P57" s="87" t="s">
        <v>10473</v>
      </c>
      <c r="Q57" s="80" t="s">
        <v>5687</v>
      </c>
    </row>
    <row r="58" spans="1:17">
      <c r="A58" s="101">
        <v>55</v>
      </c>
      <c r="B58" s="101">
        <v>21397</v>
      </c>
      <c r="C58" s="87" t="s">
        <v>1846</v>
      </c>
      <c r="D58" s="101" t="s">
        <v>4133</v>
      </c>
      <c r="E58" s="80" t="s">
        <v>4133</v>
      </c>
      <c r="F58" s="602">
        <v>143.86000000000001</v>
      </c>
      <c r="G58" s="80" t="s">
        <v>5226</v>
      </c>
      <c r="H58" s="87">
        <v>6010822</v>
      </c>
      <c r="I58" s="80" t="s">
        <v>2729</v>
      </c>
      <c r="J58" s="605">
        <v>43703</v>
      </c>
      <c r="K58" s="87" t="s">
        <v>10474</v>
      </c>
      <c r="L58" s="605">
        <v>43720</v>
      </c>
      <c r="M58" s="605">
        <v>44816</v>
      </c>
      <c r="N58" s="605">
        <v>43620.375474537002</v>
      </c>
      <c r="O58" s="605">
        <v>43651.375474537002</v>
      </c>
      <c r="P58" s="87" t="s">
        <v>10475</v>
      </c>
      <c r="Q58" s="80" t="s">
        <v>5226</v>
      </c>
    </row>
    <row r="59" spans="1:17">
      <c r="A59" s="101">
        <v>56</v>
      </c>
      <c r="B59" s="101">
        <v>21398</v>
      </c>
      <c r="C59" s="331" t="s">
        <v>1756</v>
      </c>
      <c r="D59" s="331" t="s">
        <v>2811</v>
      </c>
      <c r="E59" s="80" t="s">
        <v>5705</v>
      </c>
      <c r="F59" s="602">
        <v>413.82</v>
      </c>
      <c r="G59" s="80" t="s">
        <v>5706</v>
      </c>
      <c r="H59" s="87">
        <v>6443826</v>
      </c>
      <c r="I59" s="80" t="s">
        <v>2729</v>
      </c>
      <c r="J59" s="605">
        <v>43682</v>
      </c>
      <c r="K59" s="87" t="s">
        <v>10476</v>
      </c>
      <c r="L59" s="605">
        <v>43693</v>
      </c>
      <c r="M59" s="605">
        <v>44789</v>
      </c>
      <c r="N59" s="605">
        <v>43620.375416666699</v>
      </c>
      <c r="O59" s="605">
        <v>43651.375416666699</v>
      </c>
      <c r="P59" s="87" t="s">
        <v>10477</v>
      </c>
      <c r="Q59" s="80" t="s">
        <v>5706</v>
      </c>
    </row>
    <row r="60" spans="1:17">
      <c r="A60" s="101">
        <v>57</v>
      </c>
      <c r="B60" s="101">
        <v>21400</v>
      </c>
      <c r="C60" s="87" t="s">
        <v>1137</v>
      </c>
      <c r="D60" s="87" t="s">
        <v>5691</v>
      </c>
      <c r="E60" s="80" t="s">
        <v>5540</v>
      </c>
      <c r="F60" s="602">
        <v>3718.95</v>
      </c>
      <c r="G60" s="80" t="s">
        <v>4938</v>
      </c>
      <c r="H60" s="87">
        <v>5529123</v>
      </c>
      <c r="I60" s="80" t="s">
        <v>2729</v>
      </c>
      <c r="J60" s="605">
        <v>43678</v>
      </c>
      <c r="K60" s="87" t="s">
        <v>10478</v>
      </c>
      <c r="L60" s="605">
        <v>43682</v>
      </c>
      <c r="M60" s="605">
        <v>44778</v>
      </c>
      <c r="N60" s="605">
        <v>43620.375081018501</v>
      </c>
      <c r="O60" s="605">
        <v>43651.375081018501</v>
      </c>
      <c r="P60" s="87" t="s">
        <v>10479</v>
      </c>
      <c r="Q60" s="80" t="s">
        <v>4938</v>
      </c>
    </row>
    <row r="61" spans="1:17">
      <c r="A61" s="101">
        <v>58</v>
      </c>
      <c r="B61" s="101">
        <v>21393</v>
      </c>
      <c r="C61" s="87" t="s">
        <v>1165</v>
      </c>
      <c r="D61" s="87" t="s">
        <v>3600</v>
      </c>
      <c r="E61" s="80" t="s">
        <v>5684</v>
      </c>
      <c r="F61" s="602">
        <v>2366.86</v>
      </c>
      <c r="G61" s="80" t="s">
        <v>691</v>
      </c>
      <c r="H61" s="87">
        <v>2872943</v>
      </c>
      <c r="I61" s="80" t="s">
        <v>2729</v>
      </c>
      <c r="J61" s="605">
        <v>43675</v>
      </c>
      <c r="K61" s="87" t="s">
        <v>10480</v>
      </c>
      <c r="L61" s="605">
        <v>43677</v>
      </c>
      <c r="M61" s="605">
        <v>44773</v>
      </c>
      <c r="N61" s="605">
        <v>43620.375381944403</v>
      </c>
      <c r="O61" s="605">
        <v>43651.375381944403</v>
      </c>
      <c r="P61" s="87" t="s">
        <v>10481</v>
      </c>
      <c r="Q61" s="80" t="s">
        <v>691</v>
      </c>
    </row>
    <row r="62" spans="1:17">
      <c r="A62" s="101">
        <v>59</v>
      </c>
      <c r="B62" s="101">
        <v>21395</v>
      </c>
      <c r="C62" s="87" t="s">
        <v>1182</v>
      </c>
      <c r="D62" s="87" t="s">
        <v>3014</v>
      </c>
      <c r="E62" s="80" t="s">
        <v>5695</v>
      </c>
      <c r="F62" s="602">
        <v>2160.0700000000002</v>
      </c>
      <c r="G62" s="80" t="s">
        <v>5696</v>
      </c>
      <c r="H62" s="87">
        <v>6243894</v>
      </c>
      <c r="I62" s="80" t="s">
        <v>2729</v>
      </c>
      <c r="J62" s="605">
        <v>43677</v>
      </c>
      <c r="K62" s="87" t="s">
        <v>10482</v>
      </c>
      <c r="L62" s="605">
        <v>43684</v>
      </c>
      <c r="M62" s="605">
        <v>44780</v>
      </c>
      <c r="N62" s="605">
        <v>43620.375682870399</v>
      </c>
      <c r="O62" s="605">
        <v>43651.375682870399</v>
      </c>
      <c r="P62" s="87" t="s">
        <v>10483</v>
      </c>
      <c r="Q62" s="80" t="s">
        <v>5696</v>
      </c>
    </row>
    <row r="63" spans="1:17">
      <c r="A63" s="101">
        <v>60</v>
      </c>
      <c r="B63" s="101">
        <v>21419</v>
      </c>
      <c r="C63" s="86" t="s">
        <v>1165</v>
      </c>
      <c r="D63" s="86" t="s">
        <v>3245</v>
      </c>
      <c r="E63" s="80" t="s">
        <v>5702</v>
      </c>
      <c r="F63" s="602">
        <v>40.94</v>
      </c>
      <c r="G63" s="80" t="s">
        <v>5703</v>
      </c>
      <c r="H63" s="87">
        <v>5228506</v>
      </c>
      <c r="I63" s="80" t="s">
        <v>2729</v>
      </c>
      <c r="J63" s="605">
        <v>43689</v>
      </c>
      <c r="K63" s="87" t="s">
        <v>10484</v>
      </c>
      <c r="L63" s="605">
        <v>43689</v>
      </c>
      <c r="M63" s="605">
        <v>44785</v>
      </c>
      <c r="N63" s="605">
        <v>43642.3751388889</v>
      </c>
      <c r="O63" s="605">
        <v>43676.3751388889</v>
      </c>
      <c r="P63" s="87" t="s">
        <v>10485</v>
      </c>
      <c r="Q63" s="80" t="s">
        <v>5703</v>
      </c>
    </row>
    <row r="64" spans="1:17" ht="24">
      <c r="A64" s="101">
        <v>61</v>
      </c>
      <c r="B64" s="101">
        <v>21421</v>
      </c>
      <c r="C64" s="86" t="s">
        <v>1693</v>
      </c>
      <c r="D64" s="86" t="s">
        <v>5700</v>
      </c>
      <c r="E64" s="80" t="s">
        <v>5698</v>
      </c>
      <c r="F64" s="602">
        <v>7319.38</v>
      </c>
      <c r="G64" s="80" t="s">
        <v>5699</v>
      </c>
      <c r="H64" s="87">
        <v>6439543</v>
      </c>
      <c r="I64" s="80" t="s">
        <v>2729</v>
      </c>
      <c r="J64" s="605">
        <v>43684</v>
      </c>
      <c r="K64" s="87" t="s">
        <v>10486</v>
      </c>
      <c r="L64" s="605">
        <v>43685</v>
      </c>
      <c r="M64" s="605">
        <v>44781</v>
      </c>
      <c r="N64" s="605">
        <v>43642.375532407401</v>
      </c>
      <c r="O64" s="605">
        <v>43676.375532407401</v>
      </c>
      <c r="P64" s="87" t="s">
        <v>10487</v>
      </c>
      <c r="Q64" s="80" t="s">
        <v>5699</v>
      </c>
    </row>
    <row r="65" spans="1:17">
      <c r="A65" s="101">
        <v>62</v>
      </c>
      <c r="B65" s="101">
        <v>21428</v>
      </c>
      <c r="C65" s="86" t="s">
        <v>1177</v>
      </c>
      <c r="D65" s="86" t="s">
        <v>4079</v>
      </c>
      <c r="E65" s="80" t="s">
        <v>5711</v>
      </c>
      <c r="F65" s="602">
        <v>431.6</v>
      </c>
      <c r="G65" s="80" t="s">
        <v>10488</v>
      </c>
      <c r="H65" s="87">
        <v>5789931</v>
      </c>
      <c r="I65" s="80" t="s">
        <v>2729</v>
      </c>
      <c r="J65" s="605">
        <v>43718</v>
      </c>
      <c r="K65" s="87" t="s">
        <v>10489</v>
      </c>
      <c r="L65" s="605">
        <v>43720</v>
      </c>
      <c r="M65" s="605">
        <v>44816</v>
      </c>
      <c r="N65" s="605">
        <v>43663.375</v>
      </c>
      <c r="O65" s="605">
        <v>43697.375</v>
      </c>
      <c r="P65" s="87" t="s">
        <v>10490</v>
      </c>
      <c r="Q65" s="80" t="s">
        <v>10488</v>
      </c>
    </row>
    <row r="66" spans="1:17">
      <c r="A66" s="101">
        <v>63</v>
      </c>
      <c r="B66" s="101">
        <v>21430</v>
      </c>
      <c r="C66" s="86" t="s">
        <v>1197</v>
      </c>
      <c r="D66" s="86" t="s">
        <v>5716</v>
      </c>
      <c r="E66" s="80" t="s">
        <v>3746</v>
      </c>
      <c r="F66" s="602">
        <v>1046.0899999999999</v>
      </c>
      <c r="G66" s="80" t="s">
        <v>5715</v>
      </c>
      <c r="H66" s="87">
        <v>5903203</v>
      </c>
      <c r="I66" s="80" t="s">
        <v>2729</v>
      </c>
      <c r="J66" s="605">
        <v>43724</v>
      </c>
      <c r="K66" s="87" t="s">
        <v>10489</v>
      </c>
      <c r="L66" s="605">
        <v>43724</v>
      </c>
      <c r="M66" s="605">
        <v>44820</v>
      </c>
      <c r="N66" s="605">
        <v>43656.375277777799</v>
      </c>
      <c r="O66" s="605">
        <v>43697.375277777799</v>
      </c>
      <c r="P66" s="87" t="s">
        <v>10491</v>
      </c>
      <c r="Q66" s="80" t="s">
        <v>5715</v>
      </c>
    </row>
    <row r="67" spans="1:17">
      <c r="A67" s="101">
        <v>64</v>
      </c>
      <c r="B67" s="101">
        <v>21432</v>
      </c>
      <c r="C67" s="86" t="s">
        <v>1182</v>
      </c>
      <c r="D67" s="86" t="s">
        <v>3598</v>
      </c>
      <c r="E67" s="80" t="s">
        <v>5727</v>
      </c>
      <c r="F67" s="602">
        <v>1226.71</v>
      </c>
      <c r="G67" s="80" t="s">
        <v>5728</v>
      </c>
      <c r="H67" s="87">
        <v>5256267</v>
      </c>
      <c r="I67" s="80" t="s">
        <v>2729</v>
      </c>
      <c r="J67" s="605">
        <v>43734</v>
      </c>
      <c r="K67" s="87" t="s">
        <v>10492</v>
      </c>
      <c r="L67" s="605">
        <v>43735</v>
      </c>
      <c r="M67" s="605">
        <v>44084</v>
      </c>
      <c r="N67" s="605">
        <v>43663.375567129602</v>
      </c>
      <c r="O67" s="605">
        <v>43697.375567129602</v>
      </c>
      <c r="P67" s="87" t="s">
        <v>10493</v>
      </c>
      <c r="Q67" s="80" t="s">
        <v>5728</v>
      </c>
    </row>
    <row r="68" spans="1:17">
      <c r="A68" s="101">
        <v>65</v>
      </c>
      <c r="B68" s="101">
        <v>21433</v>
      </c>
      <c r="C68" s="86" t="s">
        <v>1137</v>
      </c>
      <c r="D68" s="86" t="s">
        <v>5349</v>
      </c>
      <c r="E68" s="80" t="s">
        <v>4763</v>
      </c>
      <c r="F68" s="602">
        <v>1074.51</v>
      </c>
      <c r="G68" s="80" t="s">
        <v>5480</v>
      </c>
      <c r="H68" s="87">
        <v>5434041</v>
      </c>
      <c r="I68" s="80" t="s">
        <v>2729</v>
      </c>
      <c r="J68" s="605">
        <v>43727</v>
      </c>
      <c r="K68" s="87" t="s">
        <v>10494</v>
      </c>
      <c r="L68" s="605">
        <v>43727</v>
      </c>
      <c r="M68" s="605">
        <v>44823</v>
      </c>
      <c r="N68" s="605">
        <v>43663.375625000001</v>
      </c>
      <c r="O68" s="605">
        <v>43697.375625000001</v>
      </c>
      <c r="P68" s="87" t="s">
        <v>10495</v>
      </c>
      <c r="Q68" s="80" t="s">
        <v>5480</v>
      </c>
    </row>
    <row r="69" spans="1:17">
      <c r="A69" s="101">
        <v>66</v>
      </c>
      <c r="B69" s="101">
        <v>21434</v>
      </c>
      <c r="C69" s="86" t="s">
        <v>1681</v>
      </c>
      <c r="D69" s="86" t="s">
        <v>5725</v>
      </c>
      <c r="E69" s="80" t="s">
        <v>5724</v>
      </c>
      <c r="F69" s="602">
        <v>10236.799999999999</v>
      </c>
      <c r="G69" s="80" t="s">
        <v>5652</v>
      </c>
      <c r="H69" s="87">
        <v>5298091</v>
      </c>
      <c r="I69" s="80" t="s">
        <v>2729</v>
      </c>
      <c r="J69" s="605">
        <v>43731</v>
      </c>
      <c r="K69" s="87" t="s">
        <v>10496</v>
      </c>
      <c r="L69" s="605">
        <v>43731</v>
      </c>
      <c r="M69" s="605">
        <v>44827</v>
      </c>
      <c r="N69" s="605">
        <v>43663.375115740702</v>
      </c>
      <c r="O69" s="605">
        <v>43697.375115740702</v>
      </c>
      <c r="P69" s="87" t="s">
        <v>10497</v>
      </c>
      <c r="Q69" s="80" t="s">
        <v>5652</v>
      </c>
    </row>
    <row r="70" spans="1:17" ht="24">
      <c r="A70" s="101">
        <v>67</v>
      </c>
      <c r="B70" s="101">
        <v>21435</v>
      </c>
      <c r="C70" s="86" t="s">
        <v>1681</v>
      </c>
      <c r="D70" s="86" t="s">
        <v>5603</v>
      </c>
      <c r="E70" s="80" t="s">
        <v>3900</v>
      </c>
      <c r="F70" s="602">
        <v>14901.07</v>
      </c>
      <c r="G70" s="80" t="s">
        <v>5732</v>
      </c>
      <c r="H70" s="87">
        <v>6258832</v>
      </c>
      <c r="I70" s="80" t="s">
        <v>2729</v>
      </c>
      <c r="J70" s="605">
        <v>43754</v>
      </c>
      <c r="K70" s="87" t="s">
        <v>10498</v>
      </c>
      <c r="L70" s="605">
        <v>43754</v>
      </c>
      <c r="M70" s="605">
        <v>44850</v>
      </c>
      <c r="N70" s="605">
        <v>43663.375243055598</v>
      </c>
      <c r="O70" s="605">
        <v>43697.375243055598</v>
      </c>
      <c r="P70" s="87" t="s">
        <v>10499</v>
      </c>
      <c r="Q70" s="80" t="s">
        <v>5732</v>
      </c>
    </row>
    <row r="71" spans="1:17">
      <c r="A71" s="101">
        <v>68</v>
      </c>
      <c r="B71" s="101">
        <v>21436</v>
      </c>
      <c r="C71" s="86" t="s">
        <v>1846</v>
      </c>
      <c r="D71" s="86" t="s">
        <v>3316</v>
      </c>
      <c r="E71" s="80" t="s">
        <v>4263</v>
      </c>
      <c r="F71" s="602">
        <v>244.53</v>
      </c>
      <c r="G71" s="80" t="s">
        <v>10500</v>
      </c>
      <c r="H71" s="87">
        <v>6240186</v>
      </c>
      <c r="I71" s="80" t="s">
        <v>2729</v>
      </c>
      <c r="J71" s="605">
        <v>43738</v>
      </c>
      <c r="K71" s="87" t="s">
        <v>10501</v>
      </c>
      <c r="L71" s="605">
        <v>43739</v>
      </c>
      <c r="M71" s="605">
        <v>44835</v>
      </c>
      <c r="N71" s="605">
        <v>43663.375231481499</v>
      </c>
      <c r="O71" s="605">
        <v>43697.375231481499</v>
      </c>
      <c r="P71" s="87" t="s">
        <v>10502</v>
      </c>
      <c r="Q71" s="80" t="s">
        <v>10500</v>
      </c>
    </row>
    <row r="72" spans="1:17">
      <c r="A72" s="101">
        <v>69</v>
      </c>
      <c r="B72" s="101">
        <v>21437</v>
      </c>
      <c r="C72" s="86" t="s">
        <v>1159</v>
      </c>
      <c r="D72" s="86" t="s">
        <v>2844</v>
      </c>
      <c r="E72" s="80" t="s">
        <v>5721</v>
      </c>
      <c r="F72" s="602">
        <v>7044.8</v>
      </c>
      <c r="G72" s="80" t="s">
        <v>5722</v>
      </c>
      <c r="H72" s="87">
        <v>6316719</v>
      </c>
      <c r="I72" s="80" t="s">
        <v>2783</v>
      </c>
      <c r="J72" s="605">
        <v>43726</v>
      </c>
      <c r="K72" s="87" t="s">
        <v>10503</v>
      </c>
      <c r="L72" s="605">
        <v>43728</v>
      </c>
      <c r="M72" s="605">
        <v>44824</v>
      </c>
      <c r="N72" s="605">
        <v>43663.375162037002</v>
      </c>
      <c r="O72" s="605">
        <v>43697.375162037002</v>
      </c>
      <c r="P72" s="87" t="s">
        <v>10504</v>
      </c>
      <c r="Q72" s="80" t="s">
        <v>5722</v>
      </c>
    </row>
    <row r="73" spans="1:17">
      <c r="A73" s="101">
        <v>70</v>
      </c>
      <c r="B73" s="101">
        <v>21438</v>
      </c>
      <c r="C73" s="86" t="s">
        <v>1681</v>
      </c>
      <c r="D73" s="86" t="s">
        <v>4407</v>
      </c>
      <c r="E73" s="80" t="s">
        <v>5719</v>
      </c>
      <c r="F73" s="602">
        <v>2858.32</v>
      </c>
      <c r="G73" s="80" t="s">
        <v>5652</v>
      </c>
      <c r="H73" s="87">
        <v>5298091</v>
      </c>
      <c r="I73" s="80" t="s">
        <v>2729</v>
      </c>
      <c r="J73" s="605">
        <v>43718</v>
      </c>
      <c r="K73" s="87" t="s">
        <v>10489</v>
      </c>
      <c r="L73" s="605">
        <v>43727</v>
      </c>
      <c r="M73" s="605">
        <v>44823</v>
      </c>
      <c r="N73" s="605">
        <v>43663.375057870398</v>
      </c>
      <c r="O73" s="605">
        <v>43697.375057870398</v>
      </c>
      <c r="P73" s="87" t="s">
        <v>10505</v>
      </c>
      <c r="Q73" s="80" t="s">
        <v>5652</v>
      </c>
    </row>
    <row r="74" spans="1:17">
      <c r="A74" s="101">
        <v>71</v>
      </c>
      <c r="B74" s="101">
        <v>21439</v>
      </c>
      <c r="C74" s="86" t="s">
        <v>1177</v>
      </c>
      <c r="D74" s="86" t="s">
        <v>3841</v>
      </c>
      <c r="E74" s="80" t="s">
        <v>5708</v>
      </c>
      <c r="F74" s="602">
        <v>25013.81</v>
      </c>
      <c r="G74" s="80" t="s">
        <v>5709</v>
      </c>
      <c r="H74" s="87">
        <v>5418674</v>
      </c>
      <c r="I74" s="80" t="s">
        <v>2729</v>
      </c>
      <c r="J74" s="605">
        <v>43689</v>
      </c>
      <c r="K74" s="87" t="s">
        <v>10506</v>
      </c>
      <c r="L74" s="605">
        <v>43693</v>
      </c>
      <c r="M74" s="605">
        <v>44789</v>
      </c>
      <c r="N74" s="605">
        <v>43642.375416666699</v>
      </c>
      <c r="O74" s="605">
        <v>43676.375416666699</v>
      </c>
      <c r="P74" s="87" t="s">
        <v>10507</v>
      </c>
      <c r="Q74" s="80" t="s">
        <v>5709</v>
      </c>
    </row>
    <row r="76" spans="1:17">
      <c r="F76" s="203"/>
    </row>
  </sheetData>
  <mergeCells count="1">
    <mergeCell ref="A1:G1"/>
  </mergeCell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20B76-AE75-4FBB-A62D-DE6EA9949310}">
  <dimension ref="A1:N61"/>
  <sheetViews>
    <sheetView workbookViewId="0">
      <selection activeCell="A4" sqref="A4"/>
    </sheetView>
  </sheetViews>
  <sheetFormatPr defaultColWidth="9.28515625" defaultRowHeight="12"/>
  <cols>
    <col min="1" max="1" width="5.42578125" style="4" customWidth="1"/>
    <col min="2" max="2" width="14.42578125" style="4" customWidth="1"/>
    <col min="3" max="3" width="13.140625" style="4" customWidth="1"/>
    <col min="4" max="4" width="13.7109375" style="68" customWidth="1"/>
    <col min="5" max="5" width="11.140625" style="69" customWidth="1"/>
    <col min="6" max="6" width="32" style="69" customWidth="1"/>
    <col min="7" max="7" width="12.7109375" style="69" customWidth="1"/>
    <col min="8" max="8" width="14.28515625" style="69" customWidth="1"/>
    <col min="9" max="10" width="12.7109375" style="69" customWidth="1"/>
    <col min="11" max="11" width="10.140625" style="69" customWidth="1"/>
    <col min="12" max="12" width="17.5703125" style="4" customWidth="1"/>
    <col min="13" max="14" width="23.5703125" style="4" customWidth="1"/>
    <col min="15" max="16384" width="9.28515625" style="4"/>
  </cols>
  <sheetData>
    <row r="1" spans="1:14" ht="12.75">
      <c r="A1" s="26" t="s">
        <v>10508</v>
      </c>
    </row>
    <row r="2" spans="1:14" s="204" customFormat="1" ht="12.75">
      <c r="D2" s="205"/>
      <c r="E2" s="206"/>
      <c r="F2" s="206"/>
      <c r="G2" s="206"/>
      <c r="H2" s="207"/>
      <c r="I2" s="206"/>
      <c r="J2" s="206"/>
      <c r="K2" s="206"/>
    </row>
    <row r="3" spans="1:14" ht="36">
      <c r="A3" s="295" t="s">
        <v>1</v>
      </c>
      <c r="B3" s="295" t="s">
        <v>2715</v>
      </c>
      <c r="C3" s="295" t="s">
        <v>10509</v>
      </c>
      <c r="D3" s="295" t="s">
        <v>2717</v>
      </c>
      <c r="E3" s="295" t="s">
        <v>2718</v>
      </c>
      <c r="F3" s="295" t="s">
        <v>10363</v>
      </c>
      <c r="G3" s="295" t="s">
        <v>1576</v>
      </c>
      <c r="H3" s="295" t="s">
        <v>10366</v>
      </c>
      <c r="I3" s="295" t="s">
        <v>10510</v>
      </c>
      <c r="J3" s="295" t="s">
        <v>2722</v>
      </c>
      <c r="K3" s="295" t="s">
        <v>2723</v>
      </c>
      <c r="L3" s="295" t="s">
        <v>10511</v>
      </c>
      <c r="M3" s="295" t="s">
        <v>1673</v>
      </c>
      <c r="N3" s="295" t="s">
        <v>10512</v>
      </c>
    </row>
    <row r="4" spans="1:14">
      <c r="A4" s="87">
        <v>1</v>
      </c>
      <c r="B4" s="87">
        <v>21268</v>
      </c>
      <c r="C4" s="87" t="s">
        <v>5738</v>
      </c>
      <c r="D4" s="326" t="s">
        <v>4972</v>
      </c>
      <c r="E4" s="328">
        <v>221.94</v>
      </c>
      <c r="F4" s="326" t="s">
        <v>4973</v>
      </c>
      <c r="G4" s="87">
        <v>5353564</v>
      </c>
      <c r="H4" s="605">
        <v>43460</v>
      </c>
      <c r="I4" s="87" t="s">
        <v>10513</v>
      </c>
      <c r="J4" s="605">
        <v>43476</v>
      </c>
      <c r="K4" s="605">
        <v>54434</v>
      </c>
      <c r="L4" s="605">
        <v>43448.355011574102</v>
      </c>
      <c r="M4" s="326" t="s">
        <v>1137</v>
      </c>
      <c r="N4" s="326" t="s">
        <v>3120</v>
      </c>
    </row>
    <row r="5" spans="1:14">
      <c r="A5" s="87">
        <v>2</v>
      </c>
      <c r="B5" s="87">
        <v>21269</v>
      </c>
      <c r="C5" s="87" t="s">
        <v>5738</v>
      </c>
      <c r="D5" s="326" t="s">
        <v>9294</v>
      </c>
      <c r="E5" s="328">
        <v>1154.03</v>
      </c>
      <c r="F5" s="326" t="s">
        <v>9295</v>
      </c>
      <c r="G5" s="87">
        <v>2726378</v>
      </c>
      <c r="H5" s="605">
        <v>43462</v>
      </c>
      <c r="I5" s="87" t="s">
        <v>10514</v>
      </c>
      <c r="J5" s="605">
        <v>43479</v>
      </c>
      <c r="K5" s="605">
        <v>54437</v>
      </c>
      <c r="L5" s="605">
        <v>43152.676400463002</v>
      </c>
      <c r="M5" s="326" t="s">
        <v>1681</v>
      </c>
      <c r="N5" s="326" t="s">
        <v>5725</v>
      </c>
    </row>
    <row r="6" spans="1:14">
      <c r="A6" s="87">
        <v>3</v>
      </c>
      <c r="B6" s="87">
        <v>21272</v>
      </c>
      <c r="C6" s="87" t="s">
        <v>5738</v>
      </c>
      <c r="D6" s="326" t="s">
        <v>9297</v>
      </c>
      <c r="E6" s="328">
        <v>217.91</v>
      </c>
      <c r="F6" s="326" t="s">
        <v>5421</v>
      </c>
      <c r="G6" s="87">
        <v>6006124</v>
      </c>
      <c r="H6" s="605">
        <v>43483</v>
      </c>
      <c r="I6" s="87" t="s">
        <v>10515</v>
      </c>
      <c r="J6" s="605">
        <v>43487</v>
      </c>
      <c r="K6" s="605">
        <v>54445</v>
      </c>
      <c r="L6" s="605">
        <v>43448.659212963001</v>
      </c>
      <c r="M6" s="326" t="s">
        <v>1182</v>
      </c>
      <c r="N6" s="326" t="s">
        <v>5420</v>
      </c>
    </row>
    <row r="7" spans="1:14">
      <c r="A7" s="87">
        <v>4</v>
      </c>
      <c r="B7" s="87">
        <v>21276</v>
      </c>
      <c r="C7" s="87" t="s">
        <v>5738</v>
      </c>
      <c r="D7" s="326" t="s">
        <v>9030</v>
      </c>
      <c r="E7" s="328">
        <v>5012.72</v>
      </c>
      <c r="F7" s="326" t="s">
        <v>9031</v>
      </c>
      <c r="G7" s="87">
        <v>5042836</v>
      </c>
      <c r="H7" s="605">
        <v>43494</v>
      </c>
      <c r="I7" s="87" t="s">
        <v>10516</v>
      </c>
      <c r="J7" s="605">
        <v>43495</v>
      </c>
      <c r="K7" s="605">
        <v>43559</v>
      </c>
      <c r="L7" s="605">
        <v>42746.666747685202</v>
      </c>
      <c r="M7" s="326" t="s">
        <v>1137</v>
      </c>
      <c r="N7" s="326" t="s">
        <v>10517</v>
      </c>
    </row>
    <row r="8" spans="1:14">
      <c r="A8" s="87">
        <v>5</v>
      </c>
      <c r="B8" s="87">
        <v>21278</v>
      </c>
      <c r="C8" s="87" t="s">
        <v>5738</v>
      </c>
      <c r="D8" s="326" t="s">
        <v>9030</v>
      </c>
      <c r="E8" s="328">
        <v>10395.32</v>
      </c>
      <c r="F8" s="326" t="s">
        <v>9031</v>
      </c>
      <c r="G8" s="87">
        <v>5042836</v>
      </c>
      <c r="H8" s="605">
        <v>43494</v>
      </c>
      <c r="I8" s="87" t="s">
        <v>10518</v>
      </c>
      <c r="J8" s="605">
        <v>43495</v>
      </c>
      <c r="K8" s="605">
        <v>54453</v>
      </c>
      <c r="L8" s="605">
        <v>42746.682361111103</v>
      </c>
      <c r="M8" s="326" t="s">
        <v>1137</v>
      </c>
      <c r="N8" s="326" t="s">
        <v>4466</v>
      </c>
    </row>
    <row r="9" spans="1:14">
      <c r="A9" s="87">
        <v>6</v>
      </c>
      <c r="B9" s="87">
        <v>21290</v>
      </c>
      <c r="C9" s="87" t="s">
        <v>5738</v>
      </c>
      <c r="D9" s="326" t="s">
        <v>3227</v>
      </c>
      <c r="E9" s="328">
        <v>223</v>
      </c>
      <c r="F9" s="326" t="s">
        <v>9301</v>
      </c>
      <c r="G9" s="87">
        <v>5195454</v>
      </c>
      <c r="H9" s="605">
        <v>43493</v>
      </c>
      <c r="I9" s="87" t="s">
        <v>10519</v>
      </c>
      <c r="J9" s="605">
        <v>43510</v>
      </c>
      <c r="K9" s="605">
        <v>54468</v>
      </c>
      <c r="L9" s="605">
        <v>43468.683483796303</v>
      </c>
      <c r="M9" s="326" t="s">
        <v>1187</v>
      </c>
      <c r="N9" s="326" t="s">
        <v>6267</v>
      </c>
    </row>
    <row r="10" spans="1:14">
      <c r="A10" s="87">
        <v>7</v>
      </c>
      <c r="B10" s="87">
        <v>21302</v>
      </c>
      <c r="C10" s="87" t="s">
        <v>5738</v>
      </c>
      <c r="D10" s="326" t="s">
        <v>4295</v>
      </c>
      <c r="E10" s="328">
        <v>1735.55</v>
      </c>
      <c r="F10" s="326" t="s">
        <v>5623</v>
      </c>
      <c r="G10" s="87">
        <v>5107733</v>
      </c>
      <c r="H10" s="605">
        <v>43525</v>
      </c>
      <c r="I10" s="87" t="s">
        <v>10520</v>
      </c>
      <c r="J10" s="605">
        <v>43525</v>
      </c>
      <c r="K10" s="605">
        <v>54483</v>
      </c>
      <c r="L10" s="605">
        <v>43454.699398148201</v>
      </c>
      <c r="M10" s="326" t="s">
        <v>1103</v>
      </c>
      <c r="N10" s="326" t="s">
        <v>10521</v>
      </c>
    </row>
    <row r="11" spans="1:14">
      <c r="A11" s="87">
        <v>8</v>
      </c>
      <c r="B11" s="87">
        <v>21303</v>
      </c>
      <c r="C11" s="87" t="s">
        <v>5738</v>
      </c>
      <c r="D11" s="326" t="s">
        <v>10335</v>
      </c>
      <c r="E11" s="328">
        <v>1092.77</v>
      </c>
      <c r="F11" s="326" t="s">
        <v>9305</v>
      </c>
      <c r="G11" s="87">
        <v>5145414</v>
      </c>
      <c r="H11" s="605">
        <v>43530</v>
      </c>
      <c r="I11" s="87" t="s">
        <v>10522</v>
      </c>
      <c r="J11" s="605">
        <v>43531</v>
      </c>
      <c r="K11" s="605">
        <v>54489</v>
      </c>
      <c r="L11" s="605">
        <v>43525.5835069444</v>
      </c>
      <c r="M11" s="326" t="s">
        <v>1103</v>
      </c>
      <c r="N11" s="326" t="s">
        <v>3649</v>
      </c>
    </row>
    <row r="12" spans="1:14">
      <c r="A12" s="87">
        <v>9</v>
      </c>
      <c r="B12" s="87">
        <v>21319</v>
      </c>
      <c r="C12" s="87" t="s">
        <v>5738</v>
      </c>
      <c r="D12" s="326" t="s">
        <v>9307</v>
      </c>
      <c r="E12" s="328">
        <v>6364.36</v>
      </c>
      <c r="F12" s="326" t="s">
        <v>9308</v>
      </c>
      <c r="G12" s="87">
        <v>5420504</v>
      </c>
      <c r="H12" s="605">
        <v>43483</v>
      </c>
      <c r="I12" s="87" t="s">
        <v>10523</v>
      </c>
      <c r="J12" s="605">
        <v>43551</v>
      </c>
      <c r="K12" s="605">
        <v>54509</v>
      </c>
      <c r="L12" s="605">
        <v>43210.611145833303</v>
      </c>
      <c r="M12" s="326" t="s">
        <v>1103</v>
      </c>
      <c r="N12" s="326" t="s">
        <v>10524</v>
      </c>
    </row>
    <row r="13" spans="1:14">
      <c r="A13" s="87">
        <v>10</v>
      </c>
      <c r="B13" s="87">
        <v>21321</v>
      </c>
      <c r="C13" s="87" t="s">
        <v>5738</v>
      </c>
      <c r="D13" s="326" t="s">
        <v>3227</v>
      </c>
      <c r="E13" s="328">
        <v>3924.54</v>
      </c>
      <c r="F13" s="326" t="s">
        <v>673</v>
      </c>
      <c r="G13" s="87">
        <v>3753603</v>
      </c>
      <c r="H13" s="605">
        <v>43560</v>
      </c>
      <c r="I13" s="87" t="s">
        <v>10525</v>
      </c>
      <c r="J13" s="605">
        <v>43563</v>
      </c>
      <c r="K13" s="605">
        <v>54521</v>
      </c>
      <c r="L13" s="605">
        <v>43531.648715277799</v>
      </c>
      <c r="M13" s="326" t="s">
        <v>10526</v>
      </c>
      <c r="N13" s="326" t="s">
        <v>10527</v>
      </c>
    </row>
    <row r="14" spans="1:14">
      <c r="A14" s="87">
        <v>11</v>
      </c>
      <c r="B14" s="87">
        <v>21322</v>
      </c>
      <c r="C14" s="87" t="s">
        <v>5738</v>
      </c>
      <c r="D14" s="326" t="s">
        <v>5494</v>
      </c>
      <c r="E14" s="328">
        <v>11966.2</v>
      </c>
      <c r="F14" s="326" t="s">
        <v>5499</v>
      </c>
      <c r="G14" s="87">
        <v>3318486</v>
      </c>
      <c r="H14" s="605">
        <v>43560</v>
      </c>
      <c r="I14" s="87" t="s">
        <v>10528</v>
      </c>
      <c r="J14" s="605">
        <v>43563</v>
      </c>
      <c r="K14" s="605">
        <v>54521</v>
      </c>
      <c r="L14" s="605">
        <v>43531.636469907397</v>
      </c>
      <c r="M14" s="326" t="s">
        <v>1126</v>
      </c>
      <c r="N14" s="326" t="s">
        <v>2859</v>
      </c>
    </row>
    <row r="15" spans="1:14">
      <c r="A15" s="87">
        <v>12</v>
      </c>
      <c r="B15" s="87">
        <v>21324</v>
      </c>
      <c r="C15" s="87" t="s">
        <v>5738</v>
      </c>
      <c r="D15" s="326" t="s">
        <v>5146</v>
      </c>
      <c r="E15" s="328">
        <v>43.1</v>
      </c>
      <c r="F15" s="326" t="s">
        <v>7877</v>
      </c>
      <c r="G15" s="87">
        <v>5046483</v>
      </c>
      <c r="H15" s="605">
        <v>43564</v>
      </c>
      <c r="I15" s="87" t="s">
        <v>10529</v>
      </c>
      <c r="J15" s="605">
        <v>43565</v>
      </c>
      <c r="K15" s="605">
        <v>54523</v>
      </c>
      <c r="L15" s="605">
        <v>43546.5864351852</v>
      </c>
      <c r="M15" s="326" t="s">
        <v>1756</v>
      </c>
      <c r="N15" s="326" t="s">
        <v>2916</v>
      </c>
    </row>
    <row r="16" spans="1:14">
      <c r="A16" s="87">
        <v>13</v>
      </c>
      <c r="B16" s="87">
        <v>21354</v>
      </c>
      <c r="C16" s="87" t="s">
        <v>5738</v>
      </c>
      <c r="D16" s="326" t="s">
        <v>3598</v>
      </c>
      <c r="E16" s="328">
        <v>177.41</v>
      </c>
      <c r="F16" s="326" t="s">
        <v>9315</v>
      </c>
      <c r="G16" s="87">
        <v>5460816</v>
      </c>
      <c r="H16" s="605">
        <v>43585</v>
      </c>
      <c r="I16" s="87" t="s">
        <v>10530</v>
      </c>
      <c r="J16" s="605">
        <v>43586</v>
      </c>
      <c r="K16" s="605">
        <v>54544</v>
      </c>
      <c r="L16" s="605">
        <v>43535.706064814804</v>
      </c>
      <c r="M16" s="326" t="s">
        <v>1943</v>
      </c>
      <c r="N16" s="326" t="s">
        <v>4565</v>
      </c>
    </row>
    <row r="17" spans="1:14">
      <c r="A17" s="87">
        <v>14</v>
      </c>
      <c r="B17" s="87">
        <v>21355</v>
      </c>
      <c r="C17" s="87" t="s">
        <v>5738</v>
      </c>
      <c r="D17" s="326" t="s">
        <v>8327</v>
      </c>
      <c r="E17" s="328">
        <v>8.33</v>
      </c>
      <c r="F17" s="326" t="s">
        <v>5157</v>
      </c>
      <c r="G17" s="87">
        <v>5935539</v>
      </c>
      <c r="H17" s="605">
        <v>43585</v>
      </c>
      <c r="I17" s="87" t="s">
        <v>10531</v>
      </c>
      <c r="J17" s="605">
        <v>43586</v>
      </c>
      <c r="K17" s="605">
        <v>54544</v>
      </c>
      <c r="L17" s="605">
        <v>43556.730023148099</v>
      </c>
      <c r="M17" s="326" t="s">
        <v>1693</v>
      </c>
      <c r="N17" s="326" t="s">
        <v>2763</v>
      </c>
    </row>
    <row r="18" spans="1:14">
      <c r="A18" s="87">
        <v>15</v>
      </c>
      <c r="B18" s="87">
        <v>21362</v>
      </c>
      <c r="C18" s="87" t="s">
        <v>5738</v>
      </c>
      <c r="D18" s="326" t="s">
        <v>8624</v>
      </c>
      <c r="E18" s="328">
        <v>11465.86</v>
      </c>
      <c r="F18" s="326" t="s">
        <v>9318</v>
      </c>
      <c r="G18" s="87">
        <v>5468213</v>
      </c>
      <c r="H18" s="605">
        <v>43594</v>
      </c>
      <c r="I18" s="87" t="s">
        <v>10532</v>
      </c>
      <c r="J18" s="605">
        <v>43598</v>
      </c>
      <c r="K18" s="605">
        <v>54556</v>
      </c>
      <c r="L18" s="605">
        <v>43406.684548611098</v>
      </c>
      <c r="M18" s="326" t="s">
        <v>1103</v>
      </c>
      <c r="N18" s="326" t="s">
        <v>3492</v>
      </c>
    </row>
    <row r="19" spans="1:14">
      <c r="A19" s="87">
        <v>16</v>
      </c>
      <c r="B19" s="87">
        <v>21363</v>
      </c>
      <c r="C19" s="87" t="s">
        <v>5738</v>
      </c>
      <c r="D19" s="326" t="s">
        <v>3499</v>
      </c>
      <c r="E19" s="328">
        <v>957.1</v>
      </c>
      <c r="F19" s="326" t="s">
        <v>3569</v>
      </c>
      <c r="G19" s="87">
        <v>5253535</v>
      </c>
      <c r="H19" s="605">
        <v>43592</v>
      </c>
      <c r="I19" s="87" t="s">
        <v>10533</v>
      </c>
      <c r="J19" s="605">
        <v>43598</v>
      </c>
      <c r="K19" s="605">
        <v>43861</v>
      </c>
      <c r="L19" s="605">
        <v>43494.508692129602</v>
      </c>
      <c r="M19" s="326" t="s">
        <v>1197</v>
      </c>
      <c r="N19" s="326" t="s">
        <v>3573</v>
      </c>
    </row>
    <row r="20" spans="1:14">
      <c r="A20" s="87">
        <v>17</v>
      </c>
      <c r="B20" s="87">
        <v>21365</v>
      </c>
      <c r="C20" s="87" t="s">
        <v>5738</v>
      </c>
      <c r="D20" s="326" t="s">
        <v>2781</v>
      </c>
      <c r="E20" s="328">
        <v>2316.23</v>
      </c>
      <c r="F20" s="326" t="s">
        <v>2782</v>
      </c>
      <c r="G20" s="87">
        <v>6050948</v>
      </c>
      <c r="H20" s="605">
        <v>43598</v>
      </c>
      <c r="I20" s="87" t="s">
        <v>10534</v>
      </c>
      <c r="J20" s="605">
        <v>43600</v>
      </c>
      <c r="K20" s="605">
        <v>54558</v>
      </c>
      <c r="L20" s="605">
        <v>43560.660081018497</v>
      </c>
      <c r="M20" s="326" t="s">
        <v>1943</v>
      </c>
      <c r="N20" s="326" t="s">
        <v>2784</v>
      </c>
    </row>
    <row r="21" spans="1:14">
      <c r="A21" s="87">
        <v>18</v>
      </c>
      <c r="B21" s="87">
        <v>21378</v>
      </c>
      <c r="C21" s="87" t="s">
        <v>5738</v>
      </c>
      <c r="D21" s="326" t="s">
        <v>5688</v>
      </c>
      <c r="E21" s="328">
        <v>5226.1400000000003</v>
      </c>
      <c r="F21" s="326" t="s">
        <v>9324</v>
      </c>
      <c r="G21" s="87">
        <v>5450861</v>
      </c>
      <c r="H21" s="605">
        <v>43600</v>
      </c>
      <c r="I21" s="87" t="s">
        <v>10535</v>
      </c>
      <c r="J21" s="605">
        <v>43605</v>
      </c>
      <c r="K21" s="605">
        <v>54563</v>
      </c>
      <c r="L21" s="605">
        <v>43566.655358796299</v>
      </c>
      <c r="M21" s="326" t="s">
        <v>1137</v>
      </c>
      <c r="N21" s="326" t="s">
        <v>2965</v>
      </c>
    </row>
    <row r="22" spans="1:14">
      <c r="A22" s="87">
        <v>19</v>
      </c>
      <c r="B22" s="87">
        <v>21379</v>
      </c>
      <c r="C22" s="87" t="s">
        <v>5738</v>
      </c>
      <c r="D22" s="326" t="s">
        <v>9322</v>
      </c>
      <c r="E22" s="328">
        <v>421.14</v>
      </c>
      <c r="F22" s="326" t="s">
        <v>2819</v>
      </c>
      <c r="G22" s="87">
        <v>5439574</v>
      </c>
      <c r="H22" s="605">
        <v>43592</v>
      </c>
      <c r="I22" s="87" t="s">
        <v>10536</v>
      </c>
      <c r="J22" s="605">
        <v>43605</v>
      </c>
      <c r="K22" s="605">
        <v>54563</v>
      </c>
      <c r="L22" s="605">
        <v>43315.663738425901</v>
      </c>
      <c r="M22" s="326" t="s">
        <v>1182</v>
      </c>
      <c r="N22" s="326" t="s">
        <v>1756</v>
      </c>
    </row>
    <row r="23" spans="1:14">
      <c r="A23" s="87">
        <v>20</v>
      </c>
      <c r="B23" s="87">
        <v>21382</v>
      </c>
      <c r="C23" s="87" t="s">
        <v>5738</v>
      </c>
      <c r="D23" s="326" t="s">
        <v>3362</v>
      </c>
      <c r="E23" s="328">
        <v>51.78</v>
      </c>
      <c r="F23" s="326" t="s">
        <v>9326</v>
      </c>
      <c r="G23" s="87">
        <v>2006057</v>
      </c>
      <c r="H23" s="605">
        <v>43598</v>
      </c>
      <c r="I23" s="87" t="s">
        <v>10537</v>
      </c>
      <c r="J23" s="605">
        <v>43608</v>
      </c>
      <c r="K23" s="605">
        <v>54566</v>
      </c>
      <c r="L23" s="605">
        <v>43578.382824074099</v>
      </c>
      <c r="M23" s="326" t="s">
        <v>1693</v>
      </c>
      <c r="N23" s="326" t="s">
        <v>2921</v>
      </c>
    </row>
    <row r="24" spans="1:14">
      <c r="A24" s="87">
        <v>21</v>
      </c>
      <c r="B24" s="87">
        <v>21384</v>
      </c>
      <c r="C24" s="87" t="s">
        <v>5738</v>
      </c>
      <c r="D24" s="326" t="s">
        <v>9329</v>
      </c>
      <c r="E24" s="328">
        <v>4244.3</v>
      </c>
      <c r="F24" s="326" t="s">
        <v>9330</v>
      </c>
      <c r="G24" s="87">
        <v>5070554</v>
      </c>
      <c r="H24" s="605">
        <v>43602</v>
      </c>
      <c r="I24" s="87" t="s">
        <v>10538</v>
      </c>
      <c r="J24" s="605">
        <v>43613</v>
      </c>
      <c r="K24" s="605">
        <v>54571</v>
      </c>
      <c r="L24" s="605">
        <v>43392.678483796299</v>
      </c>
      <c r="M24" s="326" t="s">
        <v>1153</v>
      </c>
      <c r="N24" s="326" t="s">
        <v>2768</v>
      </c>
    </row>
    <row r="25" spans="1:14">
      <c r="A25" s="87">
        <v>22</v>
      </c>
      <c r="B25" s="87">
        <v>21385</v>
      </c>
      <c r="C25" s="87" t="s">
        <v>5738</v>
      </c>
      <c r="D25" s="326" t="s">
        <v>3974</v>
      </c>
      <c r="E25" s="328">
        <v>786.34</v>
      </c>
      <c r="F25" s="326" t="s">
        <v>948</v>
      </c>
      <c r="G25" s="87">
        <v>5098033</v>
      </c>
      <c r="H25" s="605">
        <v>43602</v>
      </c>
      <c r="I25" s="87" t="s">
        <v>10539</v>
      </c>
      <c r="J25" s="605">
        <v>43613</v>
      </c>
      <c r="K25" s="605">
        <v>54571</v>
      </c>
      <c r="L25" s="605">
        <v>43567.630162037</v>
      </c>
      <c r="M25" s="326" t="s">
        <v>1137</v>
      </c>
      <c r="N25" s="326" t="s">
        <v>8329</v>
      </c>
    </row>
    <row r="26" spans="1:14">
      <c r="A26" s="87">
        <v>23</v>
      </c>
      <c r="B26" s="87">
        <v>21387</v>
      </c>
      <c r="C26" s="87" t="s">
        <v>5738</v>
      </c>
      <c r="D26" s="326" t="s">
        <v>4949</v>
      </c>
      <c r="E26" s="328">
        <v>410.06</v>
      </c>
      <c r="F26" s="326" t="s">
        <v>9332</v>
      </c>
      <c r="G26" s="87">
        <v>5876826</v>
      </c>
      <c r="H26" s="605">
        <v>43600</v>
      </c>
      <c r="I26" s="87" t="s">
        <v>10540</v>
      </c>
      <c r="J26" s="605">
        <v>43614</v>
      </c>
      <c r="K26" s="605">
        <v>54572</v>
      </c>
      <c r="L26" s="605">
        <v>43564.606643518498</v>
      </c>
      <c r="M26" s="326" t="s">
        <v>1165</v>
      </c>
      <c r="N26" s="326" t="s">
        <v>3475</v>
      </c>
    </row>
    <row r="27" spans="1:14">
      <c r="A27" s="87">
        <v>24</v>
      </c>
      <c r="B27" s="87">
        <v>21401</v>
      </c>
      <c r="C27" s="87" t="s">
        <v>5738</v>
      </c>
      <c r="D27" s="326" t="s">
        <v>2842</v>
      </c>
      <c r="E27" s="328">
        <v>329.98</v>
      </c>
      <c r="F27" s="326" t="s">
        <v>2843</v>
      </c>
      <c r="G27" s="87">
        <v>5081416</v>
      </c>
      <c r="H27" s="605">
        <v>43598</v>
      </c>
      <c r="I27" s="87" t="s">
        <v>10541</v>
      </c>
      <c r="J27" s="605">
        <v>43623</v>
      </c>
      <c r="K27" s="605">
        <v>54581</v>
      </c>
      <c r="L27" s="605">
        <v>42248.699687499997</v>
      </c>
      <c r="M27" s="326" t="s">
        <v>1159</v>
      </c>
      <c r="N27" s="326" t="s">
        <v>2844</v>
      </c>
    </row>
    <row r="28" spans="1:14">
      <c r="A28" s="87">
        <v>25</v>
      </c>
      <c r="B28" s="87">
        <v>21403</v>
      </c>
      <c r="C28" s="87" t="s">
        <v>5738</v>
      </c>
      <c r="D28" s="326" t="s">
        <v>3858</v>
      </c>
      <c r="E28" s="328">
        <v>186.41</v>
      </c>
      <c r="F28" s="326" t="s">
        <v>3859</v>
      </c>
      <c r="G28" s="87">
        <v>5583152</v>
      </c>
      <c r="H28" s="605">
        <v>43628</v>
      </c>
      <c r="I28" s="87" t="s">
        <v>10542</v>
      </c>
      <c r="J28" s="605">
        <v>43629</v>
      </c>
      <c r="K28" s="605">
        <v>54587</v>
      </c>
      <c r="L28" s="605">
        <v>43614.638124999998</v>
      </c>
      <c r="M28" s="326" t="s">
        <v>1177</v>
      </c>
      <c r="N28" s="326" t="s">
        <v>4079</v>
      </c>
    </row>
    <row r="29" spans="1:14">
      <c r="A29" s="87">
        <v>26</v>
      </c>
      <c r="B29" s="87">
        <v>21404</v>
      </c>
      <c r="C29" s="87" t="s">
        <v>5738</v>
      </c>
      <c r="D29" s="326" t="s">
        <v>2999</v>
      </c>
      <c r="E29" s="328">
        <v>100.38</v>
      </c>
      <c r="F29" s="326" t="s">
        <v>4629</v>
      </c>
      <c r="G29" s="87">
        <v>5383854</v>
      </c>
      <c r="H29" s="605">
        <v>43628</v>
      </c>
      <c r="I29" s="87" t="s">
        <v>10543</v>
      </c>
      <c r="J29" s="605">
        <v>43637</v>
      </c>
      <c r="K29" s="605">
        <v>54595</v>
      </c>
      <c r="L29" s="605">
        <v>43600.501493055599</v>
      </c>
      <c r="M29" s="326" t="s">
        <v>1126</v>
      </c>
      <c r="N29" s="326" t="s">
        <v>3129</v>
      </c>
    </row>
    <row r="30" spans="1:14">
      <c r="A30" s="87">
        <v>27</v>
      </c>
      <c r="B30" s="87">
        <v>21405</v>
      </c>
      <c r="C30" s="87" t="s">
        <v>5738</v>
      </c>
      <c r="D30" s="326" t="s">
        <v>2999</v>
      </c>
      <c r="E30" s="328">
        <v>515.04999999999995</v>
      </c>
      <c r="F30" s="326" t="s">
        <v>4629</v>
      </c>
      <c r="G30" s="87">
        <v>5383854</v>
      </c>
      <c r="H30" s="605">
        <v>43628</v>
      </c>
      <c r="I30" s="87" t="s">
        <v>10544</v>
      </c>
      <c r="J30" s="605">
        <v>43637</v>
      </c>
      <c r="K30" s="605">
        <v>54595</v>
      </c>
      <c r="L30" s="605">
        <v>43600.494247685201</v>
      </c>
      <c r="M30" s="326" t="s">
        <v>1126</v>
      </c>
      <c r="N30" s="326" t="s">
        <v>3129</v>
      </c>
    </row>
    <row r="31" spans="1:14">
      <c r="A31" s="87">
        <v>28</v>
      </c>
      <c r="B31" s="87">
        <v>21406</v>
      </c>
      <c r="C31" s="87" t="s">
        <v>5738</v>
      </c>
      <c r="D31" s="326" t="s">
        <v>3763</v>
      </c>
      <c r="E31" s="328">
        <v>2487.1799999999998</v>
      </c>
      <c r="F31" s="326" t="s">
        <v>8794</v>
      </c>
      <c r="G31" s="87">
        <v>2715619</v>
      </c>
      <c r="H31" s="605">
        <v>43630</v>
      </c>
      <c r="I31" s="87" t="s">
        <v>10545</v>
      </c>
      <c r="J31" s="605">
        <v>43637</v>
      </c>
      <c r="K31" s="605">
        <v>54595</v>
      </c>
      <c r="L31" s="605">
        <v>42354.621377314797</v>
      </c>
      <c r="M31" s="326" t="s">
        <v>2897</v>
      </c>
      <c r="N31" s="326" t="s">
        <v>4123</v>
      </c>
    </row>
    <row r="32" spans="1:14">
      <c r="A32" s="87">
        <v>29</v>
      </c>
      <c r="B32" s="87">
        <v>21408</v>
      </c>
      <c r="C32" s="87" t="s">
        <v>5738</v>
      </c>
      <c r="D32" s="326" t="s">
        <v>6490</v>
      </c>
      <c r="E32" s="328">
        <v>28.14</v>
      </c>
      <c r="F32" s="326" t="s">
        <v>6491</v>
      </c>
      <c r="G32" s="87">
        <v>5215757</v>
      </c>
      <c r="H32" s="605">
        <v>43629</v>
      </c>
      <c r="I32" s="87" t="s">
        <v>10546</v>
      </c>
      <c r="J32" s="605">
        <v>43637</v>
      </c>
      <c r="K32" s="605">
        <v>54595</v>
      </c>
      <c r="L32" s="605">
        <v>41431.574872685203</v>
      </c>
      <c r="M32" s="326" t="s">
        <v>1693</v>
      </c>
      <c r="N32" s="326" t="s">
        <v>3257</v>
      </c>
    </row>
    <row r="33" spans="1:14">
      <c r="A33" s="87">
        <v>30</v>
      </c>
      <c r="B33" s="87">
        <v>21411</v>
      </c>
      <c r="C33" s="87" t="s">
        <v>5738</v>
      </c>
      <c r="D33" s="326" t="s">
        <v>2875</v>
      </c>
      <c r="E33" s="328">
        <v>2223.9299999999998</v>
      </c>
      <c r="F33" s="326" t="s">
        <v>9340</v>
      </c>
      <c r="G33" s="87">
        <v>5059755</v>
      </c>
      <c r="H33" s="605">
        <v>43640</v>
      </c>
      <c r="I33" s="87" t="s">
        <v>10547</v>
      </c>
      <c r="J33" s="605">
        <v>43641</v>
      </c>
      <c r="K33" s="605">
        <v>54599</v>
      </c>
      <c r="L33" s="605">
        <v>43630.608483796299</v>
      </c>
      <c r="M33" s="326" t="s">
        <v>1693</v>
      </c>
      <c r="N33" s="326" t="s">
        <v>2965</v>
      </c>
    </row>
    <row r="34" spans="1:14">
      <c r="A34" s="87">
        <v>31</v>
      </c>
      <c r="B34" s="87">
        <v>21413</v>
      </c>
      <c r="C34" s="87" t="s">
        <v>5738</v>
      </c>
      <c r="D34" s="326" t="s">
        <v>4280</v>
      </c>
      <c r="E34" s="328">
        <v>195.75</v>
      </c>
      <c r="F34" s="326" t="s">
        <v>9342</v>
      </c>
      <c r="G34" s="87">
        <v>5824699</v>
      </c>
      <c r="H34" s="605">
        <v>43642</v>
      </c>
      <c r="I34" s="87" t="s">
        <v>10548</v>
      </c>
      <c r="J34" s="605">
        <v>43642</v>
      </c>
      <c r="K34" s="605">
        <v>54600</v>
      </c>
      <c r="L34" s="605">
        <v>43640.711134259298</v>
      </c>
      <c r="M34" s="326" t="s">
        <v>1943</v>
      </c>
      <c r="N34" s="326" t="s">
        <v>10549</v>
      </c>
    </row>
    <row r="35" spans="1:14">
      <c r="A35" s="87">
        <v>32</v>
      </c>
      <c r="B35" s="87">
        <v>21417</v>
      </c>
      <c r="C35" s="87" t="s">
        <v>5738</v>
      </c>
      <c r="D35" s="326" t="s">
        <v>9344</v>
      </c>
      <c r="E35" s="328">
        <v>157.08000000000001</v>
      </c>
      <c r="F35" s="326" t="s">
        <v>10342</v>
      </c>
      <c r="G35" s="87">
        <v>6077145</v>
      </c>
      <c r="H35" s="605">
        <v>43654</v>
      </c>
      <c r="I35" s="87" t="s">
        <v>10550</v>
      </c>
      <c r="J35" s="605">
        <v>43654</v>
      </c>
      <c r="K35" s="605">
        <v>54612</v>
      </c>
      <c r="L35" s="605">
        <v>43642.724722222199</v>
      </c>
      <c r="M35" s="326" t="s">
        <v>2182</v>
      </c>
      <c r="N35" s="326" t="s">
        <v>1121</v>
      </c>
    </row>
    <row r="36" spans="1:14">
      <c r="A36" s="87">
        <v>33</v>
      </c>
      <c r="B36" s="87">
        <v>21418</v>
      </c>
      <c r="C36" s="87" t="s">
        <v>5738</v>
      </c>
      <c r="D36" s="326" t="s">
        <v>5146</v>
      </c>
      <c r="E36" s="328">
        <v>146.38</v>
      </c>
      <c r="F36" s="326" t="s">
        <v>9347</v>
      </c>
      <c r="G36" s="87">
        <v>5110467</v>
      </c>
      <c r="H36" s="605">
        <v>43650</v>
      </c>
      <c r="I36" s="87" t="s">
        <v>10551</v>
      </c>
      <c r="J36" s="605">
        <v>43654</v>
      </c>
      <c r="K36" s="605">
        <v>54612</v>
      </c>
      <c r="L36" s="605">
        <v>43594.454178240703</v>
      </c>
      <c r="M36" s="326" t="s">
        <v>1756</v>
      </c>
      <c r="N36" s="326" t="s">
        <v>2916</v>
      </c>
    </row>
    <row r="37" spans="1:14">
      <c r="A37" s="87">
        <v>34</v>
      </c>
      <c r="B37" s="87">
        <v>21440</v>
      </c>
      <c r="C37" s="87" t="s">
        <v>5738</v>
      </c>
      <c r="D37" s="326" t="s">
        <v>8072</v>
      </c>
      <c r="E37" s="328">
        <v>390.96</v>
      </c>
      <c r="F37" s="326" t="s">
        <v>633</v>
      </c>
      <c r="G37" s="87">
        <v>5261198</v>
      </c>
      <c r="H37" s="605">
        <v>43670</v>
      </c>
      <c r="I37" s="87" t="s">
        <v>10552</v>
      </c>
      <c r="J37" s="605">
        <v>43670</v>
      </c>
      <c r="K37" s="605">
        <v>43907</v>
      </c>
      <c r="L37" s="605">
        <v>43642.722824074102</v>
      </c>
      <c r="M37" s="326" t="s">
        <v>1126</v>
      </c>
      <c r="N37" s="326" t="s">
        <v>10553</v>
      </c>
    </row>
    <row r="38" spans="1:14">
      <c r="A38" s="87">
        <v>35</v>
      </c>
      <c r="B38" s="87">
        <v>21441</v>
      </c>
      <c r="C38" s="87" t="s">
        <v>5738</v>
      </c>
      <c r="D38" s="326" t="s">
        <v>5388</v>
      </c>
      <c r="E38" s="328">
        <v>4067.64</v>
      </c>
      <c r="F38" s="326" t="s">
        <v>542</v>
      </c>
      <c r="G38" s="87">
        <v>6287727</v>
      </c>
      <c r="H38" s="605">
        <v>43670</v>
      </c>
      <c r="I38" s="87" t="s">
        <v>10554</v>
      </c>
      <c r="J38" s="605">
        <v>43670</v>
      </c>
      <c r="K38" s="605">
        <v>54628</v>
      </c>
      <c r="L38" s="605">
        <v>43642.7202314815</v>
      </c>
      <c r="M38" s="326" t="s">
        <v>1126</v>
      </c>
      <c r="N38" s="326" t="s">
        <v>3129</v>
      </c>
    </row>
    <row r="39" spans="1:14">
      <c r="A39" s="87">
        <v>36</v>
      </c>
      <c r="B39" s="87">
        <v>21443</v>
      </c>
      <c r="C39" s="87" t="s">
        <v>5738</v>
      </c>
      <c r="D39" s="326" t="s">
        <v>3273</v>
      </c>
      <c r="E39" s="328">
        <v>764.09</v>
      </c>
      <c r="F39" s="326" t="s">
        <v>2577</v>
      </c>
      <c r="G39" s="87">
        <v>6165524</v>
      </c>
      <c r="H39" s="605">
        <v>43678</v>
      </c>
      <c r="I39" s="87" t="s">
        <v>10555</v>
      </c>
      <c r="J39" s="605">
        <v>43678</v>
      </c>
      <c r="K39" s="605">
        <v>54636</v>
      </c>
      <c r="L39" s="605">
        <v>43651.6233333333</v>
      </c>
      <c r="M39" s="326" t="s">
        <v>1943</v>
      </c>
      <c r="N39" s="326" t="s">
        <v>2192</v>
      </c>
    </row>
    <row r="40" spans="1:14">
      <c r="A40" s="87">
        <v>37</v>
      </c>
      <c r="B40" s="87">
        <v>21444</v>
      </c>
      <c r="C40" s="87" t="s">
        <v>5738</v>
      </c>
      <c r="D40" s="326" t="s">
        <v>3753</v>
      </c>
      <c r="E40" s="328">
        <v>2308.62</v>
      </c>
      <c r="F40" s="326" t="s">
        <v>3706</v>
      </c>
      <c r="G40" s="87">
        <v>2718243</v>
      </c>
      <c r="H40" s="605">
        <v>43678</v>
      </c>
      <c r="I40" s="87" t="s">
        <v>10556</v>
      </c>
      <c r="J40" s="605">
        <v>43682</v>
      </c>
      <c r="K40" s="605">
        <v>54640</v>
      </c>
      <c r="L40" s="605">
        <v>43635.444016203699</v>
      </c>
      <c r="M40" s="326" t="s">
        <v>1103</v>
      </c>
      <c r="N40" s="326" t="s">
        <v>3338</v>
      </c>
    </row>
    <row r="41" spans="1:14">
      <c r="A41" s="87">
        <v>38</v>
      </c>
      <c r="B41" s="87">
        <v>21445</v>
      </c>
      <c r="C41" s="87" t="s">
        <v>5738</v>
      </c>
      <c r="D41" s="326" t="s">
        <v>7048</v>
      </c>
      <c r="E41" s="328">
        <v>227.44</v>
      </c>
      <c r="F41" s="326" t="s">
        <v>9353</v>
      </c>
      <c r="G41" s="87">
        <v>5279216</v>
      </c>
      <c r="H41" s="605">
        <v>43689</v>
      </c>
      <c r="I41" s="87" t="s">
        <v>10557</v>
      </c>
      <c r="J41" s="605">
        <v>43690</v>
      </c>
      <c r="K41" s="605">
        <v>54648</v>
      </c>
      <c r="L41" s="605">
        <v>43670.4969444444</v>
      </c>
      <c r="M41" s="326" t="s">
        <v>1943</v>
      </c>
      <c r="N41" s="326" t="s">
        <v>4393</v>
      </c>
    </row>
    <row r="42" spans="1:14">
      <c r="A42" s="87">
        <v>39</v>
      </c>
      <c r="B42" s="87">
        <v>21446</v>
      </c>
      <c r="C42" s="87" t="s">
        <v>5738</v>
      </c>
      <c r="D42" s="326" t="s">
        <v>9355</v>
      </c>
      <c r="E42" s="328">
        <v>9349.19</v>
      </c>
      <c r="F42" s="326" t="s">
        <v>2652</v>
      </c>
      <c r="G42" s="87">
        <v>5495229</v>
      </c>
      <c r="H42" s="605">
        <v>43689</v>
      </c>
      <c r="I42" s="87" t="s">
        <v>10558</v>
      </c>
      <c r="J42" s="605">
        <v>43692</v>
      </c>
      <c r="K42" s="605">
        <v>54650</v>
      </c>
      <c r="L42" s="605">
        <v>43650.718923611101</v>
      </c>
      <c r="M42" s="326" t="s">
        <v>1103</v>
      </c>
      <c r="N42" s="326" t="s">
        <v>3405</v>
      </c>
    </row>
    <row r="43" spans="1:14">
      <c r="A43" s="87">
        <v>40</v>
      </c>
      <c r="B43" s="87">
        <v>21447</v>
      </c>
      <c r="C43" s="87" t="s">
        <v>5738</v>
      </c>
      <c r="D43" s="326" t="s">
        <v>3293</v>
      </c>
      <c r="E43" s="328">
        <v>57.8</v>
      </c>
      <c r="F43" s="326" t="s">
        <v>2577</v>
      </c>
      <c r="G43" s="87">
        <v>6165524</v>
      </c>
      <c r="H43" s="605">
        <v>43696</v>
      </c>
      <c r="I43" s="87" t="s">
        <v>10559</v>
      </c>
      <c r="J43" s="605">
        <v>43696</v>
      </c>
      <c r="K43" s="605">
        <v>54654</v>
      </c>
      <c r="L43" s="605">
        <v>43651.628622685203</v>
      </c>
      <c r="M43" s="326" t="s">
        <v>1943</v>
      </c>
      <c r="N43" s="326" t="s">
        <v>4296</v>
      </c>
    </row>
    <row r="44" spans="1:14">
      <c r="A44" s="87">
        <v>41</v>
      </c>
      <c r="B44" s="87">
        <v>21450</v>
      </c>
      <c r="C44" s="87" t="s">
        <v>5738</v>
      </c>
      <c r="D44" s="326" t="s">
        <v>2831</v>
      </c>
      <c r="E44" s="328">
        <v>1202.8900000000001</v>
      </c>
      <c r="F44" s="326" t="s">
        <v>5219</v>
      </c>
      <c r="G44" s="87">
        <v>5466679</v>
      </c>
      <c r="H44" s="605">
        <v>43409</v>
      </c>
      <c r="I44" s="87" t="s">
        <v>10560</v>
      </c>
      <c r="J44" s="605">
        <v>43698</v>
      </c>
      <c r="K44" s="605">
        <v>54656</v>
      </c>
      <c r="L44" s="605">
        <v>43354.630439814799</v>
      </c>
      <c r="M44" s="326" t="s">
        <v>1693</v>
      </c>
      <c r="N44" s="326" t="s">
        <v>2831</v>
      </c>
    </row>
    <row r="45" spans="1:14">
      <c r="A45" s="87">
        <v>42</v>
      </c>
      <c r="B45" s="87">
        <v>21453</v>
      </c>
      <c r="C45" s="87" t="s">
        <v>5738</v>
      </c>
      <c r="D45" s="326" t="s">
        <v>8236</v>
      </c>
      <c r="E45" s="328">
        <v>18821.57</v>
      </c>
      <c r="F45" s="326" t="s">
        <v>5639</v>
      </c>
      <c r="G45" s="87">
        <v>5506816</v>
      </c>
      <c r="H45" s="605">
        <v>43689</v>
      </c>
      <c r="I45" s="87" t="s">
        <v>10561</v>
      </c>
      <c r="J45" s="605">
        <v>43703</v>
      </c>
      <c r="K45" s="605">
        <v>54661</v>
      </c>
      <c r="L45" s="605">
        <v>43515.677372685197</v>
      </c>
      <c r="M45" s="326" t="s">
        <v>1126</v>
      </c>
      <c r="N45" s="326" t="s">
        <v>10562</v>
      </c>
    </row>
    <row r="46" spans="1:14">
      <c r="A46" s="87">
        <v>43</v>
      </c>
      <c r="B46" s="87">
        <v>21456</v>
      </c>
      <c r="C46" s="87" t="s">
        <v>5738</v>
      </c>
      <c r="D46" s="326" t="s">
        <v>3958</v>
      </c>
      <c r="E46" s="328">
        <v>29.37</v>
      </c>
      <c r="F46" s="326" t="s">
        <v>5573</v>
      </c>
      <c r="G46" s="87">
        <v>5990661</v>
      </c>
      <c r="H46" s="605">
        <v>43707</v>
      </c>
      <c r="I46" s="87" t="s">
        <v>10563</v>
      </c>
      <c r="J46" s="605">
        <v>43712</v>
      </c>
      <c r="K46" s="605">
        <v>54670</v>
      </c>
      <c r="L46" s="605">
        <v>43685.650081018503</v>
      </c>
      <c r="M46" s="326" t="s">
        <v>1756</v>
      </c>
      <c r="N46" s="326" t="s">
        <v>2916</v>
      </c>
    </row>
    <row r="47" spans="1:14">
      <c r="A47" s="87">
        <v>44</v>
      </c>
      <c r="B47" s="87">
        <v>21457</v>
      </c>
      <c r="C47" s="87" t="s">
        <v>5738</v>
      </c>
      <c r="D47" s="326" t="s">
        <v>9361</v>
      </c>
      <c r="E47" s="328">
        <v>3717.13</v>
      </c>
      <c r="F47" s="326" t="s">
        <v>9362</v>
      </c>
      <c r="G47" s="87">
        <v>5024021</v>
      </c>
      <c r="H47" s="605">
        <v>43707</v>
      </c>
      <c r="I47" s="87" t="s">
        <v>10564</v>
      </c>
      <c r="J47" s="605">
        <v>43714</v>
      </c>
      <c r="K47" s="605">
        <v>54672</v>
      </c>
      <c r="L47" s="605">
        <v>43535.4515046296</v>
      </c>
      <c r="M47" s="326" t="s">
        <v>1103</v>
      </c>
      <c r="N47" s="326" t="s">
        <v>3413</v>
      </c>
    </row>
    <row r="48" spans="1:14">
      <c r="A48" s="87">
        <v>45</v>
      </c>
      <c r="B48" s="87">
        <v>21459</v>
      </c>
      <c r="C48" s="87" t="s">
        <v>5738</v>
      </c>
      <c r="D48" s="326" t="s">
        <v>3761</v>
      </c>
      <c r="E48" s="328">
        <v>3251.05</v>
      </c>
      <c r="F48" s="326" t="s">
        <v>3758</v>
      </c>
      <c r="G48" s="87">
        <v>5150884</v>
      </c>
      <c r="H48" s="605">
        <v>43685</v>
      </c>
      <c r="I48" s="87" t="s">
        <v>10565</v>
      </c>
      <c r="J48" s="605">
        <v>43717</v>
      </c>
      <c r="K48" s="605">
        <v>54675</v>
      </c>
      <c r="L48" s="605">
        <v>43278.5778125</v>
      </c>
      <c r="M48" s="326" t="s">
        <v>1159</v>
      </c>
      <c r="N48" s="326" t="s">
        <v>2871</v>
      </c>
    </row>
    <row r="49" spans="1:14">
      <c r="A49" s="87">
        <v>46</v>
      </c>
      <c r="B49" s="87">
        <v>21465</v>
      </c>
      <c r="C49" s="87" t="s">
        <v>5738</v>
      </c>
      <c r="D49" s="326" t="s">
        <v>9367</v>
      </c>
      <c r="E49" s="328">
        <v>5864.43</v>
      </c>
      <c r="F49" s="326" t="s">
        <v>9368</v>
      </c>
      <c r="G49" s="87">
        <v>5035503</v>
      </c>
      <c r="H49" s="605">
        <v>43717</v>
      </c>
      <c r="I49" s="87" t="s">
        <v>10566</v>
      </c>
      <c r="J49" s="605">
        <v>43732</v>
      </c>
      <c r="K49" s="605">
        <v>54690</v>
      </c>
      <c r="L49" s="605">
        <v>43654.6069907407</v>
      </c>
      <c r="M49" s="326" t="s">
        <v>1103</v>
      </c>
      <c r="N49" s="326" t="s">
        <v>2999</v>
      </c>
    </row>
    <row r="50" spans="1:14">
      <c r="A50" s="87">
        <v>47</v>
      </c>
      <c r="B50" s="87">
        <v>21470</v>
      </c>
      <c r="C50" s="87" t="s">
        <v>5738</v>
      </c>
      <c r="D50" s="326" t="s">
        <v>7635</v>
      </c>
      <c r="E50" s="328">
        <v>905.35</v>
      </c>
      <c r="F50" s="326" t="s">
        <v>5907</v>
      </c>
      <c r="G50" s="87">
        <v>5073189</v>
      </c>
      <c r="H50" s="605">
        <v>43726</v>
      </c>
      <c r="I50" s="87" t="s">
        <v>10567</v>
      </c>
      <c r="J50" s="605">
        <v>43732</v>
      </c>
      <c r="K50" s="605">
        <v>54690</v>
      </c>
      <c r="L50" s="605">
        <v>43707.509224537003</v>
      </c>
      <c r="M50" s="326" t="s">
        <v>1693</v>
      </c>
      <c r="N50" s="326" t="s">
        <v>2763</v>
      </c>
    </row>
    <row r="51" spans="1:14">
      <c r="A51" s="87">
        <v>48</v>
      </c>
      <c r="B51" s="87">
        <v>21471</v>
      </c>
      <c r="C51" s="87" t="s">
        <v>5738</v>
      </c>
      <c r="D51" s="326" t="s">
        <v>3451</v>
      </c>
      <c r="E51" s="328">
        <v>222.06</v>
      </c>
      <c r="F51" s="326" t="s">
        <v>2430</v>
      </c>
      <c r="G51" s="87">
        <v>5165407</v>
      </c>
      <c r="H51" s="605">
        <v>43732</v>
      </c>
      <c r="I51" s="87" t="s">
        <v>10568</v>
      </c>
      <c r="J51" s="605">
        <v>43727</v>
      </c>
      <c r="K51" s="605">
        <v>54685</v>
      </c>
      <c r="L51" s="605">
        <v>43642.654606481497</v>
      </c>
      <c r="M51" s="326" t="s">
        <v>1137</v>
      </c>
      <c r="N51" s="326" t="s">
        <v>2965</v>
      </c>
    </row>
    <row r="52" spans="1:14">
      <c r="A52" s="87">
        <v>49</v>
      </c>
      <c r="B52" s="87">
        <v>21479</v>
      </c>
      <c r="C52" s="87" t="s">
        <v>5738</v>
      </c>
      <c r="D52" s="326" t="s">
        <v>8834</v>
      </c>
      <c r="E52" s="328">
        <v>1587.77</v>
      </c>
      <c r="F52" s="326" t="s">
        <v>747</v>
      </c>
      <c r="G52" s="87">
        <v>6249264</v>
      </c>
      <c r="H52" s="605">
        <v>43749</v>
      </c>
      <c r="I52" s="87" t="s">
        <v>10569</v>
      </c>
      <c r="J52" s="605">
        <v>43749</v>
      </c>
      <c r="K52" s="605">
        <v>54707</v>
      </c>
      <c r="L52" s="605">
        <v>43727.680752314802</v>
      </c>
      <c r="M52" s="326" t="s">
        <v>1137</v>
      </c>
      <c r="N52" s="326" t="s">
        <v>10570</v>
      </c>
    </row>
    <row r="53" spans="1:14">
      <c r="A53" s="87">
        <v>50</v>
      </c>
      <c r="B53" s="87">
        <v>21483</v>
      </c>
      <c r="C53" s="87" t="s">
        <v>5738</v>
      </c>
      <c r="D53" s="326" t="s">
        <v>3059</v>
      </c>
      <c r="E53" s="328">
        <v>2887.85</v>
      </c>
      <c r="F53" s="326" t="s">
        <v>9373</v>
      </c>
      <c r="G53" s="87">
        <v>6436226</v>
      </c>
      <c r="H53" s="605">
        <v>43752</v>
      </c>
      <c r="I53" s="87" t="s">
        <v>10571</v>
      </c>
      <c r="J53" s="605">
        <v>43755</v>
      </c>
      <c r="K53" s="605">
        <v>54713</v>
      </c>
      <c r="L53" s="605">
        <v>43721.583576388897</v>
      </c>
      <c r="M53" s="326" t="s">
        <v>1137</v>
      </c>
      <c r="N53" s="326" t="s">
        <v>316</v>
      </c>
    </row>
    <row r="54" spans="1:14">
      <c r="A54" s="87">
        <v>51</v>
      </c>
      <c r="B54" s="87">
        <v>21484</v>
      </c>
      <c r="C54" s="87" t="s">
        <v>5738</v>
      </c>
      <c r="D54" s="326" t="s">
        <v>9371</v>
      </c>
      <c r="E54" s="328">
        <v>1181.1400000000001</v>
      </c>
      <c r="F54" s="326" t="s">
        <v>958</v>
      </c>
      <c r="G54" s="87">
        <v>5124913</v>
      </c>
      <c r="H54" s="605">
        <v>43752</v>
      </c>
      <c r="I54" s="87" t="s">
        <v>10572</v>
      </c>
      <c r="J54" s="605">
        <v>43754</v>
      </c>
      <c r="K54" s="605">
        <v>54712</v>
      </c>
      <c r="L54" s="605">
        <v>43717.4061574074</v>
      </c>
      <c r="M54" s="326" t="s">
        <v>437</v>
      </c>
      <c r="N54" s="326" t="s">
        <v>187</v>
      </c>
    </row>
    <row r="55" spans="1:14">
      <c r="A55" s="87">
        <v>52</v>
      </c>
      <c r="B55" s="87">
        <v>21485</v>
      </c>
      <c r="C55" s="87" t="s">
        <v>5738</v>
      </c>
      <c r="D55" s="326" t="s">
        <v>3293</v>
      </c>
      <c r="E55" s="328">
        <v>4128.05</v>
      </c>
      <c r="F55" s="326" t="s">
        <v>498</v>
      </c>
      <c r="G55" s="87">
        <v>2045931</v>
      </c>
      <c r="H55" s="605">
        <v>43707</v>
      </c>
      <c r="I55" s="87" t="s">
        <v>10573</v>
      </c>
      <c r="J55" s="605">
        <v>43762</v>
      </c>
      <c r="K55" s="605">
        <v>54720</v>
      </c>
      <c r="L55" s="605">
        <v>43348.5056944444</v>
      </c>
      <c r="M55" s="326" t="s">
        <v>1126</v>
      </c>
      <c r="N55" s="326" t="s">
        <v>2859</v>
      </c>
    </row>
    <row r="56" spans="1:14">
      <c r="A56" s="87">
        <v>53</v>
      </c>
      <c r="B56" s="87">
        <v>21487</v>
      </c>
      <c r="C56" s="87" t="s">
        <v>5738</v>
      </c>
      <c r="D56" s="326" t="s">
        <v>3548</v>
      </c>
      <c r="E56" s="328">
        <v>151.22</v>
      </c>
      <c r="F56" s="326" t="s">
        <v>3784</v>
      </c>
      <c r="G56" s="87">
        <v>2862468</v>
      </c>
      <c r="H56" s="605">
        <v>43762</v>
      </c>
      <c r="I56" s="87" t="s">
        <v>10574</v>
      </c>
      <c r="J56" s="605">
        <v>43770</v>
      </c>
      <c r="K56" s="605">
        <v>54728</v>
      </c>
      <c r="L56" s="605">
        <v>43727.582997685196</v>
      </c>
      <c r="M56" s="326" t="s">
        <v>1103</v>
      </c>
      <c r="N56" s="326" t="s">
        <v>3338</v>
      </c>
    </row>
    <row r="57" spans="1:14">
      <c r="A57" s="87">
        <v>54</v>
      </c>
      <c r="B57" s="87">
        <v>21488</v>
      </c>
      <c r="C57" s="87" t="s">
        <v>5738</v>
      </c>
      <c r="D57" s="326" t="s">
        <v>8231</v>
      </c>
      <c r="E57" s="328">
        <v>89.58</v>
      </c>
      <c r="F57" s="326" t="s">
        <v>3784</v>
      </c>
      <c r="G57" s="87">
        <v>2862468</v>
      </c>
      <c r="H57" s="605">
        <v>43756</v>
      </c>
      <c r="I57" s="87" t="s">
        <v>10575</v>
      </c>
      <c r="J57" s="605">
        <v>43770</v>
      </c>
      <c r="K57" s="605">
        <v>54728</v>
      </c>
      <c r="L57" s="605">
        <v>43727.587141203701</v>
      </c>
      <c r="M57" s="326" t="s">
        <v>1103</v>
      </c>
      <c r="N57" s="326" t="s">
        <v>3338</v>
      </c>
    </row>
    <row r="58" spans="1:14">
      <c r="A58" s="87">
        <v>55</v>
      </c>
      <c r="B58" s="87">
        <v>21495</v>
      </c>
      <c r="C58" s="87" t="s">
        <v>5738</v>
      </c>
      <c r="D58" s="326" t="s">
        <v>9378</v>
      </c>
      <c r="E58" s="328">
        <v>2740.33</v>
      </c>
      <c r="F58" s="326" t="s">
        <v>9379</v>
      </c>
      <c r="G58" s="87">
        <v>5032415</v>
      </c>
      <c r="H58" s="605">
        <v>43775</v>
      </c>
      <c r="I58" s="87" t="s">
        <v>10576</v>
      </c>
      <c r="J58" s="605">
        <v>43783</v>
      </c>
      <c r="K58" s="605">
        <v>54741</v>
      </c>
      <c r="L58" s="605">
        <v>43174.704756944397</v>
      </c>
      <c r="M58" s="326" t="s">
        <v>1153</v>
      </c>
      <c r="N58" s="326" t="s">
        <v>4272</v>
      </c>
    </row>
    <row r="59" spans="1:14">
      <c r="A59" s="87">
        <v>56</v>
      </c>
      <c r="B59" s="87">
        <v>21510</v>
      </c>
      <c r="C59" s="87" t="s">
        <v>5738</v>
      </c>
      <c r="D59" s="326" t="s">
        <v>2957</v>
      </c>
      <c r="E59" s="328">
        <v>3772.13</v>
      </c>
      <c r="F59" s="326" t="s">
        <v>2958</v>
      </c>
      <c r="G59" s="87">
        <v>5209552</v>
      </c>
      <c r="H59" s="605">
        <v>43811</v>
      </c>
      <c r="I59" s="87" t="s">
        <v>10577</v>
      </c>
      <c r="J59" s="605">
        <v>43819</v>
      </c>
      <c r="K59" s="605">
        <v>54777</v>
      </c>
      <c r="L59" s="605">
        <v>43647.667025463001</v>
      </c>
      <c r="M59" s="326" t="s">
        <v>1159</v>
      </c>
      <c r="N59" s="326" t="s">
        <v>2871</v>
      </c>
    </row>
    <row r="60" spans="1:14">
      <c r="A60" s="87">
        <v>57</v>
      </c>
      <c r="B60" s="87">
        <v>21511</v>
      </c>
      <c r="C60" s="87" t="s">
        <v>5738</v>
      </c>
      <c r="D60" s="326" t="s">
        <v>2960</v>
      </c>
      <c r="E60" s="328">
        <v>2636.66</v>
      </c>
      <c r="F60" s="326" t="s">
        <v>2961</v>
      </c>
      <c r="G60" s="87">
        <v>5100038</v>
      </c>
      <c r="H60" s="605">
        <v>43811</v>
      </c>
      <c r="I60" s="87" t="s">
        <v>10578</v>
      </c>
      <c r="J60" s="605">
        <v>43819</v>
      </c>
      <c r="K60" s="605">
        <v>54777</v>
      </c>
      <c r="L60" s="605">
        <v>43647.663437499999</v>
      </c>
      <c r="M60" s="326" t="s">
        <v>1159</v>
      </c>
      <c r="N60" s="326" t="s">
        <v>1159</v>
      </c>
    </row>
    <row r="61" spans="1:14">
      <c r="A61" s="87">
        <v>58</v>
      </c>
      <c r="B61" s="87">
        <v>21513</v>
      </c>
      <c r="C61" s="87" t="s">
        <v>5738</v>
      </c>
      <c r="D61" s="326" t="s">
        <v>3915</v>
      </c>
      <c r="E61" s="328">
        <v>3858.78</v>
      </c>
      <c r="F61" s="326" t="s">
        <v>9382</v>
      </c>
      <c r="G61" s="87">
        <v>5402204</v>
      </c>
      <c r="H61" s="605">
        <v>43811</v>
      </c>
      <c r="I61" s="87" t="s">
        <v>10579</v>
      </c>
      <c r="J61" s="605">
        <v>43818</v>
      </c>
      <c r="K61" s="605">
        <v>54776</v>
      </c>
      <c r="L61" s="605">
        <v>43789.494976851849</v>
      </c>
      <c r="M61" s="326" t="s">
        <v>1153</v>
      </c>
      <c r="N61" s="326" t="s">
        <v>3023</v>
      </c>
    </row>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15658-1472-482B-8658-DB0E46E2D44C}">
  <dimension ref="A1:N50"/>
  <sheetViews>
    <sheetView workbookViewId="0">
      <selection activeCell="D9" sqref="D9"/>
    </sheetView>
  </sheetViews>
  <sheetFormatPr defaultColWidth="9.28515625" defaultRowHeight="12"/>
  <cols>
    <col min="1" max="1" width="5.42578125" style="4" customWidth="1"/>
    <col min="2" max="3" width="13.140625" style="4" customWidth="1"/>
    <col min="4" max="4" width="34.85546875" style="68" customWidth="1"/>
    <col min="5" max="5" width="12.85546875" style="69" customWidth="1"/>
    <col min="6" max="7" width="23.7109375" style="69" customWidth="1"/>
    <col min="8" max="8" width="10.85546875" style="69" customWidth="1"/>
    <col min="9" max="9" width="43.7109375" style="69" customWidth="1"/>
    <col min="10" max="10" width="14.85546875" style="69" customWidth="1"/>
    <col min="11" max="11" width="12.85546875" style="69" customWidth="1"/>
    <col min="12" max="12" width="12" style="71" customWidth="1"/>
    <col min="13" max="14" width="11" style="4" customWidth="1"/>
    <col min="15" max="16384" width="9.28515625" style="4"/>
  </cols>
  <sheetData>
    <row r="1" spans="1:14" ht="20.25" customHeight="1">
      <c r="A1" s="26" t="s">
        <v>10580</v>
      </c>
      <c r="H1" s="1056"/>
    </row>
    <row r="2" spans="1:14">
      <c r="H2" s="1056"/>
    </row>
    <row r="3" spans="1:14" ht="48">
      <c r="A3" s="295" t="s">
        <v>1</v>
      </c>
      <c r="B3" s="295" t="s">
        <v>2715</v>
      </c>
      <c r="C3" s="295" t="s">
        <v>10581</v>
      </c>
      <c r="D3" s="295" t="s">
        <v>2717</v>
      </c>
      <c r="E3" s="295" t="s">
        <v>2718</v>
      </c>
      <c r="F3" s="295" t="s">
        <v>10582</v>
      </c>
      <c r="G3" s="295" t="s">
        <v>10363</v>
      </c>
      <c r="H3" s="295" t="s">
        <v>1576</v>
      </c>
      <c r="I3" s="295" t="s">
        <v>10583</v>
      </c>
      <c r="J3" s="295" t="s">
        <v>10584</v>
      </c>
      <c r="K3" s="295" t="s">
        <v>10366</v>
      </c>
      <c r="L3" s="295" t="s">
        <v>10510</v>
      </c>
      <c r="M3" s="295" t="s">
        <v>2722</v>
      </c>
      <c r="N3" s="295" t="s">
        <v>2723</v>
      </c>
    </row>
    <row r="4" spans="1:14">
      <c r="A4" s="87">
        <v>1</v>
      </c>
      <c r="B4" s="87">
        <v>21211</v>
      </c>
      <c r="C4" s="87" t="s">
        <v>2726</v>
      </c>
      <c r="D4" s="326" t="s">
        <v>3602</v>
      </c>
      <c r="E4" s="328">
        <v>1896.24</v>
      </c>
      <c r="F4" s="326" t="s">
        <v>10585</v>
      </c>
      <c r="G4" s="326" t="s">
        <v>9353</v>
      </c>
      <c r="H4" s="87">
        <v>5279216</v>
      </c>
      <c r="I4" s="326" t="s">
        <v>449</v>
      </c>
      <c r="J4" s="87">
        <v>2743744</v>
      </c>
      <c r="K4" s="605">
        <v>43467</v>
      </c>
      <c r="L4" s="87" t="s">
        <v>10586</v>
      </c>
      <c r="M4" s="605">
        <v>43454</v>
      </c>
      <c r="N4" s="605">
        <v>44550</v>
      </c>
    </row>
    <row r="5" spans="1:14">
      <c r="A5" s="87">
        <v>2</v>
      </c>
      <c r="B5" s="87">
        <v>15472</v>
      </c>
      <c r="C5" s="87" t="s">
        <v>2726</v>
      </c>
      <c r="D5" s="326" t="s">
        <v>3471</v>
      </c>
      <c r="E5" s="328">
        <v>2798.11</v>
      </c>
      <c r="F5" s="326" t="s">
        <v>10585</v>
      </c>
      <c r="G5" s="326" t="s">
        <v>9779</v>
      </c>
      <c r="H5" s="87">
        <v>2316013</v>
      </c>
      <c r="I5" s="326" t="s">
        <v>3731</v>
      </c>
      <c r="J5" s="87">
        <v>5753597</v>
      </c>
      <c r="K5" s="605">
        <v>43467</v>
      </c>
      <c r="L5" s="87" t="s">
        <v>10587</v>
      </c>
      <c r="M5" s="605">
        <v>40219</v>
      </c>
      <c r="N5" s="605">
        <v>44602</v>
      </c>
    </row>
    <row r="6" spans="1:14">
      <c r="A6" s="87">
        <v>3</v>
      </c>
      <c r="B6" s="87">
        <v>21271</v>
      </c>
      <c r="C6" s="87" t="s">
        <v>2726</v>
      </c>
      <c r="D6" s="326" t="s">
        <v>5494</v>
      </c>
      <c r="E6" s="328">
        <v>29712.639999999999</v>
      </c>
      <c r="F6" s="326" t="s">
        <v>10588</v>
      </c>
      <c r="G6" s="326" t="s">
        <v>5499</v>
      </c>
      <c r="H6" s="87">
        <v>3318486</v>
      </c>
      <c r="I6" s="326" t="s">
        <v>5413</v>
      </c>
      <c r="J6" s="87">
        <v>6168019</v>
      </c>
      <c r="K6" s="605">
        <v>43486</v>
      </c>
      <c r="L6" s="87" t="s">
        <v>10589</v>
      </c>
      <c r="M6" s="605">
        <v>43032</v>
      </c>
      <c r="N6" s="605">
        <v>45223</v>
      </c>
    </row>
    <row r="7" spans="1:14">
      <c r="A7" s="87">
        <v>4</v>
      </c>
      <c r="B7" s="87">
        <v>19769</v>
      </c>
      <c r="C7" s="87" t="s">
        <v>2726</v>
      </c>
      <c r="D7" s="326" t="s">
        <v>4563</v>
      </c>
      <c r="E7" s="328">
        <v>5434.07</v>
      </c>
      <c r="F7" s="326" t="s">
        <v>10585</v>
      </c>
      <c r="G7" s="326" t="s">
        <v>9992</v>
      </c>
      <c r="H7" s="87">
        <v>5935806</v>
      </c>
      <c r="I7" s="326" t="s">
        <v>4564</v>
      </c>
      <c r="J7" s="87">
        <v>6207251</v>
      </c>
      <c r="K7" s="605">
        <v>43516</v>
      </c>
      <c r="L7" s="87" t="s">
        <v>10590</v>
      </c>
      <c r="M7" s="605">
        <v>42360</v>
      </c>
      <c r="N7" s="605">
        <v>44552</v>
      </c>
    </row>
    <row r="8" spans="1:14">
      <c r="A8" s="87">
        <v>5</v>
      </c>
      <c r="B8" s="87">
        <v>20207</v>
      </c>
      <c r="C8" s="87" t="s">
        <v>2726</v>
      </c>
      <c r="D8" s="326" t="s">
        <v>3503</v>
      </c>
      <c r="E8" s="328">
        <v>1304.54</v>
      </c>
      <c r="F8" s="326" t="s">
        <v>10585</v>
      </c>
      <c r="G8" s="326" t="s">
        <v>10116</v>
      </c>
      <c r="H8" s="87">
        <v>5264197</v>
      </c>
      <c r="I8" s="326" t="s">
        <v>4564</v>
      </c>
      <c r="J8" s="87">
        <v>6207251</v>
      </c>
      <c r="K8" s="605">
        <v>43493</v>
      </c>
      <c r="L8" s="87" t="s">
        <v>10591</v>
      </c>
      <c r="M8" s="605">
        <v>42403</v>
      </c>
      <c r="N8" s="605">
        <v>44595</v>
      </c>
    </row>
    <row r="9" spans="1:14">
      <c r="A9" s="87">
        <v>6</v>
      </c>
      <c r="B9" s="87">
        <v>21275</v>
      </c>
      <c r="C9" s="87" t="s">
        <v>2726</v>
      </c>
      <c r="D9" s="326" t="s">
        <v>4464</v>
      </c>
      <c r="E9" s="328">
        <v>616.54999999999995</v>
      </c>
      <c r="F9" s="326" t="s">
        <v>10588</v>
      </c>
      <c r="G9" s="326" t="s">
        <v>4465</v>
      </c>
      <c r="H9" s="87">
        <v>5980453</v>
      </c>
      <c r="I9" s="326" t="s">
        <v>9315</v>
      </c>
      <c r="J9" s="87">
        <v>5460816</v>
      </c>
      <c r="K9" s="605">
        <v>43493</v>
      </c>
      <c r="L9" s="87" t="s">
        <v>10592</v>
      </c>
      <c r="M9" s="605">
        <v>42331</v>
      </c>
      <c r="N9" s="605">
        <v>44523</v>
      </c>
    </row>
    <row r="10" spans="1:14">
      <c r="A10" s="87">
        <v>7</v>
      </c>
      <c r="B10" s="87">
        <v>21045</v>
      </c>
      <c r="C10" s="87" t="s">
        <v>2726</v>
      </c>
      <c r="D10" s="326" t="s">
        <v>2796</v>
      </c>
      <c r="E10" s="328">
        <v>5837.99</v>
      </c>
      <c r="F10" s="326" t="s">
        <v>10585</v>
      </c>
      <c r="G10" s="326" t="s">
        <v>7749</v>
      </c>
      <c r="H10" s="87">
        <v>5041589</v>
      </c>
      <c r="I10" s="326" t="s">
        <v>10593</v>
      </c>
      <c r="J10" s="87">
        <v>6128963</v>
      </c>
      <c r="K10" s="605">
        <v>43495</v>
      </c>
      <c r="L10" s="87" t="s">
        <v>10594</v>
      </c>
      <c r="M10" s="605">
        <v>37894</v>
      </c>
      <c r="N10" s="605">
        <v>44241</v>
      </c>
    </row>
    <row r="11" spans="1:14">
      <c r="A11" s="87">
        <v>8</v>
      </c>
      <c r="B11" s="87">
        <v>18767</v>
      </c>
      <c r="C11" s="87" t="s">
        <v>2726</v>
      </c>
      <c r="D11" s="326" t="s">
        <v>2831</v>
      </c>
      <c r="E11" s="328">
        <v>2759.35</v>
      </c>
      <c r="F11" s="326" t="s">
        <v>10585</v>
      </c>
      <c r="G11" s="326" t="s">
        <v>4462</v>
      </c>
      <c r="H11" s="87">
        <v>5346339</v>
      </c>
      <c r="I11" s="326" t="s">
        <v>5397</v>
      </c>
      <c r="J11" s="87">
        <v>5980291</v>
      </c>
      <c r="K11" s="605">
        <v>43488</v>
      </c>
      <c r="L11" s="87" t="s">
        <v>10595</v>
      </c>
      <c r="M11" s="605">
        <v>42877</v>
      </c>
      <c r="N11" s="605">
        <v>43973</v>
      </c>
    </row>
    <row r="12" spans="1:14">
      <c r="A12" s="87">
        <v>12</v>
      </c>
      <c r="B12" s="87">
        <v>21320</v>
      </c>
      <c r="C12" s="87" t="s">
        <v>2726</v>
      </c>
      <c r="D12" s="326" t="s">
        <v>5520</v>
      </c>
      <c r="E12" s="328">
        <v>7469.46</v>
      </c>
      <c r="F12" s="326" t="s">
        <v>10588</v>
      </c>
      <c r="G12" s="326" t="s">
        <v>5527</v>
      </c>
      <c r="H12" s="87">
        <v>5118344</v>
      </c>
      <c r="I12" s="326" t="s">
        <v>5521</v>
      </c>
      <c r="J12" s="87">
        <v>6173292</v>
      </c>
      <c r="K12" s="605">
        <v>43560</v>
      </c>
      <c r="L12" s="87" t="s">
        <v>10596</v>
      </c>
      <c r="M12" s="605">
        <v>43396</v>
      </c>
      <c r="N12" s="605">
        <v>44492</v>
      </c>
    </row>
    <row r="13" spans="1:14">
      <c r="A13" s="87">
        <v>14</v>
      </c>
      <c r="B13" s="87">
        <v>20912</v>
      </c>
      <c r="C13" s="87" t="s">
        <v>2726</v>
      </c>
      <c r="D13" s="326" t="s">
        <v>5461</v>
      </c>
      <c r="E13" s="328">
        <v>996.42</v>
      </c>
      <c r="F13" s="326" t="s">
        <v>10585</v>
      </c>
      <c r="G13" s="326" t="s">
        <v>5447</v>
      </c>
      <c r="H13" s="87">
        <v>5097517</v>
      </c>
      <c r="I13" s="326" t="s">
        <v>5462</v>
      </c>
      <c r="J13" s="87">
        <v>4280512</v>
      </c>
      <c r="K13" s="605">
        <v>43542</v>
      </c>
      <c r="L13" s="87" t="s">
        <v>10597</v>
      </c>
      <c r="M13" s="605">
        <v>43003</v>
      </c>
      <c r="N13" s="605">
        <v>44099</v>
      </c>
    </row>
    <row r="14" spans="1:14">
      <c r="A14" s="87">
        <v>15</v>
      </c>
      <c r="B14" s="87">
        <v>20919</v>
      </c>
      <c r="C14" s="87" t="s">
        <v>2726</v>
      </c>
      <c r="D14" s="326" t="s">
        <v>5444</v>
      </c>
      <c r="E14" s="328">
        <v>7696.98</v>
      </c>
      <c r="F14" s="326" t="s">
        <v>10585</v>
      </c>
      <c r="G14" s="326" t="s">
        <v>5447</v>
      </c>
      <c r="H14" s="87">
        <v>5097517</v>
      </c>
      <c r="I14" s="326" t="s">
        <v>5415</v>
      </c>
      <c r="J14" s="87">
        <v>2868687</v>
      </c>
      <c r="K14" s="605">
        <v>43538</v>
      </c>
      <c r="L14" s="87" t="s">
        <v>10598</v>
      </c>
      <c r="M14" s="605">
        <v>43003</v>
      </c>
      <c r="N14" s="605">
        <v>45194</v>
      </c>
    </row>
    <row r="15" spans="1:14">
      <c r="A15" s="87">
        <v>16</v>
      </c>
      <c r="B15" s="87">
        <v>20914</v>
      </c>
      <c r="C15" s="87" t="s">
        <v>2726</v>
      </c>
      <c r="D15" s="326" t="s">
        <v>5459</v>
      </c>
      <c r="E15" s="328">
        <v>880.8</v>
      </c>
      <c r="F15" s="326" t="s">
        <v>10585</v>
      </c>
      <c r="G15" s="326" t="s">
        <v>5447</v>
      </c>
      <c r="H15" s="87">
        <v>5097517</v>
      </c>
      <c r="I15" s="326" t="s">
        <v>5415</v>
      </c>
      <c r="J15" s="87">
        <v>2868687</v>
      </c>
      <c r="K15" s="605">
        <v>43538</v>
      </c>
      <c r="L15" s="87" t="s">
        <v>10599</v>
      </c>
      <c r="M15" s="605">
        <v>43003</v>
      </c>
      <c r="N15" s="605">
        <v>45194</v>
      </c>
    </row>
    <row r="16" spans="1:14">
      <c r="A16" s="87">
        <v>17</v>
      </c>
      <c r="B16" s="87">
        <v>21210</v>
      </c>
      <c r="C16" s="87" t="s">
        <v>2726</v>
      </c>
      <c r="D16" s="326" t="s">
        <v>5560</v>
      </c>
      <c r="E16" s="328">
        <v>81758.87</v>
      </c>
      <c r="F16" s="326" t="s">
        <v>10585</v>
      </c>
      <c r="G16" s="326" t="s">
        <v>5587</v>
      </c>
      <c r="H16" s="87">
        <v>5199409</v>
      </c>
      <c r="I16" s="326" t="s">
        <v>5561</v>
      </c>
      <c r="J16" s="87">
        <v>6233309</v>
      </c>
      <c r="K16" s="605">
        <v>43538</v>
      </c>
      <c r="L16" s="87" t="s">
        <v>10600</v>
      </c>
      <c r="M16" s="605">
        <v>43468</v>
      </c>
      <c r="N16" s="605">
        <v>44564</v>
      </c>
    </row>
    <row r="17" spans="1:14">
      <c r="A17" s="87">
        <v>18</v>
      </c>
      <c r="B17" s="87">
        <v>13936</v>
      </c>
      <c r="C17" s="87" t="s">
        <v>2726</v>
      </c>
      <c r="D17" s="326" t="s">
        <v>3250</v>
      </c>
      <c r="E17" s="328">
        <v>1594.16</v>
      </c>
      <c r="F17" s="326" t="s">
        <v>10585</v>
      </c>
      <c r="G17" s="326" t="s">
        <v>9709</v>
      </c>
      <c r="H17" s="87">
        <v>5157145</v>
      </c>
      <c r="I17" s="326" t="s">
        <v>3251</v>
      </c>
      <c r="J17" s="87">
        <v>5857643</v>
      </c>
      <c r="K17" s="605">
        <v>43543</v>
      </c>
      <c r="L17" s="87" t="s">
        <v>10601</v>
      </c>
      <c r="M17" s="605">
        <v>39657</v>
      </c>
      <c r="N17" s="605">
        <v>44040</v>
      </c>
    </row>
    <row r="18" spans="1:14">
      <c r="A18" s="87">
        <v>19</v>
      </c>
      <c r="B18" s="87">
        <v>19430</v>
      </c>
      <c r="C18" s="87" t="s">
        <v>2726</v>
      </c>
      <c r="D18" s="326" t="s">
        <v>4478</v>
      </c>
      <c r="E18" s="328">
        <v>4399.2299999999996</v>
      </c>
      <c r="F18" s="326" t="s">
        <v>10585</v>
      </c>
      <c r="G18" s="326" t="s">
        <v>9978</v>
      </c>
      <c r="H18" s="87">
        <v>5344611</v>
      </c>
      <c r="I18" s="326" t="s">
        <v>4479</v>
      </c>
      <c r="J18" s="87">
        <v>6261485</v>
      </c>
      <c r="K18" s="605">
        <v>43546</v>
      </c>
      <c r="L18" s="87" t="s">
        <v>10602</v>
      </c>
      <c r="M18" s="605">
        <v>42340</v>
      </c>
      <c r="N18" s="605">
        <v>44532</v>
      </c>
    </row>
    <row r="19" spans="1:14">
      <c r="A19" s="87">
        <v>20</v>
      </c>
      <c r="B19" s="87">
        <v>21376</v>
      </c>
      <c r="C19" s="87" t="s">
        <v>2726</v>
      </c>
      <c r="D19" s="326" t="s">
        <v>3522</v>
      </c>
      <c r="E19" s="328">
        <v>3674.04</v>
      </c>
      <c r="F19" s="326" t="s">
        <v>10588</v>
      </c>
      <c r="G19" s="326" t="s">
        <v>5374</v>
      </c>
      <c r="H19" s="87">
        <v>6165974</v>
      </c>
      <c r="I19" s="326" t="s">
        <v>5376</v>
      </c>
      <c r="J19" s="87">
        <v>6195822</v>
      </c>
      <c r="K19" s="605">
        <v>43602</v>
      </c>
      <c r="L19" s="87" t="s">
        <v>10603</v>
      </c>
      <c r="M19" s="605">
        <v>42850</v>
      </c>
      <c r="N19" s="605">
        <v>45041</v>
      </c>
    </row>
    <row r="20" spans="1:14">
      <c r="A20" s="87">
        <v>21</v>
      </c>
      <c r="B20" s="87">
        <v>21388</v>
      </c>
      <c r="C20" s="87" t="s">
        <v>2726</v>
      </c>
      <c r="D20" s="326" t="s">
        <v>4360</v>
      </c>
      <c r="E20" s="328">
        <v>2783.94</v>
      </c>
      <c r="F20" s="326" t="s">
        <v>10588</v>
      </c>
      <c r="G20" s="326" t="s">
        <v>4373</v>
      </c>
      <c r="H20" s="87">
        <v>5350859</v>
      </c>
      <c r="I20" s="326" t="s">
        <v>4361</v>
      </c>
      <c r="J20" s="87">
        <v>6416551</v>
      </c>
      <c r="K20" s="605">
        <v>43615</v>
      </c>
      <c r="L20" s="87" t="s">
        <v>10604</v>
      </c>
      <c r="M20" s="605">
        <v>42312</v>
      </c>
      <c r="N20" s="605">
        <v>44504</v>
      </c>
    </row>
    <row r="21" spans="1:14">
      <c r="A21" s="87">
        <v>22</v>
      </c>
      <c r="B21" s="87">
        <v>20195</v>
      </c>
      <c r="C21" s="87" t="s">
        <v>2726</v>
      </c>
      <c r="D21" s="326" t="s">
        <v>3293</v>
      </c>
      <c r="E21" s="328">
        <v>2444.8200000000002</v>
      </c>
      <c r="F21" s="326" t="s">
        <v>10585</v>
      </c>
      <c r="G21" s="326" t="s">
        <v>4803</v>
      </c>
      <c r="H21" s="87">
        <v>5887917</v>
      </c>
      <c r="I21" s="326" t="s">
        <v>4918</v>
      </c>
      <c r="J21" s="87">
        <v>6081169</v>
      </c>
      <c r="K21" s="605">
        <v>43615</v>
      </c>
      <c r="L21" s="87" t="s">
        <v>10605</v>
      </c>
      <c r="M21" s="605">
        <v>42408</v>
      </c>
      <c r="N21" s="605">
        <v>44600</v>
      </c>
    </row>
    <row r="22" spans="1:14">
      <c r="A22" s="87">
        <v>27</v>
      </c>
      <c r="B22" s="87">
        <v>14030</v>
      </c>
      <c r="C22" s="87" t="s">
        <v>2726</v>
      </c>
      <c r="D22" s="326" t="s">
        <v>2875</v>
      </c>
      <c r="E22" s="328">
        <v>2223.9299999999998</v>
      </c>
      <c r="F22" s="326" t="s">
        <v>10585</v>
      </c>
      <c r="G22" s="326" t="s">
        <v>9715</v>
      </c>
      <c r="H22" s="87">
        <v>2630478</v>
      </c>
      <c r="I22" s="326" t="s">
        <v>9340</v>
      </c>
      <c r="J22" s="87">
        <v>5059755</v>
      </c>
      <c r="K22" s="605">
        <v>43626</v>
      </c>
      <c r="L22" s="87" t="s">
        <v>10606</v>
      </c>
      <c r="M22" s="605">
        <v>39680</v>
      </c>
      <c r="N22" s="605">
        <v>43641</v>
      </c>
    </row>
    <row r="23" spans="1:14">
      <c r="A23" s="87">
        <v>29</v>
      </c>
      <c r="B23" s="87">
        <v>19062</v>
      </c>
      <c r="C23" s="87" t="s">
        <v>2726</v>
      </c>
      <c r="D23" s="326" t="s">
        <v>5130</v>
      </c>
      <c r="E23" s="328">
        <v>4516.24</v>
      </c>
      <c r="F23" s="326" t="s">
        <v>10585</v>
      </c>
      <c r="G23" s="326" t="s">
        <v>3884</v>
      </c>
      <c r="H23" s="87">
        <v>5920345</v>
      </c>
      <c r="I23" s="326" t="s">
        <v>4555</v>
      </c>
      <c r="J23" s="87">
        <v>6169325</v>
      </c>
      <c r="K23" s="605">
        <v>43643</v>
      </c>
      <c r="L23" s="87" t="s">
        <v>10607</v>
      </c>
      <c r="M23" s="605">
        <v>42488</v>
      </c>
      <c r="N23" s="605">
        <v>44679</v>
      </c>
    </row>
    <row r="24" spans="1:14">
      <c r="A24" s="87">
        <v>31</v>
      </c>
      <c r="B24" s="87">
        <v>21415</v>
      </c>
      <c r="C24" s="87" t="s">
        <v>2726</v>
      </c>
      <c r="D24" s="326" t="s">
        <v>3423</v>
      </c>
      <c r="E24" s="328">
        <v>2046.05</v>
      </c>
      <c r="F24" s="326" t="s">
        <v>10588</v>
      </c>
      <c r="G24" s="326" t="s">
        <v>4455</v>
      </c>
      <c r="H24" s="87">
        <v>6099068</v>
      </c>
      <c r="I24" s="326" t="s">
        <v>4453</v>
      </c>
      <c r="J24" s="87">
        <v>6079172</v>
      </c>
      <c r="K24" s="605">
        <v>43649</v>
      </c>
      <c r="L24" s="87" t="s">
        <v>10608</v>
      </c>
      <c r="M24" s="605">
        <v>42327</v>
      </c>
      <c r="N24" s="605">
        <v>44519</v>
      </c>
    </row>
    <row r="25" spans="1:14">
      <c r="A25" s="87">
        <v>32</v>
      </c>
      <c r="B25" s="87">
        <v>15337</v>
      </c>
      <c r="C25" s="87" t="s">
        <v>2726</v>
      </c>
      <c r="D25" s="326" t="s">
        <v>3684</v>
      </c>
      <c r="E25" s="328">
        <v>14680.4</v>
      </c>
      <c r="F25" s="326" t="s">
        <v>10585</v>
      </c>
      <c r="G25" s="326" t="s">
        <v>3688</v>
      </c>
      <c r="H25" s="87">
        <v>2069792</v>
      </c>
      <c r="I25" s="326" t="s">
        <v>3685</v>
      </c>
      <c r="J25" s="87">
        <v>6413811</v>
      </c>
      <c r="K25" s="605">
        <v>43654</v>
      </c>
      <c r="L25" s="87" t="s">
        <v>10609</v>
      </c>
      <c r="M25" s="605">
        <v>40151</v>
      </c>
      <c r="N25" s="605">
        <v>44534</v>
      </c>
    </row>
    <row r="26" spans="1:14">
      <c r="A26" s="87">
        <v>33</v>
      </c>
      <c r="B26" s="87">
        <v>17913</v>
      </c>
      <c r="C26" s="87" t="s">
        <v>2726</v>
      </c>
      <c r="D26" s="326" t="s">
        <v>4123</v>
      </c>
      <c r="E26" s="328">
        <v>11437.1</v>
      </c>
      <c r="F26" s="326" t="s">
        <v>10585</v>
      </c>
      <c r="G26" s="326" t="s">
        <v>9888</v>
      </c>
      <c r="H26" s="87">
        <v>5787335</v>
      </c>
      <c r="I26" s="326" t="s">
        <v>4124</v>
      </c>
      <c r="J26" s="87">
        <v>5927382</v>
      </c>
      <c r="K26" s="605">
        <v>43670</v>
      </c>
      <c r="L26" s="87" t="s">
        <v>10610</v>
      </c>
      <c r="M26" s="605">
        <v>42171</v>
      </c>
      <c r="N26" s="605">
        <v>44363</v>
      </c>
    </row>
    <row r="27" spans="1:14">
      <c r="A27" s="87">
        <v>36</v>
      </c>
      <c r="B27" s="87">
        <v>20340</v>
      </c>
      <c r="C27" s="87" t="s">
        <v>2726</v>
      </c>
      <c r="D27" s="326" t="s">
        <v>4295</v>
      </c>
      <c r="E27" s="328">
        <v>498.69</v>
      </c>
      <c r="F27" s="326" t="s">
        <v>10585</v>
      </c>
      <c r="G27" s="326" t="s">
        <v>9342</v>
      </c>
      <c r="H27" s="87">
        <v>5824699</v>
      </c>
      <c r="I27" s="326" t="s">
        <v>4281</v>
      </c>
      <c r="J27" s="87">
        <v>6169317</v>
      </c>
      <c r="K27" s="605">
        <v>43670</v>
      </c>
      <c r="L27" s="87" t="s">
        <v>10611</v>
      </c>
      <c r="M27" s="605">
        <v>42298</v>
      </c>
      <c r="N27" s="605">
        <v>44490</v>
      </c>
    </row>
    <row r="28" spans="1:14">
      <c r="A28" s="87">
        <v>37</v>
      </c>
      <c r="B28" s="87">
        <v>19182</v>
      </c>
      <c r="C28" s="87" t="s">
        <v>2726</v>
      </c>
      <c r="D28" s="326" t="s">
        <v>4280</v>
      </c>
      <c r="E28" s="328">
        <v>2590.7399999999998</v>
      </c>
      <c r="F28" s="326" t="s">
        <v>10585</v>
      </c>
      <c r="G28" s="326" t="s">
        <v>9342</v>
      </c>
      <c r="H28" s="87">
        <v>5824699</v>
      </c>
      <c r="I28" s="326" t="s">
        <v>4281</v>
      </c>
      <c r="J28" s="87">
        <v>6169317</v>
      </c>
      <c r="K28" s="605">
        <v>43670</v>
      </c>
      <c r="L28" s="87" t="s">
        <v>10612</v>
      </c>
      <c r="M28" s="605">
        <v>42284</v>
      </c>
      <c r="N28" s="605">
        <v>44476</v>
      </c>
    </row>
    <row r="29" spans="1:14">
      <c r="A29" s="87">
        <v>38</v>
      </c>
      <c r="B29" s="87">
        <v>19370</v>
      </c>
      <c r="C29" s="87" t="s">
        <v>2726</v>
      </c>
      <c r="D29" s="326" t="s">
        <v>3868</v>
      </c>
      <c r="E29" s="328">
        <v>2534.48</v>
      </c>
      <c r="F29" s="326" t="s">
        <v>10585</v>
      </c>
      <c r="G29" s="326" t="s">
        <v>9342</v>
      </c>
      <c r="H29" s="87">
        <v>5824699</v>
      </c>
      <c r="I29" s="326" t="s">
        <v>4281</v>
      </c>
      <c r="J29" s="87">
        <v>6169317</v>
      </c>
      <c r="K29" s="605">
        <v>43670</v>
      </c>
      <c r="L29" s="87" t="s">
        <v>10613</v>
      </c>
      <c r="M29" s="605">
        <v>42390</v>
      </c>
      <c r="N29" s="605">
        <v>44582</v>
      </c>
    </row>
    <row r="30" spans="1:14">
      <c r="A30" s="87">
        <v>39</v>
      </c>
      <c r="B30" s="87">
        <v>17150</v>
      </c>
      <c r="C30" s="87" t="s">
        <v>2726</v>
      </c>
      <c r="D30" s="326" t="s">
        <v>2835</v>
      </c>
      <c r="E30" s="328">
        <v>1445.12</v>
      </c>
      <c r="F30" s="326" t="s">
        <v>10585</v>
      </c>
      <c r="G30" s="326" t="s">
        <v>5996</v>
      </c>
      <c r="H30" s="87">
        <v>2075652</v>
      </c>
      <c r="I30" s="326" t="s">
        <v>2836</v>
      </c>
      <c r="J30" s="87">
        <v>5958989</v>
      </c>
      <c r="K30" s="605">
        <v>43678</v>
      </c>
      <c r="L30" s="87" t="s">
        <v>10614</v>
      </c>
      <c r="M30" s="605">
        <v>38306</v>
      </c>
      <c r="N30" s="605">
        <v>43784</v>
      </c>
    </row>
    <row r="31" spans="1:14">
      <c r="A31" s="87">
        <v>40</v>
      </c>
      <c r="B31" s="87">
        <v>13977</v>
      </c>
      <c r="C31" s="87" t="s">
        <v>2726</v>
      </c>
      <c r="D31" s="326" t="s">
        <v>3263</v>
      </c>
      <c r="E31" s="328">
        <v>166.13</v>
      </c>
      <c r="F31" s="326" t="s">
        <v>10585</v>
      </c>
      <c r="G31" s="326" t="s">
        <v>9710</v>
      </c>
      <c r="H31" s="87">
        <v>6306004</v>
      </c>
      <c r="I31" s="326" t="s">
        <v>3264</v>
      </c>
      <c r="J31" s="87">
        <v>6444318</v>
      </c>
      <c r="K31" s="605">
        <v>43678</v>
      </c>
      <c r="L31" s="87" t="s">
        <v>10615</v>
      </c>
      <c r="M31" s="605">
        <v>39667</v>
      </c>
      <c r="N31" s="605">
        <v>44050</v>
      </c>
    </row>
    <row r="32" spans="1:14">
      <c r="A32" s="87">
        <v>44</v>
      </c>
      <c r="B32" s="87">
        <v>20010</v>
      </c>
      <c r="C32" s="87" t="s">
        <v>2726</v>
      </c>
      <c r="D32" s="326" t="s">
        <v>3753</v>
      </c>
      <c r="E32" s="328">
        <v>30.81</v>
      </c>
      <c r="F32" s="326" t="s">
        <v>10585</v>
      </c>
      <c r="G32" s="326" t="s">
        <v>8805</v>
      </c>
      <c r="H32" s="87">
        <v>5226902</v>
      </c>
      <c r="I32" s="326" t="s">
        <v>4803</v>
      </c>
      <c r="J32" s="87">
        <v>5887917</v>
      </c>
      <c r="K32" s="605">
        <v>43724</v>
      </c>
      <c r="L32" s="87" t="s">
        <v>10616</v>
      </c>
      <c r="M32" s="605">
        <v>42394</v>
      </c>
      <c r="N32" s="605">
        <v>44586</v>
      </c>
    </row>
    <row r="33" spans="1:14">
      <c r="A33" s="87">
        <v>46</v>
      </c>
      <c r="B33" s="87">
        <v>21462</v>
      </c>
      <c r="C33" s="87" t="s">
        <v>2726</v>
      </c>
      <c r="D33" s="326" t="s">
        <v>3766</v>
      </c>
      <c r="E33" s="328">
        <v>3536.81</v>
      </c>
      <c r="F33" s="326" t="s">
        <v>10588</v>
      </c>
      <c r="G33" s="326" t="s">
        <v>3767</v>
      </c>
      <c r="H33" s="87">
        <v>5874963</v>
      </c>
      <c r="I33" s="326" t="s">
        <v>3772</v>
      </c>
      <c r="J33" s="87">
        <v>6375839</v>
      </c>
      <c r="K33" s="605">
        <v>43724</v>
      </c>
      <c r="L33" s="87" t="s">
        <v>10617</v>
      </c>
      <c r="M33" s="605">
        <v>41919</v>
      </c>
      <c r="N33" s="605">
        <v>45206</v>
      </c>
    </row>
    <row r="34" spans="1:14">
      <c r="A34" s="87">
        <v>47</v>
      </c>
      <c r="B34" s="87">
        <v>19281</v>
      </c>
      <c r="C34" s="87" t="s">
        <v>2726</v>
      </c>
      <c r="D34" s="326" t="s">
        <v>4417</v>
      </c>
      <c r="E34" s="328">
        <v>1318.74</v>
      </c>
      <c r="F34" s="326" t="s">
        <v>10585</v>
      </c>
      <c r="G34" s="326" t="s">
        <v>4196</v>
      </c>
      <c r="H34" s="87">
        <v>5786606</v>
      </c>
      <c r="I34" s="326" t="s">
        <v>4418</v>
      </c>
      <c r="J34" s="87">
        <v>6444911</v>
      </c>
      <c r="K34" s="605">
        <v>43724</v>
      </c>
      <c r="L34" s="87" t="s">
        <v>10618</v>
      </c>
      <c r="M34" s="605">
        <v>42318</v>
      </c>
      <c r="N34" s="605">
        <v>44510</v>
      </c>
    </row>
    <row r="35" spans="1:14">
      <c r="A35" s="87">
        <v>52</v>
      </c>
      <c r="B35" s="87">
        <v>17141</v>
      </c>
      <c r="C35" s="87" t="s">
        <v>2726</v>
      </c>
      <c r="D35" s="326" t="s">
        <v>2943</v>
      </c>
      <c r="E35" s="328">
        <v>5060.62</v>
      </c>
      <c r="F35" s="326" t="s">
        <v>10585</v>
      </c>
      <c r="G35" s="326" t="s">
        <v>2806</v>
      </c>
      <c r="H35" s="87">
        <v>2112868</v>
      </c>
      <c r="I35" s="326" t="s">
        <v>2944</v>
      </c>
      <c r="J35" s="87">
        <v>6424023</v>
      </c>
      <c r="K35" s="605">
        <v>43746</v>
      </c>
      <c r="L35" s="87" t="s">
        <v>10619</v>
      </c>
      <c r="M35" s="605">
        <v>39259</v>
      </c>
      <c r="N35" s="605">
        <v>44046</v>
      </c>
    </row>
    <row r="36" spans="1:14">
      <c r="A36" s="87">
        <v>53</v>
      </c>
      <c r="B36" s="87">
        <v>17135</v>
      </c>
      <c r="C36" s="87" t="s">
        <v>2726</v>
      </c>
      <c r="D36" s="326" t="s">
        <v>2939</v>
      </c>
      <c r="E36" s="328">
        <v>609.64</v>
      </c>
      <c r="F36" s="326" t="s">
        <v>10585</v>
      </c>
      <c r="G36" s="326" t="s">
        <v>2806</v>
      </c>
      <c r="H36" s="87">
        <v>2112868</v>
      </c>
      <c r="I36" s="326" t="s">
        <v>2940</v>
      </c>
      <c r="J36" s="87">
        <v>6424481</v>
      </c>
      <c r="K36" s="605">
        <v>43761</v>
      </c>
      <c r="L36" s="87" t="s">
        <v>10620</v>
      </c>
      <c r="M36" s="605">
        <v>39259</v>
      </c>
      <c r="N36" s="605">
        <v>44738</v>
      </c>
    </row>
    <row r="37" spans="1:14">
      <c r="A37" s="87">
        <v>54</v>
      </c>
      <c r="B37" s="87">
        <v>17142</v>
      </c>
      <c r="C37" s="87" t="s">
        <v>2726</v>
      </c>
      <c r="D37" s="326" t="s">
        <v>2950</v>
      </c>
      <c r="E37" s="328">
        <v>3581.18</v>
      </c>
      <c r="F37" s="326" t="s">
        <v>10585</v>
      </c>
      <c r="G37" s="326" t="s">
        <v>2806</v>
      </c>
      <c r="H37" s="87">
        <v>2112868</v>
      </c>
      <c r="I37" s="326" t="s">
        <v>2951</v>
      </c>
      <c r="J37" s="87">
        <v>6423922</v>
      </c>
      <c r="K37" s="605">
        <v>43761</v>
      </c>
      <c r="L37" s="87" t="s">
        <v>10621</v>
      </c>
      <c r="M37" s="605">
        <v>39266</v>
      </c>
      <c r="N37" s="605">
        <v>44690</v>
      </c>
    </row>
    <row r="38" spans="1:14">
      <c r="A38" s="87">
        <v>55</v>
      </c>
      <c r="B38" s="87">
        <v>17140</v>
      </c>
      <c r="C38" s="87" t="s">
        <v>2726</v>
      </c>
      <c r="D38" s="326" t="s">
        <v>2947</v>
      </c>
      <c r="E38" s="328">
        <v>3668.81</v>
      </c>
      <c r="F38" s="326" t="s">
        <v>10585</v>
      </c>
      <c r="G38" s="326" t="s">
        <v>2806</v>
      </c>
      <c r="H38" s="87">
        <v>2112868</v>
      </c>
      <c r="I38" s="326" t="s">
        <v>2948</v>
      </c>
      <c r="J38" s="87">
        <v>6423973</v>
      </c>
      <c r="K38" s="605">
        <v>43761</v>
      </c>
      <c r="L38" s="87" t="s">
        <v>10622</v>
      </c>
      <c r="M38" s="605">
        <v>39260</v>
      </c>
      <c r="N38" s="605">
        <v>44046</v>
      </c>
    </row>
    <row r="39" spans="1:14">
      <c r="A39" s="87">
        <v>56</v>
      </c>
      <c r="B39" s="87">
        <v>17138</v>
      </c>
      <c r="C39" s="87" t="s">
        <v>2726</v>
      </c>
      <c r="D39" s="326" t="s">
        <v>2953</v>
      </c>
      <c r="E39" s="328">
        <v>2753.68</v>
      </c>
      <c r="F39" s="326" t="s">
        <v>10585</v>
      </c>
      <c r="G39" s="326" t="s">
        <v>2806</v>
      </c>
      <c r="H39" s="87">
        <v>2112868</v>
      </c>
      <c r="I39" s="326" t="s">
        <v>2954</v>
      </c>
      <c r="J39" s="87">
        <v>6424031</v>
      </c>
      <c r="K39" s="605">
        <v>43746</v>
      </c>
      <c r="L39" s="87" t="s">
        <v>10623</v>
      </c>
      <c r="M39" s="605">
        <v>39266</v>
      </c>
      <c r="N39" s="605">
        <v>44690</v>
      </c>
    </row>
    <row r="40" spans="1:14">
      <c r="A40" s="87">
        <v>58</v>
      </c>
      <c r="B40" s="87">
        <v>20817</v>
      </c>
      <c r="C40" s="87" t="s">
        <v>2726</v>
      </c>
      <c r="D40" s="326" t="s">
        <v>5385</v>
      </c>
      <c r="E40" s="328">
        <v>1249.8599999999999</v>
      </c>
      <c r="F40" s="326" t="s">
        <v>10585</v>
      </c>
      <c r="G40" s="326" t="s">
        <v>3698</v>
      </c>
      <c r="H40" s="87">
        <v>5189128</v>
      </c>
      <c r="I40" s="326" t="s">
        <v>5386</v>
      </c>
      <c r="J40" s="87">
        <v>6448054</v>
      </c>
      <c r="K40" s="605">
        <v>43761</v>
      </c>
      <c r="L40" s="87" t="s">
        <v>10624</v>
      </c>
      <c r="M40" s="605">
        <v>42867</v>
      </c>
      <c r="N40" s="605">
        <v>45058</v>
      </c>
    </row>
    <row r="41" spans="1:14">
      <c r="A41" s="87">
        <v>59</v>
      </c>
      <c r="B41" s="87">
        <v>17894</v>
      </c>
      <c r="C41" s="87" t="s">
        <v>2726</v>
      </c>
      <c r="D41" s="326" t="s">
        <v>3868</v>
      </c>
      <c r="E41" s="328">
        <v>2501.6799999999998</v>
      </c>
      <c r="F41" s="326" t="s">
        <v>10585</v>
      </c>
      <c r="G41" s="326" t="s">
        <v>4884</v>
      </c>
      <c r="H41" s="87">
        <v>5640296</v>
      </c>
      <c r="I41" s="326" t="s">
        <v>3869</v>
      </c>
      <c r="J41" s="87">
        <v>6461107</v>
      </c>
      <c r="K41" s="605">
        <v>43769</v>
      </c>
      <c r="L41" s="87" t="s">
        <v>10625</v>
      </c>
      <c r="M41" s="605">
        <v>42097</v>
      </c>
      <c r="N41" s="605">
        <v>44289</v>
      </c>
    </row>
    <row r="42" spans="1:14">
      <c r="A42" s="87">
        <v>60</v>
      </c>
      <c r="B42" s="87">
        <v>20751</v>
      </c>
      <c r="C42" s="87" t="s">
        <v>2726</v>
      </c>
      <c r="D42" s="326" t="s">
        <v>5351</v>
      </c>
      <c r="E42" s="328">
        <v>910.92</v>
      </c>
      <c r="F42" s="326" t="s">
        <v>10585</v>
      </c>
      <c r="G42" s="326" t="s">
        <v>5152</v>
      </c>
      <c r="H42" s="87">
        <v>5317568</v>
      </c>
      <c r="I42" s="326" t="s">
        <v>5352</v>
      </c>
      <c r="J42" s="87">
        <v>6457266</v>
      </c>
      <c r="K42" s="605">
        <v>43749</v>
      </c>
      <c r="L42" s="87" t="s">
        <v>10626</v>
      </c>
      <c r="M42" s="605">
        <v>42780</v>
      </c>
      <c r="N42" s="605">
        <v>44971</v>
      </c>
    </row>
    <row r="43" spans="1:14">
      <c r="A43" s="87">
        <v>61</v>
      </c>
      <c r="B43" s="87">
        <v>21436</v>
      </c>
      <c r="C43" s="87" t="s">
        <v>2726</v>
      </c>
      <c r="D43" s="326" t="s">
        <v>4263</v>
      </c>
      <c r="E43" s="328">
        <v>244.53</v>
      </c>
      <c r="F43" s="326" t="s">
        <v>10585</v>
      </c>
      <c r="G43" s="326" t="s">
        <v>10500</v>
      </c>
      <c r="H43" s="87">
        <v>6240186</v>
      </c>
      <c r="I43" s="326" t="s">
        <v>5730</v>
      </c>
      <c r="J43" s="87">
        <v>6014801</v>
      </c>
      <c r="K43" s="605">
        <v>43769</v>
      </c>
      <c r="L43" s="87" t="s">
        <v>10627</v>
      </c>
      <c r="M43" s="605">
        <v>43739</v>
      </c>
      <c r="N43" s="605">
        <v>44835</v>
      </c>
    </row>
    <row r="44" spans="1:14">
      <c r="A44" s="87">
        <v>62</v>
      </c>
      <c r="B44" s="87">
        <v>21311</v>
      </c>
      <c r="C44" s="87" t="s">
        <v>2726</v>
      </c>
      <c r="D44" s="326" t="s">
        <v>5643</v>
      </c>
      <c r="E44" s="328">
        <v>1528.59</v>
      </c>
      <c r="F44" s="326" t="s">
        <v>10585</v>
      </c>
      <c r="G44" s="326" t="s">
        <v>5614</v>
      </c>
      <c r="H44" s="87">
        <v>3613801</v>
      </c>
      <c r="I44" s="326" t="s">
        <v>5644</v>
      </c>
      <c r="J44" s="87">
        <v>6215769</v>
      </c>
      <c r="K44" s="605">
        <v>43766</v>
      </c>
      <c r="L44" s="87" t="s">
        <v>10628</v>
      </c>
      <c r="M44" s="605">
        <v>43621</v>
      </c>
      <c r="N44" s="605">
        <v>44717</v>
      </c>
    </row>
    <row r="45" spans="1:14">
      <c r="A45" s="87">
        <v>63</v>
      </c>
      <c r="B45" s="87">
        <v>19461</v>
      </c>
      <c r="C45" s="87" t="s">
        <v>2726</v>
      </c>
      <c r="D45" s="326" t="s">
        <v>3550</v>
      </c>
      <c r="E45" s="328">
        <v>1944.59</v>
      </c>
      <c r="F45" s="326" t="s">
        <v>10585</v>
      </c>
      <c r="G45" s="326" t="s">
        <v>5112</v>
      </c>
      <c r="H45" s="87">
        <v>5678838</v>
      </c>
      <c r="I45" s="326" t="s">
        <v>4724</v>
      </c>
      <c r="J45" s="87">
        <v>6347444</v>
      </c>
      <c r="K45" s="605">
        <v>43766</v>
      </c>
      <c r="L45" s="87" t="s">
        <v>10629</v>
      </c>
      <c r="M45" s="605">
        <v>42382</v>
      </c>
      <c r="N45" s="605">
        <v>44574</v>
      </c>
    </row>
    <row r="46" spans="1:14">
      <c r="A46" s="87">
        <v>65</v>
      </c>
      <c r="B46" s="87">
        <v>21275</v>
      </c>
      <c r="C46" s="87" t="s">
        <v>2726</v>
      </c>
      <c r="D46" s="326" t="s">
        <v>4464</v>
      </c>
      <c r="E46" s="328">
        <v>616.54999999999995</v>
      </c>
      <c r="F46" s="326" t="s">
        <v>10585</v>
      </c>
      <c r="G46" s="326" t="s">
        <v>9315</v>
      </c>
      <c r="H46" s="87">
        <v>5460816</v>
      </c>
      <c r="I46" s="326" t="s">
        <v>4468</v>
      </c>
      <c r="J46" s="87">
        <v>3435474</v>
      </c>
      <c r="K46" s="605">
        <v>43769</v>
      </c>
      <c r="L46" s="87" t="s">
        <v>10630</v>
      </c>
      <c r="M46" s="605">
        <v>42331</v>
      </c>
      <c r="N46" s="605">
        <v>44523</v>
      </c>
    </row>
    <row r="47" spans="1:14">
      <c r="A47" s="87">
        <v>67</v>
      </c>
      <c r="B47" s="87">
        <v>15379</v>
      </c>
      <c r="C47" s="87" t="s">
        <v>2726</v>
      </c>
      <c r="D47" s="326" t="s">
        <v>3718</v>
      </c>
      <c r="E47" s="328">
        <v>14718.13</v>
      </c>
      <c r="F47" s="326" t="s">
        <v>10585</v>
      </c>
      <c r="G47" s="326" t="s">
        <v>341</v>
      </c>
      <c r="H47" s="87">
        <v>5200334</v>
      </c>
      <c r="I47" s="326" t="s">
        <v>3719</v>
      </c>
      <c r="J47" s="87">
        <v>6385885</v>
      </c>
      <c r="K47" s="605">
        <v>43780</v>
      </c>
      <c r="L47" s="87" t="s">
        <v>10631</v>
      </c>
      <c r="M47" s="605">
        <v>40175</v>
      </c>
      <c r="N47" s="605">
        <v>44558</v>
      </c>
    </row>
    <row r="48" spans="1:14">
      <c r="A48" s="87">
        <v>68</v>
      </c>
      <c r="B48" s="87">
        <v>21504</v>
      </c>
      <c r="C48" s="87" t="s">
        <v>2726</v>
      </c>
      <c r="D48" s="326" t="s">
        <v>3340</v>
      </c>
      <c r="E48" s="328">
        <v>3858.54</v>
      </c>
      <c r="F48" s="326" t="s">
        <v>10588</v>
      </c>
      <c r="G48" s="326" t="s">
        <v>3274</v>
      </c>
      <c r="H48" s="87">
        <v>5164621</v>
      </c>
      <c r="I48" s="326" t="s">
        <v>3341</v>
      </c>
      <c r="J48" s="87">
        <v>5599695</v>
      </c>
      <c r="K48" s="605">
        <v>43797</v>
      </c>
      <c r="L48" s="87" t="s">
        <v>10632</v>
      </c>
      <c r="M48" s="605">
        <v>39700</v>
      </c>
      <c r="N48" s="605">
        <v>44083</v>
      </c>
    </row>
    <row r="49" spans="1:14">
      <c r="A49" s="87">
        <v>69</v>
      </c>
      <c r="B49" s="87">
        <v>20373</v>
      </c>
      <c r="C49" s="87" t="s">
        <v>2726</v>
      </c>
      <c r="D49" s="326" t="s">
        <v>4751</v>
      </c>
      <c r="E49" s="328">
        <v>335.71</v>
      </c>
      <c r="F49" s="326" t="s">
        <v>10585</v>
      </c>
      <c r="G49" s="326" t="s">
        <v>3539</v>
      </c>
      <c r="H49" s="87">
        <v>5070899</v>
      </c>
      <c r="I49" s="326" t="s">
        <v>4927</v>
      </c>
      <c r="J49" s="87">
        <v>6492592</v>
      </c>
      <c r="K49" s="605">
        <v>43811</v>
      </c>
      <c r="L49" s="87" t="s">
        <v>10633</v>
      </c>
      <c r="M49" s="605">
        <v>42408</v>
      </c>
      <c r="N49" s="605">
        <v>44600</v>
      </c>
    </row>
    <row r="50" spans="1:14">
      <c r="A50" s="87">
        <v>71</v>
      </c>
      <c r="B50" s="87">
        <v>6219</v>
      </c>
      <c r="C50" s="87" t="s">
        <v>2726</v>
      </c>
      <c r="D50" s="326" t="s">
        <v>9402</v>
      </c>
      <c r="E50" s="328">
        <v>1652.01</v>
      </c>
      <c r="F50" s="326" t="s">
        <v>10585</v>
      </c>
      <c r="G50" s="326" t="s">
        <v>2806</v>
      </c>
      <c r="H50" s="87">
        <v>2112868</v>
      </c>
      <c r="I50" s="326" t="s">
        <v>10634</v>
      </c>
      <c r="J50" s="87">
        <v>4376927</v>
      </c>
      <c r="K50" s="605">
        <v>43508</v>
      </c>
      <c r="L50" s="87" t="s">
        <v>10635</v>
      </c>
      <c r="M50" s="605">
        <v>37854</v>
      </c>
      <c r="N50" s="605">
        <v>45129</v>
      </c>
    </row>
  </sheetData>
  <mergeCells count="1">
    <mergeCell ref="H1:H2"/>
  </mergeCells>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97BD-7EE0-4F08-B61A-F94F1AB88D01}">
  <dimension ref="A1:N27"/>
  <sheetViews>
    <sheetView workbookViewId="0">
      <selection activeCell="A2" sqref="A2"/>
    </sheetView>
  </sheetViews>
  <sheetFormatPr defaultColWidth="9.140625" defaultRowHeight="15"/>
  <cols>
    <col min="1" max="1" width="5.7109375" style="7" customWidth="1"/>
    <col min="2" max="2" width="13.140625" style="7" customWidth="1"/>
    <col min="3" max="3" width="17.42578125" style="7" customWidth="1"/>
    <col min="4" max="4" width="35" style="7" bestFit="1" customWidth="1"/>
    <col min="5" max="5" width="13.140625" style="7" customWidth="1"/>
    <col min="6" max="6" width="22.28515625" style="7" bestFit="1" customWidth="1"/>
    <col min="7" max="7" width="25.28515625" style="7" bestFit="1" customWidth="1"/>
    <col min="8" max="8" width="11.28515625" style="7" customWidth="1"/>
    <col min="9" max="9" width="55.42578125" style="7" bestFit="1" customWidth="1"/>
    <col min="10" max="10" width="17.7109375" style="7" customWidth="1"/>
    <col min="11" max="11" width="14" style="7" customWidth="1"/>
    <col min="12" max="12" width="12.85546875" style="187" customWidth="1"/>
    <col min="13" max="13" width="10.7109375" style="7" customWidth="1"/>
    <col min="14" max="14" width="10.140625" style="7" customWidth="1"/>
    <col min="15" max="16384" width="9.140625" style="7"/>
  </cols>
  <sheetData>
    <row r="1" spans="1:14">
      <c r="A1" s="208" t="s">
        <v>10636</v>
      </c>
      <c r="B1" s="209"/>
      <c r="C1" s="209"/>
      <c r="D1" s="209"/>
      <c r="E1" s="209"/>
      <c r="F1" s="209"/>
      <c r="G1" s="209"/>
      <c r="H1" s="209"/>
      <c r="I1" s="209"/>
      <c r="J1" s="209"/>
      <c r="K1" s="209"/>
      <c r="L1" s="210"/>
      <c r="M1" s="209"/>
      <c r="N1" s="211"/>
    </row>
    <row r="2" spans="1:14">
      <c r="A2" s="209"/>
      <c r="B2" s="212"/>
      <c r="C2" s="212"/>
      <c r="D2" s="213"/>
      <c r="E2" s="214"/>
      <c r="F2" s="214"/>
      <c r="G2" s="214"/>
      <c r="H2" s="215"/>
      <c r="I2" s="214"/>
      <c r="J2" s="214"/>
      <c r="K2" s="214"/>
      <c r="L2" s="216"/>
      <c r="M2" s="209"/>
      <c r="N2" s="209"/>
    </row>
    <row r="3" spans="1:14" ht="36">
      <c r="A3" s="295" t="s">
        <v>1</v>
      </c>
      <c r="B3" s="295" t="s">
        <v>2715</v>
      </c>
      <c r="C3" s="295" t="s">
        <v>10581</v>
      </c>
      <c r="D3" s="295" t="s">
        <v>2717</v>
      </c>
      <c r="E3" s="295" t="s">
        <v>2718</v>
      </c>
      <c r="F3" s="295" t="s">
        <v>10582</v>
      </c>
      <c r="G3" s="295" t="s">
        <v>10363</v>
      </c>
      <c r="H3" s="295" t="s">
        <v>1576</v>
      </c>
      <c r="I3" s="295" t="s">
        <v>10583</v>
      </c>
      <c r="J3" s="295" t="s">
        <v>10584</v>
      </c>
      <c r="K3" s="295" t="s">
        <v>10366</v>
      </c>
      <c r="L3" s="295" t="s">
        <v>10510</v>
      </c>
      <c r="M3" s="295" t="s">
        <v>2722</v>
      </c>
      <c r="N3" s="295" t="s">
        <v>2723</v>
      </c>
    </row>
    <row r="4" spans="1:14">
      <c r="A4" s="329">
        <v>1</v>
      </c>
      <c r="B4" s="329">
        <v>181</v>
      </c>
      <c r="C4" s="329" t="s">
        <v>5738</v>
      </c>
      <c r="D4" s="326" t="s">
        <v>5885</v>
      </c>
      <c r="E4" s="328">
        <v>7.12</v>
      </c>
      <c r="F4" s="326" t="s">
        <v>10585</v>
      </c>
      <c r="G4" s="326" t="s">
        <v>2806</v>
      </c>
      <c r="H4" s="329">
        <v>2112868</v>
      </c>
      <c r="I4" s="326" t="s">
        <v>600</v>
      </c>
      <c r="J4" s="329">
        <v>5076285</v>
      </c>
      <c r="K4" s="606">
        <v>43493</v>
      </c>
      <c r="L4" s="329" t="s">
        <v>10637</v>
      </c>
      <c r="M4" s="606">
        <v>35179</v>
      </c>
      <c r="N4" s="606">
        <v>46136</v>
      </c>
    </row>
    <row r="5" spans="1:14">
      <c r="A5" s="329">
        <v>2</v>
      </c>
      <c r="B5" s="329">
        <v>782</v>
      </c>
      <c r="C5" s="329" t="s">
        <v>5738</v>
      </c>
      <c r="D5" s="326" t="s">
        <v>3400</v>
      </c>
      <c r="E5" s="328">
        <v>24.03</v>
      </c>
      <c r="F5" s="326" t="s">
        <v>10585</v>
      </c>
      <c r="G5" s="326" t="s">
        <v>2806</v>
      </c>
      <c r="H5" s="329">
        <v>2112868</v>
      </c>
      <c r="I5" s="326" t="s">
        <v>600</v>
      </c>
      <c r="J5" s="329">
        <v>5076285</v>
      </c>
      <c r="K5" s="606">
        <v>43493</v>
      </c>
      <c r="L5" s="329" t="s">
        <v>10637</v>
      </c>
      <c r="M5" s="606">
        <v>35731</v>
      </c>
      <c r="N5" s="606">
        <v>46688</v>
      </c>
    </row>
    <row r="6" spans="1:14">
      <c r="A6" s="329">
        <v>3</v>
      </c>
      <c r="B6" s="329">
        <v>5092</v>
      </c>
      <c r="C6" s="329" t="s">
        <v>5738</v>
      </c>
      <c r="D6" s="326" t="s">
        <v>6433</v>
      </c>
      <c r="E6" s="328">
        <v>37.159999999999997</v>
      </c>
      <c r="F6" s="326" t="s">
        <v>10585</v>
      </c>
      <c r="G6" s="326" t="s">
        <v>2806</v>
      </c>
      <c r="H6" s="329">
        <v>2112868</v>
      </c>
      <c r="I6" s="326" t="s">
        <v>6434</v>
      </c>
      <c r="J6" s="329">
        <v>3863689</v>
      </c>
      <c r="K6" s="606">
        <v>43508</v>
      </c>
      <c r="L6" s="329" t="s">
        <v>10638</v>
      </c>
      <c r="M6" s="606">
        <v>37568</v>
      </c>
      <c r="N6" s="606">
        <v>48526</v>
      </c>
    </row>
    <row r="7" spans="1:14">
      <c r="A7" s="329">
        <v>4</v>
      </c>
      <c r="B7" s="329">
        <v>21344</v>
      </c>
      <c r="C7" s="329" t="s">
        <v>5738</v>
      </c>
      <c r="D7" s="326" t="s">
        <v>8190</v>
      </c>
      <c r="E7" s="328">
        <v>5254.35</v>
      </c>
      <c r="F7" s="326" t="s">
        <v>10588</v>
      </c>
      <c r="G7" s="326" t="s">
        <v>8191</v>
      </c>
      <c r="H7" s="329">
        <v>5306361</v>
      </c>
      <c r="I7" s="326" t="s">
        <v>8197</v>
      </c>
      <c r="J7" s="329">
        <v>6401481</v>
      </c>
      <c r="K7" s="606">
        <v>43585</v>
      </c>
      <c r="L7" s="329" t="s">
        <v>10639</v>
      </c>
      <c r="M7" s="606">
        <v>40980</v>
      </c>
      <c r="N7" s="606">
        <v>51937</v>
      </c>
    </row>
    <row r="8" spans="1:14">
      <c r="A8" s="329">
        <v>5</v>
      </c>
      <c r="B8" s="329">
        <v>1990</v>
      </c>
      <c r="C8" s="329" t="s">
        <v>5738</v>
      </c>
      <c r="D8" s="326" t="s">
        <v>6173</v>
      </c>
      <c r="E8" s="328">
        <v>136.46</v>
      </c>
      <c r="F8" s="326" t="s">
        <v>10585</v>
      </c>
      <c r="G8" s="326" t="s">
        <v>7190</v>
      </c>
      <c r="H8" s="329">
        <v>2766868</v>
      </c>
      <c r="I8" s="326" t="s">
        <v>6174</v>
      </c>
      <c r="J8" s="329">
        <v>6174248</v>
      </c>
      <c r="K8" s="606">
        <v>43629</v>
      </c>
      <c r="L8" s="329" t="s">
        <v>10640</v>
      </c>
      <c r="M8" s="606">
        <v>36511</v>
      </c>
      <c r="N8" s="606">
        <v>47469</v>
      </c>
    </row>
    <row r="9" spans="1:14">
      <c r="A9" s="329">
        <v>6</v>
      </c>
      <c r="B9" s="329">
        <v>218</v>
      </c>
      <c r="C9" s="329" t="s">
        <v>5738</v>
      </c>
      <c r="D9" s="326" t="s">
        <v>5860</v>
      </c>
      <c r="E9" s="328">
        <v>64.19</v>
      </c>
      <c r="F9" s="326" t="s">
        <v>10585</v>
      </c>
      <c r="G9" s="326" t="s">
        <v>6988</v>
      </c>
      <c r="H9" s="329">
        <v>2556847</v>
      </c>
      <c r="I9" s="326" t="s">
        <v>5856</v>
      </c>
      <c r="J9" s="329">
        <v>2571498</v>
      </c>
      <c r="K9" s="606">
        <v>43628</v>
      </c>
      <c r="L9" s="329" t="s">
        <v>10641</v>
      </c>
      <c r="M9" s="606">
        <v>35051</v>
      </c>
      <c r="N9" s="606">
        <v>46009</v>
      </c>
    </row>
    <row r="10" spans="1:14">
      <c r="A10" s="329">
        <v>7</v>
      </c>
      <c r="B10" s="329">
        <v>1137</v>
      </c>
      <c r="C10" s="329" t="s">
        <v>5738</v>
      </c>
      <c r="D10" s="326" t="s">
        <v>5855</v>
      </c>
      <c r="E10" s="328">
        <v>89.3</v>
      </c>
      <c r="F10" s="326" t="s">
        <v>10585</v>
      </c>
      <c r="G10" s="326" t="s">
        <v>9395</v>
      </c>
      <c r="H10" s="329">
        <v>2100754</v>
      </c>
      <c r="I10" s="326" t="s">
        <v>5856</v>
      </c>
      <c r="J10" s="329">
        <v>2571498</v>
      </c>
      <c r="K10" s="606">
        <v>43615</v>
      </c>
      <c r="L10" s="329" t="s">
        <v>10642</v>
      </c>
      <c r="M10" s="606">
        <v>35051</v>
      </c>
      <c r="N10" s="606">
        <v>46009</v>
      </c>
    </row>
    <row r="11" spans="1:14">
      <c r="A11" s="329">
        <v>8</v>
      </c>
      <c r="B11" s="329">
        <v>21278</v>
      </c>
      <c r="C11" s="329" t="s">
        <v>5738</v>
      </c>
      <c r="D11" s="326" t="s">
        <v>9030</v>
      </c>
      <c r="E11" s="328">
        <v>15408.02</v>
      </c>
      <c r="F11" s="326" t="s">
        <v>10585</v>
      </c>
      <c r="G11" s="326" t="s">
        <v>9031</v>
      </c>
      <c r="H11" s="329">
        <v>5042836</v>
      </c>
      <c r="I11" s="326" t="s">
        <v>9299</v>
      </c>
      <c r="J11" s="329">
        <v>6396682</v>
      </c>
      <c r="K11" s="606">
        <v>43628</v>
      </c>
      <c r="L11" s="329" t="s">
        <v>10643</v>
      </c>
      <c r="M11" s="606">
        <v>43495</v>
      </c>
      <c r="N11" s="606">
        <v>54453</v>
      </c>
    </row>
    <row r="12" spans="1:14">
      <c r="A12" s="329">
        <v>9</v>
      </c>
      <c r="B12" s="329">
        <v>14989</v>
      </c>
      <c r="C12" s="329" t="s">
        <v>5738</v>
      </c>
      <c r="D12" s="326" t="s">
        <v>7719</v>
      </c>
      <c r="E12" s="328">
        <v>264.8</v>
      </c>
      <c r="F12" s="326" t="s">
        <v>10585</v>
      </c>
      <c r="G12" s="326" t="s">
        <v>9754</v>
      </c>
      <c r="H12" s="329">
        <v>2031698</v>
      </c>
      <c r="I12" s="326" t="s">
        <v>7720</v>
      </c>
      <c r="J12" s="329">
        <v>6309003</v>
      </c>
      <c r="K12" s="606">
        <v>43634</v>
      </c>
      <c r="L12" s="329" t="s">
        <v>10644</v>
      </c>
      <c r="M12" s="606">
        <v>40003</v>
      </c>
      <c r="N12" s="606">
        <v>51125</v>
      </c>
    </row>
    <row r="13" spans="1:14">
      <c r="A13" s="329">
        <v>10</v>
      </c>
      <c r="B13" s="329">
        <v>5529</v>
      </c>
      <c r="C13" s="329" t="s">
        <v>5738</v>
      </c>
      <c r="D13" s="326" t="s">
        <v>9408</v>
      </c>
      <c r="E13" s="328">
        <v>323.29000000000002</v>
      </c>
      <c r="F13" s="326" t="s">
        <v>10585</v>
      </c>
      <c r="G13" s="326" t="s">
        <v>9409</v>
      </c>
      <c r="H13" s="329">
        <v>2027615</v>
      </c>
      <c r="I13" s="326" t="s">
        <v>10645</v>
      </c>
      <c r="J13" s="329">
        <v>6131999</v>
      </c>
      <c r="K13" s="606">
        <v>43647</v>
      </c>
      <c r="L13" s="329" t="s">
        <v>10646</v>
      </c>
      <c r="M13" s="606">
        <v>36483</v>
      </c>
      <c r="N13" s="606">
        <v>43698</v>
      </c>
    </row>
    <row r="14" spans="1:14">
      <c r="A14" s="329">
        <v>11</v>
      </c>
      <c r="B14" s="329">
        <v>16700</v>
      </c>
      <c r="C14" s="329" t="s">
        <v>5738</v>
      </c>
      <c r="D14" s="326" t="s">
        <v>5782</v>
      </c>
      <c r="E14" s="328">
        <v>148.44999999999999</v>
      </c>
      <c r="F14" s="326" t="s">
        <v>10585</v>
      </c>
      <c r="G14" s="326" t="s">
        <v>9389</v>
      </c>
      <c r="H14" s="329">
        <v>5056721</v>
      </c>
      <c r="I14" s="326" t="s">
        <v>5783</v>
      </c>
      <c r="J14" s="329">
        <v>3555763</v>
      </c>
      <c r="K14" s="606">
        <v>43762</v>
      </c>
      <c r="L14" s="329" t="s">
        <v>10647</v>
      </c>
      <c r="M14" s="606">
        <v>34859</v>
      </c>
      <c r="N14" s="606">
        <v>45817</v>
      </c>
    </row>
    <row r="15" spans="1:14">
      <c r="A15" s="329">
        <v>12</v>
      </c>
      <c r="B15" s="329">
        <v>11702</v>
      </c>
      <c r="C15" s="329" t="s">
        <v>5738</v>
      </c>
      <c r="D15" s="326" t="s">
        <v>7142</v>
      </c>
      <c r="E15" s="328">
        <v>37.78</v>
      </c>
      <c r="F15" s="326" t="s">
        <v>10585</v>
      </c>
      <c r="G15" s="326" t="s">
        <v>9531</v>
      </c>
      <c r="H15" s="329">
        <v>6171834</v>
      </c>
      <c r="I15" s="326" t="s">
        <v>7143</v>
      </c>
      <c r="J15" s="329">
        <v>6187846</v>
      </c>
      <c r="K15" s="606">
        <v>43670</v>
      </c>
      <c r="L15" s="329" t="s">
        <v>10648</v>
      </c>
      <c r="M15" s="606">
        <v>38831</v>
      </c>
      <c r="N15" s="606">
        <v>49789</v>
      </c>
    </row>
    <row r="16" spans="1:14">
      <c r="A16" s="329">
        <v>13</v>
      </c>
      <c r="B16" s="329">
        <v>18164</v>
      </c>
      <c r="C16" s="329" t="s">
        <v>5738</v>
      </c>
      <c r="D16" s="326" t="s">
        <v>8735</v>
      </c>
      <c r="E16" s="328">
        <v>246.36</v>
      </c>
      <c r="F16" s="326" t="s">
        <v>10585</v>
      </c>
      <c r="G16" s="326" t="s">
        <v>9829</v>
      </c>
      <c r="H16" s="329">
        <v>5250862</v>
      </c>
      <c r="I16" s="326" t="s">
        <v>8736</v>
      </c>
      <c r="J16" s="329">
        <v>5265789</v>
      </c>
      <c r="K16" s="606">
        <v>43697</v>
      </c>
      <c r="L16" s="329" t="s">
        <v>10649</v>
      </c>
      <c r="M16" s="606">
        <v>42079</v>
      </c>
      <c r="N16" s="606">
        <v>53037</v>
      </c>
    </row>
    <row r="17" spans="1:14">
      <c r="A17" s="329">
        <v>14</v>
      </c>
      <c r="B17" s="329">
        <v>5959</v>
      </c>
      <c r="C17" s="329" t="s">
        <v>5738</v>
      </c>
      <c r="D17" s="326" t="s">
        <v>5833</v>
      </c>
      <c r="E17" s="328">
        <v>26.43</v>
      </c>
      <c r="F17" s="326" t="s">
        <v>10585</v>
      </c>
      <c r="G17" s="326" t="s">
        <v>9393</v>
      </c>
      <c r="H17" s="329">
        <v>2602504</v>
      </c>
      <c r="I17" s="326" t="s">
        <v>5834</v>
      </c>
      <c r="J17" s="329">
        <v>3737373</v>
      </c>
      <c r="K17" s="606">
        <v>43697</v>
      </c>
      <c r="L17" s="329" t="s">
        <v>10650</v>
      </c>
      <c r="M17" s="606">
        <v>34936</v>
      </c>
      <c r="N17" s="606">
        <v>45894</v>
      </c>
    </row>
    <row r="18" spans="1:14">
      <c r="A18" s="329">
        <v>15</v>
      </c>
      <c r="B18" s="329">
        <v>21469</v>
      </c>
      <c r="C18" s="329" t="s">
        <v>5738</v>
      </c>
      <c r="D18" s="326" t="s">
        <v>2999</v>
      </c>
      <c r="E18" s="328">
        <v>123.84</v>
      </c>
      <c r="F18" s="326" t="s">
        <v>10588</v>
      </c>
      <c r="G18" s="326" t="s">
        <v>8805</v>
      </c>
      <c r="H18" s="329">
        <v>5226902</v>
      </c>
      <c r="I18" s="326" t="s">
        <v>4803</v>
      </c>
      <c r="J18" s="329">
        <v>5887917</v>
      </c>
      <c r="K18" s="606">
        <v>43732</v>
      </c>
      <c r="L18" s="329" t="s">
        <v>10651</v>
      </c>
      <c r="M18" s="606">
        <v>42186</v>
      </c>
      <c r="N18" s="606">
        <v>53144</v>
      </c>
    </row>
    <row r="19" spans="1:14">
      <c r="A19" s="329">
        <v>16</v>
      </c>
      <c r="B19" s="329">
        <v>21417</v>
      </c>
      <c r="C19" s="329" t="s">
        <v>5738</v>
      </c>
      <c r="D19" s="326" t="s">
        <v>9344</v>
      </c>
      <c r="E19" s="328">
        <v>157.08000000000001</v>
      </c>
      <c r="F19" s="326" t="s">
        <v>10585</v>
      </c>
      <c r="G19" s="326" t="s">
        <v>10342</v>
      </c>
      <c r="H19" s="329">
        <v>6077145</v>
      </c>
      <c r="I19" s="326" t="s">
        <v>9345</v>
      </c>
      <c r="J19" s="329">
        <v>6438776</v>
      </c>
      <c r="K19" s="606">
        <v>43714</v>
      </c>
      <c r="L19" s="329" t="s">
        <v>10652</v>
      </c>
      <c r="M19" s="606">
        <v>43654</v>
      </c>
      <c r="N19" s="606">
        <v>54612</v>
      </c>
    </row>
    <row r="20" spans="1:14">
      <c r="A20" s="329">
        <v>17</v>
      </c>
      <c r="B20" s="329">
        <v>10989</v>
      </c>
      <c r="C20" s="329" t="s">
        <v>5738</v>
      </c>
      <c r="D20" s="326" t="s">
        <v>7052</v>
      </c>
      <c r="E20" s="328">
        <v>209.57</v>
      </c>
      <c r="F20" s="326" t="s">
        <v>10585</v>
      </c>
      <c r="G20" s="326" t="s">
        <v>9458</v>
      </c>
      <c r="H20" s="329">
        <v>2870312</v>
      </c>
      <c r="I20" s="326" t="s">
        <v>885</v>
      </c>
      <c r="J20" s="329">
        <v>2830213</v>
      </c>
      <c r="K20" s="606">
        <v>43508</v>
      </c>
      <c r="L20" s="329" t="s">
        <v>10653</v>
      </c>
      <c r="M20" s="606">
        <v>38708</v>
      </c>
      <c r="N20" s="606">
        <v>49665</v>
      </c>
    </row>
    <row r="21" spans="1:14">
      <c r="A21" s="329">
        <v>18</v>
      </c>
      <c r="B21" s="329">
        <v>6620</v>
      </c>
      <c r="C21" s="329" t="s">
        <v>5738</v>
      </c>
      <c r="D21" s="326" t="s">
        <v>6602</v>
      </c>
      <c r="E21" s="328">
        <v>377.21</v>
      </c>
      <c r="F21" s="326" t="s">
        <v>10585</v>
      </c>
      <c r="G21" s="326" t="s">
        <v>9458</v>
      </c>
      <c r="H21" s="329">
        <v>2870312</v>
      </c>
      <c r="I21" s="326" t="s">
        <v>885</v>
      </c>
      <c r="J21" s="329">
        <v>2830213</v>
      </c>
      <c r="K21" s="606">
        <v>43508</v>
      </c>
      <c r="L21" s="329" t="s">
        <v>10653</v>
      </c>
      <c r="M21" s="606">
        <v>37960</v>
      </c>
      <c r="N21" s="606">
        <v>48918</v>
      </c>
    </row>
    <row r="22" spans="1:14">
      <c r="A22" s="329">
        <v>19</v>
      </c>
      <c r="B22" s="329">
        <v>11114</v>
      </c>
      <c r="C22" s="329" t="s">
        <v>5738</v>
      </c>
      <c r="D22" s="326" t="s">
        <v>5774</v>
      </c>
      <c r="E22" s="328">
        <v>72.05</v>
      </c>
      <c r="F22" s="326" t="s">
        <v>10585</v>
      </c>
      <c r="G22" s="326" t="s">
        <v>5758</v>
      </c>
      <c r="H22" s="329">
        <v>2081547</v>
      </c>
      <c r="I22" s="326" t="s">
        <v>5775</v>
      </c>
      <c r="J22" s="329">
        <v>2618532</v>
      </c>
      <c r="K22" s="606">
        <v>43766</v>
      </c>
      <c r="L22" s="329" t="s">
        <v>10654</v>
      </c>
      <c r="M22" s="606">
        <v>34859</v>
      </c>
      <c r="N22" s="606">
        <v>45817</v>
      </c>
    </row>
    <row r="23" spans="1:14">
      <c r="A23" s="329">
        <v>20</v>
      </c>
      <c r="B23" s="329">
        <v>19638</v>
      </c>
      <c r="C23" s="329" t="s">
        <v>5738</v>
      </c>
      <c r="D23" s="326" t="s">
        <v>8864</v>
      </c>
      <c r="E23" s="328">
        <v>515.05999999999995</v>
      </c>
      <c r="F23" s="326" t="s">
        <v>10585</v>
      </c>
      <c r="G23" s="326" t="s">
        <v>5845</v>
      </c>
      <c r="H23" s="329">
        <v>2091798</v>
      </c>
      <c r="I23" s="326" t="s">
        <v>5848</v>
      </c>
      <c r="J23" s="329">
        <v>5586879</v>
      </c>
      <c r="K23" s="606">
        <v>43740</v>
      </c>
      <c r="L23" s="329" t="s">
        <v>10655</v>
      </c>
      <c r="M23" s="606">
        <v>42297</v>
      </c>
      <c r="N23" s="606">
        <v>53255</v>
      </c>
    </row>
    <row r="24" spans="1:14">
      <c r="A24" s="329">
        <v>21</v>
      </c>
      <c r="B24" s="329">
        <v>21478</v>
      </c>
      <c r="C24" s="329" t="s">
        <v>5738</v>
      </c>
      <c r="D24" s="326" t="s">
        <v>9054</v>
      </c>
      <c r="E24" s="328">
        <v>59.8</v>
      </c>
      <c r="F24" s="326" t="s">
        <v>10588</v>
      </c>
      <c r="G24" s="326" t="s">
        <v>9057</v>
      </c>
      <c r="H24" s="329">
        <v>4270177</v>
      </c>
      <c r="I24" s="326" t="s">
        <v>9055</v>
      </c>
      <c r="J24" s="329">
        <v>6452175</v>
      </c>
      <c r="K24" s="606">
        <v>43749</v>
      </c>
      <c r="L24" s="329" t="s">
        <v>10656</v>
      </c>
      <c r="M24" s="606">
        <v>42754</v>
      </c>
      <c r="N24" s="606">
        <v>53711</v>
      </c>
    </row>
    <row r="25" spans="1:14">
      <c r="A25" s="329">
        <v>22</v>
      </c>
      <c r="B25" s="329">
        <v>15586</v>
      </c>
      <c r="C25" s="329" t="s">
        <v>5738</v>
      </c>
      <c r="D25" s="326" t="s">
        <v>7882</v>
      </c>
      <c r="E25" s="328">
        <v>135.72</v>
      </c>
      <c r="F25" s="326" t="s">
        <v>10585</v>
      </c>
      <c r="G25" s="326" t="s">
        <v>6600</v>
      </c>
      <c r="H25" s="329">
        <v>5089417</v>
      </c>
      <c r="I25" s="326" t="s">
        <v>7883</v>
      </c>
      <c r="J25" s="329">
        <v>3197549</v>
      </c>
      <c r="K25" s="606">
        <v>43766</v>
      </c>
      <c r="L25" s="329" t="s">
        <v>10657</v>
      </c>
      <c r="M25" s="606">
        <v>40326</v>
      </c>
      <c r="N25" s="606">
        <v>51284</v>
      </c>
    </row>
    <row r="26" spans="1:14">
      <c r="A26" s="329">
        <v>23</v>
      </c>
      <c r="B26" s="329">
        <v>11943</v>
      </c>
      <c r="C26" s="329" t="s">
        <v>5738</v>
      </c>
      <c r="D26" s="326" t="s">
        <v>5839</v>
      </c>
      <c r="E26" s="328">
        <v>2036.33</v>
      </c>
      <c r="F26" s="326" t="s">
        <v>10585</v>
      </c>
      <c r="G26" s="326" t="s">
        <v>7237</v>
      </c>
      <c r="H26" s="329">
        <v>5435528</v>
      </c>
      <c r="I26" s="326" t="s">
        <v>970</v>
      </c>
      <c r="J26" s="329">
        <v>6460771</v>
      </c>
      <c r="K26" s="606">
        <v>43766</v>
      </c>
      <c r="L26" s="329" t="s">
        <v>10658</v>
      </c>
      <c r="M26" s="606">
        <v>38957</v>
      </c>
      <c r="N26" s="606">
        <v>49915</v>
      </c>
    </row>
    <row r="27" spans="1:14">
      <c r="A27" s="329">
        <v>24</v>
      </c>
      <c r="B27" s="329">
        <v>20955</v>
      </c>
      <c r="C27" s="329" t="s">
        <v>5738</v>
      </c>
      <c r="D27" s="326" t="s">
        <v>6782</v>
      </c>
      <c r="E27" s="328">
        <v>336.05</v>
      </c>
      <c r="F27" s="326" t="s">
        <v>10585</v>
      </c>
      <c r="G27" s="326" t="s">
        <v>9482</v>
      </c>
      <c r="H27" s="329">
        <v>2650444</v>
      </c>
      <c r="I27" s="326" t="s">
        <v>6783</v>
      </c>
      <c r="J27" s="329">
        <v>3865673</v>
      </c>
      <c r="K27" s="606">
        <v>43460</v>
      </c>
      <c r="L27" s="329" t="s">
        <v>10659</v>
      </c>
      <c r="M27" s="606">
        <v>38329</v>
      </c>
      <c r="N27" s="606">
        <v>49151</v>
      </c>
    </row>
  </sheetData>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6073A-73AA-4D88-89A0-EE0B511F2C9A}">
  <dimension ref="A1:N74"/>
  <sheetViews>
    <sheetView workbookViewId="0">
      <selection activeCell="C9" sqref="C9"/>
    </sheetView>
  </sheetViews>
  <sheetFormatPr defaultColWidth="9.140625" defaultRowHeight="15"/>
  <cols>
    <col min="1" max="1" width="5.85546875" style="7" customWidth="1"/>
    <col min="2" max="2" width="12.5703125" style="7" customWidth="1"/>
    <col min="3" max="3" width="17.42578125" style="7" customWidth="1"/>
    <col min="4" max="4" width="35" style="7" bestFit="1" customWidth="1"/>
    <col min="5" max="5" width="13.5703125" style="7" customWidth="1"/>
    <col min="6" max="6" width="22.28515625" style="7" bestFit="1" customWidth="1"/>
    <col min="7" max="7" width="25.28515625" style="7" bestFit="1" customWidth="1"/>
    <col min="8" max="8" width="11.42578125" style="7" customWidth="1"/>
    <col min="9" max="9" width="55.42578125" style="7" bestFit="1" customWidth="1"/>
    <col min="10" max="11" width="14" style="7" customWidth="1"/>
    <col min="12" max="12" width="11.42578125" style="188" customWidth="1"/>
    <col min="13" max="14" width="11.140625" style="7" customWidth="1"/>
    <col min="15" max="16384" width="9.140625" style="7"/>
  </cols>
  <sheetData>
    <row r="1" spans="1:14">
      <c r="A1" s="208" t="s">
        <v>10660</v>
      </c>
      <c r="B1" s="209"/>
      <c r="C1" s="209"/>
      <c r="D1" s="209"/>
      <c r="E1" s="209"/>
      <c r="F1" s="209"/>
      <c r="G1" s="209"/>
      <c r="H1" s="209"/>
      <c r="I1" s="209"/>
      <c r="J1" s="209"/>
      <c r="K1" s="209"/>
      <c r="L1" s="145"/>
      <c r="M1" s="209"/>
      <c r="N1" s="211"/>
    </row>
    <row r="2" spans="1:14">
      <c r="A2" s="209"/>
      <c r="B2" s="212"/>
      <c r="C2" s="212"/>
      <c r="D2" s="213"/>
      <c r="E2" s="214"/>
      <c r="F2" s="214"/>
      <c r="G2" s="214"/>
      <c r="H2" s="215"/>
      <c r="I2" s="214"/>
      <c r="J2" s="214"/>
      <c r="K2" s="214"/>
      <c r="L2" s="220"/>
      <c r="M2" s="209"/>
      <c r="N2" s="209"/>
    </row>
    <row r="3" spans="1:14" ht="48">
      <c r="A3" s="290" t="s">
        <v>1</v>
      </c>
      <c r="B3" s="291" t="s">
        <v>2715</v>
      </c>
      <c r="C3" s="291" t="s">
        <v>10581</v>
      </c>
      <c r="D3" s="291" t="s">
        <v>2717</v>
      </c>
      <c r="E3" s="291" t="s">
        <v>2718</v>
      </c>
      <c r="F3" s="291" t="s">
        <v>10582</v>
      </c>
      <c r="G3" s="291" t="s">
        <v>10363</v>
      </c>
      <c r="H3" s="291" t="s">
        <v>1576</v>
      </c>
      <c r="I3" s="291" t="s">
        <v>10583</v>
      </c>
      <c r="J3" s="291" t="s">
        <v>10584</v>
      </c>
      <c r="K3" s="291" t="s">
        <v>10366</v>
      </c>
      <c r="L3" s="291" t="s">
        <v>10510</v>
      </c>
      <c r="M3" s="291" t="s">
        <v>2722</v>
      </c>
      <c r="N3" s="291" t="s">
        <v>2723</v>
      </c>
    </row>
    <row r="4" spans="1:14">
      <c r="A4" s="811">
        <v>1</v>
      </c>
      <c r="B4" s="522">
        <v>21211</v>
      </c>
      <c r="C4" s="522" t="s">
        <v>2726</v>
      </c>
      <c r="D4" s="5" t="s">
        <v>3602</v>
      </c>
      <c r="E4" s="812">
        <v>1896.24</v>
      </c>
      <c r="F4" s="5" t="s">
        <v>10585</v>
      </c>
      <c r="G4" s="5" t="s">
        <v>9353</v>
      </c>
      <c r="H4" s="522">
        <v>5279216</v>
      </c>
      <c r="I4" s="5" t="s">
        <v>449</v>
      </c>
      <c r="J4" s="522">
        <v>2743744</v>
      </c>
      <c r="K4" s="813">
        <v>43467</v>
      </c>
      <c r="L4" s="522" t="s">
        <v>10586</v>
      </c>
      <c r="M4" s="813">
        <v>43454</v>
      </c>
      <c r="N4" s="813">
        <v>44550</v>
      </c>
    </row>
    <row r="5" spans="1:14">
      <c r="A5" s="522">
        <v>2</v>
      </c>
      <c r="B5" s="522">
        <v>15472</v>
      </c>
      <c r="C5" s="522" t="s">
        <v>2726</v>
      </c>
      <c r="D5" s="5" t="s">
        <v>3471</v>
      </c>
      <c r="E5" s="812">
        <v>2798.11</v>
      </c>
      <c r="F5" s="5" t="s">
        <v>10585</v>
      </c>
      <c r="G5" s="5" t="s">
        <v>9779</v>
      </c>
      <c r="H5" s="522">
        <v>2316013</v>
      </c>
      <c r="I5" s="5" t="s">
        <v>3731</v>
      </c>
      <c r="J5" s="522">
        <v>5753597</v>
      </c>
      <c r="K5" s="813">
        <v>43467</v>
      </c>
      <c r="L5" s="522" t="s">
        <v>10587</v>
      </c>
      <c r="M5" s="813">
        <v>40219</v>
      </c>
      <c r="N5" s="813">
        <v>44602</v>
      </c>
    </row>
    <row r="6" spans="1:14">
      <c r="A6" s="811">
        <v>3</v>
      </c>
      <c r="B6" s="522">
        <v>21271</v>
      </c>
      <c r="C6" s="522" t="s">
        <v>2726</v>
      </c>
      <c r="D6" s="5" t="s">
        <v>5494</v>
      </c>
      <c r="E6" s="812">
        <v>29712.639999999999</v>
      </c>
      <c r="F6" s="5" t="s">
        <v>10588</v>
      </c>
      <c r="G6" s="5" t="s">
        <v>5499</v>
      </c>
      <c r="H6" s="522">
        <v>3318486</v>
      </c>
      <c r="I6" s="5" t="s">
        <v>5413</v>
      </c>
      <c r="J6" s="522">
        <v>6168019</v>
      </c>
      <c r="K6" s="813">
        <v>43486</v>
      </c>
      <c r="L6" s="522" t="s">
        <v>10589</v>
      </c>
      <c r="M6" s="813">
        <v>43032</v>
      </c>
      <c r="N6" s="813">
        <v>45223</v>
      </c>
    </row>
    <row r="7" spans="1:14">
      <c r="A7" s="522">
        <v>4</v>
      </c>
      <c r="B7" s="522">
        <v>19769</v>
      </c>
      <c r="C7" s="522" t="s">
        <v>2726</v>
      </c>
      <c r="D7" s="5" t="s">
        <v>4563</v>
      </c>
      <c r="E7" s="812">
        <v>5434.07</v>
      </c>
      <c r="F7" s="5" t="s">
        <v>10585</v>
      </c>
      <c r="G7" s="5" t="s">
        <v>9992</v>
      </c>
      <c r="H7" s="522">
        <v>5935806</v>
      </c>
      <c r="I7" s="5" t="s">
        <v>4564</v>
      </c>
      <c r="J7" s="522">
        <v>6207251</v>
      </c>
      <c r="K7" s="813">
        <v>43516</v>
      </c>
      <c r="L7" s="522" t="s">
        <v>10590</v>
      </c>
      <c r="M7" s="813">
        <v>42360</v>
      </c>
      <c r="N7" s="813">
        <v>44552</v>
      </c>
    </row>
    <row r="8" spans="1:14">
      <c r="A8" s="811">
        <v>5</v>
      </c>
      <c r="B8" s="522">
        <v>20207</v>
      </c>
      <c r="C8" s="522" t="s">
        <v>2726</v>
      </c>
      <c r="D8" s="5" t="s">
        <v>3503</v>
      </c>
      <c r="E8" s="812">
        <v>1304.54</v>
      </c>
      <c r="F8" s="5" t="s">
        <v>10585</v>
      </c>
      <c r="G8" s="5" t="s">
        <v>10116</v>
      </c>
      <c r="H8" s="522">
        <v>5264197</v>
      </c>
      <c r="I8" s="5" t="s">
        <v>4564</v>
      </c>
      <c r="J8" s="522">
        <v>6207251</v>
      </c>
      <c r="K8" s="813">
        <v>43493</v>
      </c>
      <c r="L8" s="522" t="s">
        <v>10591</v>
      </c>
      <c r="M8" s="813">
        <v>42403</v>
      </c>
      <c r="N8" s="813">
        <v>44595</v>
      </c>
    </row>
    <row r="9" spans="1:14">
      <c r="A9" s="522">
        <v>6</v>
      </c>
      <c r="B9" s="522">
        <v>21275</v>
      </c>
      <c r="C9" s="522" t="s">
        <v>2726</v>
      </c>
      <c r="D9" s="5" t="s">
        <v>4464</v>
      </c>
      <c r="E9" s="812">
        <v>616.54999999999995</v>
      </c>
      <c r="F9" s="5" t="s">
        <v>10588</v>
      </c>
      <c r="G9" s="5" t="s">
        <v>4465</v>
      </c>
      <c r="H9" s="522">
        <v>5980453</v>
      </c>
      <c r="I9" s="5" t="s">
        <v>9315</v>
      </c>
      <c r="J9" s="522">
        <v>5460816</v>
      </c>
      <c r="K9" s="813">
        <v>43493</v>
      </c>
      <c r="L9" s="522" t="s">
        <v>10592</v>
      </c>
      <c r="M9" s="813">
        <v>42331</v>
      </c>
      <c r="N9" s="813">
        <v>44523</v>
      </c>
    </row>
    <row r="10" spans="1:14">
      <c r="A10" s="811">
        <v>7</v>
      </c>
      <c r="B10" s="522">
        <v>21045</v>
      </c>
      <c r="C10" s="522" t="s">
        <v>2726</v>
      </c>
      <c r="D10" s="5" t="s">
        <v>2796</v>
      </c>
      <c r="E10" s="812">
        <v>5837.99</v>
      </c>
      <c r="F10" s="5" t="s">
        <v>10585</v>
      </c>
      <c r="G10" s="5" t="s">
        <v>7749</v>
      </c>
      <c r="H10" s="522">
        <v>5041589</v>
      </c>
      <c r="I10" s="5" t="s">
        <v>10593</v>
      </c>
      <c r="J10" s="522">
        <v>6128963</v>
      </c>
      <c r="K10" s="813">
        <v>43495</v>
      </c>
      <c r="L10" s="522" t="s">
        <v>10594</v>
      </c>
      <c r="M10" s="813">
        <v>37894</v>
      </c>
      <c r="N10" s="813">
        <v>44241</v>
      </c>
    </row>
    <row r="11" spans="1:14">
      <c r="A11" s="522">
        <v>8</v>
      </c>
      <c r="B11" s="522">
        <v>18767</v>
      </c>
      <c r="C11" s="522" t="s">
        <v>2726</v>
      </c>
      <c r="D11" s="5" t="s">
        <v>2831</v>
      </c>
      <c r="E11" s="812">
        <v>2759.35</v>
      </c>
      <c r="F11" s="5" t="s">
        <v>10585</v>
      </c>
      <c r="G11" s="5" t="s">
        <v>4462</v>
      </c>
      <c r="H11" s="522">
        <v>5346339</v>
      </c>
      <c r="I11" s="5" t="s">
        <v>5397</v>
      </c>
      <c r="J11" s="522">
        <v>5980291</v>
      </c>
      <c r="K11" s="813">
        <v>43488</v>
      </c>
      <c r="L11" s="522" t="s">
        <v>10595</v>
      </c>
      <c r="M11" s="813">
        <v>42877</v>
      </c>
      <c r="N11" s="813">
        <v>43973</v>
      </c>
    </row>
    <row r="12" spans="1:14">
      <c r="A12" s="811">
        <v>9</v>
      </c>
      <c r="B12" s="522">
        <v>181</v>
      </c>
      <c r="C12" s="522" t="s">
        <v>5738</v>
      </c>
      <c r="D12" s="5" t="s">
        <v>5885</v>
      </c>
      <c r="E12" s="812">
        <v>7.12</v>
      </c>
      <c r="F12" s="5" t="s">
        <v>10585</v>
      </c>
      <c r="G12" s="5" t="s">
        <v>2806</v>
      </c>
      <c r="H12" s="522">
        <v>2112868</v>
      </c>
      <c r="I12" s="5" t="s">
        <v>600</v>
      </c>
      <c r="J12" s="522">
        <v>5076285</v>
      </c>
      <c r="K12" s="813">
        <v>43493</v>
      </c>
      <c r="L12" s="522" t="s">
        <v>10637</v>
      </c>
      <c r="M12" s="813">
        <v>35179</v>
      </c>
      <c r="N12" s="813">
        <v>46136</v>
      </c>
    </row>
    <row r="13" spans="1:14">
      <c r="A13" s="522">
        <v>10</v>
      </c>
      <c r="B13" s="522">
        <v>782</v>
      </c>
      <c r="C13" s="522" t="s">
        <v>5738</v>
      </c>
      <c r="D13" s="5" t="s">
        <v>3400</v>
      </c>
      <c r="E13" s="812">
        <v>24.03</v>
      </c>
      <c r="F13" s="5" t="s">
        <v>10585</v>
      </c>
      <c r="G13" s="5" t="s">
        <v>2806</v>
      </c>
      <c r="H13" s="522">
        <v>2112868</v>
      </c>
      <c r="I13" s="5" t="s">
        <v>600</v>
      </c>
      <c r="J13" s="522">
        <v>5076285</v>
      </c>
      <c r="K13" s="813">
        <v>43493</v>
      </c>
      <c r="L13" s="522" t="s">
        <v>10637</v>
      </c>
      <c r="M13" s="813">
        <v>35731</v>
      </c>
      <c r="N13" s="813">
        <v>46688</v>
      </c>
    </row>
    <row r="14" spans="1:14">
      <c r="A14" s="811">
        <v>11</v>
      </c>
      <c r="B14" s="522">
        <v>5092</v>
      </c>
      <c r="C14" s="522" t="s">
        <v>5738</v>
      </c>
      <c r="D14" s="5" t="s">
        <v>6433</v>
      </c>
      <c r="E14" s="812">
        <v>37.159999999999997</v>
      </c>
      <c r="F14" s="5" t="s">
        <v>10585</v>
      </c>
      <c r="G14" s="5" t="s">
        <v>2806</v>
      </c>
      <c r="H14" s="522">
        <v>2112868</v>
      </c>
      <c r="I14" s="5" t="s">
        <v>6434</v>
      </c>
      <c r="J14" s="522">
        <v>3863689</v>
      </c>
      <c r="K14" s="813">
        <v>43508</v>
      </c>
      <c r="L14" s="522" t="s">
        <v>10638</v>
      </c>
      <c r="M14" s="813">
        <v>37568</v>
      </c>
      <c r="N14" s="813">
        <v>48526</v>
      </c>
    </row>
    <row r="15" spans="1:14">
      <c r="A15" s="522">
        <v>12</v>
      </c>
      <c r="B15" s="522">
        <v>21320</v>
      </c>
      <c r="C15" s="522" t="s">
        <v>2726</v>
      </c>
      <c r="D15" s="5" t="s">
        <v>5520</v>
      </c>
      <c r="E15" s="812">
        <v>7469.46</v>
      </c>
      <c r="F15" s="5" t="s">
        <v>10588</v>
      </c>
      <c r="G15" s="5" t="s">
        <v>5527</v>
      </c>
      <c r="H15" s="522">
        <v>5118344</v>
      </c>
      <c r="I15" s="5" t="s">
        <v>5521</v>
      </c>
      <c r="J15" s="522">
        <v>6173292</v>
      </c>
      <c r="K15" s="813">
        <v>43560</v>
      </c>
      <c r="L15" s="522" t="s">
        <v>10596</v>
      </c>
      <c r="M15" s="813">
        <v>43396</v>
      </c>
      <c r="N15" s="813">
        <v>44492</v>
      </c>
    </row>
    <row r="16" spans="1:14">
      <c r="A16" s="811">
        <v>13</v>
      </c>
      <c r="B16" s="522">
        <v>21344</v>
      </c>
      <c r="C16" s="522" t="s">
        <v>5738</v>
      </c>
      <c r="D16" s="5" t="s">
        <v>8190</v>
      </c>
      <c r="E16" s="812">
        <v>5254.35</v>
      </c>
      <c r="F16" s="5" t="s">
        <v>10588</v>
      </c>
      <c r="G16" s="5" t="s">
        <v>8191</v>
      </c>
      <c r="H16" s="522">
        <v>5306361</v>
      </c>
      <c r="I16" s="5" t="s">
        <v>8197</v>
      </c>
      <c r="J16" s="522">
        <v>6401481</v>
      </c>
      <c r="K16" s="813">
        <v>43585</v>
      </c>
      <c r="L16" s="522" t="s">
        <v>10639</v>
      </c>
      <c r="M16" s="813">
        <v>40980</v>
      </c>
      <c r="N16" s="813">
        <v>51937</v>
      </c>
    </row>
    <row r="17" spans="1:14">
      <c r="A17" s="522">
        <v>14</v>
      </c>
      <c r="B17" s="522">
        <v>20912</v>
      </c>
      <c r="C17" s="522" t="s">
        <v>2726</v>
      </c>
      <c r="D17" s="5" t="s">
        <v>5461</v>
      </c>
      <c r="E17" s="812">
        <v>996.42</v>
      </c>
      <c r="F17" s="5" t="s">
        <v>10585</v>
      </c>
      <c r="G17" s="5" t="s">
        <v>5447</v>
      </c>
      <c r="H17" s="522">
        <v>5097517</v>
      </c>
      <c r="I17" s="5" t="s">
        <v>5462</v>
      </c>
      <c r="J17" s="522">
        <v>4280512</v>
      </c>
      <c r="K17" s="813">
        <v>43542</v>
      </c>
      <c r="L17" s="522" t="s">
        <v>10597</v>
      </c>
      <c r="M17" s="813">
        <v>43003</v>
      </c>
      <c r="N17" s="813">
        <v>44099</v>
      </c>
    </row>
    <row r="18" spans="1:14">
      <c r="A18" s="811">
        <v>15</v>
      </c>
      <c r="B18" s="522">
        <v>20919</v>
      </c>
      <c r="C18" s="522" t="s">
        <v>2726</v>
      </c>
      <c r="D18" s="5" t="s">
        <v>5444</v>
      </c>
      <c r="E18" s="812">
        <v>7696.98</v>
      </c>
      <c r="F18" s="5" t="s">
        <v>10585</v>
      </c>
      <c r="G18" s="5" t="s">
        <v>5447</v>
      </c>
      <c r="H18" s="522">
        <v>5097517</v>
      </c>
      <c r="I18" s="5" t="s">
        <v>5415</v>
      </c>
      <c r="J18" s="522">
        <v>2868687</v>
      </c>
      <c r="K18" s="813">
        <v>43538</v>
      </c>
      <c r="L18" s="522" t="s">
        <v>10598</v>
      </c>
      <c r="M18" s="813">
        <v>43003</v>
      </c>
      <c r="N18" s="813">
        <v>45194</v>
      </c>
    </row>
    <row r="19" spans="1:14">
      <c r="A19" s="522">
        <v>16</v>
      </c>
      <c r="B19" s="522">
        <v>20914</v>
      </c>
      <c r="C19" s="522" t="s">
        <v>2726</v>
      </c>
      <c r="D19" s="5" t="s">
        <v>5459</v>
      </c>
      <c r="E19" s="812">
        <v>880.8</v>
      </c>
      <c r="F19" s="5" t="s">
        <v>10585</v>
      </c>
      <c r="G19" s="5" t="s">
        <v>5447</v>
      </c>
      <c r="H19" s="522">
        <v>5097517</v>
      </c>
      <c r="I19" s="5" t="s">
        <v>5415</v>
      </c>
      <c r="J19" s="522">
        <v>2868687</v>
      </c>
      <c r="K19" s="813">
        <v>43538</v>
      </c>
      <c r="L19" s="522" t="s">
        <v>10599</v>
      </c>
      <c r="M19" s="813">
        <v>43003</v>
      </c>
      <c r="N19" s="813">
        <v>45194</v>
      </c>
    </row>
    <row r="20" spans="1:14">
      <c r="A20" s="811">
        <v>17</v>
      </c>
      <c r="B20" s="522">
        <v>21210</v>
      </c>
      <c r="C20" s="522" t="s">
        <v>2726</v>
      </c>
      <c r="D20" s="5" t="s">
        <v>5560</v>
      </c>
      <c r="E20" s="812">
        <v>81758.87</v>
      </c>
      <c r="F20" s="5" t="s">
        <v>10585</v>
      </c>
      <c r="G20" s="5" t="s">
        <v>5587</v>
      </c>
      <c r="H20" s="522">
        <v>5199409</v>
      </c>
      <c r="I20" s="5" t="s">
        <v>5561</v>
      </c>
      <c r="J20" s="522">
        <v>6233309</v>
      </c>
      <c r="K20" s="813">
        <v>43538</v>
      </c>
      <c r="L20" s="522" t="s">
        <v>10600</v>
      </c>
      <c r="M20" s="813">
        <v>43468</v>
      </c>
      <c r="N20" s="813">
        <v>44564</v>
      </c>
    </row>
    <row r="21" spans="1:14">
      <c r="A21" s="522">
        <v>18</v>
      </c>
      <c r="B21" s="522">
        <v>13936</v>
      </c>
      <c r="C21" s="522" t="s">
        <v>2726</v>
      </c>
      <c r="D21" s="5" t="s">
        <v>3250</v>
      </c>
      <c r="E21" s="812">
        <v>1594.16</v>
      </c>
      <c r="F21" s="5" t="s">
        <v>10585</v>
      </c>
      <c r="G21" s="5" t="s">
        <v>9709</v>
      </c>
      <c r="H21" s="522">
        <v>5157145</v>
      </c>
      <c r="I21" s="5" t="s">
        <v>3251</v>
      </c>
      <c r="J21" s="522">
        <v>5857643</v>
      </c>
      <c r="K21" s="813">
        <v>43543</v>
      </c>
      <c r="L21" s="522" t="s">
        <v>10601</v>
      </c>
      <c r="M21" s="813">
        <v>39657</v>
      </c>
      <c r="N21" s="813">
        <v>44040</v>
      </c>
    </row>
    <row r="22" spans="1:14">
      <c r="A22" s="811">
        <v>19</v>
      </c>
      <c r="B22" s="522">
        <v>19430</v>
      </c>
      <c r="C22" s="522" t="s">
        <v>2726</v>
      </c>
      <c r="D22" s="5" t="s">
        <v>4478</v>
      </c>
      <c r="E22" s="812">
        <v>4399.2299999999996</v>
      </c>
      <c r="F22" s="5" t="s">
        <v>10585</v>
      </c>
      <c r="G22" s="5" t="s">
        <v>9978</v>
      </c>
      <c r="H22" s="522">
        <v>5344611</v>
      </c>
      <c r="I22" s="5" t="s">
        <v>4479</v>
      </c>
      <c r="J22" s="522">
        <v>6261485</v>
      </c>
      <c r="K22" s="813">
        <v>43546</v>
      </c>
      <c r="L22" s="522" t="s">
        <v>10602</v>
      </c>
      <c r="M22" s="813">
        <v>42340</v>
      </c>
      <c r="N22" s="813">
        <v>44532</v>
      </c>
    </row>
    <row r="23" spans="1:14">
      <c r="A23" s="522">
        <v>20</v>
      </c>
      <c r="B23" s="522">
        <v>21376</v>
      </c>
      <c r="C23" s="522" t="s">
        <v>2726</v>
      </c>
      <c r="D23" s="5" t="s">
        <v>3522</v>
      </c>
      <c r="E23" s="812">
        <v>3674.04</v>
      </c>
      <c r="F23" s="5" t="s">
        <v>10588</v>
      </c>
      <c r="G23" s="5" t="s">
        <v>5374</v>
      </c>
      <c r="H23" s="522">
        <v>6165974</v>
      </c>
      <c r="I23" s="5" t="s">
        <v>5376</v>
      </c>
      <c r="J23" s="522">
        <v>6195822</v>
      </c>
      <c r="K23" s="813">
        <v>43602</v>
      </c>
      <c r="L23" s="522" t="s">
        <v>10603</v>
      </c>
      <c r="M23" s="813">
        <v>42850</v>
      </c>
      <c r="N23" s="813">
        <v>45041</v>
      </c>
    </row>
    <row r="24" spans="1:14">
      <c r="A24" s="811">
        <v>21</v>
      </c>
      <c r="B24" s="522">
        <v>21388</v>
      </c>
      <c r="C24" s="522" t="s">
        <v>2726</v>
      </c>
      <c r="D24" s="5" t="s">
        <v>4360</v>
      </c>
      <c r="E24" s="812">
        <v>2783.94</v>
      </c>
      <c r="F24" s="5" t="s">
        <v>10588</v>
      </c>
      <c r="G24" s="5" t="s">
        <v>4373</v>
      </c>
      <c r="H24" s="522">
        <v>5350859</v>
      </c>
      <c r="I24" s="5" t="s">
        <v>4361</v>
      </c>
      <c r="J24" s="522">
        <v>6416551</v>
      </c>
      <c r="K24" s="813">
        <v>43615</v>
      </c>
      <c r="L24" s="522" t="s">
        <v>10604</v>
      </c>
      <c r="M24" s="813">
        <v>42312</v>
      </c>
      <c r="N24" s="813">
        <v>44504</v>
      </c>
    </row>
    <row r="25" spans="1:14">
      <c r="A25" s="522">
        <v>22</v>
      </c>
      <c r="B25" s="522">
        <v>20195</v>
      </c>
      <c r="C25" s="522" t="s">
        <v>2726</v>
      </c>
      <c r="D25" s="5" t="s">
        <v>3293</v>
      </c>
      <c r="E25" s="812">
        <v>2444.8200000000002</v>
      </c>
      <c r="F25" s="5" t="s">
        <v>10585</v>
      </c>
      <c r="G25" s="5" t="s">
        <v>4803</v>
      </c>
      <c r="H25" s="522">
        <v>5887917</v>
      </c>
      <c r="I25" s="5" t="s">
        <v>4918</v>
      </c>
      <c r="J25" s="522">
        <v>6081169</v>
      </c>
      <c r="K25" s="813">
        <v>43615</v>
      </c>
      <c r="L25" s="522" t="s">
        <v>10605</v>
      </c>
      <c r="M25" s="813">
        <v>42408</v>
      </c>
      <c r="N25" s="813">
        <v>44600</v>
      </c>
    </row>
    <row r="26" spans="1:14">
      <c r="A26" s="811">
        <v>23</v>
      </c>
      <c r="B26" s="522">
        <v>1990</v>
      </c>
      <c r="C26" s="522" t="s">
        <v>5738</v>
      </c>
      <c r="D26" s="5" t="s">
        <v>6173</v>
      </c>
      <c r="E26" s="812">
        <v>136.46</v>
      </c>
      <c r="F26" s="5" t="s">
        <v>10585</v>
      </c>
      <c r="G26" s="5" t="s">
        <v>7190</v>
      </c>
      <c r="H26" s="522">
        <v>2766868</v>
      </c>
      <c r="I26" s="5" t="s">
        <v>6174</v>
      </c>
      <c r="J26" s="522">
        <v>6174248</v>
      </c>
      <c r="K26" s="813">
        <v>43629</v>
      </c>
      <c r="L26" s="522" t="s">
        <v>10640</v>
      </c>
      <c r="M26" s="813">
        <v>36511</v>
      </c>
      <c r="N26" s="813">
        <v>47469</v>
      </c>
    </row>
    <row r="27" spans="1:14">
      <c r="A27" s="522">
        <v>24</v>
      </c>
      <c r="B27" s="522">
        <v>218</v>
      </c>
      <c r="C27" s="522" t="s">
        <v>5738</v>
      </c>
      <c r="D27" s="5" t="s">
        <v>5860</v>
      </c>
      <c r="E27" s="812">
        <v>64.19</v>
      </c>
      <c r="F27" s="5" t="s">
        <v>10585</v>
      </c>
      <c r="G27" s="5" t="s">
        <v>6988</v>
      </c>
      <c r="H27" s="522">
        <v>2556847</v>
      </c>
      <c r="I27" s="5" t="s">
        <v>5856</v>
      </c>
      <c r="J27" s="522">
        <v>2571498</v>
      </c>
      <c r="K27" s="813">
        <v>43628</v>
      </c>
      <c r="L27" s="522" t="s">
        <v>10641</v>
      </c>
      <c r="M27" s="813">
        <v>35051</v>
      </c>
      <c r="N27" s="813">
        <v>46009</v>
      </c>
    </row>
    <row r="28" spans="1:14">
      <c r="A28" s="811">
        <v>25</v>
      </c>
      <c r="B28" s="522">
        <v>1137</v>
      </c>
      <c r="C28" s="522" t="s">
        <v>5738</v>
      </c>
      <c r="D28" s="5" t="s">
        <v>5855</v>
      </c>
      <c r="E28" s="812">
        <v>89.3</v>
      </c>
      <c r="F28" s="5" t="s">
        <v>10585</v>
      </c>
      <c r="G28" s="5" t="s">
        <v>9395</v>
      </c>
      <c r="H28" s="522">
        <v>2100754</v>
      </c>
      <c r="I28" s="5" t="s">
        <v>5856</v>
      </c>
      <c r="J28" s="522">
        <v>2571498</v>
      </c>
      <c r="K28" s="813">
        <v>43615</v>
      </c>
      <c r="L28" s="522" t="s">
        <v>10642</v>
      </c>
      <c r="M28" s="813">
        <v>35051</v>
      </c>
      <c r="N28" s="813">
        <v>46009</v>
      </c>
    </row>
    <row r="29" spans="1:14">
      <c r="A29" s="522">
        <v>26</v>
      </c>
      <c r="B29" s="522">
        <v>21278</v>
      </c>
      <c r="C29" s="522" t="s">
        <v>5738</v>
      </c>
      <c r="D29" s="5" t="s">
        <v>9030</v>
      </c>
      <c r="E29" s="812">
        <v>15408.02</v>
      </c>
      <c r="F29" s="5" t="s">
        <v>10585</v>
      </c>
      <c r="G29" s="5" t="s">
        <v>9031</v>
      </c>
      <c r="H29" s="522">
        <v>5042836</v>
      </c>
      <c r="I29" s="5" t="s">
        <v>9299</v>
      </c>
      <c r="J29" s="522">
        <v>6396682</v>
      </c>
      <c r="K29" s="813">
        <v>43628</v>
      </c>
      <c r="L29" s="522" t="s">
        <v>10643</v>
      </c>
      <c r="M29" s="813">
        <v>43495</v>
      </c>
      <c r="N29" s="813">
        <v>54453</v>
      </c>
    </row>
    <row r="30" spans="1:14">
      <c r="A30" s="811">
        <v>27</v>
      </c>
      <c r="B30" s="522">
        <v>14030</v>
      </c>
      <c r="C30" s="522" t="s">
        <v>2726</v>
      </c>
      <c r="D30" s="5" t="s">
        <v>2875</v>
      </c>
      <c r="E30" s="812">
        <v>2223.9299999999998</v>
      </c>
      <c r="F30" s="5" t="s">
        <v>10585</v>
      </c>
      <c r="G30" s="5" t="s">
        <v>9715</v>
      </c>
      <c r="H30" s="522">
        <v>2630478</v>
      </c>
      <c r="I30" s="5" t="s">
        <v>9340</v>
      </c>
      <c r="J30" s="522">
        <v>5059755</v>
      </c>
      <c r="K30" s="813">
        <v>43626</v>
      </c>
      <c r="L30" s="522" t="s">
        <v>10606</v>
      </c>
      <c r="M30" s="813">
        <v>39680</v>
      </c>
      <c r="N30" s="813">
        <v>43641</v>
      </c>
    </row>
    <row r="31" spans="1:14">
      <c r="A31" s="522">
        <v>28</v>
      </c>
      <c r="B31" s="522">
        <v>14989</v>
      </c>
      <c r="C31" s="522" t="s">
        <v>5738</v>
      </c>
      <c r="D31" s="5" t="s">
        <v>7719</v>
      </c>
      <c r="E31" s="812">
        <v>264.8</v>
      </c>
      <c r="F31" s="5" t="s">
        <v>10585</v>
      </c>
      <c r="G31" s="5" t="s">
        <v>9754</v>
      </c>
      <c r="H31" s="522">
        <v>2031698</v>
      </c>
      <c r="I31" s="5" t="s">
        <v>7720</v>
      </c>
      <c r="J31" s="522">
        <v>6309003</v>
      </c>
      <c r="K31" s="813">
        <v>43634</v>
      </c>
      <c r="L31" s="522" t="s">
        <v>10644</v>
      </c>
      <c r="M31" s="813">
        <v>40003</v>
      </c>
      <c r="N31" s="813">
        <v>51125</v>
      </c>
    </row>
    <row r="32" spans="1:14">
      <c r="A32" s="811">
        <v>29</v>
      </c>
      <c r="B32" s="522">
        <v>19062</v>
      </c>
      <c r="C32" s="522" t="s">
        <v>2726</v>
      </c>
      <c r="D32" s="5" t="s">
        <v>5130</v>
      </c>
      <c r="E32" s="812">
        <v>4516.24</v>
      </c>
      <c r="F32" s="5" t="s">
        <v>10585</v>
      </c>
      <c r="G32" s="5" t="s">
        <v>3884</v>
      </c>
      <c r="H32" s="522">
        <v>5920345</v>
      </c>
      <c r="I32" s="5" t="s">
        <v>4555</v>
      </c>
      <c r="J32" s="522">
        <v>6169325</v>
      </c>
      <c r="K32" s="813">
        <v>43643</v>
      </c>
      <c r="L32" s="522" t="s">
        <v>10607</v>
      </c>
      <c r="M32" s="813">
        <v>42488</v>
      </c>
      <c r="N32" s="813">
        <v>44679</v>
      </c>
    </row>
    <row r="33" spans="1:14">
      <c r="A33" s="522">
        <v>30</v>
      </c>
      <c r="B33" s="522">
        <v>5529</v>
      </c>
      <c r="C33" s="522" t="s">
        <v>5738</v>
      </c>
      <c r="D33" s="5" t="s">
        <v>9408</v>
      </c>
      <c r="E33" s="812">
        <v>323.29000000000002</v>
      </c>
      <c r="F33" s="5" t="s">
        <v>10585</v>
      </c>
      <c r="G33" s="5" t="s">
        <v>9409</v>
      </c>
      <c r="H33" s="522">
        <v>2027615</v>
      </c>
      <c r="I33" s="5" t="s">
        <v>10645</v>
      </c>
      <c r="J33" s="522">
        <v>6131999</v>
      </c>
      <c r="K33" s="813">
        <v>43647</v>
      </c>
      <c r="L33" s="522" t="s">
        <v>10646</v>
      </c>
      <c r="M33" s="813">
        <v>36483</v>
      </c>
      <c r="N33" s="813">
        <v>43698</v>
      </c>
    </row>
    <row r="34" spans="1:14">
      <c r="A34" s="811">
        <v>31</v>
      </c>
      <c r="B34" s="522">
        <v>21415</v>
      </c>
      <c r="C34" s="522" t="s">
        <v>2726</v>
      </c>
      <c r="D34" s="5" t="s">
        <v>3423</v>
      </c>
      <c r="E34" s="812">
        <v>2046.05</v>
      </c>
      <c r="F34" s="5" t="s">
        <v>10588</v>
      </c>
      <c r="G34" s="5" t="s">
        <v>4455</v>
      </c>
      <c r="H34" s="522">
        <v>6099068</v>
      </c>
      <c r="I34" s="5" t="s">
        <v>4453</v>
      </c>
      <c r="J34" s="522">
        <v>6079172</v>
      </c>
      <c r="K34" s="813">
        <v>43649</v>
      </c>
      <c r="L34" s="522" t="s">
        <v>10608</v>
      </c>
      <c r="M34" s="813">
        <v>42327</v>
      </c>
      <c r="N34" s="813">
        <v>44519</v>
      </c>
    </row>
    <row r="35" spans="1:14">
      <c r="A35" s="522">
        <v>32</v>
      </c>
      <c r="B35" s="522">
        <v>15337</v>
      </c>
      <c r="C35" s="522" t="s">
        <v>2726</v>
      </c>
      <c r="D35" s="5" t="s">
        <v>3684</v>
      </c>
      <c r="E35" s="812">
        <v>14680.4</v>
      </c>
      <c r="F35" s="5" t="s">
        <v>10585</v>
      </c>
      <c r="G35" s="5" t="s">
        <v>3688</v>
      </c>
      <c r="H35" s="522">
        <v>2069792</v>
      </c>
      <c r="I35" s="5" t="s">
        <v>3685</v>
      </c>
      <c r="J35" s="522">
        <v>6413811</v>
      </c>
      <c r="K35" s="813">
        <v>43654</v>
      </c>
      <c r="L35" s="522" t="s">
        <v>10609</v>
      </c>
      <c r="M35" s="813">
        <v>40151</v>
      </c>
      <c r="N35" s="813">
        <v>44534</v>
      </c>
    </row>
    <row r="36" spans="1:14">
      <c r="A36" s="811">
        <v>33</v>
      </c>
      <c r="B36" s="522">
        <v>17913</v>
      </c>
      <c r="C36" s="522" t="s">
        <v>2726</v>
      </c>
      <c r="D36" s="5" t="s">
        <v>4123</v>
      </c>
      <c r="E36" s="812">
        <v>11437.1</v>
      </c>
      <c r="F36" s="5" t="s">
        <v>10585</v>
      </c>
      <c r="G36" s="5" t="s">
        <v>9888</v>
      </c>
      <c r="H36" s="522">
        <v>5787335</v>
      </c>
      <c r="I36" s="5" t="s">
        <v>4124</v>
      </c>
      <c r="J36" s="522">
        <v>5927382</v>
      </c>
      <c r="K36" s="813">
        <v>43670</v>
      </c>
      <c r="L36" s="522" t="s">
        <v>10610</v>
      </c>
      <c r="M36" s="813">
        <v>42171</v>
      </c>
      <c r="N36" s="813">
        <v>44363</v>
      </c>
    </row>
    <row r="37" spans="1:14">
      <c r="A37" s="522">
        <v>34</v>
      </c>
      <c r="B37" s="522">
        <v>16700</v>
      </c>
      <c r="C37" s="522" t="s">
        <v>5738</v>
      </c>
      <c r="D37" s="5" t="s">
        <v>5782</v>
      </c>
      <c r="E37" s="812">
        <v>148.44999999999999</v>
      </c>
      <c r="F37" s="5" t="s">
        <v>10585</v>
      </c>
      <c r="G37" s="5" t="s">
        <v>9389</v>
      </c>
      <c r="H37" s="522">
        <v>5056721</v>
      </c>
      <c r="I37" s="5" t="s">
        <v>5783</v>
      </c>
      <c r="J37" s="522">
        <v>3555763</v>
      </c>
      <c r="K37" s="813">
        <v>43762</v>
      </c>
      <c r="L37" s="522" t="s">
        <v>10647</v>
      </c>
      <c r="M37" s="813">
        <v>34859</v>
      </c>
      <c r="N37" s="813">
        <v>45817</v>
      </c>
    </row>
    <row r="38" spans="1:14">
      <c r="A38" s="811">
        <v>35</v>
      </c>
      <c r="B38" s="522">
        <v>11702</v>
      </c>
      <c r="C38" s="522" t="s">
        <v>5738</v>
      </c>
      <c r="D38" s="5" t="s">
        <v>7142</v>
      </c>
      <c r="E38" s="812">
        <v>37.78</v>
      </c>
      <c r="F38" s="5" t="s">
        <v>10585</v>
      </c>
      <c r="G38" s="5" t="s">
        <v>9531</v>
      </c>
      <c r="H38" s="522">
        <v>6171834</v>
      </c>
      <c r="I38" s="5" t="s">
        <v>7143</v>
      </c>
      <c r="J38" s="522">
        <v>6187846</v>
      </c>
      <c r="K38" s="813">
        <v>43670</v>
      </c>
      <c r="L38" s="522" t="s">
        <v>10648</v>
      </c>
      <c r="M38" s="813">
        <v>38831</v>
      </c>
      <c r="N38" s="813">
        <v>49789</v>
      </c>
    </row>
    <row r="39" spans="1:14">
      <c r="A39" s="522">
        <v>36</v>
      </c>
      <c r="B39" s="522">
        <v>20340</v>
      </c>
      <c r="C39" s="522" t="s">
        <v>2726</v>
      </c>
      <c r="D39" s="5" t="s">
        <v>4295</v>
      </c>
      <c r="E39" s="812">
        <v>498.69</v>
      </c>
      <c r="F39" s="5" t="s">
        <v>10585</v>
      </c>
      <c r="G39" s="5" t="s">
        <v>9342</v>
      </c>
      <c r="H39" s="522">
        <v>5824699</v>
      </c>
      <c r="I39" s="5" t="s">
        <v>4281</v>
      </c>
      <c r="J39" s="522">
        <v>6169317</v>
      </c>
      <c r="K39" s="813">
        <v>43670</v>
      </c>
      <c r="L39" s="522" t="s">
        <v>10611</v>
      </c>
      <c r="M39" s="813">
        <v>42298</v>
      </c>
      <c r="N39" s="813">
        <v>44490</v>
      </c>
    </row>
    <row r="40" spans="1:14">
      <c r="A40" s="811">
        <v>37</v>
      </c>
      <c r="B40" s="522">
        <v>19182</v>
      </c>
      <c r="C40" s="522" t="s">
        <v>2726</v>
      </c>
      <c r="D40" s="5" t="s">
        <v>4280</v>
      </c>
      <c r="E40" s="812">
        <v>2590.7399999999998</v>
      </c>
      <c r="F40" s="5" t="s">
        <v>10585</v>
      </c>
      <c r="G40" s="5" t="s">
        <v>9342</v>
      </c>
      <c r="H40" s="522">
        <v>5824699</v>
      </c>
      <c r="I40" s="5" t="s">
        <v>4281</v>
      </c>
      <c r="J40" s="522">
        <v>6169317</v>
      </c>
      <c r="K40" s="813">
        <v>43670</v>
      </c>
      <c r="L40" s="522" t="s">
        <v>10612</v>
      </c>
      <c r="M40" s="813">
        <v>42284</v>
      </c>
      <c r="N40" s="813">
        <v>44476</v>
      </c>
    </row>
    <row r="41" spans="1:14">
      <c r="A41" s="522">
        <v>38</v>
      </c>
      <c r="B41" s="522">
        <v>19370</v>
      </c>
      <c r="C41" s="522" t="s">
        <v>2726</v>
      </c>
      <c r="D41" s="5" t="s">
        <v>3868</v>
      </c>
      <c r="E41" s="812">
        <v>2534.48</v>
      </c>
      <c r="F41" s="5" t="s">
        <v>10585</v>
      </c>
      <c r="G41" s="5" t="s">
        <v>9342</v>
      </c>
      <c r="H41" s="522">
        <v>5824699</v>
      </c>
      <c r="I41" s="5" t="s">
        <v>4281</v>
      </c>
      <c r="J41" s="522">
        <v>6169317</v>
      </c>
      <c r="K41" s="813">
        <v>43670</v>
      </c>
      <c r="L41" s="522" t="s">
        <v>10613</v>
      </c>
      <c r="M41" s="813">
        <v>42390</v>
      </c>
      <c r="N41" s="813">
        <v>44582</v>
      </c>
    </row>
    <row r="42" spans="1:14">
      <c r="A42" s="811">
        <v>39</v>
      </c>
      <c r="B42" s="522">
        <v>17150</v>
      </c>
      <c r="C42" s="522" t="s">
        <v>2726</v>
      </c>
      <c r="D42" s="5" t="s">
        <v>2835</v>
      </c>
      <c r="E42" s="812">
        <v>1445.12</v>
      </c>
      <c r="F42" s="5" t="s">
        <v>10585</v>
      </c>
      <c r="G42" s="5" t="s">
        <v>5996</v>
      </c>
      <c r="H42" s="522">
        <v>2075652</v>
      </c>
      <c r="I42" s="5" t="s">
        <v>2836</v>
      </c>
      <c r="J42" s="522">
        <v>5958989</v>
      </c>
      <c r="K42" s="813">
        <v>43678</v>
      </c>
      <c r="L42" s="522" t="s">
        <v>10614</v>
      </c>
      <c r="M42" s="813">
        <v>38306</v>
      </c>
      <c r="N42" s="813">
        <v>43784</v>
      </c>
    </row>
    <row r="43" spans="1:14">
      <c r="A43" s="522">
        <v>40</v>
      </c>
      <c r="B43" s="522">
        <v>13977</v>
      </c>
      <c r="C43" s="522" t="s">
        <v>2726</v>
      </c>
      <c r="D43" s="5" t="s">
        <v>3263</v>
      </c>
      <c r="E43" s="812">
        <v>166.13</v>
      </c>
      <c r="F43" s="5" t="s">
        <v>10585</v>
      </c>
      <c r="G43" s="5" t="s">
        <v>9710</v>
      </c>
      <c r="H43" s="522">
        <v>6306004</v>
      </c>
      <c r="I43" s="5" t="s">
        <v>3264</v>
      </c>
      <c r="J43" s="522">
        <v>6444318</v>
      </c>
      <c r="K43" s="813">
        <v>43678</v>
      </c>
      <c r="L43" s="522" t="s">
        <v>10615</v>
      </c>
      <c r="M43" s="813">
        <v>39667</v>
      </c>
      <c r="N43" s="813">
        <v>44050</v>
      </c>
    </row>
    <row r="44" spans="1:14">
      <c r="A44" s="811">
        <v>41</v>
      </c>
      <c r="B44" s="522">
        <v>18164</v>
      </c>
      <c r="C44" s="522" t="s">
        <v>5738</v>
      </c>
      <c r="D44" s="5" t="s">
        <v>8735</v>
      </c>
      <c r="E44" s="812">
        <v>246.36</v>
      </c>
      <c r="F44" s="5" t="s">
        <v>10585</v>
      </c>
      <c r="G44" s="5" t="s">
        <v>9829</v>
      </c>
      <c r="H44" s="522">
        <v>5250862</v>
      </c>
      <c r="I44" s="5" t="s">
        <v>8736</v>
      </c>
      <c r="J44" s="522">
        <v>5265789</v>
      </c>
      <c r="K44" s="813">
        <v>43697</v>
      </c>
      <c r="L44" s="522" t="s">
        <v>10649</v>
      </c>
      <c r="M44" s="813">
        <v>42079</v>
      </c>
      <c r="N44" s="813">
        <v>53037</v>
      </c>
    </row>
    <row r="45" spans="1:14">
      <c r="A45" s="522">
        <v>42</v>
      </c>
      <c r="B45" s="522">
        <v>5959</v>
      </c>
      <c r="C45" s="522" t="s">
        <v>5738</v>
      </c>
      <c r="D45" s="5" t="s">
        <v>5833</v>
      </c>
      <c r="E45" s="812">
        <v>26.43</v>
      </c>
      <c r="F45" s="5" t="s">
        <v>10585</v>
      </c>
      <c r="G45" s="5" t="s">
        <v>9393</v>
      </c>
      <c r="H45" s="522">
        <v>2602504</v>
      </c>
      <c r="I45" s="5" t="s">
        <v>5834</v>
      </c>
      <c r="J45" s="522">
        <v>3737373</v>
      </c>
      <c r="K45" s="813">
        <v>43697</v>
      </c>
      <c r="L45" s="522" t="s">
        <v>10650</v>
      </c>
      <c r="M45" s="813">
        <v>34936</v>
      </c>
      <c r="N45" s="813">
        <v>45894</v>
      </c>
    </row>
    <row r="46" spans="1:14">
      <c r="A46" s="811">
        <v>43</v>
      </c>
      <c r="B46" s="522">
        <v>21469</v>
      </c>
      <c r="C46" s="522" t="s">
        <v>5738</v>
      </c>
      <c r="D46" s="5" t="s">
        <v>2999</v>
      </c>
      <c r="E46" s="812">
        <v>123.84</v>
      </c>
      <c r="F46" s="5" t="s">
        <v>10588</v>
      </c>
      <c r="G46" s="5" t="s">
        <v>8805</v>
      </c>
      <c r="H46" s="522">
        <v>5226902</v>
      </c>
      <c r="I46" s="5" t="s">
        <v>4803</v>
      </c>
      <c r="J46" s="522">
        <v>5887917</v>
      </c>
      <c r="K46" s="813">
        <v>43732</v>
      </c>
      <c r="L46" s="522" t="s">
        <v>10651</v>
      </c>
      <c r="M46" s="813">
        <v>42186</v>
      </c>
      <c r="N46" s="813">
        <v>53144</v>
      </c>
    </row>
    <row r="47" spans="1:14">
      <c r="A47" s="522">
        <v>44</v>
      </c>
      <c r="B47" s="522">
        <v>20010</v>
      </c>
      <c r="C47" s="522" t="s">
        <v>2726</v>
      </c>
      <c r="D47" s="5" t="s">
        <v>3753</v>
      </c>
      <c r="E47" s="812">
        <v>30.81</v>
      </c>
      <c r="F47" s="5" t="s">
        <v>10585</v>
      </c>
      <c r="G47" s="5" t="s">
        <v>8805</v>
      </c>
      <c r="H47" s="522">
        <v>5226902</v>
      </c>
      <c r="I47" s="5" t="s">
        <v>4803</v>
      </c>
      <c r="J47" s="522">
        <v>5887917</v>
      </c>
      <c r="K47" s="813">
        <v>43724</v>
      </c>
      <c r="L47" s="522" t="s">
        <v>10616</v>
      </c>
      <c r="M47" s="813">
        <v>42394</v>
      </c>
      <c r="N47" s="813">
        <v>44586</v>
      </c>
    </row>
    <row r="48" spans="1:14">
      <c r="A48" s="811">
        <v>45</v>
      </c>
      <c r="B48" s="522">
        <v>21417</v>
      </c>
      <c r="C48" s="522" t="s">
        <v>5738</v>
      </c>
      <c r="D48" s="5" t="s">
        <v>9344</v>
      </c>
      <c r="E48" s="812">
        <v>157.08000000000001</v>
      </c>
      <c r="F48" s="5" t="s">
        <v>10585</v>
      </c>
      <c r="G48" s="5" t="s">
        <v>10342</v>
      </c>
      <c r="H48" s="522">
        <v>6077145</v>
      </c>
      <c r="I48" s="5" t="s">
        <v>9345</v>
      </c>
      <c r="J48" s="522">
        <v>6438776</v>
      </c>
      <c r="K48" s="813">
        <v>43714</v>
      </c>
      <c r="L48" s="522" t="s">
        <v>10652</v>
      </c>
      <c r="M48" s="813">
        <v>43654</v>
      </c>
      <c r="N48" s="813">
        <v>54612</v>
      </c>
    </row>
    <row r="49" spans="1:14">
      <c r="A49" s="522">
        <v>46</v>
      </c>
      <c r="B49" s="522">
        <v>21462</v>
      </c>
      <c r="C49" s="522" t="s">
        <v>2726</v>
      </c>
      <c r="D49" s="5" t="s">
        <v>3766</v>
      </c>
      <c r="E49" s="812">
        <v>3536.81</v>
      </c>
      <c r="F49" s="5" t="s">
        <v>10588</v>
      </c>
      <c r="G49" s="5" t="s">
        <v>3767</v>
      </c>
      <c r="H49" s="522">
        <v>5874963</v>
      </c>
      <c r="I49" s="5" t="s">
        <v>3772</v>
      </c>
      <c r="J49" s="522">
        <v>6375839</v>
      </c>
      <c r="K49" s="813">
        <v>43724</v>
      </c>
      <c r="L49" s="522" t="s">
        <v>10617</v>
      </c>
      <c r="M49" s="813">
        <v>41919</v>
      </c>
      <c r="N49" s="813">
        <v>45206</v>
      </c>
    </row>
    <row r="50" spans="1:14">
      <c r="A50" s="811">
        <v>47</v>
      </c>
      <c r="B50" s="522">
        <v>19281</v>
      </c>
      <c r="C50" s="522" t="s">
        <v>2726</v>
      </c>
      <c r="D50" s="5" t="s">
        <v>4417</v>
      </c>
      <c r="E50" s="812">
        <v>1318.74</v>
      </c>
      <c r="F50" s="5" t="s">
        <v>10585</v>
      </c>
      <c r="G50" s="5" t="s">
        <v>4196</v>
      </c>
      <c r="H50" s="522">
        <v>5786606</v>
      </c>
      <c r="I50" s="5" t="s">
        <v>4418</v>
      </c>
      <c r="J50" s="522">
        <v>6444911</v>
      </c>
      <c r="K50" s="813">
        <v>43724</v>
      </c>
      <c r="L50" s="522" t="s">
        <v>10618</v>
      </c>
      <c r="M50" s="813">
        <v>42318</v>
      </c>
      <c r="N50" s="813">
        <v>44510</v>
      </c>
    </row>
    <row r="51" spans="1:14">
      <c r="A51" s="522">
        <v>48</v>
      </c>
      <c r="B51" s="522">
        <v>10989</v>
      </c>
      <c r="C51" s="522" t="s">
        <v>5738</v>
      </c>
      <c r="D51" s="5" t="s">
        <v>7052</v>
      </c>
      <c r="E51" s="812">
        <v>209.57</v>
      </c>
      <c r="F51" s="5" t="s">
        <v>10585</v>
      </c>
      <c r="G51" s="5" t="s">
        <v>9458</v>
      </c>
      <c r="H51" s="522">
        <v>2870312</v>
      </c>
      <c r="I51" s="5" t="s">
        <v>885</v>
      </c>
      <c r="J51" s="522">
        <v>2830213</v>
      </c>
      <c r="K51" s="813">
        <v>43508</v>
      </c>
      <c r="L51" s="522" t="s">
        <v>10653</v>
      </c>
      <c r="M51" s="813">
        <v>38708</v>
      </c>
      <c r="N51" s="813">
        <v>49665</v>
      </c>
    </row>
    <row r="52" spans="1:14">
      <c r="A52" s="811">
        <v>49</v>
      </c>
      <c r="B52" s="522">
        <v>6620</v>
      </c>
      <c r="C52" s="522" t="s">
        <v>5738</v>
      </c>
      <c r="D52" s="5" t="s">
        <v>6602</v>
      </c>
      <c r="E52" s="812">
        <v>377.21</v>
      </c>
      <c r="F52" s="5" t="s">
        <v>10585</v>
      </c>
      <c r="G52" s="5" t="s">
        <v>9458</v>
      </c>
      <c r="H52" s="522">
        <v>2870312</v>
      </c>
      <c r="I52" s="5" t="s">
        <v>885</v>
      </c>
      <c r="J52" s="522">
        <v>2830213</v>
      </c>
      <c r="K52" s="813">
        <v>43508</v>
      </c>
      <c r="L52" s="522" t="s">
        <v>10653</v>
      </c>
      <c r="M52" s="813">
        <v>37960</v>
      </c>
      <c r="N52" s="813">
        <v>48918</v>
      </c>
    </row>
    <row r="53" spans="1:14">
      <c r="A53" s="522">
        <v>50</v>
      </c>
      <c r="B53" s="522">
        <v>11114</v>
      </c>
      <c r="C53" s="522" t="s">
        <v>5738</v>
      </c>
      <c r="D53" s="5" t="s">
        <v>5774</v>
      </c>
      <c r="E53" s="812">
        <v>72.05</v>
      </c>
      <c r="F53" s="5" t="s">
        <v>10585</v>
      </c>
      <c r="G53" s="5" t="s">
        <v>5758</v>
      </c>
      <c r="H53" s="522">
        <v>2081547</v>
      </c>
      <c r="I53" s="5" t="s">
        <v>5775</v>
      </c>
      <c r="J53" s="522">
        <v>2618532</v>
      </c>
      <c r="K53" s="813">
        <v>43766</v>
      </c>
      <c r="L53" s="522" t="s">
        <v>10654</v>
      </c>
      <c r="M53" s="813">
        <v>34859</v>
      </c>
      <c r="N53" s="813">
        <v>45817</v>
      </c>
    </row>
    <row r="54" spans="1:14">
      <c r="A54" s="811">
        <v>51</v>
      </c>
      <c r="B54" s="522">
        <v>19638</v>
      </c>
      <c r="C54" s="522" t="s">
        <v>5738</v>
      </c>
      <c r="D54" s="5" t="s">
        <v>8864</v>
      </c>
      <c r="E54" s="812">
        <v>515.05999999999995</v>
      </c>
      <c r="F54" s="5" t="s">
        <v>10585</v>
      </c>
      <c r="G54" s="5" t="s">
        <v>5845</v>
      </c>
      <c r="H54" s="522">
        <v>2091798</v>
      </c>
      <c r="I54" s="5" t="s">
        <v>5848</v>
      </c>
      <c r="J54" s="522">
        <v>5586879</v>
      </c>
      <c r="K54" s="813">
        <v>43740</v>
      </c>
      <c r="L54" s="522" t="s">
        <v>10655</v>
      </c>
      <c r="M54" s="813">
        <v>42297</v>
      </c>
      <c r="N54" s="813">
        <v>53255</v>
      </c>
    </row>
    <row r="55" spans="1:14">
      <c r="A55" s="522">
        <v>52</v>
      </c>
      <c r="B55" s="522">
        <v>17141</v>
      </c>
      <c r="C55" s="522" t="s">
        <v>2726</v>
      </c>
      <c r="D55" s="5" t="s">
        <v>2943</v>
      </c>
      <c r="E55" s="812">
        <v>5060.62</v>
      </c>
      <c r="F55" s="5" t="s">
        <v>10585</v>
      </c>
      <c r="G55" s="5" t="s">
        <v>2806</v>
      </c>
      <c r="H55" s="522">
        <v>2112868</v>
      </c>
      <c r="I55" s="5" t="s">
        <v>2944</v>
      </c>
      <c r="J55" s="522">
        <v>6424023</v>
      </c>
      <c r="K55" s="813">
        <v>43746</v>
      </c>
      <c r="L55" s="522" t="s">
        <v>10619</v>
      </c>
      <c r="M55" s="813">
        <v>39259</v>
      </c>
      <c r="N55" s="813">
        <v>44046</v>
      </c>
    </row>
    <row r="56" spans="1:14">
      <c r="A56" s="811">
        <v>53</v>
      </c>
      <c r="B56" s="522">
        <v>17135</v>
      </c>
      <c r="C56" s="522" t="s">
        <v>2726</v>
      </c>
      <c r="D56" s="5" t="s">
        <v>2939</v>
      </c>
      <c r="E56" s="812">
        <v>609.64</v>
      </c>
      <c r="F56" s="5" t="s">
        <v>10585</v>
      </c>
      <c r="G56" s="5" t="s">
        <v>2806</v>
      </c>
      <c r="H56" s="522">
        <v>2112868</v>
      </c>
      <c r="I56" s="5" t="s">
        <v>2940</v>
      </c>
      <c r="J56" s="522">
        <v>6424481</v>
      </c>
      <c r="K56" s="813">
        <v>43761</v>
      </c>
      <c r="L56" s="522" t="s">
        <v>10620</v>
      </c>
      <c r="M56" s="813">
        <v>39259</v>
      </c>
      <c r="N56" s="813">
        <v>44738</v>
      </c>
    </row>
    <row r="57" spans="1:14">
      <c r="A57" s="522">
        <v>54</v>
      </c>
      <c r="B57" s="522">
        <v>17142</v>
      </c>
      <c r="C57" s="522" t="s">
        <v>2726</v>
      </c>
      <c r="D57" s="5" t="s">
        <v>2950</v>
      </c>
      <c r="E57" s="812">
        <v>3581.18</v>
      </c>
      <c r="F57" s="5" t="s">
        <v>10585</v>
      </c>
      <c r="G57" s="5" t="s">
        <v>2806</v>
      </c>
      <c r="H57" s="522">
        <v>2112868</v>
      </c>
      <c r="I57" s="5" t="s">
        <v>2951</v>
      </c>
      <c r="J57" s="522">
        <v>6423922</v>
      </c>
      <c r="K57" s="813">
        <v>43761</v>
      </c>
      <c r="L57" s="522" t="s">
        <v>10621</v>
      </c>
      <c r="M57" s="813">
        <v>39266</v>
      </c>
      <c r="N57" s="813">
        <v>44690</v>
      </c>
    </row>
    <row r="58" spans="1:14">
      <c r="A58" s="811">
        <v>55</v>
      </c>
      <c r="B58" s="522">
        <v>17140</v>
      </c>
      <c r="C58" s="522" t="s">
        <v>2726</v>
      </c>
      <c r="D58" s="5" t="s">
        <v>2947</v>
      </c>
      <c r="E58" s="812">
        <v>3668.81</v>
      </c>
      <c r="F58" s="5" t="s">
        <v>10585</v>
      </c>
      <c r="G58" s="5" t="s">
        <v>2806</v>
      </c>
      <c r="H58" s="522">
        <v>2112868</v>
      </c>
      <c r="I58" s="5" t="s">
        <v>2948</v>
      </c>
      <c r="J58" s="522">
        <v>6423973</v>
      </c>
      <c r="K58" s="813">
        <v>43761</v>
      </c>
      <c r="L58" s="522" t="s">
        <v>10622</v>
      </c>
      <c r="M58" s="813">
        <v>39260</v>
      </c>
      <c r="N58" s="813">
        <v>44046</v>
      </c>
    </row>
    <row r="59" spans="1:14">
      <c r="A59" s="522">
        <v>56</v>
      </c>
      <c r="B59" s="522">
        <v>17138</v>
      </c>
      <c r="C59" s="522" t="s">
        <v>2726</v>
      </c>
      <c r="D59" s="5" t="s">
        <v>2953</v>
      </c>
      <c r="E59" s="812">
        <v>2753.68</v>
      </c>
      <c r="F59" s="5" t="s">
        <v>10585</v>
      </c>
      <c r="G59" s="5" t="s">
        <v>2806</v>
      </c>
      <c r="H59" s="522">
        <v>2112868</v>
      </c>
      <c r="I59" s="5" t="s">
        <v>2954</v>
      </c>
      <c r="J59" s="522">
        <v>6424031</v>
      </c>
      <c r="K59" s="813">
        <v>43746</v>
      </c>
      <c r="L59" s="522" t="s">
        <v>10623</v>
      </c>
      <c r="M59" s="813">
        <v>39266</v>
      </c>
      <c r="N59" s="813">
        <v>44690</v>
      </c>
    </row>
    <row r="60" spans="1:14">
      <c r="A60" s="811">
        <v>57</v>
      </c>
      <c r="B60" s="522">
        <v>21478</v>
      </c>
      <c r="C60" s="522" t="s">
        <v>5738</v>
      </c>
      <c r="D60" s="5" t="s">
        <v>9054</v>
      </c>
      <c r="E60" s="812">
        <v>59.8</v>
      </c>
      <c r="F60" s="5" t="s">
        <v>10588</v>
      </c>
      <c r="G60" s="5" t="s">
        <v>9057</v>
      </c>
      <c r="H60" s="522">
        <v>4270177</v>
      </c>
      <c r="I60" s="5" t="s">
        <v>9055</v>
      </c>
      <c r="J60" s="522">
        <v>6452175</v>
      </c>
      <c r="K60" s="813">
        <v>43749</v>
      </c>
      <c r="L60" s="522" t="s">
        <v>10656</v>
      </c>
      <c r="M60" s="813">
        <v>42754</v>
      </c>
      <c r="N60" s="813">
        <v>53711</v>
      </c>
    </row>
    <row r="61" spans="1:14">
      <c r="A61" s="522">
        <v>58</v>
      </c>
      <c r="B61" s="522">
        <v>20817</v>
      </c>
      <c r="C61" s="522" t="s">
        <v>2726</v>
      </c>
      <c r="D61" s="5" t="s">
        <v>5385</v>
      </c>
      <c r="E61" s="812">
        <v>1249.8599999999999</v>
      </c>
      <c r="F61" s="5" t="s">
        <v>10585</v>
      </c>
      <c r="G61" s="5" t="s">
        <v>3698</v>
      </c>
      <c r="H61" s="522">
        <v>5189128</v>
      </c>
      <c r="I61" s="5" t="s">
        <v>5386</v>
      </c>
      <c r="J61" s="522">
        <v>6448054</v>
      </c>
      <c r="K61" s="813">
        <v>43761</v>
      </c>
      <c r="L61" s="522" t="s">
        <v>10624</v>
      </c>
      <c r="M61" s="813">
        <v>42867</v>
      </c>
      <c r="N61" s="813">
        <v>45058</v>
      </c>
    </row>
    <row r="62" spans="1:14">
      <c r="A62" s="811">
        <v>59</v>
      </c>
      <c r="B62" s="522">
        <v>17894</v>
      </c>
      <c r="C62" s="522" t="s">
        <v>2726</v>
      </c>
      <c r="D62" s="5" t="s">
        <v>3868</v>
      </c>
      <c r="E62" s="812">
        <v>2501.6799999999998</v>
      </c>
      <c r="F62" s="5" t="s">
        <v>10585</v>
      </c>
      <c r="G62" s="5" t="s">
        <v>4884</v>
      </c>
      <c r="H62" s="522">
        <v>5640296</v>
      </c>
      <c r="I62" s="5" t="s">
        <v>3869</v>
      </c>
      <c r="J62" s="522">
        <v>6461107</v>
      </c>
      <c r="K62" s="813">
        <v>43769</v>
      </c>
      <c r="L62" s="522" t="s">
        <v>10625</v>
      </c>
      <c r="M62" s="813">
        <v>42097</v>
      </c>
      <c r="N62" s="813">
        <v>44289</v>
      </c>
    </row>
    <row r="63" spans="1:14">
      <c r="A63" s="522">
        <v>60</v>
      </c>
      <c r="B63" s="522">
        <v>20751</v>
      </c>
      <c r="C63" s="522" t="s">
        <v>2726</v>
      </c>
      <c r="D63" s="5" t="s">
        <v>5351</v>
      </c>
      <c r="E63" s="812">
        <v>910.92</v>
      </c>
      <c r="F63" s="5" t="s">
        <v>10585</v>
      </c>
      <c r="G63" s="5" t="s">
        <v>5152</v>
      </c>
      <c r="H63" s="522">
        <v>5317568</v>
      </c>
      <c r="I63" s="5" t="s">
        <v>5352</v>
      </c>
      <c r="J63" s="522">
        <v>6457266</v>
      </c>
      <c r="K63" s="813">
        <v>43749</v>
      </c>
      <c r="L63" s="522" t="s">
        <v>10626</v>
      </c>
      <c r="M63" s="813">
        <v>42780</v>
      </c>
      <c r="N63" s="813">
        <v>44971</v>
      </c>
    </row>
    <row r="64" spans="1:14">
      <c r="A64" s="811">
        <v>61</v>
      </c>
      <c r="B64" s="522">
        <v>21436</v>
      </c>
      <c r="C64" s="522" t="s">
        <v>2726</v>
      </c>
      <c r="D64" s="5" t="s">
        <v>4263</v>
      </c>
      <c r="E64" s="812">
        <v>244.53</v>
      </c>
      <c r="F64" s="5" t="s">
        <v>10585</v>
      </c>
      <c r="G64" s="5" t="s">
        <v>10500</v>
      </c>
      <c r="H64" s="522">
        <v>6240186</v>
      </c>
      <c r="I64" s="5" t="s">
        <v>5730</v>
      </c>
      <c r="J64" s="522">
        <v>6014801</v>
      </c>
      <c r="K64" s="813">
        <v>43769</v>
      </c>
      <c r="L64" s="522" t="s">
        <v>10627</v>
      </c>
      <c r="M64" s="813">
        <v>43739</v>
      </c>
      <c r="N64" s="813">
        <v>44835</v>
      </c>
    </row>
    <row r="65" spans="1:14">
      <c r="A65" s="522">
        <v>62</v>
      </c>
      <c r="B65" s="522">
        <v>21311</v>
      </c>
      <c r="C65" s="522" t="s">
        <v>2726</v>
      </c>
      <c r="D65" s="5" t="s">
        <v>5643</v>
      </c>
      <c r="E65" s="812">
        <v>1528.59</v>
      </c>
      <c r="F65" s="5" t="s">
        <v>10585</v>
      </c>
      <c r="G65" s="5" t="s">
        <v>5614</v>
      </c>
      <c r="H65" s="522">
        <v>3613801</v>
      </c>
      <c r="I65" s="5" t="s">
        <v>5644</v>
      </c>
      <c r="J65" s="522">
        <v>6215769</v>
      </c>
      <c r="K65" s="813">
        <v>43766</v>
      </c>
      <c r="L65" s="522" t="s">
        <v>10628</v>
      </c>
      <c r="M65" s="813">
        <v>43621</v>
      </c>
      <c r="N65" s="813">
        <v>44717</v>
      </c>
    </row>
    <row r="66" spans="1:14">
      <c r="A66" s="811">
        <v>63</v>
      </c>
      <c r="B66" s="522">
        <v>19461</v>
      </c>
      <c r="C66" s="522" t="s">
        <v>2726</v>
      </c>
      <c r="D66" s="5" t="s">
        <v>3550</v>
      </c>
      <c r="E66" s="812">
        <v>1944.59</v>
      </c>
      <c r="F66" s="5" t="s">
        <v>10585</v>
      </c>
      <c r="G66" s="5" t="s">
        <v>5112</v>
      </c>
      <c r="H66" s="522">
        <v>5678838</v>
      </c>
      <c r="I66" s="5" t="s">
        <v>4724</v>
      </c>
      <c r="J66" s="522">
        <v>6347444</v>
      </c>
      <c r="K66" s="813">
        <v>43766</v>
      </c>
      <c r="L66" s="522" t="s">
        <v>10629</v>
      </c>
      <c r="M66" s="813">
        <v>42382</v>
      </c>
      <c r="N66" s="813">
        <v>44574</v>
      </c>
    </row>
    <row r="67" spans="1:14">
      <c r="A67" s="522">
        <v>64</v>
      </c>
      <c r="B67" s="522">
        <v>15586</v>
      </c>
      <c r="C67" s="522" t="s">
        <v>5738</v>
      </c>
      <c r="D67" s="5" t="s">
        <v>7882</v>
      </c>
      <c r="E67" s="812">
        <v>135.72</v>
      </c>
      <c r="F67" s="5" t="s">
        <v>10585</v>
      </c>
      <c r="G67" s="5" t="s">
        <v>6600</v>
      </c>
      <c r="H67" s="522">
        <v>5089417</v>
      </c>
      <c r="I67" s="5" t="s">
        <v>7883</v>
      </c>
      <c r="J67" s="522">
        <v>3197549</v>
      </c>
      <c r="K67" s="813">
        <v>43766</v>
      </c>
      <c r="L67" s="522" t="s">
        <v>10657</v>
      </c>
      <c r="M67" s="813">
        <v>40326</v>
      </c>
      <c r="N67" s="813">
        <v>51284</v>
      </c>
    </row>
    <row r="68" spans="1:14">
      <c r="A68" s="811">
        <v>65</v>
      </c>
      <c r="B68" s="522">
        <v>21275</v>
      </c>
      <c r="C68" s="522" t="s">
        <v>2726</v>
      </c>
      <c r="D68" s="5" t="s">
        <v>4464</v>
      </c>
      <c r="E68" s="812">
        <v>616.54999999999995</v>
      </c>
      <c r="F68" s="5" t="s">
        <v>10585</v>
      </c>
      <c r="G68" s="5" t="s">
        <v>9315</v>
      </c>
      <c r="H68" s="522">
        <v>5460816</v>
      </c>
      <c r="I68" s="5" t="s">
        <v>4468</v>
      </c>
      <c r="J68" s="522">
        <v>3435474</v>
      </c>
      <c r="K68" s="813">
        <v>43769</v>
      </c>
      <c r="L68" s="522" t="s">
        <v>10630</v>
      </c>
      <c r="M68" s="813">
        <v>42331</v>
      </c>
      <c r="N68" s="813">
        <v>44523</v>
      </c>
    </row>
    <row r="69" spans="1:14">
      <c r="A69" s="522">
        <v>66</v>
      </c>
      <c r="B69" s="522">
        <v>11943</v>
      </c>
      <c r="C69" s="522" t="s">
        <v>5738</v>
      </c>
      <c r="D69" s="5" t="s">
        <v>5839</v>
      </c>
      <c r="E69" s="812">
        <v>2036.33</v>
      </c>
      <c r="F69" s="5" t="s">
        <v>10585</v>
      </c>
      <c r="G69" s="5" t="s">
        <v>7237</v>
      </c>
      <c r="H69" s="522">
        <v>5435528</v>
      </c>
      <c r="I69" s="5" t="s">
        <v>970</v>
      </c>
      <c r="J69" s="522">
        <v>6460771</v>
      </c>
      <c r="K69" s="813">
        <v>43766</v>
      </c>
      <c r="L69" s="522" t="s">
        <v>10658</v>
      </c>
      <c r="M69" s="813">
        <v>38957</v>
      </c>
      <c r="N69" s="813">
        <v>49915</v>
      </c>
    </row>
    <row r="70" spans="1:14">
      <c r="A70" s="811">
        <v>67</v>
      </c>
      <c r="B70" s="522">
        <v>15379</v>
      </c>
      <c r="C70" s="522" t="s">
        <v>2726</v>
      </c>
      <c r="D70" s="5" t="s">
        <v>3718</v>
      </c>
      <c r="E70" s="812">
        <v>14718.13</v>
      </c>
      <c r="F70" s="5" t="s">
        <v>10585</v>
      </c>
      <c r="G70" s="5" t="s">
        <v>341</v>
      </c>
      <c r="H70" s="522">
        <v>5200334</v>
      </c>
      <c r="I70" s="5" t="s">
        <v>3719</v>
      </c>
      <c r="J70" s="522">
        <v>6385885</v>
      </c>
      <c r="K70" s="813">
        <v>43780</v>
      </c>
      <c r="L70" s="522" t="s">
        <v>10631</v>
      </c>
      <c r="M70" s="813">
        <v>40175</v>
      </c>
      <c r="N70" s="813">
        <v>44558</v>
      </c>
    </row>
    <row r="71" spans="1:14">
      <c r="A71" s="522">
        <v>68</v>
      </c>
      <c r="B71" s="522">
        <v>21504</v>
      </c>
      <c r="C71" s="522" t="s">
        <v>2726</v>
      </c>
      <c r="D71" s="5" t="s">
        <v>3340</v>
      </c>
      <c r="E71" s="812">
        <v>3858.54</v>
      </c>
      <c r="F71" s="5" t="s">
        <v>10588</v>
      </c>
      <c r="G71" s="5" t="s">
        <v>3274</v>
      </c>
      <c r="H71" s="522">
        <v>5164621</v>
      </c>
      <c r="I71" s="5" t="s">
        <v>3341</v>
      </c>
      <c r="J71" s="522">
        <v>5599695</v>
      </c>
      <c r="K71" s="813">
        <v>43797</v>
      </c>
      <c r="L71" s="522" t="s">
        <v>10632</v>
      </c>
      <c r="M71" s="813">
        <v>39700</v>
      </c>
      <c r="N71" s="813">
        <v>44083</v>
      </c>
    </row>
    <row r="72" spans="1:14">
      <c r="A72" s="811">
        <v>69</v>
      </c>
      <c r="B72" s="522">
        <v>20373</v>
      </c>
      <c r="C72" s="522" t="s">
        <v>2726</v>
      </c>
      <c r="D72" s="5" t="s">
        <v>4751</v>
      </c>
      <c r="E72" s="812">
        <v>335.71</v>
      </c>
      <c r="F72" s="5" t="s">
        <v>10585</v>
      </c>
      <c r="G72" s="5" t="s">
        <v>3539</v>
      </c>
      <c r="H72" s="522">
        <v>5070899</v>
      </c>
      <c r="I72" s="5" t="s">
        <v>4927</v>
      </c>
      <c r="J72" s="522">
        <v>6492592</v>
      </c>
      <c r="K72" s="813">
        <v>43811</v>
      </c>
      <c r="L72" s="522" t="s">
        <v>10633</v>
      </c>
      <c r="M72" s="813">
        <v>42408</v>
      </c>
      <c r="N72" s="813">
        <v>44600</v>
      </c>
    </row>
    <row r="73" spans="1:14">
      <c r="A73" s="522">
        <v>70</v>
      </c>
      <c r="B73" s="522">
        <v>20955</v>
      </c>
      <c r="C73" s="522" t="s">
        <v>5738</v>
      </c>
      <c r="D73" s="5" t="s">
        <v>6782</v>
      </c>
      <c r="E73" s="812">
        <v>336.05</v>
      </c>
      <c r="F73" s="5" t="s">
        <v>10585</v>
      </c>
      <c r="G73" s="5" t="s">
        <v>9482</v>
      </c>
      <c r="H73" s="522">
        <v>2650444</v>
      </c>
      <c r="I73" s="5" t="s">
        <v>6783</v>
      </c>
      <c r="J73" s="522">
        <v>3865673</v>
      </c>
      <c r="K73" s="813">
        <v>43460</v>
      </c>
      <c r="L73" s="522" t="s">
        <v>10659</v>
      </c>
      <c r="M73" s="813">
        <v>38329</v>
      </c>
      <c r="N73" s="813">
        <v>49151</v>
      </c>
    </row>
    <row r="74" spans="1:14">
      <c r="A74" s="811">
        <v>71</v>
      </c>
      <c r="B74" s="522">
        <v>6219</v>
      </c>
      <c r="C74" s="522" t="s">
        <v>2726</v>
      </c>
      <c r="D74" s="5" t="s">
        <v>9402</v>
      </c>
      <c r="E74" s="812">
        <v>1652.01</v>
      </c>
      <c r="F74" s="5" t="s">
        <v>10585</v>
      </c>
      <c r="G74" s="5" t="s">
        <v>2806</v>
      </c>
      <c r="H74" s="522">
        <v>2112868</v>
      </c>
      <c r="I74" s="5" t="s">
        <v>10634</v>
      </c>
      <c r="J74" s="522">
        <v>4376927</v>
      </c>
      <c r="K74" s="813">
        <v>43508</v>
      </c>
      <c r="L74" s="522" t="s">
        <v>10635</v>
      </c>
      <c r="M74" s="813">
        <v>37854</v>
      </c>
      <c r="N74" s="813">
        <v>45129</v>
      </c>
    </row>
  </sheetData>
  <pageMargins left="0.7" right="0.7" top="0.75" bottom="0.75" header="0.3" footer="0.3"/>
  <tableParts count="2">
    <tablePart r:id="rId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3B007-B1E5-491F-83B5-E1BDE401616D}">
  <dimension ref="A1:M335"/>
  <sheetViews>
    <sheetView workbookViewId="0">
      <selection activeCell="A3" sqref="A3"/>
    </sheetView>
  </sheetViews>
  <sheetFormatPr defaultColWidth="9.140625" defaultRowHeight="12"/>
  <cols>
    <col min="1" max="3" width="9.140625" style="164"/>
    <col min="4" max="4" width="15" style="164" customWidth="1"/>
    <col min="5" max="5" width="9.140625" style="164"/>
    <col min="6" max="6" width="19.85546875" style="164" customWidth="1"/>
    <col min="7" max="7" width="38.28515625" style="164" customWidth="1"/>
    <col min="8" max="8" width="28.140625" style="164" customWidth="1"/>
    <col min="9" max="16384" width="9.140625" style="164"/>
  </cols>
  <sheetData>
    <row r="1" spans="1:13" ht="12.75">
      <c r="A1" s="1057" t="s">
        <v>10661</v>
      </c>
      <c r="B1" s="1057"/>
      <c r="C1" s="1057"/>
      <c r="D1" s="1057"/>
      <c r="E1" s="1057"/>
      <c r="F1" s="1057"/>
      <c r="G1" s="1057"/>
      <c r="H1" s="1057"/>
      <c r="I1" s="1057"/>
      <c r="J1" s="1057"/>
      <c r="K1" s="1057"/>
      <c r="L1" s="1057"/>
      <c r="M1" s="209"/>
    </row>
    <row r="2" spans="1:13">
      <c r="A2" s="176"/>
      <c r="B2" s="176"/>
      <c r="C2" s="176"/>
      <c r="D2" s="176"/>
      <c r="E2" s="176"/>
      <c r="F2" s="176"/>
      <c r="G2" s="176"/>
      <c r="H2" s="176"/>
      <c r="I2" s="176"/>
      <c r="J2" s="176"/>
      <c r="K2" s="176"/>
      <c r="L2" s="176"/>
      <c r="M2" s="176"/>
    </row>
    <row r="3" spans="1:13" s="335" customFormat="1" ht="36">
      <c r="A3" s="332" t="s">
        <v>1</v>
      </c>
      <c r="B3" s="333" t="s">
        <v>10362</v>
      </c>
      <c r="C3" s="333" t="s">
        <v>10662</v>
      </c>
      <c r="D3" s="333" t="s">
        <v>2717</v>
      </c>
      <c r="E3" s="333" t="s">
        <v>2718</v>
      </c>
      <c r="F3" s="333" t="s">
        <v>10663</v>
      </c>
      <c r="G3" s="333" t="s">
        <v>10363</v>
      </c>
      <c r="H3" s="333" t="s">
        <v>10365</v>
      </c>
      <c r="I3" s="333" t="s">
        <v>10664</v>
      </c>
      <c r="J3" s="333" t="s">
        <v>10366</v>
      </c>
      <c r="K3" s="333" t="s">
        <v>10367</v>
      </c>
      <c r="L3" s="333" t="s">
        <v>2722</v>
      </c>
      <c r="M3" s="334" t="s">
        <v>2723</v>
      </c>
    </row>
    <row r="4" spans="1:13" ht="24">
      <c r="A4" s="814">
        <v>1</v>
      </c>
      <c r="B4" s="815">
        <v>11206</v>
      </c>
      <c r="C4" s="815" t="s">
        <v>2726</v>
      </c>
      <c r="D4" s="816" t="s">
        <v>5575</v>
      </c>
      <c r="E4" s="816">
        <v>981.35</v>
      </c>
      <c r="F4" s="816" t="s">
        <v>10665</v>
      </c>
      <c r="G4" s="816" t="s">
        <v>9519</v>
      </c>
      <c r="H4" s="816" t="s">
        <v>2729</v>
      </c>
      <c r="I4" s="815">
        <v>2893053</v>
      </c>
      <c r="J4" s="815" t="s">
        <v>10666</v>
      </c>
      <c r="K4" s="815">
        <v>0</v>
      </c>
      <c r="L4" s="815" t="s">
        <v>10667</v>
      </c>
      <c r="M4" s="817" t="s">
        <v>10668</v>
      </c>
    </row>
    <row r="5" spans="1:13" ht="24">
      <c r="A5" s="818">
        <v>2</v>
      </c>
      <c r="B5" s="819">
        <v>19654</v>
      </c>
      <c r="C5" s="819" t="s">
        <v>2726</v>
      </c>
      <c r="D5" s="820" t="s">
        <v>10003</v>
      </c>
      <c r="E5" s="820">
        <v>710.59</v>
      </c>
      <c r="F5" s="820" t="s">
        <v>10665</v>
      </c>
      <c r="G5" s="820" t="s">
        <v>4240</v>
      </c>
      <c r="H5" s="820" t="s">
        <v>2729</v>
      </c>
      <c r="I5" s="819">
        <v>5556554</v>
      </c>
      <c r="J5" s="819" t="s">
        <v>10669</v>
      </c>
      <c r="K5" s="819">
        <v>0</v>
      </c>
      <c r="L5" s="819" t="s">
        <v>10670</v>
      </c>
      <c r="M5" s="821" t="s">
        <v>10671</v>
      </c>
    </row>
    <row r="6" spans="1:13" ht="24">
      <c r="A6" s="814">
        <v>3</v>
      </c>
      <c r="B6" s="815">
        <v>19231</v>
      </c>
      <c r="C6" s="815" t="s">
        <v>2726</v>
      </c>
      <c r="D6" s="816" t="s">
        <v>3894</v>
      </c>
      <c r="E6" s="816">
        <v>1533.55</v>
      </c>
      <c r="F6" s="816" t="s">
        <v>10665</v>
      </c>
      <c r="G6" s="816" t="s">
        <v>9994</v>
      </c>
      <c r="H6" s="816" t="s">
        <v>2729</v>
      </c>
      <c r="I6" s="815">
        <v>5874823</v>
      </c>
      <c r="J6" s="815" t="s">
        <v>10669</v>
      </c>
      <c r="K6" s="815">
        <v>0</v>
      </c>
      <c r="L6" s="815" t="s">
        <v>10670</v>
      </c>
      <c r="M6" s="817" t="s">
        <v>10671</v>
      </c>
    </row>
    <row r="7" spans="1:13" ht="24">
      <c r="A7" s="818">
        <v>4</v>
      </c>
      <c r="B7" s="819">
        <v>19790</v>
      </c>
      <c r="C7" s="819" t="s">
        <v>2726</v>
      </c>
      <c r="D7" s="820" t="s">
        <v>9997</v>
      </c>
      <c r="E7" s="820">
        <v>13822.98</v>
      </c>
      <c r="F7" s="820" t="s">
        <v>10665</v>
      </c>
      <c r="G7" s="820" t="s">
        <v>9998</v>
      </c>
      <c r="H7" s="820" t="s">
        <v>2729</v>
      </c>
      <c r="I7" s="819">
        <v>2068508</v>
      </c>
      <c r="J7" s="819" t="s">
        <v>10669</v>
      </c>
      <c r="K7" s="819">
        <v>0</v>
      </c>
      <c r="L7" s="819" t="s">
        <v>10670</v>
      </c>
      <c r="M7" s="821" t="s">
        <v>10671</v>
      </c>
    </row>
    <row r="8" spans="1:13" ht="24">
      <c r="A8" s="814">
        <v>5</v>
      </c>
      <c r="B8" s="815">
        <v>19726</v>
      </c>
      <c r="C8" s="815" t="s">
        <v>2726</v>
      </c>
      <c r="D8" s="816" t="s">
        <v>10011</v>
      </c>
      <c r="E8" s="816">
        <v>3315.02</v>
      </c>
      <c r="F8" s="816" t="s">
        <v>10665</v>
      </c>
      <c r="G8" s="816" t="s">
        <v>10007</v>
      </c>
      <c r="H8" s="816" t="s">
        <v>2729</v>
      </c>
      <c r="I8" s="815">
        <v>5873533</v>
      </c>
      <c r="J8" s="815" t="s">
        <v>10669</v>
      </c>
      <c r="K8" s="815">
        <v>0</v>
      </c>
      <c r="L8" s="815" t="s">
        <v>10670</v>
      </c>
      <c r="M8" s="817" t="s">
        <v>10671</v>
      </c>
    </row>
    <row r="9" spans="1:13" ht="24">
      <c r="A9" s="818">
        <v>6</v>
      </c>
      <c r="B9" s="819">
        <v>19680</v>
      </c>
      <c r="C9" s="819" t="s">
        <v>2726</v>
      </c>
      <c r="D9" s="820" t="s">
        <v>1187</v>
      </c>
      <c r="E9" s="820">
        <v>3645.53</v>
      </c>
      <c r="F9" s="820" t="s">
        <v>10665</v>
      </c>
      <c r="G9" s="820" t="s">
        <v>10007</v>
      </c>
      <c r="H9" s="820" t="s">
        <v>2729</v>
      </c>
      <c r="I9" s="819">
        <v>5873533</v>
      </c>
      <c r="J9" s="819" t="s">
        <v>10669</v>
      </c>
      <c r="K9" s="819">
        <v>0</v>
      </c>
      <c r="L9" s="819" t="s">
        <v>10670</v>
      </c>
      <c r="M9" s="821" t="s">
        <v>10671</v>
      </c>
    </row>
    <row r="10" spans="1:13" ht="24">
      <c r="A10" s="814">
        <v>7</v>
      </c>
      <c r="B10" s="815">
        <v>19920</v>
      </c>
      <c r="C10" s="815" t="s">
        <v>2726</v>
      </c>
      <c r="D10" s="816" t="s">
        <v>4665</v>
      </c>
      <c r="E10" s="816">
        <v>283.5</v>
      </c>
      <c r="F10" s="816" t="s">
        <v>10665</v>
      </c>
      <c r="G10" s="816" t="s">
        <v>4868</v>
      </c>
      <c r="H10" s="816" t="s">
        <v>2729</v>
      </c>
      <c r="I10" s="815">
        <v>6130968</v>
      </c>
      <c r="J10" s="815" t="s">
        <v>10669</v>
      </c>
      <c r="K10" s="815">
        <v>0</v>
      </c>
      <c r="L10" s="815" t="s">
        <v>10672</v>
      </c>
      <c r="M10" s="817" t="s">
        <v>10673</v>
      </c>
    </row>
    <row r="11" spans="1:13" ht="24">
      <c r="A11" s="818">
        <v>8</v>
      </c>
      <c r="B11" s="819">
        <v>15395</v>
      </c>
      <c r="C11" s="819" t="s">
        <v>2726</v>
      </c>
      <c r="D11" s="820" t="s">
        <v>9766</v>
      </c>
      <c r="E11" s="820">
        <v>2466.58</v>
      </c>
      <c r="F11" s="820" t="s">
        <v>10665</v>
      </c>
      <c r="G11" s="820" t="s">
        <v>9767</v>
      </c>
      <c r="H11" s="820" t="s">
        <v>2729</v>
      </c>
      <c r="I11" s="819">
        <v>5479029</v>
      </c>
      <c r="J11" s="819" t="s">
        <v>10669</v>
      </c>
      <c r="K11" s="819">
        <v>0</v>
      </c>
      <c r="L11" s="819" t="s">
        <v>10674</v>
      </c>
      <c r="M11" s="821" t="s">
        <v>10675</v>
      </c>
    </row>
    <row r="12" spans="1:13" ht="24">
      <c r="A12" s="814">
        <v>9</v>
      </c>
      <c r="B12" s="815">
        <v>19745</v>
      </c>
      <c r="C12" s="815" t="s">
        <v>2726</v>
      </c>
      <c r="D12" s="816" t="s">
        <v>3196</v>
      </c>
      <c r="E12" s="816">
        <v>571.71</v>
      </c>
      <c r="F12" s="816" t="s">
        <v>10665</v>
      </c>
      <c r="G12" s="816" t="s">
        <v>10024</v>
      </c>
      <c r="H12" s="816" t="s">
        <v>2729</v>
      </c>
      <c r="I12" s="815">
        <v>5847346</v>
      </c>
      <c r="J12" s="815" t="s">
        <v>10669</v>
      </c>
      <c r="K12" s="815">
        <v>0</v>
      </c>
      <c r="L12" s="815" t="s">
        <v>10676</v>
      </c>
      <c r="M12" s="817" t="s">
        <v>10677</v>
      </c>
    </row>
    <row r="13" spans="1:13" ht="24">
      <c r="A13" s="818">
        <v>10</v>
      </c>
      <c r="B13" s="819">
        <v>19976</v>
      </c>
      <c r="C13" s="819" t="s">
        <v>2726</v>
      </c>
      <c r="D13" s="820" t="s">
        <v>3024</v>
      </c>
      <c r="E13" s="820">
        <v>5105.1499999999996</v>
      </c>
      <c r="F13" s="820" t="s">
        <v>10665</v>
      </c>
      <c r="G13" s="820" t="s">
        <v>10022</v>
      </c>
      <c r="H13" s="820" t="s">
        <v>2729</v>
      </c>
      <c r="I13" s="819">
        <v>5977681</v>
      </c>
      <c r="J13" s="819" t="s">
        <v>10669</v>
      </c>
      <c r="K13" s="819">
        <v>0</v>
      </c>
      <c r="L13" s="819" t="s">
        <v>10676</v>
      </c>
      <c r="M13" s="821" t="s">
        <v>10677</v>
      </c>
    </row>
    <row r="14" spans="1:13" ht="24">
      <c r="A14" s="814">
        <v>11</v>
      </c>
      <c r="B14" s="815">
        <v>19880</v>
      </c>
      <c r="C14" s="815" t="s">
        <v>2726</v>
      </c>
      <c r="D14" s="816" t="s">
        <v>10017</v>
      </c>
      <c r="E14" s="816">
        <v>4232.28</v>
      </c>
      <c r="F14" s="816" t="s">
        <v>10665</v>
      </c>
      <c r="G14" s="816" t="s">
        <v>10018</v>
      </c>
      <c r="H14" s="816" t="s">
        <v>2729</v>
      </c>
      <c r="I14" s="815">
        <v>6014291</v>
      </c>
      <c r="J14" s="815" t="s">
        <v>10669</v>
      </c>
      <c r="K14" s="815">
        <v>0</v>
      </c>
      <c r="L14" s="815" t="s">
        <v>10676</v>
      </c>
      <c r="M14" s="817" t="s">
        <v>10677</v>
      </c>
    </row>
    <row r="15" spans="1:13" ht="24">
      <c r="A15" s="818">
        <v>12</v>
      </c>
      <c r="B15" s="819">
        <v>12317</v>
      </c>
      <c r="C15" s="819" t="s">
        <v>2726</v>
      </c>
      <c r="D15" s="820" t="s">
        <v>9563</v>
      </c>
      <c r="E15" s="820">
        <v>1803.61</v>
      </c>
      <c r="F15" s="820" t="s">
        <v>10665</v>
      </c>
      <c r="G15" s="820" t="s">
        <v>9259</v>
      </c>
      <c r="H15" s="820" t="s">
        <v>2729</v>
      </c>
      <c r="I15" s="819">
        <v>5145422</v>
      </c>
      <c r="J15" s="819" t="s">
        <v>10669</v>
      </c>
      <c r="K15" s="819">
        <v>0</v>
      </c>
      <c r="L15" s="819" t="s">
        <v>10678</v>
      </c>
      <c r="M15" s="821" t="s">
        <v>10679</v>
      </c>
    </row>
    <row r="16" spans="1:13" ht="24">
      <c r="A16" s="814">
        <v>13</v>
      </c>
      <c r="B16" s="815">
        <v>20093</v>
      </c>
      <c r="C16" s="815" t="s">
        <v>2726</v>
      </c>
      <c r="D16" s="816" t="s">
        <v>10026</v>
      </c>
      <c r="E16" s="816">
        <v>1075.82</v>
      </c>
      <c r="F16" s="816" t="s">
        <v>10665</v>
      </c>
      <c r="G16" s="816" t="s">
        <v>10027</v>
      </c>
      <c r="H16" s="816" t="s">
        <v>2729</v>
      </c>
      <c r="I16" s="815">
        <v>5959772</v>
      </c>
      <c r="J16" s="815" t="s">
        <v>10680</v>
      </c>
      <c r="K16" s="815">
        <v>0</v>
      </c>
      <c r="L16" s="815" t="s">
        <v>10681</v>
      </c>
      <c r="M16" s="817" t="s">
        <v>10679</v>
      </c>
    </row>
    <row r="17" spans="1:13" ht="24">
      <c r="A17" s="818">
        <v>14</v>
      </c>
      <c r="B17" s="819">
        <v>19989</v>
      </c>
      <c r="C17" s="819" t="s">
        <v>2726</v>
      </c>
      <c r="D17" s="820" t="s">
        <v>3024</v>
      </c>
      <c r="E17" s="820">
        <v>1579.32</v>
      </c>
      <c r="F17" s="820" t="s">
        <v>10665</v>
      </c>
      <c r="G17" s="820" t="s">
        <v>10037</v>
      </c>
      <c r="H17" s="820" t="s">
        <v>2729</v>
      </c>
      <c r="I17" s="819">
        <v>5425174</v>
      </c>
      <c r="J17" s="819" t="s">
        <v>10666</v>
      </c>
      <c r="K17" s="819">
        <v>0</v>
      </c>
      <c r="L17" s="819" t="s">
        <v>10682</v>
      </c>
      <c r="M17" s="821" t="s">
        <v>10683</v>
      </c>
    </row>
    <row r="18" spans="1:13" ht="24">
      <c r="A18" s="814">
        <v>15</v>
      </c>
      <c r="B18" s="815">
        <v>20439</v>
      </c>
      <c r="C18" s="815" t="s">
        <v>2726</v>
      </c>
      <c r="D18" s="816" t="s">
        <v>9225</v>
      </c>
      <c r="E18" s="816">
        <v>110.35</v>
      </c>
      <c r="F18" s="816" t="s">
        <v>10665</v>
      </c>
      <c r="G18" s="816" t="s">
        <v>9226</v>
      </c>
      <c r="H18" s="816" t="s">
        <v>2729</v>
      </c>
      <c r="I18" s="815">
        <v>6167616</v>
      </c>
      <c r="J18" s="815" t="s">
        <v>10666</v>
      </c>
      <c r="K18" s="815">
        <v>0</v>
      </c>
      <c r="L18" s="815" t="s">
        <v>10684</v>
      </c>
      <c r="M18" s="817" t="s">
        <v>10685</v>
      </c>
    </row>
    <row r="19" spans="1:13" ht="24">
      <c r="A19" s="818">
        <v>16</v>
      </c>
      <c r="B19" s="819">
        <v>19820</v>
      </c>
      <c r="C19" s="819" t="s">
        <v>2726</v>
      </c>
      <c r="D19" s="820" t="s">
        <v>10050</v>
      </c>
      <c r="E19" s="820">
        <v>817.22</v>
      </c>
      <c r="F19" s="820" t="s">
        <v>10665</v>
      </c>
      <c r="G19" s="820" t="s">
        <v>10051</v>
      </c>
      <c r="H19" s="820" t="s">
        <v>2729</v>
      </c>
      <c r="I19" s="819">
        <v>5216532</v>
      </c>
      <c r="J19" s="819" t="s">
        <v>10666</v>
      </c>
      <c r="K19" s="819">
        <v>0</v>
      </c>
      <c r="L19" s="819" t="s">
        <v>10684</v>
      </c>
      <c r="M19" s="821" t="s">
        <v>10685</v>
      </c>
    </row>
    <row r="20" spans="1:13" ht="24">
      <c r="A20" s="814">
        <v>17</v>
      </c>
      <c r="B20" s="815">
        <v>19969</v>
      </c>
      <c r="C20" s="815" t="s">
        <v>2726</v>
      </c>
      <c r="D20" s="816" t="s">
        <v>3503</v>
      </c>
      <c r="E20" s="816">
        <v>3143.27</v>
      </c>
      <c r="F20" s="816" t="s">
        <v>10665</v>
      </c>
      <c r="G20" s="816" t="s">
        <v>5089</v>
      </c>
      <c r="H20" s="816" t="s">
        <v>2729</v>
      </c>
      <c r="I20" s="815">
        <v>5936845</v>
      </c>
      <c r="J20" s="815" t="s">
        <v>10666</v>
      </c>
      <c r="K20" s="815">
        <v>0</v>
      </c>
      <c r="L20" s="815" t="s">
        <v>10684</v>
      </c>
      <c r="M20" s="817" t="s">
        <v>10685</v>
      </c>
    </row>
    <row r="21" spans="1:13" ht="24">
      <c r="A21" s="818">
        <v>18</v>
      </c>
      <c r="B21" s="819">
        <v>19480</v>
      </c>
      <c r="C21" s="819" t="s">
        <v>2726</v>
      </c>
      <c r="D21" s="820" t="s">
        <v>10315</v>
      </c>
      <c r="E21" s="820">
        <v>6879.79</v>
      </c>
      <c r="F21" s="820" t="s">
        <v>10686</v>
      </c>
      <c r="G21" s="820" t="s">
        <v>10316</v>
      </c>
      <c r="H21" s="820" t="s">
        <v>2729</v>
      </c>
      <c r="I21" s="819">
        <v>5792827</v>
      </c>
      <c r="J21" s="819" t="s">
        <v>10687</v>
      </c>
      <c r="K21" s="819">
        <v>31</v>
      </c>
      <c r="L21" s="819" t="s">
        <v>10688</v>
      </c>
      <c r="M21" s="821" t="s">
        <v>10687</v>
      </c>
    </row>
    <row r="22" spans="1:13" ht="24">
      <c r="A22" s="814">
        <v>19</v>
      </c>
      <c r="B22" s="815">
        <v>18947</v>
      </c>
      <c r="C22" s="815" t="s">
        <v>2726</v>
      </c>
      <c r="D22" s="816" t="s">
        <v>2831</v>
      </c>
      <c r="E22" s="816">
        <v>7708.35</v>
      </c>
      <c r="F22" s="816" t="s">
        <v>10686</v>
      </c>
      <c r="G22" s="816" t="s">
        <v>9932</v>
      </c>
      <c r="H22" s="816" t="s">
        <v>2729</v>
      </c>
      <c r="I22" s="815">
        <v>2692058</v>
      </c>
      <c r="J22" s="815" t="s">
        <v>10687</v>
      </c>
      <c r="K22" s="815">
        <v>31</v>
      </c>
      <c r="L22" s="815" t="s">
        <v>10689</v>
      </c>
      <c r="M22" s="817" t="s">
        <v>10687</v>
      </c>
    </row>
    <row r="23" spans="1:13" ht="24">
      <c r="A23" s="818">
        <v>20</v>
      </c>
      <c r="B23" s="819">
        <v>19741</v>
      </c>
      <c r="C23" s="819" t="s">
        <v>2726</v>
      </c>
      <c r="D23" s="820" t="s">
        <v>3205</v>
      </c>
      <c r="E23" s="820">
        <v>18318.98</v>
      </c>
      <c r="F23" s="820" t="s">
        <v>10665</v>
      </c>
      <c r="G23" s="820" t="s">
        <v>10054</v>
      </c>
      <c r="H23" s="820" t="s">
        <v>2729</v>
      </c>
      <c r="I23" s="819">
        <v>5994721</v>
      </c>
      <c r="J23" s="819" t="s">
        <v>10690</v>
      </c>
      <c r="K23" s="819">
        <v>0</v>
      </c>
      <c r="L23" s="819" t="s">
        <v>10691</v>
      </c>
      <c r="M23" s="821" t="s">
        <v>10692</v>
      </c>
    </row>
    <row r="24" spans="1:13" ht="24">
      <c r="A24" s="814">
        <v>21</v>
      </c>
      <c r="B24" s="815">
        <v>19942</v>
      </c>
      <c r="C24" s="815" t="s">
        <v>2726</v>
      </c>
      <c r="D24" s="816" t="s">
        <v>10060</v>
      </c>
      <c r="E24" s="816">
        <v>201.96</v>
      </c>
      <c r="F24" s="816" t="s">
        <v>10665</v>
      </c>
      <c r="G24" s="816" t="s">
        <v>5010</v>
      </c>
      <c r="H24" s="816" t="s">
        <v>2729</v>
      </c>
      <c r="I24" s="815">
        <v>2026163</v>
      </c>
      <c r="J24" s="815" t="s">
        <v>10690</v>
      </c>
      <c r="K24" s="815">
        <v>0</v>
      </c>
      <c r="L24" s="815" t="s">
        <v>10693</v>
      </c>
      <c r="M24" s="817" t="s">
        <v>10694</v>
      </c>
    </row>
    <row r="25" spans="1:13" ht="24">
      <c r="A25" s="818">
        <v>22</v>
      </c>
      <c r="B25" s="819">
        <v>19883</v>
      </c>
      <c r="C25" s="819" t="s">
        <v>2726</v>
      </c>
      <c r="D25" s="820" t="s">
        <v>3023</v>
      </c>
      <c r="E25" s="820">
        <v>4006.82</v>
      </c>
      <c r="F25" s="820" t="s">
        <v>10665</v>
      </c>
      <c r="G25" s="820" t="s">
        <v>10062</v>
      </c>
      <c r="H25" s="820" t="s">
        <v>2729</v>
      </c>
      <c r="I25" s="819">
        <v>5336589</v>
      </c>
      <c r="J25" s="819" t="s">
        <v>10690</v>
      </c>
      <c r="K25" s="819">
        <v>0</v>
      </c>
      <c r="L25" s="819" t="s">
        <v>10695</v>
      </c>
      <c r="M25" s="821" t="s">
        <v>10669</v>
      </c>
    </row>
    <row r="26" spans="1:13" ht="24">
      <c r="A26" s="814">
        <v>23</v>
      </c>
      <c r="B26" s="815">
        <v>20007</v>
      </c>
      <c r="C26" s="815" t="s">
        <v>2726</v>
      </c>
      <c r="D26" s="816" t="s">
        <v>4094</v>
      </c>
      <c r="E26" s="816">
        <v>759.17</v>
      </c>
      <c r="F26" s="816" t="s">
        <v>10665</v>
      </c>
      <c r="G26" s="816" t="s">
        <v>10066</v>
      </c>
      <c r="H26" s="816" t="s">
        <v>2729</v>
      </c>
      <c r="I26" s="815">
        <v>5884748</v>
      </c>
      <c r="J26" s="815" t="s">
        <v>10690</v>
      </c>
      <c r="K26" s="815">
        <v>0</v>
      </c>
      <c r="L26" s="815" t="s">
        <v>10696</v>
      </c>
      <c r="M26" s="817" t="s">
        <v>10697</v>
      </c>
    </row>
    <row r="27" spans="1:13" ht="24">
      <c r="A27" s="818">
        <v>24</v>
      </c>
      <c r="B27" s="819">
        <v>19997</v>
      </c>
      <c r="C27" s="819" t="s">
        <v>2726</v>
      </c>
      <c r="D27" s="820" t="s">
        <v>3702</v>
      </c>
      <c r="E27" s="820">
        <v>462.5</v>
      </c>
      <c r="F27" s="820" t="s">
        <v>10665</v>
      </c>
      <c r="G27" s="820" t="s">
        <v>10079</v>
      </c>
      <c r="H27" s="820" t="s">
        <v>2729</v>
      </c>
      <c r="I27" s="819">
        <v>4383583</v>
      </c>
      <c r="J27" s="819" t="s">
        <v>10690</v>
      </c>
      <c r="K27" s="819">
        <v>0</v>
      </c>
      <c r="L27" s="819" t="s">
        <v>10698</v>
      </c>
      <c r="M27" s="821" t="s">
        <v>10699</v>
      </c>
    </row>
    <row r="28" spans="1:13" ht="24">
      <c r="A28" s="814">
        <v>25</v>
      </c>
      <c r="B28" s="815">
        <v>20828</v>
      </c>
      <c r="C28" s="815" t="s">
        <v>2726</v>
      </c>
      <c r="D28" s="816" t="s">
        <v>10072</v>
      </c>
      <c r="E28" s="816">
        <v>1847.16</v>
      </c>
      <c r="F28" s="816" t="s">
        <v>10665</v>
      </c>
      <c r="G28" s="816" t="s">
        <v>10073</v>
      </c>
      <c r="H28" s="816" t="s">
        <v>2729</v>
      </c>
      <c r="I28" s="815">
        <v>4397061</v>
      </c>
      <c r="J28" s="815" t="s">
        <v>10690</v>
      </c>
      <c r="K28" s="815">
        <v>0</v>
      </c>
      <c r="L28" s="815" t="s">
        <v>10698</v>
      </c>
      <c r="M28" s="817" t="s">
        <v>10699</v>
      </c>
    </row>
    <row r="29" spans="1:13" ht="24">
      <c r="A29" s="818">
        <v>26</v>
      </c>
      <c r="B29" s="819">
        <v>19840</v>
      </c>
      <c r="C29" s="819" t="s">
        <v>2726</v>
      </c>
      <c r="D29" s="820" t="s">
        <v>3868</v>
      </c>
      <c r="E29" s="820">
        <v>8769.2999999999993</v>
      </c>
      <c r="F29" s="820" t="s">
        <v>10665</v>
      </c>
      <c r="G29" s="820" t="s">
        <v>10029</v>
      </c>
      <c r="H29" s="820" t="s">
        <v>2729</v>
      </c>
      <c r="I29" s="819">
        <v>5001803</v>
      </c>
      <c r="J29" s="819" t="s">
        <v>10669</v>
      </c>
      <c r="K29" s="819">
        <v>0</v>
      </c>
      <c r="L29" s="819" t="s">
        <v>10681</v>
      </c>
      <c r="M29" s="821" t="s">
        <v>10679</v>
      </c>
    </row>
    <row r="30" spans="1:13" ht="24">
      <c r="A30" s="814">
        <v>27</v>
      </c>
      <c r="B30" s="815">
        <v>15397</v>
      </c>
      <c r="C30" s="815" t="s">
        <v>2726</v>
      </c>
      <c r="D30" s="816" t="s">
        <v>9769</v>
      </c>
      <c r="E30" s="816">
        <v>670.91</v>
      </c>
      <c r="F30" s="816" t="s">
        <v>10665</v>
      </c>
      <c r="G30" s="816" t="s">
        <v>9770</v>
      </c>
      <c r="H30" s="816" t="s">
        <v>2729</v>
      </c>
      <c r="I30" s="815">
        <v>5439841</v>
      </c>
      <c r="J30" s="815" t="s">
        <v>10700</v>
      </c>
      <c r="K30" s="815">
        <v>0</v>
      </c>
      <c r="L30" s="815" t="s">
        <v>10674</v>
      </c>
      <c r="M30" s="817" t="s">
        <v>10675</v>
      </c>
    </row>
    <row r="31" spans="1:13" ht="24">
      <c r="A31" s="818">
        <v>28</v>
      </c>
      <c r="B31" s="819">
        <v>14849</v>
      </c>
      <c r="C31" s="819" t="s">
        <v>5738</v>
      </c>
      <c r="D31" s="820" t="s">
        <v>8940</v>
      </c>
      <c r="E31" s="820">
        <v>35.76</v>
      </c>
      <c r="F31" s="820" t="s">
        <v>10686</v>
      </c>
      <c r="G31" s="820" t="s">
        <v>9566</v>
      </c>
      <c r="H31" s="820" t="s">
        <v>2783</v>
      </c>
      <c r="I31" s="819">
        <v>2701561</v>
      </c>
      <c r="J31" s="819" t="s">
        <v>10701</v>
      </c>
      <c r="K31" s="819">
        <v>66</v>
      </c>
      <c r="L31" s="819" t="s">
        <v>10702</v>
      </c>
      <c r="M31" s="821" t="s">
        <v>10701</v>
      </c>
    </row>
    <row r="32" spans="1:13" ht="24">
      <c r="A32" s="814">
        <v>29</v>
      </c>
      <c r="B32" s="815">
        <v>20332</v>
      </c>
      <c r="C32" s="815" t="s">
        <v>2726</v>
      </c>
      <c r="D32" s="816" t="s">
        <v>10141</v>
      </c>
      <c r="E32" s="816">
        <v>224.24</v>
      </c>
      <c r="F32" s="816" t="s">
        <v>10686</v>
      </c>
      <c r="G32" s="816" t="s">
        <v>10142</v>
      </c>
      <c r="H32" s="816" t="s">
        <v>2729</v>
      </c>
      <c r="I32" s="815">
        <v>5907217</v>
      </c>
      <c r="J32" s="815" t="s">
        <v>10701</v>
      </c>
      <c r="K32" s="815">
        <v>66</v>
      </c>
      <c r="L32" s="815" t="s">
        <v>10703</v>
      </c>
      <c r="M32" s="817" t="s">
        <v>10701</v>
      </c>
    </row>
    <row r="33" spans="1:13" ht="24">
      <c r="A33" s="818">
        <v>30</v>
      </c>
      <c r="B33" s="819">
        <v>19118</v>
      </c>
      <c r="C33" s="819" t="s">
        <v>2726</v>
      </c>
      <c r="D33" s="820" t="s">
        <v>3684</v>
      </c>
      <c r="E33" s="820">
        <v>2542.14</v>
      </c>
      <c r="F33" s="820" t="s">
        <v>10686</v>
      </c>
      <c r="G33" s="820" t="s">
        <v>9986</v>
      </c>
      <c r="H33" s="820" t="s">
        <v>2729</v>
      </c>
      <c r="I33" s="819">
        <v>5961084</v>
      </c>
      <c r="J33" s="819" t="s">
        <v>10701</v>
      </c>
      <c r="K33" s="819">
        <v>66</v>
      </c>
      <c r="L33" s="819" t="s">
        <v>10704</v>
      </c>
      <c r="M33" s="821" t="s">
        <v>10701</v>
      </c>
    </row>
    <row r="34" spans="1:13" ht="24">
      <c r="A34" s="814">
        <v>31</v>
      </c>
      <c r="B34" s="815">
        <v>10960</v>
      </c>
      <c r="C34" s="815" t="s">
        <v>2726</v>
      </c>
      <c r="D34" s="816" t="s">
        <v>9511</v>
      </c>
      <c r="E34" s="816">
        <v>1091.0999999999999</v>
      </c>
      <c r="F34" s="816" t="s">
        <v>10686</v>
      </c>
      <c r="G34" s="816" t="s">
        <v>9512</v>
      </c>
      <c r="H34" s="816" t="s">
        <v>2729</v>
      </c>
      <c r="I34" s="815">
        <v>5537835</v>
      </c>
      <c r="J34" s="815" t="s">
        <v>10701</v>
      </c>
      <c r="K34" s="815">
        <v>66</v>
      </c>
      <c r="L34" s="815" t="s">
        <v>10705</v>
      </c>
      <c r="M34" s="817" t="s">
        <v>10701</v>
      </c>
    </row>
    <row r="35" spans="1:13" ht="24">
      <c r="A35" s="818">
        <v>32</v>
      </c>
      <c r="B35" s="819">
        <v>13036</v>
      </c>
      <c r="C35" s="819" t="s">
        <v>2726</v>
      </c>
      <c r="D35" s="820" t="s">
        <v>9649</v>
      </c>
      <c r="E35" s="820">
        <v>1481.75</v>
      </c>
      <c r="F35" s="820" t="s">
        <v>10686</v>
      </c>
      <c r="G35" s="820" t="s">
        <v>9650</v>
      </c>
      <c r="H35" s="820" t="s">
        <v>2729</v>
      </c>
      <c r="I35" s="819">
        <v>5398657</v>
      </c>
      <c r="J35" s="819" t="s">
        <v>10701</v>
      </c>
      <c r="K35" s="819">
        <v>65</v>
      </c>
      <c r="L35" s="819" t="s">
        <v>10706</v>
      </c>
      <c r="M35" s="821" t="s">
        <v>10701</v>
      </c>
    </row>
    <row r="36" spans="1:13" ht="24">
      <c r="A36" s="814">
        <v>33</v>
      </c>
      <c r="B36" s="815">
        <v>13087</v>
      </c>
      <c r="C36" s="815" t="s">
        <v>2726</v>
      </c>
      <c r="D36" s="816" t="s">
        <v>4563</v>
      </c>
      <c r="E36" s="816">
        <v>291.69</v>
      </c>
      <c r="F36" s="816" t="s">
        <v>10686</v>
      </c>
      <c r="G36" s="816" t="s">
        <v>9655</v>
      </c>
      <c r="H36" s="816" t="s">
        <v>2729</v>
      </c>
      <c r="I36" s="815">
        <v>5541514</v>
      </c>
      <c r="J36" s="815" t="s">
        <v>10701</v>
      </c>
      <c r="K36" s="815">
        <v>65</v>
      </c>
      <c r="L36" s="815" t="s">
        <v>10707</v>
      </c>
      <c r="M36" s="817" t="s">
        <v>10701</v>
      </c>
    </row>
    <row r="37" spans="1:13" ht="24">
      <c r="A37" s="818">
        <v>34</v>
      </c>
      <c r="B37" s="819">
        <v>14525</v>
      </c>
      <c r="C37" s="819" t="s">
        <v>2726</v>
      </c>
      <c r="D37" s="820" t="s">
        <v>8984</v>
      </c>
      <c r="E37" s="820">
        <v>2411.7199999999998</v>
      </c>
      <c r="F37" s="820" t="s">
        <v>10686</v>
      </c>
      <c r="G37" s="820" t="s">
        <v>9744</v>
      </c>
      <c r="H37" s="820" t="s">
        <v>2729</v>
      </c>
      <c r="I37" s="819">
        <v>5153042</v>
      </c>
      <c r="J37" s="819" t="s">
        <v>10701</v>
      </c>
      <c r="K37" s="819">
        <v>65</v>
      </c>
      <c r="L37" s="819" t="s">
        <v>10708</v>
      </c>
      <c r="M37" s="821" t="s">
        <v>10701</v>
      </c>
    </row>
    <row r="38" spans="1:13" ht="24">
      <c r="A38" s="814">
        <v>35</v>
      </c>
      <c r="B38" s="815">
        <v>17123</v>
      </c>
      <c r="C38" s="815" t="s">
        <v>2726</v>
      </c>
      <c r="D38" s="816" t="s">
        <v>4751</v>
      </c>
      <c r="E38" s="816">
        <v>5548.62</v>
      </c>
      <c r="F38" s="816" t="s">
        <v>10686</v>
      </c>
      <c r="G38" s="816" t="s">
        <v>9738</v>
      </c>
      <c r="H38" s="816" t="s">
        <v>2729</v>
      </c>
      <c r="I38" s="815">
        <v>5321611</v>
      </c>
      <c r="J38" s="815" t="s">
        <v>10701</v>
      </c>
      <c r="K38" s="815">
        <v>64</v>
      </c>
      <c r="L38" s="815" t="s">
        <v>10708</v>
      </c>
      <c r="M38" s="817" t="s">
        <v>10701</v>
      </c>
    </row>
    <row r="39" spans="1:13" ht="24">
      <c r="A39" s="818">
        <v>36</v>
      </c>
      <c r="B39" s="819">
        <v>14547</v>
      </c>
      <c r="C39" s="819" t="s">
        <v>2726</v>
      </c>
      <c r="D39" s="820" t="s">
        <v>4751</v>
      </c>
      <c r="E39" s="820">
        <v>14282.7</v>
      </c>
      <c r="F39" s="820" t="s">
        <v>10686</v>
      </c>
      <c r="G39" s="820" t="s">
        <v>9738</v>
      </c>
      <c r="H39" s="820" t="s">
        <v>2729</v>
      </c>
      <c r="I39" s="819">
        <v>5321611</v>
      </c>
      <c r="J39" s="819" t="s">
        <v>10701</v>
      </c>
      <c r="K39" s="819">
        <v>64</v>
      </c>
      <c r="L39" s="819" t="s">
        <v>10708</v>
      </c>
      <c r="M39" s="821" t="s">
        <v>10701</v>
      </c>
    </row>
    <row r="40" spans="1:13" ht="24">
      <c r="A40" s="814">
        <v>37</v>
      </c>
      <c r="B40" s="815">
        <v>14546</v>
      </c>
      <c r="C40" s="815" t="s">
        <v>2726</v>
      </c>
      <c r="D40" s="816" t="s">
        <v>9737</v>
      </c>
      <c r="E40" s="816">
        <v>8599.2999999999993</v>
      </c>
      <c r="F40" s="816" t="s">
        <v>10686</v>
      </c>
      <c r="G40" s="816" t="s">
        <v>9738</v>
      </c>
      <c r="H40" s="816" t="s">
        <v>2729</v>
      </c>
      <c r="I40" s="815">
        <v>5321611</v>
      </c>
      <c r="J40" s="815" t="s">
        <v>10701</v>
      </c>
      <c r="K40" s="815">
        <v>64</v>
      </c>
      <c r="L40" s="815" t="s">
        <v>10708</v>
      </c>
      <c r="M40" s="817" t="s">
        <v>10701</v>
      </c>
    </row>
    <row r="41" spans="1:13" ht="24">
      <c r="A41" s="818">
        <v>38</v>
      </c>
      <c r="B41" s="819">
        <v>14545</v>
      </c>
      <c r="C41" s="819" t="s">
        <v>2726</v>
      </c>
      <c r="D41" s="820" t="s">
        <v>9740</v>
      </c>
      <c r="E41" s="820">
        <v>13436.32</v>
      </c>
      <c r="F41" s="820" t="s">
        <v>10686</v>
      </c>
      <c r="G41" s="820" t="s">
        <v>9738</v>
      </c>
      <c r="H41" s="820" t="s">
        <v>2729</v>
      </c>
      <c r="I41" s="819">
        <v>5321611</v>
      </c>
      <c r="J41" s="819" t="s">
        <v>10701</v>
      </c>
      <c r="K41" s="819">
        <v>64</v>
      </c>
      <c r="L41" s="819" t="s">
        <v>10708</v>
      </c>
      <c r="M41" s="821" t="s">
        <v>10701</v>
      </c>
    </row>
    <row r="42" spans="1:13" ht="24">
      <c r="A42" s="814">
        <v>39</v>
      </c>
      <c r="B42" s="815">
        <v>13117</v>
      </c>
      <c r="C42" s="815" t="s">
        <v>2726</v>
      </c>
      <c r="D42" s="816" t="s">
        <v>9657</v>
      </c>
      <c r="E42" s="816">
        <v>444.71</v>
      </c>
      <c r="F42" s="816" t="s">
        <v>10686</v>
      </c>
      <c r="G42" s="816" t="s">
        <v>9658</v>
      </c>
      <c r="H42" s="816" t="s">
        <v>2729</v>
      </c>
      <c r="I42" s="815">
        <v>5112842</v>
      </c>
      <c r="J42" s="815" t="s">
        <v>10690</v>
      </c>
      <c r="K42" s="815">
        <v>70</v>
      </c>
      <c r="L42" s="815" t="s">
        <v>10709</v>
      </c>
      <c r="M42" s="817" t="s">
        <v>10690</v>
      </c>
    </row>
    <row r="43" spans="1:13" ht="24">
      <c r="A43" s="818">
        <v>40</v>
      </c>
      <c r="B43" s="819">
        <v>16752</v>
      </c>
      <c r="C43" s="819" t="s">
        <v>5738</v>
      </c>
      <c r="D43" s="820" t="s">
        <v>9789</v>
      </c>
      <c r="E43" s="820">
        <v>52.88</v>
      </c>
      <c r="F43" s="820" t="s">
        <v>10686</v>
      </c>
      <c r="G43" s="820" t="s">
        <v>9790</v>
      </c>
      <c r="H43" s="820" t="s">
        <v>2729</v>
      </c>
      <c r="I43" s="819">
        <v>6183786</v>
      </c>
      <c r="J43" s="819" t="s">
        <v>10690</v>
      </c>
      <c r="K43" s="819">
        <v>70</v>
      </c>
      <c r="L43" s="819" t="s">
        <v>10710</v>
      </c>
      <c r="M43" s="821" t="s">
        <v>10690</v>
      </c>
    </row>
    <row r="44" spans="1:13" ht="24">
      <c r="A44" s="814">
        <v>41</v>
      </c>
      <c r="B44" s="815">
        <v>19926</v>
      </c>
      <c r="C44" s="815" t="s">
        <v>2726</v>
      </c>
      <c r="D44" s="816" t="s">
        <v>3036</v>
      </c>
      <c r="E44" s="816">
        <v>6416.99</v>
      </c>
      <c r="F44" s="816" t="s">
        <v>10665</v>
      </c>
      <c r="G44" s="816" t="s">
        <v>10081</v>
      </c>
      <c r="H44" s="816" t="s">
        <v>2729</v>
      </c>
      <c r="I44" s="815">
        <v>5650747</v>
      </c>
      <c r="J44" s="815" t="s">
        <v>10711</v>
      </c>
      <c r="K44" s="815">
        <v>0</v>
      </c>
      <c r="L44" s="815" t="s">
        <v>10698</v>
      </c>
      <c r="M44" s="817" t="s">
        <v>10699</v>
      </c>
    </row>
    <row r="45" spans="1:13" ht="24">
      <c r="A45" s="818">
        <v>42</v>
      </c>
      <c r="B45" s="819">
        <v>15440</v>
      </c>
      <c r="C45" s="819" t="s">
        <v>2726</v>
      </c>
      <c r="D45" s="820" t="s">
        <v>9774</v>
      </c>
      <c r="E45" s="820">
        <v>721.55</v>
      </c>
      <c r="F45" s="820" t="s">
        <v>10665</v>
      </c>
      <c r="G45" s="820" t="s">
        <v>9775</v>
      </c>
      <c r="H45" s="820" t="s">
        <v>2729</v>
      </c>
      <c r="I45" s="819">
        <v>5196701</v>
      </c>
      <c r="J45" s="819" t="s">
        <v>10711</v>
      </c>
      <c r="K45" s="819">
        <v>0</v>
      </c>
      <c r="L45" s="819" t="s">
        <v>10712</v>
      </c>
      <c r="M45" s="821" t="s">
        <v>10699</v>
      </c>
    </row>
    <row r="46" spans="1:13" ht="24">
      <c r="A46" s="814">
        <v>43</v>
      </c>
      <c r="B46" s="815">
        <v>20107</v>
      </c>
      <c r="C46" s="815" t="s">
        <v>2726</v>
      </c>
      <c r="D46" s="816" t="s">
        <v>3023</v>
      </c>
      <c r="E46" s="816">
        <v>5536.72</v>
      </c>
      <c r="F46" s="816" t="s">
        <v>10665</v>
      </c>
      <c r="G46" s="816" t="s">
        <v>10077</v>
      </c>
      <c r="H46" s="816" t="s">
        <v>2783</v>
      </c>
      <c r="I46" s="815">
        <v>5987768</v>
      </c>
      <c r="J46" s="815" t="s">
        <v>10711</v>
      </c>
      <c r="K46" s="815">
        <v>0</v>
      </c>
      <c r="L46" s="815" t="s">
        <v>10698</v>
      </c>
      <c r="M46" s="817" t="s">
        <v>10699</v>
      </c>
    </row>
    <row r="47" spans="1:13" ht="24">
      <c r="A47" s="818">
        <v>44</v>
      </c>
      <c r="B47" s="819">
        <v>20179</v>
      </c>
      <c r="C47" s="819" t="s">
        <v>2726</v>
      </c>
      <c r="D47" s="820" t="s">
        <v>3423</v>
      </c>
      <c r="E47" s="820">
        <v>159.21</v>
      </c>
      <c r="F47" s="820" t="s">
        <v>10665</v>
      </c>
      <c r="G47" s="820" t="s">
        <v>4548</v>
      </c>
      <c r="H47" s="820" t="s">
        <v>2729</v>
      </c>
      <c r="I47" s="819">
        <v>5065844</v>
      </c>
      <c r="J47" s="819" t="s">
        <v>10711</v>
      </c>
      <c r="K47" s="819">
        <v>0</v>
      </c>
      <c r="L47" s="819" t="s">
        <v>10713</v>
      </c>
      <c r="M47" s="821" t="s">
        <v>10666</v>
      </c>
    </row>
    <row r="48" spans="1:13" ht="24">
      <c r="A48" s="814">
        <v>45</v>
      </c>
      <c r="B48" s="815">
        <v>20426</v>
      </c>
      <c r="C48" s="815" t="s">
        <v>5738</v>
      </c>
      <c r="D48" s="816" t="s">
        <v>6433</v>
      </c>
      <c r="E48" s="816">
        <v>66.45</v>
      </c>
      <c r="F48" s="816" t="s">
        <v>10686</v>
      </c>
      <c r="G48" s="816" t="s">
        <v>3777</v>
      </c>
      <c r="H48" s="816" t="s">
        <v>2729</v>
      </c>
      <c r="I48" s="815">
        <v>5720443</v>
      </c>
      <c r="J48" s="815" t="s">
        <v>10711</v>
      </c>
      <c r="K48" s="815">
        <v>87</v>
      </c>
      <c r="L48" s="815" t="s">
        <v>10670</v>
      </c>
      <c r="M48" s="817" t="s">
        <v>10711</v>
      </c>
    </row>
    <row r="49" spans="1:13" ht="24">
      <c r="A49" s="818">
        <v>46</v>
      </c>
      <c r="B49" s="819">
        <v>19698</v>
      </c>
      <c r="C49" s="819" t="s">
        <v>2726</v>
      </c>
      <c r="D49" s="820" t="s">
        <v>3652</v>
      </c>
      <c r="E49" s="820">
        <v>18277.12</v>
      </c>
      <c r="F49" s="820" t="s">
        <v>10686</v>
      </c>
      <c r="G49" s="820" t="s">
        <v>5637</v>
      </c>
      <c r="H49" s="820" t="s">
        <v>2729</v>
      </c>
      <c r="I49" s="819">
        <v>5546753</v>
      </c>
      <c r="J49" s="819" t="s">
        <v>10711</v>
      </c>
      <c r="K49" s="819">
        <v>87</v>
      </c>
      <c r="L49" s="819" t="s">
        <v>10670</v>
      </c>
      <c r="M49" s="821" t="s">
        <v>10711</v>
      </c>
    </row>
    <row r="50" spans="1:13" ht="24">
      <c r="A50" s="814">
        <v>47</v>
      </c>
      <c r="B50" s="815">
        <v>14616</v>
      </c>
      <c r="C50" s="815" t="s">
        <v>2726</v>
      </c>
      <c r="D50" s="816" t="s">
        <v>9746</v>
      </c>
      <c r="E50" s="816">
        <v>4330.78</v>
      </c>
      <c r="F50" s="816" t="s">
        <v>10686</v>
      </c>
      <c r="G50" s="816" t="s">
        <v>3513</v>
      </c>
      <c r="H50" s="816" t="s">
        <v>2783</v>
      </c>
      <c r="I50" s="815">
        <v>5357748</v>
      </c>
      <c r="J50" s="815" t="s">
        <v>10711</v>
      </c>
      <c r="K50" s="815">
        <v>87</v>
      </c>
      <c r="L50" s="815" t="s">
        <v>10714</v>
      </c>
      <c r="M50" s="817" t="s">
        <v>10711</v>
      </c>
    </row>
    <row r="51" spans="1:13" ht="24">
      <c r="A51" s="818">
        <v>48</v>
      </c>
      <c r="B51" s="819">
        <v>19542</v>
      </c>
      <c r="C51" s="819" t="s">
        <v>2726</v>
      </c>
      <c r="D51" s="820" t="s">
        <v>4776</v>
      </c>
      <c r="E51" s="820">
        <v>655.63</v>
      </c>
      <c r="F51" s="820" t="s">
        <v>10686</v>
      </c>
      <c r="G51" s="820" t="s">
        <v>10009</v>
      </c>
      <c r="H51" s="820" t="s">
        <v>2729</v>
      </c>
      <c r="I51" s="819">
        <v>5993954</v>
      </c>
      <c r="J51" s="819" t="s">
        <v>10711</v>
      </c>
      <c r="K51" s="819">
        <v>87</v>
      </c>
      <c r="L51" s="819" t="s">
        <v>10670</v>
      </c>
      <c r="M51" s="821" t="s">
        <v>10711</v>
      </c>
    </row>
    <row r="52" spans="1:13" ht="24">
      <c r="A52" s="814">
        <v>49</v>
      </c>
      <c r="B52" s="815">
        <v>19458</v>
      </c>
      <c r="C52" s="815" t="s">
        <v>2726</v>
      </c>
      <c r="D52" s="816" t="s">
        <v>4787</v>
      </c>
      <c r="E52" s="816">
        <v>1618.59</v>
      </c>
      <c r="F52" s="816" t="s">
        <v>10665</v>
      </c>
      <c r="G52" s="816" t="s">
        <v>4788</v>
      </c>
      <c r="H52" s="816" t="s">
        <v>2729</v>
      </c>
      <c r="I52" s="815">
        <v>5941857</v>
      </c>
      <c r="J52" s="815" t="s">
        <v>10700</v>
      </c>
      <c r="K52" s="815">
        <v>0</v>
      </c>
      <c r="L52" s="815" t="s">
        <v>10670</v>
      </c>
      <c r="M52" s="817" t="s">
        <v>10671</v>
      </c>
    </row>
    <row r="53" spans="1:13" ht="24">
      <c r="A53" s="818">
        <v>50</v>
      </c>
      <c r="B53" s="819">
        <v>20288</v>
      </c>
      <c r="C53" s="819" t="s">
        <v>2726</v>
      </c>
      <c r="D53" s="820" t="s">
        <v>10045</v>
      </c>
      <c r="E53" s="820">
        <v>446.22</v>
      </c>
      <c r="F53" s="820" t="s">
        <v>10665</v>
      </c>
      <c r="G53" s="820" t="s">
        <v>3851</v>
      </c>
      <c r="H53" s="820" t="s">
        <v>2729</v>
      </c>
      <c r="I53" s="819">
        <v>5994349</v>
      </c>
      <c r="J53" s="819" t="s">
        <v>10700</v>
      </c>
      <c r="K53" s="819">
        <v>0</v>
      </c>
      <c r="L53" s="819" t="s">
        <v>10715</v>
      </c>
      <c r="M53" s="821" t="s">
        <v>10716</v>
      </c>
    </row>
    <row r="54" spans="1:13" ht="24">
      <c r="A54" s="814">
        <v>51</v>
      </c>
      <c r="B54" s="815">
        <v>19393</v>
      </c>
      <c r="C54" s="815" t="s">
        <v>2726</v>
      </c>
      <c r="D54" s="816" t="s">
        <v>10097</v>
      </c>
      <c r="E54" s="816">
        <v>1153.02</v>
      </c>
      <c r="F54" s="816" t="s">
        <v>10665</v>
      </c>
      <c r="G54" s="816" t="s">
        <v>10098</v>
      </c>
      <c r="H54" s="816" t="s">
        <v>2729</v>
      </c>
      <c r="I54" s="815">
        <v>5338107</v>
      </c>
      <c r="J54" s="815" t="s">
        <v>10700</v>
      </c>
      <c r="K54" s="815">
        <v>0</v>
      </c>
      <c r="L54" s="815" t="s">
        <v>10717</v>
      </c>
      <c r="M54" s="817" t="s">
        <v>10718</v>
      </c>
    </row>
    <row r="55" spans="1:13" ht="24">
      <c r="A55" s="818">
        <v>52</v>
      </c>
      <c r="B55" s="819">
        <v>20139</v>
      </c>
      <c r="C55" s="819" t="s">
        <v>2726</v>
      </c>
      <c r="D55" s="820" t="s">
        <v>1121</v>
      </c>
      <c r="E55" s="820">
        <v>386.08</v>
      </c>
      <c r="F55" s="820" t="s">
        <v>10665</v>
      </c>
      <c r="G55" s="820" t="s">
        <v>4053</v>
      </c>
      <c r="H55" s="820" t="s">
        <v>2729</v>
      </c>
      <c r="I55" s="819">
        <v>5352827</v>
      </c>
      <c r="J55" s="819" t="s">
        <v>10700</v>
      </c>
      <c r="K55" s="819">
        <v>0</v>
      </c>
      <c r="L55" s="819" t="s">
        <v>10717</v>
      </c>
      <c r="M55" s="821" t="s">
        <v>10718</v>
      </c>
    </row>
    <row r="56" spans="1:13" ht="24">
      <c r="A56" s="814">
        <v>53</v>
      </c>
      <c r="B56" s="815">
        <v>20336</v>
      </c>
      <c r="C56" s="815" t="s">
        <v>2726</v>
      </c>
      <c r="D56" s="816" t="s">
        <v>8280</v>
      </c>
      <c r="E56" s="816">
        <v>343.57</v>
      </c>
      <c r="F56" s="816" t="s">
        <v>10665</v>
      </c>
      <c r="G56" s="816" t="s">
        <v>125</v>
      </c>
      <c r="H56" s="816" t="s">
        <v>3056</v>
      </c>
      <c r="I56" s="815">
        <v>2011239</v>
      </c>
      <c r="J56" s="815" t="s">
        <v>10700</v>
      </c>
      <c r="K56" s="815">
        <v>0</v>
      </c>
      <c r="L56" s="815" t="s">
        <v>10717</v>
      </c>
      <c r="M56" s="817" t="s">
        <v>10718</v>
      </c>
    </row>
    <row r="57" spans="1:13" ht="24">
      <c r="A57" s="818">
        <v>54</v>
      </c>
      <c r="B57" s="819">
        <v>20194</v>
      </c>
      <c r="C57" s="819" t="s">
        <v>2726</v>
      </c>
      <c r="D57" s="820" t="s">
        <v>10101</v>
      </c>
      <c r="E57" s="820">
        <v>3777.84</v>
      </c>
      <c r="F57" s="820" t="s">
        <v>10665</v>
      </c>
      <c r="G57" s="820" t="s">
        <v>4266</v>
      </c>
      <c r="H57" s="820" t="s">
        <v>2729</v>
      </c>
      <c r="I57" s="819">
        <v>5276233</v>
      </c>
      <c r="J57" s="819" t="s">
        <v>10700</v>
      </c>
      <c r="K57" s="819">
        <v>0</v>
      </c>
      <c r="L57" s="819" t="s">
        <v>10719</v>
      </c>
      <c r="M57" s="821" t="s">
        <v>10720</v>
      </c>
    </row>
    <row r="58" spans="1:13" ht="24">
      <c r="A58" s="814">
        <v>55</v>
      </c>
      <c r="B58" s="815">
        <v>20200</v>
      </c>
      <c r="C58" s="815" t="s">
        <v>2726</v>
      </c>
      <c r="D58" s="816" t="s">
        <v>10105</v>
      </c>
      <c r="E58" s="816">
        <v>1770.59</v>
      </c>
      <c r="F58" s="816" t="s">
        <v>10665</v>
      </c>
      <c r="G58" s="816" t="s">
        <v>10106</v>
      </c>
      <c r="H58" s="816" t="s">
        <v>2729</v>
      </c>
      <c r="I58" s="815">
        <v>6016022</v>
      </c>
      <c r="J58" s="815" t="s">
        <v>10700</v>
      </c>
      <c r="K58" s="815">
        <v>0</v>
      </c>
      <c r="L58" s="815" t="s">
        <v>10719</v>
      </c>
      <c r="M58" s="817" t="s">
        <v>10720</v>
      </c>
    </row>
    <row r="59" spans="1:13" ht="24">
      <c r="A59" s="818">
        <v>56</v>
      </c>
      <c r="B59" s="819">
        <v>18302</v>
      </c>
      <c r="C59" s="819" t="s">
        <v>2726</v>
      </c>
      <c r="D59" s="820" t="s">
        <v>3059</v>
      </c>
      <c r="E59" s="820">
        <v>20734.28</v>
      </c>
      <c r="F59" s="820" t="s">
        <v>10665</v>
      </c>
      <c r="G59" s="820" t="s">
        <v>4047</v>
      </c>
      <c r="H59" s="820" t="s">
        <v>2729</v>
      </c>
      <c r="I59" s="819">
        <v>5501776</v>
      </c>
      <c r="J59" s="819" t="s">
        <v>10700</v>
      </c>
      <c r="K59" s="819">
        <v>0</v>
      </c>
      <c r="L59" s="819" t="s">
        <v>10719</v>
      </c>
      <c r="M59" s="821" t="s">
        <v>10720</v>
      </c>
    </row>
    <row r="60" spans="1:13" ht="24">
      <c r="A60" s="814">
        <v>57</v>
      </c>
      <c r="B60" s="815">
        <v>20080</v>
      </c>
      <c r="C60" s="815" t="s">
        <v>2726</v>
      </c>
      <c r="D60" s="816" t="s">
        <v>10139</v>
      </c>
      <c r="E60" s="816">
        <v>410.55</v>
      </c>
      <c r="F60" s="816" t="s">
        <v>10665</v>
      </c>
      <c r="G60" s="816" t="s">
        <v>4868</v>
      </c>
      <c r="H60" s="816" t="s">
        <v>2729</v>
      </c>
      <c r="I60" s="815">
        <v>6130968</v>
      </c>
      <c r="J60" s="815" t="s">
        <v>10721</v>
      </c>
      <c r="K60" s="815">
        <v>0</v>
      </c>
      <c r="L60" s="815" t="s">
        <v>10703</v>
      </c>
      <c r="M60" s="817" t="s">
        <v>10722</v>
      </c>
    </row>
    <row r="61" spans="1:13" ht="24">
      <c r="A61" s="818">
        <v>58</v>
      </c>
      <c r="B61" s="819">
        <v>18173</v>
      </c>
      <c r="C61" s="819" t="s">
        <v>2726</v>
      </c>
      <c r="D61" s="820" t="s">
        <v>10115</v>
      </c>
      <c r="E61" s="820">
        <v>20663.89</v>
      </c>
      <c r="F61" s="820" t="s">
        <v>10665</v>
      </c>
      <c r="G61" s="820" t="s">
        <v>3633</v>
      </c>
      <c r="H61" s="820" t="s">
        <v>2729</v>
      </c>
      <c r="I61" s="819">
        <v>5194997</v>
      </c>
      <c r="J61" s="819" t="s">
        <v>10721</v>
      </c>
      <c r="K61" s="819">
        <v>0</v>
      </c>
      <c r="L61" s="819" t="s">
        <v>10719</v>
      </c>
      <c r="M61" s="821" t="s">
        <v>10720</v>
      </c>
    </row>
    <row r="62" spans="1:13" ht="24">
      <c r="A62" s="814">
        <v>59</v>
      </c>
      <c r="B62" s="815">
        <v>20367</v>
      </c>
      <c r="C62" s="815" t="s">
        <v>2726</v>
      </c>
      <c r="D62" s="816" t="s">
        <v>10111</v>
      </c>
      <c r="E62" s="816">
        <v>6738.33</v>
      </c>
      <c r="F62" s="816" t="s">
        <v>10665</v>
      </c>
      <c r="G62" s="816" t="s">
        <v>5358</v>
      </c>
      <c r="H62" s="816" t="s">
        <v>2783</v>
      </c>
      <c r="I62" s="815">
        <v>5935024</v>
      </c>
      <c r="J62" s="815" t="s">
        <v>10721</v>
      </c>
      <c r="K62" s="815">
        <v>0</v>
      </c>
      <c r="L62" s="815" t="s">
        <v>10719</v>
      </c>
      <c r="M62" s="817" t="s">
        <v>10720</v>
      </c>
    </row>
    <row r="63" spans="1:13" ht="24">
      <c r="A63" s="818">
        <v>60</v>
      </c>
      <c r="B63" s="819">
        <v>20215</v>
      </c>
      <c r="C63" s="819" t="s">
        <v>2726</v>
      </c>
      <c r="D63" s="820" t="s">
        <v>3293</v>
      </c>
      <c r="E63" s="820">
        <v>2296.9499999999998</v>
      </c>
      <c r="F63" s="820" t="s">
        <v>10665</v>
      </c>
      <c r="G63" s="820" t="s">
        <v>10108</v>
      </c>
      <c r="H63" s="820" t="s">
        <v>2729</v>
      </c>
      <c r="I63" s="819">
        <v>5110084</v>
      </c>
      <c r="J63" s="819" t="s">
        <v>10721</v>
      </c>
      <c r="K63" s="819">
        <v>0</v>
      </c>
      <c r="L63" s="819" t="s">
        <v>10719</v>
      </c>
      <c r="M63" s="821" t="s">
        <v>10720</v>
      </c>
    </row>
    <row r="64" spans="1:13" ht="24">
      <c r="A64" s="814">
        <v>61</v>
      </c>
      <c r="B64" s="815">
        <v>20008</v>
      </c>
      <c r="C64" s="815" t="s">
        <v>2726</v>
      </c>
      <c r="D64" s="816" t="s">
        <v>5216</v>
      </c>
      <c r="E64" s="816">
        <v>2975.44</v>
      </c>
      <c r="F64" s="816" t="s">
        <v>10665</v>
      </c>
      <c r="G64" s="816" t="s">
        <v>6604</v>
      </c>
      <c r="H64" s="816" t="s">
        <v>2729</v>
      </c>
      <c r="I64" s="815">
        <v>2617749</v>
      </c>
      <c r="J64" s="815" t="s">
        <v>10721</v>
      </c>
      <c r="K64" s="815">
        <v>0</v>
      </c>
      <c r="L64" s="815" t="s">
        <v>10719</v>
      </c>
      <c r="M64" s="817" t="s">
        <v>10720</v>
      </c>
    </row>
    <row r="65" spans="1:13" ht="24">
      <c r="A65" s="818">
        <v>62</v>
      </c>
      <c r="B65" s="819">
        <v>20233</v>
      </c>
      <c r="C65" s="819" t="s">
        <v>2726</v>
      </c>
      <c r="D65" s="820" t="s">
        <v>4133</v>
      </c>
      <c r="E65" s="820">
        <v>2982.6</v>
      </c>
      <c r="F65" s="820" t="s">
        <v>10665</v>
      </c>
      <c r="G65" s="820" t="s">
        <v>4704</v>
      </c>
      <c r="H65" s="820" t="s">
        <v>2729</v>
      </c>
      <c r="I65" s="819">
        <v>5045894</v>
      </c>
      <c r="J65" s="819" t="s">
        <v>10721</v>
      </c>
      <c r="K65" s="819">
        <v>0</v>
      </c>
      <c r="L65" s="819" t="s">
        <v>10719</v>
      </c>
      <c r="M65" s="821" t="s">
        <v>10720</v>
      </c>
    </row>
    <row r="66" spans="1:13" ht="24">
      <c r="A66" s="814">
        <v>63</v>
      </c>
      <c r="B66" s="815">
        <v>18180</v>
      </c>
      <c r="C66" s="815" t="s">
        <v>2726</v>
      </c>
      <c r="D66" s="816" t="s">
        <v>4776</v>
      </c>
      <c r="E66" s="816">
        <v>5593.5</v>
      </c>
      <c r="F66" s="816" t="s">
        <v>10665</v>
      </c>
      <c r="G66" s="816" t="s">
        <v>5219</v>
      </c>
      <c r="H66" s="816" t="s">
        <v>2729</v>
      </c>
      <c r="I66" s="815">
        <v>5466679</v>
      </c>
      <c r="J66" s="815" t="s">
        <v>10721</v>
      </c>
      <c r="K66" s="815">
        <v>0</v>
      </c>
      <c r="L66" s="815" t="s">
        <v>10719</v>
      </c>
      <c r="M66" s="817" t="s">
        <v>10720</v>
      </c>
    </row>
    <row r="67" spans="1:13" ht="24">
      <c r="A67" s="818">
        <v>64</v>
      </c>
      <c r="B67" s="819">
        <v>20188</v>
      </c>
      <c r="C67" s="819" t="s">
        <v>2726</v>
      </c>
      <c r="D67" s="820" t="s">
        <v>10122</v>
      </c>
      <c r="E67" s="820">
        <v>951.21</v>
      </c>
      <c r="F67" s="820" t="s">
        <v>10665</v>
      </c>
      <c r="G67" s="820" t="s">
        <v>10123</v>
      </c>
      <c r="H67" s="820" t="s">
        <v>2729</v>
      </c>
      <c r="I67" s="819">
        <v>5532949</v>
      </c>
      <c r="J67" s="819" t="s">
        <v>10721</v>
      </c>
      <c r="K67" s="819">
        <v>0</v>
      </c>
      <c r="L67" s="819" t="s">
        <v>10723</v>
      </c>
      <c r="M67" s="821" t="s">
        <v>10724</v>
      </c>
    </row>
    <row r="68" spans="1:13" ht="24">
      <c r="A68" s="814">
        <v>65</v>
      </c>
      <c r="B68" s="815">
        <v>20351</v>
      </c>
      <c r="C68" s="815" t="s">
        <v>2726</v>
      </c>
      <c r="D68" s="816" t="s">
        <v>3868</v>
      </c>
      <c r="E68" s="816">
        <v>2191.7399999999998</v>
      </c>
      <c r="F68" s="816" t="s">
        <v>10665</v>
      </c>
      <c r="G68" s="816" t="s">
        <v>10128</v>
      </c>
      <c r="H68" s="816" t="s">
        <v>2729</v>
      </c>
      <c r="I68" s="815">
        <v>5126517</v>
      </c>
      <c r="J68" s="815" t="s">
        <v>10721</v>
      </c>
      <c r="K68" s="815">
        <v>0</v>
      </c>
      <c r="L68" s="815" t="s">
        <v>10703</v>
      </c>
      <c r="M68" s="817" t="s">
        <v>10722</v>
      </c>
    </row>
    <row r="69" spans="1:13" ht="24">
      <c r="A69" s="818">
        <v>66</v>
      </c>
      <c r="B69" s="819">
        <v>20354</v>
      </c>
      <c r="C69" s="819" t="s">
        <v>2726</v>
      </c>
      <c r="D69" s="820" t="s">
        <v>10131</v>
      </c>
      <c r="E69" s="820">
        <v>6152.24</v>
      </c>
      <c r="F69" s="820" t="s">
        <v>10665</v>
      </c>
      <c r="G69" s="820" t="s">
        <v>10132</v>
      </c>
      <c r="H69" s="820" t="s">
        <v>2729</v>
      </c>
      <c r="I69" s="819">
        <v>6016219</v>
      </c>
      <c r="J69" s="819" t="s">
        <v>10721</v>
      </c>
      <c r="K69" s="819">
        <v>0</v>
      </c>
      <c r="L69" s="819" t="s">
        <v>10703</v>
      </c>
      <c r="M69" s="821" t="s">
        <v>10722</v>
      </c>
    </row>
    <row r="70" spans="1:13" ht="24">
      <c r="A70" s="814">
        <v>67</v>
      </c>
      <c r="B70" s="815">
        <v>19979</v>
      </c>
      <c r="C70" s="815" t="s">
        <v>2726</v>
      </c>
      <c r="D70" s="816" t="s">
        <v>3010</v>
      </c>
      <c r="E70" s="816">
        <v>3477.9</v>
      </c>
      <c r="F70" s="816" t="s">
        <v>10665</v>
      </c>
      <c r="G70" s="816" t="s">
        <v>10137</v>
      </c>
      <c r="H70" s="816" t="s">
        <v>2729</v>
      </c>
      <c r="I70" s="815">
        <v>5999723</v>
      </c>
      <c r="J70" s="815" t="s">
        <v>10721</v>
      </c>
      <c r="K70" s="815">
        <v>0</v>
      </c>
      <c r="L70" s="815" t="s">
        <v>10703</v>
      </c>
      <c r="M70" s="817" t="s">
        <v>10722</v>
      </c>
    </row>
    <row r="71" spans="1:13" ht="24">
      <c r="A71" s="818">
        <v>68</v>
      </c>
      <c r="B71" s="819">
        <v>19851</v>
      </c>
      <c r="C71" s="819" t="s">
        <v>2726</v>
      </c>
      <c r="D71" s="820" t="s">
        <v>3036</v>
      </c>
      <c r="E71" s="820">
        <v>1823.17</v>
      </c>
      <c r="F71" s="820" t="s">
        <v>10665</v>
      </c>
      <c r="G71" s="820" t="s">
        <v>10126</v>
      </c>
      <c r="H71" s="820" t="s">
        <v>2729</v>
      </c>
      <c r="I71" s="819">
        <v>5993938</v>
      </c>
      <c r="J71" s="819" t="s">
        <v>10721</v>
      </c>
      <c r="K71" s="819">
        <v>0</v>
      </c>
      <c r="L71" s="819" t="s">
        <v>10703</v>
      </c>
      <c r="M71" s="821" t="s">
        <v>10722</v>
      </c>
    </row>
    <row r="72" spans="1:13" ht="24">
      <c r="A72" s="814">
        <v>69</v>
      </c>
      <c r="B72" s="815">
        <v>19054</v>
      </c>
      <c r="C72" s="815" t="s">
        <v>2726</v>
      </c>
      <c r="D72" s="816" t="s">
        <v>3207</v>
      </c>
      <c r="E72" s="816">
        <v>7798.57</v>
      </c>
      <c r="F72" s="816" t="s">
        <v>10665</v>
      </c>
      <c r="G72" s="816" t="s">
        <v>10081</v>
      </c>
      <c r="H72" s="816" t="s">
        <v>2729</v>
      </c>
      <c r="I72" s="815">
        <v>5650747</v>
      </c>
      <c r="J72" s="815" t="s">
        <v>10721</v>
      </c>
      <c r="K72" s="815">
        <v>0</v>
      </c>
      <c r="L72" s="815" t="s">
        <v>10703</v>
      </c>
      <c r="M72" s="817" t="s">
        <v>10722</v>
      </c>
    </row>
    <row r="73" spans="1:13" ht="24">
      <c r="A73" s="818">
        <v>70</v>
      </c>
      <c r="B73" s="819">
        <v>20048</v>
      </c>
      <c r="C73" s="819" t="s">
        <v>2726</v>
      </c>
      <c r="D73" s="820" t="s">
        <v>10147</v>
      </c>
      <c r="E73" s="820">
        <v>30679.22</v>
      </c>
      <c r="F73" s="820" t="s">
        <v>10665</v>
      </c>
      <c r="G73" s="820" t="s">
        <v>10148</v>
      </c>
      <c r="H73" s="820" t="s">
        <v>2729</v>
      </c>
      <c r="I73" s="819">
        <v>5994977</v>
      </c>
      <c r="J73" s="819" t="s">
        <v>10725</v>
      </c>
      <c r="K73" s="819">
        <v>0</v>
      </c>
      <c r="L73" s="819" t="s">
        <v>10726</v>
      </c>
      <c r="M73" s="821" t="s">
        <v>10711</v>
      </c>
    </row>
    <row r="74" spans="1:13" ht="24">
      <c r="A74" s="814">
        <v>71</v>
      </c>
      <c r="B74" s="815">
        <v>20052</v>
      </c>
      <c r="C74" s="815" t="s">
        <v>2726</v>
      </c>
      <c r="D74" s="816" t="s">
        <v>10144</v>
      </c>
      <c r="E74" s="816">
        <v>5999.63</v>
      </c>
      <c r="F74" s="816" t="s">
        <v>10665</v>
      </c>
      <c r="G74" s="816" t="s">
        <v>10145</v>
      </c>
      <c r="H74" s="816" t="s">
        <v>2729</v>
      </c>
      <c r="I74" s="815">
        <v>5994713</v>
      </c>
      <c r="J74" s="815" t="s">
        <v>10725</v>
      </c>
      <c r="K74" s="815">
        <v>0</v>
      </c>
      <c r="L74" s="815" t="s">
        <v>10726</v>
      </c>
      <c r="M74" s="817" t="s">
        <v>10711</v>
      </c>
    </row>
    <row r="75" spans="1:13" ht="24">
      <c r="A75" s="818">
        <v>72</v>
      </c>
      <c r="B75" s="819">
        <v>20329</v>
      </c>
      <c r="C75" s="819" t="s">
        <v>2726</v>
      </c>
      <c r="D75" s="820" t="s">
        <v>3833</v>
      </c>
      <c r="E75" s="820">
        <v>203.25</v>
      </c>
      <c r="F75" s="820" t="s">
        <v>10665</v>
      </c>
      <c r="G75" s="820" t="s">
        <v>4053</v>
      </c>
      <c r="H75" s="820" t="s">
        <v>2729</v>
      </c>
      <c r="I75" s="819">
        <v>5352827</v>
      </c>
      <c r="J75" s="819" t="s">
        <v>10725</v>
      </c>
      <c r="K75" s="819">
        <v>0</v>
      </c>
      <c r="L75" s="819" t="s">
        <v>10727</v>
      </c>
      <c r="M75" s="821" t="s">
        <v>10728</v>
      </c>
    </row>
    <row r="76" spans="1:13" ht="24">
      <c r="A76" s="814">
        <v>73</v>
      </c>
      <c r="B76" s="815">
        <v>19597</v>
      </c>
      <c r="C76" s="815" t="s">
        <v>2726</v>
      </c>
      <c r="D76" s="816" t="s">
        <v>10152</v>
      </c>
      <c r="E76" s="816">
        <v>1320.68</v>
      </c>
      <c r="F76" s="816" t="s">
        <v>10665</v>
      </c>
      <c r="G76" s="816" t="s">
        <v>10153</v>
      </c>
      <c r="H76" s="816" t="s">
        <v>2783</v>
      </c>
      <c r="I76" s="815">
        <v>6163351</v>
      </c>
      <c r="J76" s="815" t="s">
        <v>10725</v>
      </c>
      <c r="K76" s="815">
        <v>0</v>
      </c>
      <c r="L76" s="815" t="s">
        <v>10729</v>
      </c>
      <c r="M76" s="817" t="s">
        <v>10730</v>
      </c>
    </row>
    <row r="77" spans="1:13" ht="24">
      <c r="A77" s="818">
        <v>74</v>
      </c>
      <c r="B77" s="819">
        <v>15422</v>
      </c>
      <c r="C77" s="819" t="s">
        <v>2726</v>
      </c>
      <c r="D77" s="820" t="s">
        <v>2999</v>
      </c>
      <c r="E77" s="820">
        <v>5223.72</v>
      </c>
      <c r="F77" s="820" t="s">
        <v>10686</v>
      </c>
      <c r="G77" s="820" t="s">
        <v>9772</v>
      </c>
      <c r="H77" s="820" t="s">
        <v>2729</v>
      </c>
      <c r="I77" s="819">
        <v>5330874</v>
      </c>
      <c r="J77" s="819" t="s">
        <v>10731</v>
      </c>
      <c r="K77" s="819">
        <v>109</v>
      </c>
      <c r="L77" s="819" t="s">
        <v>10732</v>
      </c>
      <c r="M77" s="821" t="s">
        <v>10731</v>
      </c>
    </row>
    <row r="78" spans="1:13" ht="24">
      <c r="A78" s="814">
        <v>75</v>
      </c>
      <c r="B78" s="815">
        <v>20076</v>
      </c>
      <c r="C78" s="815" t="s">
        <v>2726</v>
      </c>
      <c r="D78" s="816" t="s">
        <v>4496</v>
      </c>
      <c r="E78" s="816">
        <v>1494.12</v>
      </c>
      <c r="F78" s="816" t="s">
        <v>10686</v>
      </c>
      <c r="G78" s="816" t="s">
        <v>10064</v>
      </c>
      <c r="H78" s="816" t="s">
        <v>2729</v>
      </c>
      <c r="I78" s="815">
        <v>5945739</v>
      </c>
      <c r="J78" s="815" t="s">
        <v>10731</v>
      </c>
      <c r="K78" s="815">
        <v>109</v>
      </c>
      <c r="L78" s="815" t="s">
        <v>10695</v>
      </c>
      <c r="M78" s="817" t="s">
        <v>10731</v>
      </c>
    </row>
    <row r="79" spans="1:13" ht="24">
      <c r="A79" s="818">
        <v>76</v>
      </c>
      <c r="B79" s="819">
        <v>19871</v>
      </c>
      <c r="C79" s="819" t="s">
        <v>2726</v>
      </c>
      <c r="D79" s="820" t="s">
        <v>5257</v>
      </c>
      <c r="E79" s="820">
        <v>3085.03</v>
      </c>
      <c r="F79" s="820" t="s">
        <v>10686</v>
      </c>
      <c r="G79" s="820" t="s">
        <v>10015</v>
      </c>
      <c r="H79" s="820" t="s">
        <v>2729</v>
      </c>
      <c r="I79" s="819">
        <v>5984246</v>
      </c>
      <c r="J79" s="819" t="s">
        <v>10731</v>
      </c>
      <c r="K79" s="819">
        <v>107</v>
      </c>
      <c r="L79" s="819" t="s">
        <v>10676</v>
      </c>
      <c r="M79" s="821" t="s">
        <v>10731</v>
      </c>
    </row>
    <row r="80" spans="1:13" ht="24">
      <c r="A80" s="814">
        <v>77</v>
      </c>
      <c r="B80" s="815">
        <v>20514</v>
      </c>
      <c r="C80" s="815" t="s">
        <v>5738</v>
      </c>
      <c r="D80" s="816" t="s">
        <v>9461</v>
      </c>
      <c r="E80" s="816">
        <v>26.98</v>
      </c>
      <c r="F80" s="816" t="s">
        <v>10686</v>
      </c>
      <c r="G80" s="816" t="s">
        <v>9462</v>
      </c>
      <c r="H80" s="816" t="s">
        <v>2729</v>
      </c>
      <c r="I80" s="815">
        <v>2099535</v>
      </c>
      <c r="J80" s="815" t="s">
        <v>10731</v>
      </c>
      <c r="K80" s="815">
        <v>108</v>
      </c>
      <c r="L80" s="815" t="s">
        <v>10733</v>
      </c>
      <c r="M80" s="817" t="s">
        <v>10731</v>
      </c>
    </row>
    <row r="81" spans="1:13" ht="24">
      <c r="A81" s="818">
        <v>78</v>
      </c>
      <c r="B81" s="819">
        <v>6676</v>
      </c>
      <c r="C81" s="819" t="s">
        <v>5738</v>
      </c>
      <c r="D81" s="820" t="s">
        <v>9461</v>
      </c>
      <c r="E81" s="820">
        <v>61.59</v>
      </c>
      <c r="F81" s="820" t="s">
        <v>10686</v>
      </c>
      <c r="G81" s="820" t="s">
        <v>9462</v>
      </c>
      <c r="H81" s="820" t="s">
        <v>2729</v>
      </c>
      <c r="I81" s="819">
        <v>2099535</v>
      </c>
      <c r="J81" s="819" t="s">
        <v>10731</v>
      </c>
      <c r="K81" s="819">
        <v>108</v>
      </c>
      <c r="L81" s="819" t="s">
        <v>10733</v>
      </c>
      <c r="M81" s="821" t="s">
        <v>10731</v>
      </c>
    </row>
    <row r="82" spans="1:13" ht="24">
      <c r="A82" s="814">
        <v>79</v>
      </c>
      <c r="B82" s="815">
        <v>20513</v>
      </c>
      <c r="C82" s="815" t="s">
        <v>5738</v>
      </c>
      <c r="D82" s="816" t="s">
        <v>9461</v>
      </c>
      <c r="E82" s="816">
        <v>32.75</v>
      </c>
      <c r="F82" s="816" t="s">
        <v>10686</v>
      </c>
      <c r="G82" s="816" t="s">
        <v>9462</v>
      </c>
      <c r="H82" s="816" t="s">
        <v>2729</v>
      </c>
      <c r="I82" s="815">
        <v>2099535</v>
      </c>
      <c r="J82" s="815" t="s">
        <v>10731</v>
      </c>
      <c r="K82" s="815">
        <v>108</v>
      </c>
      <c r="L82" s="815" t="s">
        <v>10733</v>
      </c>
      <c r="M82" s="817" t="s">
        <v>10731</v>
      </c>
    </row>
    <row r="83" spans="1:13" ht="24">
      <c r="A83" s="818">
        <v>80</v>
      </c>
      <c r="B83" s="819">
        <v>14683</v>
      </c>
      <c r="C83" s="819" t="s">
        <v>2726</v>
      </c>
      <c r="D83" s="820" t="s">
        <v>9748</v>
      </c>
      <c r="E83" s="820">
        <v>4691.0600000000004</v>
      </c>
      <c r="F83" s="820" t="s">
        <v>10686</v>
      </c>
      <c r="G83" s="820" t="s">
        <v>9749</v>
      </c>
      <c r="H83" s="820" t="s">
        <v>2729</v>
      </c>
      <c r="I83" s="819">
        <v>5315514</v>
      </c>
      <c r="J83" s="819" t="s">
        <v>10725</v>
      </c>
      <c r="K83" s="819">
        <v>112</v>
      </c>
      <c r="L83" s="819" t="s">
        <v>10734</v>
      </c>
      <c r="M83" s="821" t="s">
        <v>10725</v>
      </c>
    </row>
    <row r="84" spans="1:13" ht="24">
      <c r="A84" s="814">
        <v>81</v>
      </c>
      <c r="B84" s="815">
        <v>20101</v>
      </c>
      <c r="C84" s="815" t="s">
        <v>2726</v>
      </c>
      <c r="D84" s="816" t="s">
        <v>2997</v>
      </c>
      <c r="E84" s="816">
        <v>22174.19</v>
      </c>
      <c r="F84" s="816" t="s">
        <v>10686</v>
      </c>
      <c r="G84" s="816" t="s">
        <v>10068</v>
      </c>
      <c r="H84" s="816" t="s">
        <v>2729</v>
      </c>
      <c r="I84" s="815">
        <v>6273831</v>
      </c>
      <c r="J84" s="815" t="s">
        <v>10725</v>
      </c>
      <c r="K84" s="815">
        <v>112</v>
      </c>
      <c r="L84" s="815" t="s">
        <v>10696</v>
      </c>
      <c r="M84" s="817" t="s">
        <v>10725</v>
      </c>
    </row>
    <row r="85" spans="1:13" ht="24">
      <c r="A85" s="818">
        <v>82</v>
      </c>
      <c r="B85" s="819">
        <v>13662</v>
      </c>
      <c r="C85" s="819" t="s">
        <v>2726</v>
      </c>
      <c r="D85" s="820" t="s">
        <v>7558</v>
      </c>
      <c r="E85" s="820">
        <v>797.67</v>
      </c>
      <c r="F85" s="820" t="s">
        <v>10686</v>
      </c>
      <c r="G85" s="820" t="s">
        <v>9664</v>
      </c>
      <c r="H85" s="820" t="s">
        <v>2783</v>
      </c>
      <c r="I85" s="819">
        <v>5078253</v>
      </c>
      <c r="J85" s="819" t="s">
        <v>10725</v>
      </c>
      <c r="K85" s="819">
        <v>112</v>
      </c>
      <c r="L85" s="819" t="s">
        <v>10735</v>
      </c>
      <c r="M85" s="821" t="s">
        <v>10725</v>
      </c>
    </row>
    <row r="86" spans="1:13" ht="24">
      <c r="A86" s="814">
        <v>83</v>
      </c>
      <c r="B86" s="815">
        <v>13189</v>
      </c>
      <c r="C86" s="815" t="s">
        <v>2726</v>
      </c>
      <c r="D86" s="816" t="s">
        <v>3471</v>
      </c>
      <c r="E86" s="816">
        <v>2022.78</v>
      </c>
      <c r="F86" s="816" t="s">
        <v>10686</v>
      </c>
      <c r="G86" s="816" t="s">
        <v>9664</v>
      </c>
      <c r="H86" s="816" t="s">
        <v>2783</v>
      </c>
      <c r="I86" s="815">
        <v>5078253</v>
      </c>
      <c r="J86" s="815" t="s">
        <v>10725</v>
      </c>
      <c r="K86" s="815">
        <v>112</v>
      </c>
      <c r="L86" s="815" t="s">
        <v>10735</v>
      </c>
      <c r="M86" s="817" t="s">
        <v>10725</v>
      </c>
    </row>
    <row r="87" spans="1:13" ht="24">
      <c r="A87" s="818">
        <v>84</v>
      </c>
      <c r="B87" s="819">
        <v>20370</v>
      </c>
      <c r="C87" s="819" t="s">
        <v>2726</v>
      </c>
      <c r="D87" s="820" t="s">
        <v>10157</v>
      </c>
      <c r="E87" s="820">
        <v>6587.72</v>
      </c>
      <c r="F87" s="820" t="s">
        <v>10665</v>
      </c>
      <c r="G87" s="820" t="s">
        <v>3027</v>
      </c>
      <c r="H87" s="820" t="s">
        <v>2729</v>
      </c>
      <c r="I87" s="819">
        <v>2085976</v>
      </c>
      <c r="J87" s="819" t="s">
        <v>10736</v>
      </c>
      <c r="K87" s="819">
        <v>0</v>
      </c>
      <c r="L87" s="819" t="s">
        <v>10737</v>
      </c>
      <c r="M87" s="821" t="s">
        <v>10738</v>
      </c>
    </row>
    <row r="88" spans="1:13" ht="24">
      <c r="A88" s="814">
        <v>85</v>
      </c>
      <c r="B88" s="815">
        <v>20234</v>
      </c>
      <c r="C88" s="815" t="s">
        <v>2726</v>
      </c>
      <c r="D88" s="816" t="s">
        <v>10031</v>
      </c>
      <c r="E88" s="816">
        <v>4827.0600000000004</v>
      </c>
      <c r="F88" s="816" t="s">
        <v>10665</v>
      </c>
      <c r="G88" s="816" t="s">
        <v>10032</v>
      </c>
      <c r="H88" s="816" t="s">
        <v>2729</v>
      </c>
      <c r="I88" s="815">
        <v>5795885</v>
      </c>
      <c r="J88" s="815" t="s">
        <v>10736</v>
      </c>
      <c r="K88" s="815">
        <v>0</v>
      </c>
      <c r="L88" s="815" t="s">
        <v>10682</v>
      </c>
      <c r="M88" s="817" t="s">
        <v>10683</v>
      </c>
    </row>
    <row r="89" spans="1:13" ht="24">
      <c r="A89" s="818">
        <v>86</v>
      </c>
      <c r="B89" s="819">
        <v>20248</v>
      </c>
      <c r="C89" s="819" t="s">
        <v>2726</v>
      </c>
      <c r="D89" s="820" t="s">
        <v>10034</v>
      </c>
      <c r="E89" s="820">
        <v>7203.43</v>
      </c>
      <c r="F89" s="820" t="s">
        <v>10665</v>
      </c>
      <c r="G89" s="820" t="s">
        <v>10035</v>
      </c>
      <c r="H89" s="820" t="s">
        <v>2729</v>
      </c>
      <c r="I89" s="819">
        <v>5793424</v>
      </c>
      <c r="J89" s="819" t="s">
        <v>10736</v>
      </c>
      <c r="K89" s="819">
        <v>0</v>
      </c>
      <c r="L89" s="819" t="s">
        <v>10682</v>
      </c>
      <c r="M89" s="821" t="s">
        <v>10683</v>
      </c>
    </row>
    <row r="90" spans="1:13" ht="24">
      <c r="A90" s="814">
        <v>87</v>
      </c>
      <c r="B90" s="815">
        <v>20160</v>
      </c>
      <c r="C90" s="815" t="s">
        <v>2726</v>
      </c>
      <c r="D90" s="816" t="s">
        <v>4360</v>
      </c>
      <c r="E90" s="816">
        <v>2842.73</v>
      </c>
      <c r="F90" s="816" t="s">
        <v>10665</v>
      </c>
      <c r="G90" s="816" t="s">
        <v>10039</v>
      </c>
      <c r="H90" s="816" t="s">
        <v>2729</v>
      </c>
      <c r="I90" s="815">
        <v>5792932</v>
      </c>
      <c r="J90" s="815" t="s">
        <v>10736</v>
      </c>
      <c r="K90" s="815">
        <v>0</v>
      </c>
      <c r="L90" s="815" t="s">
        <v>10682</v>
      </c>
      <c r="M90" s="817" t="s">
        <v>10683</v>
      </c>
    </row>
    <row r="91" spans="1:13" ht="24">
      <c r="A91" s="818">
        <v>88</v>
      </c>
      <c r="B91" s="819">
        <v>20108</v>
      </c>
      <c r="C91" s="819" t="s">
        <v>2726</v>
      </c>
      <c r="D91" s="820" t="s">
        <v>10086</v>
      </c>
      <c r="E91" s="820">
        <v>4829.96</v>
      </c>
      <c r="F91" s="820" t="s">
        <v>10665</v>
      </c>
      <c r="G91" s="820" t="s">
        <v>10035</v>
      </c>
      <c r="H91" s="820" t="s">
        <v>2729</v>
      </c>
      <c r="I91" s="819">
        <v>5793424</v>
      </c>
      <c r="J91" s="819" t="s">
        <v>10736</v>
      </c>
      <c r="K91" s="819">
        <v>0</v>
      </c>
      <c r="L91" s="819" t="s">
        <v>10739</v>
      </c>
      <c r="M91" s="821" t="s">
        <v>10740</v>
      </c>
    </row>
    <row r="92" spans="1:13" ht="24">
      <c r="A92" s="814">
        <v>89</v>
      </c>
      <c r="B92" s="815">
        <v>20202</v>
      </c>
      <c r="C92" s="815" t="s">
        <v>2726</v>
      </c>
      <c r="D92" s="816" t="s">
        <v>3273</v>
      </c>
      <c r="E92" s="816">
        <v>828.62</v>
      </c>
      <c r="F92" s="816" t="s">
        <v>10665</v>
      </c>
      <c r="G92" s="816" t="s">
        <v>10090</v>
      </c>
      <c r="H92" s="816" t="s">
        <v>2729</v>
      </c>
      <c r="I92" s="815">
        <v>5796229</v>
      </c>
      <c r="J92" s="815" t="s">
        <v>10736</v>
      </c>
      <c r="K92" s="815">
        <v>0</v>
      </c>
      <c r="L92" s="815" t="s">
        <v>10739</v>
      </c>
      <c r="M92" s="817" t="s">
        <v>10740</v>
      </c>
    </row>
    <row r="93" spans="1:13" ht="24">
      <c r="A93" s="818">
        <v>90</v>
      </c>
      <c r="B93" s="819">
        <v>20219</v>
      </c>
      <c r="C93" s="819" t="s">
        <v>2726</v>
      </c>
      <c r="D93" s="820" t="s">
        <v>10083</v>
      </c>
      <c r="E93" s="820">
        <v>1503.33</v>
      </c>
      <c r="F93" s="820" t="s">
        <v>10665</v>
      </c>
      <c r="G93" s="820" t="s">
        <v>10084</v>
      </c>
      <c r="H93" s="820" t="s">
        <v>2729</v>
      </c>
      <c r="I93" s="819">
        <v>5796164</v>
      </c>
      <c r="J93" s="819" t="s">
        <v>10736</v>
      </c>
      <c r="K93" s="819">
        <v>0</v>
      </c>
      <c r="L93" s="819" t="s">
        <v>10739</v>
      </c>
      <c r="M93" s="821" t="s">
        <v>10740</v>
      </c>
    </row>
    <row r="94" spans="1:13" ht="24">
      <c r="A94" s="814">
        <v>91</v>
      </c>
      <c r="B94" s="815">
        <v>20203</v>
      </c>
      <c r="C94" s="815" t="s">
        <v>2726</v>
      </c>
      <c r="D94" s="816" t="s">
        <v>4098</v>
      </c>
      <c r="E94" s="816">
        <v>871.36</v>
      </c>
      <c r="F94" s="816" t="s">
        <v>10665</v>
      </c>
      <c r="G94" s="816" t="s">
        <v>10088</v>
      </c>
      <c r="H94" s="816" t="s">
        <v>2729</v>
      </c>
      <c r="I94" s="815">
        <v>5795419</v>
      </c>
      <c r="J94" s="815" t="s">
        <v>10736</v>
      </c>
      <c r="K94" s="815">
        <v>0</v>
      </c>
      <c r="L94" s="815" t="s">
        <v>10739</v>
      </c>
      <c r="M94" s="817" t="s">
        <v>10740</v>
      </c>
    </row>
    <row r="95" spans="1:13" ht="24">
      <c r="A95" s="818">
        <v>92</v>
      </c>
      <c r="B95" s="819">
        <v>20214</v>
      </c>
      <c r="C95" s="819" t="s">
        <v>2726</v>
      </c>
      <c r="D95" s="820" t="s">
        <v>10093</v>
      </c>
      <c r="E95" s="820">
        <v>3899.75</v>
      </c>
      <c r="F95" s="820" t="s">
        <v>10665</v>
      </c>
      <c r="G95" s="820" t="s">
        <v>10094</v>
      </c>
      <c r="H95" s="820" t="s">
        <v>2729</v>
      </c>
      <c r="I95" s="819">
        <v>5493641</v>
      </c>
      <c r="J95" s="819" t="s">
        <v>10736</v>
      </c>
      <c r="K95" s="819">
        <v>0</v>
      </c>
      <c r="L95" s="819" t="s">
        <v>10713</v>
      </c>
      <c r="M95" s="821" t="s">
        <v>10666</v>
      </c>
    </row>
    <row r="96" spans="1:13" ht="24">
      <c r="A96" s="814">
        <v>93</v>
      </c>
      <c r="B96" s="815">
        <v>14742</v>
      </c>
      <c r="C96" s="815" t="s">
        <v>2726</v>
      </c>
      <c r="D96" s="816" t="s">
        <v>7552</v>
      </c>
      <c r="E96" s="816">
        <v>100.79</v>
      </c>
      <c r="F96" s="816" t="s">
        <v>10665</v>
      </c>
      <c r="G96" s="816" t="s">
        <v>9751</v>
      </c>
      <c r="H96" s="816" t="s">
        <v>2729</v>
      </c>
      <c r="I96" s="815">
        <v>3735605</v>
      </c>
      <c r="J96" s="815" t="s">
        <v>10736</v>
      </c>
      <c r="K96" s="815">
        <v>0</v>
      </c>
      <c r="L96" s="815" t="s">
        <v>10741</v>
      </c>
      <c r="M96" s="817" t="s">
        <v>10742</v>
      </c>
    </row>
    <row r="97" spans="1:13" ht="24">
      <c r="A97" s="818">
        <v>94</v>
      </c>
      <c r="B97" s="819">
        <v>20001</v>
      </c>
      <c r="C97" s="819" t="s">
        <v>2726</v>
      </c>
      <c r="D97" s="820" t="s">
        <v>3036</v>
      </c>
      <c r="E97" s="820">
        <v>1210.74</v>
      </c>
      <c r="F97" s="820" t="s">
        <v>10686</v>
      </c>
      <c r="G97" s="820" t="s">
        <v>10155</v>
      </c>
      <c r="H97" s="820" t="s">
        <v>2729</v>
      </c>
      <c r="I97" s="819">
        <v>2714612</v>
      </c>
      <c r="J97" s="819" t="s">
        <v>10743</v>
      </c>
      <c r="K97" s="819">
        <v>137</v>
      </c>
      <c r="L97" s="819" t="s">
        <v>10744</v>
      </c>
      <c r="M97" s="821" t="s">
        <v>10743</v>
      </c>
    </row>
    <row r="98" spans="1:13" ht="24">
      <c r="A98" s="814">
        <v>95</v>
      </c>
      <c r="B98" s="815">
        <v>19948</v>
      </c>
      <c r="C98" s="815" t="s">
        <v>2726</v>
      </c>
      <c r="D98" s="816" t="s">
        <v>5054</v>
      </c>
      <c r="E98" s="816">
        <v>663.65</v>
      </c>
      <c r="F98" s="816" t="s">
        <v>10686</v>
      </c>
      <c r="G98" s="816" t="s">
        <v>10169</v>
      </c>
      <c r="H98" s="816" t="s">
        <v>2729</v>
      </c>
      <c r="I98" s="815">
        <v>6001416</v>
      </c>
      <c r="J98" s="815" t="s">
        <v>10743</v>
      </c>
      <c r="K98" s="815">
        <v>137</v>
      </c>
      <c r="L98" s="815" t="s">
        <v>10745</v>
      </c>
      <c r="M98" s="817" t="s">
        <v>10743</v>
      </c>
    </row>
    <row r="99" spans="1:13" ht="24">
      <c r="A99" s="818">
        <v>96</v>
      </c>
      <c r="B99" s="819">
        <v>19376</v>
      </c>
      <c r="C99" s="819" t="s">
        <v>2726</v>
      </c>
      <c r="D99" s="820" t="s">
        <v>10244</v>
      </c>
      <c r="E99" s="820">
        <v>1698.54</v>
      </c>
      <c r="F99" s="820" t="s">
        <v>10686</v>
      </c>
      <c r="G99" s="820" t="s">
        <v>10245</v>
      </c>
      <c r="H99" s="820" t="s">
        <v>2729</v>
      </c>
      <c r="I99" s="819">
        <v>5726743</v>
      </c>
      <c r="J99" s="819" t="s">
        <v>10743</v>
      </c>
      <c r="K99" s="819">
        <v>137</v>
      </c>
      <c r="L99" s="819" t="s">
        <v>10746</v>
      </c>
      <c r="M99" s="821" t="s">
        <v>10743</v>
      </c>
    </row>
    <row r="100" spans="1:13" ht="24">
      <c r="A100" s="814">
        <v>97</v>
      </c>
      <c r="B100" s="815">
        <v>18608</v>
      </c>
      <c r="C100" s="815" t="s">
        <v>2726</v>
      </c>
      <c r="D100" s="816" t="s">
        <v>5866</v>
      </c>
      <c r="E100" s="816">
        <v>109.23</v>
      </c>
      <c r="F100" s="816" t="s">
        <v>10686</v>
      </c>
      <c r="G100" s="816" t="s">
        <v>4276</v>
      </c>
      <c r="H100" s="816" t="s">
        <v>2729</v>
      </c>
      <c r="I100" s="815">
        <v>5754968</v>
      </c>
      <c r="J100" s="815" t="s">
        <v>10743</v>
      </c>
      <c r="K100" s="815">
        <v>137</v>
      </c>
      <c r="L100" s="815" t="s">
        <v>10747</v>
      </c>
      <c r="M100" s="817" t="s">
        <v>10743</v>
      </c>
    </row>
    <row r="101" spans="1:13" ht="24">
      <c r="A101" s="818">
        <v>98</v>
      </c>
      <c r="B101" s="819">
        <v>12731</v>
      </c>
      <c r="C101" s="819" t="s">
        <v>2726</v>
      </c>
      <c r="D101" s="820" t="s">
        <v>7115</v>
      </c>
      <c r="E101" s="820">
        <v>1669.84</v>
      </c>
      <c r="F101" s="820" t="s">
        <v>10686</v>
      </c>
      <c r="G101" s="820" t="s">
        <v>9603</v>
      </c>
      <c r="H101" s="820" t="s">
        <v>2729</v>
      </c>
      <c r="I101" s="819">
        <v>2690209</v>
      </c>
      <c r="J101" s="819" t="s">
        <v>10743</v>
      </c>
      <c r="K101" s="819">
        <v>137</v>
      </c>
      <c r="L101" s="819" t="s">
        <v>10748</v>
      </c>
      <c r="M101" s="821" t="s">
        <v>10743</v>
      </c>
    </row>
    <row r="102" spans="1:13" ht="24">
      <c r="A102" s="814">
        <v>99</v>
      </c>
      <c r="B102" s="815">
        <v>19705</v>
      </c>
      <c r="C102" s="815" t="s">
        <v>2726</v>
      </c>
      <c r="D102" s="816" t="s">
        <v>10176</v>
      </c>
      <c r="E102" s="816">
        <v>1508.95</v>
      </c>
      <c r="F102" s="816" t="s">
        <v>10686</v>
      </c>
      <c r="G102" s="816" t="s">
        <v>10177</v>
      </c>
      <c r="H102" s="816" t="s">
        <v>2729</v>
      </c>
      <c r="I102" s="815">
        <v>5842573</v>
      </c>
      <c r="J102" s="815" t="s">
        <v>10743</v>
      </c>
      <c r="K102" s="815">
        <v>137</v>
      </c>
      <c r="L102" s="815" t="s">
        <v>10749</v>
      </c>
      <c r="M102" s="817" t="s">
        <v>10743</v>
      </c>
    </row>
    <row r="103" spans="1:13" ht="24">
      <c r="A103" s="818">
        <v>100</v>
      </c>
      <c r="B103" s="819">
        <v>14017</v>
      </c>
      <c r="C103" s="819" t="s">
        <v>2726</v>
      </c>
      <c r="D103" s="820" t="s">
        <v>9712</v>
      </c>
      <c r="E103" s="820">
        <v>52677.4</v>
      </c>
      <c r="F103" s="820" t="s">
        <v>10686</v>
      </c>
      <c r="G103" s="820" t="s">
        <v>2418</v>
      </c>
      <c r="H103" s="820" t="s">
        <v>2729</v>
      </c>
      <c r="I103" s="819">
        <v>2078449</v>
      </c>
      <c r="J103" s="819" t="s">
        <v>10743</v>
      </c>
      <c r="K103" s="819">
        <v>137</v>
      </c>
      <c r="L103" s="819" t="s">
        <v>10750</v>
      </c>
      <c r="M103" s="821" t="s">
        <v>10743</v>
      </c>
    </row>
    <row r="104" spans="1:13" ht="24">
      <c r="A104" s="814">
        <v>101</v>
      </c>
      <c r="B104" s="815">
        <v>20152</v>
      </c>
      <c r="C104" s="815" t="s">
        <v>2726</v>
      </c>
      <c r="D104" s="816" t="s">
        <v>3889</v>
      </c>
      <c r="E104" s="816">
        <v>5957.05</v>
      </c>
      <c r="F104" s="816" t="s">
        <v>10665</v>
      </c>
      <c r="G104" s="816" t="s">
        <v>4890</v>
      </c>
      <c r="H104" s="816" t="s">
        <v>2729</v>
      </c>
      <c r="I104" s="815">
        <v>5920566</v>
      </c>
      <c r="J104" s="815" t="s">
        <v>10751</v>
      </c>
      <c r="K104" s="815">
        <v>0</v>
      </c>
      <c r="L104" s="815" t="s">
        <v>10719</v>
      </c>
      <c r="M104" s="817" t="s">
        <v>10720</v>
      </c>
    </row>
    <row r="105" spans="1:13" ht="24">
      <c r="A105" s="818">
        <v>102</v>
      </c>
      <c r="B105" s="819">
        <v>19500</v>
      </c>
      <c r="C105" s="819" t="s">
        <v>2726</v>
      </c>
      <c r="D105" s="820" t="s">
        <v>10162</v>
      </c>
      <c r="E105" s="820">
        <v>2777.45</v>
      </c>
      <c r="F105" s="820" t="s">
        <v>10665</v>
      </c>
      <c r="G105" s="820" t="s">
        <v>10163</v>
      </c>
      <c r="H105" s="820" t="s">
        <v>2729</v>
      </c>
      <c r="I105" s="819">
        <v>5984149</v>
      </c>
      <c r="J105" s="819" t="s">
        <v>10751</v>
      </c>
      <c r="K105" s="819">
        <v>0</v>
      </c>
      <c r="L105" s="819" t="s">
        <v>10752</v>
      </c>
      <c r="M105" s="821" t="s">
        <v>10725</v>
      </c>
    </row>
    <row r="106" spans="1:13" ht="24">
      <c r="A106" s="814">
        <v>103</v>
      </c>
      <c r="B106" s="815">
        <v>20187</v>
      </c>
      <c r="C106" s="815" t="s">
        <v>2726</v>
      </c>
      <c r="D106" s="816" t="s">
        <v>10166</v>
      </c>
      <c r="E106" s="816">
        <v>511.38</v>
      </c>
      <c r="F106" s="816" t="s">
        <v>10665</v>
      </c>
      <c r="G106" s="816" t="s">
        <v>10167</v>
      </c>
      <c r="H106" s="816" t="s">
        <v>2729</v>
      </c>
      <c r="I106" s="815">
        <v>5551374</v>
      </c>
      <c r="J106" s="815" t="s">
        <v>10753</v>
      </c>
      <c r="K106" s="815">
        <v>0</v>
      </c>
      <c r="L106" s="815" t="s">
        <v>10754</v>
      </c>
      <c r="M106" s="817" t="s">
        <v>10755</v>
      </c>
    </row>
    <row r="107" spans="1:13" ht="24">
      <c r="A107" s="818">
        <v>104</v>
      </c>
      <c r="B107" s="819">
        <v>19072</v>
      </c>
      <c r="C107" s="819" t="s">
        <v>2726</v>
      </c>
      <c r="D107" s="820" t="s">
        <v>10171</v>
      </c>
      <c r="E107" s="820">
        <v>5134.3100000000004</v>
      </c>
      <c r="F107" s="820" t="s">
        <v>10665</v>
      </c>
      <c r="G107" s="820" t="s">
        <v>10172</v>
      </c>
      <c r="H107" s="820" t="s">
        <v>2729</v>
      </c>
      <c r="I107" s="819">
        <v>4272439</v>
      </c>
      <c r="J107" s="819" t="s">
        <v>10753</v>
      </c>
      <c r="K107" s="819">
        <v>0</v>
      </c>
      <c r="L107" s="819" t="s">
        <v>10756</v>
      </c>
      <c r="M107" s="821" t="s">
        <v>10757</v>
      </c>
    </row>
    <row r="108" spans="1:13" ht="24">
      <c r="A108" s="814">
        <v>105</v>
      </c>
      <c r="B108" s="815">
        <v>11367</v>
      </c>
      <c r="C108" s="815" t="s">
        <v>2726</v>
      </c>
      <c r="D108" s="816" t="s">
        <v>9524</v>
      </c>
      <c r="E108" s="816">
        <v>1841.3</v>
      </c>
      <c r="F108" s="816" t="s">
        <v>10665</v>
      </c>
      <c r="G108" s="816" t="s">
        <v>9525</v>
      </c>
      <c r="H108" s="816" t="s">
        <v>2729</v>
      </c>
      <c r="I108" s="815">
        <v>5221447</v>
      </c>
      <c r="J108" s="815" t="s">
        <v>10753</v>
      </c>
      <c r="K108" s="815">
        <v>0</v>
      </c>
      <c r="L108" s="815" t="s">
        <v>10758</v>
      </c>
      <c r="M108" s="817" t="s">
        <v>10759</v>
      </c>
    </row>
    <row r="109" spans="1:13" ht="24">
      <c r="A109" s="818">
        <v>106</v>
      </c>
      <c r="B109" s="819">
        <v>20300</v>
      </c>
      <c r="C109" s="819" t="s">
        <v>2726</v>
      </c>
      <c r="D109" s="820" t="s">
        <v>5149</v>
      </c>
      <c r="E109" s="820">
        <v>15120.89</v>
      </c>
      <c r="F109" s="820" t="s">
        <v>10665</v>
      </c>
      <c r="G109" s="820" t="s">
        <v>10174</v>
      </c>
      <c r="H109" s="820" t="s">
        <v>2729</v>
      </c>
      <c r="I109" s="819">
        <v>5994705</v>
      </c>
      <c r="J109" s="819" t="s">
        <v>10753</v>
      </c>
      <c r="K109" s="819">
        <v>0</v>
      </c>
      <c r="L109" s="819" t="s">
        <v>10749</v>
      </c>
      <c r="M109" s="821" t="s">
        <v>10760</v>
      </c>
    </row>
    <row r="110" spans="1:13" ht="24">
      <c r="A110" s="814">
        <v>107</v>
      </c>
      <c r="B110" s="815">
        <v>19523</v>
      </c>
      <c r="C110" s="815" t="s">
        <v>2726</v>
      </c>
      <c r="D110" s="816" t="s">
        <v>10179</v>
      </c>
      <c r="E110" s="816">
        <v>1431.07</v>
      </c>
      <c r="F110" s="816" t="s">
        <v>10665</v>
      </c>
      <c r="G110" s="816" t="s">
        <v>4738</v>
      </c>
      <c r="H110" s="816" t="s">
        <v>2729</v>
      </c>
      <c r="I110" s="815">
        <v>5945542</v>
      </c>
      <c r="J110" s="815" t="s">
        <v>10753</v>
      </c>
      <c r="K110" s="815">
        <v>0</v>
      </c>
      <c r="L110" s="815" t="s">
        <v>10761</v>
      </c>
      <c r="M110" s="817" t="s">
        <v>10762</v>
      </c>
    </row>
    <row r="111" spans="1:13" ht="24">
      <c r="A111" s="818">
        <v>108</v>
      </c>
      <c r="B111" s="819">
        <v>17487</v>
      </c>
      <c r="C111" s="819" t="s">
        <v>2726</v>
      </c>
      <c r="D111" s="820" t="s">
        <v>9781</v>
      </c>
      <c r="E111" s="820">
        <v>1317.92</v>
      </c>
      <c r="F111" s="820" t="s">
        <v>10686</v>
      </c>
      <c r="G111" s="820" t="s">
        <v>9782</v>
      </c>
      <c r="H111" s="820" t="s">
        <v>2729</v>
      </c>
      <c r="I111" s="819">
        <v>2836327</v>
      </c>
      <c r="J111" s="819" t="s">
        <v>10763</v>
      </c>
      <c r="K111" s="819">
        <v>154</v>
      </c>
      <c r="L111" s="819" t="s">
        <v>10764</v>
      </c>
      <c r="M111" s="821" t="s">
        <v>10751</v>
      </c>
    </row>
    <row r="112" spans="1:13" ht="24">
      <c r="A112" s="814">
        <v>109</v>
      </c>
      <c r="B112" s="815">
        <v>13247</v>
      </c>
      <c r="C112" s="815" t="s">
        <v>2726</v>
      </c>
      <c r="D112" s="816" t="s">
        <v>9673</v>
      </c>
      <c r="E112" s="816">
        <v>4041.25</v>
      </c>
      <c r="F112" s="816" t="s">
        <v>10686</v>
      </c>
      <c r="G112" s="816" t="s">
        <v>3006</v>
      </c>
      <c r="H112" s="816" t="s">
        <v>2738</v>
      </c>
      <c r="I112" s="815">
        <v>5269318</v>
      </c>
      <c r="J112" s="815" t="s">
        <v>10763</v>
      </c>
      <c r="K112" s="815">
        <v>154</v>
      </c>
      <c r="L112" s="815" t="s">
        <v>10765</v>
      </c>
      <c r="M112" s="817" t="s">
        <v>10751</v>
      </c>
    </row>
    <row r="113" spans="1:13" ht="24">
      <c r="A113" s="818">
        <v>110</v>
      </c>
      <c r="B113" s="819">
        <v>16976</v>
      </c>
      <c r="C113" s="819" t="s">
        <v>5738</v>
      </c>
      <c r="D113" s="820" t="s">
        <v>9792</v>
      </c>
      <c r="E113" s="820">
        <v>215.18</v>
      </c>
      <c r="F113" s="820" t="s">
        <v>10686</v>
      </c>
      <c r="G113" s="820" t="s">
        <v>9793</v>
      </c>
      <c r="H113" s="820" t="s">
        <v>2729</v>
      </c>
      <c r="I113" s="819">
        <v>5321182</v>
      </c>
      <c r="J113" s="819" t="s">
        <v>10763</v>
      </c>
      <c r="K113" s="819">
        <v>156</v>
      </c>
      <c r="L113" s="819" t="s">
        <v>10766</v>
      </c>
      <c r="M113" s="821" t="s">
        <v>10763</v>
      </c>
    </row>
    <row r="114" spans="1:13" ht="24">
      <c r="A114" s="814">
        <v>111</v>
      </c>
      <c r="B114" s="815">
        <v>20888</v>
      </c>
      <c r="C114" s="815" t="s">
        <v>5738</v>
      </c>
      <c r="D114" s="816" t="s">
        <v>3477</v>
      </c>
      <c r="E114" s="816">
        <v>63.16</v>
      </c>
      <c r="F114" s="816" t="s">
        <v>10686</v>
      </c>
      <c r="G114" s="816" t="s">
        <v>8607</v>
      </c>
      <c r="H114" s="816" t="s">
        <v>2783</v>
      </c>
      <c r="I114" s="815">
        <v>5244552</v>
      </c>
      <c r="J114" s="815" t="s">
        <v>10763</v>
      </c>
      <c r="K114" s="815">
        <v>156</v>
      </c>
      <c r="L114" s="815" t="s">
        <v>10767</v>
      </c>
      <c r="M114" s="817" t="s">
        <v>10763</v>
      </c>
    </row>
    <row r="115" spans="1:13" ht="24">
      <c r="A115" s="818">
        <v>112</v>
      </c>
      <c r="B115" s="819">
        <v>15461</v>
      </c>
      <c r="C115" s="819" t="s">
        <v>2726</v>
      </c>
      <c r="D115" s="820" t="s">
        <v>9777</v>
      </c>
      <c r="E115" s="820">
        <v>5656.39</v>
      </c>
      <c r="F115" s="820" t="s">
        <v>10686</v>
      </c>
      <c r="G115" s="820" t="s">
        <v>9778</v>
      </c>
      <c r="H115" s="820" t="s">
        <v>2729</v>
      </c>
      <c r="I115" s="819">
        <v>5392284</v>
      </c>
      <c r="J115" s="819" t="s">
        <v>10763</v>
      </c>
      <c r="K115" s="819">
        <v>156</v>
      </c>
      <c r="L115" s="819" t="s">
        <v>10768</v>
      </c>
      <c r="M115" s="821" t="s">
        <v>10763</v>
      </c>
    </row>
    <row r="116" spans="1:13" ht="24">
      <c r="A116" s="814">
        <v>113</v>
      </c>
      <c r="B116" s="815">
        <v>17246</v>
      </c>
      <c r="C116" s="815" t="s">
        <v>2726</v>
      </c>
      <c r="D116" s="816" t="s">
        <v>9667</v>
      </c>
      <c r="E116" s="816">
        <v>4615.22</v>
      </c>
      <c r="F116" s="816" t="s">
        <v>10686</v>
      </c>
      <c r="G116" s="816" t="s">
        <v>9668</v>
      </c>
      <c r="H116" s="816" t="s">
        <v>2729</v>
      </c>
      <c r="I116" s="815">
        <v>5146712</v>
      </c>
      <c r="J116" s="815" t="s">
        <v>10763</v>
      </c>
      <c r="K116" s="815">
        <v>156</v>
      </c>
      <c r="L116" s="815" t="s">
        <v>10769</v>
      </c>
      <c r="M116" s="817" t="s">
        <v>10763</v>
      </c>
    </row>
    <row r="117" spans="1:13" ht="24">
      <c r="A117" s="818">
        <v>114</v>
      </c>
      <c r="B117" s="819">
        <v>13224</v>
      </c>
      <c r="C117" s="819" t="s">
        <v>2726</v>
      </c>
      <c r="D117" s="820" t="s">
        <v>9172</v>
      </c>
      <c r="E117" s="820">
        <v>2756.88</v>
      </c>
      <c r="F117" s="820" t="s">
        <v>10686</v>
      </c>
      <c r="G117" s="820" t="s">
        <v>9173</v>
      </c>
      <c r="H117" s="820" t="s">
        <v>2729</v>
      </c>
      <c r="I117" s="819">
        <v>5320607</v>
      </c>
      <c r="J117" s="819" t="s">
        <v>10770</v>
      </c>
      <c r="K117" s="819">
        <v>160</v>
      </c>
      <c r="L117" s="819" t="s">
        <v>10771</v>
      </c>
      <c r="M117" s="821" t="s">
        <v>10770</v>
      </c>
    </row>
    <row r="118" spans="1:13" ht="24">
      <c r="A118" s="814">
        <v>115</v>
      </c>
      <c r="B118" s="815">
        <v>13225</v>
      </c>
      <c r="C118" s="815" t="s">
        <v>2726</v>
      </c>
      <c r="D118" s="816" t="s">
        <v>9671</v>
      </c>
      <c r="E118" s="816">
        <v>12296.74</v>
      </c>
      <c r="F118" s="816" t="s">
        <v>10686</v>
      </c>
      <c r="G118" s="816" t="s">
        <v>5728</v>
      </c>
      <c r="H118" s="816" t="s">
        <v>2729</v>
      </c>
      <c r="I118" s="815">
        <v>5256267</v>
      </c>
      <c r="J118" s="815" t="s">
        <v>10770</v>
      </c>
      <c r="K118" s="815">
        <v>160</v>
      </c>
      <c r="L118" s="815" t="s">
        <v>10771</v>
      </c>
      <c r="M118" s="817" t="s">
        <v>10770</v>
      </c>
    </row>
    <row r="119" spans="1:13" ht="24">
      <c r="A119" s="818">
        <v>116</v>
      </c>
      <c r="B119" s="819">
        <v>17983</v>
      </c>
      <c r="C119" s="819" t="s">
        <v>2726</v>
      </c>
      <c r="D119" s="820" t="s">
        <v>9823</v>
      </c>
      <c r="E119" s="820">
        <v>6395.57</v>
      </c>
      <c r="F119" s="820" t="s">
        <v>10686</v>
      </c>
      <c r="G119" s="820" t="s">
        <v>9824</v>
      </c>
      <c r="H119" s="820" t="s">
        <v>2729</v>
      </c>
      <c r="I119" s="819">
        <v>5301947</v>
      </c>
      <c r="J119" s="819" t="s">
        <v>10772</v>
      </c>
      <c r="K119" s="819">
        <v>169</v>
      </c>
      <c r="L119" s="819" t="s">
        <v>10773</v>
      </c>
      <c r="M119" s="821" t="s">
        <v>10772</v>
      </c>
    </row>
    <row r="120" spans="1:13" ht="24">
      <c r="A120" s="814">
        <v>117</v>
      </c>
      <c r="B120" s="815">
        <v>17980</v>
      </c>
      <c r="C120" s="815" t="s">
        <v>2726</v>
      </c>
      <c r="D120" s="816" t="s">
        <v>9819</v>
      </c>
      <c r="E120" s="816">
        <v>5673.19</v>
      </c>
      <c r="F120" s="816" t="s">
        <v>10686</v>
      </c>
      <c r="G120" s="816" t="s">
        <v>9820</v>
      </c>
      <c r="H120" s="816" t="s">
        <v>2729</v>
      </c>
      <c r="I120" s="815">
        <v>5314534</v>
      </c>
      <c r="J120" s="815" t="s">
        <v>10772</v>
      </c>
      <c r="K120" s="815">
        <v>169</v>
      </c>
      <c r="L120" s="815" t="s">
        <v>10773</v>
      </c>
      <c r="M120" s="817" t="s">
        <v>10772</v>
      </c>
    </row>
    <row r="121" spans="1:13" ht="24">
      <c r="A121" s="818">
        <v>118</v>
      </c>
      <c r="B121" s="819">
        <v>19459</v>
      </c>
      <c r="C121" s="819" t="s">
        <v>2726</v>
      </c>
      <c r="D121" s="820" t="s">
        <v>3405</v>
      </c>
      <c r="E121" s="820">
        <v>1026.42</v>
      </c>
      <c r="F121" s="820" t="s">
        <v>10665</v>
      </c>
      <c r="G121" s="820" t="s">
        <v>10183</v>
      </c>
      <c r="H121" s="820" t="s">
        <v>2729</v>
      </c>
      <c r="I121" s="819">
        <v>5967228</v>
      </c>
      <c r="J121" s="819" t="s">
        <v>10774</v>
      </c>
      <c r="K121" s="819">
        <v>0</v>
      </c>
      <c r="L121" s="819" t="s">
        <v>10775</v>
      </c>
      <c r="M121" s="821" t="s">
        <v>10776</v>
      </c>
    </row>
    <row r="122" spans="1:13" ht="24">
      <c r="A122" s="814">
        <v>119</v>
      </c>
      <c r="B122" s="815">
        <v>19877</v>
      </c>
      <c r="C122" s="815" t="s">
        <v>2726</v>
      </c>
      <c r="D122" s="816" t="s">
        <v>3911</v>
      </c>
      <c r="E122" s="816">
        <v>4064.33</v>
      </c>
      <c r="F122" s="816" t="s">
        <v>10665</v>
      </c>
      <c r="G122" s="816" t="s">
        <v>5033</v>
      </c>
      <c r="H122" s="816" t="s">
        <v>2729</v>
      </c>
      <c r="I122" s="815">
        <v>5368456</v>
      </c>
      <c r="J122" s="815" t="s">
        <v>10774</v>
      </c>
      <c r="K122" s="815">
        <v>0</v>
      </c>
      <c r="L122" s="815" t="s">
        <v>10777</v>
      </c>
      <c r="M122" s="817" t="s">
        <v>10778</v>
      </c>
    </row>
    <row r="123" spans="1:13" ht="24">
      <c r="A123" s="818">
        <v>120</v>
      </c>
      <c r="B123" s="819">
        <v>20323</v>
      </c>
      <c r="C123" s="819" t="s">
        <v>2726</v>
      </c>
      <c r="D123" s="820" t="s">
        <v>10201</v>
      </c>
      <c r="E123" s="820">
        <v>857.53</v>
      </c>
      <c r="F123" s="820" t="s">
        <v>10665</v>
      </c>
      <c r="G123" s="820" t="s">
        <v>10202</v>
      </c>
      <c r="H123" s="820" t="s">
        <v>2729</v>
      </c>
      <c r="I123" s="819">
        <v>5662788</v>
      </c>
      <c r="J123" s="819" t="s">
        <v>10774</v>
      </c>
      <c r="K123" s="819">
        <v>0</v>
      </c>
      <c r="L123" s="819" t="s">
        <v>10779</v>
      </c>
      <c r="M123" s="821" t="s">
        <v>10770</v>
      </c>
    </row>
    <row r="124" spans="1:13" ht="24">
      <c r="A124" s="814">
        <v>121</v>
      </c>
      <c r="B124" s="815">
        <v>20267</v>
      </c>
      <c r="C124" s="815" t="s">
        <v>2726</v>
      </c>
      <c r="D124" s="816" t="s">
        <v>973</v>
      </c>
      <c r="E124" s="816">
        <v>7839.03</v>
      </c>
      <c r="F124" s="816" t="s">
        <v>10665</v>
      </c>
      <c r="G124" s="816" t="s">
        <v>10137</v>
      </c>
      <c r="H124" s="816" t="s">
        <v>2729</v>
      </c>
      <c r="I124" s="815">
        <v>5999723</v>
      </c>
      <c r="J124" s="815" t="s">
        <v>10774</v>
      </c>
      <c r="K124" s="815">
        <v>0</v>
      </c>
      <c r="L124" s="815" t="s">
        <v>10779</v>
      </c>
      <c r="M124" s="817" t="s">
        <v>10770</v>
      </c>
    </row>
    <row r="125" spans="1:13" ht="24">
      <c r="A125" s="818">
        <v>122</v>
      </c>
      <c r="B125" s="819">
        <v>19365</v>
      </c>
      <c r="C125" s="819" t="s">
        <v>2726</v>
      </c>
      <c r="D125" s="820" t="s">
        <v>4098</v>
      </c>
      <c r="E125" s="820">
        <v>4236.07</v>
      </c>
      <c r="F125" s="820" t="s">
        <v>10665</v>
      </c>
      <c r="G125" s="820" t="s">
        <v>9970</v>
      </c>
      <c r="H125" s="820" t="s">
        <v>2729</v>
      </c>
      <c r="I125" s="819">
        <v>5718139</v>
      </c>
      <c r="J125" s="819" t="s">
        <v>10774</v>
      </c>
      <c r="K125" s="819">
        <v>0</v>
      </c>
      <c r="L125" s="819" t="s">
        <v>10780</v>
      </c>
      <c r="M125" s="821" t="s">
        <v>10781</v>
      </c>
    </row>
    <row r="126" spans="1:13" ht="24">
      <c r="A126" s="814">
        <v>123</v>
      </c>
      <c r="B126" s="815">
        <v>20032</v>
      </c>
      <c r="C126" s="815" t="s">
        <v>2726</v>
      </c>
      <c r="D126" s="816" t="s">
        <v>10214</v>
      </c>
      <c r="E126" s="816">
        <v>3614.5</v>
      </c>
      <c r="F126" s="816" t="s">
        <v>10665</v>
      </c>
      <c r="G126" s="816" t="s">
        <v>3633</v>
      </c>
      <c r="H126" s="816" t="s">
        <v>2729</v>
      </c>
      <c r="I126" s="815">
        <v>5194997</v>
      </c>
      <c r="J126" s="815" t="s">
        <v>10774</v>
      </c>
      <c r="K126" s="815">
        <v>0</v>
      </c>
      <c r="L126" s="815" t="s">
        <v>10780</v>
      </c>
      <c r="M126" s="817" t="s">
        <v>10781</v>
      </c>
    </row>
    <row r="127" spans="1:13" ht="24">
      <c r="A127" s="818">
        <v>124</v>
      </c>
      <c r="B127" s="819">
        <v>19949</v>
      </c>
      <c r="C127" s="819" t="s">
        <v>2726</v>
      </c>
      <c r="D127" s="820" t="s">
        <v>8407</v>
      </c>
      <c r="E127" s="820">
        <v>5479.57</v>
      </c>
      <c r="F127" s="820" t="s">
        <v>10665</v>
      </c>
      <c r="G127" s="820" t="s">
        <v>10135</v>
      </c>
      <c r="H127" s="820" t="s">
        <v>2729</v>
      </c>
      <c r="I127" s="819">
        <v>5999146</v>
      </c>
      <c r="J127" s="819" t="s">
        <v>10782</v>
      </c>
      <c r="K127" s="819">
        <v>0</v>
      </c>
      <c r="L127" s="819" t="s">
        <v>10703</v>
      </c>
      <c r="M127" s="821" t="s">
        <v>10722</v>
      </c>
    </row>
    <row r="128" spans="1:13" ht="24">
      <c r="A128" s="814">
        <v>125</v>
      </c>
      <c r="B128" s="815">
        <v>9177</v>
      </c>
      <c r="C128" s="815" t="s">
        <v>2726</v>
      </c>
      <c r="D128" s="816" t="s">
        <v>9489</v>
      </c>
      <c r="E128" s="816">
        <v>78.52</v>
      </c>
      <c r="F128" s="816" t="s">
        <v>10665</v>
      </c>
      <c r="G128" s="816" t="s">
        <v>9490</v>
      </c>
      <c r="H128" s="816" t="s">
        <v>2729</v>
      </c>
      <c r="I128" s="815">
        <v>5115779</v>
      </c>
      <c r="J128" s="815" t="s">
        <v>10782</v>
      </c>
      <c r="K128" s="815">
        <v>0</v>
      </c>
      <c r="L128" s="815" t="s">
        <v>10783</v>
      </c>
      <c r="M128" s="817" t="s">
        <v>10772</v>
      </c>
    </row>
    <row r="129" spans="1:13" ht="24">
      <c r="A129" s="818">
        <v>126</v>
      </c>
      <c r="B129" s="819">
        <v>19415</v>
      </c>
      <c r="C129" s="819" t="s">
        <v>2726</v>
      </c>
      <c r="D129" s="820" t="s">
        <v>10217</v>
      </c>
      <c r="E129" s="820">
        <v>1321.91</v>
      </c>
      <c r="F129" s="820" t="s">
        <v>10665</v>
      </c>
      <c r="G129" s="820" t="s">
        <v>4704</v>
      </c>
      <c r="H129" s="820" t="s">
        <v>2729</v>
      </c>
      <c r="I129" s="819">
        <v>5045894</v>
      </c>
      <c r="J129" s="819" t="s">
        <v>10782</v>
      </c>
      <c r="K129" s="819">
        <v>0</v>
      </c>
      <c r="L129" s="819" t="s">
        <v>10784</v>
      </c>
      <c r="M129" s="821" t="s">
        <v>10785</v>
      </c>
    </row>
    <row r="130" spans="1:13" ht="24">
      <c r="A130" s="814">
        <v>127</v>
      </c>
      <c r="B130" s="815">
        <v>20208</v>
      </c>
      <c r="C130" s="815" t="s">
        <v>2726</v>
      </c>
      <c r="D130" s="816" t="s">
        <v>2867</v>
      </c>
      <c r="E130" s="816">
        <v>5342.04</v>
      </c>
      <c r="F130" s="816" t="s">
        <v>10665</v>
      </c>
      <c r="G130" s="816" t="s">
        <v>10219</v>
      </c>
      <c r="H130" s="816" t="s">
        <v>2729</v>
      </c>
      <c r="I130" s="815">
        <v>5750822</v>
      </c>
      <c r="J130" s="815" t="s">
        <v>10782</v>
      </c>
      <c r="K130" s="815">
        <v>0</v>
      </c>
      <c r="L130" s="815" t="s">
        <v>10786</v>
      </c>
      <c r="M130" s="817" t="s">
        <v>10787</v>
      </c>
    </row>
    <row r="131" spans="1:13" ht="24">
      <c r="A131" s="818">
        <v>128</v>
      </c>
      <c r="B131" s="819">
        <v>20508</v>
      </c>
      <c r="C131" s="819" t="s">
        <v>2726</v>
      </c>
      <c r="D131" s="820" t="s">
        <v>9784</v>
      </c>
      <c r="E131" s="820">
        <v>1576.23</v>
      </c>
      <c r="F131" s="820" t="s">
        <v>10665</v>
      </c>
      <c r="G131" s="820" t="s">
        <v>7808</v>
      </c>
      <c r="H131" s="820" t="s">
        <v>2783</v>
      </c>
      <c r="I131" s="819">
        <v>5219485</v>
      </c>
      <c r="J131" s="819" t="s">
        <v>10782</v>
      </c>
      <c r="K131" s="819">
        <v>0</v>
      </c>
      <c r="L131" s="819" t="s">
        <v>10788</v>
      </c>
      <c r="M131" s="821" t="s">
        <v>10789</v>
      </c>
    </row>
    <row r="132" spans="1:13" ht="24">
      <c r="A132" s="814">
        <v>129</v>
      </c>
      <c r="B132" s="815">
        <v>18975</v>
      </c>
      <c r="C132" s="815" t="s">
        <v>2726</v>
      </c>
      <c r="D132" s="816" t="s">
        <v>6321</v>
      </c>
      <c r="E132" s="816">
        <v>913.89</v>
      </c>
      <c r="F132" s="816" t="s">
        <v>10665</v>
      </c>
      <c r="G132" s="816" t="s">
        <v>9362</v>
      </c>
      <c r="H132" s="816" t="s">
        <v>2729</v>
      </c>
      <c r="I132" s="815">
        <v>5024021</v>
      </c>
      <c r="J132" s="815" t="s">
        <v>10782</v>
      </c>
      <c r="K132" s="815">
        <v>0</v>
      </c>
      <c r="L132" s="815" t="s">
        <v>10790</v>
      </c>
      <c r="M132" s="817" t="s">
        <v>10791</v>
      </c>
    </row>
    <row r="133" spans="1:13" ht="24">
      <c r="A133" s="818">
        <v>130</v>
      </c>
      <c r="B133" s="819">
        <v>19347</v>
      </c>
      <c r="C133" s="819" t="s">
        <v>2726</v>
      </c>
      <c r="D133" s="820" t="s">
        <v>10221</v>
      </c>
      <c r="E133" s="820">
        <v>533.53</v>
      </c>
      <c r="F133" s="820" t="s">
        <v>10665</v>
      </c>
      <c r="G133" s="820" t="s">
        <v>10222</v>
      </c>
      <c r="H133" s="820" t="s">
        <v>2729</v>
      </c>
      <c r="I133" s="819">
        <v>2640597</v>
      </c>
      <c r="J133" s="819" t="s">
        <v>10782</v>
      </c>
      <c r="K133" s="819">
        <v>0</v>
      </c>
      <c r="L133" s="819" t="s">
        <v>10792</v>
      </c>
      <c r="M133" s="821" t="s">
        <v>10793</v>
      </c>
    </row>
    <row r="134" spans="1:13" ht="24">
      <c r="A134" s="814">
        <v>131</v>
      </c>
      <c r="B134" s="815">
        <v>19850</v>
      </c>
      <c r="C134" s="815" t="s">
        <v>2726</v>
      </c>
      <c r="D134" s="816" t="s">
        <v>3880</v>
      </c>
      <c r="E134" s="816">
        <v>774.27</v>
      </c>
      <c r="F134" s="816" t="s">
        <v>10665</v>
      </c>
      <c r="G134" s="816" t="s">
        <v>10225</v>
      </c>
      <c r="H134" s="816" t="s">
        <v>2729</v>
      </c>
      <c r="I134" s="815">
        <v>5518962</v>
      </c>
      <c r="J134" s="815" t="s">
        <v>10794</v>
      </c>
      <c r="K134" s="815">
        <v>0</v>
      </c>
      <c r="L134" s="815" t="s">
        <v>10795</v>
      </c>
      <c r="M134" s="817" t="s">
        <v>10774</v>
      </c>
    </row>
    <row r="135" spans="1:13" ht="24">
      <c r="A135" s="818">
        <v>132</v>
      </c>
      <c r="B135" s="819">
        <v>20044</v>
      </c>
      <c r="C135" s="819" t="s">
        <v>2726</v>
      </c>
      <c r="D135" s="820" t="s">
        <v>2052</v>
      </c>
      <c r="E135" s="820">
        <v>185.52</v>
      </c>
      <c r="F135" s="820" t="s">
        <v>10665</v>
      </c>
      <c r="G135" s="820" t="s">
        <v>4868</v>
      </c>
      <c r="H135" s="820" t="s">
        <v>2729</v>
      </c>
      <c r="I135" s="819">
        <v>6130968</v>
      </c>
      <c r="J135" s="819" t="s">
        <v>10794</v>
      </c>
      <c r="K135" s="819">
        <v>0</v>
      </c>
      <c r="L135" s="819" t="s">
        <v>10795</v>
      </c>
      <c r="M135" s="821" t="s">
        <v>10774</v>
      </c>
    </row>
    <row r="136" spans="1:13" ht="24">
      <c r="A136" s="814">
        <v>133</v>
      </c>
      <c r="B136" s="815">
        <v>20376</v>
      </c>
      <c r="C136" s="815" t="s">
        <v>2726</v>
      </c>
      <c r="D136" s="816" t="s">
        <v>2999</v>
      </c>
      <c r="E136" s="816">
        <v>14822.21</v>
      </c>
      <c r="F136" s="816" t="s">
        <v>10665</v>
      </c>
      <c r="G136" s="816" t="s">
        <v>3027</v>
      </c>
      <c r="H136" s="816" t="s">
        <v>2729</v>
      </c>
      <c r="I136" s="815">
        <v>2085976</v>
      </c>
      <c r="J136" s="815" t="s">
        <v>10794</v>
      </c>
      <c r="K136" s="815">
        <v>0</v>
      </c>
      <c r="L136" s="815" t="s">
        <v>10796</v>
      </c>
      <c r="M136" s="817" t="s">
        <v>10797</v>
      </c>
    </row>
    <row r="137" spans="1:13" ht="24">
      <c r="A137" s="818">
        <v>134</v>
      </c>
      <c r="B137" s="819">
        <v>19419</v>
      </c>
      <c r="C137" s="819" t="s">
        <v>2726</v>
      </c>
      <c r="D137" s="820" t="s">
        <v>2999</v>
      </c>
      <c r="E137" s="820">
        <v>946.61</v>
      </c>
      <c r="F137" s="820" t="s">
        <v>10665</v>
      </c>
      <c r="G137" s="820" t="s">
        <v>10232</v>
      </c>
      <c r="H137" s="820" t="s">
        <v>2729</v>
      </c>
      <c r="I137" s="819">
        <v>4257456</v>
      </c>
      <c r="J137" s="819" t="s">
        <v>10794</v>
      </c>
      <c r="K137" s="819">
        <v>0</v>
      </c>
      <c r="L137" s="819" t="s">
        <v>10798</v>
      </c>
      <c r="M137" s="821" t="s">
        <v>10799</v>
      </c>
    </row>
    <row r="138" spans="1:13" ht="24">
      <c r="A138" s="814">
        <v>135</v>
      </c>
      <c r="B138" s="815">
        <v>17860</v>
      </c>
      <c r="C138" s="815" t="s">
        <v>2726</v>
      </c>
      <c r="D138" s="816" t="s">
        <v>4559</v>
      </c>
      <c r="E138" s="816">
        <v>3852.19</v>
      </c>
      <c r="F138" s="816" t="s">
        <v>10665</v>
      </c>
      <c r="G138" s="816" t="s">
        <v>10197</v>
      </c>
      <c r="H138" s="816" t="s">
        <v>2729</v>
      </c>
      <c r="I138" s="815">
        <v>5884438</v>
      </c>
      <c r="J138" s="815" t="s">
        <v>10794</v>
      </c>
      <c r="K138" s="815">
        <v>0</v>
      </c>
      <c r="L138" s="815" t="s">
        <v>10779</v>
      </c>
      <c r="M138" s="817" t="s">
        <v>10770</v>
      </c>
    </row>
    <row r="139" spans="1:13" ht="24">
      <c r="A139" s="818">
        <v>136</v>
      </c>
      <c r="B139" s="819">
        <v>19484</v>
      </c>
      <c r="C139" s="819" t="s">
        <v>2726</v>
      </c>
      <c r="D139" s="820" t="s">
        <v>10122</v>
      </c>
      <c r="E139" s="820">
        <v>4959.29</v>
      </c>
      <c r="F139" s="820" t="s">
        <v>10665</v>
      </c>
      <c r="G139" s="820" t="s">
        <v>10209</v>
      </c>
      <c r="H139" s="820" t="s">
        <v>2729</v>
      </c>
      <c r="I139" s="819">
        <v>5948037</v>
      </c>
      <c r="J139" s="819" t="s">
        <v>10794</v>
      </c>
      <c r="K139" s="819">
        <v>0</v>
      </c>
      <c r="L139" s="819" t="s">
        <v>10780</v>
      </c>
      <c r="M139" s="821" t="s">
        <v>10781</v>
      </c>
    </row>
    <row r="140" spans="1:13" ht="24">
      <c r="A140" s="814">
        <v>137</v>
      </c>
      <c r="B140" s="815">
        <v>9469</v>
      </c>
      <c r="C140" s="815" t="s">
        <v>5738</v>
      </c>
      <c r="D140" s="816" t="s">
        <v>9495</v>
      </c>
      <c r="E140" s="816">
        <v>25.1</v>
      </c>
      <c r="F140" s="816" t="s">
        <v>10686</v>
      </c>
      <c r="G140" s="816" t="s">
        <v>9496</v>
      </c>
      <c r="H140" s="816" t="s">
        <v>2783</v>
      </c>
      <c r="I140" s="815">
        <v>2883252</v>
      </c>
      <c r="J140" s="815" t="s">
        <v>10800</v>
      </c>
      <c r="K140" s="815">
        <v>207</v>
      </c>
      <c r="L140" s="815" t="s">
        <v>10801</v>
      </c>
      <c r="M140" s="817" t="s">
        <v>10800</v>
      </c>
    </row>
    <row r="141" spans="1:13" ht="24">
      <c r="A141" s="818">
        <v>138</v>
      </c>
      <c r="B141" s="819">
        <v>19425</v>
      </c>
      <c r="C141" s="819" t="s">
        <v>2726</v>
      </c>
      <c r="D141" s="820" t="s">
        <v>4864</v>
      </c>
      <c r="E141" s="820">
        <v>5574.86</v>
      </c>
      <c r="F141" s="820" t="s">
        <v>10665</v>
      </c>
      <c r="G141" s="820" t="s">
        <v>10181</v>
      </c>
      <c r="H141" s="820" t="s">
        <v>2729</v>
      </c>
      <c r="I141" s="819">
        <v>5775558</v>
      </c>
      <c r="J141" s="819" t="s">
        <v>10802</v>
      </c>
      <c r="K141" s="819">
        <v>0</v>
      </c>
      <c r="L141" s="819" t="s">
        <v>10775</v>
      </c>
      <c r="M141" s="821" t="s">
        <v>10776</v>
      </c>
    </row>
    <row r="142" spans="1:13" ht="24">
      <c r="A142" s="814">
        <v>139</v>
      </c>
      <c r="B142" s="815">
        <v>20326</v>
      </c>
      <c r="C142" s="815" t="s">
        <v>2726</v>
      </c>
      <c r="D142" s="816" t="s">
        <v>10240</v>
      </c>
      <c r="E142" s="816">
        <v>3893.77</v>
      </c>
      <c r="F142" s="816" t="s">
        <v>10665</v>
      </c>
      <c r="G142" s="816" t="s">
        <v>5234</v>
      </c>
      <c r="H142" s="816" t="s">
        <v>2729</v>
      </c>
      <c r="I142" s="815">
        <v>5881595</v>
      </c>
      <c r="J142" s="815" t="s">
        <v>10802</v>
      </c>
      <c r="K142" s="815">
        <v>0</v>
      </c>
      <c r="L142" s="815" t="s">
        <v>10803</v>
      </c>
      <c r="M142" s="817" t="s">
        <v>10804</v>
      </c>
    </row>
    <row r="143" spans="1:13" ht="24">
      <c r="A143" s="818">
        <v>140</v>
      </c>
      <c r="B143" s="819">
        <v>19904</v>
      </c>
      <c r="C143" s="819" t="s">
        <v>2726</v>
      </c>
      <c r="D143" s="820" t="s">
        <v>5394</v>
      </c>
      <c r="E143" s="820">
        <v>8143.03</v>
      </c>
      <c r="F143" s="820" t="s">
        <v>10665</v>
      </c>
      <c r="G143" s="820" t="s">
        <v>3633</v>
      </c>
      <c r="H143" s="820" t="s">
        <v>2729</v>
      </c>
      <c r="I143" s="819">
        <v>5194997</v>
      </c>
      <c r="J143" s="819" t="s">
        <v>10802</v>
      </c>
      <c r="K143" s="819">
        <v>0</v>
      </c>
      <c r="L143" s="819" t="s">
        <v>10805</v>
      </c>
      <c r="M143" s="821" t="s">
        <v>10806</v>
      </c>
    </row>
    <row r="144" spans="1:13" ht="24">
      <c r="A144" s="814">
        <v>141</v>
      </c>
      <c r="B144" s="815">
        <v>19649</v>
      </c>
      <c r="C144" s="815" t="s">
        <v>2726</v>
      </c>
      <c r="D144" s="816" t="s">
        <v>10247</v>
      </c>
      <c r="E144" s="816">
        <v>6305</v>
      </c>
      <c r="F144" s="816" t="s">
        <v>10665</v>
      </c>
      <c r="G144" s="816" t="s">
        <v>10248</v>
      </c>
      <c r="H144" s="816" t="s">
        <v>2729</v>
      </c>
      <c r="I144" s="815">
        <v>5288924</v>
      </c>
      <c r="J144" s="815" t="s">
        <v>10802</v>
      </c>
      <c r="K144" s="815">
        <v>0</v>
      </c>
      <c r="L144" s="815" t="s">
        <v>10746</v>
      </c>
      <c r="M144" s="817" t="s">
        <v>10800</v>
      </c>
    </row>
    <row r="145" spans="1:13" ht="24">
      <c r="A145" s="818">
        <v>142</v>
      </c>
      <c r="B145" s="819">
        <v>19198</v>
      </c>
      <c r="C145" s="819" t="s">
        <v>2726</v>
      </c>
      <c r="D145" s="820" t="s">
        <v>10186</v>
      </c>
      <c r="E145" s="820">
        <v>3926.98</v>
      </c>
      <c r="F145" s="820" t="s">
        <v>10686</v>
      </c>
      <c r="G145" s="820" t="s">
        <v>10187</v>
      </c>
      <c r="H145" s="820" t="s">
        <v>2729</v>
      </c>
      <c r="I145" s="819">
        <v>5877229</v>
      </c>
      <c r="J145" s="819" t="s">
        <v>10807</v>
      </c>
      <c r="K145" s="819">
        <v>227</v>
      </c>
      <c r="L145" s="819" t="s">
        <v>10808</v>
      </c>
      <c r="M145" s="821" t="s">
        <v>10807</v>
      </c>
    </row>
    <row r="146" spans="1:13" ht="24">
      <c r="A146" s="814">
        <v>143</v>
      </c>
      <c r="B146" s="815">
        <v>19553</v>
      </c>
      <c r="C146" s="815" t="s">
        <v>2726</v>
      </c>
      <c r="D146" s="816" t="s">
        <v>3598</v>
      </c>
      <c r="E146" s="816">
        <v>5246.89</v>
      </c>
      <c r="F146" s="816" t="s">
        <v>10686</v>
      </c>
      <c r="G146" s="816" t="s">
        <v>5296</v>
      </c>
      <c r="H146" s="816" t="s">
        <v>2729</v>
      </c>
      <c r="I146" s="815">
        <v>5318904</v>
      </c>
      <c r="J146" s="815" t="s">
        <v>10807</v>
      </c>
      <c r="K146" s="815">
        <v>227</v>
      </c>
      <c r="L146" s="815" t="s">
        <v>10775</v>
      </c>
      <c r="M146" s="817" t="s">
        <v>10807</v>
      </c>
    </row>
    <row r="147" spans="1:13" ht="24">
      <c r="A147" s="818">
        <v>144</v>
      </c>
      <c r="B147" s="819">
        <v>13416</v>
      </c>
      <c r="C147" s="819" t="s">
        <v>2726</v>
      </c>
      <c r="D147" s="820" t="s">
        <v>4288</v>
      </c>
      <c r="E147" s="820">
        <v>449.08</v>
      </c>
      <c r="F147" s="820" t="s">
        <v>10686</v>
      </c>
      <c r="G147" s="820" t="s">
        <v>7154</v>
      </c>
      <c r="H147" s="820" t="s">
        <v>2729</v>
      </c>
      <c r="I147" s="819">
        <v>3491544</v>
      </c>
      <c r="J147" s="819" t="s">
        <v>10807</v>
      </c>
      <c r="K147" s="819">
        <v>227</v>
      </c>
      <c r="L147" s="819" t="s">
        <v>10809</v>
      </c>
      <c r="M147" s="821" t="s">
        <v>10807</v>
      </c>
    </row>
    <row r="148" spans="1:13" ht="24">
      <c r="A148" s="814">
        <v>145</v>
      </c>
      <c r="B148" s="815">
        <v>20153</v>
      </c>
      <c r="C148" s="815" t="s">
        <v>2726</v>
      </c>
      <c r="D148" s="816" t="s">
        <v>5866</v>
      </c>
      <c r="E148" s="816">
        <v>11447.17</v>
      </c>
      <c r="F148" s="816" t="s">
        <v>10665</v>
      </c>
      <c r="G148" s="816" t="s">
        <v>10032</v>
      </c>
      <c r="H148" s="816" t="s">
        <v>2729</v>
      </c>
      <c r="I148" s="815">
        <v>5795885</v>
      </c>
      <c r="J148" s="815" t="s">
        <v>10810</v>
      </c>
      <c r="K148" s="815">
        <v>0</v>
      </c>
      <c r="L148" s="815" t="s">
        <v>10811</v>
      </c>
      <c r="M148" s="817" t="s">
        <v>10812</v>
      </c>
    </row>
    <row r="149" spans="1:13" ht="24">
      <c r="A149" s="818">
        <v>146</v>
      </c>
      <c r="B149" s="819">
        <v>17821</v>
      </c>
      <c r="C149" s="819" t="s">
        <v>2726</v>
      </c>
      <c r="D149" s="820" t="s">
        <v>9831</v>
      </c>
      <c r="E149" s="820">
        <v>1672.39</v>
      </c>
      <c r="F149" s="820" t="s">
        <v>10686</v>
      </c>
      <c r="G149" s="820" t="s">
        <v>9832</v>
      </c>
      <c r="H149" s="820" t="s">
        <v>2729</v>
      </c>
      <c r="I149" s="819">
        <v>5277094</v>
      </c>
      <c r="J149" s="819" t="s">
        <v>10807</v>
      </c>
      <c r="K149" s="819">
        <v>227</v>
      </c>
      <c r="L149" s="819" t="s">
        <v>10813</v>
      </c>
      <c r="M149" s="821" t="s">
        <v>10807</v>
      </c>
    </row>
    <row r="150" spans="1:13" ht="24">
      <c r="A150" s="814">
        <v>147</v>
      </c>
      <c r="B150" s="815">
        <v>20084</v>
      </c>
      <c r="C150" s="815" t="s">
        <v>2726</v>
      </c>
      <c r="D150" s="816" t="s">
        <v>10195</v>
      </c>
      <c r="E150" s="816">
        <v>4384.3</v>
      </c>
      <c r="F150" s="816" t="s">
        <v>10665</v>
      </c>
      <c r="G150" s="816" t="s">
        <v>10088</v>
      </c>
      <c r="H150" s="816" t="s">
        <v>2729</v>
      </c>
      <c r="I150" s="815">
        <v>5795419</v>
      </c>
      <c r="J150" s="815" t="s">
        <v>10810</v>
      </c>
      <c r="K150" s="815">
        <v>0</v>
      </c>
      <c r="L150" s="815" t="s">
        <v>10811</v>
      </c>
      <c r="M150" s="817" t="s">
        <v>10812</v>
      </c>
    </row>
    <row r="151" spans="1:13" ht="24">
      <c r="A151" s="818">
        <v>148</v>
      </c>
      <c r="B151" s="819">
        <v>20102</v>
      </c>
      <c r="C151" s="819" t="s">
        <v>2726</v>
      </c>
      <c r="D151" s="820" t="s">
        <v>10238</v>
      </c>
      <c r="E151" s="820">
        <v>821.5</v>
      </c>
      <c r="F151" s="820" t="s">
        <v>10665</v>
      </c>
      <c r="G151" s="820" t="s">
        <v>4646</v>
      </c>
      <c r="H151" s="820" t="s">
        <v>2729</v>
      </c>
      <c r="I151" s="819">
        <v>5993229</v>
      </c>
      <c r="J151" s="819" t="s">
        <v>10810</v>
      </c>
      <c r="K151" s="819">
        <v>0</v>
      </c>
      <c r="L151" s="819" t="s">
        <v>10803</v>
      </c>
      <c r="M151" s="821" t="s">
        <v>10804</v>
      </c>
    </row>
    <row r="152" spans="1:13" ht="24">
      <c r="A152" s="814">
        <v>149</v>
      </c>
      <c r="B152" s="815">
        <v>19966</v>
      </c>
      <c r="C152" s="815" t="s">
        <v>2726</v>
      </c>
      <c r="D152" s="816" t="s">
        <v>3357</v>
      </c>
      <c r="E152" s="816">
        <v>3231.35</v>
      </c>
      <c r="F152" s="816" t="s">
        <v>10665</v>
      </c>
      <c r="G152" s="816" t="s">
        <v>4627</v>
      </c>
      <c r="H152" s="816" t="s">
        <v>2729</v>
      </c>
      <c r="I152" s="815">
        <v>5849314</v>
      </c>
      <c r="J152" s="815" t="s">
        <v>10810</v>
      </c>
      <c r="K152" s="815">
        <v>0</v>
      </c>
      <c r="L152" s="815" t="s">
        <v>10803</v>
      </c>
      <c r="M152" s="817" t="s">
        <v>10804</v>
      </c>
    </row>
    <row r="153" spans="1:13" ht="24">
      <c r="A153" s="818">
        <v>150</v>
      </c>
      <c r="B153" s="819">
        <v>19951</v>
      </c>
      <c r="C153" s="819" t="s">
        <v>2726</v>
      </c>
      <c r="D153" s="820" t="s">
        <v>3530</v>
      </c>
      <c r="E153" s="820">
        <v>3624.8</v>
      </c>
      <c r="F153" s="820" t="s">
        <v>10665</v>
      </c>
      <c r="G153" s="820" t="s">
        <v>10253</v>
      </c>
      <c r="H153" s="820" t="s">
        <v>2729</v>
      </c>
      <c r="I153" s="819">
        <v>5959462</v>
      </c>
      <c r="J153" s="819" t="s">
        <v>10814</v>
      </c>
      <c r="K153" s="819">
        <v>0</v>
      </c>
      <c r="L153" s="819" t="s">
        <v>10815</v>
      </c>
      <c r="M153" s="821" t="s">
        <v>10816</v>
      </c>
    </row>
    <row r="154" spans="1:13" ht="24">
      <c r="A154" s="814">
        <v>151</v>
      </c>
      <c r="B154" s="815">
        <v>19962</v>
      </c>
      <c r="C154" s="815" t="s">
        <v>2726</v>
      </c>
      <c r="D154" s="816" t="s">
        <v>1159</v>
      </c>
      <c r="E154" s="816">
        <v>3019.71</v>
      </c>
      <c r="F154" s="816" t="s">
        <v>10665</v>
      </c>
      <c r="G154" s="816" t="s">
        <v>4890</v>
      </c>
      <c r="H154" s="816" t="s">
        <v>2729</v>
      </c>
      <c r="I154" s="815">
        <v>5920566</v>
      </c>
      <c r="J154" s="815" t="s">
        <v>10814</v>
      </c>
      <c r="K154" s="815">
        <v>0</v>
      </c>
      <c r="L154" s="815" t="s">
        <v>10817</v>
      </c>
      <c r="M154" s="817" t="s">
        <v>10818</v>
      </c>
    </row>
    <row r="155" spans="1:13" ht="24">
      <c r="A155" s="818">
        <v>152</v>
      </c>
      <c r="B155" s="819">
        <v>19762</v>
      </c>
      <c r="C155" s="819" t="s">
        <v>2726</v>
      </c>
      <c r="D155" s="820" t="s">
        <v>10258</v>
      </c>
      <c r="E155" s="820">
        <v>2593.73</v>
      </c>
      <c r="F155" s="820" t="s">
        <v>10665</v>
      </c>
      <c r="G155" s="820" t="s">
        <v>10032</v>
      </c>
      <c r="H155" s="820" t="s">
        <v>2729</v>
      </c>
      <c r="I155" s="819">
        <v>5795885</v>
      </c>
      <c r="J155" s="819" t="s">
        <v>10814</v>
      </c>
      <c r="K155" s="819">
        <v>0</v>
      </c>
      <c r="L155" s="819" t="s">
        <v>10819</v>
      </c>
      <c r="M155" s="821" t="s">
        <v>10802</v>
      </c>
    </row>
    <row r="156" spans="1:13" ht="24">
      <c r="A156" s="814">
        <v>153</v>
      </c>
      <c r="B156" s="815">
        <v>906</v>
      </c>
      <c r="C156" s="815" t="s">
        <v>5738</v>
      </c>
      <c r="D156" s="816" t="s">
        <v>3134</v>
      </c>
      <c r="E156" s="816">
        <v>10.3</v>
      </c>
      <c r="F156" s="816" t="s">
        <v>10686</v>
      </c>
      <c r="G156" s="816" t="s">
        <v>9387</v>
      </c>
      <c r="H156" s="816" t="s">
        <v>5243</v>
      </c>
      <c r="I156" s="815">
        <v>9102981</v>
      </c>
      <c r="J156" s="815" t="s">
        <v>10814</v>
      </c>
      <c r="K156" s="815">
        <v>249</v>
      </c>
      <c r="L156" s="815" t="s">
        <v>10820</v>
      </c>
      <c r="M156" s="817" t="s">
        <v>10814</v>
      </c>
    </row>
    <row r="157" spans="1:13" ht="24">
      <c r="A157" s="818">
        <v>154</v>
      </c>
      <c r="B157" s="819">
        <v>15531</v>
      </c>
      <c r="C157" s="819" t="s">
        <v>5738</v>
      </c>
      <c r="D157" s="820" t="s">
        <v>3134</v>
      </c>
      <c r="E157" s="820">
        <v>2.13</v>
      </c>
      <c r="F157" s="820" t="s">
        <v>10686</v>
      </c>
      <c r="G157" s="820" t="s">
        <v>9387</v>
      </c>
      <c r="H157" s="820" t="s">
        <v>5243</v>
      </c>
      <c r="I157" s="819">
        <v>9102981</v>
      </c>
      <c r="J157" s="819" t="s">
        <v>10814</v>
      </c>
      <c r="K157" s="819">
        <v>249</v>
      </c>
      <c r="L157" s="819" t="s">
        <v>10821</v>
      </c>
      <c r="M157" s="821" t="s">
        <v>10814</v>
      </c>
    </row>
    <row r="158" spans="1:13" ht="24">
      <c r="A158" s="814">
        <v>155</v>
      </c>
      <c r="B158" s="815">
        <v>13257</v>
      </c>
      <c r="C158" s="815" t="s">
        <v>5738</v>
      </c>
      <c r="D158" s="816" t="s">
        <v>9675</v>
      </c>
      <c r="E158" s="816">
        <v>14.76</v>
      </c>
      <c r="F158" s="816" t="s">
        <v>10686</v>
      </c>
      <c r="G158" s="816" t="s">
        <v>9676</v>
      </c>
      <c r="H158" s="816" t="s">
        <v>2783</v>
      </c>
      <c r="I158" s="815">
        <v>2605163</v>
      </c>
      <c r="J158" s="815" t="s">
        <v>10814</v>
      </c>
      <c r="K158" s="815">
        <v>249</v>
      </c>
      <c r="L158" s="815" t="s">
        <v>10822</v>
      </c>
      <c r="M158" s="817" t="s">
        <v>10814</v>
      </c>
    </row>
    <row r="159" spans="1:13" ht="24">
      <c r="A159" s="818">
        <v>156</v>
      </c>
      <c r="B159" s="819">
        <v>13263</v>
      </c>
      <c r="C159" s="819" t="s">
        <v>5738</v>
      </c>
      <c r="D159" s="820" t="s">
        <v>9678</v>
      </c>
      <c r="E159" s="820">
        <v>14.21</v>
      </c>
      <c r="F159" s="820" t="s">
        <v>10686</v>
      </c>
      <c r="G159" s="820" t="s">
        <v>9679</v>
      </c>
      <c r="H159" s="820" t="s">
        <v>2783</v>
      </c>
      <c r="I159" s="819">
        <v>5106478</v>
      </c>
      <c r="J159" s="819" t="s">
        <v>10814</v>
      </c>
      <c r="K159" s="819">
        <v>249</v>
      </c>
      <c r="L159" s="819" t="s">
        <v>10822</v>
      </c>
      <c r="M159" s="821" t="s">
        <v>10814</v>
      </c>
    </row>
    <row r="160" spans="1:13" ht="24">
      <c r="A160" s="814">
        <v>157</v>
      </c>
      <c r="B160" s="815">
        <v>14416</v>
      </c>
      <c r="C160" s="815" t="s">
        <v>5738</v>
      </c>
      <c r="D160" s="816" t="s">
        <v>9607</v>
      </c>
      <c r="E160" s="816">
        <v>7.26</v>
      </c>
      <c r="F160" s="816" t="s">
        <v>10686</v>
      </c>
      <c r="G160" s="816" t="s">
        <v>9608</v>
      </c>
      <c r="H160" s="816" t="s">
        <v>2729</v>
      </c>
      <c r="I160" s="815">
        <v>4488954</v>
      </c>
      <c r="J160" s="815" t="s">
        <v>10814</v>
      </c>
      <c r="K160" s="815">
        <v>249</v>
      </c>
      <c r="L160" s="815" t="s">
        <v>10823</v>
      </c>
      <c r="M160" s="817" t="s">
        <v>10814</v>
      </c>
    </row>
    <row r="161" spans="1:13" ht="24">
      <c r="A161" s="818">
        <v>158</v>
      </c>
      <c r="B161" s="819">
        <v>11594</v>
      </c>
      <c r="C161" s="819" t="s">
        <v>5738</v>
      </c>
      <c r="D161" s="820" t="s">
        <v>5987</v>
      </c>
      <c r="E161" s="820">
        <v>11.32</v>
      </c>
      <c r="F161" s="820" t="s">
        <v>10686</v>
      </c>
      <c r="G161" s="820" t="s">
        <v>6041</v>
      </c>
      <c r="H161" s="820" t="s">
        <v>2729</v>
      </c>
      <c r="I161" s="819">
        <v>2025736</v>
      </c>
      <c r="J161" s="819" t="s">
        <v>10814</v>
      </c>
      <c r="K161" s="819">
        <v>249</v>
      </c>
      <c r="L161" s="819" t="s">
        <v>10824</v>
      </c>
      <c r="M161" s="821" t="s">
        <v>10814</v>
      </c>
    </row>
    <row r="162" spans="1:13" ht="24">
      <c r="A162" s="814">
        <v>159</v>
      </c>
      <c r="B162" s="815">
        <v>17178</v>
      </c>
      <c r="C162" s="815" t="s">
        <v>5738</v>
      </c>
      <c r="D162" s="816" t="s">
        <v>6226</v>
      </c>
      <c r="E162" s="816">
        <v>12.23</v>
      </c>
      <c r="F162" s="816" t="s">
        <v>10686</v>
      </c>
      <c r="G162" s="816" t="s">
        <v>9420</v>
      </c>
      <c r="H162" s="816" t="s">
        <v>2783</v>
      </c>
      <c r="I162" s="815">
        <v>2126028</v>
      </c>
      <c r="J162" s="815" t="s">
        <v>10814</v>
      </c>
      <c r="K162" s="815">
        <v>249</v>
      </c>
      <c r="L162" s="815" t="s">
        <v>10825</v>
      </c>
      <c r="M162" s="817" t="s">
        <v>10814</v>
      </c>
    </row>
    <row r="163" spans="1:13" ht="24">
      <c r="A163" s="818">
        <v>160</v>
      </c>
      <c r="B163" s="819">
        <v>8744</v>
      </c>
      <c r="C163" s="819" t="s">
        <v>5738</v>
      </c>
      <c r="D163" s="820" t="s">
        <v>9469</v>
      </c>
      <c r="E163" s="820">
        <v>0.37</v>
      </c>
      <c r="F163" s="820" t="s">
        <v>10686</v>
      </c>
      <c r="G163" s="820" t="s">
        <v>9470</v>
      </c>
      <c r="H163" s="820" t="s">
        <v>2729</v>
      </c>
      <c r="I163" s="819">
        <v>2604469</v>
      </c>
      <c r="J163" s="819" t="s">
        <v>10814</v>
      </c>
      <c r="K163" s="819">
        <v>249</v>
      </c>
      <c r="L163" s="819" t="s">
        <v>10826</v>
      </c>
      <c r="M163" s="821" t="s">
        <v>10814</v>
      </c>
    </row>
    <row r="164" spans="1:13" ht="24">
      <c r="A164" s="814">
        <v>161</v>
      </c>
      <c r="B164" s="815">
        <v>12324</v>
      </c>
      <c r="C164" s="815" t="s">
        <v>5738</v>
      </c>
      <c r="D164" s="816" t="s">
        <v>6897</v>
      </c>
      <c r="E164" s="816">
        <v>144.09</v>
      </c>
      <c r="F164" s="816" t="s">
        <v>10686</v>
      </c>
      <c r="G164" s="816" t="s">
        <v>9561</v>
      </c>
      <c r="H164" s="816" t="s">
        <v>2783</v>
      </c>
      <c r="I164" s="815">
        <v>5494206</v>
      </c>
      <c r="J164" s="815" t="s">
        <v>10814</v>
      </c>
      <c r="K164" s="815">
        <v>249</v>
      </c>
      <c r="L164" s="815" t="s">
        <v>10678</v>
      </c>
      <c r="M164" s="817" t="s">
        <v>10814</v>
      </c>
    </row>
    <row r="165" spans="1:13" ht="24">
      <c r="A165" s="818">
        <v>162</v>
      </c>
      <c r="B165" s="819">
        <v>270</v>
      </c>
      <c r="C165" s="819" t="s">
        <v>5738</v>
      </c>
      <c r="D165" s="820" t="s">
        <v>3134</v>
      </c>
      <c r="E165" s="820">
        <v>0.54</v>
      </c>
      <c r="F165" s="820" t="s">
        <v>10686</v>
      </c>
      <c r="G165" s="820" t="s">
        <v>5739</v>
      </c>
      <c r="H165" s="820" t="s">
        <v>2729</v>
      </c>
      <c r="I165" s="819">
        <v>2025752</v>
      </c>
      <c r="J165" s="819" t="s">
        <v>10814</v>
      </c>
      <c r="K165" s="819">
        <v>249</v>
      </c>
      <c r="L165" s="819" t="s">
        <v>10827</v>
      </c>
      <c r="M165" s="821" t="s">
        <v>10814</v>
      </c>
    </row>
    <row r="166" spans="1:13" ht="24">
      <c r="A166" s="814">
        <v>163</v>
      </c>
      <c r="B166" s="815">
        <v>20149</v>
      </c>
      <c r="C166" s="815" t="s">
        <v>2726</v>
      </c>
      <c r="D166" s="816" t="s">
        <v>1121</v>
      </c>
      <c r="E166" s="816">
        <v>5925.06</v>
      </c>
      <c r="F166" s="816" t="s">
        <v>10686</v>
      </c>
      <c r="G166" s="816" t="s">
        <v>10022</v>
      </c>
      <c r="H166" s="816" t="s">
        <v>2729</v>
      </c>
      <c r="I166" s="815">
        <v>5977681</v>
      </c>
      <c r="J166" s="815" t="s">
        <v>10828</v>
      </c>
      <c r="K166" s="815">
        <v>254</v>
      </c>
      <c r="L166" s="815" t="s">
        <v>10829</v>
      </c>
      <c r="M166" s="817" t="s">
        <v>10828</v>
      </c>
    </row>
    <row r="167" spans="1:13" ht="24">
      <c r="A167" s="818">
        <v>164</v>
      </c>
      <c r="B167" s="819">
        <v>13517</v>
      </c>
      <c r="C167" s="819" t="s">
        <v>2726</v>
      </c>
      <c r="D167" s="820" t="s">
        <v>9684</v>
      </c>
      <c r="E167" s="820">
        <v>1845.57</v>
      </c>
      <c r="F167" s="820" t="s">
        <v>10686</v>
      </c>
      <c r="G167" s="820" t="s">
        <v>3504</v>
      </c>
      <c r="H167" s="820" t="s">
        <v>2783</v>
      </c>
      <c r="I167" s="819">
        <v>5938643</v>
      </c>
      <c r="J167" s="819" t="s">
        <v>10830</v>
      </c>
      <c r="K167" s="819">
        <v>265</v>
      </c>
      <c r="L167" s="819" t="s">
        <v>10831</v>
      </c>
      <c r="M167" s="821" t="s">
        <v>10830</v>
      </c>
    </row>
    <row r="168" spans="1:13" ht="24">
      <c r="A168" s="814">
        <v>165</v>
      </c>
      <c r="B168" s="815">
        <v>19053</v>
      </c>
      <c r="C168" s="815" t="s">
        <v>2726</v>
      </c>
      <c r="D168" s="816" t="s">
        <v>10206</v>
      </c>
      <c r="E168" s="816">
        <v>20270.14</v>
      </c>
      <c r="F168" s="816" t="s">
        <v>10686</v>
      </c>
      <c r="G168" s="816" t="s">
        <v>10207</v>
      </c>
      <c r="H168" s="816" t="s">
        <v>2729</v>
      </c>
      <c r="I168" s="815">
        <v>5531144</v>
      </c>
      <c r="J168" s="815" t="s">
        <v>10830</v>
      </c>
      <c r="K168" s="815">
        <v>265</v>
      </c>
      <c r="L168" s="815" t="s">
        <v>10780</v>
      </c>
      <c r="M168" s="817" t="s">
        <v>10830</v>
      </c>
    </row>
    <row r="169" spans="1:13" ht="24">
      <c r="A169" s="818">
        <v>166</v>
      </c>
      <c r="B169" s="819">
        <v>17896</v>
      </c>
      <c r="C169" s="819" t="s">
        <v>2726</v>
      </c>
      <c r="D169" s="820" t="s">
        <v>2801</v>
      </c>
      <c r="E169" s="820">
        <v>4200.62</v>
      </c>
      <c r="F169" s="820" t="s">
        <v>10686</v>
      </c>
      <c r="G169" s="820" t="s">
        <v>9835</v>
      </c>
      <c r="H169" s="820" t="s">
        <v>2783</v>
      </c>
      <c r="I169" s="819">
        <v>5137969</v>
      </c>
      <c r="J169" s="819" t="s">
        <v>10830</v>
      </c>
      <c r="K169" s="819">
        <v>265</v>
      </c>
      <c r="L169" s="819" t="s">
        <v>10832</v>
      </c>
      <c r="M169" s="821" t="s">
        <v>10830</v>
      </c>
    </row>
    <row r="170" spans="1:13" ht="24">
      <c r="A170" s="814">
        <v>167</v>
      </c>
      <c r="B170" s="815">
        <v>15579</v>
      </c>
      <c r="C170" s="815" t="s">
        <v>2726</v>
      </c>
      <c r="D170" s="816" t="s">
        <v>3273</v>
      </c>
      <c r="E170" s="816">
        <v>1696.53</v>
      </c>
      <c r="F170" s="816" t="s">
        <v>10686</v>
      </c>
      <c r="G170" s="816" t="s">
        <v>3755</v>
      </c>
      <c r="H170" s="816" t="s">
        <v>2729</v>
      </c>
      <c r="I170" s="815">
        <v>5325579</v>
      </c>
      <c r="J170" s="815" t="s">
        <v>10830</v>
      </c>
      <c r="K170" s="815">
        <v>265</v>
      </c>
      <c r="L170" s="815" t="s">
        <v>10833</v>
      </c>
      <c r="M170" s="817" t="s">
        <v>10830</v>
      </c>
    </row>
    <row r="171" spans="1:13" ht="24">
      <c r="A171" s="818">
        <v>168</v>
      </c>
      <c r="B171" s="819">
        <v>9587</v>
      </c>
      <c r="C171" s="819" t="s">
        <v>5738</v>
      </c>
      <c r="D171" s="820" t="s">
        <v>9498</v>
      </c>
      <c r="E171" s="820">
        <v>158.11000000000001</v>
      </c>
      <c r="F171" s="820" t="s">
        <v>10686</v>
      </c>
      <c r="G171" s="820" t="s">
        <v>6420</v>
      </c>
      <c r="H171" s="820" t="s">
        <v>2729</v>
      </c>
      <c r="I171" s="819">
        <v>5180252</v>
      </c>
      <c r="J171" s="819" t="s">
        <v>10830</v>
      </c>
      <c r="K171" s="819">
        <v>265</v>
      </c>
      <c r="L171" s="819" t="s">
        <v>10834</v>
      </c>
      <c r="M171" s="821" t="s">
        <v>10830</v>
      </c>
    </row>
    <row r="172" spans="1:13" ht="24">
      <c r="A172" s="814">
        <v>169</v>
      </c>
      <c r="B172" s="815">
        <v>3187</v>
      </c>
      <c r="C172" s="815" t="s">
        <v>5738</v>
      </c>
      <c r="D172" s="816" t="s">
        <v>9426</v>
      </c>
      <c r="E172" s="816">
        <v>28.02</v>
      </c>
      <c r="F172" s="816" t="s">
        <v>10686</v>
      </c>
      <c r="G172" s="816" t="s">
        <v>8645</v>
      </c>
      <c r="H172" s="816" t="s">
        <v>2738</v>
      </c>
      <c r="I172" s="815">
        <v>2611961</v>
      </c>
      <c r="J172" s="815" t="s">
        <v>10830</v>
      </c>
      <c r="K172" s="815">
        <v>265</v>
      </c>
      <c r="L172" s="815" t="s">
        <v>10835</v>
      </c>
      <c r="M172" s="817" t="s">
        <v>10830</v>
      </c>
    </row>
    <row r="173" spans="1:13" ht="24">
      <c r="A173" s="818">
        <v>170</v>
      </c>
      <c r="B173" s="819">
        <v>14863</v>
      </c>
      <c r="C173" s="819" t="s">
        <v>2726</v>
      </c>
      <c r="D173" s="820" t="s">
        <v>3721</v>
      </c>
      <c r="E173" s="820">
        <v>4782.4799999999996</v>
      </c>
      <c r="F173" s="820" t="s">
        <v>10686</v>
      </c>
      <c r="G173" s="820" t="s">
        <v>9753</v>
      </c>
      <c r="H173" s="820" t="s">
        <v>2738</v>
      </c>
      <c r="I173" s="819">
        <v>5360498</v>
      </c>
      <c r="J173" s="819" t="s">
        <v>10836</v>
      </c>
      <c r="K173" s="819">
        <v>275</v>
      </c>
      <c r="L173" s="819" t="s">
        <v>10837</v>
      </c>
      <c r="M173" s="821" t="s">
        <v>10836</v>
      </c>
    </row>
    <row r="174" spans="1:13" ht="24">
      <c r="A174" s="814">
        <v>171</v>
      </c>
      <c r="B174" s="815">
        <v>21029</v>
      </c>
      <c r="C174" s="815" t="s">
        <v>2726</v>
      </c>
      <c r="D174" s="816" t="s">
        <v>5216</v>
      </c>
      <c r="E174" s="816">
        <v>8801.67</v>
      </c>
      <c r="F174" s="816" t="s">
        <v>10686</v>
      </c>
      <c r="G174" s="816" t="s">
        <v>9844</v>
      </c>
      <c r="H174" s="816" t="s">
        <v>2729</v>
      </c>
      <c r="I174" s="815">
        <v>6318614</v>
      </c>
      <c r="J174" s="815" t="s">
        <v>10836</v>
      </c>
      <c r="K174" s="815">
        <v>275</v>
      </c>
      <c r="L174" s="815" t="s">
        <v>10838</v>
      </c>
      <c r="M174" s="817" t="s">
        <v>10836</v>
      </c>
    </row>
    <row r="175" spans="1:13" ht="24">
      <c r="A175" s="818">
        <v>172</v>
      </c>
      <c r="B175" s="819">
        <v>17948</v>
      </c>
      <c r="C175" s="819" t="s">
        <v>2726</v>
      </c>
      <c r="D175" s="820" t="s">
        <v>9848</v>
      </c>
      <c r="E175" s="820">
        <v>14933.13</v>
      </c>
      <c r="F175" s="820" t="s">
        <v>10686</v>
      </c>
      <c r="G175" s="820" t="s">
        <v>9641</v>
      </c>
      <c r="H175" s="820" t="s">
        <v>2783</v>
      </c>
      <c r="I175" s="819">
        <v>2838702</v>
      </c>
      <c r="J175" s="819" t="s">
        <v>10836</v>
      </c>
      <c r="K175" s="819">
        <v>275</v>
      </c>
      <c r="L175" s="819" t="s">
        <v>10838</v>
      </c>
      <c r="M175" s="821" t="s">
        <v>10836</v>
      </c>
    </row>
    <row r="176" spans="1:13" ht="24">
      <c r="A176" s="814">
        <v>173</v>
      </c>
      <c r="B176" s="815">
        <v>17759</v>
      </c>
      <c r="C176" s="815" t="s">
        <v>2726</v>
      </c>
      <c r="D176" s="816" t="s">
        <v>9838</v>
      </c>
      <c r="E176" s="816">
        <v>2034.58</v>
      </c>
      <c r="F176" s="816" t="s">
        <v>10686</v>
      </c>
      <c r="G176" s="816" t="s">
        <v>9839</v>
      </c>
      <c r="H176" s="816" t="s">
        <v>2729</v>
      </c>
      <c r="I176" s="815">
        <v>5865034</v>
      </c>
      <c r="J176" s="815" t="s">
        <v>10836</v>
      </c>
      <c r="K176" s="815">
        <v>275</v>
      </c>
      <c r="L176" s="815" t="s">
        <v>10838</v>
      </c>
      <c r="M176" s="817" t="s">
        <v>10836</v>
      </c>
    </row>
    <row r="177" spans="1:13" ht="24">
      <c r="A177" s="818">
        <v>174</v>
      </c>
      <c r="B177" s="819">
        <v>17926</v>
      </c>
      <c r="C177" s="819" t="s">
        <v>2726</v>
      </c>
      <c r="D177" s="820" t="s">
        <v>9846</v>
      </c>
      <c r="E177" s="820">
        <v>1102.58</v>
      </c>
      <c r="F177" s="820" t="s">
        <v>10686</v>
      </c>
      <c r="G177" s="820" t="s">
        <v>9641</v>
      </c>
      <c r="H177" s="820" t="s">
        <v>2783</v>
      </c>
      <c r="I177" s="819">
        <v>2838702</v>
      </c>
      <c r="J177" s="819" t="s">
        <v>10836</v>
      </c>
      <c r="K177" s="819">
        <v>275</v>
      </c>
      <c r="L177" s="819" t="s">
        <v>10838</v>
      </c>
      <c r="M177" s="821" t="s">
        <v>10836</v>
      </c>
    </row>
    <row r="178" spans="1:13" ht="24">
      <c r="A178" s="814">
        <v>175</v>
      </c>
      <c r="B178" s="815">
        <v>12432</v>
      </c>
      <c r="C178" s="815" t="s">
        <v>2726</v>
      </c>
      <c r="D178" s="816" t="s">
        <v>5688</v>
      </c>
      <c r="E178" s="816">
        <v>201.4</v>
      </c>
      <c r="F178" s="816" t="s">
        <v>10665</v>
      </c>
      <c r="G178" s="816" t="s">
        <v>9324</v>
      </c>
      <c r="H178" s="816" t="s">
        <v>2783</v>
      </c>
      <c r="I178" s="815">
        <v>5450861</v>
      </c>
      <c r="J178" s="815" t="s">
        <v>10839</v>
      </c>
      <c r="K178" s="815">
        <v>0</v>
      </c>
      <c r="L178" s="815" t="s">
        <v>10840</v>
      </c>
      <c r="M178" s="817" t="s">
        <v>10794</v>
      </c>
    </row>
    <row r="179" spans="1:13" ht="24">
      <c r="A179" s="818">
        <v>176</v>
      </c>
      <c r="B179" s="819">
        <v>11797</v>
      </c>
      <c r="C179" s="819" t="s">
        <v>2726</v>
      </c>
      <c r="D179" s="820" t="s">
        <v>9533</v>
      </c>
      <c r="E179" s="820">
        <v>156.96</v>
      </c>
      <c r="F179" s="820" t="s">
        <v>10665</v>
      </c>
      <c r="G179" s="820" t="s">
        <v>9534</v>
      </c>
      <c r="H179" s="820" t="s">
        <v>2729</v>
      </c>
      <c r="I179" s="819">
        <v>2030187</v>
      </c>
      <c r="J179" s="819" t="s">
        <v>10839</v>
      </c>
      <c r="K179" s="819">
        <v>0</v>
      </c>
      <c r="L179" s="819" t="s">
        <v>10841</v>
      </c>
      <c r="M179" s="821" t="s">
        <v>10842</v>
      </c>
    </row>
    <row r="180" spans="1:13" ht="24">
      <c r="A180" s="814">
        <v>177</v>
      </c>
      <c r="B180" s="815">
        <v>20540</v>
      </c>
      <c r="C180" s="815" t="s">
        <v>2726</v>
      </c>
      <c r="D180" s="816" t="s">
        <v>10264</v>
      </c>
      <c r="E180" s="816">
        <v>683.94</v>
      </c>
      <c r="F180" s="816" t="s">
        <v>10665</v>
      </c>
      <c r="G180" s="816" t="s">
        <v>9756</v>
      </c>
      <c r="H180" s="816" t="s">
        <v>2729</v>
      </c>
      <c r="I180" s="815">
        <v>5486238</v>
      </c>
      <c r="J180" s="815" t="s">
        <v>10839</v>
      </c>
      <c r="K180" s="815">
        <v>0</v>
      </c>
      <c r="L180" s="815" t="s">
        <v>10843</v>
      </c>
      <c r="M180" s="817" t="s">
        <v>10842</v>
      </c>
    </row>
    <row r="181" spans="1:13" ht="24">
      <c r="A181" s="818">
        <v>178</v>
      </c>
      <c r="B181" s="819">
        <v>18086</v>
      </c>
      <c r="C181" s="819" t="s">
        <v>2726</v>
      </c>
      <c r="D181" s="820" t="s">
        <v>3811</v>
      </c>
      <c r="E181" s="820">
        <v>2641.9</v>
      </c>
      <c r="F181" s="820" t="s">
        <v>10686</v>
      </c>
      <c r="G181" s="820" t="s">
        <v>9858</v>
      </c>
      <c r="H181" s="820" t="s">
        <v>2783</v>
      </c>
      <c r="I181" s="819">
        <v>5513898</v>
      </c>
      <c r="J181" s="819" t="s">
        <v>10844</v>
      </c>
      <c r="K181" s="819">
        <v>310</v>
      </c>
      <c r="L181" s="819" t="s">
        <v>10845</v>
      </c>
      <c r="M181" s="821" t="s">
        <v>10844</v>
      </c>
    </row>
    <row r="182" spans="1:13" ht="24">
      <c r="A182" s="814">
        <v>179</v>
      </c>
      <c r="B182" s="815">
        <v>21038</v>
      </c>
      <c r="C182" s="815" t="s">
        <v>2726</v>
      </c>
      <c r="D182" s="816" t="s">
        <v>3753</v>
      </c>
      <c r="E182" s="816">
        <v>3349.35</v>
      </c>
      <c r="F182" s="816" t="s">
        <v>10686</v>
      </c>
      <c r="G182" s="816" t="s">
        <v>3827</v>
      </c>
      <c r="H182" s="816" t="s">
        <v>2738</v>
      </c>
      <c r="I182" s="815">
        <v>6267408</v>
      </c>
      <c r="J182" s="815" t="s">
        <v>10844</v>
      </c>
      <c r="K182" s="815">
        <v>310</v>
      </c>
      <c r="L182" s="815" t="s">
        <v>10846</v>
      </c>
      <c r="M182" s="817" t="s">
        <v>10844</v>
      </c>
    </row>
    <row r="183" spans="1:13" ht="24">
      <c r="A183" s="818">
        <v>180</v>
      </c>
      <c r="B183" s="819">
        <v>21039</v>
      </c>
      <c r="C183" s="819" t="s">
        <v>2726</v>
      </c>
      <c r="D183" s="820" t="s">
        <v>3753</v>
      </c>
      <c r="E183" s="820">
        <v>2332.7800000000002</v>
      </c>
      <c r="F183" s="820" t="s">
        <v>10686</v>
      </c>
      <c r="G183" s="820" t="s">
        <v>3827</v>
      </c>
      <c r="H183" s="820" t="s">
        <v>2738</v>
      </c>
      <c r="I183" s="819">
        <v>6267408</v>
      </c>
      <c r="J183" s="819" t="s">
        <v>10844</v>
      </c>
      <c r="K183" s="819">
        <v>310</v>
      </c>
      <c r="L183" s="819" t="s">
        <v>10846</v>
      </c>
      <c r="M183" s="821" t="s">
        <v>10844</v>
      </c>
    </row>
    <row r="184" spans="1:13" ht="24">
      <c r="A184" s="814">
        <v>181</v>
      </c>
      <c r="B184" s="815">
        <v>21040</v>
      </c>
      <c r="C184" s="815" t="s">
        <v>2726</v>
      </c>
      <c r="D184" s="816" t="s">
        <v>3753</v>
      </c>
      <c r="E184" s="816">
        <v>2290.29</v>
      </c>
      <c r="F184" s="816" t="s">
        <v>10686</v>
      </c>
      <c r="G184" s="816" t="s">
        <v>3827</v>
      </c>
      <c r="H184" s="816" t="s">
        <v>2738</v>
      </c>
      <c r="I184" s="815">
        <v>6267408</v>
      </c>
      <c r="J184" s="815" t="s">
        <v>10844</v>
      </c>
      <c r="K184" s="815">
        <v>310</v>
      </c>
      <c r="L184" s="815" t="s">
        <v>10846</v>
      </c>
      <c r="M184" s="817" t="s">
        <v>10844</v>
      </c>
    </row>
    <row r="185" spans="1:13" ht="24">
      <c r="A185" s="818">
        <v>182</v>
      </c>
      <c r="B185" s="819">
        <v>21042</v>
      </c>
      <c r="C185" s="819" t="s">
        <v>2726</v>
      </c>
      <c r="D185" s="820" t="s">
        <v>3753</v>
      </c>
      <c r="E185" s="820">
        <v>1617.72</v>
      </c>
      <c r="F185" s="820" t="s">
        <v>10686</v>
      </c>
      <c r="G185" s="820" t="s">
        <v>3827</v>
      </c>
      <c r="H185" s="820" t="s">
        <v>2738</v>
      </c>
      <c r="I185" s="819">
        <v>6267408</v>
      </c>
      <c r="J185" s="819" t="s">
        <v>10844</v>
      </c>
      <c r="K185" s="819">
        <v>310</v>
      </c>
      <c r="L185" s="819" t="s">
        <v>10846</v>
      </c>
      <c r="M185" s="821" t="s">
        <v>10844</v>
      </c>
    </row>
    <row r="186" spans="1:13" ht="24">
      <c r="A186" s="814">
        <v>183</v>
      </c>
      <c r="B186" s="815">
        <v>21043</v>
      </c>
      <c r="C186" s="815" t="s">
        <v>2726</v>
      </c>
      <c r="D186" s="816" t="s">
        <v>3753</v>
      </c>
      <c r="E186" s="816">
        <v>715.15</v>
      </c>
      <c r="F186" s="816" t="s">
        <v>10686</v>
      </c>
      <c r="G186" s="816" t="s">
        <v>3827</v>
      </c>
      <c r="H186" s="816" t="s">
        <v>2738</v>
      </c>
      <c r="I186" s="815">
        <v>6267408</v>
      </c>
      <c r="J186" s="815" t="s">
        <v>10844</v>
      </c>
      <c r="K186" s="815">
        <v>310</v>
      </c>
      <c r="L186" s="815" t="s">
        <v>10846</v>
      </c>
      <c r="M186" s="817" t="s">
        <v>10844</v>
      </c>
    </row>
    <row r="187" spans="1:13" ht="24">
      <c r="A187" s="818">
        <v>184</v>
      </c>
      <c r="B187" s="819">
        <v>21041</v>
      </c>
      <c r="C187" s="819" t="s">
        <v>2726</v>
      </c>
      <c r="D187" s="820" t="s">
        <v>3753</v>
      </c>
      <c r="E187" s="820">
        <v>1925.16</v>
      </c>
      <c r="F187" s="820" t="s">
        <v>10686</v>
      </c>
      <c r="G187" s="820" t="s">
        <v>9861</v>
      </c>
      <c r="H187" s="820" t="s">
        <v>2729</v>
      </c>
      <c r="I187" s="819">
        <v>5010918</v>
      </c>
      <c r="J187" s="819" t="s">
        <v>10844</v>
      </c>
      <c r="K187" s="819">
        <v>310</v>
      </c>
      <c r="L187" s="819" t="s">
        <v>10846</v>
      </c>
      <c r="M187" s="821" t="s">
        <v>10844</v>
      </c>
    </row>
    <row r="188" spans="1:13" ht="24">
      <c r="A188" s="814">
        <v>185</v>
      </c>
      <c r="B188" s="815">
        <v>5364</v>
      </c>
      <c r="C188" s="815" t="s">
        <v>5738</v>
      </c>
      <c r="D188" s="816" t="s">
        <v>9443</v>
      </c>
      <c r="E188" s="816">
        <v>35.69</v>
      </c>
      <c r="F188" s="816" t="s">
        <v>10686</v>
      </c>
      <c r="G188" s="816" t="s">
        <v>3088</v>
      </c>
      <c r="H188" s="816" t="s">
        <v>2729</v>
      </c>
      <c r="I188" s="815">
        <v>2027194</v>
      </c>
      <c r="J188" s="815" t="s">
        <v>10847</v>
      </c>
      <c r="K188" s="815">
        <v>317</v>
      </c>
      <c r="L188" s="815" t="s">
        <v>10848</v>
      </c>
      <c r="M188" s="817" t="s">
        <v>10847</v>
      </c>
    </row>
    <row r="189" spans="1:13" ht="24">
      <c r="A189" s="818">
        <v>186</v>
      </c>
      <c r="B189" s="819">
        <v>13676</v>
      </c>
      <c r="C189" s="819" t="s">
        <v>5738</v>
      </c>
      <c r="D189" s="820" t="s">
        <v>3059</v>
      </c>
      <c r="E189" s="820">
        <v>77.569999999999993</v>
      </c>
      <c r="F189" s="820" t="s">
        <v>10686</v>
      </c>
      <c r="G189" s="820" t="s">
        <v>9429</v>
      </c>
      <c r="H189" s="820" t="s">
        <v>2729</v>
      </c>
      <c r="I189" s="819">
        <v>2587025</v>
      </c>
      <c r="J189" s="819" t="s">
        <v>10847</v>
      </c>
      <c r="K189" s="819">
        <v>317</v>
      </c>
      <c r="L189" s="819" t="s">
        <v>10849</v>
      </c>
      <c r="M189" s="821" t="s">
        <v>10847</v>
      </c>
    </row>
    <row r="190" spans="1:13" ht="24">
      <c r="A190" s="814">
        <v>187</v>
      </c>
      <c r="B190" s="815">
        <v>17722</v>
      </c>
      <c r="C190" s="815" t="s">
        <v>2726</v>
      </c>
      <c r="D190" s="816" t="s">
        <v>3036</v>
      </c>
      <c r="E190" s="816">
        <v>14007.11</v>
      </c>
      <c r="F190" s="816" t="s">
        <v>10686</v>
      </c>
      <c r="G190" s="816" t="s">
        <v>9756</v>
      </c>
      <c r="H190" s="816" t="s">
        <v>2729</v>
      </c>
      <c r="I190" s="815">
        <v>5486238</v>
      </c>
      <c r="J190" s="815" t="s">
        <v>10847</v>
      </c>
      <c r="K190" s="815">
        <v>317</v>
      </c>
      <c r="L190" s="815" t="s">
        <v>10850</v>
      </c>
      <c r="M190" s="817" t="s">
        <v>10847</v>
      </c>
    </row>
    <row r="191" spans="1:13" ht="24">
      <c r="A191" s="818">
        <v>188</v>
      </c>
      <c r="B191" s="819">
        <v>19167</v>
      </c>
      <c r="C191" s="819" t="s">
        <v>2726</v>
      </c>
      <c r="D191" s="820" t="s">
        <v>4506</v>
      </c>
      <c r="E191" s="820">
        <v>219.48</v>
      </c>
      <c r="F191" s="820" t="s">
        <v>10686</v>
      </c>
      <c r="G191" s="820" t="s">
        <v>10255</v>
      </c>
      <c r="H191" s="820" t="s">
        <v>2729</v>
      </c>
      <c r="I191" s="819">
        <v>5994365</v>
      </c>
      <c r="J191" s="819" t="s">
        <v>10847</v>
      </c>
      <c r="K191" s="819">
        <v>317</v>
      </c>
      <c r="L191" s="819" t="s">
        <v>10815</v>
      </c>
      <c r="M191" s="821" t="s">
        <v>10847</v>
      </c>
    </row>
    <row r="192" spans="1:13" ht="24">
      <c r="A192" s="814">
        <v>189</v>
      </c>
      <c r="B192" s="815">
        <v>20260</v>
      </c>
      <c r="C192" s="815" t="s">
        <v>2726</v>
      </c>
      <c r="D192" s="816" t="s">
        <v>10250</v>
      </c>
      <c r="E192" s="816">
        <v>6246.66</v>
      </c>
      <c r="F192" s="816" t="s">
        <v>10665</v>
      </c>
      <c r="G192" s="816" t="s">
        <v>10251</v>
      </c>
      <c r="H192" s="816" t="s">
        <v>2729</v>
      </c>
      <c r="I192" s="815">
        <v>6007511</v>
      </c>
      <c r="J192" s="815" t="s">
        <v>10851</v>
      </c>
      <c r="K192" s="815">
        <v>0</v>
      </c>
      <c r="L192" s="815" t="s">
        <v>10746</v>
      </c>
      <c r="M192" s="817" t="s">
        <v>10800</v>
      </c>
    </row>
    <row r="193" spans="1:13" ht="24">
      <c r="A193" s="818">
        <v>190</v>
      </c>
      <c r="B193" s="819">
        <v>8953</v>
      </c>
      <c r="C193" s="819" t="s">
        <v>2726</v>
      </c>
      <c r="D193" s="820" t="s">
        <v>9484</v>
      </c>
      <c r="E193" s="820">
        <v>1919.51</v>
      </c>
      <c r="F193" s="820" t="s">
        <v>10665</v>
      </c>
      <c r="G193" s="820" t="s">
        <v>2850</v>
      </c>
      <c r="H193" s="820" t="s">
        <v>2729</v>
      </c>
      <c r="I193" s="819">
        <v>6305733</v>
      </c>
      <c r="J193" s="819" t="s">
        <v>10851</v>
      </c>
      <c r="K193" s="819">
        <v>0</v>
      </c>
      <c r="L193" s="819" t="s">
        <v>10852</v>
      </c>
      <c r="M193" s="821" t="s">
        <v>10802</v>
      </c>
    </row>
    <row r="194" spans="1:13" ht="24">
      <c r="A194" s="814">
        <v>191</v>
      </c>
      <c r="B194" s="815">
        <v>12479</v>
      </c>
      <c r="C194" s="815" t="s">
        <v>2726</v>
      </c>
      <c r="D194" s="816" t="s">
        <v>9322</v>
      </c>
      <c r="E194" s="816">
        <v>339.56</v>
      </c>
      <c r="F194" s="816" t="s">
        <v>10665</v>
      </c>
      <c r="G194" s="816" t="s">
        <v>2819</v>
      </c>
      <c r="H194" s="816" t="s">
        <v>2729</v>
      </c>
      <c r="I194" s="815">
        <v>5439574</v>
      </c>
      <c r="J194" s="815" t="s">
        <v>10851</v>
      </c>
      <c r="K194" s="815">
        <v>0</v>
      </c>
      <c r="L194" s="815" t="s">
        <v>10853</v>
      </c>
      <c r="M194" s="817" t="s">
        <v>10836</v>
      </c>
    </row>
    <row r="195" spans="1:13" ht="24">
      <c r="A195" s="818">
        <v>192</v>
      </c>
      <c r="B195" s="819">
        <v>20279</v>
      </c>
      <c r="C195" s="819" t="s">
        <v>2726</v>
      </c>
      <c r="D195" s="820" t="s">
        <v>7558</v>
      </c>
      <c r="E195" s="820">
        <v>7725.09</v>
      </c>
      <c r="F195" s="820" t="s">
        <v>10665</v>
      </c>
      <c r="G195" s="820" t="s">
        <v>10268</v>
      </c>
      <c r="H195" s="820" t="s">
        <v>2729</v>
      </c>
      <c r="I195" s="819">
        <v>5795486</v>
      </c>
      <c r="J195" s="819" t="s">
        <v>10851</v>
      </c>
      <c r="K195" s="819">
        <v>0</v>
      </c>
      <c r="L195" s="819" t="s">
        <v>10854</v>
      </c>
      <c r="M195" s="821" t="s">
        <v>10855</v>
      </c>
    </row>
    <row r="196" spans="1:13" ht="24">
      <c r="A196" s="814">
        <v>193</v>
      </c>
      <c r="B196" s="815">
        <v>20166</v>
      </c>
      <c r="C196" s="815" t="s">
        <v>2726</v>
      </c>
      <c r="D196" s="816" t="s">
        <v>2192</v>
      </c>
      <c r="E196" s="816">
        <v>2012.83</v>
      </c>
      <c r="F196" s="816" t="s">
        <v>10665</v>
      </c>
      <c r="G196" s="816" t="s">
        <v>10035</v>
      </c>
      <c r="H196" s="816" t="s">
        <v>2729</v>
      </c>
      <c r="I196" s="815">
        <v>5793424</v>
      </c>
      <c r="J196" s="815" t="s">
        <v>10851</v>
      </c>
      <c r="K196" s="815">
        <v>0</v>
      </c>
      <c r="L196" s="815" t="s">
        <v>10854</v>
      </c>
      <c r="M196" s="817" t="s">
        <v>10855</v>
      </c>
    </row>
    <row r="197" spans="1:13" ht="24">
      <c r="A197" s="818">
        <v>194</v>
      </c>
      <c r="B197" s="819">
        <v>19599</v>
      </c>
      <c r="C197" s="819" t="s">
        <v>2726</v>
      </c>
      <c r="D197" s="820" t="s">
        <v>3471</v>
      </c>
      <c r="E197" s="820">
        <v>2035.21</v>
      </c>
      <c r="F197" s="820" t="s">
        <v>10665</v>
      </c>
      <c r="G197" s="820" t="s">
        <v>10271</v>
      </c>
      <c r="H197" s="820" t="s">
        <v>2729</v>
      </c>
      <c r="I197" s="819">
        <v>5792967</v>
      </c>
      <c r="J197" s="819" t="s">
        <v>10851</v>
      </c>
      <c r="K197" s="819">
        <v>0</v>
      </c>
      <c r="L197" s="819" t="s">
        <v>10856</v>
      </c>
      <c r="M197" s="821" t="s">
        <v>10857</v>
      </c>
    </row>
    <row r="198" spans="1:13" ht="24">
      <c r="A198" s="814">
        <v>195</v>
      </c>
      <c r="B198" s="815">
        <v>19489</v>
      </c>
      <c r="C198" s="815" t="s">
        <v>2726</v>
      </c>
      <c r="D198" s="816" t="s">
        <v>2875</v>
      </c>
      <c r="E198" s="816">
        <v>689.87</v>
      </c>
      <c r="F198" s="816" t="s">
        <v>10665</v>
      </c>
      <c r="G198" s="816" t="s">
        <v>10035</v>
      </c>
      <c r="H198" s="816" t="s">
        <v>2729</v>
      </c>
      <c r="I198" s="815">
        <v>5793424</v>
      </c>
      <c r="J198" s="815" t="s">
        <v>10851</v>
      </c>
      <c r="K198" s="815">
        <v>0</v>
      </c>
      <c r="L198" s="815" t="s">
        <v>10856</v>
      </c>
      <c r="M198" s="817" t="s">
        <v>10857</v>
      </c>
    </row>
    <row r="199" spans="1:13" ht="24">
      <c r="A199" s="818">
        <v>196</v>
      </c>
      <c r="B199" s="819">
        <v>13735</v>
      </c>
      <c r="C199" s="819" t="s">
        <v>2726</v>
      </c>
      <c r="D199" s="820" t="s">
        <v>3214</v>
      </c>
      <c r="E199" s="820">
        <v>4700.4799999999996</v>
      </c>
      <c r="F199" s="820" t="s">
        <v>10686</v>
      </c>
      <c r="G199" s="820" t="s">
        <v>9695</v>
      </c>
      <c r="H199" s="820" t="s">
        <v>2729</v>
      </c>
      <c r="I199" s="819">
        <v>5194016</v>
      </c>
      <c r="J199" s="819" t="s">
        <v>10858</v>
      </c>
      <c r="K199" s="819">
        <v>345</v>
      </c>
      <c r="L199" s="819" t="s">
        <v>10859</v>
      </c>
      <c r="M199" s="821" t="s">
        <v>10858</v>
      </c>
    </row>
    <row r="200" spans="1:13" ht="24">
      <c r="A200" s="814">
        <v>197</v>
      </c>
      <c r="B200" s="815">
        <v>17107</v>
      </c>
      <c r="C200" s="815" t="s">
        <v>5738</v>
      </c>
      <c r="D200" s="816" t="s">
        <v>8212</v>
      </c>
      <c r="E200" s="816">
        <v>86.69</v>
      </c>
      <c r="F200" s="816" t="s">
        <v>10686</v>
      </c>
      <c r="G200" s="816" t="s">
        <v>9806</v>
      </c>
      <c r="H200" s="816" t="s">
        <v>2729</v>
      </c>
      <c r="I200" s="815">
        <v>5476992</v>
      </c>
      <c r="J200" s="815" t="s">
        <v>10858</v>
      </c>
      <c r="K200" s="815">
        <v>345</v>
      </c>
      <c r="L200" s="815" t="s">
        <v>10860</v>
      </c>
      <c r="M200" s="817" t="s">
        <v>10858</v>
      </c>
    </row>
    <row r="201" spans="1:13" ht="24">
      <c r="A201" s="818">
        <v>198</v>
      </c>
      <c r="B201" s="819">
        <v>20035</v>
      </c>
      <c r="C201" s="819" t="s">
        <v>2726</v>
      </c>
      <c r="D201" s="820" t="s">
        <v>10261</v>
      </c>
      <c r="E201" s="820">
        <v>2511.63</v>
      </c>
      <c r="F201" s="820" t="s">
        <v>10686</v>
      </c>
      <c r="G201" s="820" t="s">
        <v>10262</v>
      </c>
      <c r="H201" s="820" t="s">
        <v>2729</v>
      </c>
      <c r="I201" s="819">
        <v>5640334</v>
      </c>
      <c r="J201" s="819" t="s">
        <v>10858</v>
      </c>
      <c r="K201" s="819">
        <v>345</v>
      </c>
      <c r="L201" s="819" t="s">
        <v>10843</v>
      </c>
      <c r="M201" s="821" t="s">
        <v>10858</v>
      </c>
    </row>
    <row r="202" spans="1:13" ht="24">
      <c r="A202" s="814">
        <v>199</v>
      </c>
      <c r="B202" s="815">
        <v>18401</v>
      </c>
      <c r="C202" s="815" t="s">
        <v>2726</v>
      </c>
      <c r="D202" s="816" t="s">
        <v>3114</v>
      </c>
      <c r="E202" s="816">
        <v>3748.87</v>
      </c>
      <c r="F202" s="816" t="s">
        <v>10686</v>
      </c>
      <c r="G202" s="816" t="s">
        <v>9874</v>
      </c>
      <c r="H202" s="816" t="s">
        <v>2729</v>
      </c>
      <c r="I202" s="815">
        <v>5892201</v>
      </c>
      <c r="J202" s="815" t="s">
        <v>10858</v>
      </c>
      <c r="K202" s="815">
        <v>345</v>
      </c>
      <c r="L202" s="815" t="s">
        <v>10861</v>
      </c>
      <c r="M202" s="817" t="s">
        <v>10858</v>
      </c>
    </row>
    <row r="203" spans="1:13" ht="24">
      <c r="A203" s="818">
        <v>200</v>
      </c>
      <c r="B203" s="819">
        <v>12532</v>
      </c>
      <c r="C203" s="819" t="s">
        <v>2726</v>
      </c>
      <c r="D203" s="820" t="s">
        <v>3578</v>
      </c>
      <c r="E203" s="820">
        <v>10550.97</v>
      </c>
      <c r="F203" s="820" t="s">
        <v>10665</v>
      </c>
      <c r="G203" s="820" t="s">
        <v>3621</v>
      </c>
      <c r="H203" s="820" t="s">
        <v>2738</v>
      </c>
      <c r="I203" s="819">
        <v>5210402</v>
      </c>
      <c r="J203" s="819" t="s">
        <v>10862</v>
      </c>
      <c r="K203" s="819">
        <v>0</v>
      </c>
      <c r="L203" s="819" t="s">
        <v>10863</v>
      </c>
      <c r="M203" s="821" t="s">
        <v>10864</v>
      </c>
    </row>
    <row r="204" spans="1:13" ht="24">
      <c r="A204" s="814">
        <v>201</v>
      </c>
      <c r="B204" s="815">
        <v>19263</v>
      </c>
      <c r="C204" s="815" t="s">
        <v>2726</v>
      </c>
      <c r="D204" s="816" t="s">
        <v>3950</v>
      </c>
      <c r="E204" s="816">
        <v>17282.68</v>
      </c>
      <c r="F204" s="816" t="s">
        <v>10665</v>
      </c>
      <c r="G204" s="816" t="s">
        <v>10273</v>
      </c>
      <c r="H204" s="816" t="s">
        <v>2729</v>
      </c>
      <c r="I204" s="815">
        <v>5987024</v>
      </c>
      <c r="J204" s="815" t="s">
        <v>10862</v>
      </c>
      <c r="K204" s="815">
        <v>0</v>
      </c>
      <c r="L204" s="815" t="s">
        <v>10865</v>
      </c>
      <c r="M204" s="817" t="s">
        <v>10866</v>
      </c>
    </row>
    <row r="205" spans="1:13" ht="24">
      <c r="A205" s="818">
        <v>202</v>
      </c>
      <c r="B205" s="819">
        <v>18181</v>
      </c>
      <c r="C205" s="819" t="s">
        <v>2726</v>
      </c>
      <c r="D205" s="820" t="s">
        <v>10278</v>
      </c>
      <c r="E205" s="820">
        <v>4442.46</v>
      </c>
      <c r="F205" s="820" t="s">
        <v>10665</v>
      </c>
      <c r="G205" s="820" t="s">
        <v>3027</v>
      </c>
      <c r="H205" s="820" t="s">
        <v>2729</v>
      </c>
      <c r="I205" s="819">
        <v>2085976</v>
      </c>
      <c r="J205" s="819" t="s">
        <v>10867</v>
      </c>
      <c r="K205" s="819"/>
      <c r="L205" s="819" t="s">
        <v>10868</v>
      </c>
      <c r="M205" s="821" t="s">
        <v>10869</v>
      </c>
    </row>
    <row r="206" spans="1:13" ht="24">
      <c r="A206" s="814">
        <v>203</v>
      </c>
      <c r="B206" s="815">
        <v>19284</v>
      </c>
      <c r="C206" s="815" t="s">
        <v>2726</v>
      </c>
      <c r="D206" s="816" t="s">
        <v>10280</v>
      </c>
      <c r="E206" s="816">
        <v>13391.13</v>
      </c>
      <c r="F206" s="816" t="s">
        <v>10665</v>
      </c>
      <c r="G206" s="816" t="s">
        <v>10281</v>
      </c>
      <c r="H206" s="816" t="s">
        <v>2729</v>
      </c>
      <c r="I206" s="815">
        <v>5875315</v>
      </c>
      <c r="J206" s="815" t="s">
        <v>10867</v>
      </c>
      <c r="K206" s="815"/>
      <c r="L206" s="815" t="s">
        <v>10870</v>
      </c>
      <c r="M206" s="817" t="s">
        <v>10871</v>
      </c>
    </row>
    <row r="207" spans="1:13" ht="24">
      <c r="A207" s="818">
        <v>204</v>
      </c>
      <c r="B207" s="819">
        <v>18468</v>
      </c>
      <c r="C207" s="819" t="s">
        <v>2726</v>
      </c>
      <c r="D207" s="820" t="s">
        <v>5548</v>
      </c>
      <c r="E207" s="820">
        <v>3042.95</v>
      </c>
      <c r="F207" s="820" t="s">
        <v>10686</v>
      </c>
      <c r="G207" s="820" t="s">
        <v>9880</v>
      </c>
      <c r="H207" s="820" t="s">
        <v>2729</v>
      </c>
      <c r="I207" s="819">
        <v>5466458</v>
      </c>
      <c r="J207" s="819" t="s">
        <v>10872</v>
      </c>
      <c r="K207" s="819">
        <v>370</v>
      </c>
      <c r="L207" s="819" t="s">
        <v>10873</v>
      </c>
      <c r="M207" s="821" t="s">
        <v>10872</v>
      </c>
    </row>
    <row r="208" spans="1:13" ht="24">
      <c r="A208" s="814">
        <v>205</v>
      </c>
      <c r="B208" s="815">
        <v>18402</v>
      </c>
      <c r="C208" s="815" t="s">
        <v>2726</v>
      </c>
      <c r="D208" s="816" t="s">
        <v>9879</v>
      </c>
      <c r="E208" s="816">
        <v>9122.3799999999992</v>
      </c>
      <c r="F208" s="816" t="s">
        <v>10686</v>
      </c>
      <c r="G208" s="816" t="s">
        <v>9880</v>
      </c>
      <c r="H208" s="816" t="s">
        <v>2729</v>
      </c>
      <c r="I208" s="815">
        <v>5466458</v>
      </c>
      <c r="J208" s="815" t="s">
        <v>10872</v>
      </c>
      <c r="K208" s="815">
        <v>370</v>
      </c>
      <c r="L208" s="815" t="s">
        <v>10873</v>
      </c>
      <c r="M208" s="817" t="s">
        <v>10872</v>
      </c>
    </row>
    <row r="209" spans="1:13" ht="24">
      <c r="A209" s="818">
        <v>206</v>
      </c>
      <c r="B209" s="819">
        <v>17936</v>
      </c>
      <c r="C209" s="819" t="s">
        <v>2726</v>
      </c>
      <c r="D209" s="820" t="s">
        <v>3423</v>
      </c>
      <c r="E209" s="820">
        <v>1594.53</v>
      </c>
      <c r="F209" s="820" t="s">
        <v>10686</v>
      </c>
      <c r="G209" s="820" t="s">
        <v>9884</v>
      </c>
      <c r="H209" s="820" t="s">
        <v>2729</v>
      </c>
      <c r="I209" s="819">
        <v>5883741</v>
      </c>
      <c r="J209" s="819" t="s">
        <v>10872</v>
      </c>
      <c r="K209" s="819">
        <v>370</v>
      </c>
      <c r="L209" s="819" t="s">
        <v>10874</v>
      </c>
      <c r="M209" s="821" t="s">
        <v>10872</v>
      </c>
    </row>
    <row r="210" spans="1:13" ht="24">
      <c r="A210" s="814">
        <v>207</v>
      </c>
      <c r="B210" s="815">
        <v>18268</v>
      </c>
      <c r="C210" s="815" t="s">
        <v>2726</v>
      </c>
      <c r="D210" s="816" t="s">
        <v>4673</v>
      </c>
      <c r="E210" s="816">
        <v>875.22</v>
      </c>
      <c r="F210" s="816" t="s">
        <v>10686</v>
      </c>
      <c r="G210" s="816" t="s">
        <v>9867</v>
      </c>
      <c r="H210" s="816" t="s">
        <v>2729</v>
      </c>
      <c r="I210" s="815">
        <v>5845734</v>
      </c>
      <c r="J210" s="815" t="s">
        <v>10872</v>
      </c>
      <c r="K210" s="815">
        <v>370</v>
      </c>
      <c r="L210" s="815" t="s">
        <v>10875</v>
      </c>
      <c r="M210" s="817" t="s">
        <v>10872</v>
      </c>
    </row>
    <row r="211" spans="1:13" ht="24">
      <c r="A211" s="818">
        <v>208</v>
      </c>
      <c r="B211" s="819">
        <v>5874</v>
      </c>
      <c r="C211" s="819" t="s">
        <v>5738</v>
      </c>
      <c r="D211" s="820" t="s">
        <v>9448</v>
      </c>
      <c r="E211" s="820">
        <v>94.01</v>
      </c>
      <c r="F211" s="820" t="s">
        <v>10686</v>
      </c>
      <c r="G211" s="820" t="s">
        <v>6287</v>
      </c>
      <c r="H211" s="820" t="s">
        <v>2729</v>
      </c>
      <c r="I211" s="819">
        <v>6173136</v>
      </c>
      <c r="J211" s="819" t="s">
        <v>10872</v>
      </c>
      <c r="K211" s="819">
        <v>370</v>
      </c>
      <c r="L211" s="819" t="s">
        <v>10876</v>
      </c>
      <c r="M211" s="821" t="s">
        <v>10872</v>
      </c>
    </row>
    <row r="212" spans="1:13" ht="24">
      <c r="A212" s="814">
        <v>209</v>
      </c>
      <c r="B212" s="815">
        <v>19378</v>
      </c>
      <c r="C212" s="815" t="s">
        <v>2726</v>
      </c>
      <c r="D212" s="816" t="s">
        <v>4340</v>
      </c>
      <c r="E212" s="816">
        <v>4109.38</v>
      </c>
      <c r="F212" s="816" t="s">
        <v>10665</v>
      </c>
      <c r="G212" s="816" t="s">
        <v>10284</v>
      </c>
      <c r="H212" s="816" t="s">
        <v>2729</v>
      </c>
      <c r="I212" s="815">
        <v>5875129</v>
      </c>
      <c r="J212" s="815" t="s">
        <v>10867</v>
      </c>
      <c r="K212" s="815"/>
      <c r="L212" s="815" t="s">
        <v>10877</v>
      </c>
      <c r="M212" s="817" t="s">
        <v>10862</v>
      </c>
    </row>
    <row r="213" spans="1:13" ht="24">
      <c r="A213" s="818">
        <v>210</v>
      </c>
      <c r="B213" s="819">
        <v>19722</v>
      </c>
      <c r="C213" s="819" t="s">
        <v>2726</v>
      </c>
      <c r="D213" s="820" t="s">
        <v>3654</v>
      </c>
      <c r="E213" s="820">
        <v>5769.97</v>
      </c>
      <c r="F213" s="820" t="s">
        <v>10665</v>
      </c>
      <c r="G213" s="820" t="s">
        <v>5294</v>
      </c>
      <c r="H213" s="820" t="s">
        <v>2729</v>
      </c>
      <c r="I213" s="819">
        <v>6002129</v>
      </c>
      <c r="J213" s="819" t="s">
        <v>10867</v>
      </c>
      <c r="K213" s="819"/>
      <c r="L213" s="819" t="s">
        <v>10878</v>
      </c>
      <c r="M213" s="821" t="s">
        <v>10879</v>
      </c>
    </row>
    <row r="214" spans="1:13" ht="24">
      <c r="A214" s="814">
        <v>211</v>
      </c>
      <c r="B214" s="815">
        <v>19574</v>
      </c>
      <c r="C214" s="815" t="s">
        <v>2726</v>
      </c>
      <c r="D214" s="816" t="s">
        <v>8984</v>
      </c>
      <c r="E214" s="816">
        <v>12888.12</v>
      </c>
      <c r="F214" s="816" t="s">
        <v>10665</v>
      </c>
      <c r="G214" s="816" t="s">
        <v>10289</v>
      </c>
      <c r="H214" s="816" t="s">
        <v>2729</v>
      </c>
      <c r="I214" s="815">
        <v>5956137</v>
      </c>
      <c r="J214" s="815" t="s">
        <v>10867</v>
      </c>
      <c r="K214" s="815"/>
      <c r="L214" s="815" t="s">
        <v>10878</v>
      </c>
      <c r="M214" s="817" t="s">
        <v>10879</v>
      </c>
    </row>
    <row r="215" spans="1:13" ht="24">
      <c r="A215" s="818">
        <v>212</v>
      </c>
      <c r="B215" s="819">
        <v>17108</v>
      </c>
      <c r="C215" s="819" t="s">
        <v>5738</v>
      </c>
      <c r="D215" s="820" t="s">
        <v>5963</v>
      </c>
      <c r="E215" s="820">
        <v>9.4499999999999993</v>
      </c>
      <c r="F215" s="820" t="s">
        <v>10880</v>
      </c>
      <c r="G215" s="820" t="s">
        <v>5964</v>
      </c>
      <c r="H215" s="820" t="s">
        <v>2729</v>
      </c>
      <c r="I215" s="819">
        <v>5396786</v>
      </c>
      <c r="J215" s="819" t="s">
        <v>10881</v>
      </c>
      <c r="K215" s="819">
        <v>374</v>
      </c>
      <c r="L215" s="819" t="s">
        <v>10882</v>
      </c>
      <c r="M215" s="821" t="s">
        <v>10881</v>
      </c>
    </row>
    <row r="216" spans="1:13" ht="24">
      <c r="A216" s="814">
        <v>213</v>
      </c>
      <c r="B216" s="815">
        <v>20873</v>
      </c>
      <c r="C216" s="815" t="s">
        <v>5738</v>
      </c>
      <c r="D216" s="816" t="s">
        <v>9631</v>
      </c>
      <c r="E216" s="816">
        <v>16301.21</v>
      </c>
      <c r="F216" s="816" t="s">
        <v>10880</v>
      </c>
      <c r="G216" s="816" t="s">
        <v>9632</v>
      </c>
      <c r="H216" s="816" t="s">
        <v>2783</v>
      </c>
      <c r="I216" s="815">
        <v>6228933</v>
      </c>
      <c r="J216" s="815" t="s">
        <v>10883</v>
      </c>
      <c r="K216" s="815">
        <v>371</v>
      </c>
      <c r="L216" s="815" t="s">
        <v>10884</v>
      </c>
      <c r="M216" s="817" t="s">
        <v>10883</v>
      </c>
    </row>
    <row r="217" spans="1:13" ht="24">
      <c r="A217" s="818">
        <v>214</v>
      </c>
      <c r="B217" s="819">
        <v>21248</v>
      </c>
      <c r="C217" s="819" t="s">
        <v>5738</v>
      </c>
      <c r="D217" s="820" t="s">
        <v>9631</v>
      </c>
      <c r="E217" s="820">
        <v>8961.23</v>
      </c>
      <c r="F217" s="820" t="s">
        <v>10880</v>
      </c>
      <c r="G217" s="820" t="s">
        <v>542</v>
      </c>
      <c r="H217" s="820" t="s">
        <v>2729</v>
      </c>
      <c r="I217" s="819">
        <v>6287727</v>
      </c>
      <c r="J217" s="819" t="s">
        <v>10883</v>
      </c>
      <c r="K217" s="819">
        <v>371</v>
      </c>
      <c r="L217" s="819" t="s">
        <v>10884</v>
      </c>
      <c r="M217" s="821" t="s">
        <v>10883</v>
      </c>
    </row>
    <row r="218" spans="1:13" ht="24">
      <c r="A218" s="814">
        <v>215</v>
      </c>
      <c r="B218" s="815">
        <v>18539</v>
      </c>
      <c r="C218" s="815" t="s">
        <v>2726</v>
      </c>
      <c r="D218" s="816" t="s">
        <v>3894</v>
      </c>
      <c r="E218" s="816">
        <v>6221.24</v>
      </c>
      <c r="F218" s="816" t="s">
        <v>10686</v>
      </c>
      <c r="G218" s="816" t="s">
        <v>9892</v>
      </c>
      <c r="H218" s="816" t="s">
        <v>2729</v>
      </c>
      <c r="I218" s="815">
        <v>5298962</v>
      </c>
      <c r="J218" s="815" t="s">
        <v>10867</v>
      </c>
      <c r="K218" s="815">
        <v>384</v>
      </c>
      <c r="L218" s="815" t="s">
        <v>10885</v>
      </c>
      <c r="M218" s="817" t="s">
        <v>10867</v>
      </c>
    </row>
    <row r="219" spans="1:13" ht="24">
      <c r="A219" s="818">
        <v>216</v>
      </c>
      <c r="B219" s="819">
        <v>115</v>
      </c>
      <c r="C219" s="819" t="s">
        <v>5738</v>
      </c>
      <c r="D219" s="820" t="s">
        <v>9391</v>
      </c>
      <c r="E219" s="820">
        <v>25.97</v>
      </c>
      <c r="F219" s="820" t="s">
        <v>10686</v>
      </c>
      <c r="G219" s="820" t="s">
        <v>9392</v>
      </c>
      <c r="H219" s="820" t="s">
        <v>2729</v>
      </c>
      <c r="I219" s="819">
        <v>2088932</v>
      </c>
      <c r="J219" s="819" t="s">
        <v>10867</v>
      </c>
      <c r="K219" s="819">
        <v>384</v>
      </c>
      <c r="L219" s="819" t="s">
        <v>10886</v>
      </c>
      <c r="M219" s="821" t="s">
        <v>10867</v>
      </c>
    </row>
    <row r="220" spans="1:13" ht="24">
      <c r="A220" s="814">
        <v>217</v>
      </c>
      <c r="B220" s="815">
        <v>21030</v>
      </c>
      <c r="C220" s="815" t="s">
        <v>2726</v>
      </c>
      <c r="D220" s="816" t="s">
        <v>9890</v>
      </c>
      <c r="E220" s="816">
        <v>8900.07</v>
      </c>
      <c r="F220" s="816" t="s">
        <v>10686</v>
      </c>
      <c r="G220" s="816" t="s">
        <v>4121</v>
      </c>
      <c r="H220" s="816" t="s">
        <v>2729</v>
      </c>
      <c r="I220" s="815">
        <v>5734037</v>
      </c>
      <c r="J220" s="815" t="s">
        <v>10867</v>
      </c>
      <c r="K220" s="815">
        <v>384</v>
      </c>
      <c r="L220" s="815" t="s">
        <v>10887</v>
      </c>
      <c r="M220" s="817" t="s">
        <v>10867</v>
      </c>
    </row>
    <row r="221" spans="1:13" ht="24">
      <c r="A221" s="818">
        <v>218</v>
      </c>
      <c r="B221" s="819">
        <v>12589</v>
      </c>
      <c r="C221" s="819" t="s">
        <v>2726</v>
      </c>
      <c r="D221" s="820" t="s">
        <v>9576</v>
      </c>
      <c r="E221" s="820">
        <v>1184.3599999999999</v>
      </c>
      <c r="F221" s="820" t="s">
        <v>10665</v>
      </c>
      <c r="G221" s="820" t="s">
        <v>9577</v>
      </c>
      <c r="H221" s="820" t="s">
        <v>2729</v>
      </c>
      <c r="I221" s="819">
        <v>5334853</v>
      </c>
      <c r="J221" s="819" t="s">
        <v>10888</v>
      </c>
      <c r="K221" s="819"/>
      <c r="L221" s="819" t="s">
        <v>10889</v>
      </c>
      <c r="M221" s="821" t="s">
        <v>10890</v>
      </c>
    </row>
    <row r="222" spans="1:13" ht="24">
      <c r="A222" s="814">
        <v>219</v>
      </c>
      <c r="B222" s="815">
        <v>13898</v>
      </c>
      <c r="C222" s="815" t="s">
        <v>2726</v>
      </c>
      <c r="D222" s="816" t="s">
        <v>7605</v>
      </c>
      <c r="E222" s="816">
        <v>281.38</v>
      </c>
      <c r="F222" s="816" t="s">
        <v>10665</v>
      </c>
      <c r="G222" s="816" t="s">
        <v>2974</v>
      </c>
      <c r="H222" s="816" t="s">
        <v>2729</v>
      </c>
      <c r="I222" s="815">
        <v>2003732</v>
      </c>
      <c r="J222" s="815" t="s">
        <v>10888</v>
      </c>
      <c r="K222" s="815"/>
      <c r="L222" s="815" t="s">
        <v>10891</v>
      </c>
      <c r="M222" s="817" t="s">
        <v>10892</v>
      </c>
    </row>
    <row r="223" spans="1:13" ht="24">
      <c r="A223" s="818">
        <v>220</v>
      </c>
      <c r="B223" s="819">
        <v>12600</v>
      </c>
      <c r="C223" s="819" t="s">
        <v>2726</v>
      </c>
      <c r="D223" s="820" t="s">
        <v>8842</v>
      </c>
      <c r="E223" s="820">
        <v>2723.93</v>
      </c>
      <c r="F223" s="820" t="s">
        <v>10665</v>
      </c>
      <c r="G223" s="820" t="s">
        <v>8843</v>
      </c>
      <c r="H223" s="820" t="s">
        <v>2783</v>
      </c>
      <c r="I223" s="819">
        <v>5618339</v>
      </c>
      <c r="J223" s="819" t="s">
        <v>10888</v>
      </c>
      <c r="K223" s="819"/>
      <c r="L223" s="819" t="s">
        <v>10893</v>
      </c>
      <c r="M223" s="821" t="s">
        <v>10867</v>
      </c>
    </row>
    <row r="224" spans="1:13" ht="24">
      <c r="A224" s="814">
        <v>221</v>
      </c>
      <c r="B224" s="815">
        <v>12602</v>
      </c>
      <c r="C224" s="815" t="s">
        <v>2726</v>
      </c>
      <c r="D224" s="816" t="s">
        <v>3337</v>
      </c>
      <c r="E224" s="816">
        <v>49.07</v>
      </c>
      <c r="F224" s="816" t="s">
        <v>10665</v>
      </c>
      <c r="G224" s="816" t="s">
        <v>240</v>
      </c>
      <c r="H224" s="816" t="s">
        <v>2783</v>
      </c>
      <c r="I224" s="815">
        <v>2855119</v>
      </c>
      <c r="J224" s="815" t="s">
        <v>10894</v>
      </c>
      <c r="K224" s="815"/>
      <c r="L224" s="815" t="s">
        <v>10893</v>
      </c>
      <c r="M224" s="817" t="s">
        <v>10867</v>
      </c>
    </row>
    <row r="225" spans="1:13" ht="24">
      <c r="A225" s="818">
        <v>222</v>
      </c>
      <c r="B225" s="819">
        <v>20618</v>
      </c>
      <c r="C225" s="819" t="s">
        <v>2726</v>
      </c>
      <c r="D225" s="820" t="s">
        <v>3598</v>
      </c>
      <c r="E225" s="820">
        <v>476.77</v>
      </c>
      <c r="F225" s="820" t="s">
        <v>10665</v>
      </c>
      <c r="G225" s="820" t="s">
        <v>9315</v>
      </c>
      <c r="H225" s="820" t="s">
        <v>2729</v>
      </c>
      <c r="I225" s="819">
        <v>5460816</v>
      </c>
      <c r="J225" s="819" t="s">
        <v>10888</v>
      </c>
      <c r="K225" s="819"/>
      <c r="L225" s="819" t="s">
        <v>10895</v>
      </c>
      <c r="M225" s="821" t="s">
        <v>10896</v>
      </c>
    </row>
    <row r="226" spans="1:13" ht="24">
      <c r="A226" s="814">
        <v>223</v>
      </c>
      <c r="B226" s="815">
        <v>18014</v>
      </c>
      <c r="C226" s="815" t="s">
        <v>2726</v>
      </c>
      <c r="D226" s="816" t="s">
        <v>3740</v>
      </c>
      <c r="E226" s="816">
        <v>2694.03</v>
      </c>
      <c r="F226" s="816" t="s">
        <v>10665</v>
      </c>
      <c r="G226" s="816" t="s">
        <v>4333</v>
      </c>
      <c r="H226" s="816" t="s">
        <v>2729</v>
      </c>
      <c r="I226" s="815">
        <v>2701391</v>
      </c>
      <c r="J226" s="815" t="s">
        <v>10888</v>
      </c>
      <c r="K226" s="815"/>
      <c r="L226" s="815" t="s">
        <v>10895</v>
      </c>
      <c r="M226" s="817" t="s">
        <v>10896</v>
      </c>
    </row>
    <row r="227" spans="1:13" ht="24">
      <c r="A227" s="818">
        <v>224</v>
      </c>
      <c r="B227" s="819">
        <v>18270</v>
      </c>
      <c r="C227" s="819" t="s">
        <v>2726</v>
      </c>
      <c r="D227" s="820" t="s">
        <v>5394</v>
      </c>
      <c r="E227" s="820">
        <v>19648.97</v>
      </c>
      <c r="F227" s="820" t="s">
        <v>10665</v>
      </c>
      <c r="G227" s="820" t="s">
        <v>4333</v>
      </c>
      <c r="H227" s="820" t="s">
        <v>2729</v>
      </c>
      <c r="I227" s="819">
        <v>2701391</v>
      </c>
      <c r="J227" s="819" t="s">
        <v>10888</v>
      </c>
      <c r="K227" s="819"/>
      <c r="L227" s="819" t="s">
        <v>10895</v>
      </c>
      <c r="M227" s="821" t="s">
        <v>10896</v>
      </c>
    </row>
    <row r="228" spans="1:13" ht="24">
      <c r="A228" s="814">
        <v>225</v>
      </c>
      <c r="B228" s="815">
        <v>18215</v>
      </c>
      <c r="C228" s="815" t="s">
        <v>2726</v>
      </c>
      <c r="D228" s="816" t="s">
        <v>3357</v>
      </c>
      <c r="E228" s="816">
        <v>3490.22</v>
      </c>
      <c r="F228" s="816" t="s">
        <v>10665</v>
      </c>
      <c r="G228" s="816" t="s">
        <v>728</v>
      </c>
      <c r="H228" s="816" t="s">
        <v>2729</v>
      </c>
      <c r="I228" s="815">
        <v>2344343</v>
      </c>
      <c r="J228" s="815" t="s">
        <v>10888</v>
      </c>
      <c r="K228" s="815"/>
      <c r="L228" s="815" t="s">
        <v>10897</v>
      </c>
      <c r="M228" s="817" t="s">
        <v>10898</v>
      </c>
    </row>
    <row r="229" spans="1:13" ht="24">
      <c r="A229" s="818">
        <v>226</v>
      </c>
      <c r="B229" s="819">
        <v>17038</v>
      </c>
      <c r="C229" s="819" t="s">
        <v>5738</v>
      </c>
      <c r="D229" s="820" t="s">
        <v>9804</v>
      </c>
      <c r="E229" s="820">
        <v>18671.95</v>
      </c>
      <c r="F229" s="820" t="s">
        <v>10686</v>
      </c>
      <c r="G229" s="820" t="s">
        <v>615</v>
      </c>
      <c r="H229" s="820" t="s">
        <v>2729</v>
      </c>
      <c r="I229" s="819">
        <v>5358221</v>
      </c>
      <c r="J229" s="819" t="s">
        <v>10888</v>
      </c>
      <c r="K229" s="819">
        <v>405</v>
      </c>
      <c r="L229" s="819" t="s">
        <v>10899</v>
      </c>
      <c r="M229" s="821" t="s">
        <v>10888</v>
      </c>
    </row>
    <row r="230" spans="1:13" ht="24">
      <c r="A230" s="814">
        <v>227</v>
      </c>
      <c r="B230" s="815">
        <v>19036</v>
      </c>
      <c r="C230" s="815" t="s">
        <v>5738</v>
      </c>
      <c r="D230" s="816" t="s">
        <v>9804</v>
      </c>
      <c r="E230" s="816">
        <v>12380.72</v>
      </c>
      <c r="F230" s="816" t="s">
        <v>10686</v>
      </c>
      <c r="G230" s="816" t="s">
        <v>615</v>
      </c>
      <c r="H230" s="816" t="s">
        <v>2729</v>
      </c>
      <c r="I230" s="815">
        <v>5358221</v>
      </c>
      <c r="J230" s="815" t="s">
        <v>10888</v>
      </c>
      <c r="K230" s="815">
        <v>405</v>
      </c>
      <c r="L230" s="815" t="s">
        <v>10900</v>
      </c>
      <c r="M230" s="817" t="s">
        <v>10888</v>
      </c>
    </row>
    <row r="231" spans="1:13" ht="24">
      <c r="A231" s="818">
        <v>228</v>
      </c>
      <c r="B231" s="819">
        <v>12517</v>
      </c>
      <c r="C231" s="819" t="s">
        <v>2726</v>
      </c>
      <c r="D231" s="820" t="s">
        <v>9571</v>
      </c>
      <c r="E231" s="820">
        <v>18951.62</v>
      </c>
      <c r="F231" s="820" t="s">
        <v>10665</v>
      </c>
      <c r="G231" s="820" t="s">
        <v>2806</v>
      </c>
      <c r="H231" s="820" t="s">
        <v>2783</v>
      </c>
      <c r="I231" s="819">
        <v>2112868</v>
      </c>
      <c r="J231" s="819" t="s">
        <v>10901</v>
      </c>
      <c r="K231" s="819"/>
      <c r="L231" s="819" t="s">
        <v>10902</v>
      </c>
      <c r="M231" s="821" t="s">
        <v>10903</v>
      </c>
    </row>
    <row r="232" spans="1:13" ht="24">
      <c r="A232" s="814">
        <v>229</v>
      </c>
      <c r="B232" s="815">
        <v>19518</v>
      </c>
      <c r="C232" s="815" t="s">
        <v>2726</v>
      </c>
      <c r="D232" s="816" t="s">
        <v>4466</v>
      </c>
      <c r="E232" s="816">
        <v>6141.78</v>
      </c>
      <c r="F232" s="816" t="s">
        <v>10665</v>
      </c>
      <c r="G232" s="816" t="s">
        <v>10309</v>
      </c>
      <c r="H232" s="816" t="s">
        <v>2729</v>
      </c>
      <c r="I232" s="815">
        <v>5793297</v>
      </c>
      <c r="J232" s="815" t="s">
        <v>10901</v>
      </c>
      <c r="K232" s="815"/>
      <c r="L232" s="815" t="s">
        <v>10904</v>
      </c>
      <c r="M232" s="817" t="s">
        <v>10905</v>
      </c>
    </row>
    <row r="233" spans="1:13" ht="24">
      <c r="A233" s="818">
        <v>230</v>
      </c>
      <c r="B233" s="819">
        <v>20146</v>
      </c>
      <c r="C233" s="819" t="s">
        <v>2726</v>
      </c>
      <c r="D233" s="820" t="s">
        <v>5009</v>
      </c>
      <c r="E233" s="820">
        <v>13473.36</v>
      </c>
      <c r="F233" s="820" t="s">
        <v>10665</v>
      </c>
      <c r="G233" s="820" t="s">
        <v>10054</v>
      </c>
      <c r="H233" s="820" t="s">
        <v>2729</v>
      </c>
      <c r="I233" s="819">
        <v>5994721</v>
      </c>
      <c r="J233" s="819" t="s">
        <v>10901</v>
      </c>
      <c r="K233" s="819"/>
      <c r="L233" s="819" t="s">
        <v>10906</v>
      </c>
      <c r="M233" s="821" t="s">
        <v>10907</v>
      </c>
    </row>
    <row r="234" spans="1:13" ht="24">
      <c r="A234" s="814">
        <v>231</v>
      </c>
      <c r="B234" s="815">
        <v>18481</v>
      </c>
      <c r="C234" s="815" t="s">
        <v>2726</v>
      </c>
      <c r="D234" s="816" t="s">
        <v>9901</v>
      </c>
      <c r="E234" s="816">
        <v>1936.02</v>
      </c>
      <c r="F234" s="816" t="s">
        <v>10686</v>
      </c>
      <c r="G234" s="816" t="s">
        <v>9902</v>
      </c>
      <c r="H234" s="816" t="s">
        <v>2729</v>
      </c>
      <c r="I234" s="815">
        <v>5935792</v>
      </c>
      <c r="J234" s="815" t="s">
        <v>10908</v>
      </c>
      <c r="K234" s="815">
        <v>407</v>
      </c>
      <c r="L234" s="815" t="s">
        <v>10909</v>
      </c>
      <c r="M234" s="817" t="s">
        <v>10908</v>
      </c>
    </row>
    <row r="235" spans="1:13" ht="24">
      <c r="A235" s="818">
        <v>232</v>
      </c>
      <c r="B235" s="819">
        <v>18699</v>
      </c>
      <c r="C235" s="819" t="s">
        <v>2726</v>
      </c>
      <c r="D235" s="820" t="s">
        <v>9905</v>
      </c>
      <c r="E235" s="820">
        <v>423.14</v>
      </c>
      <c r="F235" s="820" t="s">
        <v>10686</v>
      </c>
      <c r="G235" s="820" t="s">
        <v>9906</v>
      </c>
      <c r="H235" s="820" t="s">
        <v>2729</v>
      </c>
      <c r="I235" s="819">
        <v>5237785</v>
      </c>
      <c r="J235" s="819" t="s">
        <v>10888</v>
      </c>
      <c r="K235" s="819">
        <v>407</v>
      </c>
      <c r="L235" s="819" t="s">
        <v>10910</v>
      </c>
      <c r="M235" s="821" t="s">
        <v>10888</v>
      </c>
    </row>
    <row r="236" spans="1:13" ht="24">
      <c r="A236" s="814">
        <v>233</v>
      </c>
      <c r="B236" s="815">
        <v>21028</v>
      </c>
      <c r="C236" s="815" t="s">
        <v>2726</v>
      </c>
      <c r="D236" s="816" t="s">
        <v>3054</v>
      </c>
      <c r="E236" s="816">
        <v>6257.56</v>
      </c>
      <c r="F236" s="816" t="s">
        <v>10686</v>
      </c>
      <c r="G236" s="816" t="s">
        <v>4121</v>
      </c>
      <c r="H236" s="816" t="s">
        <v>2729</v>
      </c>
      <c r="I236" s="815">
        <v>5734037</v>
      </c>
      <c r="J236" s="815" t="s">
        <v>10908</v>
      </c>
      <c r="K236" s="815">
        <v>407</v>
      </c>
      <c r="L236" s="815" t="s">
        <v>10911</v>
      </c>
      <c r="M236" s="817" t="s">
        <v>10908</v>
      </c>
    </row>
    <row r="237" spans="1:13" ht="24">
      <c r="A237" s="818">
        <v>234</v>
      </c>
      <c r="B237" s="819">
        <v>17835</v>
      </c>
      <c r="C237" s="819" t="s">
        <v>2726</v>
      </c>
      <c r="D237" s="820" t="s">
        <v>3711</v>
      </c>
      <c r="E237" s="820">
        <v>4698.8</v>
      </c>
      <c r="F237" s="820" t="s">
        <v>10686</v>
      </c>
      <c r="G237" s="820" t="s">
        <v>3837</v>
      </c>
      <c r="H237" s="820" t="s">
        <v>2729</v>
      </c>
      <c r="I237" s="819">
        <v>5175739</v>
      </c>
      <c r="J237" s="819" t="s">
        <v>10908</v>
      </c>
      <c r="K237" s="819">
        <v>407</v>
      </c>
      <c r="L237" s="819" t="s">
        <v>10911</v>
      </c>
      <c r="M237" s="821" t="s">
        <v>10908</v>
      </c>
    </row>
    <row r="238" spans="1:13" ht="24">
      <c r="A238" s="814">
        <v>235</v>
      </c>
      <c r="B238" s="815">
        <v>16715</v>
      </c>
      <c r="C238" s="815" t="s">
        <v>5738</v>
      </c>
      <c r="D238" s="816" t="s">
        <v>9476</v>
      </c>
      <c r="E238" s="816">
        <v>52.77</v>
      </c>
      <c r="F238" s="816" t="s">
        <v>10686</v>
      </c>
      <c r="G238" s="816" t="s">
        <v>6479</v>
      </c>
      <c r="H238" s="816" t="s">
        <v>2729</v>
      </c>
      <c r="I238" s="815">
        <v>2010933</v>
      </c>
      <c r="J238" s="815" t="s">
        <v>10908</v>
      </c>
      <c r="K238" s="815">
        <v>407</v>
      </c>
      <c r="L238" s="815" t="s">
        <v>10912</v>
      </c>
      <c r="M238" s="817" t="s">
        <v>10908</v>
      </c>
    </row>
    <row r="239" spans="1:13" ht="24">
      <c r="A239" s="818">
        <v>236</v>
      </c>
      <c r="B239" s="819">
        <v>2810</v>
      </c>
      <c r="C239" s="819" t="s">
        <v>5738</v>
      </c>
      <c r="D239" s="820" t="s">
        <v>9417</v>
      </c>
      <c r="E239" s="820">
        <v>341.79</v>
      </c>
      <c r="F239" s="820" t="s">
        <v>10686</v>
      </c>
      <c r="G239" s="820" t="s">
        <v>9418</v>
      </c>
      <c r="H239" s="820" t="s">
        <v>2729</v>
      </c>
      <c r="I239" s="819">
        <v>2572036</v>
      </c>
      <c r="J239" s="819" t="s">
        <v>10908</v>
      </c>
      <c r="K239" s="819">
        <v>408</v>
      </c>
      <c r="L239" s="819" t="s">
        <v>10913</v>
      </c>
      <c r="M239" s="821" t="s">
        <v>10908</v>
      </c>
    </row>
    <row r="240" spans="1:13" ht="24">
      <c r="A240" s="814">
        <v>237</v>
      </c>
      <c r="B240" s="815">
        <v>18632</v>
      </c>
      <c r="C240" s="815" t="s">
        <v>2726</v>
      </c>
      <c r="D240" s="816" t="s">
        <v>9899</v>
      </c>
      <c r="E240" s="816">
        <v>6612.72</v>
      </c>
      <c r="F240" s="816" t="s">
        <v>10686</v>
      </c>
      <c r="G240" s="816" t="s">
        <v>3837</v>
      </c>
      <c r="H240" s="816" t="s">
        <v>2729</v>
      </c>
      <c r="I240" s="815">
        <v>5175739</v>
      </c>
      <c r="J240" s="815" t="s">
        <v>10908</v>
      </c>
      <c r="K240" s="815">
        <v>408</v>
      </c>
      <c r="L240" s="815" t="s">
        <v>10914</v>
      </c>
      <c r="M240" s="817" t="s">
        <v>10908</v>
      </c>
    </row>
    <row r="241" spans="1:13" ht="24">
      <c r="A241" s="818">
        <v>238</v>
      </c>
      <c r="B241" s="819">
        <v>17939</v>
      </c>
      <c r="C241" s="819" t="s">
        <v>2726</v>
      </c>
      <c r="D241" s="820" t="s">
        <v>7217</v>
      </c>
      <c r="E241" s="820">
        <v>10073.48</v>
      </c>
      <c r="F241" s="820" t="s">
        <v>10686</v>
      </c>
      <c r="G241" s="820" t="s">
        <v>9897</v>
      </c>
      <c r="H241" s="820" t="s">
        <v>2729</v>
      </c>
      <c r="I241" s="819">
        <v>5856485</v>
      </c>
      <c r="J241" s="819" t="s">
        <v>10908</v>
      </c>
      <c r="K241" s="819">
        <v>408</v>
      </c>
      <c r="L241" s="819" t="s">
        <v>10914</v>
      </c>
      <c r="M241" s="821" t="s">
        <v>10908</v>
      </c>
    </row>
    <row r="242" spans="1:13" ht="24">
      <c r="A242" s="814">
        <v>239</v>
      </c>
      <c r="B242" s="815">
        <v>5529</v>
      </c>
      <c r="C242" s="815" t="s">
        <v>5738</v>
      </c>
      <c r="D242" s="816" t="s">
        <v>9408</v>
      </c>
      <c r="E242" s="816">
        <v>323.29000000000002</v>
      </c>
      <c r="F242" s="816" t="s">
        <v>10686</v>
      </c>
      <c r="G242" s="816" t="s">
        <v>10645</v>
      </c>
      <c r="H242" s="816" t="s">
        <v>2729</v>
      </c>
      <c r="I242" s="815">
        <v>6131999</v>
      </c>
      <c r="J242" s="815" t="s">
        <v>10915</v>
      </c>
      <c r="K242" s="815">
        <v>417</v>
      </c>
      <c r="L242" s="815" t="s">
        <v>10916</v>
      </c>
      <c r="M242" s="817" t="s">
        <v>10915</v>
      </c>
    </row>
    <row r="243" spans="1:13" ht="24">
      <c r="A243" s="818">
        <v>240</v>
      </c>
      <c r="B243" s="819">
        <v>4822</v>
      </c>
      <c r="C243" s="819" t="s">
        <v>5738</v>
      </c>
      <c r="D243" s="820" t="s">
        <v>9440</v>
      </c>
      <c r="E243" s="820">
        <v>114.46</v>
      </c>
      <c r="F243" s="820" t="s">
        <v>10686</v>
      </c>
      <c r="G243" s="820" t="s">
        <v>9441</v>
      </c>
      <c r="H243" s="820" t="s">
        <v>2729</v>
      </c>
      <c r="I243" s="819">
        <v>6181783</v>
      </c>
      <c r="J243" s="819" t="s">
        <v>10915</v>
      </c>
      <c r="K243" s="819">
        <v>419</v>
      </c>
      <c r="L243" s="819" t="s">
        <v>10917</v>
      </c>
      <c r="M243" s="821" t="s">
        <v>10915</v>
      </c>
    </row>
    <row r="244" spans="1:13" ht="24">
      <c r="A244" s="814">
        <v>241</v>
      </c>
      <c r="B244" s="815">
        <v>4174</v>
      </c>
      <c r="C244" s="815" t="s">
        <v>5738</v>
      </c>
      <c r="D244" s="816" t="s">
        <v>9431</v>
      </c>
      <c r="E244" s="816">
        <v>539.59</v>
      </c>
      <c r="F244" s="816" t="s">
        <v>10686</v>
      </c>
      <c r="G244" s="816" t="s">
        <v>9432</v>
      </c>
      <c r="H244" s="816" t="s">
        <v>2729</v>
      </c>
      <c r="I244" s="815">
        <v>3010309</v>
      </c>
      <c r="J244" s="815" t="s">
        <v>10915</v>
      </c>
      <c r="K244" s="815">
        <v>420</v>
      </c>
      <c r="L244" s="815" t="s">
        <v>10918</v>
      </c>
      <c r="M244" s="817" t="s">
        <v>10915</v>
      </c>
    </row>
    <row r="245" spans="1:13" ht="24">
      <c r="A245" s="818">
        <v>242</v>
      </c>
      <c r="B245" s="819">
        <v>4780</v>
      </c>
      <c r="C245" s="819" t="s">
        <v>5738</v>
      </c>
      <c r="D245" s="820" t="s">
        <v>9438</v>
      </c>
      <c r="E245" s="820">
        <v>738.59</v>
      </c>
      <c r="F245" s="820" t="s">
        <v>10686</v>
      </c>
      <c r="G245" s="820" t="s">
        <v>4704</v>
      </c>
      <c r="H245" s="820" t="s">
        <v>2729</v>
      </c>
      <c r="I245" s="819">
        <v>5045894</v>
      </c>
      <c r="J245" s="819" t="s">
        <v>10915</v>
      </c>
      <c r="K245" s="819">
        <v>421</v>
      </c>
      <c r="L245" s="819" t="s">
        <v>10919</v>
      </c>
      <c r="M245" s="821" t="s">
        <v>10915</v>
      </c>
    </row>
    <row r="246" spans="1:13" ht="24">
      <c r="A246" s="814">
        <v>243</v>
      </c>
      <c r="B246" s="815">
        <v>2426</v>
      </c>
      <c r="C246" s="815" t="s">
        <v>5738</v>
      </c>
      <c r="D246" s="816" t="s">
        <v>9411</v>
      </c>
      <c r="E246" s="816">
        <v>373.59</v>
      </c>
      <c r="F246" s="816" t="s">
        <v>10686</v>
      </c>
      <c r="G246" s="816" t="s">
        <v>9409</v>
      </c>
      <c r="H246" s="816" t="s">
        <v>2729</v>
      </c>
      <c r="I246" s="815">
        <v>2027615</v>
      </c>
      <c r="J246" s="815" t="s">
        <v>10915</v>
      </c>
      <c r="K246" s="815">
        <v>416</v>
      </c>
      <c r="L246" s="815" t="s">
        <v>10920</v>
      </c>
      <c r="M246" s="817" t="s">
        <v>10915</v>
      </c>
    </row>
    <row r="247" spans="1:13" ht="24">
      <c r="A247" s="818">
        <v>244</v>
      </c>
      <c r="B247" s="819">
        <v>2427</v>
      </c>
      <c r="C247" s="819" t="s">
        <v>5738</v>
      </c>
      <c r="D247" s="820" t="s">
        <v>9413</v>
      </c>
      <c r="E247" s="820">
        <v>173.11</v>
      </c>
      <c r="F247" s="820" t="s">
        <v>10686</v>
      </c>
      <c r="G247" s="820" t="s">
        <v>9409</v>
      </c>
      <c r="H247" s="820" t="s">
        <v>2729</v>
      </c>
      <c r="I247" s="819">
        <v>2027615</v>
      </c>
      <c r="J247" s="819" t="s">
        <v>10915</v>
      </c>
      <c r="K247" s="819">
        <v>416</v>
      </c>
      <c r="L247" s="819" t="s">
        <v>10920</v>
      </c>
      <c r="M247" s="821" t="s">
        <v>10915</v>
      </c>
    </row>
    <row r="248" spans="1:13" ht="24">
      <c r="A248" s="814">
        <v>245</v>
      </c>
      <c r="B248" s="815">
        <v>12470</v>
      </c>
      <c r="C248" s="815" t="s">
        <v>5738</v>
      </c>
      <c r="D248" s="816" t="s">
        <v>9568</v>
      </c>
      <c r="E248" s="816">
        <v>141.44</v>
      </c>
      <c r="F248" s="816" t="s">
        <v>10686</v>
      </c>
      <c r="G248" s="816" t="s">
        <v>3013</v>
      </c>
      <c r="H248" s="816" t="s">
        <v>2729</v>
      </c>
      <c r="I248" s="815">
        <v>2877694</v>
      </c>
      <c r="J248" s="815" t="s">
        <v>10915</v>
      </c>
      <c r="K248" s="815">
        <v>423</v>
      </c>
      <c r="L248" s="815" t="s">
        <v>10921</v>
      </c>
      <c r="M248" s="817" t="s">
        <v>10915</v>
      </c>
    </row>
    <row r="249" spans="1:13" ht="24">
      <c r="A249" s="818">
        <v>246</v>
      </c>
      <c r="B249" s="819">
        <v>20442</v>
      </c>
      <c r="C249" s="819" t="s">
        <v>5738</v>
      </c>
      <c r="D249" s="820" t="s">
        <v>9415</v>
      </c>
      <c r="E249" s="820">
        <v>1417.06</v>
      </c>
      <c r="F249" s="820" t="s">
        <v>10686</v>
      </c>
      <c r="G249" s="820" t="s">
        <v>733</v>
      </c>
      <c r="H249" s="820" t="s">
        <v>2729</v>
      </c>
      <c r="I249" s="819">
        <v>6183506</v>
      </c>
      <c r="J249" s="819" t="s">
        <v>10915</v>
      </c>
      <c r="K249" s="819">
        <v>424</v>
      </c>
      <c r="L249" s="819" t="s">
        <v>10920</v>
      </c>
      <c r="M249" s="821" t="s">
        <v>10915</v>
      </c>
    </row>
    <row r="250" spans="1:13" ht="24">
      <c r="A250" s="814">
        <v>247</v>
      </c>
      <c r="B250" s="815">
        <v>17316</v>
      </c>
      <c r="C250" s="815" t="s">
        <v>5738</v>
      </c>
      <c r="D250" s="816" t="s">
        <v>9503</v>
      </c>
      <c r="E250" s="816">
        <v>48.87</v>
      </c>
      <c r="F250" s="816" t="s">
        <v>10686</v>
      </c>
      <c r="G250" s="816" t="s">
        <v>9504</v>
      </c>
      <c r="H250" s="816" t="s">
        <v>2729</v>
      </c>
      <c r="I250" s="815">
        <v>5148014</v>
      </c>
      <c r="J250" s="815" t="s">
        <v>10915</v>
      </c>
      <c r="K250" s="815">
        <v>425</v>
      </c>
      <c r="L250" s="815" t="s">
        <v>10922</v>
      </c>
      <c r="M250" s="817" t="s">
        <v>10915</v>
      </c>
    </row>
    <row r="251" spans="1:13" ht="24">
      <c r="A251" s="818">
        <v>248</v>
      </c>
      <c r="B251" s="819">
        <v>19137</v>
      </c>
      <c r="C251" s="819" t="s">
        <v>5738</v>
      </c>
      <c r="D251" s="820" t="s">
        <v>9935</v>
      </c>
      <c r="E251" s="820">
        <v>1110.49</v>
      </c>
      <c r="F251" s="820" t="s">
        <v>10686</v>
      </c>
      <c r="G251" s="820" t="s">
        <v>9936</v>
      </c>
      <c r="H251" s="820" t="s">
        <v>2729</v>
      </c>
      <c r="I251" s="819">
        <v>5435951</v>
      </c>
      <c r="J251" s="819" t="s">
        <v>10915</v>
      </c>
      <c r="K251" s="819">
        <v>428</v>
      </c>
      <c r="L251" s="819" t="s">
        <v>10923</v>
      </c>
      <c r="M251" s="821" t="s">
        <v>10915</v>
      </c>
    </row>
    <row r="252" spans="1:13" ht="24">
      <c r="A252" s="814">
        <v>249</v>
      </c>
      <c r="B252" s="815">
        <v>19490</v>
      </c>
      <c r="C252" s="815" t="s">
        <v>2726</v>
      </c>
      <c r="D252" s="816" t="s">
        <v>10214</v>
      </c>
      <c r="E252" s="816">
        <v>2659.3</v>
      </c>
      <c r="F252" s="816" t="s">
        <v>10665</v>
      </c>
      <c r="G252" s="816" t="s">
        <v>10312</v>
      </c>
      <c r="H252" s="816" t="s">
        <v>2729</v>
      </c>
      <c r="I252" s="815">
        <v>5984203</v>
      </c>
      <c r="J252" s="815" t="s">
        <v>10924</v>
      </c>
      <c r="K252" s="815">
        <v>0</v>
      </c>
      <c r="L252" s="815" t="s">
        <v>10925</v>
      </c>
      <c r="M252" s="817" t="s">
        <v>10926</v>
      </c>
    </row>
    <row r="253" spans="1:13" ht="24">
      <c r="A253" s="818">
        <v>250</v>
      </c>
      <c r="B253" s="819">
        <v>21380</v>
      </c>
      <c r="C253" s="819" t="s">
        <v>2726</v>
      </c>
      <c r="D253" s="820" t="s">
        <v>9322</v>
      </c>
      <c r="E253" s="820">
        <v>35.97</v>
      </c>
      <c r="F253" s="820" t="s">
        <v>10665</v>
      </c>
      <c r="G253" s="820" t="s">
        <v>2819</v>
      </c>
      <c r="H253" s="820" t="s">
        <v>2729</v>
      </c>
      <c r="I253" s="819">
        <v>5439574</v>
      </c>
      <c r="J253" s="819" t="s">
        <v>10927</v>
      </c>
      <c r="K253" s="819"/>
      <c r="L253" s="819" t="s">
        <v>10853</v>
      </c>
      <c r="M253" s="821" t="s">
        <v>10836</v>
      </c>
    </row>
    <row r="254" spans="1:13" ht="24">
      <c r="A254" s="814">
        <v>251</v>
      </c>
      <c r="B254" s="815">
        <v>16869</v>
      </c>
      <c r="C254" s="815" t="s">
        <v>5738</v>
      </c>
      <c r="D254" s="816" t="s">
        <v>9798</v>
      </c>
      <c r="E254" s="816">
        <v>10992.92</v>
      </c>
      <c r="F254" s="816" t="s">
        <v>10686</v>
      </c>
      <c r="G254" s="816" t="s">
        <v>2243</v>
      </c>
      <c r="H254" s="816" t="s">
        <v>2783</v>
      </c>
      <c r="I254" s="815">
        <v>5084555</v>
      </c>
      <c r="J254" s="815" t="s">
        <v>10915</v>
      </c>
      <c r="K254" s="815">
        <v>434</v>
      </c>
      <c r="L254" s="815" t="s">
        <v>10928</v>
      </c>
      <c r="M254" s="817" t="s">
        <v>10915</v>
      </c>
    </row>
    <row r="255" spans="1:13" ht="24">
      <c r="A255" s="818">
        <v>252</v>
      </c>
      <c r="B255" s="819">
        <v>20436</v>
      </c>
      <c r="C255" s="819" t="s">
        <v>5738</v>
      </c>
      <c r="D255" s="820" t="s">
        <v>9798</v>
      </c>
      <c r="E255" s="820">
        <v>2473.4</v>
      </c>
      <c r="F255" s="820" t="s">
        <v>10686</v>
      </c>
      <c r="G255" s="820" t="s">
        <v>2243</v>
      </c>
      <c r="H255" s="820" t="s">
        <v>2783</v>
      </c>
      <c r="I255" s="819">
        <v>5084555</v>
      </c>
      <c r="J255" s="819" t="s">
        <v>10915</v>
      </c>
      <c r="K255" s="819">
        <v>434</v>
      </c>
      <c r="L255" s="819" t="s">
        <v>10929</v>
      </c>
      <c r="M255" s="821" t="s">
        <v>10915</v>
      </c>
    </row>
    <row r="256" spans="1:13" ht="24">
      <c r="A256" s="814">
        <v>253</v>
      </c>
      <c r="B256" s="815">
        <v>20451</v>
      </c>
      <c r="C256" s="815" t="s">
        <v>5738</v>
      </c>
      <c r="D256" s="816" t="s">
        <v>10070</v>
      </c>
      <c r="E256" s="816">
        <v>8796.3700000000008</v>
      </c>
      <c r="F256" s="816" t="s">
        <v>10686</v>
      </c>
      <c r="G256" s="816" t="s">
        <v>2243</v>
      </c>
      <c r="H256" s="816" t="s">
        <v>2783</v>
      </c>
      <c r="I256" s="815">
        <v>5084555</v>
      </c>
      <c r="J256" s="815" t="s">
        <v>10915</v>
      </c>
      <c r="K256" s="815">
        <v>434</v>
      </c>
      <c r="L256" s="815" t="s">
        <v>10696</v>
      </c>
      <c r="M256" s="817" t="s">
        <v>10915</v>
      </c>
    </row>
    <row r="257" spans="1:13" ht="24">
      <c r="A257" s="818">
        <v>254</v>
      </c>
      <c r="B257" s="819">
        <v>7207</v>
      </c>
      <c r="C257" s="819" t="s">
        <v>5738</v>
      </c>
      <c r="D257" s="820" t="s">
        <v>3083</v>
      </c>
      <c r="E257" s="820">
        <v>143.69</v>
      </c>
      <c r="F257" s="820" t="s">
        <v>10686</v>
      </c>
      <c r="G257" s="820" t="s">
        <v>9467</v>
      </c>
      <c r="H257" s="820" t="s">
        <v>2783</v>
      </c>
      <c r="I257" s="819">
        <v>2740451</v>
      </c>
      <c r="J257" s="819" t="s">
        <v>10915</v>
      </c>
      <c r="K257" s="819">
        <v>418</v>
      </c>
      <c r="L257" s="819" t="s">
        <v>10930</v>
      </c>
      <c r="M257" s="821" t="s">
        <v>10915</v>
      </c>
    </row>
    <row r="258" spans="1:13" ht="24">
      <c r="A258" s="814">
        <v>255</v>
      </c>
      <c r="B258" s="815">
        <v>9258</v>
      </c>
      <c r="C258" s="815" t="s">
        <v>5738</v>
      </c>
      <c r="D258" s="816" t="s">
        <v>9492</v>
      </c>
      <c r="E258" s="816">
        <v>365.92</v>
      </c>
      <c r="F258" s="816" t="s">
        <v>10686</v>
      </c>
      <c r="G258" s="816" t="s">
        <v>9467</v>
      </c>
      <c r="H258" s="816" t="s">
        <v>2783</v>
      </c>
      <c r="I258" s="815">
        <v>2740451</v>
      </c>
      <c r="J258" s="815" t="s">
        <v>10915</v>
      </c>
      <c r="K258" s="815">
        <v>418</v>
      </c>
      <c r="L258" s="815" t="s">
        <v>10767</v>
      </c>
      <c r="M258" s="817" t="s">
        <v>10915</v>
      </c>
    </row>
    <row r="259" spans="1:13" ht="24">
      <c r="A259" s="818">
        <v>256</v>
      </c>
      <c r="B259" s="819">
        <v>18339</v>
      </c>
      <c r="C259" s="819" t="s">
        <v>2726</v>
      </c>
      <c r="D259" s="820" t="s">
        <v>4094</v>
      </c>
      <c r="E259" s="820">
        <v>813.7</v>
      </c>
      <c r="F259" s="820" t="s">
        <v>10686</v>
      </c>
      <c r="G259" s="820" t="s">
        <v>9914</v>
      </c>
      <c r="H259" s="820" t="s">
        <v>2729</v>
      </c>
      <c r="I259" s="819">
        <v>5478162</v>
      </c>
      <c r="J259" s="819" t="s">
        <v>10924</v>
      </c>
      <c r="K259" s="819">
        <v>443</v>
      </c>
      <c r="L259" s="819" t="s">
        <v>10931</v>
      </c>
      <c r="M259" s="821" t="s">
        <v>10924</v>
      </c>
    </row>
    <row r="260" spans="1:13" ht="24">
      <c r="A260" s="814">
        <v>257</v>
      </c>
      <c r="B260" s="815">
        <v>6005</v>
      </c>
      <c r="C260" s="815" t="s">
        <v>5738</v>
      </c>
      <c r="D260" s="816" t="s">
        <v>9451</v>
      </c>
      <c r="E260" s="816">
        <v>39.090000000000003</v>
      </c>
      <c r="F260" s="816" t="s">
        <v>10686</v>
      </c>
      <c r="G260" s="816" t="s">
        <v>8983</v>
      </c>
      <c r="H260" s="816" t="s">
        <v>2729</v>
      </c>
      <c r="I260" s="815">
        <v>2655772</v>
      </c>
      <c r="J260" s="815" t="s">
        <v>10924</v>
      </c>
      <c r="K260" s="815">
        <v>443</v>
      </c>
      <c r="L260" s="815" t="s">
        <v>10932</v>
      </c>
      <c r="M260" s="817" t="s">
        <v>10924</v>
      </c>
    </row>
    <row r="261" spans="1:13" ht="24">
      <c r="A261" s="818">
        <v>258</v>
      </c>
      <c r="B261" s="819">
        <v>15612</v>
      </c>
      <c r="C261" s="819" t="s">
        <v>2726</v>
      </c>
      <c r="D261" s="820" t="s">
        <v>7908</v>
      </c>
      <c r="E261" s="820">
        <v>487.39</v>
      </c>
      <c r="F261" s="820" t="s">
        <v>10686</v>
      </c>
      <c r="G261" s="820" t="s">
        <v>7909</v>
      </c>
      <c r="H261" s="820" t="s">
        <v>2738</v>
      </c>
      <c r="I261" s="819">
        <v>5452503</v>
      </c>
      <c r="J261" s="819" t="s">
        <v>10933</v>
      </c>
      <c r="K261" s="819">
        <v>464</v>
      </c>
      <c r="L261" s="819" t="s">
        <v>10934</v>
      </c>
      <c r="M261" s="821" t="s">
        <v>10933</v>
      </c>
    </row>
    <row r="262" spans="1:13" ht="24">
      <c r="A262" s="814">
        <v>259</v>
      </c>
      <c r="B262" s="815">
        <v>20163</v>
      </c>
      <c r="C262" s="815" t="s">
        <v>2726</v>
      </c>
      <c r="D262" s="816" t="s">
        <v>2887</v>
      </c>
      <c r="E262" s="816">
        <v>5197.2</v>
      </c>
      <c r="F262" s="816" t="s">
        <v>10686</v>
      </c>
      <c r="G262" s="816" t="s">
        <v>5223</v>
      </c>
      <c r="H262" s="816" t="s">
        <v>2729</v>
      </c>
      <c r="I262" s="815">
        <v>5167337</v>
      </c>
      <c r="J262" s="815" t="s">
        <v>10933</v>
      </c>
      <c r="K262" s="815">
        <v>464</v>
      </c>
      <c r="L262" s="815" t="s">
        <v>10878</v>
      </c>
      <c r="M262" s="817" t="s">
        <v>10933</v>
      </c>
    </row>
    <row r="263" spans="1:13" ht="24">
      <c r="A263" s="818">
        <v>260</v>
      </c>
      <c r="B263" s="819">
        <v>20061</v>
      </c>
      <c r="C263" s="819" t="s">
        <v>2726</v>
      </c>
      <c r="D263" s="820" t="s">
        <v>2887</v>
      </c>
      <c r="E263" s="820">
        <v>14607.19</v>
      </c>
      <c r="F263" s="820" t="s">
        <v>10686</v>
      </c>
      <c r="G263" s="820" t="s">
        <v>5223</v>
      </c>
      <c r="H263" s="820" t="s">
        <v>2729</v>
      </c>
      <c r="I263" s="819">
        <v>5167337</v>
      </c>
      <c r="J263" s="819" t="s">
        <v>10933</v>
      </c>
      <c r="K263" s="819">
        <v>464</v>
      </c>
      <c r="L263" s="819" t="s">
        <v>10878</v>
      </c>
      <c r="M263" s="821" t="s">
        <v>10933</v>
      </c>
    </row>
    <row r="264" spans="1:13" ht="24">
      <c r="A264" s="814">
        <v>261</v>
      </c>
      <c r="B264" s="815">
        <v>19994</v>
      </c>
      <c r="C264" s="815" t="s">
        <v>2726</v>
      </c>
      <c r="D264" s="816" t="s">
        <v>3702</v>
      </c>
      <c r="E264" s="816">
        <v>961.63</v>
      </c>
      <c r="F264" s="816" t="s">
        <v>10686</v>
      </c>
      <c r="G264" s="816" t="s">
        <v>10296</v>
      </c>
      <c r="H264" s="816" t="s">
        <v>2729</v>
      </c>
      <c r="I264" s="815">
        <v>5945569</v>
      </c>
      <c r="J264" s="815" t="s">
        <v>10933</v>
      </c>
      <c r="K264" s="815">
        <v>464</v>
      </c>
      <c r="L264" s="815" t="s">
        <v>10878</v>
      </c>
      <c r="M264" s="817" t="s">
        <v>10933</v>
      </c>
    </row>
    <row r="265" spans="1:13" ht="24">
      <c r="A265" s="818">
        <v>262</v>
      </c>
      <c r="B265" s="819">
        <v>19973</v>
      </c>
      <c r="C265" s="819" t="s">
        <v>2726</v>
      </c>
      <c r="D265" s="820" t="s">
        <v>10293</v>
      </c>
      <c r="E265" s="820">
        <v>311.29000000000002</v>
      </c>
      <c r="F265" s="820" t="s">
        <v>10686</v>
      </c>
      <c r="G265" s="820" t="s">
        <v>10294</v>
      </c>
      <c r="H265" s="820" t="s">
        <v>2729</v>
      </c>
      <c r="I265" s="819">
        <v>5945585</v>
      </c>
      <c r="J265" s="819" t="s">
        <v>10933</v>
      </c>
      <c r="K265" s="819">
        <v>464</v>
      </c>
      <c r="L265" s="819" t="s">
        <v>10878</v>
      </c>
      <c r="M265" s="821" t="s">
        <v>10933</v>
      </c>
    </row>
    <row r="266" spans="1:13" ht="24">
      <c r="A266" s="814">
        <v>263</v>
      </c>
      <c r="B266" s="815">
        <v>13934</v>
      </c>
      <c r="C266" s="815" t="s">
        <v>2726</v>
      </c>
      <c r="D266" s="816" t="s">
        <v>9707</v>
      </c>
      <c r="E266" s="816">
        <v>1627.69</v>
      </c>
      <c r="F266" s="816" t="s">
        <v>10686</v>
      </c>
      <c r="G266" s="816" t="s">
        <v>9708</v>
      </c>
      <c r="H266" s="816" t="s">
        <v>2729</v>
      </c>
      <c r="I266" s="815">
        <v>5094887</v>
      </c>
      <c r="J266" s="815" t="s">
        <v>10933</v>
      </c>
      <c r="K266" s="815">
        <v>464</v>
      </c>
      <c r="L266" s="815" t="s">
        <v>10935</v>
      </c>
      <c r="M266" s="817" t="s">
        <v>10933</v>
      </c>
    </row>
    <row r="267" spans="1:13" ht="24">
      <c r="A267" s="818">
        <v>264</v>
      </c>
      <c r="B267" s="819">
        <v>16889</v>
      </c>
      <c r="C267" s="819" t="s">
        <v>5738</v>
      </c>
      <c r="D267" s="820" t="s">
        <v>7405</v>
      </c>
      <c r="E267" s="820">
        <v>662.79</v>
      </c>
      <c r="F267" s="820" t="s">
        <v>10686</v>
      </c>
      <c r="G267" s="820" t="s">
        <v>9801</v>
      </c>
      <c r="H267" s="820" t="s">
        <v>2729</v>
      </c>
      <c r="I267" s="819">
        <v>5893259</v>
      </c>
      <c r="J267" s="819" t="s">
        <v>10933</v>
      </c>
      <c r="K267" s="819">
        <v>464</v>
      </c>
      <c r="L267" s="819" t="s">
        <v>10936</v>
      </c>
      <c r="M267" s="821" t="s">
        <v>10933</v>
      </c>
    </row>
    <row r="268" spans="1:13" ht="24">
      <c r="A268" s="814">
        <v>265</v>
      </c>
      <c r="B268" s="815">
        <v>20212</v>
      </c>
      <c r="C268" s="815" t="s">
        <v>2726</v>
      </c>
      <c r="D268" s="816" t="s">
        <v>5509</v>
      </c>
      <c r="E268" s="816">
        <v>3489.72</v>
      </c>
      <c r="F268" s="816" t="s">
        <v>10665</v>
      </c>
      <c r="G268" s="816" t="s">
        <v>10318</v>
      </c>
      <c r="H268" s="816" t="s">
        <v>2729</v>
      </c>
      <c r="I268" s="815">
        <v>5842964</v>
      </c>
      <c r="J268" s="815" t="s">
        <v>10937</v>
      </c>
      <c r="K268" s="815">
        <v>0</v>
      </c>
      <c r="L268" s="815" t="s">
        <v>10938</v>
      </c>
      <c r="M268" s="817" t="s">
        <v>10939</v>
      </c>
    </row>
    <row r="269" spans="1:13" ht="24">
      <c r="A269" s="818">
        <v>266</v>
      </c>
      <c r="B269" s="819">
        <v>18974</v>
      </c>
      <c r="C269" s="819" t="s">
        <v>2726</v>
      </c>
      <c r="D269" s="820" t="s">
        <v>9361</v>
      </c>
      <c r="E269" s="820">
        <v>428.18</v>
      </c>
      <c r="F269" s="820" t="s">
        <v>10665</v>
      </c>
      <c r="G269" s="820" t="s">
        <v>9362</v>
      </c>
      <c r="H269" s="820" t="s">
        <v>2729</v>
      </c>
      <c r="I269" s="819">
        <v>5024021</v>
      </c>
      <c r="J269" s="819" t="s">
        <v>10940</v>
      </c>
      <c r="K269" s="819">
        <v>0</v>
      </c>
      <c r="L269" s="819" t="s">
        <v>10941</v>
      </c>
      <c r="M269" s="821" t="s">
        <v>10791</v>
      </c>
    </row>
    <row r="270" spans="1:13" ht="24">
      <c r="A270" s="814">
        <v>267</v>
      </c>
      <c r="B270" s="815">
        <v>21458</v>
      </c>
      <c r="C270" s="815" t="s">
        <v>2726</v>
      </c>
      <c r="D270" s="816" t="s">
        <v>9361</v>
      </c>
      <c r="E270" s="816">
        <v>33.26</v>
      </c>
      <c r="F270" s="816" t="s">
        <v>10665</v>
      </c>
      <c r="G270" s="816" t="s">
        <v>9362</v>
      </c>
      <c r="H270" s="816" t="s">
        <v>2729</v>
      </c>
      <c r="I270" s="815">
        <v>5024021</v>
      </c>
      <c r="J270" s="815" t="s">
        <v>10940</v>
      </c>
      <c r="K270" s="815">
        <v>0</v>
      </c>
      <c r="L270" s="815" t="s">
        <v>10941</v>
      </c>
      <c r="M270" s="817" t="s">
        <v>10791</v>
      </c>
    </row>
    <row r="271" spans="1:13" ht="24">
      <c r="A271" s="818">
        <v>268</v>
      </c>
      <c r="B271" s="819">
        <v>12692</v>
      </c>
      <c r="C271" s="819" t="s">
        <v>2726</v>
      </c>
      <c r="D271" s="820" t="s">
        <v>9589</v>
      </c>
      <c r="E271" s="820">
        <v>5441.31</v>
      </c>
      <c r="F271" s="820" t="s">
        <v>10665</v>
      </c>
      <c r="G271" s="820" t="s">
        <v>9590</v>
      </c>
      <c r="H271" s="820" t="s">
        <v>2729</v>
      </c>
      <c r="I271" s="819">
        <v>5218101</v>
      </c>
      <c r="J271" s="819" t="s">
        <v>10940</v>
      </c>
      <c r="K271" s="819">
        <v>0</v>
      </c>
      <c r="L271" s="819" t="s">
        <v>10942</v>
      </c>
      <c r="M271" s="821" t="s">
        <v>10933</v>
      </c>
    </row>
    <row r="272" spans="1:13" ht="24">
      <c r="A272" s="814">
        <v>269</v>
      </c>
      <c r="B272" s="815">
        <v>12704</v>
      </c>
      <c r="C272" s="815" t="s">
        <v>2726</v>
      </c>
      <c r="D272" s="816" t="s">
        <v>9592</v>
      </c>
      <c r="E272" s="816">
        <v>1357.05</v>
      </c>
      <c r="F272" s="816" t="s">
        <v>10665</v>
      </c>
      <c r="G272" s="816" t="s">
        <v>9593</v>
      </c>
      <c r="H272" s="816" t="s">
        <v>2729</v>
      </c>
      <c r="I272" s="815">
        <v>5515017</v>
      </c>
      <c r="J272" s="815" t="s">
        <v>10940</v>
      </c>
      <c r="K272" s="815">
        <v>0</v>
      </c>
      <c r="L272" s="815" t="s">
        <v>10943</v>
      </c>
      <c r="M272" s="817" t="s">
        <v>10944</v>
      </c>
    </row>
    <row r="273" spans="1:13" ht="24">
      <c r="A273" s="818">
        <v>270</v>
      </c>
      <c r="B273" s="819">
        <v>12712</v>
      </c>
      <c r="C273" s="819" t="s">
        <v>2726</v>
      </c>
      <c r="D273" s="820" t="s">
        <v>8503</v>
      </c>
      <c r="E273" s="820">
        <v>2100.5500000000002</v>
      </c>
      <c r="F273" s="820" t="s">
        <v>10665</v>
      </c>
      <c r="G273" s="820" t="s">
        <v>8504</v>
      </c>
      <c r="H273" s="820" t="s">
        <v>2783</v>
      </c>
      <c r="I273" s="819">
        <v>5351324</v>
      </c>
      <c r="J273" s="819" t="s">
        <v>10940</v>
      </c>
      <c r="K273" s="819">
        <v>0</v>
      </c>
      <c r="L273" s="819" t="s">
        <v>10945</v>
      </c>
      <c r="M273" s="821" t="s">
        <v>10946</v>
      </c>
    </row>
    <row r="274" spans="1:13" ht="24">
      <c r="A274" s="814">
        <v>271</v>
      </c>
      <c r="B274" s="815">
        <v>19034</v>
      </c>
      <c r="C274" s="815" t="s">
        <v>2726</v>
      </c>
      <c r="D274" s="816" t="s">
        <v>2900</v>
      </c>
      <c r="E274" s="816">
        <v>1040.06</v>
      </c>
      <c r="F274" s="816" t="s">
        <v>10665</v>
      </c>
      <c r="G274" s="816" t="s">
        <v>2901</v>
      </c>
      <c r="H274" s="816" t="s">
        <v>2729</v>
      </c>
      <c r="I274" s="815">
        <v>5178649</v>
      </c>
      <c r="J274" s="815" t="s">
        <v>10940</v>
      </c>
      <c r="K274" s="815">
        <v>0</v>
      </c>
      <c r="L274" s="815" t="s">
        <v>10947</v>
      </c>
      <c r="M274" s="817" t="s">
        <v>10948</v>
      </c>
    </row>
    <row r="275" spans="1:13" ht="24">
      <c r="A275" s="818">
        <v>272</v>
      </c>
      <c r="B275" s="819">
        <v>18670</v>
      </c>
      <c r="C275" s="819" t="s">
        <v>2726</v>
      </c>
      <c r="D275" s="820" t="s">
        <v>9919</v>
      </c>
      <c r="E275" s="820">
        <v>4990.63</v>
      </c>
      <c r="F275" s="820" t="s">
        <v>10686</v>
      </c>
      <c r="G275" s="820" t="s">
        <v>9920</v>
      </c>
      <c r="H275" s="820" t="s">
        <v>2729</v>
      </c>
      <c r="I275" s="819">
        <v>5439353</v>
      </c>
      <c r="J275" s="819" t="s">
        <v>10940</v>
      </c>
      <c r="K275" s="819">
        <v>476</v>
      </c>
      <c r="L275" s="819" t="s">
        <v>10949</v>
      </c>
      <c r="M275" s="821" t="s">
        <v>10940</v>
      </c>
    </row>
    <row r="276" spans="1:13" ht="24">
      <c r="A276" s="814">
        <v>273</v>
      </c>
      <c r="B276" s="815">
        <v>18919</v>
      </c>
      <c r="C276" s="815" t="s">
        <v>2726</v>
      </c>
      <c r="D276" s="816" t="s">
        <v>9922</v>
      </c>
      <c r="E276" s="816">
        <v>1941.37</v>
      </c>
      <c r="F276" s="816" t="s">
        <v>10686</v>
      </c>
      <c r="G276" s="816" t="s">
        <v>9923</v>
      </c>
      <c r="H276" s="816" t="s">
        <v>2729</v>
      </c>
      <c r="I276" s="815">
        <v>5935709</v>
      </c>
      <c r="J276" s="815" t="s">
        <v>10940</v>
      </c>
      <c r="K276" s="815">
        <v>476</v>
      </c>
      <c r="L276" s="815" t="s">
        <v>10950</v>
      </c>
      <c r="M276" s="817" t="s">
        <v>10940</v>
      </c>
    </row>
    <row r="277" spans="1:13" ht="24">
      <c r="A277" s="818">
        <v>274</v>
      </c>
      <c r="B277" s="819">
        <v>17363</v>
      </c>
      <c r="C277" s="819" t="s">
        <v>5738</v>
      </c>
      <c r="D277" s="820" t="s">
        <v>9809</v>
      </c>
      <c r="E277" s="820">
        <v>147.74</v>
      </c>
      <c r="F277" s="820" t="s">
        <v>10686</v>
      </c>
      <c r="G277" s="820" t="s">
        <v>9810</v>
      </c>
      <c r="H277" s="820" t="s">
        <v>2729</v>
      </c>
      <c r="I277" s="819">
        <v>2859785</v>
      </c>
      <c r="J277" s="819" t="s">
        <v>10940</v>
      </c>
      <c r="K277" s="819">
        <v>476</v>
      </c>
      <c r="L277" s="819" t="s">
        <v>10951</v>
      </c>
      <c r="M277" s="821" t="s">
        <v>10940</v>
      </c>
    </row>
    <row r="278" spans="1:13" ht="24">
      <c r="A278" s="814">
        <v>275</v>
      </c>
      <c r="B278" s="815">
        <v>12720</v>
      </c>
      <c r="C278" s="815" t="s">
        <v>2726</v>
      </c>
      <c r="D278" s="816" t="s">
        <v>9597</v>
      </c>
      <c r="E278" s="816">
        <v>162.69999999999999</v>
      </c>
      <c r="F278" s="816" t="s">
        <v>10665</v>
      </c>
      <c r="G278" s="816" t="s">
        <v>696</v>
      </c>
      <c r="H278" s="816" t="s">
        <v>2729</v>
      </c>
      <c r="I278" s="815">
        <v>5185181</v>
      </c>
      <c r="J278" s="815" t="s">
        <v>10952</v>
      </c>
      <c r="K278" s="815">
        <v>0</v>
      </c>
      <c r="L278" s="815" t="s">
        <v>10953</v>
      </c>
      <c r="M278" s="817" t="s">
        <v>10954</v>
      </c>
    </row>
    <row r="279" spans="1:13" ht="24">
      <c r="A279" s="818">
        <v>276</v>
      </c>
      <c r="B279" s="819">
        <v>19535</v>
      </c>
      <c r="C279" s="819" t="s">
        <v>2726</v>
      </c>
      <c r="D279" s="820" t="s">
        <v>4484</v>
      </c>
      <c r="E279" s="820">
        <v>2756.55</v>
      </c>
      <c r="F279" s="820" t="s">
        <v>10665</v>
      </c>
      <c r="G279" s="820" t="s">
        <v>9980</v>
      </c>
      <c r="H279" s="820" t="s">
        <v>2729</v>
      </c>
      <c r="I279" s="819">
        <v>2037653</v>
      </c>
      <c r="J279" s="819" t="s">
        <v>10952</v>
      </c>
      <c r="K279" s="819">
        <v>0</v>
      </c>
      <c r="L279" s="819" t="s">
        <v>10955</v>
      </c>
      <c r="M279" s="821" t="s">
        <v>10956</v>
      </c>
    </row>
    <row r="280" spans="1:13" ht="24">
      <c r="A280" s="814">
        <v>277</v>
      </c>
      <c r="B280" s="815">
        <v>19441</v>
      </c>
      <c r="C280" s="815" t="s">
        <v>2726</v>
      </c>
      <c r="D280" s="816" t="s">
        <v>4484</v>
      </c>
      <c r="E280" s="816">
        <v>25.99</v>
      </c>
      <c r="F280" s="816" t="s">
        <v>10665</v>
      </c>
      <c r="G280" s="816" t="s">
        <v>9980</v>
      </c>
      <c r="H280" s="816" t="s">
        <v>2729</v>
      </c>
      <c r="I280" s="815">
        <v>2037653</v>
      </c>
      <c r="J280" s="815" t="s">
        <v>10952</v>
      </c>
      <c r="K280" s="815">
        <v>0</v>
      </c>
      <c r="L280" s="815" t="s">
        <v>10955</v>
      </c>
      <c r="M280" s="817" t="s">
        <v>10956</v>
      </c>
    </row>
    <row r="281" spans="1:13" ht="24">
      <c r="A281" s="818">
        <v>278</v>
      </c>
      <c r="B281" s="819">
        <v>13905</v>
      </c>
      <c r="C281" s="819" t="s">
        <v>2726</v>
      </c>
      <c r="D281" s="820" t="s">
        <v>9704</v>
      </c>
      <c r="E281" s="820">
        <v>23258.74</v>
      </c>
      <c r="F281" s="820" t="s">
        <v>10686</v>
      </c>
      <c r="G281" s="820" t="s">
        <v>9705</v>
      </c>
      <c r="H281" s="820" t="s">
        <v>2729</v>
      </c>
      <c r="I281" s="819">
        <v>5395445</v>
      </c>
      <c r="J281" s="819" t="s">
        <v>10933</v>
      </c>
      <c r="K281" s="819">
        <v>464</v>
      </c>
      <c r="L281" s="819" t="s">
        <v>10957</v>
      </c>
      <c r="M281" s="821" t="s">
        <v>10933</v>
      </c>
    </row>
    <row r="282" spans="1:13" ht="24">
      <c r="A282" s="814">
        <v>279</v>
      </c>
      <c r="B282" s="815">
        <v>18685</v>
      </c>
      <c r="C282" s="815" t="s">
        <v>2726</v>
      </c>
      <c r="D282" s="816" t="s">
        <v>6150</v>
      </c>
      <c r="E282" s="816">
        <v>7439.52</v>
      </c>
      <c r="F282" s="816" t="s">
        <v>10665</v>
      </c>
      <c r="G282" s="816" t="s">
        <v>9908</v>
      </c>
      <c r="H282" s="816" t="s">
        <v>2729</v>
      </c>
      <c r="I282" s="815">
        <v>2703157</v>
      </c>
      <c r="J282" s="815" t="s">
        <v>10952</v>
      </c>
      <c r="K282" s="815">
        <v>0</v>
      </c>
      <c r="L282" s="815" t="s">
        <v>10911</v>
      </c>
      <c r="M282" s="817" t="s">
        <v>10940</v>
      </c>
    </row>
    <row r="283" spans="1:13" ht="24">
      <c r="A283" s="818">
        <v>280</v>
      </c>
      <c r="B283" s="819">
        <v>12700</v>
      </c>
      <c r="C283" s="819" t="s">
        <v>5738</v>
      </c>
      <c r="D283" s="820" t="s">
        <v>5923</v>
      </c>
      <c r="E283" s="820">
        <v>53.16</v>
      </c>
      <c r="F283" s="820" t="s">
        <v>10880</v>
      </c>
      <c r="G283" s="820" t="s">
        <v>9587</v>
      </c>
      <c r="H283" s="820" t="s">
        <v>2729</v>
      </c>
      <c r="I283" s="819">
        <v>5431913</v>
      </c>
      <c r="J283" s="819" t="s">
        <v>10952</v>
      </c>
      <c r="K283" s="819"/>
      <c r="L283" s="819" t="s">
        <v>10942</v>
      </c>
      <c r="M283" s="821" t="s">
        <v>10952</v>
      </c>
    </row>
    <row r="284" spans="1:13" ht="24">
      <c r="A284" s="814">
        <v>281</v>
      </c>
      <c r="B284" s="815">
        <v>12582</v>
      </c>
      <c r="C284" s="815" t="s">
        <v>2726</v>
      </c>
      <c r="D284" s="816" t="s">
        <v>3451</v>
      </c>
      <c r="E284" s="816">
        <v>218.73</v>
      </c>
      <c r="F284" s="816" t="s">
        <v>10665</v>
      </c>
      <c r="G284" s="816" t="s">
        <v>2430</v>
      </c>
      <c r="H284" s="816" t="s">
        <v>2783</v>
      </c>
      <c r="I284" s="815">
        <v>5165407</v>
      </c>
      <c r="J284" s="815" t="s">
        <v>10958</v>
      </c>
      <c r="K284" s="815">
        <v>0</v>
      </c>
      <c r="L284" s="815" t="s">
        <v>10959</v>
      </c>
      <c r="M284" s="817" t="s">
        <v>10883</v>
      </c>
    </row>
    <row r="285" spans="1:13" ht="24">
      <c r="A285" s="818">
        <v>282</v>
      </c>
      <c r="B285" s="819">
        <v>12628</v>
      </c>
      <c r="C285" s="819" t="s">
        <v>2726</v>
      </c>
      <c r="D285" s="820" t="s">
        <v>9367</v>
      </c>
      <c r="E285" s="820">
        <v>1335.14</v>
      </c>
      <c r="F285" s="820" t="s">
        <v>10665</v>
      </c>
      <c r="G285" s="820" t="s">
        <v>9368</v>
      </c>
      <c r="H285" s="820" t="s">
        <v>2729</v>
      </c>
      <c r="I285" s="819">
        <v>5035503</v>
      </c>
      <c r="J285" s="819" t="s">
        <v>10958</v>
      </c>
      <c r="K285" s="819">
        <v>0</v>
      </c>
      <c r="L285" s="819" t="s">
        <v>10960</v>
      </c>
      <c r="M285" s="821" t="s">
        <v>10905</v>
      </c>
    </row>
    <row r="286" spans="1:13" ht="24">
      <c r="A286" s="814">
        <v>283</v>
      </c>
      <c r="B286" s="815">
        <v>21466</v>
      </c>
      <c r="C286" s="815" t="s">
        <v>2726</v>
      </c>
      <c r="D286" s="816" t="s">
        <v>9367</v>
      </c>
      <c r="E286" s="816">
        <v>148.63999999999999</v>
      </c>
      <c r="F286" s="816" t="s">
        <v>10665</v>
      </c>
      <c r="G286" s="816" t="s">
        <v>9368</v>
      </c>
      <c r="H286" s="816" t="s">
        <v>2729</v>
      </c>
      <c r="I286" s="815">
        <v>5035503</v>
      </c>
      <c r="J286" s="815" t="s">
        <v>10958</v>
      </c>
      <c r="K286" s="815">
        <v>0</v>
      </c>
      <c r="L286" s="815" t="s">
        <v>10960</v>
      </c>
      <c r="M286" s="817" t="s">
        <v>10905</v>
      </c>
    </row>
    <row r="287" spans="1:13" ht="24">
      <c r="A287" s="818">
        <v>284</v>
      </c>
      <c r="B287" s="819">
        <v>21119</v>
      </c>
      <c r="C287" s="819" t="s">
        <v>5738</v>
      </c>
      <c r="D287" s="820" t="s">
        <v>10206</v>
      </c>
      <c r="E287" s="820">
        <v>234.69</v>
      </c>
      <c r="F287" s="820" t="s">
        <v>10686</v>
      </c>
      <c r="G287" s="820" t="s">
        <v>10207</v>
      </c>
      <c r="H287" s="820" t="s">
        <v>2729</v>
      </c>
      <c r="I287" s="819">
        <v>5531144</v>
      </c>
      <c r="J287" s="819" t="s">
        <v>10961</v>
      </c>
      <c r="K287" s="819">
        <v>489</v>
      </c>
      <c r="L287" s="819" t="s">
        <v>10962</v>
      </c>
      <c r="M287" s="821" t="s">
        <v>10961</v>
      </c>
    </row>
    <row r="288" spans="1:13" ht="24">
      <c r="A288" s="814">
        <v>285</v>
      </c>
      <c r="B288" s="815">
        <v>6197</v>
      </c>
      <c r="C288" s="815" t="s">
        <v>5738</v>
      </c>
      <c r="D288" s="816" t="s">
        <v>9453</v>
      </c>
      <c r="E288" s="816">
        <v>74.63</v>
      </c>
      <c r="F288" s="816" t="s">
        <v>10686</v>
      </c>
      <c r="G288" s="816" t="s">
        <v>6799</v>
      </c>
      <c r="H288" s="816" t="s">
        <v>2729</v>
      </c>
      <c r="I288" s="815">
        <v>2573253</v>
      </c>
      <c r="J288" s="815" t="s">
        <v>10961</v>
      </c>
      <c r="K288" s="815">
        <v>489</v>
      </c>
      <c r="L288" s="815" t="s">
        <v>10963</v>
      </c>
      <c r="M288" s="817" t="s">
        <v>10961</v>
      </c>
    </row>
    <row r="289" spans="1:13" ht="24">
      <c r="A289" s="818">
        <v>286</v>
      </c>
      <c r="B289" s="819">
        <v>11928</v>
      </c>
      <c r="C289" s="819" t="s">
        <v>5738</v>
      </c>
      <c r="D289" s="820" t="s">
        <v>9538</v>
      </c>
      <c r="E289" s="820">
        <v>299.57</v>
      </c>
      <c r="F289" s="820" t="s">
        <v>10686</v>
      </c>
      <c r="G289" s="820" t="s">
        <v>9539</v>
      </c>
      <c r="H289" s="820" t="s">
        <v>2729</v>
      </c>
      <c r="I289" s="819">
        <v>5730686</v>
      </c>
      <c r="J289" s="819" t="s">
        <v>10961</v>
      </c>
      <c r="K289" s="819">
        <v>489</v>
      </c>
      <c r="L289" s="819" t="s">
        <v>10947</v>
      </c>
      <c r="M289" s="821" t="s">
        <v>10961</v>
      </c>
    </row>
    <row r="290" spans="1:13" ht="24">
      <c r="A290" s="814">
        <v>287</v>
      </c>
      <c r="B290" s="815">
        <v>18311</v>
      </c>
      <c r="C290" s="815" t="s">
        <v>2726</v>
      </c>
      <c r="D290" s="816" t="s">
        <v>3014</v>
      </c>
      <c r="E290" s="816">
        <v>220.42</v>
      </c>
      <c r="F290" s="816" t="s">
        <v>10686</v>
      </c>
      <c r="G290" s="816" t="s">
        <v>9927</v>
      </c>
      <c r="H290" s="816" t="s">
        <v>2729</v>
      </c>
      <c r="I290" s="815">
        <v>2817993</v>
      </c>
      <c r="J290" s="815" t="s">
        <v>10961</v>
      </c>
      <c r="K290" s="815">
        <v>489</v>
      </c>
      <c r="L290" s="815" t="s">
        <v>10964</v>
      </c>
      <c r="M290" s="817" t="s">
        <v>10961</v>
      </c>
    </row>
    <row r="291" spans="1:13" ht="24">
      <c r="A291" s="818">
        <v>288</v>
      </c>
      <c r="B291" s="819">
        <v>14043</v>
      </c>
      <c r="C291" s="819" t="s">
        <v>2726</v>
      </c>
      <c r="D291" s="820" t="s">
        <v>9717</v>
      </c>
      <c r="E291" s="820">
        <v>7072.03</v>
      </c>
      <c r="F291" s="820" t="s">
        <v>10686</v>
      </c>
      <c r="G291" s="820" t="s">
        <v>9718</v>
      </c>
      <c r="H291" s="820" t="s">
        <v>2783</v>
      </c>
      <c r="I291" s="819">
        <v>5250978</v>
      </c>
      <c r="J291" s="819" t="s">
        <v>10961</v>
      </c>
      <c r="K291" s="819">
        <v>489</v>
      </c>
      <c r="L291" s="819" t="s">
        <v>10965</v>
      </c>
      <c r="M291" s="821" t="s">
        <v>10961</v>
      </c>
    </row>
    <row r="292" spans="1:13" ht="24">
      <c r="A292" s="814">
        <v>289</v>
      </c>
      <c r="B292" s="815">
        <v>21032</v>
      </c>
      <c r="C292" s="815" t="s">
        <v>2726</v>
      </c>
      <c r="D292" s="816" t="s">
        <v>3059</v>
      </c>
      <c r="E292" s="816">
        <v>9045.07</v>
      </c>
      <c r="F292" s="816" t="s">
        <v>10665</v>
      </c>
      <c r="G292" s="816" t="s">
        <v>9610</v>
      </c>
      <c r="H292" s="816" t="s">
        <v>2729</v>
      </c>
      <c r="I292" s="815">
        <v>5421624</v>
      </c>
      <c r="J292" s="815" t="s">
        <v>10966</v>
      </c>
      <c r="K292" s="815">
        <v>0</v>
      </c>
      <c r="L292" s="815" t="s">
        <v>10967</v>
      </c>
      <c r="M292" s="817" t="s">
        <v>10968</v>
      </c>
    </row>
    <row r="293" spans="1:13" ht="24">
      <c r="A293" s="818">
        <v>290</v>
      </c>
      <c r="B293" s="819">
        <v>21033</v>
      </c>
      <c r="C293" s="819" t="s">
        <v>2726</v>
      </c>
      <c r="D293" s="820" t="s">
        <v>9613</v>
      </c>
      <c r="E293" s="820">
        <v>5376.5</v>
      </c>
      <c r="F293" s="820" t="s">
        <v>10665</v>
      </c>
      <c r="G293" s="820" t="s">
        <v>9610</v>
      </c>
      <c r="H293" s="820" t="s">
        <v>2729</v>
      </c>
      <c r="I293" s="819">
        <v>5421624</v>
      </c>
      <c r="J293" s="819" t="s">
        <v>10966</v>
      </c>
      <c r="K293" s="819">
        <v>0</v>
      </c>
      <c r="L293" s="819" t="s">
        <v>10967</v>
      </c>
      <c r="M293" s="821" t="s">
        <v>10968</v>
      </c>
    </row>
    <row r="294" spans="1:13" ht="24">
      <c r="A294" s="814">
        <v>291</v>
      </c>
      <c r="B294" s="815">
        <v>21034</v>
      </c>
      <c r="C294" s="815" t="s">
        <v>2726</v>
      </c>
      <c r="D294" s="816" t="s">
        <v>9613</v>
      </c>
      <c r="E294" s="816">
        <v>599.58000000000004</v>
      </c>
      <c r="F294" s="816" t="s">
        <v>10665</v>
      </c>
      <c r="G294" s="816" t="s">
        <v>9610</v>
      </c>
      <c r="H294" s="816" t="s">
        <v>2729</v>
      </c>
      <c r="I294" s="815">
        <v>5421624</v>
      </c>
      <c r="J294" s="815" t="s">
        <v>10966</v>
      </c>
      <c r="K294" s="815">
        <v>0</v>
      </c>
      <c r="L294" s="815" t="s">
        <v>10967</v>
      </c>
      <c r="M294" s="817" t="s">
        <v>10968</v>
      </c>
    </row>
    <row r="295" spans="1:13" ht="24">
      <c r="A295" s="818">
        <v>292</v>
      </c>
      <c r="B295" s="819">
        <v>12778</v>
      </c>
      <c r="C295" s="819" t="s">
        <v>2726</v>
      </c>
      <c r="D295" s="820" t="s">
        <v>9615</v>
      </c>
      <c r="E295" s="820">
        <v>3362.26</v>
      </c>
      <c r="F295" s="820" t="s">
        <v>10665</v>
      </c>
      <c r="G295" s="820" t="s">
        <v>3006</v>
      </c>
      <c r="H295" s="820" t="s">
        <v>2738</v>
      </c>
      <c r="I295" s="819">
        <v>5269318</v>
      </c>
      <c r="J295" s="819" t="s">
        <v>10966</v>
      </c>
      <c r="K295" s="819">
        <v>0</v>
      </c>
      <c r="L295" s="819" t="s">
        <v>10967</v>
      </c>
      <c r="M295" s="821" t="s">
        <v>10968</v>
      </c>
    </row>
    <row r="296" spans="1:13" ht="24">
      <c r="A296" s="814">
        <v>293</v>
      </c>
      <c r="B296" s="815">
        <v>18504</v>
      </c>
      <c r="C296" s="815" t="s">
        <v>2726</v>
      </c>
      <c r="D296" s="816" t="s">
        <v>3894</v>
      </c>
      <c r="E296" s="816">
        <v>1110.78</v>
      </c>
      <c r="F296" s="816" t="s">
        <v>10686</v>
      </c>
      <c r="G296" s="816" t="s">
        <v>9930</v>
      </c>
      <c r="H296" s="816" t="s">
        <v>2729</v>
      </c>
      <c r="I296" s="815">
        <v>5875706</v>
      </c>
      <c r="J296" s="815" t="s">
        <v>10969</v>
      </c>
      <c r="K296" s="815">
        <v>493</v>
      </c>
      <c r="L296" s="815" t="s">
        <v>10970</v>
      </c>
      <c r="M296" s="817" t="s">
        <v>10969</v>
      </c>
    </row>
    <row r="297" spans="1:13" ht="24">
      <c r="A297" s="818">
        <v>294</v>
      </c>
      <c r="B297" s="819">
        <v>16856</v>
      </c>
      <c r="C297" s="819" t="s">
        <v>2726</v>
      </c>
      <c r="D297" s="820" t="s">
        <v>3324</v>
      </c>
      <c r="E297" s="820">
        <v>875.6</v>
      </c>
      <c r="F297" s="820" t="s">
        <v>10686</v>
      </c>
      <c r="G297" s="820" t="s">
        <v>9722</v>
      </c>
      <c r="H297" s="820" t="s">
        <v>2729</v>
      </c>
      <c r="I297" s="819">
        <v>5195608</v>
      </c>
      <c r="J297" s="819" t="s">
        <v>10969</v>
      </c>
      <c r="K297" s="819">
        <v>493</v>
      </c>
      <c r="L297" s="819" t="s">
        <v>10971</v>
      </c>
      <c r="M297" s="821" t="s">
        <v>10969</v>
      </c>
    </row>
    <row r="298" spans="1:13" ht="24">
      <c r="A298" s="814">
        <v>295</v>
      </c>
      <c r="B298" s="815">
        <v>12807</v>
      </c>
      <c r="C298" s="815" t="s">
        <v>2726</v>
      </c>
      <c r="D298" s="816" t="s">
        <v>9618</v>
      </c>
      <c r="E298" s="816">
        <v>45.79</v>
      </c>
      <c r="F298" s="816" t="s">
        <v>10665</v>
      </c>
      <c r="G298" s="816" t="s">
        <v>9619</v>
      </c>
      <c r="H298" s="816" t="s">
        <v>2729</v>
      </c>
      <c r="I298" s="815">
        <v>4245547</v>
      </c>
      <c r="J298" s="815" t="s">
        <v>10972</v>
      </c>
      <c r="K298" s="815">
        <v>0</v>
      </c>
      <c r="L298" s="815" t="s">
        <v>10973</v>
      </c>
      <c r="M298" s="817" t="s">
        <v>10966</v>
      </c>
    </row>
    <row r="299" spans="1:13" ht="24">
      <c r="A299" s="818">
        <v>296</v>
      </c>
      <c r="B299" s="819">
        <v>13712</v>
      </c>
      <c r="C299" s="819" t="s">
        <v>2726</v>
      </c>
      <c r="D299" s="820" t="s">
        <v>3038</v>
      </c>
      <c r="E299" s="820">
        <v>450.81</v>
      </c>
      <c r="F299" s="820" t="s">
        <v>10665</v>
      </c>
      <c r="G299" s="820" t="s">
        <v>8416</v>
      </c>
      <c r="H299" s="820" t="s">
        <v>2729</v>
      </c>
      <c r="I299" s="819">
        <v>5070651</v>
      </c>
      <c r="J299" s="819" t="s">
        <v>10972</v>
      </c>
      <c r="K299" s="819">
        <v>0</v>
      </c>
      <c r="L299" s="819" t="s">
        <v>10974</v>
      </c>
      <c r="M299" s="821" t="s">
        <v>10975</v>
      </c>
    </row>
    <row r="300" spans="1:13" ht="24">
      <c r="A300" s="814">
        <v>297</v>
      </c>
      <c r="B300" s="815">
        <v>12830</v>
      </c>
      <c r="C300" s="815" t="s">
        <v>2726</v>
      </c>
      <c r="D300" s="816" t="s">
        <v>7833</v>
      </c>
      <c r="E300" s="816">
        <v>144.9</v>
      </c>
      <c r="F300" s="816" t="s">
        <v>10665</v>
      </c>
      <c r="G300" s="816" t="s">
        <v>7834</v>
      </c>
      <c r="H300" s="816" t="s">
        <v>5243</v>
      </c>
      <c r="I300" s="815">
        <v>9073523</v>
      </c>
      <c r="J300" s="815" t="s">
        <v>10972</v>
      </c>
      <c r="K300" s="815">
        <v>0</v>
      </c>
      <c r="L300" s="815" t="s">
        <v>10974</v>
      </c>
      <c r="M300" s="817" t="s">
        <v>10975</v>
      </c>
    </row>
    <row r="301" spans="1:13" ht="24">
      <c r="A301" s="818">
        <v>298</v>
      </c>
      <c r="B301" s="819">
        <v>12827</v>
      </c>
      <c r="C301" s="819" t="s">
        <v>2726</v>
      </c>
      <c r="D301" s="820" t="s">
        <v>4098</v>
      </c>
      <c r="E301" s="820">
        <v>741.2</v>
      </c>
      <c r="F301" s="820" t="s">
        <v>10665</v>
      </c>
      <c r="G301" s="820" t="s">
        <v>6358</v>
      </c>
      <c r="H301" s="820" t="s">
        <v>2729</v>
      </c>
      <c r="I301" s="819">
        <v>2697734</v>
      </c>
      <c r="J301" s="819" t="s">
        <v>10972</v>
      </c>
      <c r="K301" s="819">
        <v>0</v>
      </c>
      <c r="L301" s="819" t="s">
        <v>10974</v>
      </c>
      <c r="M301" s="821" t="s">
        <v>10975</v>
      </c>
    </row>
    <row r="302" spans="1:13" ht="24">
      <c r="A302" s="814">
        <v>299</v>
      </c>
      <c r="B302" s="815">
        <v>12645</v>
      </c>
      <c r="C302" s="815" t="s">
        <v>2726</v>
      </c>
      <c r="D302" s="816" t="s">
        <v>9378</v>
      </c>
      <c r="E302" s="816">
        <v>1382.89</v>
      </c>
      <c r="F302" s="816" t="s">
        <v>10880</v>
      </c>
      <c r="G302" s="816" t="s">
        <v>10976</v>
      </c>
      <c r="H302" s="816" t="s">
        <v>2729</v>
      </c>
      <c r="I302" s="815">
        <v>5195225</v>
      </c>
      <c r="J302" s="815" t="s">
        <v>10977</v>
      </c>
      <c r="K302" s="815">
        <v>512</v>
      </c>
      <c r="L302" s="815" t="s">
        <v>10978</v>
      </c>
      <c r="M302" s="817" t="s">
        <v>10977</v>
      </c>
    </row>
    <row r="303" spans="1:13" ht="24">
      <c r="A303" s="818">
        <v>300</v>
      </c>
      <c r="B303" s="819">
        <v>12854</v>
      </c>
      <c r="C303" s="819" t="s">
        <v>2726</v>
      </c>
      <c r="D303" s="820" t="s">
        <v>9624</v>
      </c>
      <c r="E303" s="820">
        <v>86.66</v>
      </c>
      <c r="F303" s="820" t="s">
        <v>10665</v>
      </c>
      <c r="G303" s="820" t="s">
        <v>8872</v>
      </c>
      <c r="H303" s="820" t="s">
        <v>2729</v>
      </c>
      <c r="I303" s="819">
        <v>2012677</v>
      </c>
      <c r="J303" s="819" t="s">
        <v>10979</v>
      </c>
      <c r="K303" s="819">
        <v>0</v>
      </c>
      <c r="L303" s="819" t="s">
        <v>10980</v>
      </c>
      <c r="M303" s="821" t="s">
        <v>10981</v>
      </c>
    </row>
    <row r="304" spans="1:13" ht="24">
      <c r="A304" s="814">
        <v>301</v>
      </c>
      <c r="B304" s="815">
        <v>12842</v>
      </c>
      <c r="C304" s="815" t="s">
        <v>2726</v>
      </c>
      <c r="D304" s="816" t="s">
        <v>9110</v>
      </c>
      <c r="E304" s="816">
        <v>1609.16</v>
      </c>
      <c r="F304" s="816" t="s">
        <v>10665</v>
      </c>
      <c r="G304" s="816" t="s">
        <v>9111</v>
      </c>
      <c r="H304" s="816" t="s">
        <v>2729</v>
      </c>
      <c r="I304" s="815">
        <v>5103878</v>
      </c>
      <c r="J304" s="815" t="s">
        <v>10979</v>
      </c>
      <c r="K304" s="815">
        <v>0</v>
      </c>
      <c r="L304" s="815" t="s">
        <v>10980</v>
      </c>
      <c r="M304" s="817" t="s">
        <v>10981</v>
      </c>
    </row>
    <row r="305" spans="1:13" ht="24">
      <c r="A305" s="818">
        <v>302</v>
      </c>
      <c r="B305" s="819">
        <v>12730</v>
      </c>
      <c r="C305" s="819" t="s">
        <v>2726</v>
      </c>
      <c r="D305" s="820" t="s">
        <v>9599</v>
      </c>
      <c r="E305" s="820">
        <v>7240.29</v>
      </c>
      <c r="F305" s="820" t="s">
        <v>10686</v>
      </c>
      <c r="G305" s="820" t="s">
        <v>9600</v>
      </c>
      <c r="H305" s="820" t="s">
        <v>2729</v>
      </c>
      <c r="I305" s="819">
        <v>2823616</v>
      </c>
      <c r="J305" s="819" t="s">
        <v>10982</v>
      </c>
      <c r="K305" s="819">
        <v>521</v>
      </c>
      <c r="L305" s="819" t="s">
        <v>10748</v>
      </c>
      <c r="M305" s="821" t="s">
        <v>10982</v>
      </c>
    </row>
    <row r="306" spans="1:13" ht="24">
      <c r="A306" s="814">
        <v>303</v>
      </c>
      <c r="B306" s="815">
        <v>16010</v>
      </c>
      <c r="C306" s="815" t="s">
        <v>2726</v>
      </c>
      <c r="D306" s="816" t="s">
        <v>2831</v>
      </c>
      <c r="E306" s="816">
        <v>40574.53</v>
      </c>
      <c r="F306" s="816" t="s">
        <v>10686</v>
      </c>
      <c r="G306" s="816" t="s">
        <v>10983</v>
      </c>
      <c r="H306" s="816" t="s">
        <v>2729</v>
      </c>
      <c r="I306" s="815">
        <v>5316316</v>
      </c>
      <c r="J306" s="815" t="s">
        <v>10982</v>
      </c>
      <c r="K306" s="815">
        <v>521</v>
      </c>
      <c r="L306" s="815" t="s">
        <v>10984</v>
      </c>
      <c r="M306" s="817" t="s">
        <v>10982</v>
      </c>
    </row>
    <row r="307" spans="1:13" ht="24">
      <c r="A307" s="818">
        <v>304</v>
      </c>
      <c r="B307" s="819">
        <v>15134</v>
      </c>
      <c r="C307" s="819" t="s">
        <v>2726</v>
      </c>
      <c r="D307" s="820" t="s">
        <v>9761</v>
      </c>
      <c r="E307" s="820">
        <v>9235.69</v>
      </c>
      <c r="F307" s="820" t="s">
        <v>10686</v>
      </c>
      <c r="G307" s="820" t="s">
        <v>9762</v>
      </c>
      <c r="H307" s="820" t="s">
        <v>2783</v>
      </c>
      <c r="I307" s="819">
        <v>5005698</v>
      </c>
      <c r="J307" s="819" t="s">
        <v>10982</v>
      </c>
      <c r="K307" s="819">
        <v>521</v>
      </c>
      <c r="L307" s="819" t="s">
        <v>10985</v>
      </c>
      <c r="M307" s="821" t="s">
        <v>10982</v>
      </c>
    </row>
    <row r="308" spans="1:13" ht="24">
      <c r="A308" s="814">
        <v>305</v>
      </c>
      <c r="B308" s="815">
        <v>6501</v>
      </c>
      <c r="C308" s="815" t="s">
        <v>2726</v>
      </c>
      <c r="D308" s="816" t="s">
        <v>9456</v>
      </c>
      <c r="E308" s="816">
        <v>19226.8</v>
      </c>
      <c r="F308" s="816" t="s">
        <v>10686</v>
      </c>
      <c r="G308" s="816" t="s">
        <v>2810</v>
      </c>
      <c r="H308" s="816" t="s">
        <v>2729</v>
      </c>
      <c r="I308" s="815">
        <v>2578077</v>
      </c>
      <c r="J308" s="815" t="s">
        <v>10982</v>
      </c>
      <c r="K308" s="815">
        <v>521</v>
      </c>
      <c r="L308" s="815" t="s">
        <v>10986</v>
      </c>
      <c r="M308" s="817" t="s">
        <v>10982</v>
      </c>
    </row>
    <row r="309" spans="1:13" ht="24">
      <c r="A309" s="818">
        <v>306</v>
      </c>
      <c r="B309" s="819">
        <v>1865</v>
      </c>
      <c r="C309" s="819" t="s">
        <v>5738</v>
      </c>
      <c r="D309" s="820" t="s">
        <v>9405</v>
      </c>
      <c r="E309" s="820">
        <v>227.34</v>
      </c>
      <c r="F309" s="820" t="s">
        <v>10686</v>
      </c>
      <c r="G309" s="820" t="s">
        <v>9406</v>
      </c>
      <c r="H309" s="820" t="s">
        <v>2729</v>
      </c>
      <c r="I309" s="819">
        <v>5047544</v>
      </c>
      <c r="J309" s="819" t="s">
        <v>10987</v>
      </c>
      <c r="K309" s="819">
        <v>543</v>
      </c>
      <c r="L309" s="819" t="s">
        <v>10988</v>
      </c>
      <c r="M309" s="821" t="s">
        <v>10987</v>
      </c>
    </row>
    <row r="310" spans="1:13" ht="24">
      <c r="A310" s="814">
        <v>307</v>
      </c>
      <c r="B310" s="815">
        <v>12029</v>
      </c>
      <c r="C310" s="815" t="s">
        <v>5738</v>
      </c>
      <c r="D310" s="816" t="s">
        <v>9551</v>
      </c>
      <c r="E310" s="816">
        <v>139.05000000000001</v>
      </c>
      <c r="F310" s="816" t="s">
        <v>10686</v>
      </c>
      <c r="G310" s="816" t="s">
        <v>9429</v>
      </c>
      <c r="H310" s="816" t="s">
        <v>2729</v>
      </c>
      <c r="I310" s="815">
        <v>2587025</v>
      </c>
      <c r="J310" s="815" t="s">
        <v>10987</v>
      </c>
      <c r="K310" s="815">
        <v>543</v>
      </c>
      <c r="L310" s="815" t="s">
        <v>10989</v>
      </c>
      <c r="M310" s="817" t="s">
        <v>10987</v>
      </c>
    </row>
    <row r="311" spans="1:13" ht="24">
      <c r="A311" s="818">
        <v>308</v>
      </c>
      <c r="B311" s="819">
        <v>14177</v>
      </c>
      <c r="C311" s="819" t="s">
        <v>2726</v>
      </c>
      <c r="D311" s="820" t="s">
        <v>9187</v>
      </c>
      <c r="E311" s="820">
        <v>4492.22</v>
      </c>
      <c r="F311" s="820" t="s">
        <v>10686</v>
      </c>
      <c r="G311" s="820" t="s">
        <v>9188</v>
      </c>
      <c r="H311" s="820" t="s">
        <v>2738</v>
      </c>
      <c r="I311" s="819">
        <v>5297052</v>
      </c>
      <c r="J311" s="819" t="s">
        <v>10987</v>
      </c>
      <c r="K311" s="819">
        <v>543</v>
      </c>
      <c r="L311" s="819" t="s">
        <v>10990</v>
      </c>
      <c r="M311" s="821" t="s">
        <v>10987</v>
      </c>
    </row>
    <row r="312" spans="1:13" ht="24">
      <c r="A312" s="814">
        <v>309</v>
      </c>
      <c r="B312" s="815">
        <v>18258</v>
      </c>
      <c r="C312" s="815" t="s">
        <v>2726</v>
      </c>
      <c r="D312" s="816" t="s">
        <v>8355</v>
      </c>
      <c r="E312" s="816">
        <v>4864.01</v>
      </c>
      <c r="F312" s="816" t="s">
        <v>10686</v>
      </c>
      <c r="G312" s="816" t="s">
        <v>4526</v>
      </c>
      <c r="H312" s="816" t="s">
        <v>2729</v>
      </c>
      <c r="I312" s="815">
        <v>5233739</v>
      </c>
      <c r="J312" s="815" t="s">
        <v>10987</v>
      </c>
      <c r="K312" s="815">
        <v>543</v>
      </c>
      <c r="L312" s="815" t="s">
        <v>10991</v>
      </c>
      <c r="M312" s="817" t="s">
        <v>10987</v>
      </c>
    </row>
    <row r="313" spans="1:13" ht="24">
      <c r="A313" s="818">
        <v>310</v>
      </c>
      <c r="B313" s="819">
        <v>18450</v>
      </c>
      <c r="C313" s="819" t="s">
        <v>2726</v>
      </c>
      <c r="D313" s="820" t="s">
        <v>9940</v>
      </c>
      <c r="E313" s="820">
        <v>6945.72</v>
      </c>
      <c r="F313" s="820" t="s">
        <v>10686</v>
      </c>
      <c r="G313" s="820" t="s">
        <v>5219</v>
      </c>
      <c r="H313" s="820" t="s">
        <v>2729</v>
      </c>
      <c r="I313" s="819">
        <v>5466679</v>
      </c>
      <c r="J313" s="819" t="s">
        <v>10987</v>
      </c>
      <c r="K313" s="819">
        <v>543</v>
      </c>
      <c r="L313" s="819" t="s">
        <v>10991</v>
      </c>
      <c r="M313" s="821" t="s">
        <v>10987</v>
      </c>
    </row>
    <row r="314" spans="1:13" ht="24">
      <c r="A314" s="814">
        <v>311</v>
      </c>
      <c r="B314" s="815">
        <v>18981</v>
      </c>
      <c r="C314" s="815" t="s">
        <v>2726</v>
      </c>
      <c r="D314" s="816" t="s">
        <v>9943</v>
      </c>
      <c r="E314" s="816">
        <v>2120.5500000000002</v>
      </c>
      <c r="F314" s="816" t="s">
        <v>10686</v>
      </c>
      <c r="G314" s="816" t="s">
        <v>3827</v>
      </c>
      <c r="H314" s="816" t="s">
        <v>2738</v>
      </c>
      <c r="I314" s="815">
        <v>6267408</v>
      </c>
      <c r="J314" s="815" t="s">
        <v>10992</v>
      </c>
      <c r="K314" s="815">
        <v>551</v>
      </c>
      <c r="L314" s="815" t="s">
        <v>10993</v>
      </c>
      <c r="M314" s="817" t="s">
        <v>10992</v>
      </c>
    </row>
    <row r="315" spans="1:13" ht="24">
      <c r="A315" s="818">
        <v>312</v>
      </c>
      <c r="B315" s="819">
        <v>20911</v>
      </c>
      <c r="C315" s="819" t="s">
        <v>2726</v>
      </c>
      <c r="D315" s="820" t="s">
        <v>10337</v>
      </c>
      <c r="E315" s="820">
        <v>7104.18</v>
      </c>
      <c r="F315" s="820" t="s">
        <v>10686</v>
      </c>
      <c r="G315" s="820" t="s">
        <v>9305</v>
      </c>
      <c r="H315" s="820" t="s">
        <v>2729</v>
      </c>
      <c r="I315" s="819">
        <v>5145414</v>
      </c>
      <c r="J315" s="819" t="s">
        <v>10992</v>
      </c>
      <c r="K315" s="819">
        <v>551</v>
      </c>
      <c r="L315" s="819" t="s">
        <v>10994</v>
      </c>
      <c r="M315" s="821" t="s">
        <v>10992</v>
      </c>
    </row>
    <row r="316" spans="1:13" ht="24">
      <c r="A316" s="814">
        <v>313</v>
      </c>
      <c r="B316" s="815">
        <v>20910</v>
      </c>
      <c r="C316" s="815" t="s">
        <v>2726</v>
      </c>
      <c r="D316" s="816" t="s">
        <v>10335</v>
      </c>
      <c r="E316" s="816">
        <v>36.200000000000003</v>
      </c>
      <c r="F316" s="816" t="s">
        <v>10686</v>
      </c>
      <c r="G316" s="816" t="s">
        <v>9305</v>
      </c>
      <c r="H316" s="816" t="s">
        <v>2729</v>
      </c>
      <c r="I316" s="815">
        <v>5145414</v>
      </c>
      <c r="J316" s="815" t="s">
        <v>10992</v>
      </c>
      <c r="K316" s="815">
        <v>551</v>
      </c>
      <c r="L316" s="815" t="s">
        <v>10994</v>
      </c>
      <c r="M316" s="817" t="s">
        <v>10992</v>
      </c>
    </row>
    <row r="317" spans="1:13" ht="24">
      <c r="A317" s="818">
        <v>314</v>
      </c>
      <c r="B317" s="819">
        <v>19088</v>
      </c>
      <c r="C317" s="819" t="s">
        <v>2726</v>
      </c>
      <c r="D317" s="820" t="s">
        <v>10344</v>
      </c>
      <c r="E317" s="820">
        <v>2677.87</v>
      </c>
      <c r="F317" s="820" t="s">
        <v>10686</v>
      </c>
      <c r="G317" s="820" t="s">
        <v>10345</v>
      </c>
      <c r="H317" s="820" t="s">
        <v>2729</v>
      </c>
      <c r="I317" s="819">
        <v>5933986</v>
      </c>
      <c r="J317" s="819" t="s">
        <v>10992</v>
      </c>
      <c r="K317" s="819">
        <v>551</v>
      </c>
      <c r="L317" s="819" t="s">
        <v>10995</v>
      </c>
      <c r="M317" s="821" t="s">
        <v>10992</v>
      </c>
    </row>
    <row r="318" spans="1:13" ht="24">
      <c r="A318" s="814">
        <v>315</v>
      </c>
      <c r="B318" s="815">
        <v>21188</v>
      </c>
      <c r="C318" s="815" t="s">
        <v>5738</v>
      </c>
      <c r="D318" s="816" t="s">
        <v>4214</v>
      </c>
      <c r="E318" s="816">
        <v>15805.75</v>
      </c>
      <c r="F318" s="816" t="s">
        <v>10686</v>
      </c>
      <c r="G318" s="816" t="s">
        <v>10356</v>
      </c>
      <c r="H318" s="816" t="s">
        <v>2783</v>
      </c>
      <c r="I318" s="815">
        <v>5089263</v>
      </c>
      <c r="J318" s="815" t="s">
        <v>10996</v>
      </c>
      <c r="K318" s="815">
        <v>559</v>
      </c>
      <c r="L318" s="815" t="s">
        <v>10997</v>
      </c>
      <c r="M318" s="817" t="s">
        <v>10996</v>
      </c>
    </row>
    <row r="319" spans="1:13" ht="24">
      <c r="A319" s="818">
        <v>316</v>
      </c>
      <c r="B319" s="819">
        <v>17149</v>
      </c>
      <c r="C319" s="819" t="s">
        <v>2726</v>
      </c>
      <c r="D319" s="820" t="s">
        <v>9479</v>
      </c>
      <c r="E319" s="820">
        <v>23.73</v>
      </c>
      <c r="F319" s="820" t="s">
        <v>10665</v>
      </c>
      <c r="G319" s="820" t="s">
        <v>5996</v>
      </c>
      <c r="H319" s="820" t="s">
        <v>2783</v>
      </c>
      <c r="I319" s="819">
        <v>2075652</v>
      </c>
      <c r="J319" s="819" t="s">
        <v>10998</v>
      </c>
      <c r="K319" s="819"/>
      <c r="L319" s="819" t="s">
        <v>10999</v>
      </c>
      <c r="M319" s="821" t="s">
        <v>11000</v>
      </c>
    </row>
    <row r="320" spans="1:13" ht="24">
      <c r="A320" s="814">
        <v>317</v>
      </c>
      <c r="B320" s="815">
        <v>12955</v>
      </c>
      <c r="C320" s="815" t="s">
        <v>2726</v>
      </c>
      <c r="D320" s="816" t="s">
        <v>2997</v>
      </c>
      <c r="E320" s="816">
        <v>59.91</v>
      </c>
      <c r="F320" s="816" t="s">
        <v>10665</v>
      </c>
      <c r="G320" s="816" t="s">
        <v>9641</v>
      </c>
      <c r="H320" s="816" t="s">
        <v>2783</v>
      </c>
      <c r="I320" s="815">
        <v>2838702</v>
      </c>
      <c r="J320" s="815" t="s">
        <v>10998</v>
      </c>
      <c r="K320" s="815"/>
      <c r="L320" s="815" t="s">
        <v>11001</v>
      </c>
      <c r="M320" s="817" t="s">
        <v>11000</v>
      </c>
    </row>
    <row r="321" spans="1:13" ht="24">
      <c r="A321" s="818">
        <v>318</v>
      </c>
      <c r="B321" s="819">
        <v>16951</v>
      </c>
      <c r="C321" s="819" t="s">
        <v>2726</v>
      </c>
      <c r="D321" s="820" t="s">
        <v>9636</v>
      </c>
      <c r="E321" s="820">
        <v>3365.36</v>
      </c>
      <c r="F321" s="820" t="s">
        <v>10665</v>
      </c>
      <c r="G321" s="820" t="s">
        <v>8143</v>
      </c>
      <c r="H321" s="820" t="s">
        <v>2783</v>
      </c>
      <c r="I321" s="819">
        <v>5194423</v>
      </c>
      <c r="J321" s="819" t="s">
        <v>11002</v>
      </c>
      <c r="K321" s="819">
        <v>0</v>
      </c>
      <c r="L321" s="819" t="s">
        <v>11003</v>
      </c>
      <c r="M321" s="821" t="s">
        <v>10996</v>
      </c>
    </row>
    <row r="322" spans="1:13" ht="24">
      <c r="A322" s="814">
        <v>319</v>
      </c>
      <c r="B322" s="815">
        <v>12943</v>
      </c>
      <c r="C322" s="815" t="s">
        <v>2726</v>
      </c>
      <c r="D322" s="816" t="s">
        <v>9638</v>
      </c>
      <c r="E322" s="816">
        <v>4864.41</v>
      </c>
      <c r="F322" s="816" t="s">
        <v>10665</v>
      </c>
      <c r="G322" s="816" t="s">
        <v>8143</v>
      </c>
      <c r="H322" s="816" t="s">
        <v>2783</v>
      </c>
      <c r="I322" s="815">
        <v>5194423</v>
      </c>
      <c r="J322" s="815" t="s">
        <v>11002</v>
      </c>
      <c r="K322" s="815">
        <v>0</v>
      </c>
      <c r="L322" s="815" t="s">
        <v>11003</v>
      </c>
      <c r="M322" s="817" t="s">
        <v>10996</v>
      </c>
    </row>
    <row r="323" spans="1:13" ht="24">
      <c r="A323" s="818">
        <v>320</v>
      </c>
      <c r="B323" s="819">
        <v>12957</v>
      </c>
      <c r="C323" s="819" t="s">
        <v>2726</v>
      </c>
      <c r="D323" s="820" t="s">
        <v>7002</v>
      </c>
      <c r="E323" s="820">
        <v>1475.42</v>
      </c>
      <c r="F323" s="820" t="s">
        <v>10665</v>
      </c>
      <c r="G323" s="820" t="s">
        <v>3334</v>
      </c>
      <c r="H323" s="820" t="s">
        <v>2729</v>
      </c>
      <c r="I323" s="819">
        <v>5358264</v>
      </c>
      <c r="J323" s="819" t="s">
        <v>10998</v>
      </c>
      <c r="K323" s="819"/>
      <c r="L323" s="819" t="s">
        <v>11001</v>
      </c>
      <c r="M323" s="821" t="s">
        <v>11000</v>
      </c>
    </row>
    <row r="324" spans="1:13" ht="24">
      <c r="A324" s="814">
        <v>321</v>
      </c>
      <c r="B324" s="815">
        <v>12956</v>
      </c>
      <c r="C324" s="815" t="s">
        <v>2726</v>
      </c>
      <c r="D324" s="816" t="s">
        <v>9643</v>
      </c>
      <c r="E324" s="816">
        <v>4552.67</v>
      </c>
      <c r="F324" s="816" t="s">
        <v>10665</v>
      </c>
      <c r="G324" s="816" t="s">
        <v>3334</v>
      </c>
      <c r="H324" s="816" t="s">
        <v>2729</v>
      </c>
      <c r="I324" s="815">
        <v>5358264</v>
      </c>
      <c r="J324" s="815" t="s">
        <v>10998</v>
      </c>
      <c r="K324" s="815"/>
      <c r="L324" s="815" t="s">
        <v>11001</v>
      </c>
      <c r="M324" s="817" t="s">
        <v>11000</v>
      </c>
    </row>
    <row r="325" spans="1:13" ht="24">
      <c r="A325" s="818">
        <v>322</v>
      </c>
      <c r="B325" s="819">
        <v>21110</v>
      </c>
      <c r="C325" s="819" t="s">
        <v>2726</v>
      </c>
      <c r="D325" s="820" t="s">
        <v>3663</v>
      </c>
      <c r="E325" s="820">
        <v>1595.3</v>
      </c>
      <c r="F325" s="820" t="s">
        <v>10686</v>
      </c>
      <c r="G325" s="820" t="s">
        <v>3664</v>
      </c>
      <c r="H325" s="820" t="s">
        <v>2729</v>
      </c>
      <c r="I325" s="819">
        <v>5517893</v>
      </c>
      <c r="J325" s="819" t="s">
        <v>11004</v>
      </c>
      <c r="K325" s="819">
        <v>583</v>
      </c>
      <c r="L325" s="819" t="s">
        <v>11005</v>
      </c>
      <c r="M325" s="821" t="s">
        <v>11004</v>
      </c>
    </row>
    <row r="326" spans="1:13" ht="24">
      <c r="A326" s="814">
        <v>323</v>
      </c>
      <c r="B326" s="815">
        <v>4016</v>
      </c>
      <c r="C326" s="815" t="s">
        <v>5738</v>
      </c>
      <c r="D326" s="816" t="s">
        <v>8212</v>
      </c>
      <c r="E326" s="816">
        <v>77.599999999999994</v>
      </c>
      <c r="F326" s="816" t="s">
        <v>10686</v>
      </c>
      <c r="G326" s="816" t="s">
        <v>9429</v>
      </c>
      <c r="H326" s="816" t="s">
        <v>2729</v>
      </c>
      <c r="I326" s="815">
        <v>2587025</v>
      </c>
      <c r="J326" s="815" t="s">
        <v>11004</v>
      </c>
      <c r="K326" s="815">
        <v>583</v>
      </c>
      <c r="L326" s="815" t="s">
        <v>11006</v>
      </c>
      <c r="M326" s="817" t="s">
        <v>11004</v>
      </c>
    </row>
    <row r="327" spans="1:13" ht="24">
      <c r="A327" s="818">
        <v>324</v>
      </c>
      <c r="B327" s="819">
        <v>14326</v>
      </c>
      <c r="C327" s="819" t="s">
        <v>2726</v>
      </c>
      <c r="D327" s="820" t="s">
        <v>9729</v>
      </c>
      <c r="E327" s="820">
        <v>673.56</v>
      </c>
      <c r="F327" s="820" t="s">
        <v>10686</v>
      </c>
      <c r="G327" s="820" t="s">
        <v>3232</v>
      </c>
      <c r="H327" s="820" t="s">
        <v>2729</v>
      </c>
      <c r="I327" s="819">
        <v>5104459</v>
      </c>
      <c r="J327" s="819" t="s">
        <v>11007</v>
      </c>
      <c r="K327" s="819">
        <v>591</v>
      </c>
      <c r="L327" s="819" t="s">
        <v>11008</v>
      </c>
      <c r="M327" s="821" t="s">
        <v>11007</v>
      </c>
    </row>
    <row r="328" spans="1:13" ht="24">
      <c r="A328" s="814">
        <v>325</v>
      </c>
      <c r="B328" s="815">
        <v>20099</v>
      </c>
      <c r="C328" s="815" t="s">
        <v>2726</v>
      </c>
      <c r="D328" s="816" t="s">
        <v>856</v>
      </c>
      <c r="E328" s="816">
        <v>1472.51</v>
      </c>
      <c r="F328" s="816" t="s">
        <v>10686</v>
      </c>
      <c r="G328" s="816" t="s">
        <v>10348</v>
      </c>
      <c r="H328" s="816" t="s">
        <v>2729</v>
      </c>
      <c r="I328" s="815">
        <v>5979862</v>
      </c>
      <c r="J328" s="815" t="s">
        <v>11007</v>
      </c>
      <c r="K328" s="815">
        <v>591</v>
      </c>
      <c r="L328" s="815" t="s">
        <v>11009</v>
      </c>
      <c r="M328" s="817" t="s">
        <v>11007</v>
      </c>
    </row>
    <row r="329" spans="1:13" ht="24">
      <c r="A329" s="818">
        <v>326</v>
      </c>
      <c r="B329" s="819">
        <v>19202</v>
      </c>
      <c r="C329" s="819" t="s">
        <v>2726</v>
      </c>
      <c r="D329" s="820" t="s">
        <v>9954</v>
      </c>
      <c r="E329" s="820">
        <v>1085.6300000000001</v>
      </c>
      <c r="F329" s="820" t="s">
        <v>10686</v>
      </c>
      <c r="G329" s="820" t="s">
        <v>9955</v>
      </c>
      <c r="H329" s="820" t="s">
        <v>2729</v>
      </c>
      <c r="I329" s="819">
        <v>5935601</v>
      </c>
      <c r="J329" s="819" t="s">
        <v>11007</v>
      </c>
      <c r="K329" s="819">
        <v>591</v>
      </c>
      <c r="L329" s="819" t="s">
        <v>11010</v>
      </c>
      <c r="M329" s="821" t="s">
        <v>11007</v>
      </c>
    </row>
    <row r="330" spans="1:13" ht="24">
      <c r="A330" s="814">
        <v>327</v>
      </c>
      <c r="B330" s="815">
        <v>19316</v>
      </c>
      <c r="C330" s="815" t="s">
        <v>2726</v>
      </c>
      <c r="D330" s="816" t="s">
        <v>9951</v>
      </c>
      <c r="E330" s="816">
        <v>10875.41</v>
      </c>
      <c r="F330" s="816" t="s">
        <v>10686</v>
      </c>
      <c r="G330" s="816" t="s">
        <v>9952</v>
      </c>
      <c r="H330" s="816" t="s">
        <v>2729</v>
      </c>
      <c r="I330" s="815">
        <v>5935644</v>
      </c>
      <c r="J330" s="815" t="s">
        <v>11007</v>
      </c>
      <c r="K330" s="815">
        <v>591</v>
      </c>
      <c r="L330" s="815" t="s">
        <v>11010</v>
      </c>
      <c r="M330" s="817" t="s">
        <v>11007</v>
      </c>
    </row>
    <row r="331" spans="1:13" ht="24">
      <c r="A331" s="818">
        <v>328</v>
      </c>
      <c r="B331" s="819">
        <v>19224</v>
      </c>
      <c r="C331" s="819" t="s">
        <v>2726</v>
      </c>
      <c r="D331" s="820" t="s">
        <v>4036</v>
      </c>
      <c r="E331" s="820">
        <v>1228.94</v>
      </c>
      <c r="F331" s="820" t="s">
        <v>10686</v>
      </c>
      <c r="G331" s="820" t="s">
        <v>5397</v>
      </c>
      <c r="H331" s="820" t="s">
        <v>2729</v>
      </c>
      <c r="I331" s="819">
        <v>5980291</v>
      </c>
      <c r="J331" s="819" t="s">
        <v>11007</v>
      </c>
      <c r="K331" s="819">
        <v>591</v>
      </c>
      <c r="L331" s="819" t="s">
        <v>11011</v>
      </c>
      <c r="M331" s="821" t="s">
        <v>11007</v>
      </c>
    </row>
    <row r="332" spans="1:13" ht="24">
      <c r="A332" s="814">
        <v>329</v>
      </c>
      <c r="B332" s="815">
        <v>19141</v>
      </c>
      <c r="C332" s="815" t="s">
        <v>2726</v>
      </c>
      <c r="D332" s="816" t="s">
        <v>4191</v>
      </c>
      <c r="E332" s="816">
        <v>4099.7</v>
      </c>
      <c r="F332" s="816" t="s">
        <v>10686</v>
      </c>
      <c r="G332" s="816" t="s">
        <v>9964</v>
      </c>
      <c r="H332" s="816" t="s">
        <v>2729</v>
      </c>
      <c r="I332" s="815">
        <v>5980151</v>
      </c>
      <c r="J332" s="815" t="s">
        <v>11007</v>
      </c>
      <c r="K332" s="815">
        <v>591</v>
      </c>
      <c r="L332" s="815" t="s">
        <v>11011</v>
      </c>
      <c r="M332" s="817" t="s">
        <v>11007</v>
      </c>
    </row>
    <row r="333" spans="1:13" ht="24">
      <c r="A333" s="818">
        <v>330</v>
      </c>
      <c r="B333" s="819">
        <v>19271</v>
      </c>
      <c r="C333" s="819" t="s">
        <v>2726</v>
      </c>
      <c r="D333" s="820" t="s">
        <v>3423</v>
      </c>
      <c r="E333" s="820">
        <v>1798.32</v>
      </c>
      <c r="F333" s="820" t="s">
        <v>10686</v>
      </c>
      <c r="G333" s="820" t="s">
        <v>5397</v>
      </c>
      <c r="H333" s="820" t="s">
        <v>2729</v>
      </c>
      <c r="I333" s="819">
        <v>5980291</v>
      </c>
      <c r="J333" s="819" t="s">
        <v>11007</v>
      </c>
      <c r="K333" s="819">
        <v>591</v>
      </c>
      <c r="L333" s="819" t="s">
        <v>11012</v>
      </c>
      <c r="M333" s="821" t="s">
        <v>11007</v>
      </c>
    </row>
    <row r="334" spans="1:13" ht="24">
      <c r="A334" s="814">
        <v>331</v>
      </c>
      <c r="B334" s="815">
        <v>19266</v>
      </c>
      <c r="C334" s="815" t="s">
        <v>2726</v>
      </c>
      <c r="D334" s="816" t="s">
        <v>9966</v>
      </c>
      <c r="E334" s="816">
        <v>210.1</v>
      </c>
      <c r="F334" s="816" t="s">
        <v>10686</v>
      </c>
      <c r="G334" s="816" t="s">
        <v>9967</v>
      </c>
      <c r="H334" s="816" t="s">
        <v>2729</v>
      </c>
      <c r="I334" s="815">
        <v>5959764</v>
      </c>
      <c r="J334" s="815" t="s">
        <v>11007</v>
      </c>
      <c r="K334" s="815">
        <v>591</v>
      </c>
      <c r="L334" s="815" t="s">
        <v>11012</v>
      </c>
      <c r="M334" s="817" t="s">
        <v>11007</v>
      </c>
    </row>
    <row r="335" spans="1:13" ht="24">
      <c r="A335" s="818">
        <v>332</v>
      </c>
      <c r="B335" s="819">
        <v>17022</v>
      </c>
      <c r="C335" s="819" t="s">
        <v>2726</v>
      </c>
      <c r="D335" s="820" t="s">
        <v>9628</v>
      </c>
      <c r="E335" s="820">
        <v>7716.4</v>
      </c>
      <c r="F335" s="820" t="s">
        <v>10686</v>
      </c>
      <c r="G335" s="820" t="s">
        <v>9629</v>
      </c>
      <c r="H335" s="820" t="s">
        <v>2729</v>
      </c>
      <c r="I335" s="819">
        <v>5496535</v>
      </c>
      <c r="J335" s="819" t="s">
        <v>11007</v>
      </c>
      <c r="K335" s="819">
        <v>591</v>
      </c>
      <c r="L335" s="819" t="s">
        <v>11013</v>
      </c>
      <c r="M335" s="821" t="s">
        <v>11007</v>
      </c>
    </row>
  </sheetData>
  <mergeCells count="1">
    <mergeCell ref="A1:L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E1136-3814-4F47-A93D-71AEDFC638DC}">
  <dimension ref="A1:E150"/>
  <sheetViews>
    <sheetView workbookViewId="0">
      <selection activeCell="A3" sqref="A3"/>
    </sheetView>
  </sheetViews>
  <sheetFormatPr defaultColWidth="9.140625" defaultRowHeight="12"/>
  <cols>
    <col min="1" max="1" width="7" style="164" customWidth="1"/>
    <col min="2" max="2" width="18.140625" style="164" customWidth="1"/>
    <col min="3" max="3" width="13.5703125" style="183" customWidth="1"/>
    <col min="4" max="4" width="17.5703125" style="183" customWidth="1"/>
    <col min="5" max="5" width="67.28515625" style="179" customWidth="1"/>
    <col min="6" max="16384" width="9.140625" style="164"/>
  </cols>
  <sheetData>
    <row r="1" spans="1:5" ht="12.75">
      <c r="A1" s="228" t="s">
        <v>11014</v>
      </c>
      <c r="B1" s="209"/>
      <c r="C1" s="210"/>
      <c r="D1" s="210"/>
      <c r="E1" s="822"/>
    </row>
    <row r="3" spans="1:5">
      <c r="A3" s="50" t="s">
        <v>1</v>
      </c>
      <c r="B3" s="50" t="s">
        <v>92</v>
      </c>
      <c r="C3" s="50" t="s">
        <v>11015</v>
      </c>
      <c r="D3" s="50" t="s">
        <v>11016</v>
      </c>
      <c r="E3" s="50" t="s">
        <v>11017</v>
      </c>
    </row>
    <row r="4" spans="1:5" ht="24">
      <c r="A4" s="50">
        <v>1</v>
      </c>
      <c r="B4" s="670" t="s">
        <v>11018</v>
      </c>
      <c r="C4" s="50" t="s">
        <v>11019</v>
      </c>
      <c r="D4" s="50" t="s">
        <v>11020</v>
      </c>
      <c r="E4" s="1017" t="s">
        <v>11021</v>
      </c>
    </row>
    <row r="5" spans="1:5" ht="36">
      <c r="A5" s="50">
        <v>2</v>
      </c>
      <c r="B5" s="50" t="s">
        <v>11022</v>
      </c>
      <c r="C5" s="50" t="s">
        <v>8271</v>
      </c>
      <c r="D5" s="50" t="s">
        <v>11023</v>
      </c>
      <c r="E5" s="1017" t="s">
        <v>11024</v>
      </c>
    </row>
    <row r="6" spans="1:5" ht="36">
      <c r="A6" s="50">
        <v>3</v>
      </c>
      <c r="B6" s="50" t="s">
        <v>11025</v>
      </c>
      <c r="C6" s="50" t="s">
        <v>6258</v>
      </c>
      <c r="D6" s="50" t="s">
        <v>11026</v>
      </c>
      <c r="E6" s="1017" t="s">
        <v>11027</v>
      </c>
    </row>
    <row r="7" spans="1:5" ht="36">
      <c r="A7" s="50">
        <v>4</v>
      </c>
      <c r="B7" s="50" t="s">
        <v>11028</v>
      </c>
      <c r="C7" s="670" t="s">
        <v>11029</v>
      </c>
      <c r="D7" s="50" t="s">
        <v>11030</v>
      </c>
      <c r="E7" s="823" t="s">
        <v>11031</v>
      </c>
    </row>
    <row r="8" spans="1:5" ht="24">
      <c r="A8" s="50">
        <v>5</v>
      </c>
      <c r="B8" s="50" t="s">
        <v>11032</v>
      </c>
      <c r="C8" s="50" t="s">
        <v>11033</v>
      </c>
      <c r="D8" s="50" t="s">
        <v>11034</v>
      </c>
      <c r="E8" s="1017" t="s">
        <v>11035</v>
      </c>
    </row>
    <row r="9" spans="1:5" ht="24">
      <c r="A9" s="50">
        <v>6</v>
      </c>
      <c r="B9" s="50" t="s">
        <v>11036</v>
      </c>
      <c r="C9" s="50" t="s">
        <v>5498</v>
      </c>
      <c r="D9" s="50" t="s">
        <v>11037</v>
      </c>
      <c r="E9" s="1017" t="s">
        <v>11038</v>
      </c>
    </row>
    <row r="10" spans="1:5" ht="48">
      <c r="A10" s="50">
        <v>7</v>
      </c>
      <c r="B10" s="50" t="s">
        <v>11039</v>
      </c>
      <c r="C10" s="50" t="s">
        <v>9401</v>
      </c>
      <c r="D10" s="50" t="s">
        <v>11034</v>
      </c>
      <c r="E10" s="1017" t="s">
        <v>11040</v>
      </c>
    </row>
    <row r="11" spans="1:5" ht="36">
      <c r="A11" s="50">
        <v>8</v>
      </c>
      <c r="B11" s="50" t="s">
        <v>11041</v>
      </c>
      <c r="C11" s="50" t="s">
        <v>10346</v>
      </c>
      <c r="D11" s="50" t="s">
        <v>11034</v>
      </c>
      <c r="E11" s="1017" t="s">
        <v>11042</v>
      </c>
    </row>
    <row r="12" spans="1:5" ht="24">
      <c r="A12" s="50">
        <v>9</v>
      </c>
      <c r="B12" s="50" t="s">
        <v>11043</v>
      </c>
      <c r="C12" s="50" t="s">
        <v>11044</v>
      </c>
      <c r="D12" s="50" t="s">
        <v>11045</v>
      </c>
      <c r="E12" s="1017" t="s">
        <v>11046</v>
      </c>
    </row>
    <row r="13" spans="1:5" ht="24">
      <c r="A13" s="50">
        <v>10</v>
      </c>
      <c r="B13" s="50" t="s">
        <v>11047</v>
      </c>
      <c r="C13" s="50" t="s">
        <v>11048</v>
      </c>
      <c r="D13" s="50" t="s">
        <v>11034</v>
      </c>
      <c r="E13" s="1017" t="s">
        <v>11049</v>
      </c>
    </row>
    <row r="14" spans="1:5" ht="24">
      <c r="A14" s="50">
        <v>11</v>
      </c>
      <c r="B14" s="50" t="s">
        <v>11050</v>
      </c>
      <c r="C14" s="50" t="s">
        <v>3350</v>
      </c>
      <c r="D14" s="50" t="s">
        <v>11026</v>
      </c>
      <c r="E14" s="1017" t="s">
        <v>11051</v>
      </c>
    </row>
    <row r="15" spans="1:5" ht="36">
      <c r="A15" s="50">
        <v>12</v>
      </c>
      <c r="B15" s="50" t="s">
        <v>11052</v>
      </c>
      <c r="C15" s="50" t="s">
        <v>11053</v>
      </c>
      <c r="D15" s="50" t="s">
        <v>11034</v>
      </c>
      <c r="E15" s="1017" t="s">
        <v>11054</v>
      </c>
    </row>
    <row r="16" spans="1:5" ht="36">
      <c r="A16" s="50">
        <v>13</v>
      </c>
      <c r="B16" s="50" t="s">
        <v>11055</v>
      </c>
      <c r="C16" s="670" t="s">
        <v>11056</v>
      </c>
      <c r="D16" s="50" t="s">
        <v>11020</v>
      </c>
      <c r="E16" s="823" t="s">
        <v>11057</v>
      </c>
    </row>
    <row r="17" spans="1:5" ht="36">
      <c r="A17" s="50">
        <v>14</v>
      </c>
      <c r="B17" s="50" t="s">
        <v>11058</v>
      </c>
      <c r="C17" s="50" t="s">
        <v>11059</v>
      </c>
      <c r="D17" s="50" t="s">
        <v>11023</v>
      </c>
      <c r="E17" s="1017" t="s">
        <v>11060</v>
      </c>
    </row>
    <row r="18" spans="1:5" ht="36">
      <c r="A18" s="50">
        <v>15</v>
      </c>
      <c r="B18" s="50" t="s">
        <v>11061</v>
      </c>
      <c r="C18" s="50" t="s">
        <v>7404</v>
      </c>
      <c r="D18" s="50" t="s">
        <v>11037</v>
      </c>
      <c r="E18" s="1017" t="s">
        <v>11062</v>
      </c>
    </row>
    <row r="19" spans="1:5" ht="24">
      <c r="A19" s="50">
        <v>16</v>
      </c>
      <c r="B19" s="50" t="s">
        <v>11063</v>
      </c>
      <c r="C19" s="50" t="s">
        <v>11064</v>
      </c>
      <c r="D19" s="50" t="s">
        <v>11065</v>
      </c>
      <c r="E19" s="1017" t="s">
        <v>11066</v>
      </c>
    </row>
    <row r="20" spans="1:5" ht="36">
      <c r="A20" s="50">
        <v>17</v>
      </c>
      <c r="B20" s="50" t="s">
        <v>11067</v>
      </c>
      <c r="C20" s="50" t="s">
        <v>9553</v>
      </c>
      <c r="D20" s="50" t="s">
        <v>11065</v>
      </c>
      <c r="E20" s="1017" t="s">
        <v>11068</v>
      </c>
    </row>
    <row r="21" spans="1:5" ht="36">
      <c r="A21" s="50">
        <v>18</v>
      </c>
      <c r="B21" s="50" t="s">
        <v>11069</v>
      </c>
      <c r="C21" s="50" t="s">
        <v>8268</v>
      </c>
      <c r="D21" s="50" t="s">
        <v>11065</v>
      </c>
      <c r="E21" s="1017" t="s">
        <v>11070</v>
      </c>
    </row>
    <row r="22" spans="1:5" ht="36">
      <c r="A22" s="50">
        <v>19</v>
      </c>
      <c r="B22" s="50" t="s">
        <v>11071</v>
      </c>
      <c r="C22" s="50" t="s">
        <v>7353</v>
      </c>
      <c r="D22" s="50" t="s">
        <v>11034</v>
      </c>
      <c r="E22" s="1017" t="s">
        <v>11072</v>
      </c>
    </row>
    <row r="23" spans="1:5" ht="36">
      <c r="A23" s="50">
        <v>20</v>
      </c>
      <c r="B23" s="50" t="s">
        <v>11073</v>
      </c>
      <c r="C23" s="50" t="s">
        <v>11074</v>
      </c>
      <c r="D23" s="50" t="s">
        <v>11034</v>
      </c>
      <c r="E23" s="1017" t="s">
        <v>11075</v>
      </c>
    </row>
    <row r="24" spans="1:5" ht="36">
      <c r="A24" s="50">
        <v>21</v>
      </c>
      <c r="B24" s="50" t="s">
        <v>11076</v>
      </c>
      <c r="C24" s="50" t="s">
        <v>11077</v>
      </c>
      <c r="D24" s="50" t="s">
        <v>11034</v>
      </c>
      <c r="E24" s="1017" t="s">
        <v>11078</v>
      </c>
    </row>
    <row r="25" spans="1:5" ht="24">
      <c r="A25" s="50">
        <v>22</v>
      </c>
      <c r="B25" s="50" t="s">
        <v>11079</v>
      </c>
      <c r="C25" s="50" t="s">
        <v>11080</v>
      </c>
      <c r="D25" s="50" t="s">
        <v>11081</v>
      </c>
      <c r="E25" s="1017" t="s">
        <v>11082</v>
      </c>
    </row>
    <row r="26" spans="1:5" ht="24">
      <c r="A26" s="50">
        <v>23</v>
      </c>
      <c r="B26" s="50" t="s">
        <v>11083</v>
      </c>
      <c r="C26" s="50" t="s">
        <v>8833</v>
      </c>
      <c r="D26" s="50" t="s">
        <v>11084</v>
      </c>
      <c r="E26" s="1017" t="s">
        <v>11085</v>
      </c>
    </row>
    <row r="27" spans="1:5" ht="36">
      <c r="A27" s="50">
        <v>24</v>
      </c>
      <c r="B27" s="50" t="s">
        <v>11086</v>
      </c>
      <c r="C27" s="49" t="s">
        <v>11087</v>
      </c>
      <c r="D27" s="49" t="s">
        <v>11088</v>
      </c>
      <c r="E27" s="1017" t="s">
        <v>11089</v>
      </c>
    </row>
    <row r="28" spans="1:5" ht="24">
      <c r="A28" s="50">
        <v>25</v>
      </c>
      <c r="B28" s="49" t="s">
        <v>11090</v>
      </c>
      <c r="C28" s="49" t="s">
        <v>11091</v>
      </c>
      <c r="D28" s="49" t="s">
        <v>11092</v>
      </c>
      <c r="E28" s="1017" t="s">
        <v>11093</v>
      </c>
    </row>
    <row r="29" spans="1:5" ht="24">
      <c r="A29" s="50">
        <v>26</v>
      </c>
      <c r="B29" s="49" t="s">
        <v>11094</v>
      </c>
      <c r="C29" s="49" t="s">
        <v>11095</v>
      </c>
      <c r="D29" s="49" t="s">
        <v>11096</v>
      </c>
      <c r="E29" s="1017" t="s">
        <v>11097</v>
      </c>
    </row>
    <row r="30" spans="1:5" ht="36">
      <c r="A30" s="50">
        <v>27</v>
      </c>
      <c r="B30" s="50" t="s">
        <v>11098</v>
      </c>
      <c r="C30" s="49" t="s">
        <v>5968</v>
      </c>
      <c r="D30" s="824" t="s">
        <v>11034</v>
      </c>
      <c r="E30" s="1017" t="s">
        <v>11099</v>
      </c>
    </row>
    <row r="31" spans="1:5" ht="24">
      <c r="A31" s="50">
        <v>28</v>
      </c>
      <c r="B31" s="50" t="s">
        <v>11100</v>
      </c>
      <c r="C31" s="49" t="s">
        <v>11101</v>
      </c>
      <c r="D31" s="49" t="s">
        <v>11020</v>
      </c>
      <c r="E31" s="1017" t="s">
        <v>11102</v>
      </c>
    </row>
    <row r="32" spans="1:5" ht="60">
      <c r="A32" s="50">
        <v>29</v>
      </c>
      <c r="B32" s="50" t="s">
        <v>11103</v>
      </c>
      <c r="C32" s="49"/>
      <c r="D32" s="49"/>
      <c r="E32" s="1017" t="s">
        <v>11104</v>
      </c>
    </row>
    <row r="33" spans="1:5" ht="60">
      <c r="A33" s="50">
        <v>30</v>
      </c>
      <c r="B33" s="50" t="s">
        <v>11103</v>
      </c>
      <c r="C33" s="49"/>
      <c r="D33" s="49"/>
      <c r="E33" s="1017" t="s">
        <v>11105</v>
      </c>
    </row>
    <row r="34" spans="1:5" ht="60">
      <c r="A34" s="50">
        <v>31</v>
      </c>
      <c r="B34" s="50" t="s">
        <v>11103</v>
      </c>
      <c r="C34" s="49"/>
      <c r="D34" s="49"/>
      <c r="E34" s="1017" t="s">
        <v>11106</v>
      </c>
    </row>
    <row r="35" spans="1:5" ht="60">
      <c r="A35" s="50">
        <v>32</v>
      </c>
      <c r="B35" s="50" t="s">
        <v>11103</v>
      </c>
      <c r="C35" s="49"/>
      <c r="D35" s="49"/>
      <c r="E35" s="1017" t="s">
        <v>11107</v>
      </c>
    </row>
    <row r="36" spans="1:5" ht="60">
      <c r="A36" s="50">
        <v>33</v>
      </c>
      <c r="B36" s="50" t="s">
        <v>11103</v>
      </c>
      <c r="C36" s="49"/>
      <c r="D36" s="49"/>
      <c r="E36" s="1017" t="s">
        <v>11108</v>
      </c>
    </row>
    <row r="37" spans="1:5" ht="36">
      <c r="A37" s="50">
        <v>34</v>
      </c>
      <c r="B37" s="50" t="s">
        <v>11109</v>
      </c>
      <c r="C37" s="49" t="s">
        <v>11110</v>
      </c>
      <c r="D37" s="49" t="s">
        <v>11111</v>
      </c>
      <c r="E37" s="1017" t="s">
        <v>11112</v>
      </c>
    </row>
    <row r="38" spans="1:5" ht="24">
      <c r="A38" s="50">
        <v>35</v>
      </c>
      <c r="B38" s="50" t="s">
        <v>11113</v>
      </c>
      <c r="C38" s="49" t="s">
        <v>5929</v>
      </c>
      <c r="D38" s="49" t="s">
        <v>11037</v>
      </c>
      <c r="E38" s="1017" t="s">
        <v>11114</v>
      </c>
    </row>
    <row r="39" spans="1:5" ht="36">
      <c r="A39" s="50">
        <v>36</v>
      </c>
      <c r="B39" s="50" t="s">
        <v>11115</v>
      </c>
      <c r="C39" s="49" t="s">
        <v>9564</v>
      </c>
      <c r="D39" s="50" t="s">
        <v>11116</v>
      </c>
      <c r="E39" s="1017" t="s">
        <v>11117</v>
      </c>
    </row>
    <row r="40" spans="1:5" ht="24">
      <c r="A40" s="50">
        <v>37</v>
      </c>
      <c r="B40" s="50" t="s">
        <v>11118</v>
      </c>
      <c r="C40" s="49" t="s">
        <v>3876</v>
      </c>
      <c r="D40" s="49" t="s">
        <v>11034</v>
      </c>
      <c r="E40" s="1017" t="s">
        <v>11119</v>
      </c>
    </row>
    <row r="41" spans="1:5" ht="48">
      <c r="A41" s="50">
        <v>38</v>
      </c>
      <c r="B41" s="50" t="s">
        <v>11120</v>
      </c>
      <c r="C41" s="50" t="s">
        <v>11121</v>
      </c>
      <c r="D41" s="49" t="s">
        <v>11034</v>
      </c>
      <c r="E41" s="1017" t="s">
        <v>11122</v>
      </c>
    </row>
    <row r="42" spans="1:5" ht="36">
      <c r="A42" s="50">
        <v>39</v>
      </c>
      <c r="B42" s="50" t="s">
        <v>11123</v>
      </c>
      <c r="C42" s="49" t="s">
        <v>3752</v>
      </c>
      <c r="D42" s="49" t="s">
        <v>11023</v>
      </c>
      <c r="E42" s="1017" t="s">
        <v>11124</v>
      </c>
    </row>
    <row r="43" spans="1:5" ht="48">
      <c r="A43" s="50">
        <v>40</v>
      </c>
      <c r="B43" s="50" t="s">
        <v>11125</v>
      </c>
      <c r="C43" s="49" t="s">
        <v>9527</v>
      </c>
      <c r="D43" s="49" t="s">
        <v>11023</v>
      </c>
      <c r="E43" s="1017" t="s">
        <v>11126</v>
      </c>
    </row>
    <row r="44" spans="1:5" ht="24">
      <c r="A44" s="50">
        <v>41</v>
      </c>
      <c r="B44" s="50" t="s">
        <v>11127</v>
      </c>
      <c r="C44" s="49" t="s">
        <v>5790</v>
      </c>
      <c r="D44" s="49" t="s">
        <v>11128</v>
      </c>
      <c r="E44" s="1017" t="s">
        <v>11129</v>
      </c>
    </row>
    <row r="45" spans="1:5" ht="24">
      <c r="A45" s="50">
        <v>42</v>
      </c>
      <c r="B45" s="49" t="s">
        <v>11130</v>
      </c>
      <c r="C45" s="49" t="s">
        <v>9480</v>
      </c>
      <c r="D45" s="49" t="s">
        <v>11034</v>
      </c>
      <c r="E45" s="1017" t="s">
        <v>11131</v>
      </c>
    </row>
    <row r="46" spans="1:5" ht="36">
      <c r="A46" s="50">
        <v>43</v>
      </c>
      <c r="B46" s="49" t="s">
        <v>11132</v>
      </c>
      <c r="C46" s="49" t="s">
        <v>7346</v>
      </c>
      <c r="D46" s="49" t="s">
        <v>11133</v>
      </c>
      <c r="E46" s="1017" t="s">
        <v>11134</v>
      </c>
    </row>
    <row r="47" spans="1:5" ht="36">
      <c r="A47" s="50">
        <v>44</v>
      </c>
      <c r="B47" s="49" t="s">
        <v>11135</v>
      </c>
      <c r="C47" s="50" t="s">
        <v>11136</v>
      </c>
      <c r="D47" s="49" t="s">
        <v>11037</v>
      </c>
      <c r="E47" s="1017" t="s">
        <v>11137</v>
      </c>
    </row>
    <row r="48" spans="1:5" ht="24">
      <c r="A48" s="50">
        <v>45</v>
      </c>
      <c r="B48" s="50" t="s">
        <v>11138</v>
      </c>
      <c r="C48" s="49" t="s">
        <v>11139</v>
      </c>
      <c r="D48" s="49" t="s">
        <v>11140</v>
      </c>
      <c r="E48" s="1017" t="s">
        <v>11141</v>
      </c>
    </row>
    <row r="49" spans="1:5" ht="36">
      <c r="A49" s="50">
        <v>46</v>
      </c>
      <c r="B49" s="50" t="s">
        <v>11142</v>
      </c>
      <c r="C49" s="49" t="s">
        <v>11143</v>
      </c>
      <c r="D49" s="49" t="s">
        <v>11020</v>
      </c>
      <c r="E49" s="1017" t="s">
        <v>11144</v>
      </c>
    </row>
    <row r="50" spans="1:5" ht="36">
      <c r="A50" s="50">
        <v>47</v>
      </c>
      <c r="B50" s="50" t="s">
        <v>11145</v>
      </c>
      <c r="C50" s="49" t="s">
        <v>11146</v>
      </c>
      <c r="D50" s="49" t="s">
        <v>11092</v>
      </c>
      <c r="E50" s="1017" t="s">
        <v>11147</v>
      </c>
    </row>
    <row r="51" spans="1:5" ht="24">
      <c r="A51" s="50">
        <v>48</v>
      </c>
      <c r="B51" s="49" t="s">
        <v>11148</v>
      </c>
      <c r="C51" s="49" t="s">
        <v>7273</v>
      </c>
      <c r="D51" s="49" t="s">
        <v>11096</v>
      </c>
      <c r="E51" s="1017" t="s">
        <v>11149</v>
      </c>
    </row>
    <row r="52" spans="1:5" ht="36">
      <c r="A52" s="50">
        <v>49</v>
      </c>
      <c r="B52" s="50" t="s">
        <v>11150</v>
      </c>
      <c r="C52" s="49" t="s">
        <v>6762</v>
      </c>
      <c r="D52" s="49" t="s">
        <v>11030</v>
      </c>
      <c r="E52" s="1017" t="s">
        <v>11151</v>
      </c>
    </row>
    <row r="53" spans="1:5" ht="36">
      <c r="A53" s="50">
        <v>50</v>
      </c>
      <c r="B53" s="49" t="s">
        <v>11152</v>
      </c>
      <c r="C53" s="49" t="s">
        <v>11153</v>
      </c>
      <c r="D53" s="49" t="s">
        <v>11020</v>
      </c>
      <c r="E53" s="1017" t="s">
        <v>11154</v>
      </c>
    </row>
    <row r="54" spans="1:5" ht="36">
      <c r="A54" s="50">
        <v>51</v>
      </c>
      <c r="B54" s="49" t="s">
        <v>11155</v>
      </c>
      <c r="C54" s="49" t="s">
        <v>11156</v>
      </c>
      <c r="D54" s="49" t="s">
        <v>11026</v>
      </c>
      <c r="E54" s="1017" t="s">
        <v>11157</v>
      </c>
    </row>
    <row r="55" spans="1:5" ht="36">
      <c r="A55" s="50">
        <v>52</v>
      </c>
      <c r="B55" s="49" t="s">
        <v>11158</v>
      </c>
      <c r="C55" s="49" t="s">
        <v>2795</v>
      </c>
      <c r="D55" s="49" t="s">
        <v>11034</v>
      </c>
      <c r="E55" s="1017" t="s">
        <v>11159</v>
      </c>
    </row>
    <row r="56" spans="1:5" ht="36">
      <c r="A56" s="50">
        <v>53</v>
      </c>
      <c r="B56" s="50" t="s">
        <v>11160</v>
      </c>
      <c r="C56" s="49" t="s">
        <v>6181</v>
      </c>
      <c r="D56" s="49" t="s">
        <v>11096</v>
      </c>
      <c r="E56" s="1017" t="s">
        <v>11161</v>
      </c>
    </row>
    <row r="57" spans="1:5" ht="36">
      <c r="A57" s="50">
        <v>54</v>
      </c>
      <c r="B57" s="50" t="s">
        <v>11162</v>
      </c>
      <c r="C57" s="49" t="s">
        <v>10341</v>
      </c>
      <c r="D57" s="49" t="s">
        <v>11034</v>
      </c>
      <c r="E57" s="1017" t="s">
        <v>11163</v>
      </c>
    </row>
    <row r="58" spans="1:5" ht="36">
      <c r="A58" s="50">
        <v>55</v>
      </c>
      <c r="B58" s="49" t="s">
        <v>11164</v>
      </c>
      <c r="C58" s="49" t="s">
        <v>5387</v>
      </c>
      <c r="D58" s="49" t="s">
        <v>11165</v>
      </c>
      <c r="E58" s="1017" t="s">
        <v>11166</v>
      </c>
    </row>
    <row r="59" spans="1:5" ht="36">
      <c r="A59" s="50">
        <v>56</v>
      </c>
      <c r="B59" s="49" t="s">
        <v>11167</v>
      </c>
      <c r="C59" s="49" t="s">
        <v>4279</v>
      </c>
      <c r="D59" s="49" t="s">
        <v>11096</v>
      </c>
      <c r="E59" s="1017" t="s">
        <v>11168</v>
      </c>
    </row>
    <row r="60" spans="1:5" ht="24">
      <c r="A60" s="50">
        <v>57</v>
      </c>
      <c r="B60" s="49" t="s">
        <v>11169</v>
      </c>
      <c r="C60" s="49" t="s">
        <v>11170</v>
      </c>
      <c r="D60" s="49" t="s">
        <v>11020</v>
      </c>
      <c r="E60" s="1017" t="s">
        <v>11171</v>
      </c>
    </row>
    <row r="61" spans="1:5" ht="24">
      <c r="A61" s="50">
        <v>58</v>
      </c>
      <c r="B61" s="49" t="s">
        <v>11172</v>
      </c>
      <c r="C61" s="49" t="s">
        <v>11173</v>
      </c>
      <c r="D61" s="49" t="s">
        <v>11092</v>
      </c>
      <c r="E61" s="1017" t="s">
        <v>11174</v>
      </c>
    </row>
    <row r="62" spans="1:5" ht="36">
      <c r="A62" s="50">
        <v>59</v>
      </c>
      <c r="B62" s="49" t="s">
        <v>11175</v>
      </c>
      <c r="C62" s="49" t="s">
        <v>11176</v>
      </c>
      <c r="D62" s="49" t="s">
        <v>11020</v>
      </c>
      <c r="E62" s="1017" t="s">
        <v>11177</v>
      </c>
    </row>
    <row r="63" spans="1:5" ht="48">
      <c r="A63" s="50">
        <v>60</v>
      </c>
      <c r="B63" s="49" t="s">
        <v>11178</v>
      </c>
      <c r="C63" s="49" t="s">
        <v>6353</v>
      </c>
      <c r="D63" s="49" t="s">
        <v>11034</v>
      </c>
      <c r="E63" s="1017" t="s">
        <v>11179</v>
      </c>
    </row>
    <row r="64" spans="1:5" ht="24">
      <c r="A64" s="50">
        <v>61</v>
      </c>
      <c r="B64" s="49" t="s">
        <v>11180</v>
      </c>
      <c r="C64" s="49" t="s">
        <v>9574</v>
      </c>
      <c r="D64" s="49" t="s">
        <v>11096</v>
      </c>
      <c r="E64" s="1017" t="s">
        <v>11181</v>
      </c>
    </row>
    <row r="65" spans="1:5" ht="36">
      <c r="A65" s="50">
        <v>62</v>
      </c>
      <c r="B65" s="50" t="s">
        <v>11182</v>
      </c>
      <c r="C65" s="49" t="s">
        <v>10259</v>
      </c>
      <c r="D65" s="49" t="s">
        <v>11034</v>
      </c>
      <c r="E65" s="1017" t="s">
        <v>11183</v>
      </c>
    </row>
    <row r="66" spans="1:5" ht="24">
      <c r="A66" s="50">
        <v>63</v>
      </c>
      <c r="B66" s="49" t="s">
        <v>11184</v>
      </c>
      <c r="C66" s="49" t="s">
        <v>3459</v>
      </c>
      <c r="D66" s="49" t="s">
        <v>11065</v>
      </c>
      <c r="E66" s="1017" t="s">
        <v>11185</v>
      </c>
    </row>
    <row r="67" spans="1:5" ht="36">
      <c r="A67" s="50">
        <v>64</v>
      </c>
      <c r="B67" s="49" t="s">
        <v>11186</v>
      </c>
      <c r="C67" s="49" t="s">
        <v>10103</v>
      </c>
      <c r="D67" s="49" t="s">
        <v>11096</v>
      </c>
      <c r="E67" s="1017" t="s">
        <v>11187</v>
      </c>
    </row>
    <row r="68" spans="1:5" ht="48">
      <c r="A68" s="50">
        <v>65</v>
      </c>
      <c r="B68" s="49" t="s">
        <v>11186</v>
      </c>
      <c r="C68" s="49" t="s">
        <v>10324</v>
      </c>
      <c r="D68" s="49" t="s">
        <v>11096</v>
      </c>
      <c r="E68" s="1017" t="s">
        <v>11188</v>
      </c>
    </row>
    <row r="69" spans="1:5" ht="36">
      <c r="A69" s="50">
        <v>66</v>
      </c>
      <c r="B69" s="49" t="s">
        <v>11189</v>
      </c>
      <c r="C69" s="49" t="s">
        <v>6863</v>
      </c>
      <c r="D69" s="49" t="s">
        <v>11034</v>
      </c>
      <c r="E69" s="1017" t="s">
        <v>11190</v>
      </c>
    </row>
    <row r="70" spans="1:5" ht="36">
      <c r="A70" s="50">
        <v>67</v>
      </c>
      <c r="B70" s="49" t="s">
        <v>11191</v>
      </c>
      <c r="C70" s="49" t="s">
        <v>9581</v>
      </c>
      <c r="D70" s="49" t="s">
        <v>11133</v>
      </c>
      <c r="E70" s="1017" t="s">
        <v>11192</v>
      </c>
    </row>
    <row r="71" spans="1:5" ht="36">
      <c r="A71" s="50">
        <v>68</v>
      </c>
      <c r="B71" s="50" t="s">
        <v>11193</v>
      </c>
      <c r="C71" s="49" t="s">
        <v>3208</v>
      </c>
      <c r="D71" s="49" t="s">
        <v>11020</v>
      </c>
      <c r="E71" s="1017" t="s">
        <v>11194</v>
      </c>
    </row>
    <row r="72" spans="1:5" ht="36">
      <c r="A72" s="50">
        <v>69</v>
      </c>
      <c r="B72" s="50" t="s">
        <v>11195</v>
      </c>
      <c r="C72" s="49" t="s">
        <v>11196</v>
      </c>
      <c r="D72" s="49" t="s">
        <v>11065</v>
      </c>
      <c r="E72" s="1017" t="s">
        <v>11197</v>
      </c>
    </row>
    <row r="73" spans="1:5" ht="36">
      <c r="A73" s="50">
        <v>70</v>
      </c>
      <c r="B73" s="49" t="s">
        <v>11198</v>
      </c>
      <c r="C73" s="49" t="s">
        <v>11199</v>
      </c>
      <c r="D73" s="49" t="s">
        <v>11034</v>
      </c>
      <c r="E73" s="1017" t="s">
        <v>11200</v>
      </c>
    </row>
    <row r="74" spans="1:5" ht="24">
      <c r="A74" s="50">
        <v>71</v>
      </c>
      <c r="B74" s="49" t="s">
        <v>11201</v>
      </c>
      <c r="C74" s="49" t="s">
        <v>11202</v>
      </c>
      <c r="D74" s="49" t="s">
        <v>11020</v>
      </c>
      <c r="E74" s="1017" t="s">
        <v>11203</v>
      </c>
    </row>
    <row r="75" spans="1:5" ht="24">
      <c r="A75" s="50">
        <v>72</v>
      </c>
      <c r="B75" s="50" t="s">
        <v>11204</v>
      </c>
      <c r="C75" s="49" t="s">
        <v>9474</v>
      </c>
      <c r="D75" s="50" t="s">
        <v>11116</v>
      </c>
      <c r="E75" s="1017" t="s">
        <v>11205</v>
      </c>
    </row>
    <row r="76" spans="1:5" ht="48">
      <c r="A76" s="50">
        <v>73</v>
      </c>
      <c r="B76" s="50" t="s">
        <v>11206</v>
      </c>
      <c r="C76" s="49" t="s">
        <v>2764</v>
      </c>
      <c r="D76" s="50" t="s">
        <v>11034</v>
      </c>
      <c r="E76" s="1017" t="s">
        <v>11207</v>
      </c>
    </row>
    <row r="77" spans="1:5" ht="24">
      <c r="A77" s="50">
        <v>74</v>
      </c>
      <c r="B77" s="50" t="s">
        <v>11208</v>
      </c>
      <c r="C77" s="49" t="s">
        <v>5859</v>
      </c>
      <c r="D77" s="50" t="s">
        <v>11034</v>
      </c>
      <c r="E77" s="1017" t="s">
        <v>11209</v>
      </c>
    </row>
    <row r="78" spans="1:5" ht="36">
      <c r="A78" s="50">
        <v>75</v>
      </c>
      <c r="B78" s="50" t="s">
        <v>11210</v>
      </c>
      <c r="C78" s="49" t="s">
        <v>11211</v>
      </c>
      <c r="D78" s="49" t="s">
        <v>11020</v>
      </c>
      <c r="E78" s="1017" t="s">
        <v>11212</v>
      </c>
    </row>
    <row r="79" spans="1:5" ht="24">
      <c r="A79" s="50">
        <v>76</v>
      </c>
      <c r="B79" s="50" t="s">
        <v>11213</v>
      </c>
      <c r="C79" s="49" t="s">
        <v>11214</v>
      </c>
      <c r="D79" s="49" t="s">
        <v>11215</v>
      </c>
      <c r="E79" s="1017" t="s">
        <v>11216</v>
      </c>
    </row>
    <row r="80" spans="1:5" ht="24">
      <c r="A80" s="50">
        <v>77</v>
      </c>
      <c r="B80" s="50" t="s">
        <v>11213</v>
      </c>
      <c r="C80" s="49" t="s">
        <v>11217</v>
      </c>
      <c r="D80" s="49" t="s">
        <v>11215</v>
      </c>
      <c r="E80" s="1017" t="s">
        <v>11218</v>
      </c>
    </row>
    <row r="81" spans="1:5" ht="24">
      <c r="A81" s="50">
        <v>78</v>
      </c>
      <c r="B81" s="50" t="s">
        <v>11213</v>
      </c>
      <c r="C81" s="49" t="s">
        <v>11219</v>
      </c>
      <c r="D81" s="49" t="s">
        <v>11215</v>
      </c>
      <c r="E81" s="1017" t="s">
        <v>11220</v>
      </c>
    </row>
    <row r="82" spans="1:5" ht="24">
      <c r="A82" s="50">
        <v>79</v>
      </c>
      <c r="B82" s="50" t="s">
        <v>11213</v>
      </c>
      <c r="C82" s="49" t="s">
        <v>11221</v>
      </c>
      <c r="D82" s="49" t="s">
        <v>11215</v>
      </c>
      <c r="E82" s="1017" t="s">
        <v>11222</v>
      </c>
    </row>
    <row r="83" spans="1:5" ht="24">
      <c r="A83" s="50">
        <v>80</v>
      </c>
      <c r="B83" s="50" t="s">
        <v>11213</v>
      </c>
      <c r="C83" s="49" t="s">
        <v>11223</v>
      </c>
      <c r="D83" s="49" t="s">
        <v>11215</v>
      </c>
      <c r="E83" s="1017" t="s">
        <v>11224</v>
      </c>
    </row>
    <row r="84" spans="1:5" ht="24">
      <c r="A84" s="50">
        <v>81</v>
      </c>
      <c r="B84" s="49" t="s">
        <v>11225</v>
      </c>
      <c r="C84" s="49" t="s">
        <v>9584</v>
      </c>
      <c r="D84" s="49" t="s">
        <v>11023</v>
      </c>
      <c r="E84" s="1017" t="s">
        <v>11226</v>
      </c>
    </row>
    <row r="85" spans="1:5" ht="24">
      <c r="A85" s="50">
        <v>82</v>
      </c>
      <c r="B85" s="49" t="s">
        <v>11227</v>
      </c>
      <c r="C85" s="49" t="s">
        <v>2975</v>
      </c>
      <c r="D85" s="49" t="s">
        <v>11023</v>
      </c>
      <c r="E85" s="1017" t="s">
        <v>11228</v>
      </c>
    </row>
    <row r="86" spans="1:5" ht="36">
      <c r="A86" s="50">
        <v>83</v>
      </c>
      <c r="B86" s="50" t="s">
        <v>11229</v>
      </c>
      <c r="C86" s="49" t="s">
        <v>3000</v>
      </c>
      <c r="D86" s="50" t="s">
        <v>11116</v>
      </c>
      <c r="E86" s="1017" t="s">
        <v>11230</v>
      </c>
    </row>
    <row r="87" spans="1:5" ht="24">
      <c r="A87" s="50">
        <v>84</v>
      </c>
      <c r="B87" s="50" t="s">
        <v>11231</v>
      </c>
      <c r="C87" s="49" t="s">
        <v>11232</v>
      </c>
      <c r="D87" s="49" t="s">
        <v>11092</v>
      </c>
      <c r="E87" s="1017" t="s">
        <v>11233</v>
      </c>
    </row>
    <row r="88" spans="1:5" ht="36">
      <c r="A88" s="50">
        <v>85</v>
      </c>
      <c r="B88" s="50" t="s">
        <v>11234</v>
      </c>
      <c r="C88" s="49" t="s">
        <v>7009</v>
      </c>
      <c r="D88" s="49" t="s">
        <v>11096</v>
      </c>
      <c r="E88" s="1017" t="s">
        <v>11235</v>
      </c>
    </row>
    <row r="89" spans="1:5" ht="36">
      <c r="A89" s="50">
        <v>86</v>
      </c>
      <c r="B89" s="50" t="s">
        <v>11236</v>
      </c>
      <c r="C89" s="49" t="s">
        <v>9585</v>
      </c>
      <c r="D89" s="49" t="s">
        <v>11034</v>
      </c>
      <c r="E89" s="1017" t="s">
        <v>11237</v>
      </c>
    </row>
    <row r="90" spans="1:5" ht="36">
      <c r="A90" s="50">
        <v>87</v>
      </c>
      <c r="B90" s="50" t="s">
        <v>11238</v>
      </c>
      <c r="C90" s="50" t="s">
        <v>11239</v>
      </c>
      <c r="D90" s="49" t="s">
        <v>11065</v>
      </c>
      <c r="E90" s="1017" t="s">
        <v>11240</v>
      </c>
    </row>
    <row r="91" spans="1:5" ht="36">
      <c r="A91" s="50">
        <v>88</v>
      </c>
      <c r="B91" s="50" t="s">
        <v>11241</v>
      </c>
      <c r="C91" s="49" t="s">
        <v>6522</v>
      </c>
      <c r="D91" s="49" t="s">
        <v>11034</v>
      </c>
      <c r="E91" s="1017" t="s">
        <v>11242</v>
      </c>
    </row>
    <row r="92" spans="1:5" ht="36">
      <c r="A92" s="50">
        <v>89</v>
      </c>
      <c r="B92" s="50" t="s">
        <v>11243</v>
      </c>
      <c r="C92" s="49" t="s">
        <v>8435</v>
      </c>
      <c r="D92" s="49" t="s">
        <v>11034</v>
      </c>
      <c r="E92" s="1017" t="s">
        <v>11244</v>
      </c>
    </row>
    <row r="93" spans="1:5" ht="36">
      <c r="A93" s="50">
        <v>90</v>
      </c>
      <c r="B93" s="49" t="s">
        <v>11245</v>
      </c>
      <c r="C93" s="49" t="s">
        <v>9626</v>
      </c>
      <c r="D93" s="49" t="s">
        <v>11084</v>
      </c>
      <c r="E93" s="1017" t="s">
        <v>11246</v>
      </c>
    </row>
    <row r="94" spans="1:5" ht="36">
      <c r="A94" s="50">
        <v>91</v>
      </c>
      <c r="B94" s="49" t="s">
        <v>11247</v>
      </c>
      <c r="C94" s="49" t="s">
        <v>11248</v>
      </c>
      <c r="D94" s="49" t="s">
        <v>11096</v>
      </c>
      <c r="E94" s="1017" t="s">
        <v>11249</v>
      </c>
    </row>
    <row r="95" spans="1:5" ht="24">
      <c r="A95" s="50">
        <v>92</v>
      </c>
      <c r="B95" s="50" t="s">
        <v>11250</v>
      </c>
      <c r="C95" s="50" t="s">
        <v>11251</v>
      </c>
      <c r="D95" s="50" t="s">
        <v>11020</v>
      </c>
      <c r="E95" s="1017" t="s">
        <v>11252</v>
      </c>
    </row>
    <row r="96" spans="1:5" ht="36">
      <c r="A96" s="50">
        <v>93</v>
      </c>
      <c r="B96" s="50" t="s">
        <v>11253</v>
      </c>
      <c r="C96" s="50" t="s">
        <v>11254</v>
      </c>
      <c r="D96" s="50" t="s">
        <v>11020</v>
      </c>
      <c r="E96" s="1017" t="s">
        <v>11255</v>
      </c>
    </row>
    <row r="97" spans="1:5" ht="36">
      <c r="A97" s="50">
        <v>94</v>
      </c>
      <c r="B97" s="50" t="s">
        <v>11256</v>
      </c>
      <c r="C97" s="50" t="s">
        <v>11257</v>
      </c>
      <c r="D97" s="50" t="s">
        <v>11030</v>
      </c>
      <c r="E97" s="1017" t="s">
        <v>11258</v>
      </c>
    </row>
    <row r="98" spans="1:5" ht="36">
      <c r="A98" s="50">
        <v>95</v>
      </c>
      <c r="B98" s="50" t="s">
        <v>11259</v>
      </c>
      <c r="C98" s="50" t="s">
        <v>11260</v>
      </c>
      <c r="D98" s="50" t="s">
        <v>11030</v>
      </c>
      <c r="E98" s="1017" t="s">
        <v>11261</v>
      </c>
    </row>
    <row r="99" spans="1:5" ht="36">
      <c r="A99" s="50">
        <v>96</v>
      </c>
      <c r="B99" s="50" t="s">
        <v>11262</v>
      </c>
      <c r="C99" s="50" t="s">
        <v>2959</v>
      </c>
      <c r="D99" s="50" t="s">
        <v>11116</v>
      </c>
      <c r="E99" s="1017" t="s">
        <v>11263</v>
      </c>
    </row>
    <row r="100" spans="1:5" ht="36">
      <c r="A100" s="50">
        <v>97</v>
      </c>
      <c r="B100" s="50" t="s">
        <v>11264</v>
      </c>
      <c r="C100" s="50" t="s">
        <v>2956</v>
      </c>
      <c r="D100" s="50" t="s">
        <v>11116</v>
      </c>
      <c r="E100" s="1017" t="s">
        <v>11265</v>
      </c>
    </row>
    <row r="101" spans="1:5" ht="36">
      <c r="A101" s="50">
        <v>98</v>
      </c>
      <c r="B101" s="50" t="s">
        <v>11266</v>
      </c>
      <c r="C101" s="50" t="s">
        <v>6447</v>
      </c>
      <c r="D101" s="50" t="s">
        <v>11034</v>
      </c>
      <c r="E101" s="1017" t="s">
        <v>11267</v>
      </c>
    </row>
    <row r="102" spans="1:5" ht="36">
      <c r="A102" s="50">
        <v>99</v>
      </c>
      <c r="B102" s="50" t="s">
        <v>2444</v>
      </c>
      <c r="C102" s="50"/>
      <c r="D102" s="50"/>
      <c r="E102" s="1017" t="s">
        <v>11268</v>
      </c>
    </row>
    <row r="103" spans="1:5" ht="36">
      <c r="A103" s="50">
        <v>100</v>
      </c>
      <c r="B103" s="50" t="s">
        <v>11269</v>
      </c>
      <c r="C103" s="49" t="s">
        <v>9573</v>
      </c>
      <c r="D103" s="49" t="s">
        <v>11270</v>
      </c>
      <c r="E103" s="1017" t="s">
        <v>11271</v>
      </c>
    </row>
    <row r="104" spans="1:5" ht="24">
      <c r="A104" s="50">
        <v>101</v>
      </c>
      <c r="B104" s="50" t="s">
        <v>11272</v>
      </c>
      <c r="C104" s="50" t="s">
        <v>3070</v>
      </c>
      <c r="D104" s="50" t="s">
        <v>11034</v>
      </c>
      <c r="E104" s="1017" t="s">
        <v>11273</v>
      </c>
    </row>
    <row r="105" spans="1:5" ht="36">
      <c r="A105" s="50">
        <v>102</v>
      </c>
      <c r="B105" s="50" t="s">
        <v>11274</v>
      </c>
      <c r="C105" s="50" t="s">
        <v>11275</v>
      </c>
      <c r="D105" s="50" t="s">
        <v>11034</v>
      </c>
      <c r="E105" s="1017" t="s">
        <v>11276</v>
      </c>
    </row>
    <row r="106" spans="1:5" ht="24">
      <c r="A106" s="50">
        <v>103</v>
      </c>
      <c r="B106" s="50" t="s">
        <v>11277</v>
      </c>
      <c r="C106" s="49" t="s">
        <v>11278</v>
      </c>
      <c r="D106" s="49" t="s">
        <v>11096</v>
      </c>
      <c r="E106" s="1017" t="s">
        <v>11279</v>
      </c>
    </row>
    <row r="107" spans="1:5" ht="36">
      <c r="A107" s="50">
        <v>104</v>
      </c>
      <c r="B107" s="50" t="s">
        <v>11280</v>
      </c>
      <c r="C107" s="49" t="s">
        <v>11281</v>
      </c>
      <c r="D107" s="49" t="s">
        <v>11096</v>
      </c>
      <c r="E107" s="1017" t="s">
        <v>11282</v>
      </c>
    </row>
    <row r="108" spans="1:5" ht="24">
      <c r="A108" s="50">
        <v>105</v>
      </c>
      <c r="B108" s="50" t="s">
        <v>11283</v>
      </c>
      <c r="C108" s="49" t="s">
        <v>5316</v>
      </c>
      <c r="D108" s="49" t="s">
        <v>11096</v>
      </c>
      <c r="E108" s="1017" t="s">
        <v>11284</v>
      </c>
    </row>
    <row r="109" spans="1:5" ht="24">
      <c r="A109" s="50">
        <v>106</v>
      </c>
      <c r="B109" s="50" t="s">
        <v>11285</v>
      </c>
      <c r="C109" s="49" t="s">
        <v>4723</v>
      </c>
      <c r="D109" s="49" t="s">
        <v>11096</v>
      </c>
      <c r="E109" s="1017" t="s">
        <v>11286</v>
      </c>
    </row>
    <row r="110" spans="1:5" ht="36">
      <c r="A110" s="50">
        <v>107</v>
      </c>
      <c r="B110" s="50" t="s">
        <v>11287</v>
      </c>
      <c r="C110" s="49" t="s">
        <v>3249</v>
      </c>
      <c r="D110" s="49" t="s">
        <v>11034</v>
      </c>
      <c r="E110" s="1017" t="s">
        <v>11288</v>
      </c>
    </row>
    <row r="111" spans="1:5" ht="24">
      <c r="A111" s="50">
        <v>108</v>
      </c>
      <c r="B111" s="50" t="s">
        <v>11289</v>
      </c>
      <c r="C111" s="49" t="s">
        <v>6827</v>
      </c>
      <c r="D111" s="49" t="s">
        <v>11081</v>
      </c>
      <c r="E111" s="1017" t="s">
        <v>11290</v>
      </c>
    </row>
    <row r="112" spans="1:5" ht="36">
      <c r="A112" s="50">
        <v>109</v>
      </c>
      <c r="B112" s="50" t="s">
        <v>11291</v>
      </c>
      <c r="C112" s="49" t="s">
        <v>8530</v>
      </c>
      <c r="D112" s="49" t="s">
        <v>11096</v>
      </c>
      <c r="E112" s="1017" t="s">
        <v>11292</v>
      </c>
    </row>
    <row r="113" spans="1:5" ht="36">
      <c r="A113" s="50">
        <v>110</v>
      </c>
      <c r="B113" s="50" t="s">
        <v>11234</v>
      </c>
      <c r="C113" s="49" t="s">
        <v>3015</v>
      </c>
      <c r="D113" s="49" t="s">
        <v>11096</v>
      </c>
      <c r="E113" s="1017" t="s">
        <v>11293</v>
      </c>
    </row>
    <row r="114" spans="1:5" ht="36">
      <c r="A114" s="50">
        <v>111</v>
      </c>
      <c r="B114" s="50" t="s">
        <v>11294</v>
      </c>
      <c r="C114" s="50" t="s">
        <v>2868</v>
      </c>
      <c r="D114" s="50" t="s">
        <v>11295</v>
      </c>
      <c r="E114" s="1017" t="s">
        <v>11296</v>
      </c>
    </row>
    <row r="115" spans="1:5" ht="36">
      <c r="A115" s="50">
        <v>112</v>
      </c>
      <c r="B115" s="50" t="s">
        <v>11297</v>
      </c>
      <c r="C115" s="50" t="s">
        <v>2834</v>
      </c>
      <c r="D115" s="50" t="s">
        <v>11034</v>
      </c>
      <c r="E115" s="1017" t="s">
        <v>11298</v>
      </c>
    </row>
    <row r="116" spans="1:5" ht="36">
      <c r="A116" s="50">
        <v>113</v>
      </c>
      <c r="B116" s="50" t="s">
        <v>11299</v>
      </c>
      <c r="C116" s="50" t="s">
        <v>5814</v>
      </c>
      <c r="D116" s="50" t="s">
        <v>11034</v>
      </c>
      <c r="E116" s="1017" t="s">
        <v>11300</v>
      </c>
    </row>
    <row r="117" spans="1:5" ht="36">
      <c r="A117" s="50">
        <v>114</v>
      </c>
      <c r="B117" s="50" t="s">
        <v>11301</v>
      </c>
      <c r="C117" s="50" t="s">
        <v>4870</v>
      </c>
      <c r="D117" s="50" t="s">
        <v>11096</v>
      </c>
      <c r="E117" s="1017" t="s">
        <v>11302</v>
      </c>
    </row>
    <row r="118" spans="1:5" ht="36">
      <c r="A118" s="50">
        <v>115</v>
      </c>
      <c r="B118" s="50" t="s">
        <v>11303</v>
      </c>
      <c r="C118" s="50" t="s">
        <v>3029</v>
      </c>
      <c r="D118" s="50" t="s">
        <v>11034</v>
      </c>
      <c r="E118" s="1017" t="s">
        <v>11304</v>
      </c>
    </row>
    <row r="119" spans="1:5" ht="24">
      <c r="A119" s="50">
        <v>116</v>
      </c>
      <c r="B119" s="50" t="s">
        <v>11305</v>
      </c>
      <c r="C119" s="49" t="s">
        <v>9644</v>
      </c>
      <c r="D119" s="49" t="s">
        <v>11133</v>
      </c>
      <c r="E119" s="1017" t="s">
        <v>11306</v>
      </c>
    </row>
    <row r="120" spans="1:5" ht="48">
      <c r="A120" s="50">
        <v>117</v>
      </c>
      <c r="B120" s="49" t="s">
        <v>11307</v>
      </c>
      <c r="C120" s="49" t="s">
        <v>3704</v>
      </c>
      <c r="D120" s="50" t="s">
        <v>11308</v>
      </c>
      <c r="E120" s="1017" t="s">
        <v>11309</v>
      </c>
    </row>
    <row r="121" spans="1:5" ht="24">
      <c r="A121" s="50">
        <v>118</v>
      </c>
      <c r="B121" s="50" t="s">
        <v>11310</v>
      </c>
      <c r="C121" s="50" t="s">
        <v>11311</v>
      </c>
      <c r="D121" s="50" t="s">
        <v>11030</v>
      </c>
      <c r="E121" s="1017" t="s">
        <v>11312</v>
      </c>
    </row>
    <row r="122" spans="1:5" ht="36">
      <c r="A122" s="50">
        <v>119</v>
      </c>
      <c r="B122" s="50" t="s">
        <v>11313</v>
      </c>
      <c r="C122" s="49" t="s">
        <v>11314</v>
      </c>
      <c r="D122" s="49" t="s">
        <v>11096</v>
      </c>
      <c r="E122" s="1017" t="s">
        <v>11315</v>
      </c>
    </row>
    <row r="123" spans="1:5" ht="36">
      <c r="A123" s="50">
        <v>120</v>
      </c>
      <c r="B123" s="50" t="s">
        <v>11316</v>
      </c>
      <c r="C123" s="50" t="s">
        <v>7333</v>
      </c>
      <c r="D123" s="50" t="s">
        <v>11270</v>
      </c>
      <c r="E123" s="1017" t="s">
        <v>11317</v>
      </c>
    </row>
    <row r="124" spans="1:5" ht="24">
      <c r="A124" s="50">
        <v>121</v>
      </c>
      <c r="B124" s="49" t="s">
        <v>11318</v>
      </c>
      <c r="C124" s="49" t="s">
        <v>3148</v>
      </c>
      <c r="D124" s="49" t="s">
        <v>11096</v>
      </c>
      <c r="E124" s="1017" t="s">
        <v>11319</v>
      </c>
    </row>
    <row r="125" spans="1:5" ht="24">
      <c r="A125" s="50">
        <v>122</v>
      </c>
      <c r="B125" s="50" t="s">
        <v>11320</v>
      </c>
      <c r="C125" s="49" t="s">
        <v>5946</v>
      </c>
      <c r="D125" s="49" t="s">
        <v>11045</v>
      </c>
      <c r="E125" s="1017" t="s">
        <v>11321</v>
      </c>
    </row>
    <row r="126" spans="1:5" ht="24">
      <c r="A126" s="50">
        <v>123</v>
      </c>
      <c r="B126" s="49" t="s">
        <v>11322</v>
      </c>
      <c r="C126" s="49" t="s">
        <v>4575</v>
      </c>
      <c r="D126" s="49" t="s">
        <v>11096</v>
      </c>
      <c r="E126" s="1017" t="s">
        <v>11323</v>
      </c>
    </row>
    <row r="127" spans="1:5" ht="36">
      <c r="A127" s="50">
        <v>124</v>
      </c>
      <c r="B127" s="49" t="s">
        <v>11324</v>
      </c>
      <c r="C127" s="49" t="s">
        <v>11325</v>
      </c>
      <c r="D127" s="49" t="s">
        <v>11215</v>
      </c>
      <c r="E127" s="1017" t="s">
        <v>11326</v>
      </c>
    </row>
    <row r="128" spans="1:5" ht="24">
      <c r="A128" s="50">
        <v>125</v>
      </c>
      <c r="B128" s="50" t="s">
        <v>11327</v>
      </c>
      <c r="C128" s="49" t="s">
        <v>5550</v>
      </c>
      <c r="D128" s="49" t="s">
        <v>11096</v>
      </c>
      <c r="E128" s="1017" t="s">
        <v>11328</v>
      </c>
    </row>
    <row r="129" spans="1:5" ht="36">
      <c r="A129" s="50">
        <v>126</v>
      </c>
      <c r="B129" s="50" t="s">
        <v>11329</v>
      </c>
      <c r="C129" s="49" t="s">
        <v>3218</v>
      </c>
      <c r="D129" s="49" t="s">
        <v>11096</v>
      </c>
      <c r="E129" s="1017" t="s">
        <v>11330</v>
      </c>
    </row>
    <row r="130" spans="1:5" ht="36">
      <c r="A130" s="50">
        <v>127</v>
      </c>
      <c r="B130" s="50" t="s">
        <v>11331</v>
      </c>
      <c r="C130" s="50" t="s">
        <v>11332</v>
      </c>
      <c r="D130" s="50" t="s">
        <v>11092</v>
      </c>
      <c r="E130" s="1017" t="s">
        <v>11333</v>
      </c>
    </row>
    <row r="131" spans="1:5" ht="36">
      <c r="A131" s="50">
        <v>128</v>
      </c>
      <c r="B131" s="50" t="s">
        <v>11334</v>
      </c>
      <c r="C131" s="50" t="s">
        <v>7104</v>
      </c>
      <c r="D131" s="50" t="s">
        <v>11034</v>
      </c>
      <c r="E131" s="1017" t="s">
        <v>11335</v>
      </c>
    </row>
    <row r="132" spans="1:5" ht="24">
      <c r="A132" s="50">
        <v>129</v>
      </c>
      <c r="B132" s="50" t="s">
        <v>11336</v>
      </c>
      <c r="C132" s="50" t="s">
        <v>3765</v>
      </c>
      <c r="D132" s="50" t="s">
        <v>11133</v>
      </c>
      <c r="E132" s="1017" t="s">
        <v>11337</v>
      </c>
    </row>
    <row r="133" spans="1:5" ht="36">
      <c r="A133" s="50">
        <v>130</v>
      </c>
      <c r="B133" s="50" t="s">
        <v>11338</v>
      </c>
      <c r="C133" s="50" t="s">
        <v>3771</v>
      </c>
      <c r="D133" s="50" t="s">
        <v>11133</v>
      </c>
      <c r="E133" s="1017" t="s">
        <v>11339</v>
      </c>
    </row>
    <row r="134" spans="1:5" ht="36">
      <c r="A134" s="50">
        <v>131</v>
      </c>
      <c r="B134" s="50" t="s">
        <v>11340</v>
      </c>
      <c r="C134" s="50" t="s">
        <v>2932</v>
      </c>
      <c r="D134" s="50" t="s">
        <v>11341</v>
      </c>
      <c r="E134" s="1017" t="s">
        <v>11342</v>
      </c>
    </row>
    <row r="135" spans="1:5" ht="36">
      <c r="A135" s="50">
        <v>132</v>
      </c>
      <c r="B135" s="50" t="s">
        <v>11343</v>
      </c>
      <c r="C135" s="50" t="s">
        <v>3007</v>
      </c>
      <c r="D135" s="50" t="s">
        <v>11096</v>
      </c>
      <c r="E135" s="1017" t="s">
        <v>11344</v>
      </c>
    </row>
    <row r="136" spans="1:5" ht="36">
      <c r="A136" s="50">
        <v>133</v>
      </c>
      <c r="B136" s="50" t="s">
        <v>11345</v>
      </c>
      <c r="C136" s="49" t="s">
        <v>2872</v>
      </c>
      <c r="D136" s="49" t="s">
        <v>11023</v>
      </c>
      <c r="E136" s="1017" t="s">
        <v>11346</v>
      </c>
    </row>
    <row r="137" spans="1:5" ht="24">
      <c r="A137" s="50">
        <v>134</v>
      </c>
      <c r="B137" s="50" t="s">
        <v>11347</v>
      </c>
      <c r="C137" s="50" t="s">
        <v>3078</v>
      </c>
      <c r="D137" s="50" t="s">
        <v>11348</v>
      </c>
      <c r="E137" s="1017" t="s">
        <v>11349</v>
      </c>
    </row>
    <row r="138" spans="1:5" ht="36">
      <c r="A138" s="50">
        <v>135</v>
      </c>
      <c r="B138" s="50" t="s">
        <v>11350</v>
      </c>
      <c r="C138" s="50" t="s">
        <v>3683</v>
      </c>
      <c r="D138" s="50" t="s">
        <v>11023</v>
      </c>
      <c r="E138" s="1017" t="s">
        <v>11351</v>
      </c>
    </row>
    <row r="139" spans="1:5" ht="36">
      <c r="A139" s="50">
        <v>136</v>
      </c>
      <c r="B139" s="49" t="s">
        <v>11352</v>
      </c>
      <c r="C139" s="49" t="s">
        <v>6146</v>
      </c>
      <c r="D139" s="49" t="s">
        <v>11023</v>
      </c>
      <c r="E139" s="1017" t="s">
        <v>11353</v>
      </c>
    </row>
    <row r="140" spans="1:5" ht="36">
      <c r="A140" s="50">
        <v>137</v>
      </c>
      <c r="B140" s="50" t="s">
        <v>11354</v>
      </c>
      <c r="C140" s="50" t="s">
        <v>4632</v>
      </c>
      <c r="D140" s="50" t="s">
        <v>11096</v>
      </c>
      <c r="E140" s="1017" t="s">
        <v>11355</v>
      </c>
    </row>
    <row r="141" spans="1:5" ht="24">
      <c r="A141" s="50">
        <v>138</v>
      </c>
      <c r="B141" s="50" t="s">
        <v>11356</v>
      </c>
      <c r="C141" s="50" t="s">
        <v>3033</v>
      </c>
      <c r="D141" s="50" t="s">
        <v>11023</v>
      </c>
      <c r="E141" s="1017" t="s">
        <v>11357</v>
      </c>
    </row>
    <row r="142" spans="1:5" ht="36">
      <c r="A142" s="50">
        <v>139</v>
      </c>
      <c r="B142" s="50" t="s">
        <v>11358</v>
      </c>
      <c r="C142" s="50" t="s">
        <v>3037</v>
      </c>
      <c r="D142" s="50" t="s">
        <v>11096</v>
      </c>
      <c r="E142" s="1017" t="s">
        <v>11359</v>
      </c>
    </row>
    <row r="143" spans="1:5" ht="24">
      <c r="A143" s="50">
        <v>140</v>
      </c>
      <c r="B143" s="50" t="s">
        <v>11360</v>
      </c>
      <c r="C143" s="50" t="s">
        <v>3068</v>
      </c>
      <c r="D143" s="50" t="s">
        <v>11034</v>
      </c>
      <c r="E143" s="1017" t="s">
        <v>11361</v>
      </c>
    </row>
    <row r="144" spans="1:5" ht="36">
      <c r="A144" s="50">
        <v>141</v>
      </c>
      <c r="B144" s="50" t="s">
        <v>11362</v>
      </c>
      <c r="C144" s="50" t="s">
        <v>6356</v>
      </c>
      <c r="D144" s="50" t="s">
        <v>11096</v>
      </c>
      <c r="E144" s="1017" t="s">
        <v>11363</v>
      </c>
    </row>
    <row r="145" spans="1:5" ht="24">
      <c r="A145" s="50">
        <v>142</v>
      </c>
      <c r="B145" s="50" t="s">
        <v>11364</v>
      </c>
      <c r="C145" s="50" t="s">
        <v>11365</v>
      </c>
      <c r="D145" s="50" t="s">
        <v>11030</v>
      </c>
      <c r="E145" s="1017" t="s">
        <v>11366</v>
      </c>
    </row>
    <row r="146" spans="1:5" ht="36">
      <c r="A146" s="50">
        <v>143</v>
      </c>
      <c r="B146" s="50" t="s">
        <v>11367</v>
      </c>
      <c r="C146" s="50" t="s">
        <v>11368</v>
      </c>
      <c r="D146" s="50" t="s">
        <v>11270</v>
      </c>
      <c r="E146" s="1017" t="s">
        <v>11369</v>
      </c>
    </row>
    <row r="147" spans="1:5" ht="24">
      <c r="A147" s="50">
        <v>144</v>
      </c>
      <c r="B147" s="50" t="s">
        <v>11370</v>
      </c>
      <c r="C147" s="50" t="s">
        <v>7338</v>
      </c>
      <c r="D147" s="50" t="s">
        <v>11096</v>
      </c>
      <c r="E147" s="1017" t="s">
        <v>11371</v>
      </c>
    </row>
    <row r="148" spans="1:5">
      <c r="A148" s="145"/>
      <c r="B148" s="145"/>
      <c r="C148" s="145"/>
      <c r="D148" s="145"/>
      <c r="E148" s="825"/>
    </row>
    <row r="149" spans="1:5" ht="15">
      <c r="A149" s="1058" t="s">
        <v>11372</v>
      </c>
      <c r="B149" s="1058"/>
      <c r="C149" s="225"/>
      <c r="D149" s="225"/>
      <c r="E149" s="226"/>
    </row>
    <row r="150" spans="1:5" ht="48">
      <c r="A150" s="826">
        <v>1</v>
      </c>
      <c r="B150" s="827" t="s">
        <v>11373</v>
      </c>
      <c r="C150" s="828" t="s">
        <v>5988</v>
      </c>
      <c r="D150" s="828" t="s">
        <v>11374</v>
      </c>
      <c r="E150" s="827" t="s">
        <v>11375</v>
      </c>
    </row>
  </sheetData>
  <mergeCells count="1">
    <mergeCell ref="A149:B149"/>
  </mergeCells>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8E715-C763-4905-BF16-E010BD5E3EC7}">
  <dimension ref="A1:G18"/>
  <sheetViews>
    <sheetView workbookViewId="0">
      <selection activeCell="A2" sqref="A2"/>
    </sheetView>
  </sheetViews>
  <sheetFormatPr defaultColWidth="9.140625" defaultRowHeight="12"/>
  <cols>
    <col min="1" max="1" width="5.28515625" style="164" customWidth="1"/>
    <col min="2" max="2" width="18.42578125" style="164" customWidth="1"/>
    <col min="3" max="3" width="35.5703125" style="164" customWidth="1"/>
    <col min="4" max="4" width="10.42578125" style="164" customWidth="1"/>
    <col min="5" max="5" width="33.5703125" style="164" customWidth="1"/>
    <col min="6" max="6" width="28.5703125" style="164" customWidth="1"/>
    <col min="7" max="7" width="76.28515625" style="168" customWidth="1"/>
    <col min="8" max="16384" width="9.140625" style="164"/>
  </cols>
  <sheetData>
    <row r="1" spans="1:7" ht="12.75">
      <c r="A1" s="1059" t="s">
        <v>11376</v>
      </c>
      <c r="B1" s="1059"/>
      <c r="C1" s="1059"/>
      <c r="D1" s="1059"/>
      <c r="E1" s="1059"/>
      <c r="F1" s="1059"/>
      <c r="G1" s="251"/>
    </row>
    <row r="2" spans="1:7">
      <c r="A2" s="227"/>
      <c r="B2" s="227"/>
      <c r="C2" s="227"/>
      <c r="D2" s="227"/>
      <c r="E2" s="227"/>
      <c r="F2" s="227"/>
      <c r="G2" s="251"/>
    </row>
    <row r="3" spans="1:7" s="183" customFormat="1">
      <c r="A3" s="607" t="s">
        <v>1</v>
      </c>
      <c r="B3" s="607" t="s">
        <v>11377</v>
      </c>
      <c r="C3" s="607" t="s">
        <v>11378</v>
      </c>
      <c r="D3" s="607" t="s">
        <v>11379</v>
      </c>
      <c r="E3" s="607" t="s">
        <v>11380</v>
      </c>
      <c r="F3" s="607" t="s">
        <v>11381</v>
      </c>
      <c r="G3" s="608" t="s">
        <v>11382</v>
      </c>
    </row>
    <row r="4" spans="1:7">
      <c r="A4" s="522">
        <v>1</v>
      </c>
      <c r="B4" s="5" t="s">
        <v>11383</v>
      </c>
      <c r="C4" s="829" t="s">
        <v>11384</v>
      </c>
      <c r="D4" s="5" t="s">
        <v>11385</v>
      </c>
      <c r="E4" s="5" t="s">
        <v>11386</v>
      </c>
      <c r="F4" s="5" t="s">
        <v>11387</v>
      </c>
      <c r="G4" s="9" t="s">
        <v>11388</v>
      </c>
    </row>
    <row r="5" spans="1:7">
      <c r="A5" s="522">
        <v>2</v>
      </c>
      <c r="B5" s="5" t="s">
        <v>11389</v>
      </c>
      <c r="C5" s="829" t="s">
        <v>11390</v>
      </c>
      <c r="D5" s="5" t="s">
        <v>11391</v>
      </c>
      <c r="E5" s="5" t="s">
        <v>11392</v>
      </c>
      <c r="F5" s="5" t="s">
        <v>11393</v>
      </c>
      <c r="G5" s="9" t="s">
        <v>11388</v>
      </c>
    </row>
    <row r="6" spans="1:7">
      <c r="A6" s="522">
        <v>3</v>
      </c>
      <c r="B6" s="5" t="s">
        <v>11394</v>
      </c>
      <c r="C6" s="829" t="s">
        <v>11395</v>
      </c>
      <c r="D6" s="5" t="s">
        <v>11396</v>
      </c>
      <c r="E6" s="5" t="s">
        <v>11397</v>
      </c>
      <c r="F6" s="5" t="s">
        <v>11398</v>
      </c>
      <c r="G6" s="9" t="s">
        <v>11399</v>
      </c>
    </row>
    <row r="7" spans="1:7">
      <c r="A7" s="522">
        <v>4</v>
      </c>
      <c r="B7" s="5" t="s">
        <v>11400</v>
      </c>
      <c r="C7" s="829" t="s">
        <v>11395</v>
      </c>
      <c r="D7" s="5" t="s">
        <v>11401</v>
      </c>
      <c r="E7" s="5" t="s">
        <v>11402</v>
      </c>
      <c r="F7" s="5" t="s">
        <v>11403</v>
      </c>
      <c r="G7" s="9" t="s">
        <v>5958</v>
      </c>
    </row>
    <row r="8" spans="1:7">
      <c r="A8" s="522">
        <v>5</v>
      </c>
      <c r="B8" s="5" t="s">
        <v>11404</v>
      </c>
      <c r="C8" s="829" t="s">
        <v>11405</v>
      </c>
      <c r="D8" s="5" t="s">
        <v>11406</v>
      </c>
      <c r="E8" s="5" t="s">
        <v>11407</v>
      </c>
      <c r="F8" s="5" t="s">
        <v>11408</v>
      </c>
      <c r="G8" s="9" t="s">
        <v>11409</v>
      </c>
    </row>
    <row r="9" spans="1:7">
      <c r="A9" s="522">
        <v>6</v>
      </c>
      <c r="B9" s="5" t="s">
        <v>11410</v>
      </c>
      <c r="C9" s="829" t="s">
        <v>11411</v>
      </c>
      <c r="D9" s="5" t="s">
        <v>11412</v>
      </c>
      <c r="E9" s="5" t="s">
        <v>11413</v>
      </c>
      <c r="F9" s="5" t="s">
        <v>11414</v>
      </c>
      <c r="G9" s="9" t="s">
        <v>11415</v>
      </c>
    </row>
    <row r="10" spans="1:7">
      <c r="A10" s="522">
        <v>7</v>
      </c>
      <c r="B10" s="5" t="s">
        <v>11416</v>
      </c>
      <c r="C10" s="829" t="s">
        <v>11417</v>
      </c>
      <c r="D10" s="5" t="s">
        <v>11418</v>
      </c>
      <c r="E10" s="5" t="s">
        <v>11419</v>
      </c>
      <c r="F10" s="5" t="s">
        <v>11420</v>
      </c>
      <c r="G10" s="9" t="s">
        <v>11421</v>
      </c>
    </row>
    <row r="11" spans="1:7">
      <c r="A11" s="522">
        <v>8</v>
      </c>
      <c r="B11" s="5" t="s">
        <v>11422</v>
      </c>
      <c r="C11" s="829" t="s">
        <v>11423</v>
      </c>
      <c r="D11" s="5" t="s">
        <v>11424</v>
      </c>
      <c r="E11" s="5" t="s">
        <v>11425</v>
      </c>
      <c r="F11" s="5" t="s">
        <v>11426</v>
      </c>
      <c r="G11" s="9" t="s">
        <v>11427</v>
      </c>
    </row>
    <row r="12" spans="1:7">
      <c r="A12" s="522">
        <v>9</v>
      </c>
      <c r="B12" s="5" t="s">
        <v>11428</v>
      </c>
      <c r="C12" s="829" t="s">
        <v>11429</v>
      </c>
      <c r="D12" s="5" t="s">
        <v>11430</v>
      </c>
      <c r="E12" s="5" t="s">
        <v>11431</v>
      </c>
      <c r="F12" s="5" t="s">
        <v>11432</v>
      </c>
      <c r="G12" s="9" t="s">
        <v>11433</v>
      </c>
    </row>
    <row r="13" spans="1:7">
      <c r="A13" s="522">
        <v>10</v>
      </c>
      <c r="B13" s="5" t="s">
        <v>11434</v>
      </c>
      <c r="C13" s="830" t="s">
        <v>11435</v>
      </c>
      <c r="D13" s="5" t="s">
        <v>11436</v>
      </c>
      <c r="E13" s="5" t="s">
        <v>11437</v>
      </c>
      <c r="F13" s="5" t="s">
        <v>11438</v>
      </c>
      <c r="G13" s="9" t="s">
        <v>11439</v>
      </c>
    </row>
    <row r="14" spans="1:7" ht="36">
      <c r="A14" s="522"/>
      <c r="B14" s="831" t="s">
        <v>11440</v>
      </c>
      <c r="C14" s="830"/>
      <c r="D14" s="5" t="s">
        <v>11441</v>
      </c>
      <c r="E14" s="5" t="s">
        <v>11442</v>
      </c>
      <c r="F14" s="5" t="s">
        <v>11443</v>
      </c>
      <c r="G14" s="9" t="s">
        <v>11444</v>
      </c>
    </row>
    <row r="15" spans="1:7">
      <c r="A15" s="522">
        <v>11</v>
      </c>
      <c r="B15" s="5" t="s">
        <v>8790</v>
      </c>
      <c r="C15" s="829" t="s">
        <v>11445</v>
      </c>
      <c r="D15" s="5" t="s">
        <v>11446</v>
      </c>
      <c r="E15" s="5" t="s">
        <v>11447</v>
      </c>
      <c r="F15" s="5" t="s">
        <v>11448</v>
      </c>
      <c r="G15" s="9" t="s">
        <v>11449</v>
      </c>
    </row>
    <row r="16" spans="1:7">
      <c r="A16" s="522">
        <v>12</v>
      </c>
      <c r="B16" s="5" t="s">
        <v>9500</v>
      </c>
      <c r="C16" s="829" t="s">
        <v>11450</v>
      </c>
      <c r="D16" s="5" t="s">
        <v>11451</v>
      </c>
      <c r="E16" s="5" t="s">
        <v>11452</v>
      </c>
      <c r="F16" s="5" t="s">
        <v>11453</v>
      </c>
      <c r="G16" s="9" t="s">
        <v>11454</v>
      </c>
    </row>
    <row r="17" spans="1:7">
      <c r="A17" s="522">
        <v>13</v>
      </c>
      <c r="B17" s="5" t="s">
        <v>11455</v>
      </c>
      <c r="C17" s="829" t="s">
        <v>11456</v>
      </c>
      <c r="D17" s="5" t="s">
        <v>11457</v>
      </c>
      <c r="E17" s="5" t="s">
        <v>11458</v>
      </c>
      <c r="F17" s="5" t="s">
        <v>11459</v>
      </c>
      <c r="G17" s="9" t="s">
        <v>11460</v>
      </c>
    </row>
    <row r="18" spans="1:7">
      <c r="A18" s="8"/>
      <c r="B18" s="8" t="s">
        <v>1593</v>
      </c>
      <c r="C18" s="66"/>
      <c r="D18" s="8"/>
      <c r="E18" s="8"/>
      <c r="F18" s="8" t="s">
        <v>11461</v>
      </c>
      <c r="G18" s="609"/>
    </row>
  </sheetData>
  <mergeCells count="1">
    <mergeCell ref="A1:F1"/>
  </mergeCells>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FD85C-7F0A-4DFE-9603-FBC597951C31}">
  <dimension ref="A1:J461"/>
  <sheetViews>
    <sheetView workbookViewId="0">
      <selection activeCell="A2" sqref="A2"/>
    </sheetView>
  </sheetViews>
  <sheetFormatPr defaultColWidth="9.140625" defaultRowHeight="15"/>
  <cols>
    <col min="1" max="1" width="9.28515625" style="7" customWidth="1"/>
    <col min="2" max="2" width="13.5703125" style="7" customWidth="1"/>
    <col min="3" max="3" width="12.7109375" style="7" bestFit="1" customWidth="1"/>
    <col min="4" max="4" width="16.5703125" style="7" bestFit="1" customWidth="1"/>
    <col min="5" max="5" width="15" style="7" customWidth="1"/>
    <col min="6" max="6" width="18.5703125" style="7" customWidth="1"/>
    <col min="7" max="7" width="51.85546875" style="7" bestFit="1" customWidth="1"/>
    <col min="8" max="8" width="17.140625" style="7" customWidth="1"/>
    <col min="9" max="9" width="17" style="7" bestFit="1" customWidth="1"/>
    <col min="10" max="10" width="15.5703125" style="7" customWidth="1"/>
    <col min="11" max="16384" width="9.140625" style="7"/>
  </cols>
  <sheetData>
    <row r="1" spans="1:10">
      <c r="A1" s="228" t="s">
        <v>11462</v>
      </c>
    </row>
    <row r="3" spans="1:10">
      <c r="A3" s="336" t="s">
        <v>11463</v>
      </c>
      <c r="B3" s="336" t="s">
        <v>11464</v>
      </c>
      <c r="C3" s="336" t="s">
        <v>11465</v>
      </c>
      <c r="D3" s="336" t="s">
        <v>10362</v>
      </c>
      <c r="E3" s="336" t="s">
        <v>2717</v>
      </c>
      <c r="F3" s="336" t="s">
        <v>11466</v>
      </c>
      <c r="G3" s="336" t="s">
        <v>10363</v>
      </c>
      <c r="H3" s="336" t="s">
        <v>11016</v>
      </c>
      <c r="I3" s="336" t="s">
        <v>2722</v>
      </c>
      <c r="J3" s="336" t="s">
        <v>2723</v>
      </c>
    </row>
    <row r="4" spans="1:10">
      <c r="A4" s="522" t="s">
        <v>11467</v>
      </c>
      <c r="B4" s="5" t="s">
        <v>437</v>
      </c>
      <c r="C4" s="522" t="s">
        <v>11468</v>
      </c>
      <c r="D4" s="522">
        <v>11000040</v>
      </c>
      <c r="E4" s="5" t="s">
        <v>11469</v>
      </c>
      <c r="F4" s="812">
        <v>43.37</v>
      </c>
      <c r="G4" s="5" t="s">
        <v>11470</v>
      </c>
      <c r="H4" s="522" t="s">
        <v>11471</v>
      </c>
      <c r="I4" s="813">
        <v>42486</v>
      </c>
      <c r="J4" s="813">
        <v>47964</v>
      </c>
    </row>
    <row r="5" spans="1:10">
      <c r="A5" s="522" t="s">
        <v>11467</v>
      </c>
      <c r="B5" s="5" t="s">
        <v>437</v>
      </c>
      <c r="C5" s="522" t="s">
        <v>11472</v>
      </c>
      <c r="D5" s="522">
        <v>11000041</v>
      </c>
      <c r="E5" s="5" t="s">
        <v>4417</v>
      </c>
      <c r="F5" s="812">
        <v>95.31</v>
      </c>
      <c r="G5" s="5" t="s">
        <v>11473</v>
      </c>
      <c r="H5" s="522" t="s">
        <v>11471</v>
      </c>
      <c r="I5" s="813">
        <v>42486</v>
      </c>
      <c r="J5" s="813">
        <v>47964</v>
      </c>
    </row>
    <row r="6" spans="1:10">
      <c r="A6" s="522" t="s">
        <v>11467</v>
      </c>
      <c r="B6" s="5" t="s">
        <v>437</v>
      </c>
      <c r="C6" s="522" t="s">
        <v>11474</v>
      </c>
      <c r="D6" s="522">
        <v>11000042</v>
      </c>
      <c r="E6" s="5" t="s">
        <v>11469</v>
      </c>
      <c r="F6" s="812">
        <v>37.82</v>
      </c>
      <c r="G6" s="5" t="s">
        <v>5783</v>
      </c>
      <c r="H6" s="522" t="s">
        <v>11471</v>
      </c>
      <c r="I6" s="813">
        <v>42486</v>
      </c>
      <c r="J6" s="813">
        <v>47964</v>
      </c>
    </row>
    <row r="7" spans="1:10">
      <c r="A7" s="522" t="s">
        <v>11467</v>
      </c>
      <c r="B7" s="5" t="s">
        <v>437</v>
      </c>
      <c r="C7" s="522" t="s">
        <v>11475</v>
      </c>
      <c r="D7" s="522">
        <v>11000043</v>
      </c>
      <c r="E7" s="5" t="s">
        <v>11476</v>
      </c>
      <c r="F7" s="812">
        <v>112.27</v>
      </c>
      <c r="G7" s="5" t="s">
        <v>11477</v>
      </c>
      <c r="H7" s="522" t="s">
        <v>11471</v>
      </c>
      <c r="I7" s="813">
        <v>42486</v>
      </c>
      <c r="J7" s="813">
        <v>47964</v>
      </c>
    </row>
    <row r="8" spans="1:10">
      <c r="A8" s="522" t="s">
        <v>11467</v>
      </c>
      <c r="B8" s="5" t="s">
        <v>437</v>
      </c>
      <c r="C8" s="522" t="s">
        <v>11478</v>
      </c>
      <c r="D8" s="522">
        <v>11000044</v>
      </c>
      <c r="E8" s="5" t="s">
        <v>11479</v>
      </c>
      <c r="F8" s="812">
        <v>68.930000000000007</v>
      </c>
      <c r="G8" s="5" t="s">
        <v>11480</v>
      </c>
      <c r="H8" s="522" t="s">
        <v>11471</v>
      </c>
      <c r="I8" s="813">
        <v>42486</v>
      </c>
      <c r="J8" s="813">
        <v>47964</v>
      </c>
    </row>
    <row r="9" spans="1:10">
      <c r="A9" s="522" t="s">
        <v>11467</v>
      </c>
      <c r="B9" s="5" t="s">
        <v>437</v>
      </c>
      <c r="C9" s="522" t="s">
        <v>11481</v>
      </c>
      <c r="D9" s="522">
        <v>11000088</v>
      </c>
      <c r="E9" s="5" t="s">
        <v>11482</v>
      </c>
      <c r="F9" s="812">
        <v>30.45</v>
      </c>
      <c r="G9" s="5" t="s">
        <v>11483</v>
      </c>
      <c r="H9" s="522" t="s">
        <v>11471</v>
      </c>
      <c r="I9" s="813">
        <v>43462</v>
      </c>
      <c r="J9" s="813">
        <v>48941</v>
      </c>
    </row>
    <row r="10" spans="1:10">
      <c r="A10" s="522" t="s">
        <v>11467</v>
      </c>
      <c r="B10" s="5" t="s">
        <v>437</v>
      </c>
      <c r="C10" s="522" t="s">
        <v>11484</v>
      </c>
      <c r="D10" s="522">
        <v>11000089</v>
      </c>
      <c r="E10" s="5" t="s">
        <v>11485</v>
      </c>
      <c r="F10" s="812">
        <v>25.21</v>
      </c>
      <c r="G10" s="5" t="s">
        <v>11486</v>
      </c>
      <c r="H10" s="522" t="s">
        <v>11471</v>
      </c>
      <c r="I10" s="813">
        <v>43462</v>
      </c>
      <c r="J10" s="813">
        <v>48941</v>
      </c>
    </row>
    <row r="11" spans="1:10">
      <c r="A11" s="522" t="s">
        <v>11467</v>
      </c>
      <c r="B11" s="5" t="s">
        <v>437</v>
      </c>
      <c r="C11" s="522" t="s">
        <v>11487</v>
      </c>
      <c r="D11" s="522">
        <v>11000090</v>
      </c>
      <c r="E11" s="5" t="s">
        <v>11488</v>
      </c>
      <c r="F11" s="812">
        <v>50.16</v>
      </c>
      <c r="G11" s="5" t="s">
        <v>11489</v>
      </c>
      <c r="H11" s="522" t="s">
        <v>11471</v>
      </c>
      <c r="I11" s="813">
        <v>43454</v>
      </c>
      <c r="J11" s="813">
        <v>48933</v>
      </c>
    </row>
    <row r="12" spans="1:10">
      <c r="A12" s="522" t="s">
        <v>11467</v>
      </c>
      <c r="B12" s="5" t="s">
        <v>437</v>
      </c>
      <c r="C12" s="522" t="s">
        <v>11490</v>
      </c>
      <c r="D12" s="522">
        <v>11000091</v>
      </c>
      <c r="E12" s="5" t="s">
        <v>11491</v>
      </c>
      <c r="F12" s="812">
        <v>27.86</v>
      </c>
      <c r="G12" s="5" t="s">
        <v>11492</v>
      </c>
      <c r="H12" s="522" t="s">
        <v>11471</v>
      </c>
      <c r="I12" s="813">
        <v>43454</v>
      </c>
      <c r="J12" s="813">
        <v>48933</v>
      </c>
    </row>
    <row r="13" spans="1:10">
      <c r="A13" s="522" t="s">
        <v>11467</v>
      </c>
      <c r="B13" s="5" t="s">
        <v>437</v>
      </c>
      <c r="C13" s="522" t="s">
        <v>11493</v>
      </c>
      <c r="D13" s="522">
        <v>11000092</v>
      </c>
      <c r="E13" s="5" t="s">
        <v>11494</v>
      </c>
      <c r="F13" s="812">
        <v>32.36</v>
      </c>
      <c r="G13" s="5" t="s">
        <v>11495</v>
      </c>
      <c r="H13" s="522" t="s">
        <v>11471</v>
      </c>
      <c r="I13" s="813">
        <v>43458</v>
      </c>
      <c r="J13" s="813">
        <v>48937</v>
      </c>
    </row>
    <row r="14" spans="1:10">
      <c r="A14" s="522" t="s">
        <v>11467</v>
      </c>
      <c r="B14" s="5" t="s">
        <v>437</v>
      </c>
      <c r="C14" s="522" t="s">
        <v>11496</v>
      </c>
      <c r="D14" s="522">
        <v>11000093</v>
      </c>
      <c r="E14" s="5" t="s">
        <v>5622</v>
      </c>
      <c r="F14" s="812">
        <v>110.23</v>
      </c>
      <c r="G14" s="5" t="s">
        <v>11497</v>
      </c>
      <c r="H14" s="522" t="s">
        <v>11471</v>
      </c>
      <c r="I14" s="813">
        <v>43454</v>
      </c>
      <c r="J14" s="813">
        <v>48933</v>
      </c>
    </row>
    <row r="15" spans="1:10">
      <c r="A15" s="522" t="s">
        <v>11467</v>
      </c>
      <c r="B15" s="5" t="s">
        <v>437</v>
      </c>
      <c r="C15" s="522" t="s">
        <v>11498</v>
      </c>
      <c r="D15" s="522">
        <v>11000095</v>
      </c>
      <c r="E15" s="5" t="s">
        <v>3624</v>
      </c>
      <c r="F15" s="812">
        <v>99.65</v>
      </c>
      <c r="G15" s="5" t="s">
        <v>11499</v>
      </c>
      <c r="H15" s="522" t="s">
        <v>11471</v>
      </c>
      <c r="I15" s="813">
        <v>43454</v>
      </c>
      <c r="J15" s="813">
        <v>48933</v>
      </c>
    </row>
    <row r="16" spans="1:10">
      <c r="A16" s="522" t="s">
        <v>11467</v>
      </c>
      <c r="B16" s="5" t="s">
        <v>437</v>
      </c>
      <c r="C16" s="522" t="s">
        <v>11500</v>
      </c>
      <c r="D16" s="522">
        <v>11000096</v>
      </c>
      <c r="E16" s="5" t="s">
        <v>8420</v>
      </c>
      <c r="F16" s="812">
        <v>46.32</v>
      </c>
      <c r="G16" s="5" t="s">
        <v>11501</v>
      </c>
      <c r="H16" s="522" t="s">
        <v>11471</v>
      </c>
      <c r="I16" s="813">
        <v>43565</v>
      </c>
      <c r="J16" s="813">
        <v>49044</v>
      </c>
    </row>
    <row r="17" spans="1:10">
      <c r="A17" s="522" t="s">
        <v>11467</v>
      </c>
      <c r="B17" s="5" t="s">
        <v>437</v>
      </c>
      <c r="C17" s="522" t="s">
        <v>11502</v>
      </c>
      <c r="D17" s="522">
        <v>11000097</v>
      </c>
      <c r="E17" s="5" t="s">
        <v>7147</v>
      </c>
      <c r="F17" s="812">
        <v>18.25</v>
      </c>
      <c r="G17" s="5" t="s">
        <v>11503</v>
      </c>
      <c r="H17" s="522" t="s">
        <v>11471</v>
      </c>
      <c r="I17" s="813">
        <v>43586</v>
      </c>
      <c r="J17" s="813">
        <v>49065</v>
      </c>
    </row>
    <row r="18" spans="1:10">
      <c r="A18" s="522" t="s">
        <v>11467</v>
      </c>
      <c r="B18" s="5" t="s">
        <v>437</v>
      </c>
      <c r="C18" s="522" t="s">
        <v>11504</v>
      </c>
      <c r="D18" s="522">
        <v>11000098</v>
      </c>
      <c r="E18" s="5" t="s">
        <v>11494</v>
      </c>
      <c r="F18" s="812">
        <v>24.42</v>
      </c>
      <c r="G18" s="5" t="s">
        <v>11505</v>
      </c>
      <c r="H18" s="522" t="s">
        <v>11471</v>
      </c>
      <c r="I18" s="813">
        <v>43497</v>
      </c>
      <c r="J18" s="813">
        <v>48976</v>
      </c>
    </row>
    <row r="19" spans="1:10">
      <c r="A19" s="522" t="s">
        <v>11467</v>
      </c>
      <c r="B19" s="5" t="s">
        <v>437</v>
      </c>
      <c r="C19" s="522" t="s">
        <v>11506</v>
      </c>
      <c r="D19" s="522">
        <v>11000099</v>
      </c>
      <c r="E19" s="5" t="s">
        <v>7833</v>
      </c>
      <c r="F19" s="812">
        <v>54.26</v>
      </c>
      <c r="G19" s="5" t="s">
        <v>6639</v>
      </c>
      <c r="H19" s="522" t="s">
        <v>11471</v>
      </c>
      <c r="I19" s="813">
        <v>43599</v>
      </c>
      <c r="J19" s="813">
        <v>49078</v>
      </c>
    </row>
    <row r="20" spans="1:10">
      <c r="A20" s="522" t="s">
        <v>11467</v>
      </c>
      <c r="B20" s="5" t="s">
        <v>1681</v>
      </c>
      <c r="C20" s="522" t="s">
        <v>11507</v>
      </c>
      <c r="D20" s="522">
        <v>21000032</v>
      </c>
      <c r="E20" s="5" t="s">
        <v>11508</v>
      </c>
      <c r="F20" s="812">
        <v>59.12</v>
      </c>
      <c r="G20" s="5" t="s">
        <v>670</v>
      </c>
      <c r="H20" s="522" t="s">
        <v>11471</v>
      </c>
      <c r="I20" s="813">
        <v>43417</v>
      </c>
      <c r="J20" s="813">
        <v>48896</v>
      </c>
    </row>
    <row r="21" spans="1:10">
      <c r="A21" s="522" t="s">
        <v>11467</v>
      </c>
      <c r="B21" s="5" t="s">
        <v>1681</v>
      </c>
      <c r="C21" s="522" t="s">
        <v>11509</v>
      </c>
      <c r="D21" s="522">
        <v>21000063</v>
      </c>
      <c r="E21" s="5" t="s">
        <v>4478</v>
      </c>
      <c r="F21" s="812">
        <v>26.6</v>
      </c>
      <c r="G21" s="5" t="s">
        <v>11510</v>
      </c>
      <c r="H21" s="522" t="s">
        <v>11471</v>
      </c>
      <c r="I21" s="813">
        <v>43528</v>
      </c>
      <c r="J21" s="813">
        <v>49007</v>
      </c>
    </row>
    <row r="22" spans="1:10">
      <c r="A22" s="522" t="s">
        <v>11467</v>
      </c>
      <c r="B22" s="5" t="s">
        <v>1681</v>
      </c>
      <c r="C22" s="522" t="s">
        <v>11511</v>
      </c>
      <c r="D22" s="522">
        <v>21000085</v>
      </c>
      <c r="E22" s="5" t="s">
        <v>11512</v>
      </c>
      <c r="F22" s="812">
        <v>38.26</v>
      </c>
      <c r="G22" s="5" t="s">
        <v>11513</v>
      </c>
      <c r="H22" s="522" t="s">
        <v>11471</v>
      </c>
      <c r="I22" s="813">
        <v>43542</v>
      </c>
      <c r="J22" s="813">
        <v>49021</v>
      </c>
    </row>
    <row r="23" spans="1:10">
      <c r="A23" s="522" t="s">
        <v>11467</v>
      </c>
      <c r="B23" s="5" t="s">
        <v>1943</v>
      </c>
      <c r="C23" s="522" t="s">
        <v>11514</v>
      </c>
      <c r="D23" s="522">
        <v>23000035</v>
      </c>
      <c r="E23" s="5" t="s">
        <v>5048</v>
      </c>
      <c r="F23" s="812">
        <v>77.73</v>
      </c>
      <c r="G23" s="5" t="s">
        <v>11515</v>
      </c>
      <c r="H23" s="522" t="s">
        <v>11471</v>
      </c>
      <c r="I23" s="813">
        <v>43437</v>
      </c>
      <c r="J23" s="813">
        <v>48916</v>
      </c>
    </row>
    <row r="24" spans="1:10">
      <c r="A24" s="522" t="s">
        <v>11467</v>
      </c>
      <c r="B24" s="5" t="s">
        <v>1693</v>
      </c>
      <c r="C24" s="522" t="s">
        <v>11516</v>
      </c>
      <c r="D24" s="522">
        <v>41000121</v>
      </c>
      <c r="E24" s="5" t="s">
        <v>11517</v>
      </c>
      <c r="F24" s="812">
        <v>51.42</v>
      </c>
      <c r="G24" s="5" t="s">
        <v>11518</v>
      </c>
      <c r="H24" s="522" t="s">
        <v>11471</v>
      </c>
      <c r="I24" s="813">
        <v>43551</v>
      </c>
      <c r="J24" s="813">
        <v>49030</v>
      </c>
    </row>
    <row r="25" spans="1:10">
      <c r="A25" s="522" t="s">
        <v>11467</v>
      </c>
      <c r="B25" s="5" t="s">
        <v>1693</v>
      </c>
      <c r="C25" s="522" t="s">
        <v>11519</v>
      </c>
      <c r="D25" s="522">
        <v>41000123</v>
      </c>
      <c r="E25" s="5" t="s">
        <v>11520</v>
      </c>
      <c r="F25" s="812">
        <v>78.540000000000006</v>
      </c>
      <c r="G25" s="5" t="s">
        <v>11521</v>
      </c>
      <c r="H25" s="522" t="s">
        <v>11471</v>
      </c>
      <c r="I25" s="813">
        <v>43613</v>
      </c>
      <c r="J25" s="813">
        <v>49092</v>
      </c>
    </row>
    <row r="26" spans="1:10">
      <c r="A26" s="522" t="s">
        <v>11467</v>
      </c>
      <c r="B26" s="5" t="s">
        <v>1693</v>
      </c>
      <c r="C26" s="522" t="s">
        <v>11522</v>
      </c>
      <c r="D26" s="522">
        <v>41000126</v>
      </c>
      <c r="E26" s="5" t="s">
        <v>11523</v>
      </c>
      <c r="F26" s="812">
        <v>30.91</v>
      </c>
      <c r="G26" s="5" t="s">
        <v>11524</v>
      </c>
      <c r="H26" s="522" t="s">
        <v>11471</v>
      </c>
      <c r="I26" s="813">
        <v>43192</v>
      </c>
      <c r="J26" s="813">
        <v>48671</v>
      </c>
    </row>
    <row r="27" spans="1:10">
      <c r="A27" s="522" t="s">
        <v>11467</v>
      </c>
      <c r="B27" s="5" t="s">
        <v>1693</v>
      </c>
      <c r="C27" s="522" t="s">
        <v>11525</v>
      </c>
      <c r="D27" s="522">
        <v>41000140</v>
      </c>
      <c r="E27" s="5" t="s">
        <v>11526</v>
      </c>
      <c r="F27" s="812">
        <v>25.44</v>
      </c>
      <c r="G27" s="5" t="s">
        <v>4618</v>
      </c>
      <c r="H27" s="522" t="s">
        <v>11471</v>
      </c>
      <c r="I27" s="813">
        <v>43818</v>
      </c>
      <c r="J27" s="813">
        <v>49297</v>
      </c>
    </row>
    <row r="28" spans="1:10">
      <c r="A28" s="522" t="s">
        <v>11467</v>
      </c>
      <c r="B28" s="5" t="s">
        <v>1118</v>
      </c>
      <c r="C28" s="522" t="s">
        <v>11527</v>
      </c>
      <c r="D28" s="522">
        <v>42000003</v>
      </c>
      <c r="E28" s="5" t="s">
        <v>11528</v>
      </c>
      <c r="F28" s="812">
        <v>129.35</v>
      </c>
      <c r="G28" s="5" t="s">
        <v>11529</v>
      </c>
      <c r="H28" s="522" t="s">
        <v>11471</v>
      </c>
      <c r="I28" s="813">
        <v>42543</v>
      </c>
      <c r="J28" s="813">
        <v>48021</v>
      </c>
    </row>
    <row r="29" spans="1:10">
      <c r="A29" s="522" t="s">
        <v>11467</v>
      </c>
      <c r="B29" s="5" t="s">
        <v>1118</v>
      </c>
      <c r="C29" s="522" t="s">
        <v>11530</v>
      </c>
      <c r="D29" s="522">
        <v>42000025</v>
      </c>
      <c r="E29" s="5" t="s">
        <v>11528</v>
      </c>
      <c r="F29" s="812">
        <v>190.11</v>
      </c>
      <c r="G29" s="5" t="s">
        <v>11531</v>
      </c>
      <c r="H29" s="522" t="s">
        <v>11471</v>
      </c>
      <c r="I29" s="813">
        <v>43787</v>
      </c>
      <c r="J29" s="813">
        <v>49266</v>
      </c>
    </row>
    <row r="30" spans="1:10">
      <c r="A30" s="522" t="s">
        <v>11467</v>
      </c>
      <c r="B30" s="5" t="s">
        <v>1165</v>
      </c>
      <c r="C30" s="522" t="s">
        <v>11532</v>
      </c>
      <c r="D30" s="522">
        <v>43000038</v>
      </c>
      <c r="E30" s="5" t="s">
        <v>3657</v>
      </c>
      <c r="F30" s="812">
        <v>321.97000000000003</v>
      </c>
      <c r="G30" s="5" t="s">
        <v>11533</v>
      </c>
      <c r="H30" s="522" t="s">
        <v>11471</v>
      </c>
      <c r="I30" s="813">
        <v>42179</v>
      </c>
      <c r="J30" s="813">
        <v>47658</v>
      </c>
    </row>
    <row r="31" spans="1:10">
      <c r="A31" s="522" t="s">
        <v>11467</v>
      </c>
      <c r="B31" s="5" t="s">
        <v>1165</v>
      </c>
      <c r="C31" s="522" t="s">
        <v>11534</v>
      </c>
      <c r="D31" s="522">
        <v>43000127</v>
      </c>
      <c r="E31" s="5" t="s">
        <v>11535</v>
      </c>
      <c r="F31" s="812">
        <v>110.89</v>
      </c>
      <c r="G31" s="5" t="s">
        <v>11503</v>
      </c>
      <c r="H31" s="522" t="s">
        <v>11471</v>
      </c>
      <c r="I31" s="813">
        <v>42818</v>
      </c>
      <c r="J31" s="813">
        <v>48297</v>
      </c>
    </row>
    <row r="32" spans="1:10">
      <c r="A32" s="522" t="s">
        <v>11467</v>
      </c>
      <c r="B32" s="5" t="s">
        <v>1126</v>
      </c>
      <c r="C32" s="522" t="s">
        <v>11536</v>
      </c>
      <c r="D32" s="522">
        <v>44000031</v>
      </c>
      <c r="E32" s="5" t="s">
        <v>3200</v>
      </c>
      <c r="F32" s="812">
        <v>26</v>
      </c>
      <c r="G32" s="5" t="s">
        <v>11537</v>
      </c>
      <c r="H32" s="522" t="s">
        <v>11471</v>
      </c>
      <c r="I32" s="813">
        <v>42592</v>
      </c>
      <c r="J32" s="813">
        <v>48070</v>
      </c>
    </row>
    <row r="33" spans="1:10">
      <c r="A33" s="522" t="s">
        <v>11467</v>
      </c>
      <c r="B33" s="5" t="s">
        <v>1126</v>
      </c>
      <c r="C33" s="522" t="s">
        <v>11538</v>
      </c>
      <c r="D33" s="522">
        <v>44000039</v>
      </c>
      <c r="E33" s="5" t="s">
        <v>3889</v>
      </c>
      <c r="F33" s="812">
        <v>373.22</v>
      </c>
      <c r="G33" s="5" t="s">
        <v>424</v>
      </c>
      <c r="H33" s="522" t="s">
        <v>11471</v>
      </c>
      <c r="I33" s="813">
        <v>42822</v>
      </c>
      <c r="J33" s="813">
        <v>48301</v>
      </c>
    </row>
    <row r="34" spans="1:10">
      <c r="A34" s="522" t="s">
        <v>11467</v>
      </c>
      <c r="B34" s="5" t="s">
        <v>1126</v>
      </c>
      <c r="C34" s="522" t="s">
        <v>11539</v>
      </c>
      <c r="D34" s="522">
        <v>44000040</v>
      </c>
      <c r="E34" s="5" t="s">
        <v>11540</v>
      </c>
      <c r="F34" s="812">
        <v>84.5</v>
      </c>
      <c r="G34" s="5" t="s">
        <v>11541</v>
      </c>
      <c r="H34" s="522" t="s">
        <v>11471</v>
      </c>
      <c r="I34" s="813">
        <v>42877</v>
      </c>
      <c r="J34" s="813">
        <v>48356</v>
      </c>
    </row>
    <row r="35" spans="1:10">
      <c r="A35" s="522" t="s">
        <v>11467</v>
      </c>
      <c r="B35" s="5" t="s">
        <v>1126</v>
      </c>
      <c r="C35" s="522" t="s">
        <v>11542</v>
      </c>
      <c r="D35" s="522">
        <v>44000102</v>
      </c>
      <c r="E35" s="5" t="s">
        <v>11543</v>
      </c>
      <c r="F35" s="812">
        <v>173.08</v>
      </c>
      <c r="G35" s="5" t="s">
        <v>11172</v>
      </c>
      <c r="H35" s="522" t="s">
        <v>11471</v>
      </c>
      <c r="I35" s="813">
        <v>43790</v>
      </c>
      <c r="J35" s="813">
        <v>49269</v>
      </c>
    </row>
    <row r="36" spans="1:10">
      <c r="A36" s="522" t="s">
        <v>11467</v>
      </c>
      <c r="B36" s="5" t="s">
        <v>1126</v>
      </c>
      <c r="C36" s="522" t="s">
        <v>11544</v>
      </c>
      <c r="D36" s="522">
        <v>44000103</v>
      </c>
      <c r="E36" s="5" t="s">
        <v>11545</v>
      </c>
      <c r="F36" s="812">
        <v>396.98</v>
      </c>
      <c r="G36" s="5" t="s">
        <v>11546</v>
      </c>
      <c r="H36" s="522" t="s">
        <v>11471</v>
      </c>
      <c r="I36" s="813">
        <v>43421</v>
      </c>
      <c r="J36" s="813">
        <v>48900</v>
      </c>
    </row>
    <row r="37" spans="1:10">
      <c r="A37" s="522" t="s">
        <v>11467</v>
      </c>
      <c r="B37" s="5" t="s">
        <v>2182</v>
      </c>
      <c r="C37" s="522" t="s">
        <v>11547</v>
      </c>
      <c r="D37" s="522">
        <v>45000032</v>
      </c>
      <c r="E37" s="5" t="s">
        <v>8430</v>
      </c>
      <c r="F37" s="812">
        <v>340.71</v>
      </c>
      <c r="G37" s="5" t="s">
        <v>11548</v>
      </c>
      <c r="H37" s="522" t="s">
        <v>11471</v>
      </c>
      <c r="I37" s="813">
        <v>43220</v>
      </c>
      <c r="J37" s="813">
        <v>48699</v>
      </c>
    </row>
    <row r="38" spans="1:10">
      <c r="A38" s="522" t="s">
        <v>11467</v>
      </c>
      <c r="B38" s="5" t="s">
        <v>2182</v>
      </c>
      <c r="C38" s="522" t="s">
        <v>11549</v>
      </c>
      <c r="D38" s="522">
        <v>45000033</v>
      </c>
      <c r="E38" s="5" t="s">
        <v>2052</v>
      </c>
      <c r="F38" s="812">
        <v>156.4</v>
      </c>
      <c r="G38" s="5" t="s">
        <v>6145</v>
      </c>
      <c r="H38" s="522" t="s">
        <v>11471</v>
      </c>
      <c r="I38" s="813">
        <v>43220</v>
      </c>
      <c r="J38" s="813">
        <v>48699</v>
      </c>
    </row>
    <row r="39" spans="1:10">
      <c r="A39" s="522" t="s">
        <v>11467</v>
      </c>
      <c r="B39" s="5" t="s">
        <v>2182</v>
      </c>
      <c r="C39" s="522" t="s">
        <v>11550</v>
      </c>
      <c r="D39" s="522">
        <v>45000042</v>
      </c>
      <c r="E39" s="5" t="s">
        <v>11551</v>
      </c>
      <c r="F39" s="812">
        <v>124.37</v>
      </c>
      <c r="G39" s="5" t="s">
        <v>11552</v>
      </c>
      <c r="H39" s="522" t="s">
        <v>11471</v>
      </c>
      <c r="I39" s="813">
        <v>43363</v>
      </c>
      <c r="J39" s="813">
        <v>48842</v>
      </c>
    </row>
    <row r="40" spans="1:10">
      <c r="A40" s="522" t="s">
        <v>11467</v>
      </c>
      <c r="B40" s="5" t="s">
        <v>2182</v>
      </c>
      <c r="C40" s="522" t="s">
        <v>11553</v>
      </c>
      <c r="D40" s="522">
        <v>45000064</v>
      </c>
      <c r="E40" s="5" t="s">
        <v>4417</v>
      </c>
      <c r="F40" s="812">
        <v>29.56</v>
      </c>
      <c r="G40" s="5" t="s">
        <v>5415</v>
      </c>
      <c r="H40" s="522" t="s">
        <v>11471</v>
      </c>
      <c r="I40" s="813">
        <v>43614</v>
      </c>
      <c r="J40" s="813">
        <v>49093</v>
      </c>
    </row>
    <row r="41" spans="1:10">
      <c r="A41" s="522" t="s">
        <v>11467</v>
      </c>
      <c r="B41" s="5" t="s">
        <v>2182</v>
      </c>
      <c r="C41" s="522" t="s">
        <v>11554</v>
      </c>
      <c r="D41" s="522">
        <v>45000071</v>
      </c>
      <c r="E41" s="5" t="s">
        <v>8430</v>
      </c>
      <c r="F41" s="812">
        <v>90.78</v>
      </c>
      <c r="G41" s="5" t="s">
        <v>11555</v>
      </c>
      <c r="H41" s="522" t="s">
        <v>11471</v>
      </c>
      <c r="I41" s="813">
        <v>43619</v>
      </c>
      <c r="J41" s="813">
        <v>49098</v>
      </c>
    </row>
    <row r="42" spans="1:10">
      <c r="A42" s="522" t="s">
        <v>11467</v>
      </c>
      <c r="B42" s="5" t="s">
        <v>1153</v>
      </c>
      <c r="C42" s="522" t="s">
        <v>11556</v>
      </c>
      <c r="D42" s="522">
        <v>46000030</v>
      </c>
      <c r="E42" s="5" t="s">
        <v>11557</v>
      </c>
      <c r="F42" s="812">
        <v>266.92</v>
      </c>
      <c r="G42" s="5" t="s">
        <v>11558</v>
      </c>
      <c r="H42" s="522" t="s">
        <v>11471</v>
      </c>
      <c r="I42" s="813">
        <v>42334</v>
      </c>
      <c r="J42" s="813">
        <v>47813</v>
      </c>
    </row>
    <row r="43" spans="1:10">
      <c r="A43" s="522" t="s">
        <v>11467</v>
      </c>
      <c r="B43" s="5" t="s">
        <v>1153</v>
      </c>
      <c r="C43" s="522" t="s">
        <v>11559</v>
      </c>
      <c r="D43" s="522">
        <v>46000031</v>
      </c>
      <c r="E43" s="5" t="s">
        <v>11560</v>
      </c>
      <c r="F43" s="812">
        <v>289.64</v>
      </c>
      <c r="G43" s="5" t="s">
        <v>11558</v>
      </c>
      <c r="H43" s="522" t="s">
        <v>11471</v>
      </c>
      <c r="I43" s="813">
        <v>42334</v>
      </c>
      <c r="J43" s="813">
        <v>47813</v>
      </c>
    </row>
    <row r="44" spans="1:10">
      <c r="A44" s="522" t="s">
        <v>11467</v>
      </c>
      <c r="B44" s="5" t="s">
        <v>1153</v>
      </c>
      <c r="C44" s="522" t="s">
        <v>11561</v>
      </c>
      <c r="D44" s="522">
        <v>46000032</v>
      </c>
      <c r="E44" s="5" t="s">
        <v>9092</v>
      </c>
      <c r="F44" s="812">
        <v>178.77</v>
      </c>
      <c r="G44" s="5" t="s">
        <v>11558</v>
      </c>
      <c r="H44" s="522" t="s">
        <v>11471</v>
      </c>
      <c r="I44" s="813">
        <v>42382</v>
      </c>
      <c r="J44" s="813">
        <v>47861</v>
      </c>
    </row>
    <row r="45" spans="1:10">
      <c r="A45" s="522" t="s">
        <v>11467</v>
      </c>
      <c r="B45" s="5" t="s">
        <v>1153</v>
      </c>
      <c r="C45" s="522" t="s">
        <v>11562</v>
      </c>
      <c r="D45" s="522">
        <v>46000069</v>
      </c>
      <c r="E45" s="5" t="s">
        <v>3200</v>
      </c>
      <c r="F45" s="812">
        <v>375.57</v>
      </c>
      <c r="G45" s="5" t="s">
        <v>8813</v>
      </c>
      <c r="H45" s="522" t="s">
        <v>11471</v>
      </c>
      <c r="I45" s="813">
        <v>43012</v>
      </c>
      <c r="J45" s="813">
        <v>48491</v>
      </c>
    </row>
    <row r="46" spans="1:10">
      <c r="A46" s="522" t="s">
        <v>11467</v>
      </c>
      <c r="B46" s="5" t="s">
        <v>1153</v>
      </c>
      <c r="C46" s="522" t="s">
        <v>11563</v>
      </c>
      <c r="D46" s="522">
        <v>46000070</v>
      </c>
      <c r="E46" s="5" t="s">
        <v>11564</v>
      </c>
      <c r="F46" s="812">
        <v>353.3</v>
      </c>
      <c r="G46" s="5" t="s">
        <v>11565</v>
      </c>
      <c r="H46" s="522" t="s">
        <v>11471</v>
      </c>
      <c r="I46" s="813">
        <v>43126</v>
      </c>
      <c r="J46" s="813">
        <v>48605</v>
      </c>
    </row>
    <row r="47" spans="1:10">
      <c r="A47" s="522" t="s">
        <v>11467</v>
      </c>
      <c r="B47" s="5" t="s">
        <v>1153</v>
      </c>
      <c r="C47" s="522" t="s">
        <v>11566</v>
      </c>
      <c r="D47" s="522">
        <v>46000134</v>
      </c>
      <c r="E47" s="5" t="s">
        <v>9831</v>
      </c>
      <c r="F47" s="812">
        <v>103.92</v>
      </c>
      <c r="G47" s="5" t="s">
        <v>11567</v>
      </c>
      <c r="H47" s="522" t="s">
        <v>11471</v>
      </c>
      <c r="I47" s="813">
        <v>43488</v>
      </c>
      <c r="J47" s="813">
        <v>48967</v>
      </c>
    </row>
    <row r="48" spans="1:10">
      <c r="A48" s="522" t="s">
        <v>11467</v>
      </c>
      <c r="B48" s="5" t="s">
        <v>1153</v>
      </c>
      <c r="C48" s="522" t="s">
        <v>11568</v>
      </c>
      <c r="D48" s="522">
        <v>46000135</v>
      </c>
      <c r="E48" s="5" t="s">
        <v>11569</v>
      </c>
      <c r="F48" s="812">
        <v>219</v>
      </c>
      <c r="G48" s="5" t="s">
        <v>11570</v>
      </c>
      <c r="H48" s="522" t="s">
        <v>11471</v>
      </c>
      <c r="I48" s="813">
        <v>43243</v>
      </c>
      <c r="J48" s="813">
        <v>48722</v>
      </c>
    </row>
    <row r="49" spans="1:10">
      <c r="A49" s="522" t="s">
        <v>11467</v>
      </c>
      <c r="B49" s="5" t="s">
        <v>1153</v>
      </c>
      <c r="C49" s="522" t="s">
        <v>11571</v>
      </c>
      <c r="D49" s="522">
        <v>46000140</v>
      </c>
      <c r="E49" s="5" t="s">
        <v>11572</v>
      </c>
      <c r="F49" s="812">
        <v>113.03</v>
      </c>
      <c r="G49" s="5" t="s">
        <v>11573</v>
      </c>
      <c r="H49" s="522" t="s">
        <v>11471</v>
      </c>
      <c r="I49" s="813">
        <v>43026</v>
      </c>
      <c r="J49" s="813">
        <v>48505</v>
      </c>
    </row>
    <row r="50" spans="1:10">
      <c r="A50" s="522" t="s">
        <v>11467</v>
      </c>
      <c r="B50" s="5" t="s">
        <v>2897</v>
      </c>
      <c r="C50" s="522" t="s">
        <v>11574</v>
      </c>
      <c r="D50" s="522">
        <v>83000023</v>
      </c>
      <c r="E50" s="5" t="s">
        <v>11575</v>
      </c>
      <c r="F50" s="812">
        <v>45.73</v>
      </c>
      <c r="G50" s="5" t="s">
        <v>11576</v>
      </c>
      <c r="H50" s="522" t="s">
        <v>11471</v>
      </c>
      <c r="I50" s="813">
        <v>43572</v>
      </c>
      <c r="J50" s="813">
        <v>49051</v>
      </c>
    </row>
    <row r="51" spans="1:10">
      <c r="A51" s="522" t="s">
        <v>11467</v>
      </c>
      <c r="B51" s="5" t="s">
        <v>437</v>
      </c>
      <c r="C51" s="522" t="s">
        <v>11577</v>
      </c>
      <c r="D51" s="522">
        <v>11000001</v>
      </c>
      <c r="E51" s="5" t="s">
        <v>3379</v>
      </c>
      <c r="F51" s="812">
        <v>144.16</v>
      </c>
      <c r="G51" s="5" t="s">
        <v>3428</v>
      </c>
      <c r="H51" s="522" t="s">
        <v>11471</v>
      </c>
      <c r="I51" s="813">
        <v>42108</v>
      </c>
      <c r="J51" s="813">
        <v>43935</v>
      </c>
    </row>
    <row r="52" spans="1:10">
      <c r="A52" s="522" t="s">
        <v>11467</v>
      </c>
      <c r="B52" s="5" t="s">
        <v>437</v>
      </c>
      <c r="C52" s="522" t="s">
        <v>11578</v>
      </c>
      <c r="D52" s="522">
        <v>11000002</v>
      </c>
      <c r="E52" s="5" t="s">
        <v>11579</v>
      </c>
      <c r="F52" s="812">
        <v>26.29</v>
      </c>
      <c r="G52" s="5" t="s">
        <v>11580</v>
      </c>
      <c r="H52" s="522" t="s">
        <v>11471</v>
      </c>
      <c r="I52" s="813">
        <v>42108</v>
      </c>
      <c r="J52" s="813">
        <v>43935</v>
      </c>
    </row>
    <row r="53" spans="1:10">
      <c r="A53" s="522" t="s">
        <v>11467</v>
      </c>
      <c r="B53" s="5" t="s">
        <v>437</v>
      </c>
      <c r="C53" s="522" t="s">
        <v>11581</v>
      </c>
      <c r="D53" s="522">
        <v>11000003</v>
      </c>
      <c r="E53" s="5" t="s">
        <v>3624</v>
      </c>
      <c r="F53" s="812">
        <v>42.26</v>
      </c>
      <c r="G53" s="5" t="s">
        <v>11582</v>
      </c>
      <c r="H53" s="522" t="s">
        <v>11471</v>
      </c>
      <c r="I53" s="813">
        <v>42108</v>
      </c>
      <c r="J53" s="813">
        <v>43204</v>
      </c>
    </row>
    <row r="54" spans="1:10">
      <c r="A54" s="522" t="s">
        <v>11467</v>
      </c>
      <c r="B54" s="5" t="s">
        <v>437</v>
      </c>
      <c r="C54" s="522" t="s">
        <v>11583</v>
      </c>
      <c r="D54" s="522">
        <v>11000004</v>
      </c>
      <c r="E54" s="5" t="s">
        <v>11584</v>
      </c>
      <c r="F54" s="812">
        <v>134.65</v>
      </c>
      <c r="G54" s="5" t="s">
        <v>11585</v>
      </c>
      <c r="H54" s="522" t="s">
        <v>11471</v>
      </c>
      <c r="I54" s="813">
        <v>42108</v>
      </c>
      <c r="J54" s="813">
        <v>43935</v>
      </c>
    </row>
    <row r="55" spans="1:10">
      <c r="A55" s="522" t="s">
        <v>11467</v>
      </c>
      <c r="B55" s="5" t="s">
        <v>437</v>
      </c>
      <c r="C55" s="522" t="s">
        <v>11586</v>
      </c>
      <c r="D55" s="522">
        <v>11000005</v>
      </c>
      <c r="E55" s="5" t="s">
        <v>3362</v>
      </c>
      <c r="F55" s="812">
        <v>33.78</v>
      </c>
      <c r="G55" s="5" t="s">
        <v>11526</v>
      </c>
      <c r="H55" s="522" t="s">
        <v>11471</v>
      </c>
      <c r="I55" s="813">
        <v>42108</v>
      </c>
      <c r="J55" s="813">
        <v>43935</v>
      </c>
    </row>
    <row r="56" spans="1:10">
      <c r="A56" s="522" t="s">
        <v>11467</v>
      </c>
      <c r="B56" s="5" t="s">
        <v>437</v>
      </c>
      <c r="C56" s="522" t="s">
        <v>11587</v>
      </c>
      <c r="D56" s="522">
        <v>11000007</v>
      </c>
      <c r="E56" s="5" t="s">
        <v>11588</v>
      </c>
      <c r="F56" s="812">
        <v>48.05</v>
      </c>
      <c r="G56" s="5" t="s">
        <v>11589</v>
      </c>
      <c r="H56" s="522" t="s">
        <v>11471</v>
      </c>
      <c r="I56" s="813">
        <v>42108</v>
      </c>
      <c r="J56" s="813">
        <v>43935</v>
      </c>
    </row>
    <row r="57" spans="1:10">
      <c r="A57" s="522" t="s">
        <v>11467</v>
      </c>
      <c r="B57" s="5" t="s">
        <v>437</v>
      </c>
      <c r="C57" s="522" t="s">
        <v>11590</v>
      </c>
      <c r="D57" s="522">
        <v>11000008</v>
      </c>
      <c r="E57" s="5" t="s">
        <v>11591</v>
      </c>
      <c r="F57" s="812">
        <v>39.28</v>
      </c>
      <c r="G57" s="5" t="s">
        <v>11592</v>
      </c>
      <c r="H57" s="522" t="s">
        <v>11471</v>
      </c>
      <c r="I57" s="813">
        <v>42108</v>
      </c>
      <c r="J57" s="813">
        <v>43935</v>
      </c>
    </row>
    <row r="58" spans="1:10">
      <c r="A58" s="522" t="s">
        <v>11467</v>
      </c>
      <c r="B58" s="5" t="s">
        <v>437</v>
      </c>
      <c r="C58" s="522" t="s">
        <v>11593</v>
      </c>
      <c r="D58" s="522">
        <v>11000009</v>
      </c>
      <c r="E58" s="5" t="s">
        <v>3074</v>
      </c>
      <c r="F58" s="812">
        <v>115.26</v>
      </c>
      <c r="G58" s="5" t="s">
        <v>11594</v>
      </c>
      <c r="H58" s="522" t="s">
        <v>11471</v>
      </c>
      <c r="I58" s="813">
        <v>42108</v>
      </c>
      <c r="J58" s="813">
        <v>43935</v>
      </c>
    </row>
    <row r="59" spans="1:10">
      <c r="A59" s="522" t="s">
        <v>11467</v>
      </c>
      <c r="B59" s="5" t="s">
        <v>437</v>
      </c>
      <c r="C59" s="522" t="s">
        <v>11595</v>
      </c>
      <c r="D59" s="522">
        <v>11000010</v>
      </c>
      <c r="E59" s="5" t="s">
        <v>5509</v>
      </c>
      <c r="F59" s="812">
        <v>29.83</v>
      </c>
      <c r="G59" s="5" t="s">
        <v>11596</v>
      </c>
      <c r="H59" s="522" t="s">
        <v>11471</v>
      </c>
      <c r="I59" s="813">
        <v>42108</v>
      </c>
      <c r="J59" s="813">
        <v>43204</v>
      </c>
    </row>
    <row r="60" spans="1:10">
      <c r="A60" s="522" t="s">
        <v>11467</v>
      </c>
      <c r="B60" s="5" t="s">
        <v>437</v>
      </c>
      <c r="C60" s="522" t="s">
        <v>11597</v>
      </c>
      <c r="D60" s="522">
        <v>11000011</v>
      </c>
      <c r="E60" s="5" t="s">
        <v>11588</v>
      </c>
      <c r="F60" s="812">
        <v>88.14</v>
      </c>
      <c r="G60" s="5" t="s">
        <v>11598</v>
      </c>
      <c r="H60" s="522" t="s">
        <v>11471</v>
      </c>
      <c r="I60" s="813">
        <v>42108</v>
      </c>
      <c r="J60" s="813">
        <v>43935</v>
      </c>
    </row>
    <row r="61" spans="1:10">
      <c r="A61" s="522" t="s">
        <v>11467</v>
      </c>
      <c r="B61" s="5" t="s">
        <v>437</v>
      </c>
      <c r="C61" s="522" t="s">
        <v>11599</v>
      </c>
      <c r="D61" s="522">
        <v>11000012</v>
      </c>
      <c r="E61" s="5" t="s">
        <v>11482</v>
      </c>
      <c r="F61" s="812">
        <v>23.21</v>
      </c>
      <c r="G61" s="5" t="s">
        <v>11483</v>
      </c>
      <c r="H61" s="522" t="s">
        <v>11471</v>
      </c>
      <c r="I61" s="813">
        <v>42108</v>
      </c>
      <c r="J61" s="813">
        <v>43204</v>
      </c>
    </row>
    <row r="62" spans="1:10">
      <c r="A62" s="522" t="s">
        <v>11467</v>
      </c>
      <c r="B62" s="5" t="s">
        <v>437</v>
      </c>
      <c r="C62" s="522" t="s">
        <v>11600</v>
      </c>
      <c r="D62" s="522">
        <v>11000013</v>
      </c>
      <c r="E62" s="5" t="s">
        <v>11601</v>
      </c>
      <c r="F62" s="812">
        <v>62.31</v>
      </c>
      <c r="G62" s="5" t="s">
        <v>4935</v>
      </c>
      <c r="H62" s="522" t="s">
        <v>11471</v>
      </c>
      <c r="I62" s="813">
        <v>42108</v>
      </c>
      <c r="J62" s="813">
        <v>43935</v>
      </c>
    </row>
    <row r="63" spans="1:10">
      <c r="A63" s="522" t="s">
        <v>11467</v>
      </c>
      <c r="B63" s="5" t="s">
        <v>437</v>
      </c>
      <c r="C63" s="522" t="s">
        <v>11602</v>
      </c>
      <c r="D63" s="522">
        <v>11000014</v>
      </c>
      <c r="E63" s="5" t="s">
        <v>11601</v>
      </c>
      <c r="F63" s="812">
        <v>50.43</v>
      </c>
      <c r="G63" s="5" t="s">
        <v>3277</v>
      </c>
      <c r="H63" s="522" t="s">
        <v>11471</v>
      </c>
      <c r="I63" s="813">
        <v>42108</v>
      </c>
      <c r="J63" s="813">
        <v>43935</v>
      </c>
    </row>
    <row r="64" spans="1:10">
      <c r="A64" s="522" t="s">
        <v>11467</v>
      </c>
      <c r="B64" s="5" t="s">
        <v>437</v>
      </c>
      <c r="C64" s="522" t="s">
        <v>11603</v>
      </c>
      <c r="D64" s="522">
        <v>11000015</v>
      </c>
      <c r="E64" s="5" t="s">
        <v>11601</v>
      </c>
      <c r="F64" s="812">
        <v>299.2</v>
      </c>
      <c r="G64" s="5" t="s">
        <v>11604</v>
      </c>
      <c r="H64" s="522" t="s">
        <v>11471</v>
      </c>
      <c r="I64" s="813">
        <v>42108</v>
      </c>
      <c r="J64" s="813">
        <v>43935</v>
      </c>
    </row>
    <row r="65" spans="1:10">
      <c r="A65" s="522" t="s">
        <v>11467</v>
      </c>
      <c r="B65" s="5" t="s">
        <v>437</v>
      </c>
      <c r="C65" s="522" t="s">
        <v>11605</v>
      </c>
      <c r="D65" s="522">
        <v>11000016</v>
      </c>
      <c r="E65" s="5" t="s">
        <v>11476</v>
      </c>
      <c r="F65" s="812">
        <v>71.59</v>
      </c>
      <c r="G65" s="5" t="s">
        <v>11477</v>
      </c>
      <c r="H65" s="522" t="s">
        <v>11471</v>
      </c>
      <c r="I65" s="813">
        <v>42108</v>
      </c>
      <c r="J65" s="813">
        <v>43935</v>
      </c>
    </row>
    <row r="66" spans="1:10">
      <c r="A66" s="522" t="s">
        <v>11467</v>
      </c>
      <c r="B66" s="5" t="s">
        <v>437</v>
      </c>
      <c r="C66" s="522" t="s">
        <v>11606</v>
      </c>
      <c r="D66" s="522">
        <v>11000017</v>
      </c>
      <c r="E66" s="5" t="s">
        <v>11601</v>
      </c>
      <c r="F66" s="812">
        <v>154.85</v>
      </c>
      <c r="G66" s="5" t="s">
        <v>11175</v>
      </c>
      <c r="H66" s="522" t="s">
        <v>11471</v>
      </c>
      <c r="I66" s="813">
        <v>42108</v>
      </c>
      <c r="J66" s="813">
        <v>43935</v>
      </c>
    </row>
    <row r="67" spans="1:10">
      <c r="A67" s="522" t="s">
        <v>11467</v>
      </c>
      <c r="B67" s="5" t="s">
        <v>437</v>
      </c>
      <c r="C67" s="522" t="s">
        <v>11607</v>
      </c>
      <c r="D67" s="522">
        <v>11000018</v>
      </c>
      <c r="E67" s="5" t="s">
        <v>11476</v>
      </c>
      <c r="F67" s="812">
        <v>28.32</v>
      </c>
      <c r="G67" s="5" t="s">
        <v>11608</v>
      </c>
      <c r="H67" s="522" t="s">
        <v>11471</v>
      </c>
      <c r="I67" s="813">
        <v>42108</v>
      </c>
      <c r="J67" s="813">
        <v>43935</v>
      </c>
    </row>
    <row r="68" spans="1:10">
      <c r="A68" s="522" t="s">
        <v>11467</v>
      </c>
      <c r="B68" s="5" t="s">
        <v>437</v>
      </c>
      <c r="C68" s="522" t="s">
        <v>11609</v>
      </c>
      <c r="D68" s="522">
        <v>11000019</v>
      </c>
      <c r="E68" s="5" t="s">
        <v>11610</v>
      </c>
      <c r="F68" s="812">
        <v>29.49</v>
      </c>
      <c r="G68" s="5" t="s">
        <v>11611</v>
      </c>
      <c r="H68" s="522" t="s">
        <v>11471</v>
      </c>
      <c r="I68" s="813">
        <v>42108</v>
      </c>
      <c r="J68" s="813">
        <v>43935</v>
      </c>
    </row>
    <row r="69" spans="1:10">
      <c r="A69" s="522" t="s">
        <v>11467</v>
      </c>
      <c r="B69" s="5" t="s">
        <v>437</v>
      </c>
      <c r="C69" s="522" t="s">
        <v>11612</v>
      </c>
      <c r="D69" s="522">
        <v>11000020</v>
      </c>
      <c r="E69" s="5" t="s">
        <v>11613</v>
      </c>
      <c r="F69" s="812">
        <v>44.44</v>
      </c>
      <c r="G69" s="5" t="s">
        <v>11614</v>
      </c>
      <c r="H69" s="522" t="s">
        <v>11471</v>
      </c>
      <c r="I69" s="813">
        <v>42108</v>
      </c>
      <c r="J69" s="813">
        <v>43935</v>
      </c>
    </row>
    <row r="70" spans="1:10">
      <c r="A70" s="522" t="s">
        <v>11467</v>
      </c>
      <c r="B70" s="5" t="s">
        <v>437</v>
      </c>
      <c r="C70" s="522" t="s">
        <v>11615</v>
      </c>
      <c r="D70" s="522">
        <v>11000023</v>
      </c>
      <c r="E70" s="5" t="s">
        <v>7833</v>
      </c>
      <c r="F70" s="812">
        <v>39.57</v>
      </c>
      <c r="G70" s="5" t="s">
        <v>6639</v>
      </c>
      <c r="H70" s="522" t="s">
        <v>11471</v>
      </c>
      <c r="I70" s="813">
        <v>42108</v>
      </c>
      <c r="J70" s="813">
        <v>43935</v>
      </c>
    </row>
    <row r="71" spans="1:10">
      <c r="A71" s="522" t="s">
        <v>11467</v>
      </c>
      <c r="B71" s="5" t="s">
        <v>437</v>
      </c>
      <c r="C71" s="522" t="s">
        <v>11616</v>
      </c>
      <c r="D71" s="522">
        <v>11000024</v>
      </c>
      <c r="E71" s="5" t="s">
        <v>11617</v>
      </c>
      <c r="F71" s="812">
        <v>28.73</v>
      </c>
      <c r="G71" s="5" t="s">
        <v>11611</v>
      </c>
      <c r="H71" s="522" t="s">
        <v>11471</v>
      </c>
      <c r="I71" s="813">
        <v>42108</v>
      </c>
      <c r="J71" s="813">
        <v>43204</v>
      </c>
    </row>
    <row r="72" spans="1:10">
      <c r="A72" s="522" t="s">
        <v>11467</v>
      </c>
      <c r="B72" s="5" t="s">
        <v>437</v>
      </c>
      <c r="C72" s="522" t="s">
        <v>11618</v>
      </c>
      <c r="D72" s="522">
        <v>11000026</v>
      </c>
      <c r="E72" s="5" t="s">
        <v>11488</v>
      </c>
      <c r="F72" s="812">
        <v>41.77</v>
      </c>
      <c r="G72" s="5" t="s">
        <v>11489</v>
      </c>
      <c r="H72" s="522" t="s">
        <v>11471</v>
      </c>
      <c r="I72" s="813">
        <v>42108</v>
      </c>
      <c r="J72" s="813">
        <v>43204</v>
      </c>
    </row>
    <row r="73" spans="1:10">
      <c r="A73" s="522" t="s">
        <v>11467</v>
      </c>
      <c r="B73" s="5" t="s">
        <v>437</v>
      </c>
      <c r="C73" s="522" t="s">
        <v>11619</v>
      </c>
      <c r="D73" s="522">
        <v>11000027</v>
      </c>
      <c r="E73" s="5" t="s">
        <v>4563</v>
      </c>
      <c r="F73" s="812">
        <v>382.74</v>
      </c>
      <c r="G73" s="5" t="s">
        <v>11620</v>
      </c>
      <c r="H73" s="522" t="s">
        <v>11471</v>
      </c>
      <c r="I73" s="813">
        <v>42108</v>
      </c>
      <c r="J73" s="813">
        <v>43935</v>
      </c>
    </row>
    <row r="74" spans="1:10">
      <c r="A74" s="522" t="s">
        <v>11467</v>
      </c>
      <c r="B74" s="5" t="s">
        <v>437</v>
      </c>
      <c r="C74" s="522" t="s">
        <v>11621</v>
      </c>
      <c r="D74" s="522">
        <v>11000028</v>
      </c>
      <c r="E74" s="5" t="s">
        <v>11622</v>
      </c>
      <c r="F74" s="812">
        <v>387.24</v>
      </c>
      <c r="G74" s="5" t="s">
        <v>11623</v>
      </c>
      <c r="H74" s="522" t="s">
        <v>11471</v>
      </c>
      <c r="I74" s="813">
        <v>42108</v>
      </c>
      <c r="J74" s="813">
        <v>43935</v>
      </c>
    </row>
    <row r="75" spans="1:10">
      <c r="A75" s="522" t="s">
        <v>11467</v>
      </c>
      <c r="B75" s="5" t="s">
        <v>437</v>
      </c>
      <c r="C75" s="522" t="s">
        <v>11624</v>
      </c>
      <c r="D75" s="522">
        <v>11000029</v>
      </c>
      <c r="E75" s="5" t="s">
        <v>8420</v>
      </c>
      <c r="F75" s="812">
        <v>97.29</v>
      </c>
      <c r="G75" s="5" t="s">
        <v>11501</v>
      </c>
      <c r="H75" s="522" t="s">
        <v>11471</v>
      </c>
      <c r="I75" s="813">
        <v>42108</v>
      </c>
      <c r="J75" s="813">
        <v>43204</v>
      </c>
    </row>
    <row r="76" spans="1:10">
      <c r="A76" s="522" t="s">
        <v>11467</v>
      </c>
      <c r="B76" s="5" t="s">
        <v>437</v>
      </c>
      <c r="C76" s="522" t="s">
        <v>11625</v>
      </c>
      <c r="D76" s="522">
        <v>11000032</v>
      </c>
      <c r="E76" s="5" t="s">
        <v>8308</v>
      </c>
      <c r="F76" s="812">
        <v>28.31</v>
      </c>
      <c r="G76" s="5" t="s">
        <v>4935</v>
      </c>
      <c r="H76" s="522" t="s">
        <v>11471</v>
      </c>
      <c r="I76" s="813">
        <v>42108</v>
      </c>
      <c r="J76" s="813">
        <v>43935</v>
      </c>
    </row>
    <row r="77" spans="1:10">
      <c r="A77" s="522" t="s">
        <v>11467</v>
      </c>
      <c r="B77" s="5" t="s">
        <v>437</v>
      </c>
      <c r="C77" s="522" t="s">
        <v>11626</v>
      </c>
      <c r="D77" s="522">
        <v>11000033</v>
      </c>
      <c r="E77" s="5" t="s">
        <v>4417</v>
      </c>
      <c r="F77" s="812">
        <v>95.64</v>
      </c>
      <c r="G77" s="5" t="s">
        <v>11627</v>
      </c>
      <c r="H77" s="522" t="s">
        <v>11471</v>
      </c>
      <c r="I77" s="813">
        <v>42108</v>
      </c>
      <c r="J77" s="813">
        <v>43204</v>
      </c>
    </row>
    <row r="78" spans="1:10">
      <c r="A78" s="522" t="s">
        <v>11467</v>
      </c>
      <c r="B78" s="5" t="s">
        <v>437</v>
      </c>
      <c r="C78" s="522" t="s">
        <v>11628</v>
      </c>
      <c r="D78" s="522">
        <v>11000034</v>
      </c>
      <c r="E78" s="5" t="s">
        <v>8827</v>
      </c>
      <c r="F78" s="812">
        <v>181.17</v>
      </c>
      <c r="G78" s="5" t="s">
        <v>11629</v>
      </c>
      <c r="H78" s="522" t="s">
        <v>11471</v>
      </c>
      <c r="I78" s="813">
        <v>42108</v>
      </c>
      <c r="J78" s="813">
        <v>43204</v>
      </c>
    </row>
    <row r="79" spans="1:10">
      <c r="A79" s="522" t="s">
        <v>11467</v>
      </c>
      <c r="B79" s="5" t="s">
        <v>437</v>
      </c>
      <c r="C79" s="522" t="s">
        <v>11630</v>
      </c>
      <c r="D79" s="522">
        <v>11000035</v>
      </c>
      <c r="E79" s="5" t="s">
        <v>5622</v>
      </c>
      <c r="F79" s="812">
        <v>13.57</v>
      </c>
      <c r="G79" s="5" t="s">
        <v>11497</v>
      </c>
      <c r="H79" s="522" t="s">
        <v>11471</v>
      </c>
      <c r="I79" s="813">
        <v>42108</v>
      </c>
      <c r="J79" s="813">
        <v>43204</v>
      </c>
    </row>
    <row r="80" spans="1:10">
      <c r="A80" s="522" t="s">
        <v>11467</v>
      </c>
      <c r="B80" s="5" t="s">
        <v>437</v>
      </c>
      <c r="C80" s="522" t="s">
        <v>11631</v>
      </c>
      <c r="D80" s="522">
        <v>11000036</v>
      </c>
      <c r="E80" s="5" t="s">
        <v>11632</v>
      </c>
      <c r="F80" s="812">
        <v>136.11000000000001</v>
      </c>
      <c r="G80" s="5" t="s">
        <v>11633</v>
      </c>
      <c r="H80" s="522" t="s">
        <v>11471</v>
      </c>
      <c r="I80" s="813">
        <v>42108</v>
      </c>
      <c r="J80" s="813">
        <v>43935</v>
      </c>
    </row>
    <row r="81" spans="1:10">
      <c r="A81" s="522" t="s">
        <v>11467</v>
      </c>
      <c r="B81" s="5" t="s">
        <v>437</v>
      </c>
      <c r="C81" s="522" t="s">
        <v>11634</v>
      </c>
      <c r="D81" s="522">
        <v>11000037</v>
      </c>
      <c r="E81" s="5" t="s">
        <v>6942</v>
      </c>
      <c r="F81" s="812">
        <v>142.35</v>
      </c>
      <c r="G81" s="5" t="s">
        <v>11635</v>
      </c>
      <c r="H81" s="522" t="s">
        <v>11471</v>
      </c>
      <c r="I81" s="813">
        <v>42108</v>
      </c>
      <c r="J81" s="813">
        <v>44665</v>
      </c>
    </row>
    <row r="82" spans="1:10">
      <c r="A82" s="522" t="s">
        <v>11467</v>
      </c>
      <c r="B82" s="5" t="s">
        <v>437</v>
      </c>
      <c r="C82" s="522" t="s">
        <v>11636</v>
      </c>
      <c r="D82" s="522">
        <v>11000038</v>
      </c>
      <c r="E82" s="5" t="s">
        <v>11637</v>
      </c>
      <c r="F82" s="812">
        <v>131.49</v>
      </c>
      <c r="G82" s="5" t="s">
        <v>11638</v>
      </c>
      <c r="H82" s="522" t="s">
        <v>11471</v>
      </c>
      <c r="I82" s="813">
        <v>42108</v>
      </c>
      <c r="J82" s="813">
        <v>43204</v>
      </c>
    </row>
    <row r="83" spans="1:10">
      <c r="A83" s="522" t="s">
        <v>11467</v>
      </c>
      <c r="B83" s="5" t="s">
        <v>437</v>
      </c>
      <c r="C83" s="522" t="s">
        <v>11639</v>
      </c>
      <c r="D83" s="522">
        <v>11000039</v>
      </c>
      <c r="E83" s="5" t="s">
        <v>11485</v>
      </c>
      <c r="F83" s="812">
        <v>3.78</v>
      </c>
      <c r="G83" s="5" t="s">
        <v>11486</v>
      </c>
      <c r="H83" s="522" t="s">
        <v>11471</v>
      </c>
      <c r="I83" s="813">
        <v>42108</v>
      </c>
      <c r="J83" s="813">
        <v>43204</v>
      </c>
    </row>
    <row r="84" spans="1:10">
      <c r="A84" s="522" t="s">
        <v>11467</v>
      </c>
      <c r="B84" s="5" t="s">
        <v>437</v>
      </c>
      <c r="C84" s="522" t="s">
        <v>11640</v>
      </c>
      <c r="D84" s="522">
        <v>11000045</v>
      </c>
      <c r="E84" s="5" t="s">
        <v>6553</v>
      </c>
      <c r="F84" s="812">
        <v>103.94</v>
      </c>
      <c r="G84" s="5" t="s">
        <v>11641</v>
      </c>
      <c r="H84" s="522" t="s">
        <v>11471</v>
      </c>
      <c r="I84" s="813">
        <v>42493</v>
      </c>
      <c r="J84" s="813">
        <v>43588</v>
      </c>
    </row>
    <row r="85" spans="1:10">
      <c r="A85" s="522" t="s">
        <v>11467</v>
      </c>
      <c r="B85" s="5" t="s">
        <v>437</v>
      </c>
      <c r="C85" s="522" t="s">
        <v>11642</v>
      </c>
      <c r="D85" s="522">
        <v>11000046</v>
      </c>
      <c r="E85" s="5" t="s">
        <v>6553</v>
      </c>
      <c r="F85" s="812">
        <v>76.58</v>
      </c>
      <c r="G85" s="5" t="s">
        <v>3539</v>
      </c>
      <c r="H85" s="522" t="s">
        <v>11471</v>
      </c>
      <c r="I85" s="813">
        <v>42493</v>
      </c>
      <c r="J85" s="813">
        <v>43588</v>
      </c>
    </row>
    <row r="86" spans="1:10">
      <c r="A86" s="522" t="s">
        <v>11467</v>
      </c>
      <c r="B86" s="5" t="s">
        <v>437</v>
      </c>
      <c r="C86" s="522" t="s">
        <v>11643</v>
      </c>
      <c r="D86" s="522">
        <v>11000047</v>
      </c>
      <c r="E86" s="5" t="s">
        <v>11644</v>
      </c>
      <c r="F86" s="812">
        <v>96.9</v>
      </c>
      <c r="G86" s="5" t="s">
        <v>11645</v>
      </c>
      <c r="H86" s="522" t="s">
        <v>11471</v>
      </c>
      <c r="I86" s="813">
        <v>42634</v>
      </c>
      <c r="J86" s="813">
        <v>43729</v>
      </c>
    </row>
    <row r="87" spans="1:10">
      <c r="A87" s="522" t="s">
        <v>11467</v>
      </c>
      <c r="B87" s="5" t="s">
        <v>437</v>
      </c>
      <c r="C87" s="522" t="s">
        <v>11646</v>
      </c>
      <c r="D87" s="522">
        <v>11000048</v>
      </c>
      <c r="E87" s="5" t="s">
        <v>6553</v>
      </c>
      <c r="F87" s="812">
        <v>28.36</v>
      </c>
      <c r="G87" s="5" t="s">
        <v>11645</v>
      </c>
      <c r="H87" s="522" t="s">
        <v>11471</v>
      </c>
      <c r="I87" s="813">
        <v>42493</v>
      </c>
      <c r="J87" s="813">
        <v>43588</v>
      </c>
    </row>
    <row r="88" spans="1:10">
      <c r="A88" s="522" t="s">
        <v>11467</v>
      </c>
      <c r="B88" s="5" t="s">
        <v>437</v>
      </c>
      <c r="C88" s="522" t="s">
        <v>11647</v>
      </c>
      <c r="D88" s="522">
        <v>11000049</v>
      </c>
      <c r="E88" s="5" t="s">
        <v>7632</v>
      </c>
      <c r="F88" s="812">
        <v>83.11</v>
      </c>
      <c r="G88" s="5" t="s">
        <v>11648</v>
      </c>
      <c r="H88" s="522" t="s">
        <v>11471</v>
      </c>
      <c r="I88" s="813">
        <v>42493</v>
      </c>
      <c r="J88" s="813">
        <v>43588</v>
      </c>
    </row>
    <row r="89" spans="1:10">
      <c r="A89" s="522" t="s">
        <v>11467</v>
      </c>
      <c r="B89" s="5" t="s">
        <v>437</v>
      </c>
      <c r="C89" s="522" t="s">
        <v>11649</v>
      </c>
      <c r="D89" s="522">
        <v>11000050</v>
      </c>
      <c r="E89" s="5" t="s">
        <v>11650</v>
      </c>
      <c r="F89" s="812">
        <v>85.24</v>
      </c>
      <c r="G89" s="5" t="s">
        <v>11651</v>
      </c>
      <c r="H89" s="522" t="s">
        <v>11471</v>
      </c>
      <c r="I89" s="813">
        <v>42622</v>
      </c>
      <c r="J89" s="813">
        <v>43717</v>
      </c>
    </row>
    <row r="90" spans="1:10">
      <c r="A90" s="522" t="s">
        <v>11467</v>
      </c>
      <c r="B90" s="5" t="s">
        <v>437</v>
      </c>
      <c r="C90" s="522" t="s">
        <v>11652</v>
      </c>
      <c r="D90" s="522">
        <v>11000051</v>
      </c>
      <c r="E90" s="5" t="s">
        <v>11610</v>
      </c>
      <c r="F90" s="812">
        <v>95.03</v>
      </c>
      <c r="G90" s="5" t="s">
        <v>11653</v>
      </c>
      <c r="H90" s="522" t="s">
        <v>11471</v>
      </c>
      <c r="I90" s="813">
        <v>42493</v>
      </c>
      <c r="J90" s="813">
        <v>43588</v>
      </c>
    </row>
    <row r="91" spans="1:10">
      <c r="A91" s="522" t="s">
        <v>11467</v>
      </c>
      <c r="B91" s="5" t="s">
        <v>437</v>
      </c>
      <c r="C91" s="522" t="s">
        <v>11654</v>
      </c>
      <c r="D91" s="522">
        <v>11000052</v>
      </c>
      <c r="E91" s="5" t="s">
        <v>3227</v>
      </c>
      <c r="F91" s="812">
        <v>39.72</v>
      </c>
      <c r="G91" s="5" t="s">
        <v>11655</v>
      </c>
      <c r="H91" s="522" t="s">
        <v>11471</v>
      </c>
      <c r="I91" s="813">
        <v>42493</v>
      </c>
      <c r="J91" s="813">
        <v>43588</v>
      </c>
    </row>
    <row r="92" spans="1:10">
      <c r="A92" s="522" t="s">
        <v>11467</v>
      </c>
      <c r="B92" s="5" t="s">
        <v>437</v>
      </c>
      <c r="C92" s="522" t="s">
        <v>11656</v>
      </c>
      <c r="D92" s="522">
        <v>11000053</v>
      </c>
      <c r="E92" s="5" t="s">
        <v>11657</v>
      </c>
      <c r="F92" s="812">
        <v>114.67</v>
      </c>
      <c r="G92" s="5" t="s">
        <v>11658</v>
      </c>
      <c r="H92" s="522" t="s">
        <v>11471</v>
      </c>
      <c r="I92" s="813">
        <v>42493</v>
      </c>
      <c r="J92" s="813">
        <v>43588</v>
      </c>
    </row>
    <row r="93" spans="1:10">
      <c r="A93" s="522" t="s">
        <v>11467</v>
      </c>
      <c r="B93" s="5" t="s">
        <v>437</v>
      </c>
      <c r="C93" s="522" t="s">
        <v>11659</v>
      </c>
      <c r="D93" s="522">
        <v>11000054</v>
      </c>
      <c r="E93" s="5" t="s">
        <v>11660</v>
      </c>
      <c r="F93" s="812">
        <v>162.28</v>
      </c>
      <c r="G93" s="5" t="s">
        <v>11661</v>
      </c>
      <c r="H93" s="522" t="s">
        <v>11471</v>
      </c>
      <c r="I93" s="813">
        <v>42493</v>
      </c>
      <c r="J93" s="813">
        <v>43588</v>
      </c>
    </row>
    <row r="94" spans="1:10">
      <c r="A94" s="522" t="s">
        <v>11467</v>
      </c>
      <c r="B94" s="5" t="s">
        <v>437</v>
      </c>
      <c r="C94" s="522" t="s">
        <v>11662</v>
      </c>
      <c r="D94" s="522">
        <v>11000055</v>
      </c>
      <c r="E94" s="5" t="s">
        <v>11601</v>
      </c>
      <c r="F94" s="812">
        <v>39.020000000000003</v>
      </c>
      <c r="G94" s="5" t="s">
        <v>11663</v>
      </c>
      <c r="H94" s="522" t="s">
        <v>11471</v>
      </c>
      <c r="I94" s="813">
        <v>42493</v>
      </c>
      <c r="J94" s="813">
        <v>43588</v>
      </c>
    </row>
    <row r="95" spans="1:10">
      <c r="A95" s="522" t="s">
        <v>11467</v>
      </c>
      <c r="B95" s="5" t="s">
        <v>437</v>
      </c>
      <c r="C95" s="522" t="s">
        <v>11664</v>
      </c>
      <c r="D95" s="522">
        <v>11000056</v>
      </c>
      <c r="E95" s="5" t="s">
        <v>11665</v>
      </c>
      <c r="F95" s="812">
        <v>25.01</v>
      </c>
      <c r="G95" s="5" t="s">
        <v>11666</v>
      </c>
      <c r="H95" s="522" t="s">
        <v>11471</v>
      </c>
      <c r="I95" s="813">
        <v>42493</v>
      </c>
      <c r="J95" s="813">
        <v>43588</v>
      </c>
    </row>
    <row r="96" spans="1:10">
      <c r="A96" s="522" t="s">
        <v>11467</v>
      </c>
      <c r="B96" s="5" t="s">
        <v>437</v>
      </c>
      <c r="C96" s="522" t="s">
        <v>11667</v>
      </c>
      <c r="D96" s="522">
        <v>11000057</v>
      </c>
      <c r="E96" s="5" t="s">
        <v>3054</v>
      </c>
      <c r="F96" s="812">
        <v>107.23</v>
      </c>
      <c r="G96" s="5" t="s">
        <v>11668</v>
      </c>
      <c r="H96" s="522" t="s">
        <v>11471</v>
      </c>
      <c r="I96" s="813">
        <v>42493</v>
      </c>
      <c r="J96" s="813">
        <v>43588</v>
      </c>
    </row>
    <row r="97" spans="1:10">
      <c r="A97" s="522" t="s">
        <v>11467</v>
      </c>
      <c r="B97" s="5" t="s">
        <v>437</v>
      </c>
      <c r="C97" s="522" t="s">
        <v>11669</v>
      </c>
      <c r="D97" s="522">
        <v>11000058</v>
      </c>
      <c r="E97" s="5" t="s">
        <v>3054</v>
      </c>
      <c r="F97" s="812">
        <v>44.55</v>
      </c>
      <c r="G97" s="5" t="s">
        <v>11580</v>
      </c>
      <c r="H97" s="522" t="s">
        <v>11471</v>
      </c>
      <c r="I97" s="813">
        <v>42493</v>
      </c>
      <c r="J97" s="813">
        <v>43588</v>
      </c>
    </row>
    <row r="98" spans="1:10">
      <c r="A98" s="522" t="s">
        <v>11467</v>
      </c>
      <c r="B98" s="5" t="s">
        <v>437</v>
      </c>
      <c r="C98" s="522" t="s">
        <v>11670</v>
      </c>
      <c r="D98" s="522">
        <v>11000059</v>
      </c>
      <c r="E98" s="5" t="s">
        <v>11601</v>
      </c>
      <c r="F98" s="812">
        <v>51.23</v>
      </c>
      <c r="G98" s="5" t="s">
        <v>11671</v>
      </c>
      <c r="H98" s="522" t="s">
        <v>11471</v>
      </c>
      <c r="I98" s="813">
        <v>42493</v>
      </c>
      <c r="J98" s="813">
        <v>43588</v>
      </c>
    </row>
    <row r="99" spans="1:10">
      <c r="A99" s="522" t="s">
        <v>11467</v>
      </c>
      <c r="B99" s="5" t="s">
        <v>437</v>
      </c>
      <c r="C99" s="522" t="s">
        <v>11672</v>
      </c>
      <c r="D99" s="522">
        <v>11000060</v>
      </c>
      <c r="E99" s="5" t="s">
        <v>11610</v>
      </c>
      <c r="F99" s="812">
        <v>108.71</v>
      </c>
      <c r="G99" s="5" t="s">
        <v>11673</v>
      </c>
      <c r="H99" s="522" t="s">
        <v>11471</v>
      </c>
      <c r="I99" s="813">
        <v>42493</v>
      </c>
      <c r="J99" s="813">
        <v>43588</v>
      </c>
    </row>
    <row r="100" spans="1:10">
      <c r="A100" s="522" t="s">
        <v>11467</v>
      </c>
      <c r="B100" s="5" t="s">
        <v>437</v>
      </c>
      <c r="C100" s="522" t="s">
        <v>11674</v>
      </c>
      <c r="D100" s="522">
        <v>11000061</v>
      </c>
      <c r="E100" s="5" t="s">
        <v>6613</v>
      </c>
      <c r="F100" s="812">
        <v>77.94</v>
      </c>
      <c r="G100" s="5" t="s">
        <v>11675</v>
      </c>
      <c r="H100" s="522" t="s">
        <v>11471</v>
      </c>
      <c r="I100" s="813">
        <v>42493</v>
      </c>
      <c r="J100" s="813">
        <v>43588</v>
      </c>
    </row>
    <row r="101" spans="1:10">
      <c r="A101" s="522" t="s">
        <v>11467</v>
      </c>
      <c r="B101" s="5" t="s">
        <v>437</v>
      </c>
      <c r="C101" s="522" t="s">
        <v>11676</v>
      </c>
      <c r="D101" s="522">
        <v>11000062</v>
      </c>
      <c r="E101" s="5" t="s">
        <v>11610</v>
      </c>
      <c r="F101" s="812">
        <v>108.1</v>
      </c>
      <c r="G101" s="5" t="s">
        <v>11677</v>
      </c>
      <c r="H101" s="522" t="s">
        <v>11471</v>
      </c>
      <c r="I101" s="813">
        <v>42493</v>
      </c>
      <c r="J101" s="813">
        <v>43588</v>
      </c>
    </row>
    <row r="102" spans="1:10">
      <c r="A102" s="522" t="s">
        <v>11467</v>
      </c>
      <c r="B102" s="5" t="s">
        <v>437</v>
      </c>
      <c r="C102" s="522" t="s">
        <v>11678</v>
      </c>
      <c r="D102" s="522">
        <v>11000063</v>
      </c>
      <c r="E102" s="5" t="s">
        <v>11601</v>
      </c>
      <c r="F102" s="812">
        <v>149.49</v>
      </c>
      <c r="G102" s="5" t="s">
        <v>11582</v>
      </c>
      <c r="H102" s="522" t="s">
        <v>11471</v>
      </c>
      <c r="I102" s="813">
        <v>42493</v>
      </c>
      <c r="J102" s="813">
        <v>43588</v>
      </c>
    </row>
    <row r="103" spans="1:10">
      <c r="A103" s="522" t="s">
        <v>11467</v>
      </c>
      <c r="B103" s="5" t="s">
        <v>437</v>
      </c>
      <c r="C103" s="522" t="s">
        <v>11679</v>
      </c>
      <c r="D103" s="522">
        <v>11000064</v>
      </c>
      <c r="E103" s="5" t="s">
        <v>11610</v>
      </c>
      <c r="F103" s="812">
        <v>36.979999999999997</v>
      </c>
      <c r="G103" s="5" t="s">
        <v>11680</v>
      </c>
      <c r="H103" s="522" t="s">
        <v>11471</v>
      </c>
      <c r="I103" s="813">
        <v>42493</v>
      </c>
      <c r="J103" s="813">
        <v>43588</v>
      </c>
    </row>
    <row r="104" spans="1:10">
      <c r="A104" s="522" t="s">
        <v>11467</v>
      </c>
      <c r="B104" s="5" t="s">
        <v>437</v>
      </c>
      <c r="C104" s="522" t="s">
        <v>11681</v>
      </c>
      <c r="D104" s="522">
        <v>11000065</v>
      </c>
      <c r="E104" s="5" t="s">
        <v>11682</v>
      </c>
      <c r="F104" s="812">
        <v>117.04</v>
      </c>
      <c r="G104" s="5" t="s">
        <v>11682</v>
      </c>
      <c r="H104" s="522" t="s">
        <v>11471</v>
      </c>
      <c r="I104" s="813">
        <v>42493</v>
      </c>
      <c r="J104" s="813">
        <v>43588</v>
      </c>
    </row>
    <row r="105" spans="1:10">
      <c r="A105" s="522" t="s">
        <v>11467</v>
      </c>
      <c r="B105" s="5" t="s">
        <v>437</v>
      </c>
      <c r="C105" s="522" t="s">
        <v>11683</v>
      </c>
      <c r="D105" s="522">
        <v>11000066</v>
      </c>
      <c r="E105" s="5" t="s">
        <v>3227</v>
      </c>
      <c r="F105" s="812">
        <v>36.619999999999997</v>
      </c>
      <c r="G105" s="5" t="s">
        <v>11684</v>
      </c>
      <c r="H105" s="522" t="s">
        <v>11471</v>
      </c>
      <c r="I105" s="813">
        <v>42493</v>
      </c>
      <c r="J105" s="813">
        <v>43588</v>
      </c>
    </row>
    <row r="106" spans="1:10">
      <c r="A106" s="522" t="s">
        <v>11467</v>
      </c>
      <c r="B106" s="5" t="s">
        <v>437</v>
      </c>
      <c r="C106" s="522" t="s">
        <v>11685</v>
      </c>
      <c r="D106" s="522">
        <v>11000067</v>
      </c>
      <c r="E106" s="5" t="s">
        <v>11601</v>
      </c>
      <c r="F106" s="812">
        <v>25.01</v>
      </c>
      <c r="G106" s="5" t="s">
        <v>11580</v>
      </c>
      <c r="H106" s="522" t="s">
        <v>11471</v>
      </c>
      <c r="I106" s="813">
        <v>42493</v>
      </c>
      <c r="J106" s="813">
        <v>43588</v>
      </c>
    </row>
    <row r="107" spans="1:10">
      <c r="A107" s="522" t="s">
        <v>11467</v>
      </c>
      <c r="B107" s="5" t="s">
        <v>437</v>
      </c>
      <c r="C107" s="522" t="s">
        <v>11686</v>
      </c>
      <c r="D107" s="522">
        <v>11000068</v>
      </c>
      <c r="E107" s="5" t="s">
        <v>11687</v>
      </c>
      <c r="F107" s="812">
        <v>30.12</v>
      </c>
      <c r="G107" s="5" t="s">
        <v>11688</v>
      </c>
      <c r="H107" s="522" t="s">
        <v>11471</v>
      </c>
      <c r="I107" s="813">
        <v>42493</v>
      </c>
      <c r="J107" s="813">
        <v>43588</v>
      </c>
    </row>
    <row r="108" spans="1:10">
      <c r="A108" s="522" t="s">
        <v>11467</v>
      </c>
      <c r="B108" s="5" t="s">
        <v>437</v>
      </c>
      <c r="C108" s="522" t="s">
        <v>11689</v>
      </c>
      <c r="D108" s="522">
        <v>11000069</v>
      </c>
      <c r="E108" s="5" t="s">
        <v>11690</v>
      </c>
      <c r="F108" s="812">
        <v>26.97</v>
      </c>
      <c r="G108" s="5" t="s">
        <v>11645</v>
      </c>
      <c r="H108" s="522" t="s">
        <v>11471</v>
      </c>
      <c r="I108" s="813">
        <v>42493</v>
      </c>
      <c r="J108" s="813">
        <v>43588</v>
      </c>
    </row>
    <row r="109" spans="1:10">
      <c r="A109" s="522" t="s">
        <v>11467</v>
      </c>
      <c r="B109" s="5" t="s">
        <v>437</v>
      </c>
      <c r="C109" s="522" t="s">
        <v>11691</v>
      </c>
      <c r="D109" s="522">
        <v>11000070</v>
      </c>
      <c r="E109" s="5" t="s">
        <v>11494</v>
      </c>
      <c r="F109" s="812">
        <v>4.91</v>
      </c>
      <c r="G109" s="5" t="s">
        <v>11495</v>
      </c>
      <c r="H109" s="522" t="s">
        <v>11471</v>
      </c>
      <c r="I109" s="813">
        <v>42493</v>
      </c>
      <c r="J109" s="813">
        <v>43588</v>
      </c>
    </row>
    <row r="110" spans="1:10">
      <c r="A110" s="522" t="s">
        <v>11467</v>
      </c>
      <c r="B110" s="5" t="s">
        <v>437</v>
      </c>
      <c r="C110" s="522" t="s">
        <v>11692</v>
      </c>
      <c r="D110" s="522">
        <v>11000071</v>
      </c>
      <c r="E110" s="5" t="s">
        <v>11494</v>
      </c>
      <c r="F110" s="812">
        <v>7.24</v>
      </c>
      <c r="G110" s="5" t="s">
        <v>11505</v>
      </c>
      <c r="H110" s="522" t="s">
        <v>11471</v>
      </c>
      <c r="I110" s="813">
        <v>42493</v>
      </c>
      <c r="J110" s="813">
        <v>43588</v>
      </c>
    </row>
    <row r="111" spans="1:10">
      <c r="A111" s="522" t="s">
        <v>11467</v>
      </c>
      <c r="B111" s="5" t="s">
        <v>437</v>
      </c>
      <c r="C111" s="522" t="s">
        <v>11693</v>
      </c>
      <c r="D111" s="522">
        <v>11000072</v>
      </c>
      <c r="E111" s="5" t="s">
        <v>452</v>
      </c>
      <c r="F111" s="812">
        <v>128.51</v>
      </c>
      <c r="G111" s="5" t="s">
        <v>11694</v>
      </c>
      <c r="H111" s="522" t="s">
        <v>11471</v>
      </c>
      <c r="I111" s="813">
        <v>42493</v>
      </c>
      <c r="J111" s="813">
        <v>43588</v>
      </c>
    </row>
    <row r="112" spans="1:10">
      <c r="A112" s="522" t="s">
        <v>11467</v>
      </c>
      <c r="B112" s="5" t="s">
        <v>437</v>
      </c>
      <c r="C112" s="522" t="s">
        <v>11695</v>
      </c>
      <c r="D112" s="522">
        <v>11000073</v>
      </c>
      <c r="E112" s="5" t="s">
        <v>6099</v>
      </c>
      <c r="F112" s="812">
        <v>62.25</v>
      </c>
      <c r="G112" s="5" t="s">
        <v>11696</v>
      </c>
      <c r="H112" s="522" t="s">
        <v>11471</v>
      </c>
      <c r="I112" s="813">
        <v>42493</v>
      </c>
      <c r="J112" s="813">
        <v>43588</v>
      </c>
    </row>
    <row r="113" spans="1:10">
      <c r="A113" s="522" t="s">
        <v>11467</v>
      </c>
      <c r="B113" s="5" t="s">
        <v>437</v>
      </c>
      <c r="C113" s="522" t="s">
        <v>11697</v>
      </c>
      <c r="D113" s="522">
        <v>11000074</v>
      </c>
      <c r="E113" s="5" t="s">
        <v>864</v>
      </c>
      <c r="F113" s="812">
        <v>35.869999999999997</v>
      </c>
      <c r="G113" s="5" t="s">
        <v>3616</v>
      </c>
      <c r="H113" s="522" t="s">
        <v>11471</v>
      </c>
      <c r="I113" s="813">
        <v>42493</v>
      </c>
      <c r="J113" s="813">
        <v>43588</v>
      </c>
    </row>
    <row r="114" spans="1:10">
      <c r="A114" s="522" t="s">
        <v>11467</v>
      </c>
      <c r="B114" s="5" t="s">
        <v>437</v>
      </c>
      <c r="C114" s="522" t="s">
        <v>11698</v>
      </c>
      <c r="D114" s="522">
        <v>11000075</v>
      </c>
      <c r="E114" s="5" t="s">
        <v>5023</v>
      </c>
      <c r="F114" s="812">
        <v>161.54</v>
      </c>
      <c r="G114" s="5" t="s">
        <v>11645</v>
      </c>
      <c r="H114" s="522" t="s">
        <v>11471</v>
      </c>
      <c r="I114" s="813">
        <v>42493</v>
      </c>
      <c r="J114" s="813">
        <v>43588</v>
      </c>
    </row>
    <row r="115" spans="1:10">
      <c r="A115" s="522" t="s">
        <v>11467</v>
      </c>
      <c r="B115" s="5" t="s">
        <v>437</v>
      </c>
      <c r="C115" s="522" t="s">
        <v>11699</v>
      </c>
      <c r="D115" s="522">
        <v>11000076</v>
      </c>
      <c r="E115" s="5" t="s">
        <v>11700</v>
      </c>
      <c r="F115" s="812">
        <v>102.33</v>
      </c>
      <c r="G115" s="5" t="s">
        <v>11701</v>
      </c>
      <c r="H115" s="522" t="s">
        <v>11471</v>
      </c>
      <c r="I115" s="813">
        <v>42493</v>
      </c>
      <c r="J115" s="813">
        <v>43588</v>
      </c>
    </row>
    <row r="116" spans="1:10">
      <c r="A116" s="522" t="s">
        <v>11467</v>
      </c>
      <c r="B116" s="5" t="s">
        <v>437</v>
      </c>
      <c r="C116" s="522" t="s">
        <v>11702</v>
      </c>
      <c r="D116" s="522">
        <v>11000077</v>
      </c>
      <c r="E116" s="5" t="s">
        <v>3624</v>
      </c>
      <c r="F116" s="812">
        <v>55.03</v>
      </c>
      <c r="G116" s="5" t="s">
        <v>11703</v>
      </c>
      <c r="H116" s="522" t="s">
        <v>11471</v>
      </c>
      <c r="I116" s="813">
        <v>42493</v>
      </c>
      <c r="J116" s="813">
        <v>43588</v>
      </c>
    </row>
    <row r="117" spans="1:10">
      <c r="A117" s="522" t="s">
        <v>11467</v>
      </c>
      <c r="B117" s="5" t="s">
        <v>437</v>
      </c>
      <c r="C117" s="522" t="s">
        <v>11704</v>
      </c>
      <c r="D117" s="522">
        <v>11000078</v>
      </c>
      <c r="E117" s="5" t="s">
        <v>7147</v>
      </c>
      <c r="F117" s="812">
        <v>10.71</v>
      </c>
      <c r="G117" s="5" t="s">
        <v>11503</v>
      </c>
      <c r="H117" s="522" t="s">
        <v>11471</v>
      </c>
      <c r="I117" s="813">
        <v>42493</v>
      </c>
      <c r="J117" s="813">
        <v>43588</v>
      </c>
    </row>
    <row r="118" spans="1:10">
      <c r="A118" s="522" t="s">
        <v>11467</v>
      </c>
      <c r="B118" s="5" t="s">
        <v>437</v>
      </c>
      <c r="C118" s="522" t="s">
        <v>11705</v>
      </c>
      <c r="D118" s="522">
        <v>11000079</v>
      </c>
      <c r="E118" s="5" t="s">
        <v>11706</v>
      </c>
      <c r="F118" s="812">
        <v>51.7</v>
      </c>
      <c r="G118" s="5" t="s">
        <v>11707</v>
      </c>
      <c r="H118" s="522" t="s">
        <v>11471</v>
      </c>
      <c r="I118" s="813">
        <v>42493</v>
      </c>
      <c r="J118" s="813">
        <v>43588</v>
      </c>
    </row>
    <row r="119" spans="1:10">
      <c r="A119" s="522" t="s">
        <v>11467</v>
      </c>
      <c r="B119" s="5" t="s">
        <v>437</v>
      </c>
      <c r="C119" s="522" t="s">
        <v>11708</v>
      </c>
      <c r="D119" s="522">
        <v>11000080</v>
      </c>
      <c r="E119" s="5" t="s">
        <v>11700</v>
      </c>
      <c r="F119" s="812">
        <v>37.65</v>
      </c>
      <c r="G119" s="5" t="s">
        <v>11709</v>
      </c>
      <c r="H119" s="522" t="s">
        <v>11471</v>
      </c>
      <c r="I119" s="813">
        <v>42493</v>
      </c>
      <c r="J119" s="813">
        <v>43588</v>
      </c>
    </row>
    <row r="120" spans="1:10">
      <c r="A120" s="522" t="s">
        <v>11467</v>
      </c>
      <c r="B120" s="5" t="s">
        <v>437</v>
      </c>
      <c r="C120" s="522" t="s">
        <v>11710</v>
      </c>
      <c r="D120" s="522">
        <v>11000081</v>
      </c>
      <c r="E120" s="5" t="s">
        <v>2831</v>
      </c>
      <c r="F120" s="812">
        <v>133.51</v>
      </c>
      <c r="G120" s="5" t="s">
        <v>11711</v>
      </c>
      <c r="H120" s="522" t="s">
        <v>11471</v>
      </c>
      <c r="I120" s="813">
        <v>42493</v>
      </c>
      <c r="J120" s="813">
        <v>43588</v>
      </c>
    </row>
    <row r="121" spans="1:10">
      <c r="A121" s="522" t="s">
        <v>11467</v>
      </c>
      <c r="B121" s="5" t="s">
        <v>437</v>
      </c>
      <c r="C121" s="522" t="s">
        <v>11712</v>
      </c>
      <c r="D121" s="522">
        <v>11000082</v>
      </c>
      <c r="E121" s="5" t="s">
        <v>11713</v>
      </c>
      <c r="F121" s="812">
        <v>370.67</v>
      </c>
      <c r="G121" s="5" t="s">
        <v>11714</v>
      </c>
      <c r="H121" s="522" t="s">
        <v>11471</v>
      </c>
      <c r="I121" s="813">
        <v>42493</v>
      </c>
      <c r="J121" s="813">
        <v>43588</v>
      </c>
    </row>
    <row r="122" spans="1:10">
      <c r="A122" s="522" t="s">
        <v>11467</v>
      </c>
      <c r="B122" s="5" t="s">
        <v>437</v>
      </c>
      <c r="C122" s="522" t="s">
        <v>11715</v>
      </c>
      <c r="D122" s="522">
        <v>11000083</v>
      </c>
      <c r="E122" s="5" t="s">
        <v>3624</v>
      </c>
      <c r="F122" s="812">
        <v>36.229999999999997</v>
      </c>
      <c r="G122" s="5" t="s">
        <v>11716</v>
      </c>
      <c r="H122" s="522" t="s">
        <v>11471</v>
      </c>
      <c r="I122" s="813">
        <v>42493</v>
      </c>
      <c r="J122" s="813">
        <v>43588</v>
      </c>
    </row>
    <row r="123" spans="1:10">
      <c r="A123" s="522" t="s">
        <v>11467</v>
      </c>
      <c r="B123" s="5" t="s">
        <v>437</v>
      </c>
      <c r="C123" s="522" t="s">
        <v>11717</v>
      </c>
      <c r="D123" s="522">
        <v>11000085</v>
      </c>
      <c r="E123" s="5" t="s">
        <v>11718</v>
      </c>
      <c r="F123" s="812">
        <v>199.9</v>
      </c>
      <c r="G123" s="5" t="s">
        <v>11719</v>
      </c>
      <c r="H123" s="522" t="s">
        <v>11471</v>
      </c>
      <c r="I123" s="813">
        <v>42493</v>
      </c>
      <c r="J123" s="813">
        <v>43588</v>
      </c>
    </row>
    <row r="124" spans="1:10">
      <c r="A124" s="522" t="s">
        <v>11467</v>
      </c>
      <c r="B124" s="5" t="s">
        <v>437</v>
      </c>
      <c r="C124" s="522" t="s">
        <v>11720</v>
      </c>
      <c r="D124" s="522">
        <v>11000086</v>
      </c>
      <c r="E124" s="5" t="s">
        <v>11718</v>
      </c>
      <c r="F124" s="812">
        <v>26.67</v>
      </c>
      <c r="G124" s="5" t="s">
        <v>11721</v>
      </c>
      <c r="H124" s="522" t="s">
        <v>11471</v>
      </c>
      <c r="I124" s="813">
        <v>42493</v>
      </c>
      <c r="J124" s="813">
        <v>43588</v>
      </c>
    </row>
    <row r="125" spans="1:10">
      <c r="A125" s="522" t="s">
        <v>11467</v>
      </c>
      <c r="B125" s="5" t="s">
        <v>437</v>
      </c>
      <c r="C125" s="522" t="s">
        <v>11722</v>
      </c>
      <c r="D125" s="522">
        <v>11000087</v>
      </c>
      <c r="E125" s="5" t="s">
        <v>11723</v>
      </c>
      <c r="F125" s="812">
        <v>78.430000000000007</v>
      </c>
      <c r="G125" s="5" t="s">
        <v>11724</v>
      </c>
      <c r="H125" s="522" t="s">
        <v>11471</v>
      </c>
      <c r="I125" s="813">
        <v>42493</v>
      </c>
      <c r="J125" s="813">
        <v>43588</v>
      </c>
    </row>
    <row r="126" spans="1:10">
      <c r="A126" s="522" t="s">
        <v>11467</v>
      </c>
      <c r="B126" s="5" t="s">
        <v>437</v>
      </c>
      <c r="C126" s="522" t="s">
        <v>11725</v>
      </c>
      <c r="D126" s="522">
        <v>11000094</v>
      </c>
      <c r="E126" s="5" t="s">
        <v>5622</v>
      </c>
      <c r="F126" s="812">
        <v>0.56999999999999995</v>
      </c>
      <c r="G126" s="5" t="s">
        <v>11497</v>
      </c>
      <c r="H126" s="522" t="s">
        <v>11471</v>
      </c>
      <c r="I126" s="813">
        <v>42108</v>
      </c>
      <c r="J126" s="813">
        <v>43204</v>
      </c>
    </row>
    <row r="127" spans="1:10">
      <c r="A127" s="522" t="s">
        <v>11467</v>
      </c>
      <c r="B127" s="5" t="s">
        <v>437</v>
      </c>
      <c r="C127" s="522" t="s">
        <v>11726</v>
      </c>
      <c r="D127" s="522">
        <v>11000100</v>
      </c>
      <c r="E127" s="5" t="s">
        <v>7833</v>
      </c>
      <c r="F127" s="812">
        <v>9.06</v>
      </c>
      <c r="G127" s="5" t="s">
        <v>6639</v>
      </c>
      <c r="H127" s="522" t="s">
        <v>11471</v>
      </c>
      <c r="I127" s="813">
        <v>42108</v>
      </c>
      <c r="J127" s="813">
        <v>43935</v>
      </c>
    </row>
    <row r="128" spans="1:10">
      <c r="A128" s="522" t="s">
        <v>11467</v>
      </c>
      <c r="B128" s="5" t="s">
        <v>1681</v>
      </c>
      <c r="C128" s="522" t="s">
        <v>11727</v>
      </c>
      <c r="D128" s="522">
        <v>21000001</v>
      </c>
      <c r="E128" s="5" t="s">
        <v>11728</v>
      </c>
      <c r="F128" s="812">
        <v>25.05</v>
      </c>
      <c r="G128" s="5" t="s">
        <v>11729</v>
      </c>
      <c r="H128" s="522" t="s">
        <v>11471</v>
      </c>
      <c r="I128" s="813">
        <v>42190</v>
      </c>
      <c r="J128" s="813">
        <v>43286</v>
      </c>
    </row>
    <row r="129" spans="1:10">
      <c r="A129" s="522" t="s">
        <v>11467</v>
      </c>
      <c r="B129" s="5" t="s">
        <v>1681</v>
      </c>
      <c r="C129" s="522" t="s">
        <v>11730</v>
      </c>
      <c r="D129" s="522">
        <v>21000009</v>
      </c>
      <c r="E129" s="5" t="s">
        <v>3227</v>
      </c>
      <c r="F129" s="812">
        <v>181.65</v>
      </c>
      <c r="G129" s="5" t="s">
        <v>11731</v>
      </c>
      <c r="H129" s="522" t="s">
        <v>11471</v>
      </c>
      <c r="I129" s="813">
        <v>42468</v>
      </c>
      <c r="J129" s="813">
        <v>43563</v>
      </c>
    </row>
    <row r="130" spans="1:10">
      <c r="A130" s="522" t="s">
        <v>11467</v>
      </c>
      <c r="B130" s="5" t="s">
        <v>1681</v>
      </c>
      <c r="C130" s="522" t="s">
        <v>11732</v>
      </c>
      <c r="D130" s="522">
        <v>21000013</v>
      </c>
      <c r="E130" s="5" t="s">
        <v>11733</v>
      </c>
      <c r="F130" s="812">
        <v>26.15</v>
      </c>
      <c r="G130" s="5" t="s">
        <v>11734</v>
      </c>
      <c r="H130" s="522" t="s">
        <v>11471</v>
      </c>
      <c r="I130" s="813">
        <v>42520</v>
      </c>
      <c r="J130" s="813">
        <v>44346</v>
      </c>
    </row>
    <row r="131" spans="1:10">
      <c r="A131" s="522" t="s">
        <v>11467</v>
      </c>
      <c r="B131" s="5" t="s">
        <v>1681</v>
      </c>
      <c r="C131" s="522" t="s">
        <v>11735</v>
      </c>
      <c r="D131" s="522">
        <v>21000014</v>
      </c>
      <c r="E131" s="5" t="s">
        <v>11733</v>
      </c>
      <c r="F131" s="812">
        <v>37.94</v>
      </c>
      <c r="G131" s="5" t="s">
        <v>8312</v>
      </c>
      <c r="H131" s="522" t="s">
        <v>11471</v>
      </c>
      <c r="I131" s="813">
        <v>42523</v>
      </c>
      <c r="J131" s="813">
        <v>43618</v>
      </c>
    </row>
    <row r="132" spans="1:10">
      <c r="A132" s="522" t="s">
        <v>11467</v>
      </c>
      <c r="B132" s="5" t="s">
        <v>1681</v>
      </c>
      <c r="C132" s="522" t="s">
        <v>11736</v>
      </c>
      <c r="D132" s="522">
        <v>21000015</v>
      </c>
      <c r="E132" s="5" t="s">
        <v>11737</v>
      </c>
      <c r="F132" s="812">
        <v>296.10000000000002</v>
      </c>
      <c r="G132" s="5" t="s">
        <v>11738</v>
      </c>
      <c r="H132" s="522" t="s">
        <v>11471</v>
      </c>
      <c r="I132" s="813">
        <v>42474</v>
      </c>
      <c r="J132" s="813">
        <v>43569</v>
      </c>
    </row>
    <row r="133" spans="1:10">
      <c r="A133" s="522" t="s">
        <v>11467</v>
      </c>
      <c r="B133" s="5" t="s">
        <v>1681</v>
      </c>
      <c r="C133" s="522" t="s">
        <v>11739</v>
      </c>
      <c r="D133" s="522">
        <v>21000017</v>
      </c>
      <c r="E133" s="5" t="s">
        <v>11740</v>
      </c>
      <c r="F133" s="812">
        <v>381.21</v>
      </c>
      <c r="G133" s="5" t="s">
        <v>11738</v>
      </c>
      <c r="H133" s="522" t="s">
        <v>11471</v>
      </c>
      <c r="I133" s="813">
        <v>42474</v>
      </c>
      <c r="J133" s="813">
        <v>43569</v>
      </c>
    </row>
    <row r="134" spans="1:10">
      <c r="A134" s="522" t="s">
        <v>11467</v>
      </c>
      <c r="B134" s="5" t="s">
        <v>1681</v>
      </c>
      <c r="C134" s="522" t="s">
        <v>11741</v>
      </c>
      <c r="D134" s="522">
        <v>21000031</v>
      </c>
      <c r="E134" s="5" t="s">
        <v>8858</v>
      </c>
      <c r="F134" s="812">
        <v>26.71</v>
      </c>
      <c r="G134" s="5" t="s">
        <v>11742</v>
      </c>
      <c r="H134" s="522" t="s">
        <v>11471</v>
      </c>
      <c r="I134" s="813">
        <v>43774</v>
      </c>
      <c r="J134" s="813">
        <v>44870</v>
      </c>
    </row>
    <row r="135" spans="1:10">
      <c r="A135" s="522" t="s">
        <v>11467</v>
      </c>
      <c r="B135" s="5" t="s">
        <v>1159</v>
      </c>
      <c r="C135" s="522" t="s">
        <v>11743</v>
      </c>
      <c r="D135" s="522">
        <v>22000001</v>
      </c>
      <c r="E135" s="5" t="s">
        <v>5537</v>
      </c>
      <c r="F135" s="812">
        <v>59.46</v>
      </c>
      <c r="G135" s="5" t="s">
        <v>11744</v>
      </c>
      <c r="H135" s="522" t="s">
        <v>11471</v>
      </c>
      <c r="I135" s="813">
        <v>42536</v>
      </c>
      <c r="J135" s="813">
        <v>43631</v>
      </c>
    </row>
    <row r="136" spans="1:10">
      <c r="A136" s="522" t="s">
        <v>11467</v>
      </c>
      <c r="B136" s="5" t="s">
        <v>1159</v>
      </c>
      <c r="C136" s="522" t="s">
        <v>11745</v>
      </c>
      <c r="D136" s="522">
        <v>22000006</v>
      </c>
      <c r="E136" s="5" t="s">
        <v>8170</v>
      </c>
      <c r="F136" s="812">
        <v>399.57</v>
      </c>
      <c r="G136" s="5" t="s">
        <v>11746</v>
      </c>
      <c r="H136" s="522" t="s">
        <v>11471</v>
      </c>
      <c r="I136" s="813">
        <v>43654</v>
      </c>
      <c r="J136" s="813">
        <v>44750</v>
      </c>
    </row>
    <row r="137" spans="1:10">
      <c r="A137" s="522" t="s">
        <v>11467</v>
      </c>
      <c r="B137" s="5" t="s">
        <v>1159</v>
      </c>
      <c r="C137" s="522" t="s">
        <v>11747</v>
      </c>
      <c r="D137" s="522">
        <v>22000007</v>
      </c>
      <c r="E137" s="5" t="s">
        <v>3624</v>
      </c>
      <c r="F137" s="812">
        <v>399.55</v>
      </c>
      <c r="G137" s="5" t="s">
        <v>11746</v>
      </c>
      <c r="H137" s="522" t="s">
        <v>11471</v>
      </c>
      <c r="I137" s="813">
        <v>43654</v>
      </c>
      <c r="J137" s="813">
        <v>44750</v>
      </c>
    </row>
    <row r="138" spans="1:10">
      <c r="A138" s="522" t="s">
        <v>11467</v>
      </c>
      <c r="B138" s="5" t="s">
        <v>1159</v>
      </c>
      <c r="C138" s="522" t="s">
        <v>11748</v>
      </c>
      <c r="D138" s="522">
        <v>22000009</v>
      </c>
      <c r="E138" s="5" t="s">
        <v>3308</v>
      </c>
      <c r="F138" s="812">
        <v>394.51</v>
      </c>
      <c r="G138" s="5" t="s">
        <v>11746</v>
      </c>
      <c r="H138" s="522" t="s">
        <v>11471</v>
      </c>
      <c r="I138" s="813">
        <v>43615</v>
      </c>
      <c r="J138" s="813">
        <v>44711</v>
      </c>
    </row>
    <row r="139" spans="1:10">
      <c r="A139" s="522" t="s">
        <v>11467</v>
      </c>
      <c r="B139" s="5" t="s">
        <v>1159</v>
      </c>
      <c r="C139" s="522" t="s">
        <v>11749</v>
      </c>
      <c r="D139" s="522">
        <v>22000011</v>
      </c>
      <c r="E139" s="5" t="s">
        <v>11750</v>
      </c>
      <c r="F139" s="812">
        <v>394.65</v>
      </c>
      <c r="G139" s="5" t="s">
        <v>10207</v>
      </c>
      <c r="H139" s="522" t="s">
        <v>11471</v>
      </c>
      <c r="I139" s="813">
        <v>43461</v>
      </c>
      <c r="J139" s="813">
        <v>44557</v>
      </c>
    </row>
    <row r="140" spans="1:10">
      <c r="A140" s="522" t="s">
        <v>11467</v>
      </c>
      <c r="B140" s="5" t="s">
        <v>1159</v>
      </c>
      <c r="C140" s="522" t="s">
        <v>11751</v>
      </c>
      <c r="D140" s="522">
        <v>22000012</v>
      </c>
      <c r="E140" s="5" t="s">
        <v>11752</v>
      </c>
      <c r="F140" s="812">
        <v>397.22</v>
      </c>
      <c r="G140" s="5" t="s">
        <v>10207</v>
      </c>
      <c r="H140" s="522" t="s">
        <v>11471</v>
      </c>
      <c r="I140" s="813">
        <v>43461</v>
      </c>
      <c r="J140" s="813">
        <v>44557</v>
      </c>
    </row>
    <row r="141" spans="1:10">
      <c r="A141" s="522" t="s">
        <v>11467</v>
      </c>
      <c r="B141" s="5" t="s">
        <v>1943</v>
      </c>
      <c r="C141" s="522" t="s">
        <v>11753</v>
      </c>
      <c r="D141" s="522">
        <v>23000002</v>
      </c>
      <c r="E141" s="5" t="s">
        <v>9761</v>
      </c>
      <c r="F141" s="812">
        <v>164.57</v>
      </c>
      <c r="G141" s="5" t="s">
        <v>11754</v>
      </c>
      <c r="H141" s="522" t="s">
        <v>11471</v>
      </c>
      <c r="I141" s="813">
        <v>42828</v>
      </c>
      <c r="J141" s="813">
        <v>43924</v>
      </c>
    </row>
    <row r="142" spans="1:10">
      <c r="A142" s="522" t="s">
        <v>11467</v>
      </c>
      <c r="B142" s="5" t="s">
        <v>1943</v>
      </c>
      <c r="C142" s="522" t="s">
        <v>11755</v>
      </c>
      <c r="D142" s="522">
        <v>23000003</v>
      </c>
      <c r="E142" s="5" t="s">
        <v>11756</v>
      </c>
      <c r="F142" s="812">
        <v>84.09</v>
      </c>
      <c r="G142" s="5" t="s">
        <v>11757</v>
      </c>
      <c r="H142" s="522" t="s">
        <v>11471</v>
      </c>
      <c r="I142" s="813">
        <v>42481</v>
      </c>
      <c r="J142" s="813">
        <v>44307</v>
      </c>
    </row>
    <row r="143" spans="1:10">
      <c r="A143" s="522" t="s">
        <v>11467</v>
      </c>
      <c r="B143" s="5" t="s">
        <v>1943</v>
      </c>
      <c r="C143" s="522" t="s">
        <v>11758</v>
      </c>
      <c r="D143" s="522">
        <v>23000008</v>
      </c>
      <c r="E143" s="5" t="s">
        <v>11759</v>
      </c>
      <c r="F143" s="812">
        <v>115.81</v>
      </c>
      <c r="G143" s="5" t="s">
        <v>11760</v>
      </c>
      <c r="H143" s="522" t="s">
        <v>11471</v>
      </c>
      <c r="I143" s="813">
        <v>42527</v>
      </c>
      <c r="J143" s="813">
        <v>43622</v>
      </c>
    </row>
    <row r="144" spans="1:10">
      <c r="A144" s="522" t="s">
        <v>11467</v>
      </c>
      <c r="B144" s="5" t="s">
        <v>1943</v>
      </c>
      <c r="C144" s="522" t="s">
        <v>11761</v>
      </c>
      <c r="D144" s="522">
        <v>23000018</v>
      </c>
      <c r="E144" s="5" t="s">
        <v>7431</v>
      </c>
      <c r="F144" s="812">
        <v>82.62</v>
      </c>
      <c r="G144" s="5" t="s">
        <v>11762</v>
      </c>
      <c r="H144" s="522" t="s">
        <v>11471</v>
      </c>
      <c r="I144" s="813">
        <v>42892</v>
      </c>
      <c r="J144" s="813">
        <v>43988</v>
      </c>
    </row>
    <row r="145" spans="1:10">
      <c r="A145" s="522" t="s">
        <v>11467</v>
      </c>
      <c r="B145" s="5" t="s">
        <v>1943</v>
      </c>
      <c r="C145" s="522" t="s">
        <v>11763</v>
      </c>
      <c r="D145" s="522">
        <v>23000022</v>
      </c>
      <c r="E145" s="5" t="s">
        <v>11764</v>
      </c>
      <c r="F145" s="812">
        <v>49.82</v>
      </c>
      <c r="G145" s="5" t="s">
        <v>11765</v>
      </c>
      <c r="H145" s="522" t="s">
        <v>11471</v>
      </c>
      <c r="I145" s="813">
        <v>42115</v>
      </c>
      <c r="J145" s="813">
        <v>43211</v>
      </c>
    </row>
    <row r="146" spans="1:10">
      <c r="A146" s="522" t="s">
        <v>11467</v>
      </c>
      <c r="B146" s="5" t="s">
        <v>1943</v>
      </c>
      <c r="C146" s="522" t="s">
        <v>11766</v>
      </c>
      <c r="D146" s="522">
        <v>23000023</v>
      </c>
      <c r="E146" s="5" t="s">
        <v>5048</v>
      </c>
      <c r="F146" s="812">
        <v>35.4</v>
      </c>
      <c r="G146" s="5" t="s">
        <v>11765</v>
      </c>
      <c r="H146" s="522" t="s">
        <v>11471</v>
      </c>
      <c r="I146" s="813">
        <v>42115</v>
      </c>
      <c r="J146" s="813">
        <v>43211</v>
      </c>
    </row>
    <row r="147" spans="1:10">
      <c r="A147" s="522" t="s">
        <v>11467</v>
      </c>
      <c r="B147" s="5" t="s">
        <v>1943</v>
      </c>
      <c r="C147" s="522" t="s">
        <v>11767</v>
      </c>
      <c r="D147" s="522">
        <v>23000025</v>
      </c>
      <c r="E147" s="5" t="s">
        <v>5048</v>
      </c>
      <c r="F147" s="812">
        <v>86.8</v>
      </c>
      <c r="G147" s="5" t="s">
        <v>11765</v>
      </c>
      <c r="H147" s="522" t="s">
        <v>11471</v>
      </c>
      <c r="I147" s="813">
        <v>42115</v>
      </c>
      <c r="J147" s="813">
        <v>43211</v>
      </c>
    </row>
    <row r="148" spans="1:10">
      <c r="A148" s="522" t="s">
        <v>11467</v>
      </c>
      <c r="B148" s="5" t="s">
        <v>1943</v>
      </c>
      <c r="C148" s="522" t="s">
        <v>11768</v>
      </c>
      <c r="D148" s="522">
        <v>23000026</v>
      </c>
      <c r="E148" s="5" t="s">
        <v>7833</v>
      </c>
      <c r="F148" s="812">
        <v>30.01</v>
      </c>
      <c r="G148" s="5" t="s">
        <v>7834</v>
      </c>
      <c r="H148" s="522" t="s">
        <v>11471</v>
      </c>
      <c r="I148" s="813">
        <v>42426</v>
      </c>
      <c r="J148" s="813">
        <v>43522</v>
      </c>
    </row>
    <row r="149" spans="1:10">
      <c r="A149" s="522" t="s">
        <v>11467</v>
      </c>
      <c r="B149" s="5" t="s">
        <v>1943</v>
      </c>
      <c r="C149" s="522" t="s">
        <v>11769</v>
      </c>
      <c r="D149" s="522">
        <v>23000027</v>
      </c>
      <c r="E149" s="5" t="s">
        <v>11764</v>
      </c>
      <c r="F149" s="812">
        <v>25.13</v>
      </c>
      <c r="G149" s="5" t="s">
        <v>11770</v>
      </c>
      <c r="H149" s="522" t="s">
        <v>11471</v>
      </c>
      <c r="I149" s="813">
        <v>41750</v>
      </c>
      <c r="J149" s="813">
        <v>43211</v>
      </c>
    </row>
    <row r="150" spans="1:10">
      <c r="A150" s="522" t="s">
        <v>11467</v>
      </c>
      <c r="B150" s="5" t="s">
        <v>1943</v>
      </c>
      <c r="C150" s="522" t="s">
        <v>11771</v>
      </c>
      <c r="D150" s="522">
        <v>23000049</v>
      </c>
      <c r="E150" s="5" t="s">
        <v>11772</v>
      </c>
      <c r="F150" s="812">
        <v>349.84</v>
      </c>
      <c r="G150" s="5" t="s">
        <v>5703</v>
      </c>
      <c r="H150" s="522" t="s">
        <v>11471</v>
      </c>
      <c r="I150" s="813">
        <v>43724</v>
      </c>
      <c r="J150" s="813">
        <v>44820</v>
      </c>
    </row>
    <row r="151" spans="1:10">
      <c r="A151" s="522" t="s">
        <v>11467</v>
      </c>
      <c r="B151" s="5" t="s">
        <v>1943</v>
      </c>
      <c r="C151" s="522" t="s">
        <v>11773</v>
      </c>
      <c r="D151" s="522">
        <v>23000050</v>
      </c>
      <c r="E151" s="5" t="s">
        <v>4735</v>
      </c>
      <c r="F151" s="812">
        <v>228.49</v>
      </c>
      <c r="G151" s="5" t="s">
        <v>11774</v>
      </c>
      <c r="H151" s="522" t="s">
        <v>11471</v>
      </c>
      <c r="I151" s="813">
        <v>43724</v>
      </c>
      <c r="J151" s="813">
        <v>44820</v>
      </c>
    </row>
    <row r="152" spans="1:10">
      <c r="A152" s="522" t="s">
        <v>11467</v>
      </c>
      <c r="B152" s="5" t="s">
        <v>1943</v>
      </c>
      <c r="C152" s="522" t="s">
        <v>11775</v>
      </c>
      <c r="D152" s="522">
        <v>23000054</v>
      </c>
      <c r="E152" s="5" t="s">
        <v>3207</v>
      </c>
      <c r="F152" s="812">
        <v>35.479999999999997</v>
      </c>
      <c r="G152" s="5" t="s">
        <v>5147</v>
      </c>
      <c r="H152" s="522" t="s">
        <v>11471</v>
      </c>
      <c r="I152" s="813">
        <v>43724</v>
      </c>
      <c r="J152" s="813">
        <v>44820</v>
      </c>
    </row>
    <row r="153" spans="1:10">
      <c r="A153" s="522" t="s">
        <v>11467</v>
      </c>
      <c r="B153" s="5" t="s">
        <v>1693</v>
      </c>
      <c r="C153" s="522" t="s">
        <v>11776</v>
      </c>
      <c r="D153" s="522">
        <v>41000001</v>
      </c>
      <c r="E153" s="5" t="s">
        <v>11777</v>
      </c>
      <c r="F153" s="812">
        <v>26.26</v>
      </c>
      <c r="G153" s="5" t="s">
        <v>11778</v>
      </c>
      <c r="H153" s="522" t="s">
        <v>11471</v>
      </c>
      <c r="I153" s="813">
        <v>42556</v>
      </c>
      <c r="J153" s="813">
        <v>43651</v>
      </c>
    </row>
    <row r="154" spans="1:10">
      <c r="A154" s="522" t="s">
        <v>11467</v>
      </c>
      <c r="B154" s="5" t="s">
        <v>1693</v>
      </c>
      <c r="C154" s="522" t="s">
        <v>11779</v>
      </c>
      <c r="D154" s="522">
        <v>41000018</v>
      </c>
      <c r="E154" s="5" t="s">
        <v>11780</v>
      </c>
      <c r="F154" s="812">
        <v>85.14</v>
      </c>
      <c r="G154" s="5" t="s">
        <v>11781</v>
      </c>
      <c r="H154" s="522" t="s">
        <v>11471</v>
      </c>
      <c r="I154" s="813">
        <v>42444</v>
      </c>
      <c r="J154" s="813">
        <v>43539</v>
      </c>
    </row>
    <row r="155" spans="1:10">
      <c r="A155" s="522" t="s">
        <v>11467</v>
      </c>
      <c r="B155" s="5" t="s">
        <v>1693</v>
      </c>
      <c r="C155" s="522" t="s">
        <v>11782</v>
      </c>
      <c r="D155" s="522">
        <v>41000020</v>
      </c>
      <c r="E155" s="5" t="s">
        <v>11526</v>
      </c>
      <c r="F155" s="812">
        <v>81.67</v>
      </c>
      <c r="G155" s="5" t="s">
        <v>11783</v>
      </c>
      <c r="H155" s="522" t="s">
        <v>11471</v>
      </c>
      <c r="I155" s="813">
        <v>42444</v>
      </c>
      <c r="J155" s="813">
        <v>43539</v>
      </c>
    </row>
    <row r="156" spans="1:10">
      <c r="A156" s="522" t="s">
        <v>11467</v>
      </c>
      <c r="B156" s="5" t="s">
        <v>1693</v>
      </c>
      <c r="C156" s="522" t="s">
        <v>11784</v>
      </c>
      <c r="D156" s="522">
        <v>41000021</v>
      </c>
      <c r="E156" s="5" t="s">
        <v>2875</v>
      </c>
      <c r="F156" s="812">
        <v>382.91</v>
      </c>
      <c r="G156" s="5" t="s">
        <v>11785</v>
      </c>
      <c r="H156" s="522" t="s">
        <v>11471</v>
      </c>
      <c r="I156" s="813">
        <v>42444</v>
      </c>
      <c r="J156" s="813">
        <v>43539</v>
      </c>
    </row>
    <row r="157" spans="1:10">
      <c r="A157" s="522" t="s">
        <v>11467</v>
      </c>
      <c r="B157" s="5" t="s">
        <v>1693</v>
      </c>
      <c r="C157" s="522" t="s">
        <v>11786</v>
      </c>
      <c r="D157" s="522">
        <v>41000022</v>
      </c>
      <c r="E157" s="5" t="s">
        <v>11780</v>
      </c>
      <c r="F157" s="812">
        <v>42.14</v>
      </c>
      <c r="G157" s="5" t="s">
        <v>11787</v>
      </c>
      <c r="H157" s="522" t="s">
        <v>11471</v>
      </c>
      <c r="I157" s="813">
        <v>42444</v>
      </c>
      <c r="J157" s="813">
        <v>43539</v>
      </c>
    </row>
    <row r="158" spans="1:10">
      <c r="A158" s="522" t="s">
        <v>11467</v>
      </c>
      <c r="B158" s="5" t="s">
        <v>1693</v>
      </c>
      <c r="C158" s="522" t="s">
        <v>11788</v>
      </c>
      <c r="D158" s="522">
        <v>41000023</v>
      </c>
      <c r="E158" s="5" t="s">
        <v>11789</v>
      </c>
      <c r="F158" s="812">
        <v>25.06</v>
      </c>
      <c r="G158" s="5" t="s">
        <v>11790</v>
      </c>
      <c r="H158" s="522" t="s">
        <v>11471</v>
      </c>
      <c r="I158" s="813">
        <v>42444</v>
      </c>
      <c r="J158" s="813">
        <v>43539</v>
      </c>
    </row>
    <row r="159" spans="1:10">
      <c r="A159" s="522" t="s">
        <v>11467</v>
      </c>
      <c r="B159" s="5" t="s">
        <v>1693</v>
      </c>
      <c r="C159" s="522" t="s">
        <v>11791</v>
      </c>
      <c r="D159" s="522">
        <v>41000024</v>
      </c>
      <c r="E159" s="5" t="s">
        <v>11523</v>
      </c>
      <c r="F159" s="812">
        <v>29.31</v>
      </c>
      <c r="G159" s="5" t="s">
        <v>11524</v>
      </c>
      <c r="H159" s="522" t="s">
        <v>11471</v>
      </c>
      <c r="I159" s="813">
        <v>42444</v>
      </c>
      <c r="J159" s="813">
        <v>43539</v>
      </c>
    </row>
    <row r="160" spans="1:10">
      <c r="A160" s="522" t="s">
        <v>11467</v>
      </c>
      <c r="B160" s="5" t="s">
        <v>1693</v>
      </c>
      <c r="C160" s="522" t="s">
        <v>11792</v>
      </c>
      <c r="D160" s="522">
        <v>41000025</v>
      </c>
      <c r="E160" s="5" t="s">
        <v>11793</v>
      </c>
      <c r="F160" s="812">
        <v>154.61000000000001</v>
      </c>
      <c r="G160" s="5" t="s">
        <v>11794</v>
      </c>
      <c r="H160" s="522" t="s">
        <v>11471</v>
      </c>
      <c r="I160" s="813">
        <v>42444</v>
      </c>
      <c r="J160" s="813">
        <v>43539</v>
      </c>
    </row>
    <row r="161" spans="1:10">
      <c r="A161" s="522" t="s">
        <v>11467</v>
      </c>
      <c r="B161" s="5" t="s">
        <v>1693</v>
      </c>
      <c r="C161" s="522" t="s">
        <v>11795</v>
      </c>
      <c r="D161" s="522">
        <v>41000026</v>
      </c>
      <c r="E161" s="5" t="s">
        <v>11520</v>
      </c>
      <c r="F161" s="812">
        <v>2.25</v>
      </c>
      <c r="G161" s="5" t="s">
        <v>11521</v>
      </c>
      <c r="H161" s="522" t="s">
        <v>11471</v>
      </c>
      <c r="I161" s="813">
        <v>42444</v>
      </c>
      <c r="J161" s="813">
        <v>43539</v>
      </c>
    </row>
    <row r="162" spans="1:10">
      <c r="A162" s="522" t="s">
        <v>11467</v>
      </c>
      <c r="B162" s="5" t="s">
        <v>1693</v>
      </c>
      <c r="C162" s="522" t="s">
        <v>11796</v>
      </c>
      <c r="D162" s="522">
        <v>41000027</v>
      </c>
      <c r="E162" s="5" t="s">
        <v>11797</v>
      </c>
      <c r="F162" s="812">
        <v>146.34</v>
      </c>
      <c r="G162" s="5" t="s">
        <v>11798</v>
      </c>
      <c r="H162" s="522" t="s">
        <v>11471</v>
      </c>
      <c r="I162" s="813">
        <v>42444</v>
      </c>
      <c r="J162" s="813">
        <v>43539</v>
      </c>
    </row>
    <row r="163" spans="1:10">
      <c r="A163" s="522" t="s">
        <v>11467</v>
      </c>
      <c r="B163" s="5" t="s">
        <v>1693</v>
      </c>
      <c r="C163" s="522" t="s">
        <v>11799</v>
      </c>
      <c r="D163" s="522">
        <v>41000028</v>
      </c>
      <c r="E163" s="5" t="s">
        <v>5960</v>
      </c>
      <c r="F163" s="812">
        <v>150.29</v>
      </c>
      <c r="G163" s="5" t="s">
        <v>11800</v>
      </c>
      <c r="H163" s="522" t="s">
        <v>11471</v>
      </c>
      <c r="I163" s="813">
        <v>42548</v>
      </c>
      <c r="J163" s="813">
        <v>43643</v>
      </c>
    </row>
    <row r="164" spans="1:10">
      <c r="A164" s="522" t="s">
        <v>11467</v>
      </c>
      <c r="B164" s="5" t="s">
        <v>1693</v>
      </c>
      <c r="C164" s="522" t="s">
        <v>11801</v>
      </c>
      <c r="D164" s="522">
        <v>41000029</v>
      </c>
      <c r="E164" s="5" t="s">
        <v>11802</v>
      </c>
      <c r="F164" s="812">
        <v>42.34</v>
      </c>
      <c r="G164" s="5" t="s">
        <v>3277</v>
      </c>
      <c r="H164" s="522" t="s">
        <v>11471</v>
      </c>
      <c r="I164" s="813">
        <v>42444</v>
      </c>
      <c r="J164" s="813">
        <v>43539</v>
      </c>
    </row>
    <row r="165" spans="1:10">
      <c r="A165" s="522" t="s">
        <v>11467</v>
      </c>
      <c r="B165" s="5" t="s">
        <v>1693</v>
      </c>
      <c r="C165" s="522" t="s">
        <v>11803</v>
      </c>
      <c r="D165" s="522">
        <v>41000030</v>
      </c>
      <c r="E165" s="5" t="s">
        <v>11804</v>
      </c>
      <c r="F165" s="812">
        <v>71.3</v>
      </c>
      <c r="G165" s="5" t="s">
        <v>11805</v>
      </c>
      <c r="H165" s="522" t="s">
        <v>11471</v>
      </c>
      <c r="I165" s="813">
        <v>42444</v>
      </c>
      <c r="J165" s="813">
        <v>43539</v>
      </c>
    </row>
    <row r="166" spans="1:10">
      <c r="A166" s="522" t="s">
        <v>11467</v>
      </c>
      <c r="B166" s="5" t="s">
        <v>1693</v>
      </c>
      <c r="C166" s="522" t="s">
        <v>11806</v>
      </c>
      <c r="D166" s="522">
        <v>41000031</v>
      </c>
      <c r="E166" s="5" t="s">
        <v>11807</v>
      </c>
      <c r="F166" s="812">
        <v>57.91</v>
      </c>
      <c r="G166" s="5" t="s">
        <v>11808</v>
      </c>
      <c r="H166" s="522" t="s">
        <v>11471</v>
      </c>
      <c r="I166" s="813">
        <v>42444</v>
      </c>
      <c r="J166" s="813">
        <v>43539</v>
      </c>
    </row>
    <row r="167" spans="1:10">
      <c r="A167" s="522" t="s">
        <v>11467</v>
      </c>
      <c r="B167" s="5" t="s">
        <v>1693</v>
      </c>
      <c r="C167" s="522" t="s">
        <v>11809</v>
      </c>
      <c r="D167" s="522">
        <v>41000033</v>
      </c>
      <c r="E167" s="5" t="s">
        <v>11517</v>
      </c>
      <c r="F167" s="812">
        <v>45.96</v>
      </c>
      <c r="G167" s="5" t="s">
        <v>11518</v>
      </c>
      <c r="H167" s="522" t="s">
        <v>11471</v>
      </c>
      <c r="I167" s="813">
        <v>42807</v>
      </c>
      <c r="J167" s="813">
        <v>43903</v>
      </c>
    </row>
    <row r="168" spans="1:10">
      <c r="A168" s="522" t="s">
        <v>11467</v>
      </c>
      <c r="B168" s="5" t="s">
        <v>1693</v>
      </c>
      <c r="C168" s="522" t="s">
        <v>11810</v>
      </c>
      <c r="D168" s="522">
        <v>41000034</v>
      </c>
      <c r="E168" s="5" t="s">
        <v>11520</v>
      </c>
      <c r="F168" s="812">
        <v>219.53</v>
      </c>
      <c r="G168" s="5" t="s">
        <v>11811</v>
      </c>
      <c r="H168" s="522" t="s">
        <v>11471</v>
      </c>
      <c r="I168" s="813">
        <v>42444</v>
      </c>
      <c r="J168" s="813">
        <v>43539</v>
      </c>
    </row>
    <row r="169" spans="1:10">
      <c r="A169" s="522" t="s">
        <v>11467</v>
      </c>
      <c r="B169" s="5" t="s">
        <v>1693</v>
      </c>
      <c r="C169" s="522" t="s">
        <v>11812</v>
      </c>
      <c r="D169" s="522">
        <v>41000038</v>
      </c>
      <c r="E169" s="5" t="s">
        <v>11813</v>
      </c>
      <c r="F169" s="812">
        <v>42.47</v>
      </c>
      <c r="G169" s="5" t="s">
        <v>11814</v>
      </c>
      <c r="H169" s="522" t="s">
        <v>11471</v>
      </c>
      <c r="I169" s="813">
        <v>43189</v>
      </c>
      <c r="J169" s="813">
        <v>44285</v>
      </c>
    </row>
    <row r="170" spans="1:10">
      <c r="A170" s="522" t="s">
        <v>11467</v>
      </c>
      <c r="B170" s="5" t="s">
        <v>1693</v>
      </c>
      <c r="C170" s="522" t="s">
        <v>11815</v>
      </c>
      <c r="D170" s="522">
        <v>41000040</v>
      </c>
      <c r="E170" s="5" t="s">
        <v>11816</v>
      </c>
      <c r="F170" s="812">
        <v>175.15</v>
      </c>
      <c r="G170" s="5" t="s">
        <v>11817</v>
      </c>
      <c r="H170" s="522" t="s">
        <v>11471</v>
      </c>
      <c r="I170" s="813">
        <v>42444</v>
      </c>
      <c r="J170" s="813">
        <v>43539</v>
      </c>
    </row>
    <row r="171" spans="1:10">
      <c r="A171" s="522" t="s">
        <v>11467</v>
      </c>
      <c r="B171" s="5" t="s">
        <v>1693</v>
      </c>
      <c r="C171" s="522" t="s">
        <v>11818</v>
      </c>
      <c r="D171" s="522">
        <v>41000041</v>
      </c>
      <c r="E171" s="5" t="s">
        <v>11819</v>
      </c>
      <c r="F171" s="812">
        <v>27.51</v>
      </c>
      <c r="G171" s="5" t="s">
        <v>11820</v>
      </c>
      <c r="H171" s="522" t="s">
        <v>11471</v>
      </c>
      <c r="I171" s="813">
        <v>43189</v>
      </c>
      <c r="J171" s="813">
        <v>44285</v>
      </c>
    </row>
    <row r="172" spans="1:10">
      <c r="A172" s="522" t="s">
        <v>11467</v>
      </c>
      <c r="B172" s="5" t="s">
        <v>1693</v>
      </c>
      <c r="C172" s="522" t="s">
        <v>11821</v>
      </c>
      <c r="D172" s="522">
        <v>41000066</v>
      </c>
      <c r="E172" s="5" t="s">
        <v>11822</v>
      </c>
      <c r="F172" s="812">
        <v>29.73</v>
      </c>
      <c r="G172" s="5" t="s">
        <v>3539</v>
      </c>
      <c r="H172" s="522" t="s">
        <v>11471</v>
      </c>
      <c r="I172" s="813">
        <v>43642</v>
      </c>
      <c r="J172" s="813">
        <v>44738</v>
      </c>
    </row>
    <row r="173" spans="1:10">
      <c r="A173" s="522" t="s">
        <v>11467</v>
      </c>
      <c r="B173" s="5" t="s">
        <v>1693</v>
      </c>
      <c r="C173" s="522" t="s">
        <v>11260</v>
      </c>
      <c r="D173" s="522">
        <v>41000076</v>
      </c>
      <c r="E173" s="5" t="s">
        <v>11823</v>
      </c>
      <c r="F173" s="812">
        <v>25.04</v>
      </c>
      <c r="G173" s="5" t="s">
        <v>11824</v>
      </c>
      <c r="H173" s="522" t="s">
        <v>11471</v>
      </c>
      <c r="I173" s="813">
        <v>43451</v>
      </c>
      <c r="J173" s="813">
        <v>44547</v>
      </c>
    </row>
    <row r="174" spans="1:10">
      <c r="A174" s="522" t="s">
        <v>11467</v>
      </c>
      <c r="B174" s="5" t="s">
        <v>1693</v>
      </c>
      <c r="C174" s="522" t="s">
        <v>11825</v>
      </c>
      <c r="D174" s="522">
        <v>41000092</v>
      </c>
      <c r="E174" s="5" t="s">
        <v>11826</v>
      </c>
      <c r="F174" s="812">
        <v>26.99</v>
      </c>
      <c r="G174" s="5" t="s">
        <v>11827</v>
      </c>
      <c r="H174" s="522" t="s">
        <v>11471</v>
      </c>
      <c r="I174" s="813">
        <v>43642</v>
      </c>
      <c r="J174" s="813">
        <v>44738</v>
      </c>
    </row>
    <row r="175" spans="1:10">
      <c r="A175" s="522" t="s">
        <v>11467</v>
      </c>
      <c r="B175" s="5" t="s">
        <v>1693</v>
      </c>
      <c r="C175" s="522" t="s">
        <v>11828</v>
      </c>
      <c r="D175" s="522">
        <v>41000120</v>
      </c>
      <c r="E175" s="5" t="s">
        <v>11777</v>
      </c>
      <c r="F175" s="812">
        <v>24.94</v>
      </c>
      <c r="G175" s="5" t="s">
        <v>11829</v>
      </c>
      <c r="H175" s="522" t="s">
        <v>11471</v>
      </c>
      <c r="I175" s="813">
        <v>43551</v>
      </c>
      <c r="J175" s="813">
        <v>44647</v>
      </c>
    </row>
    <row r="176" spans="1:10">
      <c r="A176" s="522" t="s">
        <v>11467</v>
      </c>
      <c r="B176" s="5" t="s">
        <v>1118</v>
      </c>
      <c r="C176" s="522" t="s">
        <v>11830</v>
      </c>
      <c r="D176" s="522">
        <v>42000002</v>
      </c>
      <c r="E176" s="5" t="s">
        <v>4563</v>
      </c>
      <c r="F176" s="812">
        <v>231.2</v>
      </c>
      <c r="G176" s="5" t="s">
        <v>11831</v>
      </c>
      <c r="H176" s="522" t="s">
        <v>11471</v>
      </c>
      <c r="I176" s="813">
        <v>42543</v>
      </c>
      <c r="J176" s="813">
        <v>43638</v>
      </c>
    </row>
    <row r="177" spans="1:10">
      <c r="A177" s="522" t="s">
        <v>11467</v>
      </c>
      <c r="B177" s="5" t="s">
        <v>1118</v>
      </c>
      <c r="C177" s="522" t="s">
        <v>11832</v>
      </c>
      <c r="D177" s="522">
        <v>42000008</v>
      </c>
      <c r="E177" s="5" t="s">
        <v>11833</v>
      </c>
      <c r="F177" s="812">
        <v>204.07</v>
      </c>
      <c r="G177" s="5" t="s">
        <v>11834</v>
      </c>
      <c r="H177" s="522" t="s">
        <v>11471</v>
      </c>
      <c r="I177" s="813">
        <v>43551</v>
      </c>
      <c r="J177" s="813">
        <v>44647</v>
      </c>
    </row>
    <row r="178" spans="1:10">
      <c r="A178" s="522" t="s">
        <v>11467</v>
      </c>
      <c r="B178" s="5" t="s">
        <v>1118</v>
      </c>
      <c r="C178" s="522" t="s">
        <v>11835</v>
      </c>
      <c r="D178" s="522">
        <v>42000009</v>
      </c>
      <c r="E178" s="5" t="s">
        <v>4648</v>
      </c>
      <c r="F178" s="812">
        <v>316.39999999999998</v>
      </c>
      <c r="G178" s="5" t="s">
        <v>11836</v>
      </c>
      <c r="H178" s="522" t="s">
        <v>11471</v>
      </c>
      <c r="I178" s="813">
        <v>43448</v>
      </c>
      <c r="J178" s="813">
        <v>44544</v>
      </c>
    </row>
    <row r="179" spans="1:10">
      <c r="A179" s="522" t="s">
        <v>11467</v>
      </c>
      <c r="B179" s="5" t="s">
        <v>1118</v>
      </c>
      <c r="C179" s="522" t="s">
        <v>11837</v>
      </c>
      <c r="D179" s="522">
        <v>42000010</v>
      </c>
      <c r="E179" s="5" t="s">
        <v>11838</v>
      </c>
      <c r="F179" s="812">
        <v>205.51</v>
      </c>
      <c r="G179" s="5" t="s">
        <v>11839</v>
      </c>
      <c r="H179" s="522" t="s">
        <v>11471</v>
      </c>
      <c r="I179" s="813">
        <v>43551</v>
      </c>
      <c r="J179" s="813">
        <v>44647</v>
      </c>
    </row>
    <row r="180" spans="1:10">
      <c r="A180" s="522" t="s">
        <v>11467</v>
      </c>
      <c r="B180" s="5" t="s">
        <v>1118</v>
      </c>
      <c r="C180" s="522" t="s">
        <v>11840</v>
      </c>
      <c r="D180" s="522">
        <v>42000012</v>
      </c>
      <c r="E180" s="5" t="s">
        <v>11841</v>
      </c>
      <c r="F180" s="812">
        <v>360.98</v>
      </c>
      <c r="G180" s="5" t="s">
        <v>11842</v>
      </c>
      <c r="H180" s="522" t="s">
        <v>11471</v>
      </c>
      <c r="I180" s="813">
        <v>43551</v>
      </c>
      <c r="J180" s="813">
        <v>44647</v>
      </c>
    </row>
    <row r="181" spans="1:10">
      <c r="A181" s="522" t="s">
        <v>11467</v>
      </c>
      <c r="B181" s="5" t="s">
        <v>1118</v>
      </c>
      <c r="C181" s="522" t="s">
        <v>11843</v>
      </c>
      <c r="D181" s="522">
        <v>42000015</v>
      </c>
      <c r="E181" s="5" t="s">
        <v>11844</v>
      </c>
      <c r="F181" s="812">
        <v>182.76</v>
      </c>
      <c r="G181" s="5" t="s">
        <v>11845</v>
      </c>
      <c r="H181" s="522" t="s">
        <v>11471</v>
      </c>
      <c r="I181" s="813">
        <v>43581</v>
      </c>
      <c r="J181" s="813">
        <v>44677</v>
      </c>
    </row>
    <row r="182" spans="1:10">
      <c r="A182" s="522" t="s">
        <v>11467</v>
      </c>
      <c r="B182" s="5" t="s">
        <v>1165</v>
      </c>
      <c r="C182" s="522" t="s">
        <v>11846</v>
      </c>
      <c r="D182" s="522">
        <v>43000001</v>
      </c>
      <c r="E182" s="5" t="s">
        <v>11847</v>
      </c>
      <c r="F182" s="812">
        <v>24.92</v>
      </c>
      <c r="G182" s="5" t="s">
        <v>11848</v>
      </c>
      <c r="H182" s="522" t="s">
        <v>11471</v>
      </c>
      <c r="I182" s="813">
        <v>41898</v>
      </c>
      <c r="J182" s="813">
        <v>42994</v>
      </c>
    </row>
    <row r="183" spans="1:10">
      <c r="A183" s="522" t="s">
        <v>11467</v>
      </c>
      <c r="B183" s="5" t="s">
        <v>1165</v>
      </c>
      <c r="C183" s="522" t="s">
        <v>11849</v>
      </c>
      <c r="D183" s="522">
        <v>43000002</v>
      </c>
      <c r="E183" s="5" t="s">
        <v>11850</v>
      </c>
      <c r="F183" s="812">
        <v>305.5</v>
      </c>
      <c r="G183" s="5" t="s">
        <v>11851</v>
      </c>
      <c r="H183" s="522" t="s">
        <v>11471</v>
      </c>
      <c r="I183" s="813">
        <v>41898</v>
      </c>
      <c r="J183" s="813">
        <v>42994</v>
      </c>
    </row>
    <row r="184" spans="1:10">
      <c r="A184" s="522" t="s">
        <v>11467</v>
      </c>
      <c r="B184" s="5" t="s">
        <v>1165</v>
      </c>
      <c r="C184" s="522" t="s">
        <v>11852</v>
      </c>
      <c r="D184" s="522">
        <v>43000003</v>
      </c>
      <c r="E184" s="5" t="s">
        <v>4338</v>
      </c>
      <c r="F184" s="812">
        <v>226.22</v>
      </c>
      <c r="G184" s="5" t="s">
        <v>11853</v>
      </c>
      <c r="H184" s="522" t="s">
        <v>11471</v>
      </c>
      <c r="I184" s="813">
        <v>41940</v>
      </c>
      <c r="J184" s="813">
        <v>43766</v>
      </c>
    </row>
    <row r="185" spans="1:10">
      <c r="A185" s="522" t="s">
        <v>11467</v>
      </c>
      <c r="B185" s="5" t="s">
        <v>1165</v>
      </c>
      <c r="C185" s="522" t="s">
        <v>11854</v>
      </c>
      <c r="D185" s="522">
        <v>43000004</v>
      </c>
      <c r="E185" s="5" t="s">
        <v>11855</v>
      </c>
      <c r="F185" s="812">
        <v>46.47</v>
      </c>
      <c r="G185" s="5" t="s">
        <v>11856</v>
      </c>
      <c r="H185" s="522" t="s">
        <v>11471</v>
      </c>
      <c r="I185" s="813">
        <v>41940</v>
      </c>
      <c r="J185" s="813">
        <v>43036</v>
      </c>
    </row>
    <row r="186" spans="1:10">
      <c r="A186" s="522" t="s">
        <v>11467</v>
      </c>
      <c r="B186" s="5" t="s">
        <v>1165</v>
      </c>
      <c r="C186" s="522" t="s">
        <v>11857</v>
      </c>
      <c r="D186" s="522">
        <v>43000005</v>
      </c>
      <c r="E186" s="5" t="s">
        <v>4338</v>
      </c>
      <c r="F186" s="812">
        <v>151.05000000000001</v>
      </c>
      <c r="G186" s="5" t="s">
        <v>11858</v>
      </c>
      <c r="H186" s="522" t="s">
        <v>11471</v>
      </c>
      <c r="I186" s="813">
        <v>41991</v>
      </c>
      <c r="J186" s="813">
        <v>43817</v>
      </c>
    </row>
    <row r="187" spans="1:10">
      <c r="A187" s="522" t="s">
        <v>11467</v>
      </c>
      <c r="B187" s="5" t="s">
        <v>1165</v>
      </c>
      <c r="C187" s="522" t="s">
        <v>11859</v>
      </c>
      <c r="D187" s="522">
        <v>43000006</v>
      </c>
      <c r="E187" s="5" t="s">
        <v>11860</v>
      </c>
      <c r="F187" s="812">
        <v>390.45</v>
      </c>
      <c r="G187" s="5" t="s">
        <v>7709</v>
      </c>
      <c r="H187" s="522" t="s">
        <v>11471</v>
      </c>
      <c r="I187" s="813">
        <v>41991</v>
      </c>
      <c r="J187" s="813">
        <v>43087</v>
      </c>
    </row>
    <row r="188" spans="1:10">
      <c r="A188" s="522" t="s">
        <v>11467</v>
      </c>
      <c r="B188" s="5" t="s">
        <v>1165</v>
      </c>
      <c r="C188" s="522" t="s">
        <v>11861</v>
      </c>
      <c r="D188" s="522">
        <v>43000007</v>
      </c>
      <c r="E188" s="5" t="s">
        <v>10162</v>
      </c>
      <c r="F188" s="812">
        <v>26.15</v>
      </c>
      <c r="G188" s="5" t="s">
        <v>11862</v>
      </c>
      <c r="H188" s="522" t="s">
        <v>11471</v>
      </c>
      <c r="I188" s="813">
        <v>41991</v>
      </c>
      <c r="J188" s="813">
        <v>43817</v>
      </c>
    </row>
    <row r="189" spans="1:10">
      <c r="A189" s="522" t="s">
        <v>11467</v>
      </c>
      <c r="B189" s="5" t="s">
        <v>1165</v>
      </c>
      <c r="C189" s="522" t="s">
        <v>11863</v>
      </c>
      <c r="D189" s="522">
        <v>43000008</v>
      </c>
      <c r="E189" s="5" t="s">
        <v>10171</v>
      </c>
      <c r="F189" s="812">
        <v>93.48</v>
      </c>
      <c r="G189" s="5" t="s">
        <v>11864</v>
      </c>
      <c r="H189" s="522" t="s">
        <v>11471</v>
      </c>
      <c r="I189" s="813">
        <v>41991</v>
      </c>
      <c r="J189" s="813">
        <v>43087</v>
      </c>
    </row>
    <row r="190" spans="1:10">
      <c r="A190" s="522" t="s">
        <v>11467</v>
      </c>
      <c r="B190" s="5" t="s">
        <v>1165</v>
      </c>
      <c r="C190" s="522" t="s">
        <v>11865</v>
      </c>
      <c r="D190" s="522">
        <v>43000009</v>
      </c>
      <c r="E190" s="5" t="s">
        <v>11866</v>
      </c>
      <c r="F190" s="812">
        <v>305.85000000000002</v>
      </c>
      <c r="G190" s="5" t="s">
        <v>11867</v>
      </c>
      <c r="H190" s="522" t="s">
        <v>11471</v>
      </c>
      <c r="I190" s="813">
        <v>41991</v>
      </c>
      <c r="J190" s="813">
        <v>43087</v>
      </c>
    </row>
    <row r="191" spans="1:10">
      <c r="A191" s="522" t="s">
        <v>11467</v>
      </c>
      <c r="B191" s="5" t="s">
        <v>1165</v>
      </c>
      <c r="C191" s="522" t="s">
        <v>11868</v>
      </c>
      <c r="D191" s="522">
        <v>43000011</v>
      </c>
      <c r="E191" s="5" t="s">
        <v>11869</v>
      </c>
      <c r="F191" s="812">
        <v>97.91</v>
      </c>
      <c r="G191" s="5" t="s">
        <v>11870</v>
      </c>
      <c r="H191" s="522" t="s">
        <v>11471</v>
      </c>
      <c r="I191" s="813">
        <v>41991</v>
      </c>
      <c r="J191" s="813">
        <v>43817</v>
      </c>
    </row>
    <row r="192" spans="1:10">
      <c r="A192" s="522" t="s">
        <v>11467</v>
      </c>
      <c r="B192" s="5" t="s">
        <v>1165</v>
      </c>
      <c r="C192" s="522" t="s">
        <v>11871</v>
      </c>
      <c r="D192" s="522">
        <v>43000012</v>
      </c>
      <c r="E192" s="5" t="s">
        <v>9205</v>
      </c>
      <c r="F192" s="812">
        <v>27.79</v>
      </c>
      <c r="G192" s="5" t="s">
        <v>11872</v>
      </c>
      <c r="H192" s="522" t="s">
        <v>11471</v>
      </c>
      <c r="I192" s="813">
        <v>41991</v>
      </c>
      <c r="J192" s="813">
        <v>43817</v>
      </c>
    </row>
    <row r="193" spans="1:10">
      <c r="A193" s="522" t="s">
        <v>11467</v>
      </c>
      <c r="B193" s="5" t="s">
        <v>1165</v>
      </c>
      <c r="C193" s="522" t="s">
        <v>11873</v>
      </c>
      <c r="D193" s="522">
        <v>43000013</v>
      </c>
      <c r="E193" s="5" t="s">
        <v>4587</v>
      </c>
      <c r="F193" s="812">
        <v>24.91</v>
      </c>
      <c r="G193" s="5" t="s">
        <v>11874</v>
      </c>
      <c r="H193" s="522" t="s">
        <v>11471</v>
      </c>
      <c r="I193" s="813">
        <v>42131</v>
      </c>
      <c r="J193" s="813">
        <v>43227</v>
      </c>
    </row>
    <row r="194" spans="1:10">
      <c r="A194" s="522" t="s">
        <v>11467</v>
      </c>
      <c r="B194" s="5" t="s">
        <v>1165</v>
      </c>
      <c r="C194" s="522" t="s">
        <v>11875</v>
      </c>
      <c r="D194" s="522">
        <v>43000014</v>
      </c>
      <c r="E194" s="5" t="s">
        <v>11876</v>
      </c>
      <c r="F194" s="812">
        <v>27.56</v>
      </c>
      <c r="G194" s="5" t="s">
        <v>11877</v>
      </c>
      <c r="H194" s="522" t="s">
        <v>11471</v>
      </c>
      <c r="I194" s="813">
        <v>42131</v>
      </c>
      <c r="J194" s="813">
        <v>43227</v>
      </c>
    </row>
    <row r="195" spans="1:10">
      <c r="A195" s="522" t="s">
        <v>11467</v>
      </c>
      <c r="B195" s="5" t="s">
        <v>1165</v>
      </c>
      <c r="C195" s="522" t="s">
        <v>11878</v>
      </c>
      <c r="D195" s="522">
        <v>43000016</v>
      </c>
      <c r="E195" s="5" t="s">
        <v>3915</v>
      </c>
      <c r="F195" s="812">
        <v>128.18</v>
      </c>
      <c r="G195" s="5" t="s">
        <v>11879</v>
      </c>
      <c r="H195" s="522" t="s">
        <v>11471</v>
      </c>
      <c r="I195" s="813">
        <v>42131</v>
      </c>
      <c r="J195" s="813">
        <v>43227</v>
      </c>
    </row>
    <row r="196" spans="1:10">
      <c r="A196" s="522" t="s">
        <v>11467</v>
      </c>
      <c r="B196" s="5" t="s">
        <v>1165</v>
      </c>
      <c r="C196" s="522" t="s">
        <v>11880</v>
      </c>
      <c r="D196" s="522">
        <v>43000017</v>
      </c>
      <c r="E196" s="5" t="s">
        <v>3074</v>
      </c>
      <c r="F196" s="812">
        <v>133.19999999999999</v>
      </c>
      <c r="G196" s="5" t="s">
        <v>11881</v>
      </c>
      <c r="H196" s="522" t="s">
        <v>11471</v>
      </c>
      <c r="I196" s="813">
        <v>42179</v>
      </c>
      <c r="J196" s="813">
        <v>43275</v>
      </c>
    </row>
    <row r="197" spans="1:10">
      <c r="A197" s="522" t="s">
        <v>11467</v>
      </c>
      <c r="B197" s="5" t="s">
        <v>1165</v>
      </c>
      <c r="C197" s="522" t="s">
        <v>11882</v>
      </c>
      <c r="D197" s="522">
        <v>43000018</v>
      </c>
      <c r="E197" s="5" t="s">
        <v>11883</v>
      </c>
      <c r="F197" s="812">
        <v>29.46</v>
      </c>
      <c r="G197" s="5" t="s">
        <v>11884</v>
      </c>
      <c r="H197" s="522" t="s">
        <v>11471</v>
      </c>
      <c r="I197" s="813">
        <v>42179</v>
      </c>
      <c r="J197" s="813">
        <v>43275</v>
      </c>
    </row>
    <row r="198" spans="1:10">
      <c r="A198" s="522" t="s">
        <v>11467</v>
      </c>
      <c r="B198" s="5" t="s">
        <v>1165</v>
      </c>
      <c r="C198" s="522" t="s">
        <v>11885</v>
      </c>
      <c r="D198" s="522">
        <v>43000019</v>
      </c>
      <c r="E198" s="5" t="s">
        <v>11886</v>
      </c>
      <c r="F198" s="812">
        <v>167.28</v>
      </c>
      <c r="G198" s="5" t="s">
        <v>11887</v>
      </c>
      <c r="H198" s="522" t="s">
        <v>11471</v>
      </c>
      <c r="I198" s="813">
        <v>42179</v>
      </c>
      <c r="J198" s="813">
        <v>43275</v>
      </c>
    </row>
    <row r="199" spans="1:10">
      <c r="A199" s="522" t="s">
        <v>11467</v>
      </c>
      <c r="B199" s="5" t="s">
        <v>1165</v>
      </c>
      <c r="C199" s="522" t="s">
        <v>11888</v>
      </c>
      <c r="D199" s="522">
        <v>43000020</v>
      </c>
      <c r="E199" s="5" t="s">
        <v>11889</v>
      </c>
      <c r="F199" s="812">
        <v>114.2</v>
      </c>
      <c r="G199" s="5" t="s">
        <v>11890</v>
      </c>
      <c r="H199" s="522" t="s">
        <v>11471</v>
      </c>
      <c r="I199" s="813">
        <v>42179</v>
      </c>
      <c r="J199" s="813">
        <v>43275</v>
      </c>
    </row>
    <row r="200" spans="1:10">
      <c r="A200" s="522" t="s">
        <v>11467</v>
      </c>
      <c r="B200" s="5" t="s">
        <v>1165</v>
      </c>
      <c r="C200" s="522" t="s">
        <v>11891</v>
      </c>
      <c r="D200" s="522">
        <v>43000021</v>
      </c>
      <c r="E200" s="5" t="s">
        <v>5509</v>
      </c>
      <c r="F200" s="812">
        <v>31.5</v>
      </c>
      <c r="G200" s="5" t="s">
        <v>11892</v>
      </c>
      <c r="H200" s="522" t="s">
        <v>11471</v>
      </c>
      <c r="I200" s="813">
        <v>42179</v>
      </c>
      <c r="J200" s="813">
        <v>43275</v>
      </c>
    </row>
    <row r="201" spans="1:10">
      <c r="A201" s="522" t="s">
        <v>11467</v>
      </c>
      <c r="B201" s="5" t="s">
        <v>1165</v>
      </c>
      <c r="C201" s="522" t="s">
        <v>11893</v>
      </c>
      <c r="D201" s="522">
        <v>43000022</v>
      </c>
      <c r="E201" s="5" t="s">
        <v>4347</v>
      </c>
      <c r="F201" s="812">
        <v>248.45</v>
      </c>
      <c r="G201" s="5" t="s">
        <v>11894</v>
      </c>
      <c r="H201" s="522" t="s">
        <v>11471</v>
      </c>
      <c r="I201" s="813">
        <v>42179</v>
      </c>
      <c r="J201" s="813">
        <v>43275</v>
      </c>
    </row>
    <row r="202" spans="1:10">
      <c r="A202" s="522" t="s">
        <v>11467</v>
      </c>
      <c r="B202" s="5" t="s">
        <v>1165</v>
      </c>
      <c r="C202" s="522" t="s">
        <v>11895</v>
      </c>
      <c r="D202" s="522">
        <v>43000023</v>
      </c>
      <c r="E202" s="5" t="s">
        <v>4191</v>
      </c>
      <c r="F202" s="812">
        <v>268.62</v>
      </c>
      <c r="G202" s="5" t="s">
        <v>11896</v>
      </c>
      <c r="H202" s="522" t="s">
        <v>11471</v>
      </c>
      <c r="I202" s="813">
        <v>42250</v>
      </c>
      <c r="J202" s="813">
        <v>43346</v>
      </c>
    </row>
    <row r="203" spans="1:10">
      <c r="A203" s="522" t="s">
        <v>11467</v>
      </c>
      <c r="B203" s="5" t="s">
        <v>1165</v>
      </c>
      <c r="C203" s="522" t="s">
        <v>11897</v>
      </c>
      <c r="D203" s="522">
        <v>43000024</v>
      </c>
      <c r="E203" s="5" t="s">
        <v>4120</v>
      </c>
      <c r="F203" s="812">
        <v>126.55</v>
      </c>
      <c r="G203" s="5" t="s">
        <v>11898</v>
      </c>
      <c r="H203" s="522" t="s">
        <v>11471</v>
      </c>
      <c r="I203" s="813">
        <v>42250</v>
      </c>
      <c r="J203" s="813">
        <v>43346</v>
      </c>
    </row>
    <row r="204" spans="1:10">
      <c r="A204" s="522" t="s">
        <v>11467</v>
      </c>
      <c r="B204" s="5" t="s">
        <v>1165</v>
      </c>
      <c r="C204" s="522" t="s">
        <v>11899</v>
      </c>
      <c r="D204" s="522">
        <v>43000025</v>
      </c>
      <c r="E204" s="5" t="s">
        <v>11900</v>
      </c>
      <c r="F204" s="812">
        <v>65.7</v>
      </c>
      <c r="G204" s="5" t="s">
        <v>4571</v>
      </c>
      <c r="H204" s="522" t="s">
        <v>11471</v>
      </c>
      <c r="I204" s="813">
        <v>42250</v>
      </c>
      <c r="J204" s="813">
        <v>43346</v>
      </c>
    </row>
    <row r="205" spans="1:10">
      <c r="A205" s="522" t="s">
        <v>11467</v>
      </c>
      <c r="B205" s="5" t="s">
        <v>1165</v>
      </c>
      <c r="C205" s="522" t="s">
        <v>11901</v>
      </c>
      <c r="D205" s="522">
        <v>43000026</v>
      </c>
      <c r="E205" s="5" t="s">
        <v>11706</v>
      </c>
      <c r="F205" s="812">
        <v>337.11</v>
      </c>
      <c r="G205" s="5" t="s">
        <v>7709</v>
      </c>
      <c r="H205" s="522" t="s">
        <v>11471</v>
      </c>
      <c r="I205" s="813">
        <v>42250</v>
      </c>
      <c r="J205" s="813">
        <v>43346</v>
      </c>
    </row>
    <row r="206" spans="1:10">
      <c r="A206" s="522" t="s">
        <v>11467</v>
      </c>
      <c r="B206" s="5" t="s">
        <v>1165</v>
      </c>
      <c r="C206" s="522" t="s">
        <v>11902</v>
      </c>
      <c r="D206" s="522">
        <v>43000027</v>
      </c>
      <c r="E206" s="5" t="s">
        <v>11886</v>
      </c>
      <c r="F206" s="812">
        <v>161.75</v>
      </c>
      <c r="G206" s="5" t="s">
        <v>11903</v>
      </c>
      <c r="H206" s="522" t="s">
        <v>11471</v>
      </c>
      <c r="I206" s="813">
        <v>42250</v>
      </c>
      <c r="J206" s="813">
        <v>43346</v>
      </c>
    </row>
    <row r="207" spans="1:10">
      <c r="A207" s="522" t="s">
        <v>11467</v>
      </c>
      <c r="B207" s="5" t="s">
        <v>1165</v>
      </c>
      <c r="C207" s="522" t="s">
        <v>11904</v>
      </c>
      <c r="D207" s="522">
        <v>43000028</v>
      </c>
      <c r="E207" s="5" t="s">
        <v>4587</v>
      </c>
      <c r="F207" s="812">
        <v>27.47</v>
      </c>
      <c r="G207" s="5" t="s">
        <v>11905</v>
      </c>
      <c r="H207" s="522" t="s">
        <v>11471</v>
      </c>
      <c r="I207" s="813">
        <v>42489</v>
      </c>
      <c r="J207" s="813">
        <v>43584</v>
      </c>
    </row>
    <row r="208" spans="1:10">
      <c r="A208" s="522" t="s">
        <v>11467</v>
      </c>
      <c r="B208" s="5" t="s">
        <v>1165</v>
      </c>
      <c r="C208" s="522" t="s">
        <v>11906</v>
      </c>
      <c r="D208" s="522">
        <v>43000031</v>
      </c>
      <c r="E208" s="5" t="s">
        <v>11907</v>
      </c>
      <c r="F208" s="812">
        <v>41.38</v>
      </c>
      <c r="G208" s="5" t="s">
        <v>11908</v>
      </c>
      <c r="H208" s="522" t="s">
        <v>11471</v>
      </c>
      <c r="I208" s="813">
        <v>42489</v>
      </c>
      <c r="J208" s="813">
        <v>43584</v>
      </c>
    </row>
    <row r="209" spans="1:10">
      <c r="A209" s="522" t="s">
        <v>11467</v>
      </c>
      <c r="B209" s="5" t="s">
        <v>1165</v>
      </c>
      <c r="C209" s="522" t="s">
        <v>11909</v>
      </c>
      <c r="D209" s="522">
        <v>43000033</v>
      </c>
      <c r="E209" s="5" t="s">
        <v>11910</v>
      </c>
      <c r="F209" s="812">
        <v>33.51</v>
      </c>
      <c r="G209" s="5" t="s">
        <v>11911</v>
      </c>
      <c r="H209" s="522" t="s">
        <v>11471</v>
      </c>
      <c r="I209" s="813">
        <v>42489</v>
      </c>
      <c r="J209" s="813">
        <v>43584</v>
      </c>
    </row>
    <row r="210" spans="1:10">
      <c r="A210" s="522" t="s">
        <v>11467</v>
      </c>
      <c r="B210" s="5" t="s">
        <v>1165</v>
      </c>
      <c r="C210" s="522" t="s">
        <v>11912</v>
      </c>
      <c r="D210" s="522">
        <v>43000035</v>
      </c>
      <c r="E210" s="5" t="s">
        <v>11913</v>
      </c>
      <c r="F210" s="812">
        <v>317.20999999999998</v>
      </c>
      <c r="G210" s="5" t="s">
        <v>11914</v>
      </c>
      <c r="H210" s="522" t="s">
        <v>11471</v>
      </c>
      <c r="I210" s="813">
        <v>42725</v>
      </c>
      <c r="J210" s="813">
        <v>43820</v>
      </c>
    </row>
    <row r="211" spans="1:10">
      <c r="A211" s="522" t="s">
        <v>11467</v>
      </c>
      <c r="B211" s="5" t="s">
        <v>1165</v>
      </c>
      <c r="C211" s="522" t="s">
        <v>11915</v>
      </c>
      <c r="D211" s="522">
        <v>43000039</v>
      </c>
      <c r="E211" s="5" t="s">
        <v>9128</v>
      </c>
      <c r="F211" s="812">
        <v>309.24</v>
      </c>
      <c r="G211" s="5" t="s">
        <v>11916</v>
      </c>
      <c r="H211" s="522" t="s">
        <v>11471</v>
      </c>
      <c r="I211" s="813">
        <v>42725</v>
      </c>
      <c r="J211" s="813">
        <v>43820</v>
      </c>
    </row>
    <row r="212" spans="1:10">
      <c r="A212" s="522" t="s">
        <v>11467</v>
      </c>
      <c r="B212" s="5" t="s">
        <v>1165</v>
      </c>
      <c r="C212" s="522" t="s">
        <v>11917</v>
      </c>
      <c r="D212" s="522">
        <v>43000040</v>
      </c>
      <c r="E212" s="5" t="s">
        <v>9495</v>
      </c>
      <c r="F212" s="812">
        <v>398.84</v>
      </c>
      <c r="G212" s="5" t="s">
        <v>11918</v>
      </c>
      <c r="H212" s="522" t="s">
        <v>11471</v>
      </c>
      <c r="I212" s="813">
        <v>42541</v>
      </c>
      <c r="J212" s="813">
        <v>43636</v>
      </c>
    </row>
    <row r="213" spans="1:10">
      <c r="A213" s="522" t="s">
        <v>11467</v>
      </c>
      <c r="B213" s="5" t="s">
        <v>1165</v>
      </c>
      <c r="C213" s="522" t="s">
        <v>11919</v>
      </c>
      <c r="D213" s="522">
        <v>43000042</v>
      </c>
      <c r="E213" s="5" t="s">
        <v>11920</v>
      </c>
      <c r="F213" s="812">
        <v>399.71</v>
      </c>
      <c r="G213" s="5" t="s">
        <v>6721</v>
      </c>
      <c r="H213" s="522" t="s">
        <v>11471</v>
      </c>
      <c r="I213" s="813">
        <v>42541</v>
      </c>
      <c r="J213" s="813">
        <v>43636</v>
      </c>
    </row>
    <row r="214" spans="1:10">
      <c r="A214" s="522" t="s">
        <v>11467</v>
      </c>
      <c r="B214" s="5" t="s">
        <v>1165</v>
      </c>
      <c r="C214" s="522" t="s">
        <v>11921</v>
      </c>
      <c r="D214" s="522">
        <v>43000043</v>
      </c>
      <c r="E214" s="5" t="s">
        <v>11922</v>
      </c>
      <c r="F214" s="812">
        <v>79.86</v>
      </c>
      <c r="G214" s="5" t="s">
        <v>11923</v>
      </c>
      <c r="H214" s="522" t="s">
        <v>11471</v>
      </c>
      <c r="I214" s="813">
        <v>42692</v>
      </c>
      <c r="J214" s="813">
        <v>43787</v>
      </c>
    </row>
    <row r="215" spans="1:10">
      <c r="A215" s="522" t="s">
        <v>11467</v>
      </c>
      <c r="B215" s="5" t="s">
        <v>1165</v>
      </c>
      <c r="C215" s="522" t="s">
        <v>11924</v>
      </c>
      <c r="D215" s="522">
        <v>43000053</v>
      </c>
      <c r="E215" s="5" t="s">
        <v>11925</v>
      </c>
      <c r="F215" s="812">
        <v>395.05</v>
      </c>
      <c r="G215" s="5" t="s">
        <v>11926</v>
      </c>
      <c r="H215" s="522" t="s">
        <v>11471</v>
      </c>
      <c r="I215" s="813">
        <v>42818</v>
      </c>
      <c r="J215" s="813">
        <v>43914</v>
      </c>
    </row>
    <row r="216" spans="1:10">
      <c r="A216" s="522" t="s">
        <v>11467</v>
      </c>
      <c r="B216" s="5" t="s">
        <v>1165</v>
      </c>
      <c r="C216" s="522" t="s">
        <v>11927</v>
      </c>
      <c r="D216" s="522">
        <v>43000054</v>
      </c>
      <c r="E216" s="5" t="s">
        <v>11928</v>
      </c>
      <c r="F216" s="812">
        <v>393.07</v>
      </c>
      <c r="G216" s="5" t="s">
        <v>11926</v>
      </c>
      <c r="H216" s="522" t="s">
        <v>11471</v>
      </c>
      <c r="I216" s="813">
        <v>42818</v>
      </c>
      <c r="J216" s="813">
        <v>43914</v>
      </c>
    </row>
    <row r="217" spans="1:10">
      <c r="A217" s="522" t="s">
        <v>11467</v>
      </c>
      <c r="B217" s="5" t="s">
        <v>1165</v>
      </c>
      <c r="C217" s="522" t="s">
        <v>11929</v>
      </c>
      <c r="D217" s="522">
        <v>43000055</v>
      </c>
      <c r="E217" s="5" t="s">
        <v>11930</v>
      </c>
      <c r="F217" s="812">
        <v>35.770000000000003</v>
      </c>
      <c r="G217" s="5" t="s">
        <v>11931</v>
      </c>
      <c r="H217" s="522" t="s">
        <v>11471</v>
      </c>
      <c r="I217" s="813">
        <v>42818</v>
      </c>
      <c r="J217" s="813">
        <v>43914</v>
      </c>
    </row>
    <row r="218" spans="1:10">
      <c r="A218" s="522" t="s">
        <v>11467</v>
      </c>
      <c r="B218" s="5" t="s">
        <v>1165</v>
      </c>
      <c r="C218" s="522" t="s">
        <v>11932</v>
      </c>
      <c r="D218" s="522">
        <v>43000056</v>
      </c>
      <c r="E218" s="5" t="s">
        <v>11933</v>
      </c>
      <c r="F218" s="812">
        <v>105.28</v>
      </c>
      <c r="G218" s="5" t="s">
        <v>11931</v>
      </c>
      <c r="H218" s="522" t="s">
        <v>11471</v>
      </c>
      <c r="I218" s="813">
        <v>42818</v>
      </c>
      <c r="J218" s="813">
        <v>43914</v>
      </c>
    </row>
    <row r="219" spans="1:10">
      <c r="A219" s="522" t="s">
        <v>11467</v>
      </c>
      <c r="B219" s="5" t="s">
        <v>1165</v>
      </c>
      <c r="C219" s="522" t="s">
        <v>11934</v>
      </c>
      <c r="D219" s="522">
        <v>43000057</v>
      </c>
      <c r="E219" s="5" t="s">
        <v>11935</v>
      </c>
      <c r="F219" s="812">
        <v>226.5</v>
      </c>
      <c r="G219" s="5" t="s">
        <v>11936</v>
      </c>
      <c r="H219" s="522" t="s">
        <v>11471</v>
      </c>
      <c r="I219" s="813">
        <v>42818</v>
      </c>
      <c r="J219" s="813">
        <v>43914</v>
      </c>
    </row>
    <row r="220" spans="1:10">
      <c r="A220" s="522" t="s">
        <v>11467</v>
      </c>
      <c r="B220" s="5" t="s">
        <v>1165</v>
      </c>
      <c r="C220" s="522" t="s">
        <v>11937</v>
      </c>
      <c r="D220" s="522">
        <v>43000059</v>
      </c>
      <c r="E220" s="5" t="s">
        <v>11535</v>
      </c>
      <c r="F220" s="812">
        <v>394.74</v>
      </c>
      <c r="G220" s="5" t="s">
        <v>11938</v>
      </c>
      <c r="H220" s="522" t="s">
        <v>11471</v>
      </c>
      <c r="I220" s="813">
        <v>42818</v>
      </c>
      <c r="J220" s="813">
        <v>43914</v>
      </c>
    </row>
    <row r="221" spans="1:10">
      <c r="A221" s="522" t="s">
        <v>11467</v>
      </c>
      <c r="B221" s="5" t="s">
        <v>1165</v>
      </c>
      <c r="C221" s="522" t="s">
        <v>11939</v>
      </c>
      <c r="D221" s="522">
        <v>43000060</v>
      </c>
      <c r="E221" s="5" t="s">
        <v>3753</v>
      </c>
      <c r="F221" s="812">
        <v>359.73</v>
      </c>
      <c r="G221" s="5" t="s">
        <v>11938</v>
      </c>
      <c r="H221" s="522" t="s">
        <v>11471</v>
      </c>
      <c r="I221" s="813">
        <v>42818</v>
      </c>
      <c r="J221" s="813">
        <v>43914</v>
      </c>
    </row>
    <row r="222" spans="1:10">
      <c r="A222" s="522" t="s">
        <v>11467</v>
      </c>
      <c r="B222" s="5" t="s">
        <v>1165</v>
      </c>
      <c r="C222" s="522" t="s">
        <v>11940</v>
      </c>
      <c r="D222" s="522">
        <v>43000062</v>
      </c>
      <c r="E222" s="5" t="s">
        <v>11941</v>
      </c>
      <c r="F222" s="812">
        <v>329.06</v>
      </c>
      <c r="G222" s="5" t="s">
        <v>11942</v>
      </c>
      <c r="H222" s="522" t="s">
        <v>11471</v>
      </c>
      <c r="I222" s="813">
        <v>42801</v>
      </c>
      <c r="J222" s="813">
        <v>43897</v>
      </c>
    </row>
    <row r="223" spans="1:10">
      <c r="A223" s="522" t="s">
        <v>11467</v>
      </c>
      <c r="B223" s="5" t="s">
        <v>1165</v>
      </c>
      <c r="C223" s="522" t="s">
        <v>11943</v>
      </c>
      <c r="D223" s="522">
        <v>43000063</v>
      </c>
      <c r="E223" s="5" t="s">
        <v>4338</v>
      </c>
      <c r="F223" s="812">
        <v>87.24</v>
      </c>
      <c r="G223" s="5" t="s">
        <v>11942</v>
      </c>
      <c r="H223" s="522" t="s">
        <v>11471</v>
      </c>
      <c r="I223" s="813">
        <v>42801</v>
      </c>
      <c r="J223" s="813">
        <v>43897</v>
      </c>
    </row>
    <row r="224" spans="1:10">
      <c r="A224" s="522" t="s">
        <v>11467</v>
      </c>
      <c r="B224" s="5" t="s">
        <v>1165</v>
      </c>
      <c r="C224" s="522" t="s">
        <v>11944</v>
      </c>
      <c r="D224" s="522">
        <v>43000065</v>
      </c>
      <c r="E224" s="5" t="s">
        <v>4191</v>
      </c>
      <c r="F224" s="812">
        <v>395.33</v>
      </c>
      <c r="G224" s="5" t="s">
        <v>11945</v>
      </c>
      <c r="H224" s="522" t="s">
        <v>11471</v>
      </c>
      <c r="I224" s="813">
        <v>42818</v>
      </c>
      <c r="J224" s="813">
        <v>43914</v>
      </c>
    </row>
    <row r="225" spans="1:10">
      <c r="A225" s="522" t="s">
        <v>11467</v>
      </c>
      <c r="B225" s="5" t="s">
        <v>1165</v>
      </c>
      <c r="C225" s="522" t="s">
        <v>11946</v>
      </c>
      <c r="D225" s="522">
        <v>43000066</v>
      </c>
      <c r="E225" s="5" t="s">
        <v>10328</v>
      </c>
      <c r="F225" s="812">
        <v>392.76</v>
      </c>
      <c r="G225" s="5" t="s">
        <v>11945</v>
      </c>
      <c r="H225" s="522" t="s">
        <v>11471</v>
      </c>
      <c r="I225" s="813">
        <v>42818</v>
      </c>
      <c r="J225" s="813">
        <v>43914</v>
      </c>
    </row>
    <row r="226" spans="1:10">
      <c r="A226" s="522" t="s">
        <v>11467</v>
      </c>
      <c r="B226" s="5" t="s">
        <v>1165</v>
      </c>
      <c r="C226" s="522" t="s">
        <v>11947</v>
      </c>
      <c r="D226" s="522">
        <v>43000067</v>
      </c>
      <c r="E226" s="5" t="s">
        <v>6613</v>
      </c>
      <c r="F226" s="812">
        <v>394.01</v>
      </c>
      <c r="G226" s="5" t="s">
        <v>11945</v>
      </c>
      <c r="H226" s="522" t="s">
        <v>11471</v>
      </c>
      <c r="I226" s="813">
        <v>42818</v>
      </c>
      <c r="J226" s="813">
        <v>43914</v>
      </c>
    </row>
    <row r="227" spans="1:10">
      <c r="A227" s="522" t="s">
        <v>11467</v>
      </c>
      <c r="B227" s="5" t="s">
        <v>1165</v>
      </c>
      <c r="C227" s="522" t="s">
        <v>11948</v>
      </c>
      <c r="D227" s="522">
        <v>43000068</v>
      </c>
      <c r="E227" s="5" t="s">
        <v>3711</v>
      </c>
      <c r="F227" s="812">
        <v>395.81</v>
      </c>
      <c r="G227" s="5" t="s">
        <v>11949</v>
      </c>
      <c r="H227" s="522" t="s">
        <v>11471</v>
      </c>
      <c r="I227" s="813">
        <v>42818</v>
      </c>
      <c r="J227" s="813">
        <v>43914</v>
      </c>
    </row>
    <row r="228" spans="1:10">
      <c r="A228" s="522" t="s">
        <v>11467</v>
      </c>
      <c r="B228" s="5" t="s">
        <v>1165</v>
      </c>
      <c r="C228" s="522" t="s">
        <v>11950</v>
      </c>
      <c r="D228" s="522">
        <v>43000069</v>
      </c>
      <c r="E228" s="5" t="s">
        <v>11951</v>
      </c>
      <c r="F228" s="812">
        <v>59.33</v>
      </c>
      <c r="G228" s="5" t="s">
        <v>11949</v>
      </c>
      <c r="H228" s="522" t="s">
        <v>11471</v>
      </c>
      <c r="I228" s="813">
        <v>42850</v>
      </c>
      <c r="J228" s="813">
        <v>43946</v>
      </c>
    </row>
    <row r="229" spans="1:10">
      <c r="A229" s="522" t="s">
        <v>11467</v>
      </c>
      <c r="B229" s="5" t="s">
        <v>1165</v>
      </c>
      <c r="C229" s="522" t="s">
        <v>11952</v>
      </c>
      <c r="D229" s="522">
        <v>43000071</v>
      </c>
      <c r="E229" s="5" t="s">
        <v>11637</v>
      </c>
      <c r="F229" s="812">
        <v>397.77</v>
      </c>
      <c r="G229" s="5" t="s">
        <v>11949</v>
      </c>
      <c r="H229" s="522" t="s">
        <v>11471</v>
      </c>
      <c r="I229" s="813">
        <v>42818</v>
      </c>
      <c r="J229" s="813">
        <v>43914</v>
      </c>
    </row>
    <row r="230" spans="1:10">
      <c r="A230" s="522" t="s">
        <v>11467</v>
      </c>
      <c r="B230" s="5" t="s">
        <v>1165</v>
      </c>
      <c r="C230" s="522" t="s">
        <v>11953</v>
      </c>
      <c r="D230" s="522">
        <v>43000072</v>
      </c>
      <c r="E230" s="5" t="s">
        <v>3059</v>
      </c>
      <c r="F230" s="812">
        <v>398.39</v>
      </c>
      <c r="G230" s="5" t="s">
        <v>5133</v>
      </c>
      <c r="H230" s="522" t="s">
        <v>11471</v>
      </c>
      <c r="I230" s="813">
        <v>42818</v>
      </c>
      <c r="J230" s="813">
        <v>43914</v>
      </c>
    </row>
    <row r="231" spans="1:10">
      <c r="A231" s="522" t="s">
        <v>11467</v>
      </c>
      <c r="B231" s="5" t="s">
        <v>1165</v>
      </c>
      <c r="C231" s="522" t="s">
        <v>11954</v>
      </c>
      <c r="D231" s="522">
        <v>43000073</v>
      </c>
      <c r="E231" s="5" t="s">
        <v>6757</v>
      </c>
      <c r="F231" s="812">
        <v>318.18</v>
      </c>
      <c r="G231" s="5" t="s">
        <v>5335</v>
      </c>
      <c r="H231" s="522" t="s">
        <v>11471</v>
      </c>
      <c r="I231" s="813">
        <v>42818</v>
      </c>
      <c r="J231" s="813">
        <v>43914</v>
      </c>
    </row>
    <row r="232" spans="1:10">
      <c r="A232" s="522" t="s">
        <v>11467</v>
      </c>
      <c r="B232" s="5" t="s">
        <v>1165</v>
      </c>
      <c r="C232" s="522" t="s">
        <v>11955</v>
      </c>
      <c r="D232" s="522">
        <v>43000074</v>
      </c>
      <c r="E232" s="5" t="s">
        <v>3753</v>
      </c>
      <c r="F232" s="812">
        <v>395.91</v>
      </c>
      <c r="G232" s="5" t="s">
        <v>5133</v>
      </c>
      <c r="H232" s="522" t="s">
        <v>11471</v>
      </c>
      <c r="I232" s="813">
        <v>42818</v>
      </c>
      <c r="J232" s="813">
        <v>43914</v>
      </c>
    </row>
    <row r="233" spans="1:10">
      <c r="A233" s="522" t="s">
        <v>11467</v>
      </c>
      <c r="B233" s="5" t="s">
        <v>1165</v>
      </c>
      <c r="C233" s="522" t="s">
        <v>11956</v>
      </c>
      <c r="D233" s="522">
        <v>43000075</v>
      </c>
      <c r="E233" s="5" t="s">
        <v>11957</v>
      </c>
      <c r="F233" s="812">
        <v>394.69</v>
      </c>
      <c r="G233" s="5" t="s">
        <v>11958</v>
      </c>
      <c r="H233" s="522" t="s">
        <v>11471</v>
      </c>
      <c r="I233" s="813">
        <v>42818</v>
      </c>
      <c r="J233" s="813">
        <v>43914</v>
      </c>
    </row>
    <row r="234" spans="1:10">
      <c r="A234" s="522" t="s">
        <v>11467</v>
      </c>
      <c r="B234" s="5" t="s">
        <v>1165</v>
      </c>
      <c r="C234" s="522" t="s">
        <v>11959</v>
      </c>
      <c r="D234" s="522">
        <v>43000076</v>
      </c>
      <c r="E234" s="5" t="s">
        <v>11960</v>
      </c>
      <c r="F234" s="812">
        <v>396.08</v>
      </c>
      <c r="G234" s="5" t="s">
        <v>11958</v>
      </c>
      <c r="H234" s="522" t="s">
        <v>11471</v>
      </c>
      <c r="I234" s="813">
        <v>42818</v>
      </c>
      <c r="J234" s="813">
        <v>43914</v>
      </c>
    </row>
    <row r="235" spans="1:10">
      <c r="A235" s="522" t="s">
        <v>11467</v>
      </c>
      <c r="B235" s="5" t="s">
        <v>1165</v>
      </c>
      <c r="C235" s="522" t="s">
        <v>11961</v>
      </c>
      <c r="D235" s="522">
        <v>43000077</v>
      </c>
      <c r="E235" s="5" t="s">
        <v>4838</v>
      </c>
      <c r="F235" s="812">
        <v>266.42</v>
      </c>
      <c r="G235" s="5" t="s">
        <v>5335</v>
      </c>
      <c r="H235" s="522" t="s">
        <v>11471</v>
      </c>
      <c r="I235" s="813">
        <v>42818</v>
      </c>
      <c r="J235" s="813">
        <v>43914</v>
      </c>
    </row>
    <row r="236" spans="1:10">
      <c r="A236" s="522" t="s">
        <v>11467</v>
      </c>
      <c r="B236" s="5" t="s">
        <v>1165</v>
      </c>
      <c r="C236" s="522" t="s">
        <v>11962</v>
      </c>
      <c r="D236" s="522">
        <v>43000078</v>
      </c>
      <c r="E236" s="5" t="s">
        <v>3941</v>
      </c>
      <c r="F236" s="812">
        <v>394.87</v>
      </c>
      <c r="G236" s="5" t="s">
        <v>5335</v>
      </c>
      <c r="H236" s="522" t="s">
        <v>11471</v>
      </c>
      <c r="I236" s="813">
        <v>42818</v>
      </c>
      <c r="J236" s="813">
        <v>43914</v>
      </c>
    </row>
    <row r="237" spans="1:10">
      <c r="A237" s="522" t="s">
        <v>11467</v>
      </c>
      <c r="B237" s="5" t="s">
        <v>1165</v>
      </c>
      <c r="C237" s="522" t="s">
        <v>11963</v>
      </c>
      <c r="D237" s="522">
        <v>43000094</v>
      </c>
      <c r="E237" s="5" t="s">
        <v>4929</v>
      </c>
      <c r="F237" s="812">
        <v>78.56</v>
      </c>
      <c r="G237" s="5" t="s">
        <v>11914</v>
      </c>
      <c r="H237" s="522" t="s">
        <v>11471</v>
      </c>
      <c r="I237" s="813">
        <v>42818</v>
      </c>
      <c r="J237" s="813">
        <v>43914</v>
      </c>
    </row>
    <row r="238" spans="1:10">
      <c r="A238" s="522" t="s">
        <v>11467</v>
      </c>
      <c r="B238" s="5" t="s">
        <v>1165</v>
      </c>
      <c r="C238" s="522" t="s">
        <v>11964</v>
      </c>
      <c r="D238" s="522">
        <v>43000095</v>
      </c>
      <c r="E238" s="5" t="s">
        <v>11965</v>
      </c>
      <c r="F238" s="812">
        <v>215.67</v>
      </c>
      <c r="G238" s="5" t="s">
        <v>11966</v>
      </c>
      <c r="H238" s="522" t="s">
        <v>11471</v>
      </c>
      <c r="I238" s="813">
        <v>42801</v>
      </c>
      <c r="J238" s="813">
        <v>43897</v>
      </c>
    </row>
    <row r="239" spans="1:10">
      <c r="A239" s="522" t="s">
        <v>11467</v>
      </c>
      <c r="B239" s="5" t="s">
        <v>1165</v>
      </c>
      <c r="C239" s="522" t="s">
        <v>11967</v>
      </c>
      <c r="D239" s="522">
        <v>43000101</v>
      </c>
      <c r="E239" s="5" t="s">
        <v>11968</v>
      </c>
      <c r="F239" s="812">
        <v>129.38</v>
      </c>
      <c r="G239" s="5" t="s">
        <v>4764</v>
      </c>
      <c r="H239" s="522" t="s">
        <v>11471</v>
      </c>
      <c r="I239" s="813">
        <v>42801</v>
      </c>
      <c r="J239" s="813">
        <v>43897</v>
      </c>
    </row>
    <row r="240" spans="1:10">
      <c r="A240" s="522" t="s">
        <v>11467</v>
      </c>
      <c r="B240" s="5" t="s">
        <v>1165</v>
      </c>
      <c r="C240" s="522" t="s">
        <v>11969</v>
      </c>
      <c r="D240" s="522">
        <v>43000102</v>
      </c>
      <c r="E240" s="5" t="s">
        <v>11970</v>
      </c>
      <c r="F240" s="812">
        <v>163.5</v>
      </c>
      <c r="G240" s="5" t="s">
        <v>4764</v>
      </c>
      <c r="H240" s="522" t="s">
        <v>11471</v>
      </c>
      <c r="I240" s="813">
        <v>42801</v>
      </c>
      <c r="J240" s="813">
        <v>43897</v>
      </c>
    </row>
    <row r="241" spans="1:10">
      <c r="A241" s="522" t="s">
        <v>11467</v>
      </c>
      <c r="B241" s="5" t="s">
        <v>1165</v>
      </c>
      <c r="C241" s="522" t="s">
        <v>11971</v>
      </c>
      <c r="D241" s="522">
        <v>43000103</v>
      </c>
      <c r="E241" s="5" t="s">
        <v>11972</v>
      </c>
      <c r="F241" s="812">
        <v>387.77</v>
      </c>
      <c r="G241" s="5" t="s">
        <v>4764</v>
      </c>
      <c r="H241" s="522" t="s">
        <v>11471</v>
      </c>
      <c r="I241" s="813">
        <v>42801</v>
      </c>
      <c r="J241" s="813">
        <v>43897</v>
      </c>
    </row>
    <row r="242" spans="1:10">
      <c r="A242" s="522" t="s">
        <v>11467</v>
      </c>
      <c r="B242" s="5" t="s">
        <v>1165</v>
      </c>
      <c r="C242" s="522" t="s">
        <v>11973</v>
      </c>
      <c r="D242" s="522">
        <v>43000104</v>
      </c>
      <c r="E242" s="5" t="s">
        <v>11974</v>
      </c>
      <c r="F242" s="812">
        <v>131.44</v>
      </c>
      <c r="G242" s="5" t="s">
        <v>4764</v>
      </c>
      <c r="H242" s="522" t="s">
        <v>11471</v>
      </c>
      <c r="I242" s="813">
        <v>42801</v>
      </c>
      <c r="J242" s="813">
        <v>43897</v>
      </c>
    </row>
    <row r="243" spans="1:10">
      <c r="A243" s="522" t="s">
        <v>11467</v>
      </c>
      <c r="B243" s="5" t="s">
        <v>1165</v>
      </c>
      <c r="C243" s="522" t="s">
        <v>11975</v>
      </c>
      <c r="D243" s="522">
        <v>43000105</v>
      </c>
      <c r="E243" s="5" t="s">
        <v>11976</v>
      </c>
      <c r="F243" s="812">
        <v>366.66</v>
      </c>
      <c r="G243" s="5" t="s">
        <v>4764</v>
      </c>
      <c r="H243" s="522" t="s">
        <v>11471</v>
      </c>
      <c r="I243" s="813">
        <v>42801</v>
      </c>
      <c r="J243" s="813">
        <v>43897</v>
      </c>
    </row>
    <row r="244" spans="1:10">
      <c r="A244" s="522" t="s">
        <v>11467</v>
      </c>
      <c r="B244" s="5" t="s">
        <v>1165</v>
      </c>
      <c r="C244" s="522" t="s">
        <v>11977</v>
      </c>
      <c r="D244" s="522">
        <v>43000106</v>
      </c>
      <c r="E244" s="5" t="s">
        <v>11978</v>
      </c>
      <c r="F244" s="812">
        <v>357.84</v>
      </c>
      <c r="G244" s="5" t="s">
        <v>4764</v>
      </c>
      <c r="H244" s="522" t="s">
        <v>11471</v>
      </c>
      <c r="I244" s="813">
        <v>42801</v>
      </c>
      <c r="J244" s="813">
        <v>43897</v>
      </c>
    </row>
    <row r="245" spans="1:10">
      <c r="A245" s="522" t="s">
        <v>11467</v>
      </c>
      <c r="B245" s="5" t="s">
        <v>1165</v>
      </c>
      <c r="C245" s="522" t="s">
        <v>11979</v>
      </c>
      <c r="D245" s="522">
        <v>43000107</v>
      </c>
      <c r="E245" s="5" t="s">
        <v>11980</v>
      </c>
      <c r="F245" s="812">
        <v>237.22</v>
      </c>
      <c r="G245" s="5" t="s">
        <v>4764</v>
      </c>
      <c r="H245" s="522" t="s">
        <v>11471</v>
      </c>
      <c r="I245" s="813">
        <v>42801</v>
      </c>
      <c r="J245" s="813">
        <v>43897</v>
      </c>
    </row>
    <row r="246" spans="1:10">
      <c r="A246" s="522" t="s">
        <v>11467</v>
      </c>
      <c r="B246" s="5" t="s">
        <v>1165</v>
      </c>
      <c r="C246" s="522" t="s">
        <v>11981</v>
      </c>
      <c r="D246" s="522">
        <v>43000108</v>
      </c>
      <c r="E246" s="5" t="s">
        <v>11982</v>
      </c>
      <c r="F246" s="812">
        <v>381.13</v>
      </c>
      <c r="G246" s="5" t="s">
        <v>4764</v>
      </c>
      <c r="H246" s="522" t="s">
        <v>11471</v>
      </c>
      <c r="I246" s="813">
        <v>42801</v>
      </c>
      <c r="J246" s="813">
        <v>43897</v>
      </c>
    </row>
    <row r="247" spans="1:10">
      <c r="A247" s="522" t="s">
        <v>11467</v>
      </c>
      <c r="B247" s="5" t="s">
        <v>1165</v>
      </c>
      <c r="C247" s="522" t="s">
        <v>11983</v>
      </c>
      <c r="D247" s="522">
        <v>43000110</v>
      </c>
      <c r="E247" s="5" t="s">
        <v>11984</v>
      </c>
      <c r="F247" s="812">
        <v>398.94</v>
      </c>
      <c r="G247" s="5" t="s">
        <v>4764</v>
      </c>
      <c r="H247" s="522" t="s">
        <v>11471</v>
      </c>
      <c r="I247" s="813">
        <v>42801</v>
      </c>
      <c r="J247" s="813">
        <v>43897</v>
      </c>
    </row>
    <row r="248" spans="1:10">
      <c r="A248" s="522" t="s">
        <v>11467</v>
      </c>
      <c r="B248" s="5" t="s">
        <v>1165</v>
      </c>
      <c r="C248" s="522" t="s">
        <v>11985</v>
      </c>
      <c r="D248" s="522">
        <v>43000111</v>
      </c>
      <c r="E248" s="5" t="s">
        <v>3600</v>
      </c>
      <c r="F248" s="812">
        <v>383.53</v>
      </c>
      <c r="G248" s="5" t="s">
        <v>11986</v>
      </c>
      <c r="H248" s="522" t="s">
        <v>11471</v>
      </c>
      <c r="I248" s="813">
        <v>42850</v>
      </c>
      <c r="J248" s="813">
        <v>43946</v>
      </c>
    </row>
    <row r="249" spans="1:10">
      <c r="A249" s="522" t="s">
        <v>11467</v>
      </c>
      <c r="B249" s="5" t="s">
        <v>1165</v>
      </c>
      <c r="C249" s="522" t="s">
        <v>11987</v>
      </c>
      <c r="D249" s="522">
        <v>43000112</v>
      </c>
      <c r="E249" s="5" t="s">
        <v>11988</v>
      </c>
      <c r="F249" s="812">
        <v>38.409999999999997</v>
      </c>
      <c r="G249" s="5" t="s">
        <v>11986</v>
      </c>
      <c r="H249" s="522" t="s">
        <v>11471</v>
      </c>
      <c r="I249" s="813">
        <v>42818</v>
      </c>
      <c r="J249" s="813">
        <v>43914</v>
      </c>
    </row>
    <row r="250" spans="1:10">
      <c r="A250" s="522" t="s">
        <v>11467</v>
      </c>
      <c r="B250" s="5" t="s">
        <v>1165</v>
      </c>
      <c r="C250" s="522" t="s">
        <v>11989</v>
      </c>
      <c r="D250" s="522">
        <v>43000113</v>
      </c>
      <c r="E250" s="5" t="s">
        <v>11990</v>
      </c>
      <c r="F250" s="812">
        <v>35.03</v>
      </c>
      <c r="G250" s="5" t="s">
        <v>11986</v>
      </c>
      <c r="H250" s="522" t="s">
        <v>11471</v>
      </c>
      <c r="I250" s="813">
        <v>42818</v>
      </c>
      <c r="J250" s="813">
        <v>43914</v>
      </c>
    </row>
    <row r="251" spans="1:10">
      <c r="A251" s="522" t="s">
        <v>11467</v>
      </c>
      <c r="B251" s="5" t="s">
        <v>1165</v>
      </c>
      <c r="C251" s="522" t="s">
        <v>11991</v>
      </c>
      <c r="D251" s="522">
        <v>43000129</v>
      </c>
      <c r="E251" s="5" t="s">
        <v>3273</v>
      </c>
      <c r="F251" s="812">
        <v>381.14</v>
      </c>
      <c r="G251" s="5" t="s">
        <v>11992</v>
      </c>
      <c r="H251" s="522" t="s">
        <v>11471</v>
      </c>
      <c r="I251" s="813">
        <v>43397</v>
      </c>
      <c r="J251" s="813">
        <v>44493</v>
      </c>
    </row>
    <row r="252" spans="1:10">
      <c r="A252" s="522" t="s">
        <v>11467</v>
      </c>
      <c r="B252" s="5" t="s">
        <v>1165</v>
      </c>
      <c r="C252" s="522" t="s">
        <v>11993</v>
      </c>
      <c r="D252" s="522">
        <v>43000130</v>
      </c>
      <c r="E252" s="5" t="s">
        <v>3293</v>
      </c>
      <c r="F252" s="812">
        <v>385.47</v>
      </c>
      <c r="G252" s="5" t="s">
        <v>11994</v>
      </c>
      <c r="H252" s="522" t="s">
        <v>11471</v>
      </c>
      <c r="I252" s="813">
        <v>43397</v>
      </c>
      <c r="J252" s="813">
        <v>44493</v>
      </c>
    </row>
    <row r="253" spans="1:10">
      <c r="A253" s="522" t="s">
        <v>11467</v>
      </c>
      <c r="B253" s="5" t="s">
        <v>1165</v>
      </c>
      <c r="C253" s="522" t="s">
        <v>11995</v>
      </c>
      <c r="D253" s="522">
        <v>43000132</v>
      </c>
      <c r="E253" s="5" t="s">
        <v>11996</v>
      </c>
      <c r="F253" s="812">
        <v>388.11</v>
      </c>
      <c r="G253" s="5" t="s">
        <v>11997</v>
      </c>
      <c r="H253" s="522" t="s">
        <v>11471</v>
      </c>
      <c r="I253" s="813">
        <v>43488</v>
      </c>
      <c r="J253" s="813">
        <v>44584</v>
      </c>
    </row>
    <row r="254" spans="1:10">
      <c r="A254" s="522" t="s">
        <v>11467</v>
      </c>
      <c r="B254" s="5" t="s">
        <v>1165</v>
      </c>
      <c r="C254" s="522" t="s">
        <v>11998</v>
      </c>
      <c r="D254" s="522">
        <v>43000133</v>
      </c>
      <c r="E254" s="5" t="s">
        <v>11999</v>
      </c>
      <c r="F254" s="812">
        <v>25.23</v>
      </c>
      <c r="G254" s="5" t="s">
        <v>12000</v>
      </c>
      <c r="H254" s="522" t="s">
        <v>11471</v>
      </c>
      <c r="I254" s="813">
        <v>43586</v>
      </c>
      <c r="J254" s="813">
        <v>44682</v>
      </c>
    </row>
    <row r="255" spans="1:10">
      <c r="A255" s="522" t="s">
        <v>11467</v>
      </c>
      <c r="B255" s="5" t="s">
        <v>1165</v>
      </c>
      <c r="C255" s="522" t="s">
        <v>12001</v>
      </c>
      <c r="D255" s="522">
        <v>43000135</v>
      </c>
      <c r="E255" s="5" t="s">
        <v>12002</v>
      </c>
      <c r="F255" s="812">
        <v>173.34</v>
      </c>
      <c r="G255" s="5" t="s">
        <v>12003</v>
      </c>
      <c r="H255" s="522" t="s">
        <v>11471</v>
      </c>
      <c r="I255" s="813">
        <v>43586</v>
      </c>
      <c r="J255" s="813">
        <v>44682</v>
      </c>
    </row>
    <row r="256" spans="1:10">
      <c r="A256" s="522" t="s">
        <v>11467</v>
      </c>
      <c r="B256" s="5" t="s">
        <v>1165</v>
      </c>
      <c r="C256" s="522" t="s">
        <v>12004</v>
      </c>
      <c r="D256" s="522">
        <v>43000139</v>
      </c>
      <c r="E256" s="5" t="s">
        <v>3673</v>
      </c>
      <c r="F256" s="812">
        <v>386.14</v>
      </c>
      <c r="G256" s="5" t="s">
        <v>12005</v>
      </c>
      <c r="H256" s="522" t="s">
        <v>11471</v>
      </c>
      <c r="I256" s="813">
        <v>43586</v>
      </c>
      <c r="J256" s="813">
        <v>44682</v>
      </c>
    </row>
    <row r="257" spans="1:10">
      <c r="A257" s="522" t="s">
        <v>11467</v>
      </c>
      <c r="B257" s="5" t="s">
        <v>1165</v>
      </c>
      <c r="C257" s="522" t="s">
        <v>12006</v>
      </c>
      <c r="D257" s="522">
        <v>43000146</v>
      </c>
      <c r="E257" s="5" t="s">
        <v>3423</v>
      </c>
      <c r="F257" s="812">
        <v>348.71</v>
      </c>
      <c r="G257" s="5" t="s">
        <v>12007</v>
      </c>
      <c r="H257" s="522" t="s">
        <v>11471</v>
      </c>
      <c r="I257" s="813">
        <v>43586</v>
      </c>
      <c r="J257" s="813">
        <v>44682</v>
      </c>
    </row>
    <row r="258" spans="1:10">
      <c r="A258" s="522" t="s">
        <v>11467</v>
      </c>
      <c r="B258" s="5" t="s">
        <v>1165</v>
      </c>
      <c r="C258" s="522" t="s">
        <v>12008</v>
      </c>
      <c r="D258" s="522">
        <v>43000151</v>
      </c>
      <c r="E258" s="5" t="s">
        <v>3600</v>
      </c>
      <c r="F258" s="812">
        <v>383.79</v>
      </c>
      <c r="G258" s="5" t="s">
        <v>12009</v>
      </c>
      <c r="H258" s="522" t="s">
        <v>11471</v>
      </c>
      <c r="I258" s="813">
        <v>43622</v>
      </c>
      <c r="J258" s="522" t="s">
        <v>12010</v>
      </c>
    </row>
    <row r="259" spans="1:10">
      <c r="A259" s="522" t="s">
        <v>11467</v>
      </c>
      <c r="B259" s="5" t="s">
        <v>1165</v>
      </c>
      <c r="C259" s="522" t="s">
        <v>12011</v>
      </c>
      <c r="D259" s="522">
        <v>43000152</v>
      </c>
      <c r="E259" s="5" t="s">
        <v>12012</v>
      </c>
      <c r="F259" s="812">
        <v>31.63</v>
      </c>
      <c r="G259" s="5" t="s">
        <v>12013</v>
      </c>
      <c r="H259" s="522" t="s">
        <v>11471</v>
      </c>
      <c r="I259" s="813">
        <v>43592</v>
      </c>
      <c r="J259" s="813">
        <v>44688</v>
      </c>
    </row>
    <row r="260" spans="1:10">
      <c r="A260" s="522" t="s">
        <v>11467</v>
      </c>
      <c r="B260" s="5" t="s">
        <v>1165</v>
      </c>
      <c r="C260" s="522" t="s">
        <v>12014</v>
      </c>
      <c r="D260" s="522">
        <v>43000153</v>
      </c>
      <c r="E260" s="5" t="s">
        <v>12015</v>
      </c>
      <c r="F260" s="812">
        <v>54.95</v>
      </c>
      <c r="G260" s="5" t="s">
        <v>6151</v>
      </c>
      <c r="H260" s="522" t="s">
        <v>11471</v>
      </c>
      <c r="I260" s="813">
        <v>43586</v>
      </c>
      <c r="J260" s="813">
        <v>44682</v>
      </c>
    </row>
    <row r="261" spans="1:10">
      <c r="A261" s="522" t="s">
        <v>11467</v>
      </c>
      <c r="B261" s="5" t="s">
        <v>1165</v>
      </c>
      <c r="C261" s="522" t="s">
        <v>12016</v>
      </c>
      <c r="D261" s="522">
        <v>43000160</v>
      </c>
      <c r="E261" s="5" t="s">
        <v>4417</v>
      </c>
      <c r="F261" s="812">
        <v>308.14</v>
      </c>
      <c r="G261" s="5" t="s">
        <v>12017</v>
      </c>
      <c r="H261" s="522" t="s">
        <v>11471</v>
      </c>
      <c r="I261" s="813">
        <v>43622</v>
      </c>
      <c r="J261" s="813">
        <v>44718</v>
      </c>
    </row>
    <row r="262" spans="1:10">
      <c r="A262" s="522" t="s">
        <v>11467</v>
      </c>
      <c r="B262" s="5" t="s">
        <v>1165</v>
      </c>
      <c r="C262" s="522" t="s">
        <v>12018</v>
      </c>
      <c r="D262" s="522">
        <v>43000163</v>
      </c>
      <c r="E262" s="5" t="s">
        <v>12019</v>
      </c>
      <c r="F262" s="812">
        <v>52.46</v>
      </c>
      <c r="G262" s="5" t="s">
        <v>2733</v>
      </c>
      <c r="H262" s="522" t="s">
        <v>11471</v>
      </c>
      <c r="I262" s="813">
        <v>43586</v>
      </c>
      <c r="J262" s="813">
        <v>44682</v>
      </c>
    </row>
    <row r="263" spans="1:10">
      <c r="A263" s="522" t="s">
        <v>11467</v>
      </c>
      <c r="B263" s="5" t="s">
        <v>1165</v>
      </c>
      <c r="C263" s="522" t="s">
        <v>12020</v>
      </c>
      <c r="D263" s="522">
        <v>43000174</v>
      </c>
      <c r="E263" s="5" t="s">
        <v>3475</v>
      </c>
      <c r="F263" s="812">
        <v>397.16</v>
      </c>
      <c r="G263" s="5" t="s">
        <v>12021</v>
      </c>
      <c r="H263" s="522" t="s">
        <v>11471</v>
      </c>
      <c r="I263" s="813">
        <v>43622</v>
      </c>
      <c r="J263" s="813">
        <v>44718</v>
      </c>
    </row>
    <row r="264" spans="1:10">
      <c r="A264" s="522" t="s">
        <v>11467</v>
      </c>
      <c r="B264" s="5" t="s">
        <v>1165</v>
      </c>
      <c r="C264" s="522" t="s">
        <v>12022</v>
      </c>
      <c r="D264" s="522">
        <v>43000175</v>
      </c>
      <c r="E264" s="5" t="s">
        <v>2999</v>
      </c>
      <c r="F264" s="812">
        <v>46.37</v>
      </c>
      <c r="G264" s="5" t="s">
        <v>12023</v>
      </c>
      <c r="H264" s="522" t="s">
        <v>11471</v>
      </c>
      <c r="I264" s="813">
        <v>43586</v>
      </c>
      <c r="J264" s="813">
        <v>44682</v>
      </c>
    </row>
    <row r="265" spans="1:10">
      <c r="A265" s="522" t="s">
        <v>11467</v>
      </c>
      <c r="B265" s="5" t="s">
        <v>1165</v>
      </c>
      <c r="C265" s="522" t="s">
        <v>12024</v>
      </c>
      <c r="D265" s="522">
        <v>43000187</v>
      </c>
      <c r="E265" s="5" t="s">
        <v>3227</v>
      </c>
      <c r="F265" s="812">
        <v>398.94</v>
      </c>
      <c r="G265" s="5" t="s">
        <v>12025</v>
      </c>
      <c r="H265" s="522" t="s">
        <v>11471</v>
      </c>
      <c r="I265" s="813">
        <v>43586</v>
      </c>
      <c r="J265" s="813">
        <v>44682</v>
      </c>
    </row>
    <row r="266" spans="1:10">
      <c r="A266" s="522" t="s">
        <v>11467</v>
      </c>
      <c r="B266" s="5" t="s">
        <v>1165</v>
      </c>
      <c r="C266" s="522" t="s">
        <v>12026</v>
      </c>
      <c r="D266" s="522">
        <v>43000189</v>
      </c>
      <c r="E266" s="5" t="s">
        <v>3181</v>
      </c>
      <c r="F266" s="812">
        <v>397.34</v>
      </c>
      <c r="G266" s="5" t="s">
        <v>12027</v>
      </c>
      <c r="H266" s="522" t="s">
        <v>11471</v>
      </c>
      <c r="I266" s="813">
        <v>43586</v>
      </c>
      <c r="J266" s="813">
        <v>44682</v>
      </c>
    </row>
    <row r="267" spans="1:10">
      <c r="A267" s="522" t="s">
        <v>11467</v>
      </c>
      <c r="B267" s="5" t="s">
        <v>1165</v>
      </c>
      <c r="C267" s="522" t="s">
        <v>12028</v>
      </c>
      <c r="D267" s="522">
        <v>43000192</v>
      </c>
      <c r="E267" s="5" t="s">
        <v>12029</v>
      </c>
      <c r="F267" s="812">
        <v>353.2</v>
      </c>
      <c r="G267" s="5" t="s">
        <v>12030</v>
      </c>
      <c r="H267" s="522" t="s">
        <v>11471</v>
      </c>
      <c r="I267" s="813">
        <v>43622</v>
      </c>
      <c r="J267" s="813">
        <v>44718</v>
      </c>
    </row>
    <row r="268" spans="1:10">
      <c r="A268" s="522" t="s">
        <v>11467</v>
      </c>
      <c r="B268" s="5" t="s">
        <v>1165</v>
      </c>
      <c r="C268" s="522" t="s">
        <v>12031</v>
      </c>
      <c r="D268" s="522">
        <v>43000193</v>
      </c>
      <c r="E268" s="5" t="s">
        <v>12032</v>
      </c>
      <c r="F268" s="812">
        <v>84</v>
      </c>
      <c r="G268" s="5" t="s">
        <v>12033</v>
      </c>
      <c r="H268" s="522" t="s">
        <v>11471</v>
      </c>
      <c r="I268" s="813">
        <v>43622</v>
      </c>
      <c r="J268" s="813">
        <v>44718</v>
      </c>
    </row>
    <row r="269" spans="1:10">
      <c r="A269" s="522" t="s">
        <v>11467</v>
      </c>
      <c r="B269" s="5" t="s">
        <v>1165</v>
      </c>
      <c r="C269" s="522" t="s">
        <v>12034</v>
      </c>
      <c r="D269" s="522">
        <v>43000199</v>
      </c>
      <c r="E269" s="5" t="s">
        <v>11965</v>
      </c>
      <c r="F269" s="812">
        <v>164.93</v>
      </c>
      <c r="G269" s="5" t="s">
        <v>12035</v>
      </c>
      <c r="H269" s="522" t="s">
        <v>11471</v>
      </c>
      <c r="I269" s="813">
        <v>43622</v>
      </c>
      <c r="J269" s="813">
        <v>44718</v>
      </c>
    </row>
    <row r="270" spans="1:10">
      <c r="A270" s="522" t="s">
        <v>11467</v>
      </c>
      <c r="B270" s="5" t="s">
        <v>1165</v>
      </c>
      <c r="C270" s="522" t="s">
        <v>12036</v>
      </c>
      <c r="D270" s="522">
        <v>43000200</v>
      </c>
      <c r="E270" s="5" t="s">
        <v>12037</v>
      </c>
      <c r="F270" s="812">
        <v>106.24</v>
      </c>
      <c r="G270" s="5" t="s">
        <v>12038</v>
      </c>
      <c r="H270" s="522" t="s">
        <v>11471</v>
      </c>
      <c r="I270" s="813">
        <v>43622</v>
      </c>
      <c r="J270" s="813">
        <v>44718</v>
      </c>
    </row>
    <row r="271" spans="1:10">
      <c r="A271" s="522" t="s">
        <v>11467</v>
      </c>
      <c r="B271" s="5" t="s">
        <v>1165</v>
      </c>
      <c r="C271" s="522" t="s">
        <v>12039</v>
      </c>
      <c r="D271" s="522">
        <v>43000201</v>
      </c>
      <c r="E271" s="5" t="s">
        <v>2052</v>
      </c>
      <c r="F271" s="812">
        <v>376.26</v>
      </c>
      <c r="G271" s="5" t="s">
        <v>12040</v>
      </c>
      <c r="H271" s="522" t="s">
        <v>11471</v>
      </c>
      <c r="I271" s="813">
        <v>43622</v>
      </c>
      <c r="J271" s="813">
        <v>44718</v>
      </c>
    </row>
    <row r="272" spans="1:10">
      <c r="A272" s="522" t="s">
        <v>11467</v>
      </c>
      <c r="B272" s="5" t="s">
        <v>1126</v>
      </c>
      <c r="C272" s="522" t="s">
        <v>12041</v>
      </c>
      <c r="D272" s="522">
        <v>44000001</v>
      </c>
      <c r="E272" s="5" t="s">
        <v>3200</v>
      </c>
      <c r="F272" s="812">
        <v>186.17</v>
      </c>
      <c r="G272" s="5" t="s">
        <v>11537</v>
      </c>
      <c r="H272" s="522" t="s">
        <v>11471</v>
      </c>
      <c r="I272" s="813">
        <v>41982</v>
      </c>
      <c r="J272" s="813">
        <v>43808</v>
      </c>
    </row>
    <row r="273" spans="1:10">
      <c r="A273" s="522" t="s">
        <v>11467</v>
      </c>
      <c r="B273" s="5" t="s">
        <v>1126</v>
      </c>
      <c r="C273" s="522" t="s">
        <v>12042</v>
      </c>
      <c r="D273" s="522">
        <v>44000002</v>
      </c>
      <c r="E273" s="5" t="s">
        <v>12043</v>
      </c>
      <c r="F273" s="812">
        <v>101.09</v>
      </c>
      <c r="G273" s="5" t="s">
        <v>12044</v>
      </c>
      <c r="H273" s="522" t="s">
        <v>11471</v>
      </c>
      <c r="I273" s="813">
        <v>41968</v>
      </c>
      <c r="J273" s="813">
        <v>43064</v>
      </c>
    </row>
    <row r="274" spans="1:10">
      <c r="A274" s="522" t="s">
        <v>11467</v>
      </c>
      <c r="B274" s="5" t="s">
        <v>1126</v>
      </c>
      <c r="C274" s="522" t="s">
        <v>12045</v>
      </c>
      <c r="D274" s="522">
        <v>44000007</v>
      </c>
      <c r="E274" s="5" t="s">
        <v>3259</v>
      </c>
      <c r="F274" s="812">
        <v>383.2</v>
      </c>
      <c r="G274" s="5" t="s">
        <v>12046</v>
      </c>
      <c r="H274" s="522" t="s">
        <v>11471</v>
      </c>
      <c r="I274" s="813">
        <v>42216</v>
      </c>
      <c r="J274" s="813">
        <v>44043</v>
      </c>
    </row>
    <row r="275" spans="1:10">
      <c r="A275" s="522" t="s">
        <v>11467</v>
      </c>
      <c r="B275" s="5" t="s">
        <v>1126</v>
      </c>
      <c r="C275" s="522" t="s">
        <v>12047</v>
      </c>
      <c r="D275" s="522">
        <v>44000027</v>
      </c>
      <c r="E275" s="5" t="s">
        <v>10111</v>
      </c>
      <c r="F275" s="812">
        <v>398.54</v>
      </c>
      <c r="G275" s="5" t="s">
        <v>12048</v>
      </c>
      <c r="H275" s="522" t="s">
        <v>11471</v>
      </c>
      <c r="I275" s="813">
        <v>42558</v>
      </c>
      <c r="J275" s="813">
        <v>43653</v>
      </c>
    </row>
    <row r="276" spans="1:10">
      <c r="A276" s="522" t="s">
        <v>11467</v>
      </c>
      <c r="B276" s="5" t="s">
        <v>1126</v>
      </c>
      <c r="C276" s="522" t="s">
        <v>12049</v>
      </c>
      <c r="D276" s="522">
        <v>44000041</v>
      </c>
      <c r="E276" s="5" t="s">
        <v>12050</v>
      </c>
      <c r="F276" s="812">
        <v>27.42</v>
      </c>
      <c r="G276" s="5" t="s">
        <v>12051</v>
      </c>
      <c r="H276" s="522" t="s">
        <v>11471</v>
      </c>
      <c r="I276" s="813">
        <v>42922</v>
      </c>
      <c r="J276" s="813">
        <v>44018</v>
      </c>
    </row>
    <row r="277" spans="1:10">
      <c r="A277" s="522" t="s">
        <v>11467</v>
      </c>
      <c r="B277" s="5" t="s">
        <v>1126</v>
      </c>
      <c r="C277" s="522" t="s">
        <v>12052</v>
      </c>
      <c r="D277" s="522">
        <v>44000043</v>
      </c>
      <c r="E277" s="5" t="s">
        <v>11088</v>
      </c>
      <c r="F277" s="812">
        <v>395.29</v>
      </c>
      <c r="G277" s="5" t="s">
        <v>12046</v>
      </c>
      <c r="H277" s="522" t="s">
        <v>11471</v>
      </c>
      <c r="I277" s="813">
        <v>43315</v>
      </c>
      <c r="J277" s="813">
        <v>44411</v>
      </c>
    </row>
    <row r="278" spans="1:10">
      <c r="A278" s="522" t="s">
        <v>11467</v>
      </c>
      <c r="B278" s="5" t="s">
        <v>1126</v>
      </c>
      <c r="C278" s="522" t="s">
        <v>12053</v>
      </c>
      <c r="D278" s="522">
        <v>44000046</v>
      </c>
      <c r="E278" s="5" t="s">
        <v>12054</v>
      </c>
      <c r="F278" s="812">
        <v>396.98</v>
      </c>
      <c r="G278" s="5" t="s">
        <v>12055</v>
      </c>
      <c r="H278" s="522" t="s">
        <v>11471</v>
      </c>
      <c r="I278" s="813">
        <v>43291</v>
      </c>
      <c r="J278" s="813">
        <v>44387</v>
      </c>
    </row>
    <row r="279" spans="1:10">
      <c r="A279" s="522" t="s">
        <v>11467</v>
      </c>
      <c r="B279" s="5" t="s">
        <v>1126</v>
      </c>
      <c r="C279" s="522" t="s">
        <v>12056</v>
      </c>
      <c r="D279" s="522">
        <v>44000052</v>
      </c>
      <c r="E279" s="5" t="s">
        <v>8858</v>
      </c>
      <c r="F279" s="812">
        <v>236.15</v>
      </c>
      <c r="G279" s="5" t="s">
        <v>12057</v>
      </c>
      <c r="H279" s="522" t="s">
        <v>11471</v>
      </c>
      <c r="I279" s="813">
        <v>43640</v>
      </c>
      <c r="J279" s="813">
        <v>44736</v>
      </c>
    </row>
    <row r="280" spans="1:10">
      <c r="A280" s="522" t="s">
        <v>11467</v>
      </c>
      <c r="B280" s="5" t="s">
        <v>1126</v>
      </c>
      <c r="C280" s="522" t="s">
        <v>12058</v>
      </c>
      <c r="D280" s="522">
        <v>44000053</v>
      </c>
      <c r="E280" s="5" t="s">
        <v>12059</v>
      </c>
      <c r="F280" s="812">
        <v>362.52</v>
      </c>
      <c r="G280" s="5" t="s">
        <v>12060</v>
      </c>
      <c r="H280" s="522" t="s">
        <v>11471</v>
      </c>
      <c r="I280" s="813">
        <v>43523</v>
      </c>
      <c r="J280" s="813">
        <v>44619</v>
      </c>
    </row>
    <row r="281" spans="1:10">
      <c r="A281" s="522" t="s">
        <v>11467</v>
      </c>
      <c r="B281" s="5" t="s">
        <v>1126</v>
      </c>
      <c r="C281" s="522" t="s">
        <v>12061</v>
      </c>
      <c r="D281" s="522">
        <v>44000057</v>
      </c>
      <c r="E281" s="5" t="s">
        <v>3624</v>
      </c>
      <c r="F281" s="812">
        <v>391.09</v>
      </c>
      <c r="G281" s="5" t="s">
        <v>12062</v>
      </c>
      <c r="H281" s="522" t="s">
        <v>11471</v>
      </c>
      <c r="I281" s="813">
        <v>43546</v>
      </c>
      <c r="J281" s="813">
        <v>44642</v>
      </c>
    </row>
    <row r="282" spans="1:10">
      <c r="A282" s="522" t="s">
        <v>11467</v>
      </c>
      <c r="B282" s="5" t="s">
        <v>1126</v>
      </c>
      <c r="C282" s="522" t="s">
        <v>12063</v>
      </c>
      <c r="D282" s="522">
        <v>44000063</v>
      </c>
      <c r="E282" s="5" t="s">
        <v>12064</v>
      </c>
      <c r="F282" s="812">
        <v>245.34</v>
      </c>
      <c r="G282" s="5" t="s">
        <v>12065</v>
      </c>
      <c r="H282" s="522" t="s">
        <v>11471</v>
      </c>
      <c r="I282" s="813">
        <v>43640</v>
      </c>
      <c r="J282" s="813">
        <v>44736</v>
      </c>
    </row>
    <row r="283" spans="1:10">
      <c r="A283" s="522" t="s">
        <v>11467</v>
      </c>
      <c r="B283" s="5" t="s">
        <v>1126</v>
      </c>
      <c r="C283" s="522" t="s">
        <v>12066</v>
      </c>
      <c r="D283" s="522">
        <v>44000064</v>
      </c>
      <c r="E283" s="5" t="s">
        <v>3471</v>
      </c>
      <c r="F283" s="812">
        <v>31.98</v>
      </c>
      <c r="G283" s="5" t="s">
        <v>12067</v>
      </c>
      <c r="H283" s="522" t="s">
        <v>11471</v>
      </c>
      <c r="I283" s="813">
        <v>43640</v>
      </c>
      <c r="J283" s="813">
        <v>44736</v>
      </c>
    </row>
    <row r="284" spans="1:10">
      <c r="A284" s="522" t="s">
        <v>11467</v>
      </c>
      <c r="B284" s="5" t="s">
        <v>1126</v>
      </c>
      <c r="C284" s="522" t="s">
        <v>12068</v>
      </c>
      <c r="D284" s="522">
        <v>44000065</v>
      </c>
      <c r="E284" s="5" t="s">
        <v>12069</v>
      </c>
      <c r="F284" s="812">
        <v>76.430000000000007</v>
      </c>
      <c r="G284" s="5" t="s">
        <v>12070</v>
      </c>
      <c r="H284" s="522" t="s">
        <v>11471</v>
      </c>
      <c r="I284" s="813">
        <v>43715</v>
      </c>
      <c r="J284" s="813">
        <v>44811</v>
      </c>
    </row>
    <row r="285" spans="1:10">
      <c r="A285" s="522" t="s">
        <v>11467</v>
      </c>
      <c r="B285" s="5" t="s">
        <v>1126</v>
      </c>
      <c r="C285" s="522" t="s">
        <v>12071</v>
      </c>
      <c r="D285" s="522">
        <v>44000076</v>
      </c>
      <c r="E285" s="5" t="s">
        <v>12072</v>
      </c>
      <c r="F285" s="812">
        <v>26.03</v>
      </c>
      <c r="G285" s="5" t="s">
        <v>12073</v>
      </c>
      <c r="H285" s="522" t="s">
        <v>11471</v>
      </c>
      <c r="I285" s="813">
        <v>43640</v>
      </c>
      <c r="J285" s="813">
        <v>44736</v>
      </c>
    </row>
    <row r="286" spans="1:10">
      <c r="A286" s="522" t="s">
        <v>11467</v>
      </c>
      <c r="B286" s="5" t="s">
        <v>1126</v>
      </c>
      <c r="C286" s="522" t="s">
        <v>12074</v>
      </c>
      <c r="D286" s="522">
        <v>44000082</v>
      </c>
      <c r="E286" s="5" t="s">
        <v>12075</v>
      </c>
      <c r="F286" s="812">
        <v>197.31</v>
      </c>
      <c r="G286" s="5" t="s">
        <v>12076</v>
      </c>
      <c r="H286" s="522" t="s">
        <v>11471</v>
      </c>
      <c r="I286" s="813">
        <v>43715</v>
      </c>
      <c r="J286" s="813">
        <v>44811</v>
      </c>
    </row>
    <row r="287" spans="1:10">
      <c r="A287" s="522" t="s">
        <v>11467</v>
      </c>
      <c r="B287" s="5" t="s">
        <v>2182</v>
      </c>
      <c r="C287" s="522" t="s">
        <v>12077</v>
      </c>
      <c r="D287" s="522">
        <v>45000001</v>
      </c>
      <c r="E287" s="5" t="s">
        <v>4751</v>
      </c>
      <c r="F287" s="812">
        <v>170.03</v>
      </c>
      <c r="G287" s="5" t="s">
        <v>12078</v>
      </c>
      <c r="H287" s="522" t="s">
        <v>11471</v>
      </c>
      <c r="I287" s="813">
        <v>42559</v>
      </c>
      <c r="J287" s="813">
        <v>43654</v>
      </c>
    </row>
    <row r="288" spans="1:10">
      <c r="A288" s="522" t="s">
        <v>11467</v>
      </c>
      <c r="B288" s="5" t="s">
        <v>2182</v>
      </c>
      <c r="C288" s="522" t="s">
        <v>12079</v>
      </c>
      <c r="D288" s="522">
        <v>45000003</v>
      </c>
      <c r="E288" s="5" t="s">
        <v>6245</v>
      </c>
      <c r="F288" s="812">
        <v>354.4</v>
      </c>
      <c r="G288" s="5" t="s">
        <v>12080</v>
      </c>
      <c r="H288" s="522" t="s">
        <v>11471</v>
      </c>
      <c r="I288" s="813">
        <v>42559</v>
      </c>
      <c r="J288" s="813">
        <v>43654</v>
      </c>
    </row>
    <row r="289" spans="1:10">
      <c r="A289" s="522" t="s">
        <v>11467</v>
      </c>
      <c r="B289" s="5" t="s">
        <v>2182</v>
      </c>
      <c r="C289" s="522" t="s">
        <v>12081</v>
      </c>
      <c r="D289" s="522">
        <v>45000005</v>
      </c>
      <c r="E289" s="5" t="s">
        <v>8696</v>
      </c>
      <c r="F289" s="812">
        <v>104.08</v>
      </c>
      <c r="G289" s="5" t="s">
        <v>12080</v>
      </c>
      <c r="H289" s="522" t="s">
        <v>11471</v>
      </c>
      <c r="I289" s="813">
        <v>42559</v>
      </c>
      <c r="J289" s="813">
        <v>43654</v>
      </c>
    </row>
    <row r="290" spans="1:10">
      <c r="A290" s="522" t="s">
        <v>11467</v>
      </c>
      <c r="B290" s="5" t="s">
        <v>2182</v>
      </c>
      <c r="C290" s="522" t="s">
        <v>12082</v>
      </c>
      <c r="D290" s="522">
        <v>45000008</v>
      </c>
      <c r="E290" s="5" t="s">
        <v>12083</v>
      </c>
      <c r="F290" s="812">
        <v>32.619999999999997</v>
      </c>
      <c r="G290" s="5" t="s">
        <v>6145</v>
      </c>
      <c r="H290" s="522" t="s">
        <v>11471</v>
      </c>
      <c r="I290" s="813">
        <v>42559</v>
      </c>
      <c r="J290" s="813">
        <v>43654</v>
      </c>
    </row>
    <row r="291" spans="1:10">
      <c r="A291" s="522" t="s">
        <v>11467</v>
      </c>
      <c r="B291" s="5" t="s">
        <v>2182</v>
      </c>
      <c r="C291" s="522" t="s">
        <v>12084</v>
      </c>
      <c r="D291" s="522">
        <v>45000009</v>
      </c>
      <c r="E291" s="5" t="s">
        <v>2192</v>
      </c>
      <c r="F291" s="812">
        <v>46.63</v>
      </c>
      <c r="G291" s="5" t="s">
        <v>11548</v>
      </c>
      <c r="H291" s="522" t="s">
        <v>11471</v>
      </c>
      <c r="I291" s="813">
        <v>42559</v>
      </c>
      <c r="J291" s="813">
        <v>43654</v>
      </c>
    </row>
    <row r="292" spans="1:10">
      <c r="A292" s="522" t="s">
        <v>11467</v>
      </c>
      <c r="B292" s="5" t="s">
        <v>2182</v>
      </c>
      <c r="C292" s="522" t="s">
        <v>12085</v>
      </c>
      <c r="D292" s="522">
        <v>45000017</v>
      </c>
      <c r="E292" s="5" t="s">
        <v>12086</v>
      </c>
      <c r="F292" s="812">
        <v>50.15</v>
      </c>
      <c r="G292" s="5" t="s">
        <v>12087</v>
      </c>
      <c r="H292" s="522" t="s">
        <v>11471</v>
      </c>
      <c r="I292" s="813">
        <v>43563</v>
      </c>
      <c r="J292" s="813">
        <v>44659</v>
      </c>
    </row>
    <row r="293" spans="1:10">
      <c r="A293" s="522" t="s">
        <v>11467</v>
      </c>
      <c r="B293" s="5" t="s">
        <v>2182</v>
      </c>
      <c r="C293" s="522" t="s">
        <v>12088</v>
      </c>
      <c r="D293" s="522">
        <v>45000023</v>
      </c>
      <c r="E293" s="5" t="s">
        <v>8221</v>
      </c>
      <c r="F293" s="812">
        <v>124.93</v>
      </c>
      <c r="G293" s="5" t="s">
        <v>8431</v>
      </c>
      <c r="H293" s="522" t="s">
        <v>11471</v>
      </c>
      <c r="I293" s="813">
        <v>42725</v>
      </c>
      <c r="J293" s="813">
        <v>43820</v>
      </c>
    </row>
    <row r="294" spans="1:10">
      <c r="A294" s="522" t="s">
        <v>11467</v>
      </c>
      <c r="B294" s="5" t="s">
        <v>2182</v>
      </c>
      <c r="C294" s="522" t="s">
        <v>12089</v>
      </c>
      <c r="D294" s="522">
        <v>45000027</v>
      </c>
      <c r="E294" s="5" t="s">
        <v>12090</v>
      </c>
      <c r="F294" s="812">
        <v>77.09</v>
      </c>
      <c r="G294" s="5" t="s">
        <v>12091</v>
      </c>
      <c r="H294" s="522" t="s">
        <v>11471</v>
      </c>
      <c r="I294" s="813">
        <v>43563</v>
      </c>
      <c r="J294" s="813">
        <v>44659</v>
      </c>
    </row>
    <row r="295" spans="1:10">
      <c r="A295" s="522" t="s">
        <v>11467</v>
      </c>
      <c r="B295" s="5" t="s">
        <v>2182</v>
      </c>
      <c r="C295" s="522" t="s">
        <v>12092</v>
      </c>
      <c r="D295" s="522">
        <v>45000037</v>
      </c>
      <c r="E295" s="5" t="s">
        <v>12093</v>
      </c>
      <c r="F295" s="812">
        <v>242.38</v>
      </c>
      <c r="G295" s="5" t="s">
        <v>5703</v>
      </c>
      <c r="H295" s="522" t="s">
        <v>11471</v>
      </c>
      <c r="I295" s="813">
        <v>43563</v>
      </c>
      <c r="J295" s="813">
        <v>44659</v>
      </c>
    </row>
    <row r="296" spans="1:10">
      <c r="A296" s="522" t="s">
        <v>11467</v>
      </c>
      <c r="B296" s="5" t="s">
        <v>1153</v>
      </c>
      <c r="C296" s="522" t="s">
        <v>12094</v>
      </c>
      <c r="D296" s="522">
        <v>46000002</v>
      </c>
      <c r="E296" s="5" t="s">
        <v>2581</v>
      </c>
      <c r="F296" s="812">
        <v>242.71</v>
      </c>
      <c r="G296" s="5" t="s">
        <v>11558</v>
      </c>
      <c r="H296" s="522" t="s">
        <v>11471</v>
      </c>
      <c r="I296" s="813">
        <v>41962</v>
      </c>
      <c r="J296" s="813">
        <v>43058</v>
      </c>
    </row>
    <row r="297" spans="1:10">
      <c r="A297" s="522" t="s">
        <v>11467</v>
      </c>
      <c r="B297" s="5" t="s">
        <v>1153</v>
      </c>
      <c r="C297" s="522" t="s">
        <v>12095</v>
      </c>
      <c r="D297" s="522">
        <v>46000004</v>
      </c>
      <c r="E297" s="5" t="s">
        <v>12096</v>
      </c>
      <c r="F297" s="812">
        <v>17.739999999999998</v>
      </c>
      <c r="G297" s="5" t="s">
        <v>12097</v>
      </c>
      <c r="H297" s="522" t="s">
        <v>11471</v>
      </c>
      <c r="I297" s="813">
        <v>42073</v>
      </c>
      <c r="J297" s="813">
        <v>43169</v>
      </c>
    </row>
    <row r="298" spans="1:10">
      <c r="A298" s="522" t="s">
        <v>11467</v>
      </c>
      <c r="B298" s="5" t="s">
        <v>1153</v>
      </c>
      <c r="C298" s="522" t="s">
        <v>12098</v>
      </c>
      <c r="D298" s="522">
        <v>46000005</v>
      </c>
      <c r="E298" s="5" t="s">
        <v>12099</v>
      </c>
      <c r="F298" s="812">
        <v>121.22</v>
      </c>
      <c r="G298" s="5" t="s">
        <v>12100</v>
      </c>
      <c r="H298" s="522" t="s">
        <v>11471</v>
      </c>
      <c r="I298" s="813">
        <v>42073</v>
      </c>
      <c r="J298" s="813">
        <v>43169</v>
      </c>
    </row>
    <row r="299" spans="1:10">
      <c r="A299" s="522" t="s">
        <v>11467</v>
      </c>
      <c r="B299" s="5" t="s">
        <v>1153</v>
      </c>
      <c r="C299" s="522" t="s">
        <v>12101</v>
      </c>
      <c r="D299" s="522">
        <v>46000006</v>
      </c>
      <c r="E299" s="5" t="s">
        <v>12102</v>
      </c>
      <c r="F299" s="812">
        <v>210.62</v>
      </c>
      <c r="G299" s="5" t="s">
        <v>12100</v>
      </c>
      <c r="H299" s="522" t="s">
        <v>11471</v>
      </c>
      <c r="I299" s="813">
        <v>42073</v>
      </c>
      <c r="J299" s="813">
        <v>43169</v>
      </c>
    </row>
    <row r="300" spans="1:10">
      <c r="A300" s="522" t="s">
        <v>11467</v>
      </c>
      <c r="B300" s="5" t="s">
        <v>1153</v>
      </c>
      <c r="C300" s="522" t="s">
        <v>12103</v>
      </c>
      <c r="D300" s="522">
        <v>46000010</v>
      </c>
      <c r="E300" s="5" t="s">
        <v>12104</v>
      </c>
      <c r="F300" s="812">
        <v>187.83</v>
      </c>
      <c r="G300" s="5" t="s">
        <v>12100</v>
      </c>
      <c r="H300" s="522" t="s">
        <v>11471</v>
      </c>
      <c r="I300" s="813">
        <v>42073</v>
      </c>
      <c r="J300" s="813">
        <v>43169</v>
      </c>
    </row>
    <row r="301" spans="1:10">
      <c r="A301" s="522" t="s">
        <v>11467</v>
      </c>
      <c r="B301" s="5" t="s">
        <v>1153</v>
      </c>
      <c r="C301" s="522" t="s">
        <v>12105</v>
      </c>
      <c r="D301" s="522">
        <v>46000012</v>
      </c>
      <c r="E301" s="5" t="s">
        <v>12106</v>
      </c>
      <c r="F301" s="812">
        <v>394.47</v>
      </c>
      <c r="G301" s="5" t="s">
        <v>11565</v>
      </c>
      <c r="H301" s="522" t="s">
        <v>11471</v>
      </c>
      <c r="I301" s="813">
        <v>42073</v>
      </c>
      <c r="J301" s="813">
        <v>43169</v>
      </c>
    </row>
    <row r="302" spans="1:10">
      <c r="A302" s="522" t="s">
        <v>11467</v>
      </c>
      <c r="B302" s="5" t="s">
        <v>1153</v>
      </c>
      <c r="C302" s="522" t="s">
        <v>12107</v>
      </c>
      <c r="D302" s="522">
        <v>46000013</v>
      </c>
      <c r="E302" s="5" t="s">
        <v>11572</v>
      </c>
      <c r="F302" s="812">
        <v>53.69</v>
      </c>
      <c r="G302" s="5" t="s">
        <v>12108</v>
      </c>
      <c r="H302" s="522" t="s">
        <v>11471</v>
      </c>
      <c r="I302" s="813">
        <v>42114</v>
      </c>
      <c r="J302" s="813">
        <v>43210</v>
      </c>
    </row>
    <row r="303" spans="1:10">
      <c r="A303" s="522" t="s">
        <v>11467</v>
      </c>
      <c r="B303" s="5" t="s">
        <v>1153</v>
      </c>
      <c r="C303" s="522" t="s">
        <v>12109</v>
      </c>
      <c r="D303" s="522">
        <v>46000014</v>
      </c>
      <c r="E303" s="5" t="s">
        <v>12110</v>
      </c>
      <c r="F303" s="812">
        <v>189.27</v>
      </c>
      <c r="G303" s="5" t="s">
        <v>12111</v>
      </c>
      <c r="H303" s="522" t="s">
        <v>11471</v>
      </c>
      <c r="I303" s="813">
        <v>42114</v>
      </c>
      <c r="J303" s="813">
        <v>43210</v>
      </c>
    </row>
    <row r="304" spans="1:10">
      <c r="A304" s="522" t="s">
        <v>11467</v>
      </c>
      <c r="B304" s="5" t="s">
        <v>1153</v>
      </c>
      <c r="C304" s="522" t="s">
        <v>12112</v>
      </c>
      <c r="D304" s="522">
        <v>46000015</v>
      </c>
      <c r="E304" s="5" t="s">
        <v>12113</v>
      </c>
      <c r="F304" s="812">
        <v>95.09</v>
      </c>
      <c r="G304" s="5" t="s">
        <v>11570</v>
      </c>
      <c r="H304" s="522" t="s">
        <v>11471</v>
      </c>
      <c r="I304" s="813">
        <v>42114</v>
      </c>
      <c r="J304" s="813">
        <v>43210</v>
      </c>
    </row>
    <row r="305" spans="1:10">
      <c r="A305" s="522" t="s">
        <v>11467</v>
      </c>
      <c r="B305" s="5" t="s">
        <v>1153</v>
      </c>
      <c r="C305" s="522" t="s">
        <v>12114</v>
      </c>
      <c r="D305" s="522">
        <v>46000016</v>
      </c>
      <c r="E305" s="5" t="s">
        <v>11690</v>
      </c>
      <c r="F305" s="812">
        <v>377.51</v>
      </c>
      <c r="G305" s="5" t="s">
        <v>4935</v>
      </c>
      <c r="H305" s="522" t="s">
        <v>11471</v>
      </c>
      <c r="I305" s="813">
        <v>42114</v>
      </c>
      <c r="J305" s="813">
        <v>43941</v>
      </c>
    </row>
    <row r="306" spans="1:10">
      <c r="A306" s="522" t="s">
        <v>11467</v>
      </c>
      <c r="B306" s="5" t="s">
        <v>1153</v>
      </c>
      <c r="C306" s="522" t="s">
        <v>12115</v>
      </c>
      <c r="D306" s="522">
        <v>46000017</v>
      </c>
      <c r="E306" s="5" t="s">
        <v>3340</v>
      </c>
      <c r="F306" s="812">
        <v>241.85</v>
      </c>
      <c r="G306" s="5" t="s">
        <v>4935</v>
      </c>
      <c r="H306" s="522" t="s">
        <v>11471</v>
      </c>
      <c r="I306" s="813">
        <v>42114</v>
      </c>
      <c r="J306" s="813">
        <v>43210</v>
      </c>
    </row>
    <row r="307" spans="1:10">
      <c r="A307" s="522" t="s">
        <v>11467</v>
      </c>
      <c r="B307" s="5" t="s">
        <v>1153</v>
      </c>
      <c r="C307" s="522" t="s">
        <v>12116</v>
      </c>
      <c r="D307" s="522">
        <v>46000018</v>
      </c>
      <c r="E307" s="5" t="s">
        <v>12117</v>
      </c>
      <c r="F307" s="812">
        <v>249.16</v>
      </c>
      <c r="G307" s="5" t="s">
        <v>12118</v>
      </c>
      <c r="H307" s="522" t="s">
        <v>11471</v>
      </c>
      <c r="I307" s="813">
        <v>42114</v>
      </c>
      <c r="J307" s="813">
        <v>43210</v>
      </c>
    </row>
    <row r="308" spans="1:10">
      <c r="A308" s="522" t="s">
        <v>11467</v>
      </c>
      <c r="B308" s="5" t="s">
        <v>1153</v>
      </c>
      <c r="C308" s="522" t="s">
        <v>12119</v>
      </c>
      <c r="D308" s="522">
        <v>46000019</v>
      </c>
      <c r="E308" s="5" t="s">
        <v>8858</v>
      </c>
      <c r="F308" s="812">
        <v>386.89</v>
      </c>
      <c r="G308" s="5" t="s">
        <v>4935</v>
      </c>
      <c r="H308" s="522" t="s">
        <v>11471</v>
      </c>
      <c r="I308" s="813">
        <v>42114</v>
      </c>
      <c r="J308" s="813">
        <v>43941</v>
      </c>
    </row>
    <row r="309" spans="1:10">
      <c r="A309" s="522" t="s">
        <v>11467</v>
      </c>
      <c r="B309" s="5" t="s">
        <v>1153</v>
      </c>
      <c r="C309" s="522" t="s">
        <v>12120</v>
      </c>
      <c r="D309" s="522">
        <v>46000022</v>
      </c>
      <c r="E309" s="5" t="s">
        <v>12121</v>
      </c>
      <c r="F309" s="812">
        <v>317.58</v>
      </c>
      <c r="G309" s="5" t="s">
        <v>11567</v>
      </c>
      <c r="H309" s="522" t="s">
        <v>11471</v>
      </c>
      <c r="I309" s="813">
        <v>42284</v>
      </c>
      <c r="J309" s="813">
        <v>43210</v>
      </c>
    </row>
    <row r="310" spans="1:10">
      <c r="A310" s="522" t="s">
        <v>11467</v>
      </c>
      <c r="B310" s="5" t="s">
        <v>1153</v>
      </c>
      <c r="C310" s="522" t="s">
        <v>12122</v>
      </c>
      <c r="D310" s="522">
        <v>46000023</v>
      </c>
      <c r="E310" s="5" t="s">
        <v>8753</v>
      </c>
      <c r="F310" s="812">
        <v>367.41</v>
      </c>
      <c r="G310" s="5" t="s">
        <v>12123</v>
      </c>
      <c r="H310" s="522" t="s">
        <v>11471</v>
      </c>
      <c r="I310" s="813">
        <v>42284</v>
      </c>
      <c r="J310" s="813">
        <v>43941</v>
      </c>
    </row>
    <row r="311" spans="1:10">
      <c r="A311" s="522" t="s">
        <v>11467</v>
      </c>
      <c r="B311" s="5" t="s">
        <v>1153</v>
      </c>
      <c r="C311" s="522" t="s">
        <v>12124</v>
      </c>
      <c r="D311" s="522">
        <v>46000024</v>
      </c>
      <c r="E311" s="5" t="s">
        <v>9831</v>
      </c>
      <c r="F311" s="812">
        <v>40.93</v>
      </c>
      <c r="G311" s="5" t="s">
        <v>11567</v>
      </c>
      <c r="H311" s="522" t="s">
        <v>11471</v>
      </c>
      <c r="I311" s="813">
        <v>42334</v>
      </c>
      <c r="J311" s="813">
        <v>43210</v>
      </c>
    </row>
    <row r="312" spans="1:10">
      <c r="A312" s="522" t="s">
        <v>11467</v>
      </c>
      <c r="B312" s="5" t="s">
        <v>1153</v>
      </c>
      <c r="C312" s="522" t="s">
        <v>12125</v>
      </c>
      <c r="D312" s="522">
        <v>46000026</v>
      </c>
      <c r="E312" s="5" t="s">
        <v>12126</v>
      </c>
      <c r="F312" s="812">
        <v>276.91000000000003</v>
      </c>
      <c r="G312" s="5" t="s">
        <v>12127</v>
      </c>
      <c r="H312" s="522" t="s">
        <v>11471</v>
      </c>
      <c r="I312" s="813">
        <v>42389</v>
      </c>
      <c r="J312" s="813">
        <v>43485</v>
      </c>
    </row>
    <row r="313" spans="1:10">
      <c r="A313" s="522" t="s">
        <v>11467</v>
      </c>
      <c r="B313" s="5" t="s">
        <v>1153</v>
      </c>
      <c r="C313" s="522" t="s">
        <v>12128</v>
      </c>
      <c r="D313" s="522">
        <v>46000035</v>
      </c>
      <c r="E313" s="5" t="s">
        <v>12129</v>
      </c>
      <c r="F313" s="812">
        <v>390.03</v>
      </c>
      <c r="G313" s="5" t="s">
        <v>12130</v>
      </c>
      <c r="H313" s="522" t="s">
        <v>11471</v>
      </c>
      <c r="I313" s="813">
        <v>42514</v>
      </c>
      <c r="J313" s="813">
        <v>44340</v>
      </c>
    </row>
    <row r="314" spans="1:10">
      <c r="A314" s="522" t="s">
        <v>11467</v>
      </c>
      <c r="B314" s="5" t="s">
        <v>1153</v>
      </c>
      <c r="C314" s="522" t="s">
        <v>12131</v>
      </c>
      <c r="D314" s="522">
        <v>46000036</v>
      </c>
      <c r="E314" s="5" t="s">
        <v>1121</v>
      </c>
      <c r="F314" s="812">
        <v>351.07</v>
      </c>
      <c r="G314" s="5" t="s">
        <v>12132</v>
      </c>
      <c r="H314" s="522" t="s">
        <v>11471</v>
      </c>
      <c r="I314" s="813">
        <v>42514</v>
      </c>
      <c r="J314" s="813">
        <v>44340</v>
      </c>
    </row>
    <row r="315" spans="1:10">
      <c r="A315" s="522" t="s">
        <v>11467</v>
      </c>
      <c r="B315" s="5" t="s">
        <v>1153</v>
      </c>
      <c r="C315" s="522" t="s">
        <v>11214</v>
      </c>
      <c r="D315" s="522">
        <v>46000039</v>
      </c>
      <c r="E315" s="5" t="s">
        <v>12133</v>
      </c>
      <c r="F315" s="812">
        <v>389.11</v>
      </c>
      <c r="G315" s="5" t="s">
        <v>11570</v>
      </c>
      <c r="H315" s="522" t="s">
        <v>11471</v>
      </c>
      <c r="I315" s="813">
        <v>42514</v>
      </c>
      <c r="J315" s="813">
        <v>45070</v>
      </c>
    </row>
    <row r="316" spans="1:10">
      <c r="A316" s="522" t="s">
        <v>11467</v>
      </c>
      <c r="B316" s="5" t="s">
        <v>1153</v>
      </c>
      <c r="C316" s="522" t="s">
        <v>12134</v>
      </c>
      <c r="D316" s="522">
        <v>46000040</v>
      </c>
      <c r="E316" s="5" t="s">
        <v>2831</v>
      </c>
      <c r="F316" s="812">
        <v>349.22</v>
      </c>
      <c r="G316" s="5" t="s">
        <v>12135</v>
      </c>
      <c r="H316" s="522" t="s">
        <v>11471</v>
      </c>
      <c r="I316" s="813">
        <v>42514</v>
      </c>
      <c r="J316" s="813">
        <v>43609</v>
      </c>
    </row>
    <row r="317" spans="1:10">
      <c r="A317" s="522" t="s">
        <v>11467</v>
      </c>
      <c r="B317" s="5" t="s">
        <v>1153</v>
      </c>
      <c r="C317" s="522" t="s">
        <v>12136</v>
      </c>
      <c r="D317" s="522">
        <v>46000042</v>
      </c>
      <c r="E317" s="5" t="s">
        <v>12137</v>
      </c>
      <c r="F317" s="812">
        <v>311.19</v>
      </c>
      <c r="G317" s="5" t="s">
        <v>12135</v>
      </c>
      <c r="H317" s="522" t="s">
        <v>11471</v>
      </c>
      <c r="I317" s="813">
        <v>42514</v>
      </c>
      <c r="J317" s="813">
        <v>43609</v>
      </c>
    </row>
    <row r="318" spans="1:10">
      <c r="A318" s="522" t="s">
        <v>11467</v>
      </c>
      <c r="B318" s="5" t="s">
        <v>1153</v>
      </c>
      <c r="C318" s="522" t="s">
        <v>11254</v>
      </c>
      <c r="D318" s="522">
        <v>46000043</v>
      </c>
      <c r="E318" s="5" t="s">
        <v>12138</v>
      </c>
      <c r="F318" s="812">
        <v>261.14999999999998</v>
      </c>
      <c r="G318" s="5" t="s">
        <v>12139</v>
      </c>
      <c r="H318" s="522" t="s">
        <v>11471</v>
      </c>
      <c r="I318" s="813">
        <v>42555</v>
      </c>
      <c r="J318" s="813">
        <v>43650</v>
      </c>
    </row>
    <row r="319" spans="1:10">
      <c r="A319" s="522" t="s">
        <v>11467</v>
      </c>
      <c r="B319" s="5" t="s">
        <v>1153</v>
      </c>
      <c r="C319" s="522" t="s">
        <v>12140</v>
      </c>
      <c r="D319" s="522">
        <v>46000044</v>
      </c>
      <c r="E319" s="5" t="s">
        <v>9841</v>
      </c>
      <c r="F319" s="812">
        <v>147.19999999999999</v>
      </c>
      <c r="G319" s="5" t="s">
        <v>12141</v>
      </c>
      <c r="H319" s="522" t="s">
        <v>11471</v>
      </c>
      <c r="I319" s="813">
        <v>42514</v>
      </c>
      <c r="J319" s="813">
        <v>43609</v>
      </c>
    </row>
    <row r="320" spans="1:10">
      <c r="A320" s="522" t="s">
        <v>11467</v>
      </c>
      <c r="B320" s="5" t="s">
        <v>1153</v>
      </c>
      <c r="C320" s="522" t="s">
        <v>12142</v>
      </c>
      <c r="D320" s="522">
        <v>46000047</v>
      </c>
      <c r="E320" s="5" t="s">
        <v>12143</v>
      </c>
      <c r="F320" s="812">
        <v>398.91</v>
      </c>
      <c r="G320" s="5" t="s">
        <v>11570</v>
      </c>
      <c r="H320" s="522" t="s">
        <v>11471</v>
      </c>
      <c r="I320" s="813">
        <v>42500</v>
      </c>
      <c r="J320" s="813">
        <v>44326</v>
      </c>
    </row>
    <row r="321" spans="1:10">
      <c r="A321" s="522" t="s">
        <v>11467</v>
      </c>
      <c r="B321" s="5" t="s">
        <v>1153</v>
      </c>
      <c r="C321" s="522" t="s">
        <v>11217</v>
      </c>
      <c r="D321" s="522">
        <v>46000048</v>
      </c>
      <c r="E321" s="5" t="s">
        <v>12144</v>
      </c>
      <c r="F321" s="812">
        <v>70.72</v>
      </c>
      <c r="G321" s="5" t="s">
        <v>11570</v>
      </c>
      <c r="H321" s="522" t="s">
        <v>11471</v>
      </c>
      <c r="I321" s="813">
        <v>42500</v>
      </c>
      <c r="J321" s="813">
        <v>44326</v>
      </c>
    </row>
    <row r="322" spans="1:10">
      <c r="A322" s="522" t="s">
        <v>11467</v>
      </c>
      <c r="B322" s="5" t="s">
        <v>1153</v>
      </c>
      <c r="C322" s="522" t="s">
        <v>11219</v>
      </c>
      <c r="D322" s="522">
        <v>46000049</v>
      </c>
      <c r="E322" s="5" t="s">
        <v>12145</v>
      </c>
      <c r="F322" s="812">
        <v>332.42</v>
      </c>
      <c r="G322" s="5" t="s">
        <v>11570</v>
      </c>
      <c r="H322" s="522" t="s">
        <v>11471</v>
      </c>
      <c r="I322" s="813">
        <v>42500</v>
      </c>
      <c r="J322" s="813">
        <v>44326</v>
      </c>
    </row>
    <row r="323" spans="1:10">
      <c r="A323" s="522" t="s">
        <v>11467</v>
      </c>
      <c r="B323" s="5" t="s">
        <v>1153</v>
      </c>
      <c r="C323" s="522" t="s">
        <v>12146</v>
      </c>
      <c r="D323" s="522">
        <v>46000050</v>
      </c>
      <c r="E323" s="5" t="s">
        <v>12147</v>
      </c>
      <c r="F323" s="812">
        <v>205.29</v>
      </c>
      <c r="G323" s="5" t="s">
        <v>11570</v>
      </c>
      <c r="H323" s="522" t="s">
        <v>11471</v>
      </c>
      <c r="I323" s="813">
        <v>42500</v>
      </c>
      <c r="J323" s="813">
        <v>44326</v>
      </c>
    </row>
    <row r="324" spans="1:10">
      <c r="A324" s="522" t="s">
        <v>11467</v>
      </c>
      <c r="B324" s="5" t="s">
        <v>1153</v>
      </c>
      <c r="C324" s="522" t="s">
        <v>11221</v>
      </c>
      <c r="D324" s="522">
        <v>46000051</v>
      </c>
      <c r="E324" s="5" t="s">
        <v>12148</v>
      </c>
      <c r="F324" s="812">
        <v>324.44</v>
      </c>
      <c r="G324" s="5" t="s">
        <v>11570</v>
      </c>
      <c r="H324" s="522" t="s">
        <v>11471</v>
      </c>
      <c r="I324" s="813">
        <v>42500</v>
      </c>
      <c r="J324" s="813">
        <v>44326</v>
      </c>
    </row>
    <row r="325" spans="1:10">
      <c r="A325" s="522" t="s">
        <v>11467</v>
      </c>
      <c r="B325" s="5" t="s">
        <v>1153</v>
      </c>
      <c r="C325" s="522" t="s">
        <v>11223</v>
      </c>
      <c r="D325" s="522">
        <v>46000052</v>
      </c>
      <c r="E325" s="5" t="s">
        <v>12149</v>
      </c>
      <c r="F325" s="812">
        <v>206.76</v>
      </c>
      <c r="G325" s="5" t="s">
        <v>11570</v>
      </c>
      <c r="H325" s="522" t="s">
        <v>11471</v>
      </c>
      <c r="I325" s="813">
        <v>42500</v>
      </c>
      <c r="J325" s="813">
        <v>44326</v>
      </c>
    </row>
    <row r="326" spans="1:10">
      <c r="A326" s="522" t="s">
        <v>11467</v>
      </c>
      <c r="B326" s="5" t="s">
        <v>1153</v>
      </c>
      <c r="C326" s="522" t="s">
        <v>12150</v>
      </c>
      <c r="D326" s="522">
        <v>46000053</v>
      </c>
      <c r="E326" s="5" t="s">
        <v>12151</v>
      </c>
      <c r="F326" s="812">
        <v>159.27000000000001</v>
      </c>
      <c r="G326" s="5" t="s">
        <v>12152</v>
      </c>
      <c r="H326" s="522" t="s">
        <v>11471</v>
      </c>
      <c r="I326" s="813">
        <v>42500</v>
      </c>
      <c r="J326" s="813">
        <v>44326</v>
      </c>
    </row>
    <row r="327" spans="1:10">
      <c r="A327" s="522" t="s">
        <v>11467</v>
      </c>
      <c r="B327" s="5" t="s">
        <v>1153</v>
      </c>
      <c r="C327" s="522" t="s">
        <v>12153</v>
      </c>
      <c r="D327" s="522">
        <v>46000055</v>
      </c>
      <c r="E327" s="5" t="s">
        <v>12154</v>
      </c>
      <c r="F327" s="812">
        <v>275.11</v>
      </c>
      <c r="G327" s="5" t="s">
        <v>12155</v>
      </c>
      <c r="H327" s="522" t="s">
        <v>11471</v>
      </c>
      <c r="I327" s="813">
        <v>42555</v>
      </c>
      <c r="J327" s="813">
        <v>43650</v>
      </c>
    </row>
    <row r="328" spans="1:10">
      <c r="A328" s="522" t="s">
        <v>11467</v>
      </c>
      <c r="B328" s="5" t="s">
        <v>1153</v>
      </c>
      <c r="C328" s="522" t="s">
        <v>12156</v>
      </c>
      <c r="D328" s="522">
        <v>46000056</v>
      </c>
      <c r="E328" s="5" t="s">
        <v>12157</v>
      </c>
      <c r="F328" s="812">
        <v>50.32</v>
      </c>
      <c r="G328" s="5" t="s">
        <v>12155</v>
      </c>
      <c r="H328" s="522" t="s">
        <v>11471</v>
      </c>
      <c r="I328" s="813">
        <v>42555</v>
      </c>
      <c r="J328" s="813">
        <v>43650</v>
      </c>
    </row>
    <row r="329" spans="1:10">
      <c r="A329" s="522" t="s">
        <v>11467</v>
      </c>
      <c r="B329" s="5" t="s">
        <v>1153</v>
      </c>
      <c r="C329" s="522" t="s">
        <v>11251</v>
      </c>
      <c r="D329" s="522">
        <v>46000059</v>
      </c>
      <c r="E329" s="5" t="s">
        <v>12158</v>
      </c>
      <c r="F329" s="812">
        <v>328.57</v>
      </c>
      <c r="G329" s="5" t="s">
        <v>12127</v>
      </c>
      <c r="H329" s="522" t="s">
        <v>11471</v>
      </c>
      <c r="I329" s="813">
        <v>42555</v>
      </c>
      <c r="J329" s="813">
        <v>44381</v>
      </c>
    </row>
    <row r="330" spans="1:10">
      <c r="A330" s="522" t="s">
        <v>11467</v>
      </c>
      <c r="B330" s="5" t="s">
        <v>1153</v>
      </c>
      <c r="C330" s="522" t="s">
        <v>12159</v>
      </c>
      <c r="D330" s="522">
        <v>46000062</v>
      </c>
      <c r="E330" s="5" t="s">
        <v>4161</v>
      </c>
      <c r="F330" s="812">
        <v>392.87</v>
      </c>
      <c r="G330" s="5" t="s">
        <v>12160</v>
      </c>
      <c r="H330" s="522" t="s">
        <v>11471</v>
      </c>
      <c r="I330" s="813">
        <v>42622</v>
      </c>
      <c r="J330" s="813">
        <v>43717</v>
      </c>
    </row>
    <row r="331" spans="1:10">
      <c r="A331" s="522" t="s">
        <v>11467</v>
      </c>
      <c r="B331" s="5" t="s">
        <v>1153</v>
      </c>
      <c r="C331" s="522" t="s">
        <v>12161</v>
      </c>
      <c r="D331" s="522">
        <v>46000065</v>
      </c>
      <c r="E331" s="5" t="s">
        <v>4751</v>
      </c>
      <c r="F331" s="812">
        <v>385.51</v>
      </c>
      <c r="G331" s="5" t="s">
        <v>3539</v>
      </c>
      <c r="H331" s="522" t="s">
        <v>11471</v>
      </c>
      <c r="I331" s="813">
        <v>42122</v>
      </c>
      <c r="J331" s="813">
        <v>43949</v>
      </c>
    </row>
    <row r="332" spans="1:10">
      <c r="A332" s="522" t="s">
        <v>11467</v>
      </c>
      <c r="B332" s="5" t="s">
        <v>1153</v>
      </c>
      <c r="C332" s="522" t="s">
        <v>12162</v>
      </c>
      <c r="D332" s="522">
        <v>46000066</v>
      </c>
      <c r="E332" s="5" t="s">
        <v>3214</v>
      </c>
      <c r="F332" s="812">
        <v>380.81</v>
      </c>
      <c r="G332" s="5" t="s">
        <v>12163</v>
      </c>
      <c r="H332" s="522" t="s">
        <v>11471</v>
      </c>
      <c r="I332" s="813">
        <v>43458</v>
      </c>
      <c r="J332" s="813">
        <v>44554</v>
      </c>
    </row>
    <row r="333" spans="1:10">
      <c r="A333" s="522" t="s">
        <v>11467</v>
      </c>
      <c r="B333" s="5" t="s">
        <v>1153</v>
      </c>
      <c r="C333" s="522" t="s">
        <v>12164</v>
      </c>
      <c r="D333" s="522">
        <v>46000067</v>
      </c>
      <c r="E333" s="5" t="s">
        <v>12165</v>
      </c>
      <c r="F333" s="812">
        <v>198.18</v>
      </c>
      <c r="G333" s="5" t="s">
        <v>12166</v>
      </c>
      <c r="H333" s="522" t="s">
        <v>11471</v>
      </c>
      <c r="I333" s="813">
        <v>43524</v>
      </c>
      <c r="J333" s="813">
        <v>44620</v>
      </c>
    </row>
    <row r="334" spans="1:10">
      <c r="A334" s="522" t="s">
        <v>11467</v>
      </c>
      <c r="B334" s="5" t="s">
        <v>1153</v>
      </c>
      <c r="C334" s="522" t="s">
        <v>12167</v>
      </c>
      <c r="D334" s="522">
        <v>46000071</v>
      </c>
      <c r="E334" s="5" t="s">
        <v>1121</v>
      </c>
      <c r="F334" s="812">
        <v>382.93</v>
      </c>
      <c r="G334" s="5" t="s">
        <v>12168</v>
      </c>
      <c r="H334" s="522" t="s">
        <v>11471</v>
      </c>
      <c r="I334" s="813">
        <v>43458</v>
      </c>
      <c r="J334" s="813">
        <v>44554</v>
      </c>
    </row>
    <row r="335" spans="1:10">
      <c r="A335" s="522" t="s">
        <v>11467</v>
      </c>
      <c r="B335" s="5" t="s">
        <v>1153</v>
      </c>
      <c r="C335" s="522" t="s">
        <v>11211</v>
      </c>
      <c r="D335" s="522">
        <v>46000074</v>
      </c>
      <c r="E335" s="5" t="s">
        <v>7854</v>
      </c>
      <c r="F335" s="812">
        <v>348.55</v>
      </c>
      <c r="G335" s="5" t="s">
        <v>12169</v>
      </c>
      <c r="H335" s="522" t="s">
        <v>11471</v>
      </c>
      <c r="I335" s="813">
        <v>43479</v>
      </c>
      <c r="J335" s="813">
        <v>44575</v>
      </c>
    </row>
    <row r="336" spans="1:10">
      <c r="A336" s="522" t="s">
        <v>11467</v>
      </c>
      <c r="B336" s="5" t="s">
        <v>1153</v>
      </c>
      <c r="C336" s="522" t="s">
        <v>12170</v>
      </c>
      <c r="D336" s="522">
        <v>46000077</v>
      </c>
      <c r="E336" s="5" t="s">
        <v>3931</v>
      </c>
      <c r="F336" s="812">
        <v>390.44</v>
      </c>
      <c r="G336" s="5" t="s">
        <v>12171</v>
      </c>
      <c r="H336" s="522" t="s">
        <v>11471</v>
      </c>
      <c r="I336" s="813">
        <v>43479</v>
      </c>
      <c r="J336" s="813">
        <v>44575</v>
      </c>
    </row>
    <row r="337" spans="1:10">
      <c r="A337" s="522" t="s">
        <v>11467</v>
      </c>
      <c r="B337" s="5" t="s">
        <v>1153</v>
      </c>
      <c r="C337" s="522" t="s">
        <v>12172</v>
      </c>
      <c r="D337" s="522">
        <v>46000078</v>
      </c>
      <c r="E337" s="5" t="s">
        <v>12173</v>
      </c>
      <c r="F337" s="812">
        <v>393.06</v>
      </c>
      <c r="G337" s="5" t="s">
        <v>12174</v>
      </c>
      <c r="H337" s="522" t="s">
        <v>11471</v>
      </c>
      <c r="I337" s="813">
        <v>43481</v>
      </c>
      <c r="J337" s="813">
        <v>44577</v>
      </c>
    </row>
    <row r="338" spans="1:10">
      <c r="A338" s="522" t="s">
        <v>11467</v>
      </c>
      <c r="B338" s="5" t="s">
        <v>1153</v>
      </c>
      <c r="C338" s="522" t="s">
        <v>12175</v>
      </c>
      <c r="D338" s="522">
        <v>46000084</v>
      </c>
      <c r="E338" s="5" t="s">
        <v>11960</v>
      </c>
      <c r="F338" s="812">
        <v>381.44</v>
      </c>
      <c r="G338" s="5" t="s">
        <v>12176</v>
      </c>
      <c r="H338" s="522" t="s">
        <v>11471</v>
      </c>
      <c r="I338" s="813">
        <v>43481</v>
      </c>
      <c r="J338" s="813">
        <v>44577</v>
      </c>
    </row>
    <row r="339" spans="1:10">
      <c r="A339" s="522" t="s">
        <v>11467</v>
      </c>
      <c r="B339" s="5" t="s">
        <v>1153</v>
      </c>
      <c r="C339" s="522" t="s">
        <v>12177</v>
      </c>
      <c r="D339" s="522">
        <v>46000086</v>
      </c>
      <c r="E339" s="5" t="s">
        <v>12178</v>
      </c>
      <c r="F339" s="812">
        <v>384.95</v>
      </c>
      <c r="G339" s="5" t="s">
        <v>12176</v>
      </c>
      <c r="H339" s="522" t="s">
        <v>11471</v>
      </c>
      <c r="I339" s="813">
        <v>43640</v>
      </c>
      <c r="J339" s="813">
        <v>44736</v>
      </c>
    </row>
    <row r="340" spans="1:10">
      <c r="A340" s="522" t="s">
        <v>11467</v>
      </c>
      <c r="B340" s="5" t="s">
        <v>1153</v>
      </c>
      <c r="C340" s="522" t="s">
        <v>12179</v>
      </c>
      <c r="D340" s="522">
        <v>46000087</v>
      </c>
      <c r="E340" s="5" t="s">
        <v>12180</v>
      </c>
      <c r="F340" s="812">
        <v>368.88</v>
      </c>
      <c r="G340" s="5" t="s">
        <v>12181</v>
      </c>
      <c r="H340" s="522" t="s">
        <v>11471</v>
      </c>
      <c r="I340" s="813">
        <v>43640</v>
      </c>
      <c r="J340" s="813">
        <v>44736</v>
      </c>
    </row>
    <row r="341" spans="1:10">
      <c r="A341" s="522" t="s">
        <v>11467</v>
      </c>
      <c r="B341" s="5" t="s">
        <v>1153</v>
      </c>
      <c r="C341" s="522" t="s">
        <v>12182</v>
      </c>
      <c r="D341" s="522">
        <v>46000088</v>
      </c>
      <c r="E341" s="5" t="s">
        <v>12183</v>
      </c>
      <c r="F341" s="812">
        <v>368.88</v>
      </c>
      <c r="G341" s="5" t="s">
        <v>12181</v>
      </c>
      <c r="H341" s="522" t="s">
        <v>11471</v>
      </c>
      <c r="I341" s="813">
        <v>43487</v>
      </c>
      <c r="J341" s="813">
        <v>44583</v>
      </c>
    </row>
    <row r="342" spans="1:10">
      <c r="A342" s="522" t="s">
        <v>11467</v>
      </c>
      <c r="B342" s="5" t="s">
        <v>1153</v>
      </c>
      <c r="C342" s="522" t="s">
        <v>12184</v>
      </c>
      <c r="D342" s="522">
        <v>46000089</v>
      </c>
      <c r="E342" s="5" t="s">
        <v>12185</v>
      </c>
      <c r="F342" s="812">
        <v>368.88</v>
      </c>
      <c r="G342" s="5" t="s">
        <v>12181</v>
      </c>
      <c r="H342" s="522" t="s">
        <v>11471</v>
      </c>
      <c r="I342" s="813">
        <v>43487</v>
      </c>
      <c r="J342" s="813">
        <v>44583</v>
      </c>
    </row>
    <row r="343" spans="1:10">
      <c r="A343" s="522" t="s">
        <v>11467</v>
      </c>
      <c r="B343" s="5" t="s">
        <v>1153</v>
      </c>
      <c r="C343" s="522" t="s">
        <v>12186</v>
      </c>
      <c r="D343" s="522">
        <v>46000091</v>
      </c>
      <c r="E343" s="5" t="s">
        <v>12187</v>
      </c>
      <c r="F343" s="812">
        <v>361.2</v>
      </c>
      <c r="G343" s="5" t="s">
        <v>4704</v>
      </c>
      <c r="H343" s="522" t="s">
        <v>11471</v>
      </c>
      <c r="I343" s="813">
        <v>43481</v>
      </c>
      <c r="J343" s="813">
        <v>44577</v>
      </c>
    </row>
    <row r="344" spans="1:10">
      <c r="A344" s="522" t="s">
        <v>11467</v>
      </c>
      <c r="B344" s="5" t="s">
        <v>1153</v>
      </c>
      <c r="C344" s="522" t="s">
        <v>12188</v>
      </c>
      <c r="D344" s="522">
        <v>46000093</v>
      </c>
      <c r="E344" s="5" t="s">
        <v>12189</v>
      </c>
      <c r="F344" s="812">
        <v>381.2</v>
      </c>
      <c r="G344" s="5" t="s">
        <v>4704</v>
      </c>
      <c r="H344" s="522" t="s">
        <v>11471</v>
      </c>
      <c r="I344" s="813">
        <v>43640</v>
      </c>
      <c r="J344" s="813">
        <v>44736</v>
      </c>
    </row>
    <row r="345" spans="1:10">
      <c r="A345" s="522" t="s">
        <v>11467</v>
      </c>
      <c r="B345" s="5" t="s">
        <v>1153</v>
      </c>
      <c r="C345" s="522" t="s">
        <v>12190</v>
      </c>
      <c r="D345" s="522">
        <v>46000095</v>
      </c>
      <c r="E345" s="5" t="s">
        <v>12191</v>
      </c>
      <c r="F345" s="812">
        <v>348.78</v>
      </c>
      <c r="G345" s="5" t="s">
        <v>4704</v>
      </c>
      <c r="H345" s="522" t="s">
        <v>11471</v>
      </c>
      <c r="I345" s="813">
        <v>43640</v>
      </c>
      <c r="J345" s="813">
        <v>44736</v>
      </c>
    </row>
    <row r="346" spans="1:10">
      <c r="A346" s="522" t="s">
        <v>11467</v>
      </c>
      <c r="B346" s="5" t="s">
        <v>1153</v>
      </c>
      <c r="C346" s="522" t="s">
        <v>12192</v>
      </c>
      <c r="D346" s="522">
        <v>46000098</v>
      </c>
      <c r="E346" s="5" t="s">
        <v>12193</v>
      </c>
      <c r="F346" s="812">
        <v>364.08</v>
      </c>
      <c r="G346" s="5" t="s">
        <v>12194</v>
      </c>
      <c r="H346" s="522" t="s">
        <v>11471</v>
      </c>
      <c r="I346" s="813">
        <v>43511</v>
      </c>
      <c r="J346" s="813">
        <v>44607</v>
      </c>
    </row>
    <row r="347" spans="1:10">
      <c r="A347" s="522" t="s">
        <v>11467</v>
      </c>
      <c r="B347" s="5" t="s">
        <v>1153</v>
      </c>
      <c r="C347" s="522" t="s">
        <v>12195</v>
      </c>
      <c r="D347" s="522">
        <v>46000099</v>
      </c>
      <c r="E347" s="5" t="s">
        <v>12196</v>
      </c>
      <c r="F347" s="812">
        <v>257.76</v>
      </c>
      <c r="G347" s="5" t="s">
        <v>12169</v>
      </c>
      <c r="H347" s="522" t="s">
        <v>11471</v>
      </c>
      <c r="I347" s="813">
        <v>43511</v>
      </c>
      <c r="J347" s="813">
        <v>44607</v>
      </c>
    </row>
    <row r="348" spans="1:10">
      <c r="A348" s="522" t="s">
        <v>11467</v>
      </c>
      <c r="B348" s="5" t="s">
        <v>1153</v>
      </c>
      <c r="C348" s="522" t="s">
        <v>12197</v>
      </c>
      <c r="D348" s="522">
        <v>46000107</v>
      </c>
      <c r="E348" s="5" t="s">
        <v>12198</v>
      </c>
      <c r="F348" s="812">
        <v>229.18</v>
      </c>
      <c r="G348" s="5" t="s">
        <v>12199</v>
      </c>
      <c r="H348" s="522" t="s">
        <v>11471</v>
      </c>
      <c r="I348" s="813">
        <v>43572</v>
      </c>
      <c r="J348" s="813">
        <v>44668</v>
      </c>
    </row>
    <row r="349" spans="1:10">
      <c r="A349" s="522" t="s">
        <v>11467</v>
      </c>
      <c r="B349" s="5" t="s">
        <v>1153</v>
      </c>
      <c r="C349" s="522" t="s">
        <v>12200</v>
      </c>
      <c r="D349" s="522">
        <v>46000112</v>
      </c>
      <c r="E349" s="5" t="s">
        <v>12201</v>
      </c>
      <c r="F349" s="812">
        <v>381.36</v>
      </c>
      <c r="G349" s="5" t="s">
        <v>12202</v>
      </c>
      <c r="H349" s="522" t="s">
        <v>11471</v>
      </c>
      <c r="I349" s="813">
        <v>43644</v>
      </c>
      <c r="J349" s="813">
        <v>44740</v>
      </c>
    </row>
    <row r="350" spans="1:10">
      <c r="A350" s="522" t="s">
        <v>11467</v>
      </c>
      <c r="B350" s="5" t="s">
        <v>1153</v>
      </c>
      <c r="C350" s="522" t="s">
        <v>12203</v>
      </c>
      <c r="D350" s="522">
        <v>46000113</v>
      </c>
      <c r="E350" s="5" t="s">
        <v>12204</v>
      </c>
      <c r="F350" s="812">
        <v>398.12</v>
      </c>
      <c r="G350" s="5" t="s">
        <v>12202</v>
      </c>
      <c r="H350" s="522" t="s">
        <v>11471</v>
      </c>
      <c r="I350" s="813">
        <v>43644</v>
      </c>
      <c r="J350" s="813">
        <v>44740</v>
      </c>
    </row>
    <row r="351" spans="1:10">
      <c r="A351" s="522" t="s">
        <v>11467</v>
      </c>
      <c r="B351" s="5" t="s">
        <v>1153</v>
      </c>
      <c r="C351" s="522" t="s">
        <v>12205</v>
      </c>
      <c r="D351" s="522">
        <v>46000116</v>
      </c>
      <c r="E351" s="5" t="s">
        <v>4993</v>
      </c>
      <c r="F351" s="812">
        <v>25.57</v>
      </c>
      <c r="G351" s="5" t="s">
        <v>12206</v>
      </c>
      <c r="H351" s="522" t="s">
        <v>11471</v>
      </c>
      <c r="I351" s="813">
        <v>43648</v>
      </c>
      <c r="J351" s="813">
        <v>44744</v>
      </c>
    </row>
    <row r="352" spans="1:10">
      <c r="A352" s="522" t="s">
        <v>11467</v>
      </c>
      <c r="B352" s="5" t="s">
        <v>1153</v>
      </c>
      <c r="C352" s="522" t="s">
        <v>12207</v>
      </c>
      <c r="D352" s="522">
        <v>46000119</v>
      </c>
      <c r="E352" s="5" t="s">
        <v>3955</v>
      </c>
      <c r="F352" s="812">
        <v>325.95999999999998</v>
      </c>
      <c r="G352" s="5" t="s">
        <v>12208</v>
      </c>
      <c r="H352" s="522" t="s">
        <v>11471</v>
      </c>
      <c r="I352" s="813">
        <v>43822</v>
      </c>
      <c r="J352" s="813">
        <v>44918</v>
      </c>
    </row>
    <row r="353" spans="1:10">
      <c r="A353" s="522" t="s">
        <v>11467</v>
      </c>
      <c r="B353" s="5" t="s">
        <v>1153</v>
      </c>
      <c r="C353" s="522" t="s">
        <v>12209</v>
      </c>
      <c r="D353" s="522">
        <v>46000121</v>
      </c>
      <c r="E353" s="5" t="s">
        <v>3955</v>
      </c>
      <c r="F353" s="812">
        <v>60.64</v>
      </c>
      <c r="G353" s="5" t="s">
        <v>12210</v>
      </c>
      <c r="H353" s="522" t="s">
        <v>11471</v>
      </c>
      <c r="I353" s="813">
        <v>43822</v>
      </c>
      <c r="J353" s="813">
        <v>44918</v>
      </c>
    </row>
    <row r="354" spans="1:10">
      <c r="A354" s="522" t="s">
        <v>11467</v>
      </c>
      <c r="B354" s="5" t="s">
        <v>1137</v>
      </c>
      <c r="C354" s="522" t="s">
        <v>12211</v>
      </c>
      <c r="D354" s="522">
        <v>48000007</v>
      </c>
      <c r="E354" s="5" t="s">
        <v>5866</v>
      </c>
      <c r="F354" s="812">
        <v>169.16</v>
      </c>
      <c r="G354" s="5" t="s">
        <v>12212</v>
      </c>
      <c r="H354" s="522" t="s">
        <v>11471</v>
      </c>
      <c r="I354" s="813">
        <v>43536</v>
      </c>
      <c r="J354" s="813">
        <v>44632</v>
      </c>
    </row>
    <row r="355" spans="1:10">
      <c r="A355" s="522" t="s">
        <v>11467</v>
      </c>
      <c r="B355" s="5" t="s">
        <v>1137</v>
      </c>
      <c r="C355" s="522" t="s">
        <v>12213</v>
      </c>
      <c r="D355" s="522">
        <v>48000008</v>
      </c>
      <c r="E355" s="5" t="s">
        <v>3811</v>
      </c>
      <c r="F355" s="812">
        <v>104.77</v>
      </c>
      <c r="G355" s="5" t="s">
        <v>12214</v>
      </c>
      <c r="H355" s="522" t="s">
        <v>11471</v>
      </c>
      <c r="I355" s="813">
        <v>42559</v>
      </c>
      <c r="J355" s="813">
        <v>43654</v>
      </c>
    </row>
    <row r="356" spans="1:10">
      <c r="A356" s="522" t="s">
        <v>11467</v>
      </c>
      <c r="B356" s="5" t="s">
        <v>1137</v>
      </c>
      <c r="C356" s="522" t="s">
        <v>12215</v>
      </c>
      <c r="D356" s="522">
        <v>48000011</v>
      </c>
      <c r="E356" s="5" t="s">
        <v>12216</v>
      </c>
      <c r="F356" s="812">
        <v>111.44</v>
      </c>
      <c r="G356" s="5" t="s">
        <v>12217</v>
      </c>
      <c r="H356" s="522" t="s">
        <v>11471</v>
      </c>
      <c r="I356" s="813">
        <v>43497</v>
      </c>
      <c r="J356" s="813">
        <v>44593</v>
      </c>
    </row>
    <row r="357" spans="1:10">
      <c r="A357" s="522" t="s">
        <v>11467</v>
      </c>
      <c r="B357" s="5" t="s">
        <v>1137</v>
      </c>
      <c r="C357" s="522" t="s">
        <v>12218</v>
      </c>
      <c r="D357" s="522">
        <v>48000017</v>
      </c>
      <c r="E357" s="5" t="s">
        <v>2999</v>
      </c>
      <c r="F357" s="812">
        <v>385.29</v>
      </c>
      <c r="G357" s="5" t="s">
        <v>12219</v>
      </c>
      <c r="H357" s="522" t="s">
        <v>11471</v>
      </c>
      <c r="I357" s="813">
        <v>43497</v>
      </c>
      <c r="J357" s="813">
        <v>44593</v>
      </c>
    </row>
    <row r="358" spans="1:10">
      <c r="A358" s="522" t="s">
        <v>11467</v>
      </c>
      <c r="B358" s="5" t="s">
        <v>1137</v>
      </c>
      <c r="C358" s="522" t="s">
        <v>12220</v>
      </c>
      <c r="D358" s="522">
        <v>48000019</v>
      </c>
      <c r="E358" s="5" t="s">
        <v>12221</v>
      </c>
      <c r="F358" s="812">
        <v>285.97000000000003</v>
      </c>
      <c r="G358" s="5" t="s">
        <v>12222</v>
      </c>
      <c r="H358" s="522" t="s">
        <v>11471</v>
      </c>
      <c r="I358" s="813">
        <v>43536</v>
      </c>
      <c r="J358" s="813">
        <v>44632</v>
      </c>
    </row>
    <row r="359" spans="1:10">
      <c r="A359" s="522" t="s">
        <v>11467</v>
      </c>
      <c r="B359" s="5" t="s">
        <v>1137</v>
      </c>
      <c r="C359" s="522" t="s">
        <v>12223</v>
      </c>
      <c r="D359" s="522">
        <v>48000020</v>
      </c>
      <c r="E359" s="5" t="s">
        <v>12224</v>
      </c>
      <c r="F359" s="812">
        <v>396.79</v>
      </c>
      <c r="G359" s="5" t="s">
        <v>12222</v>
      </c>
      <c r="H359" s="522" t="s">
        <v>11471</v>
      </c>
      <c r="I359" s="813">
        <v>43536</v>
      </c>
      <c r="J359" s="813">
        <v>44632</v>
      </c>
    </row>
    <row r="360" spans="1:10">
      <c r="A360" s="522" t="s">
        <v>11467</v>
      </c>
      <c r="B360" s="5" t="s">
        <v>1137</v>
      </c>
      <c r="C360" s="522" t="s">
        <v>12225</v>
      </c>
      <c r="D360" s="522">
        <v>48000023</v>
      </c>
      <c r="E360" s="5" t="s">
        <v>12226</v>
      </c>
      <c r="F360" s="812">
        <v>396.7</v>
      </c>
      <c r="G360" s="5" t="s">
        <v>12227</v>
      </c>
      <c r="H360" s="522" t="s">
        <v>11471</v>
      </c>
      <c r="I360" s="813">
        <v>43536</v>
      </c>
      <c r="J360" s="813">
        <v>44632</v>
      </c>
    </row>
    <row r="361" spans="1:10">
      <c r="A361" s="522" t="s">
        <v>11467</v>
      </c>
      <c r="B361" s="5" t="s">
        <v>1137</v>
      </c>
      <c r="C361" s="522" t="s">
        <v>12228</v>
      </c>
      <c r="D361" s="522">
        <v>48000024</v>
      </c>
      <c r="E361" s="5" t="s">
        <v>12229</v>
      </c>
      <c r="F361" s="812">
        <v>393.97</v>
      </c>
      <c r="G361" s="5" t="s">
        <v>12230</v>
      </c>
      <c r="H361" s="522" t="s">
        <v>11471</v>
      </c>
      <c r="I361" s="813">
        <v>43536</v>
      </c>
      <c r="J361" s="813">
        <v>44632</v>
      </c>
    </row>
    <row r="362" spans="1:10">
      <c r="A362" s="522" t="s">
        <v>11467</v>
      </c>
      <c r="B362" s="5" t="s">
        <v>1137</v>
      </c>
      <c r="C362" s="522" t="s">
        <v>12231</v>
      </c>
      <c r="D362" s="522">
        <v>48000025</v>
      </c>
      <c r="E362" s="5" t="s">
        <v>12232</v>
      </c>
      <c r="F362" s="812">
        <v>396.52</v>
      </c>
      <c r="G362" s="5" t="s">
        <v>12227</v>
      </c>
      <c r="H362" s="522" t="s">
        <v>11471</v>
      </c>
      <c r="I362" s="813">
        <v>43536</v>
      </c>
      <c r="J362" s="813">
        <v>44632</v>
      </c>
    </row>
    <row r="363" spans="1:10">
      <c r="A363" s="522" t="s">
        <v>11467</v>
      </c>
      <c r="B363" s="5" t="s">
        <v>1137</v>
      </c>
      <c r="C363" s="522" t="s">
        <v>12233</v>
      </c>
      <c r="D363" s="522">
        <v>48000027</v>
      </c>
      <c r="E363" s="5" t="s">
        <v>12234</v>
      </c>
      <c r="F363" s="812">
        <v>374.69</v>
      </c>
      <c r="G363" s="5" t="s">
        <v>12235</v>
      </c>
      <c r="H363" s="522" t="s">
        <v>11471</v>
      </c>
      <c r="I363" s="813">
        <v>43536</v>
      </c>
      <c r="J363" s="813">
        <v>44632</v>
      </c>
    </row>
    <row r="364" spans="1:10">
      <c r="A364" s="522" t="s">
        <v>11467</v>
      </c>
      <c r="B364" s="5" t="s">
        <v>1137</v>
      </c>
      <c r="C364" s="522" t="s">
        <v>12236</v>
      </c>
      <c r="D364" s="522">
        <v>48000028</v>
      </c>
      <c r="E364" s="5" t="s">
        <v>12237</v>
      </c>
      <c r="F364" s="812">
        <v>398.75</v>
      </c>
      <c r="G364" s="5" t="s">
        <v>12235</v>
      </c>
      <c r="H364" s="522" t="s">
        <v>11471</v>
      </c>
      <c r="I364" s="813">
        <v>43536</v>
      </c>
      <c r="J364" s="813">
        <v>44632</v>
      </c>
    </row>
    <row r="365" spans="1:10">
      <c r="A365" s="522" t="s">
        <v>11467</v>
      </c>
      <c r="B365" s="5" t="s">
        <v>1137</v>
      </c>
      <c r="C365" s="522" t="s">
        <v>12238</v>
      </c>
      <c r="D365" s="522">
        <v>48000029</v>
      </c>
      <c r="E365" s="5" t="s">
        <v>12239</v>
      </c>
      <c r="F365" s="812">
        <v>399.98</v>
      </c>
      <c r="G365" s="5" t="s">
        <v>12240</v>
      </c>
      <c r="H365" s="522" t="s">
        <v>11471</v>
      </c>
      <c r="I365" s="813">
        <v>43699</v>
      </c>
      <c r="J365" s="813">
        <v>44795</v>
      </c>
    </row>
    <row r="366" spans="1:10">
      <c r="A366" s="522" t="s">
        <v>11467</v>
      </c>
      <c r="B366" s="5" t="s">
        <v>1137</v>
      </c>
      <c r="C366" s="522" t="s">
        <v>12241</v>
      </c>
      <c r="D366" s="522">
        <v>48000034</v>
      </c>
      <c r="E366" s="5" t="s">
        <v>12242</v>
      </c>
      <c r="F366" s="812">
        <v>399.96</v>
      </c>
      <c r="G366" s="5" t="s">
        <v>12240</v>
      </c>
      <c r="H366" s="522" t="s">
        <v>11471</v>
      </c>
      <c r="I366" s="813">
        <v>43699</v>
      </c>
      <c r="J366" s="813">
        <v>44795</v>
      </c>
    </row>
    <row r="367" spans="1:10">
      <c r="A367" s="522" t="s">
        <v>11467</v>
      </c>
      <c r="B367" s="5" t="s">
        <v>1137</v>
      </c>
      <c r="C367" s="522" t="s">
        <v>12243</v>
      </c>
      <c r="D367" s="522">
        <v>48000035</v>
      </c>
      <c r="E367" s="5" t="s">
        <v>5108</v>
      </c>
      <c r="F367" s="812">
        <v>364.56</v>
      </c>
      <c r="G367" s="5" t="s">
        <v>12244</v>
      </c>
      <c r="H367" s="522" t="s">
        <v>11471</v>
      </c>
      <c r="I367" s="813">
        <v>43536</v>
      </c>
      <c r="J367" s="813">
        <v>44632</v>
      </c>
    </row>
    <row r="368" spans="1:10">
      <c r="A368" s="522" t="s">
        <v>11467</v>
      </c>
      <c r="B368" s="5" t="s">
        <v>1137</v>
      </c>
      <c r="C368" s="522" t="s">
        <v>12245</v>
      </c>
      <c r="D368" s="522">
        <v>48000038</v>
      </c>
      <c r="E368" s="5" t="s">
        <v>12246</v>
      </c>
      <c r="F368" s="812">
        <v>261.77</v>
      </c>
      <c r="G368" s="5" t="s">
        <v>12247</v>
      </c>
      <c r="H368" s="522" t="s">
        <v>11471</v>
      </c>
      <c r="I368" s="813">
        <v>43536</v>
      </c>
      <c r="J368" s="813">
        <v>44632</v>
      </c>
    </row>
    <row r="369" spans="1:10">
      <c r="A369" s="522" t="s">
        <v>11467</v>
      </c>
      <c r="B369" s="5" t="s">
        <v>1137</v>
      </c>
      <c r="C369" s="522" t="s">
        <v>12248</v>
      </c>
      <c r="D369" s="522">
        <v>48000039</v>
      </c>
      <c r="E369" s="5" t="s">
        <v>5108</v>
      </c>
      <c r="F369" s="812">
        <v>274.82</v>
      </c>
      <c r="G369" s="5" t="s">
        <v>12249</v>
      </c>
      <c r="H369" s="522" t="s">
        <v>11471</v>
      </c>
      <c r="I369" s="813">
        <v>43593</v>
      </c>
      <c r="J369" s="813">
        <v>44689</v>
      </c>
    </row>
    <row r="370" spans="1:10">
      <c r="A370" s="522" t="s">
        <v>11467</v>
      </c>
      <c r="B370" s="5" t="s">
        <v>1137</v>
      </c>
      <c r="C370" s="522" t="s">
        <v>12250</v>
      </c>
      <c r="D370" s="522">
        <v>48000044</v>
      </c>
      <c r="E370" s="5" t="s">
        <v>4417</v>
      </c>
      <c r="F370" s="812">
        <v>209.78</v>
      </c>
      <c r="G370" s="5" t="s">
        <v>12251</v>
      </c>
      <c r="H370" s="522" t="s">
        <v>11471</v>
      </c>
      <c r="I370" s="813">
        <v>43536</v>
      </c>
      <c r="J370" s="813">
        <v>44632</v>
      </c>
    </row>
    <row r="371" spans="1:10">
      <c r="A371" s="522" t="s">
        <v>11467</v>
      </c>
      <c r="B371" s="5" t="s">
        <v>1137</v>
      </c>
      <c r="C371" s="522" t="s">
        <v>12252</v>
      </c>
      <c r="D371" s="522">
        <v>48000047</v>
      </c>
      <c r="E371" s="5" t="s">
        <v>9748</v>
      </c>
      <c r="F371" s="812">
        <v>129.72</v>
      </c>
      <c r="G371" s="5" t="s">
        <v>12253</v>
      </c>
      <c r="H371" s="522" t="s">
        <v>11471</v>
      </c>
      <c r="I371" s="813">
        <v>43536</v>
      </c>
      <c r="J371" s="813">
        <v>44632</v>
      </c>
    </row>
    <row r="372" spans="1:10">
      <c r="A372" s="522" t="s">
        <v>11467</v>
      </c>
      <c r="B372" s="5" t="s">
        <v>1137</v>
      </c>
      <c r="C372" s="522" t="s">
        <v>12254</v>
      </c>
      <c r="D372" s="522">
        <v>48000048</v>
      </c>
      <c r="E372" s="5" t="s">
        <v>12255</v>
      </c>
      <c r="F372" s="812">
        <v>200.4</v>
      </c>
      <c r="G372" s="5" t="s">
        <v>12256</v>
      </c>
      <c r="H372" s="522" t="s">
        <v>11471</v>
      </c>
      <c r="I372" s="813">
        <v>43497</v>
      </c>
      <c r="J372" s="813">
        <v>44593</v>
      </c>
    </row>
    <row r="373" spans="1:10">
      <c r="A373" s="522" t="s">
        <v>11467</v>
      </c>
      <c r="B373" s="5" t="s">
        <v>1137</v>
      </c>
      <c r="C373" s="522" t="s">
        <v>12257</v>
      </c>
      <c r="D373" s="522">
        <v>48000052</v>
      </c>
      <c r="E373" s="5" t="s">
        <v>4640</v>
      </c>
      <c r="F373" s="812">
        <v>391.91</v>
      </c>
      <c r="G373" s="5" t="s">
        <v>12258</v>
      </c>
      <c r="H373" s="522" t="s">
        <v>11471</v>
      </c>
      <c r="I373" s="813">
        <v>43593</v>
      </c>
      <c r="J373" s="813">
        <v>44689</v>
      </c>
    </row>
    <row r="374" spans="1:10">
      <c r="A374" s="522" t="s">
        <v>11467</v>
      </c>
      <c r="B374" s="5" t="s">
        <v>1137</v>
      </c>
      <c r="C374" s="522" t="s">
        <v>12259</v>
      </c>
      <c r="D374" s="522">
        <v>48000053</v>
      </c>
      <c r="E374" s="5" t="s">
        <v>3120</v>
      </c>
      <c r="F374" s="812">
        <v>390.59</v>
      </c>
      <c r="G374" s="5" t="s">
        <v>12258</v>
      </c>
      <c r="H374" s="522" t="s">
        <v>11471</v>
      </c>
      <c r="I374" s="813">
        <v>43593</v>
      </c>
      <c r="J374" s="813">
        <v>44689</v>
      </c>
    </row>
    <row r="375" spans="1:10">
      <c r="A375" s="522" t="s">
        <v>11467</v>
      </c>
      <c r="B375" s="5" t="s">
        <v>1137</v>
      </c>
      <c r="C375" s="522" t="s">
        <v>12260</v>
      </c>
      <c r="D375" s="522">
        <v>48000062</v>
      </c>
      <c r="E375" s="5" t="s">
        <v>12261</v>
      </c>
      <c r="F375" s="812">
        <v>399.92</v>
      </c>
      <c r="G375" s="5" t="s">
        <v>12240</v>
      </c>
      <c r="H375" s="522" t="s">
        <v>11471</v>
      </c>
      <c r="I375" s="813">
        <v>43593</v>
      </c>
      <c r="J375" s="813">
        <v>44689</v>
      </c>
    </row>
    <row r="376" spans="1:10">
      <c r="A376" s="522" t="s">
        <v>11467</v>
      </c>
      <c r="B376" s="5" t="s">
        <v>1137</v>
      </c>
      <c r="C376" s="522" t="s">
        <v>12262</v>
      </c>
      <c r="D376" s="522">
        <v>48000064</v>
      </c>
      <c r="E376" s="5" t="s">
        <v>316</v>
      </c>
      <c r="F376" s="812">
        <v>398.43</v>
      </c>
      <c r="G376" s="5" t="s">
        <v>12263</v>
      </c>
      <c r="H376" s="522" t="s">
        <v>11471</v>
      </c>
      <c r="I376" s="813">
        <v>43536</v>
      </c>
      <c r="J376" s="813">
        <v>44632</v>
      </c>
    </row>
    <row r="377" spans="1:10">
      <c r="A377" s="522" t="s">
        <v>11467</v>
      </c>
      <c r="B377" s="5" t="s">
        <v>1137</v>
      </c>
      <c r="C377" s="522" t="s">
        <v>12264</v>
      </c>
      <c r="D377" s="522">
        <v>48000065</v>
      </c>
      <c r="E377" s="5" t="s">
        <v>3652</v>
      </c>
      <c r="F377" s="812">
        <v>396.16</v>
      </c>
      <c r="G377" s="5" t="s">
        <v>12263</v>
      </c>
      <c r="H377" s="522" t="s">
        <v>11471</v>
      </c>
      <c r="I377" s="813">
        <v>43699</v>
      </c>
      <c r="J377" s="813">
        <v>44795</v>
      </c>
    </row>
    <row r="378" spans="1:10">
      <c r="A378" s="522" t="s">
        <v>11467</v>
      </c>
      <c r="B378" s="5" t="s">
        <v>1137</v>
      </c>
      <c r="C378" s="522" t="s">
        <v>12265</v>
      </c>
      <c r="D378" s="522">
        <v>48000067</v>
      </c>
      <c r="E378" s="5" t="s">
        <v>3481</v>
      </c>
      <c r="F378" s="812">
        <v>398.57</v>
      </c>
      <c r="G378" s="5" t="s">
        <v>12266</v>
      </c>
      <c r="H378" s="522" t="s">
        <v>11471</v>
      </c>
      <c r="I378" s="813">
        <v>43497</v>
      </c>
      <c r="J378" s="813">
        <v>44593</v>
      </c>
    </row>
    <row r="379" spans="1:10">
      <c r="A379" s="522" t="s">
        <v>11467</v>
      </c>
      <c r="B379" s="5" t="s">
        <v>1137</v>
      </c>
      <c r="C379" s="522" t="s">
        <v>12267</v>
      </c>
      <c r="D379" s="522">
        <v>48000070</v>
      </c>
      <c r="E379" s="5" t="s">
        <v>12268</v>
      </c>
      <c r="F379" s="812">
        <v>377.91</v>
      </c>
      <c r="G379" s="5" t="s">
        <v>5317</v>
      </c>
      <c r="H379" s="522" t="s">
        <v>11471</v>
      </c>
      <c r="I379" s="813">
        <v>43536</v>
      </c>
      <c r="J379" s="813">
        <v>44632</v>
      </c>
    </row>
    <row r="380" spans="1:10">
      <c r="A380" s="522" t="s">
        <v>11467</v>
      </c>
      <c r="B380" s="5" t="s">
        <v>1137</v>
      </c>
      <c r="C380" s="522" t="s">
        <v>12269</v>
      </c>
      <c r="D380" s="522">
        <v>48000074</v>
      </c>
      <c r="E380" s="5" t="s">
        <v>7763</v>
      </c>
      <c r="F380" s="812">
        <v>391.14</v>
      </c>
      <c r="G380" s="5" t="s">
        <v>12270</v>
      </c>
      <c r="H380" s="522" t="s">
        <v>11471</v>
      </c>
      <c r="I380" s="813">
        <v>43536</v>
      </c>
      <c r="J380" s="813">
        <v>44632</v>
      </c>
    </row>
    <row r="381" spans="1:10">
      <c r="A381" s="522" t="s">
        <v>11467</v>
      </c>
      <c r="B381" s="5" t="s">
        <v>1137</v>
      </c>
      <c r="C381" s="522" t="s">
        <v>12271</v>
      </c>
      <c r="D381" s="522">
        <v>48000077</v>
      </c>
      <c r="E381" s="5" t="s">
        <v>3259</v>
      </c>
      <c r="F381" s="812">
        <v>359.59</v>
      </c>
      <c r="G381" s="5" t="s">
        <v>12272</v>
      </c>
      <c r="H381" s="522" t="s">
        <v>11471</v>
      </c>
      <c r="I381" s="813">
        <v>43593</v>
      </c>
      <c r="J381" s="813">
        <v>44689</v>
      </c>
    </row>
    <row r="382" spans="1:10">
      <c r="A382" s="522" t="s">
        <v>11467</v>
      </c>
      <c r="B382" s="5" t="s">
        <v>1137</v>
      </c>
      <c r="C382" s="522" t="s">
        <v>12273</v>
      </c>
      <c r="D382" s="522">
        <v>48000078</v>
      </c>
      <c r="E382" s="5" t="s">
        <v>5365</v>
      </c>
      <c r="F382" s="812">
        <v>388.27</v>
      </c>
      <c r="G382" s="5" t="s">
        <v>12272</v>
      </c>
      <c r="H382" s="522" t="s">
        <v>11471</v>
      </c>
      <c r="I382" s="813">
        <v>43593</v>
      </c>
      <c r="J382" s="813">
        <v>44689</v>
      </c>
    </row>
    <row r="383" spans="1:10">
      <c r="A383" s="522" t="s">
        <v>11467</v>
      </c>
      <c r="B383" s="5" t="s">
        <v>1137</v>
      </c>
      <c r="C383" s="522" t="s">
        <v>12274</v>
      </c>
      <c r="D383" s="522">
        <v>48000079</v>
      </c>
      <c r="E383" s="5" t="s">
        <v>3660</v>
      </c>
      <c r="F383" s="812">
        <v>398.53</v>
      </c>
      <c r="G383" s="5" t="s">
        <v>12272</v>
      </c>
      <c r="H383" s="522" t="s">
        <v>11471</v>
      </c>
      <c r="I383" s="813">
        <v>43593</v>
      </c>
      <c r="J383" s="813">
        <v>44689</v>
      </c>
    </row>
    <row r="384" spans="1:10">
      <c r="A384" s="522" t="s">
        <v>11467</v>
      </c>
      <c r="B384" s="5" t="s">
        <v>1137</v>
      </c>
      <c r="C384" s="522" t="s">
        <v>12275</v>
      </c>
      <c r="D384" s="522">
        <v>48000081</v>
      </c>
      <c r="E384" s="5" t="s">
        <v>5208</v>
      </c>
      <c r="F384" s="812">
        <v>338.35</v>
      </c>
      <c r="G384" s="5" t="s">
        <v>12276</v>
      </c>
      <c r="H384" s="522" t="s">
        <v>11471</v>
      </c>
      <c r="I384" s="813">
        <v>43699</v>
      </c>
      <c r="J384" s="813">
        <v>44795</v>
      </c>
    </row>
    <row r="385" spans="1:10">
      <c r="A385" s="522" t="s">
        <v>11467</v>
      </c>
      <c r="B385" s="5" t="s">
        <v>1137</v>
      </c>
      <c r="C385" s="522" t="s">
        <v>12277</v>
      </c>
      <c r="D385" s="522">
        <v>48000087</v>
      </c>
      <c r="E385" s="5" t="s">
        <v>12278</v>
      </c>
      <c r="F385" s="812">
        <v>119.93</v>
      </c>
      <c r="G385" s="5" t="s">
        <v>12278</v>
      </c>
      <c r="H385" s="522" t="s">
        <v>11471</v>
      </c>
      <c r="I385" s="813">
        <v>43699</v>
      </c>
      <c r="J385" s="813">
        <v>44795</v>
      </c>
    </row>
    <row r="386" spans="1:10">
      <c r="A386" s="522" t="s">
        <v>11467</v>
      </c>
      <c r="B386" s="5" t="s">
        <v>1137</v>
      </c>
      <c r="C386" s="522" t="s">
        <v>12279</v>
      </c>
      <c r="D386" s="522">
        <v>48000088</v>
      </c>
      <c r="E386" s="5" t="s">
        <v>4763</v>
      </c>
      <c r="F386" s="812">
        <v>392.07</v>
      </c>
      <c r="G386" s="5" t="s">
        <v>12280</v>
      </c>
      <c r="H386" s="522" t="s">
        <v>11471</v>
      </c>
      <c r="I386" s="813">
        <v>43754</v>
      </c>
      <c r="J386" s="813">
        <v>44850</v>
      </c>
    </row>
    <row r="387" spans="1:10">
      <c r="A387" s="522" t="s">
        <v>11467</v>
      </c>
      <c r="B387" s="5" t="s">
        <v>1137</v>
      </c>
      <c r="C387" s="522" t="s">
        <v>12281</v>
      </c>
      <c r="D387" s="522">
        <v>48000098</v>
      </c>
      <c r="E387" s="5" t="s">
        <v>12282</v>
      </c>
      <c r="F387" s="812">
        <v>47.01</v>
      </c>
      <c r="G387" s="5" t="s">
        <v>12283</v>
      </c>
      <c r="H387" s="522" t="s">
        <v>11471</v>
      </c>
      <c r="I387" s="813">
        <v>43699</v>
      </c>
      <c r="J387" s="813">
        <v>44795</v>
      </c>
    </row>
    <row r="388" spans="1:10">
      <c r="A388" s="522" t="s">
        <v>11467</v>
      </c>
      <c r="B388" s="5" t="s">
        <v>2052</v>
      </c>
      <c r="C388" s="522" t="s">
        <v>12284</v>
      </c>
      <c r="D388" s="522">
        <v>61000001</v>
      </c>
      <c r="E388" s="5" t="s">
        <v>12285</v>
      </c>
      <c r="F388" s="812">
        <v>44.63</v>
      </c>
      <c r="G388" s="5" t="s">
        <v>12286</v>
      </c>
      <c r="H388" s="522" t="s">
        <v>11471</v>
      </c>
      <c r="I388" s="813">
        <v>42088</v>
      </c>
      <c r="J388" s="813">
        <v>43184</v>
      </c>
    </row>
    <row r="389" spans="1:10">
      <c r="A389" s="522" t="s">
        <v>11467</v>
      </c>
      <c r="B389" s="5" t="s">
        <v>2052</v>
      </c>
      <c r="C389" s="522" t="s">
        <v>12287</v>
      </c>
      <c r="D389" s="522">
        <v>61000002</v>
      </c>
      <c r="E389" s="5" t="s">
        <v>12288</v>
      </c>
      <c r="F389" s="812">
        <v>26.83</v>
      </c>
      <c r="G389" s="5" t="s">
        <v>12289</v>
      </c>
      <c r="H389" s="522" t="s">
        <v>11471</v>
      </c>
      <c r="I389" s="813">
        <v>42222</v>
      </c>
      <c r="J389" s="813">
        <v>43318</v>
      </c>
    </row>
    <row r="390" spans="1:10">
      <c r="A390" s="522" t="s">
        <v>11467</v>
      </c>
      <c r="B390" s="5" t="s">
        <v>2052</v>
      </c>
      <c r="C390" s="522" t="s">
        <v>12290</v>
      </c>
      <c r="D390" s="522">
        <v>61000003</v>
      </c>
      <c r="E390" s="5" t="s">
        <v>8688</v>
      </c>
      <c r="F390" s="812">
        <v>28.78</v>
      </c>
      <c r="G390" s="5" t="s">
        <v>12289</v>
      </c>
      <c r="H390" s="522" t="s">
        <v>11471</v>
      </c>
      <c r="I390" s="813">
        <v>42556</v>
      </c>
      <c r="J390" s="813">
        <v>43651</v>
      </c>
    </row>
    <row r="391" spans="1:10">
      <c r="A391" s="522" t="s">
        <v>11467</v>
      </c>
      <c r="B391" s="5" t="s">
        <v>1148</v>
      </c>
      <c r="C391" s="522" t="s">
        <v>12291</v>
      </c>
      <c r="D391" s="522">
        <v>62000002</v>
      </c>
      <c r="E391" s="5" t="s">
        <v>12292</v>
      </c>
      <c r="F391" s="812">
        <v>379.61</v>
      </c>
      <c r="G391" s="5" t="s">
        <v>3669</v>
      </c>
      <c r="H391" s="522" t="s">
        <v>11471</v>
      </c>
      <c r="I391" s="813">
        <v>42505</v>
      </c>
      <c r="J391" s="813">
        <v>43600</v>
      </c>
    </row>
    <row r="392" spans="1:10">
      <c r="A392" s="522" t="s">
        <v>11467</v>
      </c>
      <c r="B392" s="5" t="s">
        <v>1148</v>
      </c>
      <c r="C392" s="522" t="s">
        <v>12293</v>
      </c>
      <c r="D392" s="522">
        <v>62000004</v>
      </c>
      <c r="E392" s="5" t="s">
        <v>12294</v>
      </c>
      <c r="F392" s="812">
        <v>52.71</v>
      </c>
      <c r="G392" s="5" t="s">
        <v>12295</v>
      </c>
      <c r="H392" s="522" t="s">
        <v>11471</v>
      </c>
      <c r="I392" s="813">
        <v>42505</v>
      </c>
      <c r="J392" s="813">
        <v>43600</v>
      </c>
    </row>
    <row r="393" spans="1:10">
      <c r="A393" s="522" t="s">
        <v>11467</v>
      </c>
      <c r="B393" s="5" t="s">
        <v>1148</v>
      </c>
      <c r="C393" s="522" t="s">
        <v>12296</v>
      </c>
      <c r="D393" s="522">
        <v>62000005</v>
      </c>
      <c r="E393" s="5" t="s">
        <v>12297</v>
      </c>
      <c r="F393" s="812">
        <v>65.510000000000005</v>
      </c>
      <c r="G393" s="5" t="s">
        <v>12298</v>
      </c>
      <c r="H393" s="522" t="s">
        <v>11471</v>
      </c>
      <c r="I393" s="813">
        <v>42506</v>
      </c>
      <c r="J393" s="813">
        <v>43601</v>
      </c>
    </row>
    <row r="394" spans="1:10">
      <c r="A394" s="522" t="s">
        <v>11467</v>
      </c>
      <c r="B394" s="5" t="s">
        <v>1148</v>
      </c>
      <c r="C394" s="522" t="s">
        <v>12299</v>
      </c>
      <c r="D394" s="522">
        <v>62000006</v>
      </c>
      <c r="E394" s="5" t="s">
        <v>12300</v>
      </c>
      <c r="F394" s="812">
        <v>136.82</v>
      </c>
      <c r="G394" s="5" t="s">
        <v>12301</v>
      </c>
      <c r="H394" s="522" t="s">
        <v>11471</v>
      </c>
      <c r="I394" s="813">
        <v>42505</v>
      </c>
      <c r="J394" s="813">
        <v>43600</v>
      </c>
    </row>
    <row r="395" spans="1:10">
      <c r="A395" s="522" t="s">
        <v>11467</v>
      </c>
      <c r="B395" s="5" t="s">
        <v>1148</v>
      </c>
      <c r="C395" s="522" t="s">
        <v>12302</v>
      </c>
      <c r="D395" s="522">
        <v>62000007</v>
      </c>
      <c r="E395" s="5" t="s">
        <v>12303</v>
      </c>
      <c r="F395" s="812">
        <v>28.11</v>
      </c>
      <c r="G395" s="5" t="s">
        <v>12295</v>
      </c>
      <c r="H395" s="522" t="s">
        <v>11471</v>
      </c>
      <c r="I395" s="813">
        <v>42754</v>
      </c>
      <c r="J395" s="813">
        <v>43849</v>
      </c>
    </row>
    <row r="396" spans="1:10">
      <c r="A396" s="522" t="s">
        <v>11467</v>
      </c>
      <c r="B396" s="5" t="s">
        <v>1148</v>
      </c>
      <c r="C396" s="522" t="s">
        <v>12304</v>
      </c>
      <c r="D396" s="522">
        <v>62000011</v>
      </c>
      <c r="E396" s="5" t="s">
        <v>3066</v>
      </c>
      <c r="F396" s="812">
        <v>344.04</v>
      </c>
      <c r="G396" s="5" t="s">
        <v>12305</v>
      </c>
      <c r="H396" s="522" t="s">
        <v>11471</v>
      </c>
      <c r="I396" s="813">
        <v>42737</v>
      </c>
      <c r="J396" s="813">
        <v>43832</v>
      </c>
    </row>
    <row r="397" spans="1:10">
      <c r="A397" s="522" t="s">
        <v>11467</v>
      </c>
      <c r="B397" s="5" t="s">
        <v>1148</v>
      </c>
      <c r="C397" s="522" t="s">
        <v>12306</v>
      </c>
      <c r="D397" s="522">
        <v>62000015</v>
      </c>
      <c r="E397" s="5" t="s">
        <v>12307</v>
      </c>
      <c r="F397" s="812">
        <v>59.96</v>
      </c>
      <c r="G397" s="5" t="s">
        <v>12308</v>
      </c>
      <c r="H397" s="522" t="s">
        <v>11471</v>
      </c>
      <c r="I397" s="813">
        <v>42515</v>
      </c>
      <c r="J397" s="813">
        <v>43610</v>
      </c>
    </row>
    <row r="398" spans="1:10">
      <c r="A398" s="522" t="s">
        <v>11467</v>
      </c>
      <c r="B398" s="5" t="s">
        <v>1148</v>
      </c>
      <c r="C398" s="522" t="s">
        <v>12309</v>
      </c>
      <c r="D398" s="522">
        <v>62000017</v>
      </c>
      <c r="E398" s="5" t="s">
        <v>12310</v>
      </c>
      <c r="F398" s="812">
        <v>84.79</v>
      </c>
      <c r="G398" s="5" t="s">
        <v>12311</v>
      </c>
      <c r="H398" s="522" t="s">
        <v>11471</v>
      </c>
      <c r="I398" s="813">
        <v>42677</v>
      </c>
      <c r="J398" s="813">
        <v>43772</v>
      </c>
    </row>
    <row r="399" spans="1:10">
      <c r="A399" s="522" t="s">
        <v>11467</v>
      </c>
      <c r="B399" s="5" t="s">
        <v>1148</v>
      </c>
      <c r="C399" s="522" t="s">
        <v>12312</v>
      </c>
      <c r="D399" s="522">
        <v>62000020</v>
      </c>
      <c r="E399" s="5" t="s">
        <v>12313</v>
      </c>
      <c r="F399" s="812">
        <v>389.14</v>
      </c>
      <c r="G399" s="5" t="s">
        <v>12314</v>
      </c>
      <c r="H399" s="522" t="s">
        <v>11471</v>
      </c>
      <c r="I399" s="813">
        <v>42709</v>
      </c>
      <c r="J399" s="813">
        <v>43804</v>
      </c>
    </row>
    <row r="400" spans="1:10">
      <c r="A400" s="522" t="s">
        <v>11467</v>
      </c>
      <c r="B400" s="5" t="s">
        <v>1148</v>
      </c>
      <c r="C400" s="522" t="s">
        <v>12315</v>
      </c>
      <c r="D400" s="522">
        <v>62000021</v>
      </c>
      <c r="E400" s="5" t="s">
        <v>12316</v>
      </c>
      <c r="F400" s="812">
        <v>389.25</v>
      </c>
      <c r="G400" s="5" t="s">
        <v>12314</v>
      </c>
      <c r="H400" s="522" t="s">
        <v>11471</v>
      </c>
      <c r="I400" s="813">
        <v>42708</v>
      </c>
      <c r="J400" s="813">
        <v>43803</v>
      </c>
    </row>
    <row r="401" spans="1:10">
      <c r="A401" s="522" t="s">
        <v>11467</v>
      </c>
      <c r="B401" s="5" t="s">
        <v>1148</v>
      </c>
      <c r="C401" s="522" t="s">
        <v>12317</v>
      </c>
      <c r="D401" s="522">
        <v>62000023</v>
      </c>
      <c r="E401" s="5" t="s">
        <v>12318</v>
      </c>
      <c r="F401" s="812">
        <v>173.8</v>
      </c>
      <c r="G401" s="5" t="s">
        <v>12319</v>
      </c>
      <c r="H401" s="522" t="s">
        <v>11471</v>
      </c>
      <c r="I401" s="813">
        <v>42800</v>
      </c>
      <c r="J401" s="813">
        <v>43896</v>
      </c>
    </row>
    <row r="402" spans="1:10">
      <c r="A402" s="522" t="s">
        <v>11467</v>
      </c>
      <c r="B402" s="5" t="s">
        <v>1148</v>
      </c>
      <c r="C402" s="522" t="s">
        <v>12320</v>
      </c>
      <c r="D402" s="522">
        <v>62000024</v>
      </c>
      <c r="E402" s="5" t="s">
        <v>12321</v>
      </c>
      <c r="F402" s="812">
        <v>67.97</v>
      </c>
      <c r="G402" s="5" t="s">
        <v>12319</v>
      </c>
      <c r="H402" s="522" t="s">
        <v>11471</v>
      </c>
      <c r="I402" s="813">
        <v>42828</v>
      </c>
      <c r="J402" s="813">
        <v>43924</v>
      </c>
    </row>
    <row r="403" spans="1:10">
      <c r="A403" s="522" t="s">
        <v>11467</v>
      </c>
      <c r="B403" s="5" t="s">
        <v>1148</v>
      </c>
      <c r="C403" s="522" t="s">
        <v>12322</v>
      </c>
      <c r="D403" s="522">
        <v>62000025</v>
      </c>
      <c r="E403" s="5" t="s">
        <v>12323</v>
      </c>
      <c r="F403" s="812">
        <v>58.37</v>
      </c>
      <c r="G403" s="5" t="s">
        <v>12324</v>
      </c>
      <c r="H403" s="522" t="s">
        <v>11471</v>
      </c>
      <c r="I403" s="813">
        <v>42800</v>
      </c>
      <c r="J403" s="813">
        <v>43896</v>
      </c>
    </row>
    <row r="404" spans="1:10">
      <c r="A404" s="522" t="s">
        <v>11467</v>
      </c>
      <c r="B404" s="5" t="s">
        <v>1148</v>
      </c>
      <c r="C404" s="522" t="s">
        <v>12325</v>
      </c>
      <c r="D404" s="522">
        <v>62000026</v>
      </c>
      <c r="E404" s="5" t="s">
        <v>10214</v>
      </c>
      <c r="F404" s="812">
        <v>388.7</v>
      </c>
      <c r="G404" s="5" t="s">
        <v>12326</v>
      </c>
      <c r="H404" s="522" t="s">
        <v>11471</v>
      </c>
      <c r="I404" s="813">
        <v>42800</v>
      </c>
      <c r="J404" s="813">
        <v>43896</v>
      </c>
    </row>
    <row r="405" spans="1:10">
      <c r="A405" s="522" t="s">
        <v>11467</v>
      </c>
      <c r="B405" s="5" t="s">
        <v>1148</v>
      </c>
      <c r="C405" s="522" t="s">
        <v>12327</v>
      </c>
      <c r="D405" s="522">
        <v>62000027</v>
      </c>
      <c r="E405" s="5" t="s">
        <v>3340</v>
      </c>
      <c r="F405" s="812">
        <v>250.21</v>
      </c>
      <c r="G405" s="5" t="s">
        <v>12328</v>
      </c>
      <c r="H405" s="522" t="s">
        <v>11471</v>
      </c>
      <c r="I405" s="813">
        <v>42800</v>
      </c>
      <c r="J405" s="813">
        <v>43896</v>
      </c>
    </row>
    <row r="406" spans="1:10">
      <c r="A406" s="522" t="s">
        <v>11467</v>
      </c>
      <c r="B406" s="5" t="s">
        <v>1148</v>
      </c>
      <c r="C406" s="522" t="s">
        <v>12329</v>
      </c>
      <c r="D406" s="522">
        <v>62000032</v>
      </c>
      <c r="E406" s="5" t="s">
        <v>8187</v>
      </c>
      <c r="F406" s="812">
        <v>24.85</v>
      </c>
      <c r="G406" s="5" t="s">
        <v>12330</v>
      </c>
      <c r="H406" s="522" t="s">
        <v>11471</v>
      </c>
      <c r="I406" s="813">
        <v>42471</v>
      </c>
      <c r="J406" s="813">
        <v>43932</v>
      </c>
    </row>
    <row r="407" spans="1:10">
      <c r="A407" s="522" t="s">
        <v>11467</v>
      </c>
      <c r="B407" s="5" t="s">
        <v>1148</v>
      </c>
      <c r="C407" s="522" t="s">
        <v>12331</v>
      </c>
      <c r="D407" s="522">
        <v>62000033</v>
      </c>
      <c r="E407" s="5" t="s">
        <v>8187</v>
      </c>
      <c r="F407" s="812">
        <v>31.55</v>
      </c>
      <c r="G407" s="5" t="s">
        <v>12332</v>
      </c>
      <c r="H407" s="522" t="s">
        <v>11471</v>
      </c>
      <c r="I407" s="813">
        <v>43376</v>
      </c>
      <c r="J407" s="813">
        <v>44472</v>
      </c>
    </row>
    <row r="408" spans="1:10">
      <c r="A408" s="522" t="s">
        <v>11467</v>
      </c>
      <c r="B408" s="5" t="s">
        <v>1148</v>
      </c>
      <c r="C408" s="522" t="s">
        <v>12333</v>
      </c>
      <c r="D408" s="522">
        <v>62000036</v>
      </c>
      <c r="E408" s="5" t="s">
        <v>5102</v>
      </c>
      <c r="F408" s="812">
        <v>63.44</v>
      </c>
      <c r="G408" s="5" t="s">
        <v>12334</v>
      </c>
      <c r="H408" s="522" t="s">
        <v>11471</v>
      </c>
      <c r="I408" s="813">
        <v>43405</v>
      </c>
      <c r="J408" s="813">
        <v>44501</v>
      </c>
    </row>
    <row r="409" spans="1:10">
      <c r="A409" s="522" t="s">
        <v>11467</v>
      </c>
      <c r="B409" s="5" t="s">
        <v>1148</v>
      </c>
      <c r="C409" s="522" t="s">
        <v>12335</v>
      </c>
      <c r="D409" s="522">
        <v>62000040</v>
      </c>
      <c r="E409" s="5" t="s">
        <v>12336</v>
      </c>
      <c r="F409" s="812">
        <v>266.75</v>
      </c>
      <c r="G409" s="5" t="s">
        <v>11894</v>
      </c>
      <c r="H409" s="522" t="s">
        <v>11471</v>
      </c>
      <c r="I409" s="813">
        <v>43608</v>
      </c>
      <c r="J409" s="813">
        <v>44704</v>
      </c>
    </row>
    <row r="410" spans="1:10">
      <c r="A410" s="522" t="s">
        <v>11467</v>
      </c>
      <c r="B410" s="5" t="s">
        <v>1148</v>
      </c>
      <c r="C410" s="522" t="s">
        <v>12337</v>
      </c>
      <c r="D410" s="522">
        <v>62000048</v>
      </c>
      <c r="E410" s="5" t="s">
        <v>12338</v>
      </c>
      <c r="F410" s="812">
        <v>378.04</v>
      </c>
      <c r="G410" s="5" t="s">
        <v>11966</v>
      </c>
      <c r="H410" s="522" t="s">
        <v>11471</v>
      </c>
      <c r="I410" s="813">
        <v>43608</v>
      </c>
      <c r="J410" s="813">
        <v>44704</v>
      </c>
    </row>
    <row r="411" spans="1:10">
      <c r="A411" s="522" t="s">
        <v>11467</v>
      </c>
      <c r="B411" s="5" t="s">
        <v>1756</v>
      </c>
      <c r="C411" s="522" t="s">
        <v>12339</v>
      </c>
      <c r="D411" s="522">
        <v>63000001</v>
      </c>
      <c r="E411" s="5" t="s">
        <v>7462</v>
      </c>
      <c r="F411" s="812">
        <v>46.41</v>
      </c>
      <c r="G411" s="5" t="s">
        <v>12340</v>
      </c>
      <c r="H411" s="522" t="s">
        <v>11471</v>
      </c>
      <c r="I411" s="813">
        <v>42801</v>
      </c>
      <c r="J411" s="813">
        <v>43897</v>
      </c>
    </row>
    <row r="412" spans="1:10">
      <c r="A412" s="522" t="s">
        <v>11467</v>
      </c>
      <c r="B412" s="5" t="s">
        <v>1756</v>
      </c>
      <c r="C412" s="522" t="s">
        <v>12341</v>
      </c>
      <c r="D412" s="522">
        <v>63000003</v>
      </c>
      <c r="E412" s="5" t="s">
        <v>1165</v>
      </c>
      <c r="F412" s="812">
        <v>84.61</v>
      </c>
      <c r="G412" s="5" t="s">
        <v>12342</v>
      </c>
      <c r="H412" s="522" t="s">
        <v>11471</v>
      </c>
      <c r="I412" s="813">
        <v>42801</v>
      </c>
      <c r="J412" s="813">
        <v>43897</v>
      </c>
    </row>
    <row r="413" spans="1:10">
      <c r="A413" s="522" t="s">
        <v>11467</v>
      </c>
      <c r="B413" s="5" t="s">
        <v>1756</v>
      </c>
      <c r="C413" s="522" t="s">
        <v>12343</v>
      </c>
      <c r="D413" s="522">
        <v>63000006</v>
      </c>
      <c r="E413" s="5" t="s">
        <v>12344</v>
      </c>
      <c r="F413" s="812">
        <v>386.73</v>
      </c>
      <c r="G413" s="5" t="s">
        <v>12345</v>
      </c>
      <c r="H413" s="522" t="s">
        <v>11471</v>
      </c>
      <c r="I413" s="813">
        <v>42801</v>
      </c>
      <c r="J413" s="813">
        <v>43897</v>
      </c>
    </row>
    <row r="414" spans="1:10">
      <c r="A414" s="522" t="s">
        <v>11467</v>
      </c>
      <c r="B414" s="5" t="s">
        <v>1756</v>
      </c>
      <c r="C414" s="522" t="s">
        <v>12346</v>
      </c>
      <c r="D414" s="522">
        <v>63000022</v>
      </c>
      <c r="E414" s="5" t="s">
        <v>12347</v>
      </c>
      <c r="F414" s="812">
        <v>37.51</v>
      </c>
      <c r="G414" s="5" t="s">
        <v>12348</v>
      </c>
      <c r="H414" s="522" t="s">
        <v>11471</v>
      </c>
      <c r="I414" s="813">
        <v>43411</v>
      </c>
      <c r="J414" s="813">
        <v>44507</v>
      </c>
    </row>
    <row r="415" spans="1:10">
      <c r="A415" s="522" t="s">
        <v>11467</v>
      </c>
      <c r="B415" s="5" t="s">
        <v>1756</v>
      </c>
      <c r="C415" s="522" t="s">
        <v>12349</v>
      </c>
      <c r="D415" s="522">
        <v>63000024</v>
      </c>
      <c r="E415" s="5" t="s">
        <v>12350</v>
      </c>
      <c r="F415" s="812">
        <v>30.06</v>
      </c>
      <c r="G415" s="5" t="s">
        <v>3539</v>
      </c>
      <c r="H415" s="522" t="s">
        <v>11471</v>
      </c>
      <c r="I415" s="813">
        <v>43616</v>
      </c>
      <c r="J415" s="813">
        <v>44712</v>
      </c>
    </row>
    <row r="416" spans="1:10">
      <c r="A416" s="522" t="s">
        <v>11467</v>
      </c>
      <c r="B416" s="5" t="s">
        <v>1756</v>
      </c>
      <c r="C416" s="522" t="s">
        <v>12351</v>
      </c>
      <c r="D416" s="522">
        <v>63000025</v>
      </c>
      <c r="E416" s="5" t="s">
        <v>12352</v>
      </c>
      <c r="F416" s="812">
        <v>30.11</v>
      </c>
      <c r="G416" s="5" t="s">
        <v>12353</v>
      </c>
      <c r="H416" s="522" t="s">
        <v>11471</v>
      </c>
      <c r="I416" s="813">
        <v>43438</v>
      </c>
      <c r="J416" s="813">
        <v>44534</v>
      </c>
    </row>
    <row r="417" spans="1:10">
      <c r="A417" s="522" t="s">
        <v>11467</v>
      </c>
      <c r="B417" s="5" t="s">
        <v>1103</v>
      </c>
      <c r="C417" s="522" t="s">
        <v>12354</v>
      </c>
      <c r="D417" s="522">
        <v>64000001</v>
      </c>
      <c r="E417" s="5" t="s">
        <v>12355</v>
      </c>
      <c r="F417" s="812">
        <v>52.12</v>
      </c>
      <c r="G417" s="5" t="s">
        <v>12356</v>
      </c>
      <c r="H417" s="522" t="s">
        <v>11471</v>
      </c>
      <c r="I417" s="813">
        <v>42558</v>
      </c>
      <c r="J417" s="813">
        <v>43653</v>
      </c>
    </row>
    <row r="418" spans="1:10">
      <c r="A418" s="522" t="s">
        <v>11467</v>
      </c>
      <c r="B418" s="5" t="s">
        <v>1103</v>
      </c>
      <c r="C418" s="522" t="s">
        <v>12357</v>
      </c>
      <c r="D418" s="522">
        <v>64000004</v>
      </c>
      <c r="E418" s="5" t="s">
        <v>12358</v>
      </c>
      <c r="F418" s="812">
        <v>66.05</v>
      </c>
      <c r="G418" s="5" t="s">
        <v>12359</v>
      </c>
      <c r="H418" s="522" t="s">
        <v>11471</v>
      </c>
      <c r="I418" s="813">
        <v>43544</v>
      </c>
      <c r="J418" s="813">
        <v>44640</v>
      </c>
    </row>
    <row r="419" spans="1:10">
      <c r="A419" s="522" t="s">
        <v>11467</v>
      </c>
      <c r="B419" s="5" t="s">
        <v>1103</v>
      </c>
      <c r="C419" s="522" t="s">
        <v>11311</v>
      </c>
      <c r="D419" s="522">
        <v>64000029</v>
      </c>
      <c r="E419" s="5" t="s">
        <v>12360</v>
      </c>
      <c r="F419" s="812">
        <v>25.34</v>
      </c>
      <c r="G419" s="5" t="s">
        <v>12361</v>
      </c>
      <c r="H419" s="522" t="s">
        <v>11471</v>
      </c>
      <c r="I419" s="813">
        <v>43539</v>
      </c>
      <c r="J419" s="813">
        <v>44635</v>
      </c>
    </row>
    <row r="420" spans="1:10">
      <c r="A420" s="522" t="s">
        <v>11467</v>
      </c>
      <c r="B420" s="5" t="s">
        <v>1103</v>
      </c>
      <c r="C420" s="522" t="s">
        <v>12362</v>
      </c>
      <c r="D420" s="522">
        <v>64000030</v>
      </c>
      <c r="E420" s="5" t="s">
        <v>12363</v>
      </c>
      <c r="F420" s="812">
        <v>57.15</v>
      </c>
      <c r="G420" s="5" t="s">
        <v>12364</v>
      </c>
      <c r="H420" s="522" t="s">
        <v>11471</v>
      </c>
      <c r="I420" s="813">
        <v>43539</v>
      </c>
      <c r="J420" s="813">
        <v>44635</v>
      </c>
    </row>
    <row r="421" spans="1:10">
      <c r="A421" s="522" t="s">
        <v>11467</v>
      </c>
      <c r="B421" s="5" t="s">
        <v>1103</v>
      </c>
      <c r="C421" s="522" t="s">
        <v>12365</v>
      </c>
      <c r="D421" s="522">
        <v>64000033</v>
      </c>
      <c r="E421" s="5" t="s">
        <v>11543</v>
      </c>
      <c r="F421" s="812">
        <v>132.46</v>
      </c>
      <c r="G421" s="5" t="s">
        <v>12366</v>
      </c>
      <c r="H421" s="522" t="s">
        <v>11471</v>
      </c>
      <c r="I421" s="813">
        <v>43539</v>
      </c>
      <c r="J421" s="813">
        <v>44635</v>
      </c>
    </row>
    <row r="422" spans="1:10">
      <c r="A422" s="522" t="s">
        <v>11467</v>
      </c>
      <c r="B422" s="5" t="s">
        <v>1103</v>
      </c>
      <c r="C422" s="522" t="s">
        <v>12367</v>
      </c>
      <c r="D422" s="522">
        <v>64000043</v>
      </c>
      <c r="E422" s="5" t="s">
        <v>12368</v>
      </c>
      <c r="F422" s="812">
        <v>399.79</v>
      </c>
      <c r="G422" s="5" t="s">
        <v>12369</v>
      </c>
      <c r="H422" s="522" t="s">
        <v>11471</v>
      </c>
      <c r="I422" s="813">
        <v>43539</v>
      </c>
      <c r="J422" s="813">
        <v>44635</v>
      </c>
    </row>
    <row r="423" spans="1:10">
      <c r="A423" s="522" t="s">
        <v>11467</v>
      </c>
      <c r="B423" s="5" t="s">
        <v>1103</v>
      </c>
      <c r="C423" s="522" t="s">
        <v>12370</v>
      </c>
      <c r="D423" s="522">
        <v>64000044</v>
      </c>
      <c r="E423" s="5" t="s">
        <v>3273</v>
      </c>
      <c r="F423" s="812">
        <v>399.2</v>
      </c>
      <c r="G423" s="5" t="s">
        <v>12371</v>
      </c>
      <c r="H423" s="522" t="s">
        <v>11471</v>
      </c>
      <c r="I423" s="813">
        <v>43539</v>
      </c>
      <c r="J423" s="813">
        <v>44635</v>
      </c>
    </row>
    <row r="424" spans="1:10">
      <c r="A424" s="522" t="s">
        <v>11467</v>
      </c>
      <c r="B424" s="5" t="s">
        <v>1103</v>
      </c>
      <c r="C424" s="522" t="s">
        <v>12372</v>
      </c>
      <c r="D424" s="522">
        <v>64000045</v>
      </c>
      <c r="E424" s="5" t="s">
        <v>12373</v>
      </c>
      <c r="F424" s="812">
        <v>267.26</v>
      </c>
      <c r="G424" s="5" t="s">
        <v>12374</v>
      </c>
      <c r="H424" s="522" t="s">
        <v>11471</v>
      </c>
      <c r="I424" s="813">
        <v>43539</v>
      </c>
      <c r="J424" s="813">
        <v>44635</v>
      </c>
    </row>
    <row r="425" spans="1:10">
      <c r="A425" s="522" t="s">
        <v>11467</v>
      </c>
      <c r="B425" s="5" t="s">
        <v>1103</v>
      </c>
      <c r="C425" s="522" t="s">
        <v>12375</v>
      </c>
      <c r="D425" s="522">
        <v>64000053</v>
      </c>
      <c r="E425" s="5" t="s">
        <v>12376</v>
      </c>
      <c r="F425" s="812">
        <v>377.34</v>
      </c>
      <c r="G425" s="5" t="s">
        <v>12377</v>
      </c>
      <c r="H425" s="522" t="s">
        <v>11471</v>
      </c>
      <c r="I425" s="813">
        <v>43539</v>
      </c>
      <c r="J425" s="813">
        <v>44635</v>
      </c>
    </row>
    <row r="426" spans="1:10">
      <c r="A426" s="522" t="s">
        <v>11467</v>
      </c>
      <c r="B426" s="5" t="s">
        <v>1103</v>
      </c>
      <c r="C426" s="522" t="s">
        <v>12378</v>
      </c>
      <c r="D426" s="522">
        <v>64000055</v>
      </c>
      <c r="E426" s="5" t="s">
        <v>12379</v>
      </c>
      <c r="F426" s="812">
        <v>50.68</v>
      </c>
      <c r="G426" s="5" t="s">
        <v>5184</v>
      </c>
      <c r="H426" s="522" t="s">
        <v>11471</v>
      </c>
      <c r="I426" s="813">
        <v>43544</v>
      </c>
      <c r="J426" s="813">
        <v>44640</v>
      </c>
    </row>
    <row r="427" spans="1:10">
      <c r="A427" s="522" t="s">
        <v>11467</v>
      </c>
      <c r="B427" s="5" t="s">
        <v>1103</v>
      </c>
      <c r="C427" s="522" t="s">
        <v>12380</v>
      </c>
      <c r="D427" s="522">
        <v>64000060</v>
      </c>
      <c r="E427" s="5" t="s">
        <v>12381</v>
      </c>
      <c r="F427" s="812">
        <v>394.31</v>
      </c>
      <c r="G427" s="5" t="s">
        <v>3916</v>
      </c>
      <c r="H427" s="522" t="s">
        <v>11471</v>
      </c>
      <c r="I427" s="813">
        <v>43544</v>
      </c>
      <c r="J427" s="813">
        <v>44640</v>
      </c>
    </row>
    <row r="428" spans="1:10">
      <c r="A428" s="522" t="s">
        <v>11467</v>
      </c>
      <c r="B428" s="5" t="s">
        <v>1103</v>
      </c>
      <c r="C428" s="522" t="s">
        <v>12382</v>
      </c>
      <c r="D428" s="522">
        <v>64000061</v>
      </c>
      <c r="E428" s="5" t="s">
        <v>12383</v>
      </c>
      <c r="F428" s="812">
        <v>391.19</v>
      </c>
      <c r="G428" s="5" t="s">
        <v>12384</v>
      </c>
      <c r="H428" s="522" t="s">
        <v>11471</v>
      </c>
      <c r="I428" s="813">
        <v>43544</v>
      </c>
      <c r="J428" s="813">
        <v>44640</v>
      </c>
    </row>
    <row r="429" spans="1:10">
      <c r="A429" s="522" t="s">
        <v>11467</v>
      </c>
      <c r="B429" s="5" t="s">
        <v>1103</v>
      </c>
      <c r="C429" s="522" t="s">
        <v>12385</v>
      </c>
      <c r="D429" s="522">
        <v>64000062</v>
      </c>
      <c r="E429" s="5" t="s">
        <v>12386</v>
      </c>
      <c r="F429" s="812">
        <v>394.9</v>
      </c>
      <c r="G429" s="5" t="s">
        <v>12387</v>
      </c>
      <c r="H429" s="522" t="s">
        <v>11471</v>
      </c>
      <c r="I429" s="813">
        <v>43544</v>
      </c>
      <c r="J429" s="813">
        <v>44640</v>
      </c>
    </row>
    <row r="430" spans="1:10">
      <c r="A430" s="522" t="s">
        <v>11467</v>
      </c>
      <c r="B430" s="5" t="s">
        <v>1103</v>
      </c>
      <c r="C430" s="522" t="s">
        <v>12388</v>
      </c>
      <c r="D430" s="522">
        <v>64000063</v>
      </c>
      <c r="E430" s="5" t="s">
        <v>6248</v>
      </c>
      <c r="F430" s="812">
        <v>392.32</v>
      </c>
      <c r="G430" s="5" t="s">
        <v>12389</v>
      </c>
      <c r="H430" s="522" t="s">
        <v>11471</v>
      </c>
      <c r="I430" s="813">
        <v>43544</v>
      </c>
      <c r="J430" s="813">
        <v>44640</v>
      </c>
    </row>
    <row r="431" spans="1:10">
      <c r="A431" s="522" t="s">
        <v>11467</v>
      </c>
      <c r="B431" s="5" t="s">
        <v>1103</v>
      </c>
      <c r="C431" s="522" t="s">
        <v>12390</v>
      </c>
      <c r="D431" s="522">
        <v>64000064</v>
      </c>
      <c r="E431" s="5" t="s">
        <v>7000</v>
      </c>
      <c r="F431" s="812">
        <v>394.77</v>
      </c>
      <c r="G431" s="5" t="s">
        <v>12389</v>
      </c>
      <c r="H431" s="522" t="s">
        <v>11471</v>
      </c>
      <c r="I431" s="813">
        <v>43544</v>
      </c>
      <c r="J431" s="813">
        <v>44640</v>
      </c>
    </row>
    <row r="432" spans="1:10">
      <c r="A432" s="522" t="s">
        <v>11467</v>
      </c>
      <c r="B432" s="5" t="s">
        <v>1103</v>
      </c>
      <c r="C432" s="522" t="s">
        <v>12391</v>
      </c>
      <c r="D432" s="522">
        <v>64000065</v>
      </c>
      <c r="E432" s="5" t="s">
        <v>12392</v>
      </c>
      <c r="F432" s="812">
        <v>393.75</v>
      </c>
      <c r="G432" s="5" t="s">
        <v>12393</v>
      </c>
      <c r="H432" s="522" t="s">
        <v>11471</v>
      </c>
      <c r="I432" s="813">
        <v>43539</v>
      </c>
      <c r="J432" s="813">
        <v>44635</v>
      </c>
    </row>
    <row r="433" spans="1:10">
      <c r="A433" s="522" t="s">
        <v>11467</v>
      </c>
      <c r="B433" s="5" t="s">
        <v>1103</v>
      </c>
      <c r="C433" s="522" t="s">
        <v>12394</v>
      </c>
      <c r="D433" s="522">
        <v>64000066</v>
      </c>
      <c r="E433" s="5" t="s">
        <v>9239</v>
      </c>
      <c r="F433" s="812">
        <v>384.61</v>
      </c>
      <c r="G433" s="5" t="s">
        <v>12395</v>
      </c>
      <c r="H433" s="522" t="s">
        <v>11471</v>
      </c>
      <c r="I433" s="813">
        <v>43539</v>
      </c>
      <c r="J433" s="813">
        <v>44635</v>
      </c>
    </row>
    <row r="434" spans="1:10">
      <c r="A434" s="522" t="s">
        <v>11467</v>
      </c>
      <c r="B434" s="5" t="s">
        <v>1103</v>
      </c>
      <c r="C434" s="522" t="s">
        <v>12396</v>
      </c>
      <c r="D434" s="522">
        <v>64000081</v>
      </c>
      <c r="E434" s="5" t="s">
        <v>12397</v>
      </c>
      <c r="F434" s="812">
        <v>189.79</v>
      </c>
      <c r="G434" s="5" t="s">
        <v>12398</v>
      </c>
      <c r="H434" s="522" t="s">
        <v>11471</v>
      </c>
      <c r="I434" s="813">
        <v>43544</v>
      </c>
      <c r="J434" s="813">
        <v>44640</v>
      </c>
    </row>
    <row r="435" spans="1:10">
      <c r="A435" s="522" t="s">
        <v>11467</v>
      </c>
      <c r="B435" s="5" t="s">
        <v>1103</v>
      </c>
      <c r="C435" s="522" t="s">
        <v>12399</v>
      </c>
      <c r="D435" s="522">
        <v>64000083</v>
      </c>
      <c r="E435" s="5" t="s">
        <v>12400</v>
      </c>
      <c r="F435" s="812">
        <v>390.3</v>
      </c>
      <c r="G435" s="5" t="s">
        <v>12401</v>
      </c>
      <c r="H435" s="522" t="s">
        <v>11471</v>
      </c>
      <c r="I435" s="813">
        <v>43627</v>
      </c>
      <c r="J435" s="813">
        <v>44723</v>
      </c>
    </row>
    <row r="436" spans="1:10">
      <c r="A436" s="522" t="s">
        <v>11467</v>
      </c>
      <c r="B436" s="5" t="s">
        <v>1187</v>
      </c>
      <c r="C436" s="522" t="s">
        <v>12402</v>
      </c>
      <c r="D436" s="522">
        <v>67000004</v>
      </c>
      <c r="E436" s="5" t="s">
        <v>12403</v>
      </c>
      <c r="F436" s="812">
        <v>28.67</v>
      </c>
      <c r="G436" s="5" t="s">
        <v>12404</v>
      </c>
      <c r="H436" s="522" t="s">
        <v>11471</v>
      </c>
      <c r="I436" s="813">
        <v>43200</v>
      </c>
      <c r="J436" s="813">
        <v>44296</v>
      </c>
    </row>
    <row r="437" spans="1:10">
      <c r="A437" s="522" t="s">
        <v>11467</v>
      </c>
      <c r="B437" s="5" t="s">
        <v>1187</v>
      </c>
      <c r="C437" s="522" t="s">
        <v>12405</v>
      </c>
      <c r="D437" s="522">
        <v>67000006</v>
      </c>
      <c r="E437" s="5" t="s">
        <v>12406</v>
      </c>
      <c r="F437" s="812">
        <v>25</v>
      </c>
      <c r="G437" s="5" t="s">
        <v>12407</v>
      </c>
      <c r="H437" s="522" t="s">
        <v>11471</v>
      </c>
      <c r="I437" s="813">
        <v>42758</v>
      </c>
      <c r="J437" s="813">
        <v>43853</v>
      </c>
    </row>
    <row r="438" spans="1:10">
      <c r="A438" s="522" t="s">
        <v>11467</v>
      </c>
      <c r="B438" s="5" t="s">
        <v>1187</v>
      </c>
      <c r="C438" s="522" t="s">
        <v>12408</v>
      </c>
      <c r="D438" s="522">
        <v>67000023</v>
      </c>
      <c r="E438" s="5" t="s">
        <v>12409</v>
      </c>
      <c r="F438" s="812">
        <v>38.700000000000003</v>
      </c>
      <c r="G438" s="5" t="s">
        <v>4121</v>
      </c>
      <c r="H438" s="522" t="s">
        <v>11471</v>
      </c>
      <c r="I438" s="813">
        <v>42277</v>
      </c>
      <c r="J438" s="813">
        <v>43373</v>
      </c>
    </row>
    <row r="439" spans="1:10">
      <c r="A439" s="522" t="s">
        <v>11467</v>
      </c>
      <c r="B439" s="5" t="s">
        <v>1187</v>
      </c>
      <c r="C439" s="522" t="s">
        <v>12410</v>
      </c>
      <c r="D439" s="522">
        <v>67000026</v>
      </c>
      <c r="E439" s="5" t="s">
        <v>12411</v>
      </c>
      <c r="F439" s="812">
        <v>65.099999999999994</v>
      </c>
      <c r="G439" s="5" t="s">
        <v>12412</v>
      </c>
      <c r="H439" s="522" t="s">
        <v>11471</v>
      </c>
      <c r="I439" s="813">
        <v>43250</v>
      </c>
      <c r="J439" s="813">
        <v>44346</v>
      </c>
    </row>
    <row r="440" spans="1:10">
      <c r="A440" s="522" t="s">
        <v>11467</v>
      </c>
      <c r="B440" s="5" t="s">
        <v>1187</v>
      </c>
      <c r="C440" s="522" t="s">
        <v>12413</v>
      </c>
      <c r="D440" s="522">
        <v>67000027</v>
      </c>
      <c r="E440" s="5" t="s">
        <v>12403</v>
      </c>
      <c r="F440" s="812">
        <v>25.7</v>
      </c>
      <c r="G440" s="5" t="s">
        <v>12404</v>
      </c>
      <c r="H440" s="522" t="s">
        <v>11471</v>
      </c>
      <c r="I440" s="813">
        <v>43200</v>
      </c>
      <c r="J440" s="813">
        <v>44296</v>
      </c>
    </row>
    <row r="441" spans="1:10">
      <c r="A441" s="522" t="s">
        <v>11467</v>
      </c>
      <c r="B441" s="5" t="s">
        <v>1187</v>
      </c>
      <c r="C441" s="522" t="s">
        <v>12414</v>
      </c>
      <c r="D441" s="522">
        <v>67000032</v>
      </c>
      <c r="E441" s="5" t="s">
        <v>12415</v>
      </c>
      <c r="F441" s="812">
        <v>51.3</v>
      </c>
      <c r="G441" s="5" t="s">
        <v>12416</v>
      </c>
      <c r="H441" s="522" t="s">
        <v>11471</v>
      </c>
      <c r="I441" s="813">
        <v>43704</v>
      </c>
      <c r="J441" s="813">
        <v>44800</v>
      </c>
    </row>
    <row r="442" spans="1:10">
      <c r="A442" s="522" t="s">
        <v>11467</v>
      </c>
      <c r="B442" s="5" t="s">
        <v>1846</v>
      </c>
      <c r="C442" s="522" t="s">
        <v>12417</v>
      </c>
      <c r="D442" s="522">
        <v>82000001</v>
      </c>
      <c r="E442" s="5" t="s">
        <v>12418</v>
      </c>
      <c r="F442" s="812">
        <v>359.03</v>
      </c>
      <c r="G442" s="5" t="s">
        <v>12419</v>
      </c>
      <c r="H442" s="522" t="s">
        <v>11471</v>
      </c>
      <c r="I442" s="813">
        <v>42541</v>
      </c>
      <c r="J442" s="813">
        <v>43636</v>
      </c>
    </row>
    <row r="443" spans="1:10">
      <c r="A443" s="522" t="s">
        <v>11467</v>
      </c>
      <c r="B443" s="5" t="s">
        <v>1846</v>
      </c>
      <c r="C443" s="522" t="s">
        <v>12420</v>
      </c>
      <c r="D443" s="522">
        <v>82000002</v>
      </c>
      <c r="E443" s="5" t="s">
        <v>12421</v>
      </c>
      <c r="F443" s="812">
        <v>399.31</v>
      </c>
      <c r="G443" s="5" t="s">
        <v>12422</v>
      </c>
      <c r="H443" s="522" t="s">
        <v>11471</v>
      </c>
      <c r="I443" s="813">
        <v>42754</v>
      </c>
      <c r="J443" s="813">
        <v>43849</v>
      </c>
    </row>
    <row r="444" spans="1:10">
      <c r="A444" s="522" t="s">
        <v>11467</v>
      </c>
      <c r="B444" s="5" t="s">
        <v>1846</v>
      </c>
      <c r="C444" s="522" t="s">
        <v>12423</v>
      </c>
      <c r="D444" s="522">
        <v>82000006</v>
      </c>
      <c r="E444" s="5" t="s">
        <v>12424</v>
      </c>
      <c r="F444" s="812">
        <v>396.44</v>
      </c>
      <c r="G444" s="5" t="s">
        <v>12425</v>
      </c>
      <c r="H444" s="522" t="s">
        <v>11471</v>
      </c>
      <c r="I444" s="813">
        <v>43434</v>
      </c>
      <c r="J444" s="813">
        <v>44530</v>
      </c>
    </row>
    <row r="445" spans="1:10">
      <c r="A445" s="522" t="s">
        <v>11467</v>
      </c>
      <c r="B445" s="5" t="s">
        <v>1846</v>
      </c>
      <c r="C445" s="522" t="s">
        <v>12426</v>
      </c>
      <c r="D445" s="522">
        <v>82000007</v>
      </c>
      <c r="E445" s="5" t="s">
        <v>12427</v>
      </c>
      <c r="F445" s="812">
        <v>394.98</v>
      </c>
      <c r="G445" s="5" t="s">
        <v>12425</v>
      </c>
      <c r="H445" s="522" t="s">
        <v>11471</v>
      </c>
      <c r="I445" s="813">
        <v>43434</v>
      </c>
      <c r="J445" s="813">
        <v>44530</v>
      </c>
    </row>
    <row r="446" spans="1:10">
      <c r="A446" s="522" t="s">
        <v>11467</v>
      </c>
      <c r="B446" s="5" t="s">
        <v>1846</v>
      </c>
      <c r="C446" s="522" t="s">
        <v>12428</v>
      </c>
      <c r="D446" s="522">
        <v>82000010</v>
      </c>
      <c r="E446" s="5" t="s">
        <v>12429</v>
      </c>
      <c r="F446" s="812">
        <v>304.25</v>
      </c>
      <c r="G446" s="5" t="s">
        <v>12430</v>
      </c>
      <c r="H446" s="522" t="s">
        <v>11471</v>
      </c>
      <c r="I446" s="813">
        <v>43434</v>
      </c>
      <c r="J446" s="813">
        <v>44530</v>
      </c>
    </row>
    <row r="447" spans="1:10">
      <c r="A447" s="522" t="s">
        <v>11467</v>
      </c>
      <c r="B447" s="5" t="s">
        <v>1846</v>
      </c>
      <c r="C447" s="522" t="s">
        <v>12431</v>
      </c>
      <c r="D447" s="522">
        <v>82000011</v>
      </c>
      <c r="E447" s="5" t="s">
        <v>12432</v>
      </c>
      <c r="F447" s="812">
        <v>213.54</v>
      </c>
      <c r="G447" s="5" t="s">
        <v>12430</v>
      </c>
      <c r="H447" s="522" t="s">
        <v>11471</v>
      </c>
      <c r="I447" s="813">
        <v>43444</v>
      </c>
      <c r="J447" s="813">
        <v>44540</v>
      </c>
    </row>
    <row r="448" spans="1:10">
      <c r="A448" s="522" t="s">
        <v>11467</v>
      </c>
      <c r="B448" s="5" t="s">
        <v>2897</v>
      </c>
      <c r="C448" s="522" t="s">
        <v>12433</v>
      </c>
      <c r="D448" s="522">
        <v>83000002</v>
      </c>
      <c r="E448" s="5" t="s">
        <v>12434</v>
      </c>
      <c r="F448" s="812">
        <v>102.06</v>
      </c>
      <c r="G448" s="5" t="s">
        <v>12435</v>
      </c>
      <c r="H448" s="522" t="s">
        <v>11471</v>
      </c>
      <c r="I448" s="813">
        <v>42107</v>
      </c>
      <c r="J448" s="813">
        <v>43934</v>
      </c>
    </row>
    <row r="449" spans="1:10">
      <c r="A449" s="522" t="s">
        <v>11467</v>
      </c>
      <c r="B449" s="5" t="s">
        <v>2897</v>
      </c>
      <c r="C449" s="522" t="s">
        <v>12436</v>
      </c>
      <c r="D449" s="522">
        <v>83000003</v>
      </c>
      <c r="E449" s="5" t="s">
        <v>5347</v>
      </c>
      <c r="F449" s="812">
        <v>40.07</v>
      </c>
      <c r="G449" s="5" t="s">
        <v>12435</v>
      </c>
      <c r="H449" s="522" t="s">
        <v>11471</v>
      </c>
      <c r="I449" s="813">
        <v>42107</v>
      </c>
      <c r="J449" s="813">
        <v>43934</v>
      </c>
    </row>
    <row r="450" spans="1:10">
      <c r="A450" s="522" t="s">
        <v>11467</v>
      </c>
      <c r="B450" s="5" t="s">
        <v>2897</v>
      </c>
      <c r="C450" s="522" t="s">
        <v>12437</v>
      </c>
      <c r="D450" s="522">
        <v>83000005</v>
      </c>
      <c r="E450" s="5" t="s">
        <v>12438</v>
      </c>
      <c r="F450" s="812">
        <v>30.47</v>
      </c>
      <c r="G450" s="5" t="s">
        <v>12439</v>
      </c>
      <c r="H450" s="522" t="s">
        <v>11471</v>
      </c>
      <c r="I450" s="813">
        <v>42107</v>
      </c>
      <c r="J450" s="813">
        <v>43934</v>
      </c>
    </row>
    <row r="451" spans="1:10">
      <c r="A451" s="522" t="s">
        <v>11467</v>
      </c>
      <c r="B451" s="5" t="s">
        <v>2897</v>
      </c>
      <c r="C451" s="522" t="s">
        <v>12440</v>
      </c>
      <c r="D451" s="522">
        <v>83000007</v>
      </c>
      <c r="E451" s="5" t="s">
        <v>12441</v>
      </c>
      <c r="F451" s="812">
        <v>66.27</v>
      </c>
      <c r="G451" s="5" t="s">
        <v>12442</v>
      </c>
      <c r="H451" s="522" t="s">
        <v>11471</v>
      </c>
      <c r="I451" s="813">
        <v>42128</v>
      </c>
      <c r="J451" s="813">
        <v>43955</v>
      </c>
    </row>
    <row r="452" spans="1:10">
      <c r="A452" s="522" t="s">
        <v>11467</v>
      </c>
      <c r="B452" s="5" t="s">
        <v>2897</v>
      </c>
      <c r="C452" s="522" t="s">
        <v>12443</v>
      </c>
      <c r="D452" s="522">
        <v>83000009</v>
      </c>
      <c r="E452" s="5" t="s">
        <v>4295</v>
      </c>
      <c r="F452" s="812">
        <v>33.31</v>
      </c>
      <c r="G452" s="5" t="s">
        <v>12444</v>
      </c>
      <c r="H452" s="522" t="s">
        <v>11471</v>
      </c>
      <c r="I452" s="813">
        <v>42365</v>
      </c>
      <c r="J452" s="813">
        <v>44192</v>
      </c>
    </row>
    <row r="453" spans="1:10">
      <c r="A453" s="522" t="s">
        <v>11467</v>
      </c>
      <c r="B453" s="5" t="s">
        <v>2897</v>
      </c>
      <c r="C453" s="522" t="s">
        <v>12445</v>
      </c>
      <c r="D453" s="522">
        <v>83000010</v>
      </c>
      <c r="E453" s="5" t="s">
        <v>10045</v>
      </c>
      <c r="F453" s="812">
        <v>66.180000000000007</v>
      </c>
      <c r="G453" s="5" t="s">
        <v>12446</v>
      </c>
      <c r="H453" s="522" t="s">
        <v>11471</v>
      </c>
      <c r="I453" s="813">
        <v>42396</v>
      </c>
      <c r="J453" s="813">
        <v>44222</v>
      </c>
    </row>
    <row r="454" spans="1:10">
      <c r="A454" s="522" t="s">
        <v>11467</v>
      </c>
      <c r="B454" s="5" t="s">
        <v>2897</v>
      </c>
      <c r="C454" s="522" t="s">
        <v>11365</v>
      </c>
      <c r="D454" s="522">
        <v>83000014</v>
      </c>
      <c r="E454" s="5" t="s">
        <v>12447</v>
      </c>
      <c r="F454" s="812">
        <v>30.67</v>
      </c>
      <c r="G454" s="5" t="s">
        <v>12448</v>
      </c>
      <c r="H454" s="522" t="s">
        <v>11471</v>
      </c>
      <c r="I454" s="813">
        <v>43425</v>
      </c>
      <c r="J454" s="813">
        <v>44521</v>
      </c>
    </row>
    <row r="455" spans="1:10">
      <c r="A455" s="522" t="s">
        <v>11467</v>
      </c>
      <c r="B455" s="5" t="s">
        <v>1182</v>
      </c>
      <c r="C455" s="522" t="s">
        <v>12449</v>
      </c>
      <c r="D455" s="522">
        <v>84000001</v>
      </c>
      <c r="E455" s="5" t="s">
        <v>12450</v>
      </c>
      <c r="F455" s="812">
        <v>99.57</v>
      </c>
      <c r="G455" s="5" t="s">
        <v>12451</v>
      </c>
      <c r="H455" s="522" t="s">
        <v>11471</v>
      </c>
      <c r="I455" s="813">
        <v>42078</v>
      </c>
      <c r="J455" s="813">
        <v>43175</v>
      </c>
    </row>
    <row r="456" spans="1:10">
      <c r="A456" s="522" t="s">
        <v>11467</v>
      </c>
      <c r="B456" s="5" t="s">
        <v>1182</v>
      </c>
      <c r="C456" s="522" t="s">
        <v>12452</v>
      </c>
      <c r="D456" s="522">
        <v>84000002</v>
      </c>
      <c r="E456" s="5" t="s">
        <v>12453</v>
      </c>
      <c r="F456" s="812">
        <v>43.16</v>
      </c>
      <c r="G456" s="5" t="s">
        <v>12454</v>
      </c>
      <c r="H456" s="522" t="s">
        <v>11471</v>
      </c>
      <c r="I456" s="813">
        <v>42115</v>
      </c>
      <c r="J456" s="813">
        <v>43211</v>
      </c>
    </row>
    <row r="457" spans="1:10">
      <c r="A457" s="522" t="s">
        <v>11467</v>
      </c>
      <c r="B457" s="5" t="s">
        <v>1182</v>
      </c>
      <c r="C457" s="522" t="s">
        <v>12455</v>
      </c>
      <c r="D457" s="522">
        <v>84000003</v>
      </c>
      <c r="E457" s="5" t="s">
        <v>12456</v>
      </c>
      <c r="F457" s="812">
        <v>25.78</v>
      </c>
      <c r="G457" s="5" t="s">
        <v>12457</v>
      </c>
      <c r="H457" s="522" t="s">
        <v>11471</v>
      </c>
      <c r="I457" s="813">
        <v>42115</v>
      </c>
      <c r="J457" s="813">
        <v>43211</v>
      </c>
    </row>
    <row r="458" spans="1:10">
      <c r="A458" s="522" t="s">
        <v>11467</v>
      </c>
      <c r="B458" s="5" t="s">
        <v>1182</v>
      </c>
      <c r="C458" s="522" t="s">
        <v>12458</v>
      </c>
      <c r="D458" s="522">
        <v>84000004</v>
      </c>
      <c r="E458" s="5" t="s">
        <v>6845</v>
      </c>
      <c r="F458" s="812">
        <v>25.39</v>
      </c>
      <c r="G458" s="5" t="s">
        <v>12459</v>
      </c>
      <c r="H458" s="522" t="s">
        <v>11471</v>
      </c>
      <c r="I458" s="813">
        <v>42704</v>
      </c>
      <c r="J458" s="813">
        <v>43799</v>
      </c>
    </row>
    <row r="459" spans="1:10">
      <c r="A459" s="522" t="s">
        <v>11467</v>
      </c>
      <c r="B459" s="5" t="s">
        <v>1177</v>
      </c>
      <c r="C459" s="522" t="s">
        <v>12460</v>
      </c>
      <c r="D459" s="522">
        <v>85000002</v>
      </c>
      <c r="E459" s="5" t="s">
        <v>4743</v>
      </c>
      <c r="F459" s="812">
        <v>387.95</v>
      </c>
      <c r="G459" s="5" t="s">
        <v>12461</v>
      </c>
      <c r="H459" s="522" t="s">
        <v>11471</v>
      </c>
      <c r="I459" s="813">
        <v>42458</v>
      </c>
      <c r="J459" s="813">
        <v>43553</v>
      </c>
    </row>
    <row r="460" spans="1:10">
      <c r="A460" s="522" t="s">
        <v>11467</v>
      </c>
      <c r="B460" s="5" t="s">
        <v>1177</v>
      </c>
      <c r="C460" s="522" t="s">
        <v>12462</v>
      </c>
      <c r="D460" s="522">
        <v>85000003</v>
      </c>
      <c r="E460" s="5" t="s">
        <v>6388</v>
      </c>
      <c r="F460" s="812">
        <v>136.5</v>
      </c>
      <c r="G460" s="5" t="s">
        <v>12461</v>
      </c>
      <c r="H460" s="522" t="s">
        <v>11471</v>
      </c>
      <c r="I460" s="813">
        <v>42458</v>
      </c>
      <c r="J460" s="813">
        <v>43553</v>
      </c>
    </row>
    <row r="461" spans="1:10">
      <c r="A461" s="522" t="s">
        <v>11467</v>
      </c>
      <c r="B461" s="5" t="s">
        <v>1177</v>
      </c>
      <c r="C461" s="522" t="s">
        <v>12463</v>
      </c>
      <c r="D461" s="522">
        <v>85000008</v>
      </c>
      <c r="E461" s="5" t="s">
        <v>4127</v>
      </c>
      <c r="F461" s="812">
        <v>82.94</v>
      </c>
      <c r="G461" s="5" t="s">
        <v>12464</v>
      </c>
      <c r="H461" s="522" t="s">
        <v>11471</v>
      </c>
      <c r="I461" s="813">
        <v>42520</v>
      </c>
      <c r="J461" s="813">
        <v>43615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E292E-8DD2-4AE1-BA2B-7FD427913DD1}">
  <dimension ref="A1:M25"/>
  <sheetViews>
    <sheetView zoomScaleNormal="100" workbookViewId="0">
      <pane ySplit="3" topLeftCell="A4" activePane="bottomLeft" state="frozen"/>
      <selection pane="bottomLeft" activeCell="A2" sqref="A2"/>
    </sheetView>
  </sheetViews>
  <sheetFormatPr defaultColWidth="9.140625" defaultRowHeight="12"/>
  <cols>
    <col min="1" max="1" width="5.28515625" style="74" bestFit="1" customWidth="1"/>
    <col min="2" max="2" width="41.42578125" style="74" bestFit="1" customWidth="1"/>
    <col min="3" max="4" width="14" style="74" customWidth="1"/>
    <col min="5" max="5" width="66.85546875" style="74" bestFit="1" customWidth="1"/>
    <col min="6" max="6" width="9.7109375" style="74" bestFit="1" customWidth="1"/>
    <col min="7" max="7" width="34.42578125" style="74" bestFit="1" customWidth="1"/>
    <col min="8" max="16384" width="9.140625" style="74"/>
  </cols>
  <sheetData>
    <row r="1" spans="1:13" s="5" customFormat="1" ht="12.75">
      <c r="A1" s="1035" t="s">
        <v>996</v>
      </c>
      <c r="B1" s="1035"/>
      <c r="C1" s="1035"/>
      <c r="D1" s="1035"/>
      <c r="E1" s="1035"/>
      <c r="F1" s="34"/>
      <c r="G1" s="33"/>
      <c r="H1" s="33"/>
      <c r="I1" s="33"/>
      <c r="J1" s="33"/>
      <c r="K1" s="33"/>
      <c r="L1" s="33"/>
      <c r="M1" s="33"/>
    </row>
    <row r="2" spans="1:13" s="5" customFormat="1">
      <c r="A2" s="35"/>
      <c r="B2" s="35"/>
      <c r="C2" s="33"/>
      <c r="D2" s="33"/>
      <c r="E2" s="33"/>
      <c r="F2" s="34"/>
      <c r="G2" s="33"/>
      <c r="H2" s="33"/>
      <c r="I2" s="33"/>
      <c r="J2" s="33"/>
      <c r="K2" s="33"/>
      <c r="L2" s="33"/>
      <c r="M2" s="33"/>
    </row>
    <row r="3" spans="1:13" s="5" customFormat="1" ht="23.25" customHeight="1">
      <c r="A3" s="592" t="s">
        <v>1</v>
      </c>
      <c r="B3" s="592" t="s">
        <v>997</v>
      </c>
      <c r="C3" s="592" t="s">
        <v>998</v>
      </c>
      <c r="D3" s="592" t="s">
        <v>999</v>
      </c>
      <c r="E3" s="592" t="s">
        <v>1000</v>
      </c>
      <c r="F3" s="592" t="s">
        <v>1001</v>
      </c>
      <c r="G3" s="592" t="s">
        <v>1002</v>
      </c>
      <c r="H3" s="36"/>
      <c r="I3" s="36"/>
      <c r="J3" s="36"/>
      <c r="K3" s="36"/>
      <c r="L3" s="36"/>
      <c r="M3" s="36"/>
    </row>
    <row r="4" spans="1:13" s="5" customFormat="1">
      <c r="A4" s="556">
        <v>1</v>
      </c>
      <c r="B4" s="726" t="s">
        <v>1003</v>
      </c>
      <c r="C4" s="580" t="s">
        <v>437</v>
      </c>
      <c r="D4" s="580" t="s">
        <v>1004</v>
      </c>
      <c r="E4" s="580" t="s">
        <v>1005</v>
      </c>
      <c r="F4" s="580">
        <v>99107564</v>
      </c>
      <c r="G4" s="580" t="s">
        <v>1006</v>
      </c>
      <c r="H4" s="35"/>
      <c r="I4" s="35"/>
      <c r="J4" s="35"/>
      <c r="K4" s="35"/>
      <c r="L4" s="35"/>
      <c r="M4" s="35"/>
    </row>
    <row r="5" spans="1:13" s="5" customFormat="1">
      <c r="A5" s="556">
        <v>2</v>
      </c>
      <c r="B5" s="580" t="s">
        <v>1007</v>
      </c>
      <c r="C5" s="580" t="s">
        <v>437</v>
      </c>
      <c r="D5" s="580" t="s">
        <v>1008</v>
      </c>
      <c r="E5" s="580" t="s">
        <v>1009</v>
      </c>
      <c r="F5" s="580">
        <v>99101493</v>
      </c>
      <c r="G5" s="580" t="s">
        <v>1010</v>
      </c>
      <c r="H5" s="35"/>
      <c r="I5" s="35"/>
      <c r="J5" s="35"/>
      <c r="K5" s="35"/>
      <c r="L5" s="35"/>
      <c r="M5" s="35"/>
    </row>
    <row r="6" spans="1:13" s="5" customFormat="1">
      <c r="A6" s="556">
        <v>3</v>
      </c>
      <c r="B6" s="580" t="s">
        <v>1011</v>
      </c>
      <c r="C6" s="580" t="s">
        <v>437</v>
      </c>
      <c r="D6" s="580"/>
      <c r="E6" s="580" t="s">
        <v>1012</v>
      </c>
      <c r="F6" s="580" t="s">
        <v>1013</v>
      </c>
      <c r="G6" s="580" t="s">
        <v>1014</v>
      </c>
      <c r="H6" s="35"/>
      <c r="I6" s="35"/>
      <c r="J6" s="35"/>
      <c r="K6" s="35"/>
      <c r="L6" s="35"/>
      <c r="M6" s="35"/>
    </row>
    <row r="7" spans="1:13" s="5" customFormat="1">
      <c r="A7" s="556">
        <v>4</v>
      </c>
      <c r="B7" s="580" t="s">
        <v>1015</v>
      </c>
      <c r="C7" s="580" t="s">
        <v>437</v>
      </c>
      <c r="D7" s="580" t="s">
        <v>1016</v>
      </c>
      <c r="E7" s="580" t="s">
        <v>1017</v>
      </c>
      <c r="F7" s="580">
        <v>99901885</v>
      </c>
      <c r="G7" s="580" t="s">
        <v>1018</v>
      </c>
      <c r="H7" s="35"/>
      <c r="I7" s="35"/>
      <c r="J7" s="35"/>
      <c r="K7" s="35"/>
      <c r="L7" s="35"/>
      <c r="M7" s="35"/>
    </row>
    <row r="8" spans="1:13" s="5" customFormat="1">
      <c r="A8" s="556">
        <v>5</v>
      </c>
      <c r="B8" s="580" t="s">
        <v>1019</v>
      </c>
      <c r="C8" s="580" t="s">
        <v>437</v>
      </c>
      <c r="D8" s="580" t="s">
        <v>1020</v>
      </c>
      <c r="E8" s="580" t="s">
        <v>1021</v>
      </c>
      <c r="F8" s="580">
        <v>90799777</v>
      </c>
      <c r="G8" s="580" t="s">
        <v>1022</v>
      </c>
      <c r="H8" s="35"/>
      <c r="I8" s="35"/>
      <c r="J8" s="35"/>
      <c r="K8" s="35"/>
      <c r="L8" s="35"/>
      <c r="M8" s="35"/>
    </row>
    <row r="9" spans="1:13" s="5" customFormat="1" ht="15">
      <c r="A9" s="556">
        <v>6</v>
      </c>
      <c r="B9" t="s">
        <v>1023</v>
      </c>
      <c r="C9" s="580" t="s">
        <v>437</v>
      </c>
      <c r="D9" s="580" t="s">
        <v>1024</v>
      </c>
      <c r="E9" s="580"/>
      <c r="F9" s="580">
        <v>88007426</v>
      </c>
      <c r="G9" s="580" t="s">
        <v>1025</v>
      </c>
      <c r="H9" s="35"/>
      <c r="I9" s="35"/>
      <c r="J9" s="35"/>
      <c r="K9" s="35"/>
      <c r="L9" s="35"/>
      <c r="M9" s="35"/>
    </row>
    <row r="10" spans="1:13" s="5" customFormat="1">
      <c r="A10" s="556">
        <v>7</v>
      </c>
      <c r="B10" s="580" t="s">
        <v>1026</v>
      </c>
      <c r="C10" s="580" t="s">
        <v>437</v>
      </c>
      <c r="D10" s="580" t="s">
        <v>1027</v>
      </c>
      <c r="E10" s="580" t="s">
        <v>1028</v>
      </c>
      <c r="F10" s="580">
        <v>88117950</v>
      </c>
      <c r="G10" s="580" t="s">
        <v>1029</v>
      </c>
      <c r="H10" s="35"/>
      <c r="I10" s="35"/>
      <c r="J10" s="35"/>
      <c r="K10" s="35"/>
      <c r="L10" s="35"/>
      <c r="M10" s="35"/>
    </row>
    <row r="11" spans="1:13" s="5" customFormat="1">
      <c r="A11" s="556">
        <v>8</v>
      </c>
      <c r="B11" s="580" t="s">
        <v>1030</v>
      </c>
      <c r="C11" s="580" t="s">
        <v>437</v>
      </c>
      <c r="D11" s="580"/>
      <c r="E11" s="580"/>
      <c r="F11" s="579" t="s">
        <v>1031</v>
      </c>
      <c r="G11" s="580" t="s">
        <v>1032</v>
      </c>
      <c r="H11" s="35"/>
      <c r="I11" s="35"/>
      <c r="J11" s="35"/>
      <c r="K11" s="35"/>
      <c r="L11" s="35"/>
      <c r="M11" s="35"/>
    </row>
    <row r="12" spans="1:13" s="5" customFormat="1">
      <c r="A12" s="556">
        <v>9</v>
      </c>
      <c r="B12" s="580" t="s">
        <v>1033</v>
      </c>
      <c r="C12" s="580" t="s">
        <v>437</v>
      </c>
      <c r="D12" s="580" t="s">
        <v>1034</v>
      </c>
      <c r="E12" s="580"/>
      <c r="F12" s="580">
        <v>263533</v>
      </c>
      <c r="G12" s="580" t="s">
        <v>1035</v>
      </c>
      <c r="H12" s="35"/>
      <c r="I12" s="35"/>
      <c r="J12" s="35"/>
      <c r="K12" s="35"/>
      <c r="L12" s="35"/>
      <c r="M12" s="35"/>
    </row>
    <row r="13" spans="1:13" s="5" customFormat="1">
      <c r="A13" s="556">
        <v>10</v>
      </c>
      <c r="B13" s="580" t="s">
        <v>1036</v>
      </c>
      <c r="C13" s="580" t="s">
        <v>437</v>
      </c>
      <c r="D13" s="580" t="s">
        <v>1037</v>
      </c>
      <c r="E13" s="580" t="s">
        <v>1038</v>
      </c>
      <c r="F13" s="580">
        <v>99600083</v>
      </c>
      <c r="G13" s="580" t="s">
        <v>1039</v>
      </c>
      <c r="H13" s="35"/>
      <c r="I13" s="35"/>
      <c r="J13" s="35"/>
      <c r="K13" s="35"/>
      <c r="L13" s="35"/>
      <c r="M13" s="35"/>
    </row>
    <row r="14" spans="1:13" s="5" customFormat="1">
      <c r="A14" s="556">
        <v>11</v>
      </c>
      <c r="B14" s="580" t="s">
        <v>1040</v>
      </c>
      <c r="C14" s="580" t="s">
        <v>437</v>
      </c>
      <c r="D14" s="580" t="s">
        <v>1041</v>
      </c>
      <c r="E14" s="580" t="s">
        <v>1042</v>
      </c>
      <c r="F14" s="580">
        <v>99015326</v>
      </c>
      <c r="G14" s="580" t="s">
        <v>1043</v>
      </c>
      <c r="H14" s="35"/>
      <c r="I14" s="35"/>
      <c r="J14" s="35"/>
      <c r="K14" s="35"/>
      <c r="L14" s="35"/>
      <c r="M14" s="35"/>
    </row>
    <row r="15" spans="1:13" s="5" customFormat="1">
      <c r="A15" s="556">
        <v>12</v>
      </c>
      <c r="B15" s="580" t="s">
        <v>1044</v>
      </c>
      <c r="C15" s="580" t="s">
        <v>437</v>
      </c>
      <c r="D15" s="580" t="s">
        <v>1045</v>
      </c>
      <c r="E15" s="580" t="s">
        <v>1046</v>
      </c>
      <c r="F15" s="580">
        <v>99161636</v>
      </c>
      <c r="G15" s="580" t="s">
        <v>1047</v>
      </c>
      <c r="H15" s="35"/>
      <c r="I15" s="35"/>
      <c r="J15" s="35"/>
      <c r="K15" s="35"/>
      <c r="L15" s="35"/>
      <c r="M15" s="35"/>
    </row>
    <row r="16" spans="1:13" s="5" customFormat="1">
      <c r="A16" s="556">
        <v>13</v>
      </c>
      <c r="B16" s="580" t="s">
        <v>1048</v>
      </c>
      <c r="C16" s="580" t="s">
        <v>437</v>
      </c>
      <c r="D16" s="580" t="s">
        <v>1049</v>
      </c>
      <c r="E16" s="580" t="s">
        <v>1050</v>
      </c>
      <c r="F16" s="580">
        <v>99442088</v>
      </c>
      <c r="G16" s="580" t="s">
        <v>1051</v>
      </c>
      <c r="H16" s="35"/>
      <c r="I16" s="35"/>
      <c r="J16" s="35"/>
      <c r="K16" s="35"/>
      <c r="L16" s="35"/>
      <c r="M16" s="35"/>
    </row>
    <row r="17" spans="1:13" s="5" customFormat="1">
      <c r="A17" s="556">
        <v>14</v>
      </c>
      <c r="B17" s="580" t="s">
        <v>1052</v>
      </c>
      <c r="C17" s="580" t="s">
        <v>437</v>
      </c>
      <c r="D17" s="580" t="s">
        <v>1053</v>
      </c>
      <c r="E17" s="580" t="s">
        <v>1054</v>
      </c>
      <c r="F17" s="580">
        <v>99087098</v>
      </c>
      <c r="G17" s="580" t="s">
        <v>1055</v>
      </c>
      <c r="H17" s="35"/>
      <c r="I17" s="35"/>
      <c r="J17" s="35"/>
      <c r="K17" s="35"/>
      <c r="L17" s="35"/>
      <c r="M17" s="35"/>
    </row>
    <row r="18" spans="1:13" s="5" customFormat="1">
      <c r="A18" s="556">
        <v>15</v>
      </c>
      <c r="B18" s="580" t="s">
        <v>1056</v>
      </c>
      <c r="C18" s="580" t="s">
        <v>437</v>
      </c>
      <c r="D18" s="580" t="s">
        <v>1057</v>
      </c>
      <c r="E18" s="580" t="s">
        <v>1058</v>
      </c>
      <c r="F18" s="580">
        <v>99181086</v>
      </c>
      <c r="G18" s="580" t="s">
        <v>1059</v>
      </c>
      <c r="H18" s="35"/>
      <c r="I18" s="35"/>
      <c r="J18" s="35"/>
      <c r="K18" s="35"/>
      <c r="L18" s="35"/>
      <c r="M18" s="35"/>
    </row>
    <row r="19" spans="1:13" s="5" customFormat="1">
      <c r="A19" s="556">
        <v>16</v>
      </c>
      <c r="B19" s="580" t="s">
        <v>1060</v>
      </c>
      <c r="C19" s="580" t="s">
        <v>437</v>
      </c>
      <c r="D19" s="580" t="s">
        <v>1061</v>
      </c>
      <c r="E19" s="580"/>
      <c r="F19" s="580">
        <v>88056992</v>
      </c>
      <c r="G19" s="580"/>
      <c r="H19" s="35"/>
      <c r="I19" s="35"/>
      <c r="J19" s="35"/>
      <c r="K19" s="35"/>
      <c r="L19" s="35"/>
      <c r="M19" s="35"/>
    </row>
    <row r="20" spans="1:13" s="5" customFormat="1">
      <c r="A20" s="556">
        <v>17</v>
      </c>
      <c r="B20" s="580" t="s">
        <v>1062</v>
      </c>
      <c r="C20" s="580" t="s">
        <v>437</v>
      </c>
      <c r="D20" s="580" t="s">
        <v>1063</v>
      </c>
      <c r="E20" s="580" t="s">
        <v>1064</v>
      </c>
      <c r="F20" s="580">
        <v>99244281</v>
      </c>
      <c r="G20" s="580" t="s">
        <v>1065</v>
      </c>
      <c r="H20" s="35"/>
      <c r="I20" s="35"/>
      <c r="J20" s="35"/>
      <c r="K20" s="35"/>
      <c r="L20" s="35"/>
      <c r="M20" s="35"/>
    </row>
    <row r="21" spans="1:13" s="5" customFormat="1">
      <c r="A21" s="556">
        <v>18</v>
      </c>
      <c r="B21" s="580" t="s">
        <v>1066</v>
      </c>
      <c r="C21" s="580" t="s">
        <v>437</v>
      </c>
      <c r="D21" s="580" t="s">
        <v>1067</v>
      </c>
      <c r="E21" s="580" t="s">
        <v>1068</v>
      </c>
      <c r="F21" s="580">
        <v>99049096</v>
      </c>
      <c r="G21" s="580" t="s">
        <v>1069</v>
      </c>
      <c r="H21" s="35"/>
      <c r="I21" s="35"/>
      <c r="J21" s="35"/>
      <c r="K21" s="35"/>
      <c r="L21" s="35"/>
      <c r="M21" s="35"/>
    </row>
    <row r="22" spans="1:13" s="5" customFormat="1">
      <c r="A22" s="556">
        <v>19</v>
      </c>
      <c r="B22" s="580" t="s">
        <v>1070</v>
      </c>
      <c r="C22" s="580" t="s">
        <v>437</v>
      </c>
      <c r="D22" s="580"/>
      <c r="E22" s="580" t="s">
        <v>1071</v>
      </c>
      <c r="F22" s="580">
        <v>70232690</v>
      </c>
      <c r="G22" s="580" t="s">
        <v>1072</v>
      </c>
      <c r="H22" s="35"/>
      <c r="I22" s="35"/>
      <c r="J22" s="35"/>
      <c r="K22" s="35"/>
      <c r="L22" s="35"/>
      <c r="M22" s="35"/>
    </row>
    <row r="23" spans="1:13" s="5" customFormat="1">
      <c r="A23" s="556">
        <v>20</v>
      </c>
      <c r="B23" s="580" t="s">
        <v>1073</v>
      </c>
      <c r="C23" s="580" t="s">
        <v>437</v>
      </c>
      <c r="D23" s="580"/>
      <c r="E23" s="580" t="s">
        <v>1071</v>
      </c>
      <c r="F23" s="580">
        <v>99765668</v>
      </c>
      <c r="G23" s="580" t="s">
        <v>1074</v>
      </c>
      <c r="H23" s="35"/>
      <c r="I23" s="35"/>
      <c r="J23" s="35"/>
      <c r="K23" s="35"/>
      <c r="L23" s="35"/>
      <c r="M23" s="35"/>
    </row>
    <row r="24" spans="1:13" s="5" customFormat="1">
      <c r="A24" s="556">
        <v>22</v>
      </c>
      <c r="B24" s="580" t="s">
        <v>1075</v>
      </c>
      <c r="C24" s="580" t="s">
        <v>437</v>
      </c>
      <c r="D24" s="580"/>
      <c r="E24" s="580" t="s">
        <v>1071</v>
      </c>
      <c r="F24" s="580">
        <v>99140446</v>
      </c>
      <c r="G24" s="580" t="s">
        <v>1076</v>
      </c>
      <c r="H24" s="35"/>
      <c r="I24" s="35"/>
      <c r="J24" s="35"/>
      <c r="K24" s="35"/>
      <c r="L24" s="35"/>
      <c r="M24" s="35"/>
    </row>
    <row r="25" spans="1:13" s="5" customFormat="1">
      <c r="A25" s="556">
        <v>23</v>
      </c>
      <c r="B25" s="580" t="s">
        <v>1077</v>
      </c>
      <c r="C25" s="580" t="s">
        <v>437</v>
      </c>
      <c r="D25" s="580" t="s">
        <v>1078</v>
      </c>
      <c r="E25" s="580" t="s">
        <v>1068</v>
      </c>
      <c r="F25" s="580">
        <v>86011929</v>
      </c>
      <c r="G25" s="580" t="s">
        <v>1079</v>
      </c>
      <c r="H25" s="35"/>
      <c r="I25" s="35"/>
      <c r="J25" s="35"/>
      <c r="K25" s="35"/>
      <c r="L25" s="35"/>
      <c r="M25" s="35"/>
    </row>
  </sheetData>
  <mergeCells count="1">
    <mergeCell ref="A1:E1"/>
  </mergeCells>
  <hyperlinks>
    <hyperlink ref="G4" r:id="rId1" xr:uid="{AC5B29D0-65BF-4E57-AA75-55CB5DAEC1A5}"/>
    <hyperlink ref="G5" r:id="rId2" display="mailto:webmaster@mne.gov.mn" xr:uid="{7908E6E8-2F96-47FE-8FAF-CBD025364291}"/>
    <hyperlink ref="G6" r:id="rId3" display="mailto:info@customs.gov.mn" xr:uid="{B2926581-7A5B-4CC4-89B6-39C6D7BFAE0F}"/>
    <hyperlink ref="G7" r:id="rId4" display="mailto:info@mmhi.gov.mn" xr:uid="{CBEAAD3C-E602-4F26-B7C1-FEBFE0CADB28}"/>
    <hyperlink ref="G8" r:id="rId5" display="mailto:ceoasmnf@gmail.com" xr:uid="{1A22DCA3-CE53-46A8-8A13-4251D784D8F6}"/>
    <hyperlink ref="G9" r:id="rId6" display="mailto:darkhansoyombo@nso.mn" xr:uid="{36983EB4-051F-4F72-B7CB-7B18DE946FB1}"/>
    <hyperlink ref="G10" r:id="rId7" display="mailto:info@pcsp.gov.mn" xr:uid="{FF63C802-0CBA-4CB0-855F-C2EBE92C4B0E}"/>
    <hyperlink ref="G12" r:id="rId8" display="mailto:info@audit.gov.mn" xr:uid="{5DEED29C-46F6-4ACB-B7A5-D67C3AA18CFA}"/>
    <hyperlink ref="G13" r:id="rId9" display="mailto:battsengel.ch@tttg.mta.gov.mn" xr:uid="{D10BEC36-B7A8-47DB-8347-A1A44B13D70F}"/>
    <hyperlink ref="G14" r:id="rId10" display="mailto:b.tsolmon@dbm.mn" xr:uid="{E90D83BE-B5F1-45B7-9A3B-DBC15B7907C6}"/>
    <hyperlink ref="G15" r:id="rId11" display="mailto:info@mrtd.gov.mn" xr:uid="{A1F658CC-001B-4C8E-8316-A3899F35E800}"/>
    <hyperlink ref="G16" r:id="rId12" display="mailto:info@mlsp.gov.mn" xr:uid="{7A6A5270-C4F9-4388-B529-8399908E644E}"/>
    <hyperlink ref="G17" r:id="rId13" display="mailto:info@mtz.mn" xr:uid="{10D85722-D03C-431C-863B-695B91D44CE2}"/>
    <hyperlink ref="G18" r:id="rId14" display="mailto:info@ndaatgal.mn%20%20undeg@ndaatgal.mn" xr:uid="{E1E9F9C6-D2C9-4075-B220-77057B518613}"/>
    <hyperlink ref="G20" r:id="rId15" display="mailto:gbodio_bgd@yahoo.com" xr:uid="{FC2874C4-F96B-466B-85A8-09CC11B0FCC2}"/>
    <hyperlink ref="G21" r:id="rId16" xr:uid="{9102FB2B-5D64-4409-8399-51BB3D551A7D}"/>
    <hyperlink ref="G24" r:id="rId17" display="mailto:Khan_uul@mta.gov.mn" xr:uid="{EEAE0A8A-3F03-4E1B-B449-1068A359BDDA}"/>
    <hyperlink ref="G25" r:id="rId18" display="mailto:chingeltei@mta.gov.mn" xr:uid="{1AF8A27A-3B5C-4DCE-9595-E92FF7D07456}"/>
    <hyperlink ref="G23" r:id="rId19" xr:uid="{77762DA5-CAAB-49A6-B4B5-57537ED82745}"/>
    <hyperlink ref="G22" r:id="rId20" xr:uid="{FFEC3FAA-2FFE-482F-8591-A63CA290D7A5}"/>
    <hyperlink ref="F11" r:id="rId21" display="javascript:void(0)" xr:uid="{09F4BA48-D6CD-4811-B7AE-EA3C2B786ED4}"/>
  </hyperlinks>
  <pageMargins left="0.7" right="0.7" top="0.75" bottom="0.75" header="0.3" footer="0.3"/>
  <pageSetup orientation="portrait" r:id="rId22"/>
  <tableParts count="1">
    <tablePart r:id="rId2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8FFA-F764-49A1-802E-7A042099108F}">
  <dimension ref="A1:AH24"/>
  <sheetViews>
    <sheetView workbookViewId="0">
      <selection activeCell="A2" sqref="A2"/>
    </sheetView>
  </sheetViews>
  <sheetFormatPr defaultColWidth="9.140625" defaultRowHeight="12"/>
  <cols>
    <col min="1" max="1" width="19.140625" style="209" bestFit="1" customWidth="1"/>
    <col min="2" max="2" width="17.140625" style="209" bestFit="1" customWidth="1"/>
    <col min="3" max="3" width="16.5703125" style="209" bestFit="1" customWidth="1"/>
    <col min="4" max="4" width="15.5703125" style="209" bestFit="1" customWidth="1"/>
    <col min="5" max="5" width="2.28515625" style="209" customWidth="1"/>
    <col min="6" max="6" width="19.140625" style="209" bestFit="1" customWidth="1"/>
    <col min="7" max="7" width="17.140625" style="209" bestFit="1" customWidth="1"/>
    <col min="8" max="8" width="16.5703125" style="209" bestFit="1" customWidth="1"/>
    <col min="9" max="9" width="15.5703125" style="209" bestFit="1" customWidth="1"/>
    <col min="10" max="10" width="1.85546875" style="209" customWidth="1"/>
    <col min="11" max="11" width="19.140625" style="209" bestFit="1" customWidth="1"/>
    <col min="12" max="12" width="17.140625" style="209" bestFit="1" customWidth="1"/>
    <col min="13" max="13" width="15.5703125" style="209" bestFit="1" customWidth="1"/>
    <col min="14" max="14" width="14.5703125" style="209" bestFit="1" customWidth="1"/>
    <col min="15" max="15" width="1.85546875" style="209" customWidth="1"/>
    <col min="16" max="16" width="16.85546875" style="209" bestFit="1" customWidth="1"/>
    <col min="17" max="17" width="17.140625" style="209" bestFit="1" customWidth="1"/>
    <col min="18" max="18" width="16.42578125" style="209" bestFit="1" customWidth="1"/>
    <col min="19" max="19" width="15.42578125" style="209" bestFit="1" customWidth="1"/>
    <col min="20" max="20" width="1.85546875" style="209" customWidth="1"/>
    <col min="21" max="21" width="16.85546875" style="209" bestFit="1" customWidth="1"/>
    <col min="22" max="22" width="17.140625" style="209" bestFit="1" customWidth="1"/>
    <col min="23" max="23" width="16.42578125" style="209" bestFit="1" customWidth="1"/>
    <col min="24" max="24" width="15.42578125" style="209" bestFit="1" customWidth="1"/>
    <col min="25" max="25" width="1.85546875" style="209" customWidth="1"/>
    <col min="26" max="26" width="19.140625" style="209" bestFit="1" customWidth="1"/>
    <col min="27" max="27" width="17.140625" style="209" bestFit="1" customWidth="1"/>
    <col min="28" max="28" width="16.5703125" style="209" bestFit="1" customWidth="1"/>
    <col min="29" max="29" width="15.5703125" style="209" bestFit="1" customWidth="1"/>
    <col min="30" max="30" width="1.85546875" style="209" customWidth="1"/>
    <col min="31" max="31" width="19.140625" style="209" bestFit="1" customWidth="1"/>
    <col min="32" max="32" width="17.140625" style="209" bestFit="1" customWidth="1"/>
    <col min="33" max="34" width="15.5703125" style="209" bestFit="1" customWidth="1"/>
    <col min="35" max="16384" width="9.140625" style="209"/>
  </cols>
  <sheetData>
    <row r="1" spans="1:34" ht="12.75">
      <c r="A1" s="230" t="s">
        <v>12465</v>
      </c>
      <c r="B1" s="231"/>
    </row>
    <row r="2" spans="1:34" ht="15">
      <c r="A2" s="232"/>
      <c r="B2" s="231"/>
    </row>
    <row r="3" spans="1:34" s="145" customFormat="1" ht="36">
      <c r="A3" s="50" t="s">
        <v>2715</v>
      </c>
      <c r="B3" s="49" t="s">
        <v>2339</v>
      </c>
      <c r="C3" s="49" t="s">
        <v>12466</v>
      </c>
      <c r="D3" s="49" t="s">
        <v>12467</v>
      </c>
      <c r="F3" s="291" t="s">
        <v>2715</v>
      </c>
      <c r="G3" s="337" t="s">
        <v>2339</v>
      </c>
      <c r="H3" s="337" t="s">
        <v>12466</v>
      </c>
      <c r="I3" s="337" t="s">
        <v>12467</v>
      </c>
      <c r="K3" s="291" t="s">
        <v>2715</v>
      </c>
      <c r="L3" s="337" t="s">
        <v>2339</v>
      </c>
      <c r="M3" s="337" t="s">
        <v>12466</v>
      </c>
      <c r="N3" s="337" t="s">
        <v>12467</v>
      </c>
      <c r="P3" s="291" t="s">
        <v>2715</v>
      </c>
      <c r="Q3" s="337" t="s">
        <v>2339</v>
      </c>
      <c r="R3" s="337" t="s">
        <v>12466</v>
      </c>
      <c r="S3" s="337" t="s">
        <v>12467</v>
      </c>
      <c r="U3" s="291" t="s">
        <v>2715</v>
      </c>
      <c r="V3" s="337" t="s">
        <v>2339</v>
      </c>
      <c r="W3" s="337" t="s">
        <v>12466</v>
      </c>
      <c r="X3" s="337" t="s">
        <v>12467</v>
      </c>
      <c r="Z3" s="291" t="s">
        <v>2715</v>
      </c>
      <c r="AA3" s="337" t="s">
        <v>2339</v>
      </c>
      <c r="AB3" s="337" t="s">
        <v>12466</v>
      </c>
      <c r="AC3" s="337" t="s">
        <v>12467</v>
      </c>
      <c r="AE3" s="291" t="s">
        <v>2715</v>
      </c>
      <c r="AF3" s="337" t="s">
        <v>2339</v>
      </c>
      <c r="AG3" s="337" t="s">
        <v>12466</v>
      </c>
      <c r="AH3" s="337" t="s">
        <v>12467</v>
      </c>
    </row>
    <row r="4" spans="1:34">
      <c r="A4" s="522" t="s">
        <v>9011</v>
      </c>
      <c r="B4" s="9" t="s">
        <v>316</v>
      </c>
      <c r="C4" s="5" t="s">
        <v>12468</v>
      </c>
      <c r="D4" s="5" t="s">
        <v>12469</v>
      </c>
      <c r="F4" s="522" t="s">
        <v>2735</v>
      </c>
      <c r="G4" s="9" t="s">
        <v>2737</v>
      </c>
      <c r="H4" s="5" t="s">
        <v>12470</v>
      </c>
      <c r="I4" s="5" t="s">
        <v>12471</v>
      </c>
      <c r="K4" s="522" t="s">
        <v>5958</v>
      </c>
      <c r="L4" s="9" t="s">
        <v>885</v>
      </c>
      <c r="M4" s="5" t="s">
        <v>12472</v>
      </c>
      <c r="N4" s="5" t="s">
        <v>12473</v>
      </c>
      <c r="P4" s="9" t="s">
        <v>9008</v>
      </c>
      <c r="Q4" s="9" t="s">
        <v>316</v>
      </c>
      <c r="R4" s="5" t="s">
        <v>12474</v>
      </c>
      <c r="S4" s="5" t="s">
        <v>12475</v>
      </c>
      <c r="U4" s="9" t="s">
        <v>9009</v>
      </c>
      <c r="V4" s="9" t="s">
        <v>316</v>
      </c>
      <c r="W4" s="5" t="s">
        <v>12476</v>
      </c>
      <c r="X4" s="5" t="s">
        <v>12477</v>
      </c>
      <c r="Z4" s="9" t="s">
        <v>8789</v>
      </c>
      <c r="AA4" s="9" t="s">
        <v>8788</v>
      </c>
      <c r="AB4" s="5" t="s">
        <v>12478</v>
      </c>
      <c r="AC4" s="5" t="s">
        <v>12479</v>
      </c>
      <c r="AE4" s="9" t="s">
        <v>8787</v>
      </c>
      <c r="AF4" s="9" t="s">
        <v>8788</v>
      </c>
      <c r="AG4" s="5" t="s">
        <v>12480</v>
      </c>
      <c r="AH4" s="5" t="s">
        <v>12481</v>
      </c>
    </row>
    <row r="5" spans="1:34">
      <c r="A5" s="522" t="s">
        <v>9011</v>
      </c>
      <c r="B5" s="9" t="s">
        <v>316</v>
      </c>
      <c r="C5" s="5" t="s">
        <v>12468</v>
      </c>
      <c r="D5" s="5" t="s">
        <v>12482</v>
      </c>
      <c r="F5" s="522" t="s">
        <v>2735</v>
      </c>
      <c r="G5" s="9" t="s">
        <v>2737</v>
      </c>
      <c r="H5" s="5" t="s">
        <v>12483</v>
      </c>
      <c r="I5" s="5" t="s">
        <v>12484</v>
      </c>
      <c r="K5" s="522" t="s">
        <v>5958</v>
      </c>
      <c r="L5" s="9" t="s">
        <v>885</v>
      </c>
      <c r="M5" s="5" t="s">
        <v>12485</v>
      </c>
      <c r="N5" s="5" t="s">
        <v>12473</v>
      </c>
      <c r="P5" s="9" t="s">
        <v>9008</v>
      </c>
      <c r="Q5" s="9" t="s">
        <v>316</v>
      </c>
      <c r="R5" s="5" t="s">
        <v>12486</v>
      </c>
      <c r="S5" s="5" t="s">
        <v>12475</v>
      </c>
      <c r="U5" s="9" t="s">
        <v>9009</v>
      </c>
      <c r="V5" s="9" t="s">
        <v>316</v>
      </c>
      <c r="W5" s="5" t="s">
        <v>12476</v>
      </c>
      <c r="X5" s="5" t="s">
        <v>12487</v>
      </c>
      <c r="Z5" s="9" t="s">
        <v>8789</v>
      </c>
      <c r="AA5" s="9" t="s">
        <v>8788</v>
      </c>
      <c r="AB5" s="5" t="s">
        <v>12478</v>
      </c>
      <c r="AC5" s="5" t="s">
        <v>12488</v>
      </c>
      <c r="AE5" s="9" t="s">
        <v>8787</v>
      </c>
      <c r="AF5" s="9" t="s">
        <v>8788</v>
      </c>
      <c r="AG5" s="5" t="s">
        <v>12489</v>
      </c>
      <c r="AH5" s="5" t="s">
        <v>12490</v>
      </c>
    </row>
    <row r="6" spans="1:34">
      <c r="A6" s="522" t="s">
        <v>9011</v>
      </c>
      <c r="B6" s="9" t="s">
        <v>316</v>
      </c>
      <c r="C6" s="5" t="s">
        <v>12491</v>
      </c>
      <c r="D6" s="5" t="s">
        <v>12482</v>
      </c>
      <c r="F6" s="522" t="s">
        <v>2735</v>
      </c>
      <c r="G6" s="9" t="s">
        <v>2737</v>
      </c>
      <c r="H6" s="5" t="s">
        <v>12492</v>
      </c>
      <c r="I6" s="5" t="s">
        <v>12493</v>
      </c>
      <c r="K6" s="522" t="s">
        <v>5958</v>
      </c>
      <c r="L6" s="9" t="s">
        <v>885</v>
      </c>
      <c r="M6" s="5" t="s">
        <v>12485</v>
      </c>
      <c r="N6" s="5" t="s">
        <v>12494</v>
      </c>
      <c r="P6" s="9" t="s">
        <v>9008</v>
      </c>
      <c r="Q6" s="9" t="s">
        <v>316</v>
      </c>
      <c r="R6" s="5" t="s">
        <v>12486</v>
      </c>
      <c r="S6" s="5" t="s">
        <v>12495</v>
      </c>
      <c r="U6" s="9" t="s">
        <v>9009</v>
      </c>
      <c r="V6" s="9" t="s">
        <v>316</v>
      </c>
      <c r="W6" s="5" t="s">
        <v>12496</v>
      </c>
      <c r="X6" s="5" t="s">
        <v>12487</v>
      </c>
      <c r="Z6" s="9" t="s">
        <v>8789</v>
      </c>
      <c r="AA6" s="9" t="s">
        <v>8788</v>
      </c>
      <c r="AB6" s="5" t="s">
        <v>12497</v>
      </c>
      <c r="AC6" s="5" t="s">
        <v>12488</v>
      </c>
      <c r="AE6" s="9" t="s">
        <v>8787</v>
      </c>
      <c r="AF6" s="9" t="s">
        <v>8788</v>
      </c>
      <c r="AG6" s="5" t="s">
        <v>12489</v>
      </c>
      <c r="AH6" s="5" t="s">
        <v>12498</v>
      </c>
    </row>
    <row r="7" spans="1:34">
      <c r="A7" s="522" t="s">
        <v>9011</v>
      </c>
      <c r="B7" s="9" t="s">
        <v>316</v>
      </c>
      <c r="C7" s="5" t="s">
        <v>12491</v>
      </c>
      <c r="D7" s="5" t="s">
        <v>12499</v>
      </c>
      <c r="F7" s="522" t="s">
        <v>2735</v>
      </c>
      <c r="G7" s="9" t="s">
        <v>2737</v>
      </c>
      <c r="H7" s="5" t="s">
        <v>12500</v>
      </c>
      <c r="I7" s="5" t="s">
        <v>12501</v>
      </c>
      <c r="K7" s="522" t="s">
        <v>5958</v>
      </c>
      <c r="L7" s="9" t="s">
        <v>885</v>
      </c>
      <c r="M7" s="5" t="s">
        <v>12472</v>
      </c>
      <c r="N7" s="5" t="s">
        <v>12494</v>
      </c>
      <c r="P7" s="9" t="s">
        <v>9008</v>
      </c>
      <c r="Q7" s="9" t="s">
        <v>316</v>
      </c>
      <c r="R7" s="5" t="s">
        <v>12502</v>
      </c>
      <c r="S7" s="5" t="s">
        <v>12495</v>
      </c>
      <c r="U7" s="9" t="s">
        <v>9009</v>
      </c>
      <c r="V7" s="9" t="s">
        <v>316</v>
      </c>
      <c r="W7" s="5" t="s">
        <v>12496</v>
      </c>
      <c r="X7" s="5" t="s">
        <v>12503</v>
      </c>
      <c r="Z7" s="9" t="s">
        <v>8789</v>
      </c>
      <c r="AA7" s="9" t="s">
        <v>8788</v>
      </c>
      <c r="AB7" s="5" t="s">
        <v>12497</v>
      </c>
      <c r="AC7" s="5" t="s">
        <v>12504</v>
      </c>
      <c r="AE7" s="9" t="s">
        <v>8787</v>
      </c>
      <c r="AF7" s="9" t="s">
        <v>8788</v>
      </c>
      <c r="AG7" s="5" t="s">
        <v>12480</v>
      </c>
      <c r="AH7" s="5" t="s">
        <v>12498</v>
      </c>
    </row>
    <row r="8" spans="1:34">
      <c r="A8" s="522" t="s">
        <v>9011</v>
      </c>
      <c r="B8" s="9" t="s">
        <v>316</v>
      </c>
      <c r="C8" s="5" t="s">
        <v>12505</v>
      </c>
      <c r="D8" s="5" t="s">
        <v>12499</v>
      </c>
      <c r="F8" s="522" t="s">
        <v>2735</v>
      </c>
      <c r="G8" s="9" t="s">
        <v>2737</v>
      </c>
      <c r="H8" s="5" t="s">
        <v>12506</v>
      </c>
      <c r="I8" s="5" t="s">
        <v>12507</v>
      </c>
      <c r="K8" s="522" t="s">
        <v>5958</v>
      </c>
      <c r="L8" s="9" t="s">
        <v>885</v>
      </c>
      <c r="M8" s="5" t="s">
        <v>12472</v>
      </c>
      <c r="N8" s="5" t="s">
        <v>12473</v>
      </c>
      <c r="P8" s="9" t="s">
        <v>9008</v>
      </c>
      <c r="Q8" s="9" t="s">
        <v>316</v>
      </c>
      <c r="R8" s="5" t="s">
        <v>12502</v>
      </c>
      <c r="S8" s="5" t="s">
        <v>12508</v>
      </c>
      <c r="U8" s="9" t="s">
        <v>9009</v>
      </c>
      <c r="V8" s="9" t="s">
        <v>316</v>
      </c>
      <c r="W8" s="5" t="s">
        <v>12509</v>
      </c>
      <c r="X8" s="5" t="s">
        <v>12503</v>
      </c>
      <c r="Z8" s="9" t="s">
        <v>8789</v>
      </c>
      <c r="AA8" s="9" t="s">
        <v>8788</v>
      </c>
      <c r="AB8" s="5" t="s">
        <v>12510</v>
      </c>
      <c r="AC8" s="5" t="s">
        <v>12504</v>
      </c>
      <c r="AE8" s="9" t="s">
        <v>8787</v>
      </c>
      <c r="AF8" s="9" t="s">
        <v>8788</v>
      </c>
      <c r="AG8" s="5" t="s">
        <v>12480</v>
      </c>
      <c r="AH8" s="5" t="s">
        <v>12481</v>
      </c>
    </row>
    <row r="9" spans="1:34">
      <c r="A9" s="522" t="s">
        <v>9011</v>
      </c>
      <c r="B9" s="9" t="s">
        <v>316</v>
      </c>
      <c r="C9" s="5" t="s">
        <v>12505</v>
      </c>
      <c r="D9" s="5" t="s">
        <v>12511</v>
      </c>
      <c r="F9" s="522" t="s">
        <v>2735</v>
      </c>
      <c r="G9" s="9" t="s">
        <v>2737</v>
      </c>
      <c r="H9" s="5" t="s">
        <v>12506</v>
      </c>
      <c r="I9" s="5" t="s">
        <v>12512</v>
      </c>
      <c r="P9" s="9" t="s">
        <v>9008</v>
      </c>
      <c r="Q9" s="9" t="s">
        <v>316</v>
      </c>
      <c r="R9" s="5" t="s">
        <v>12513</v>
      </c>
      <c r="S9" s="5" t="s">
        <v>12508</v>
      </c>
      <c r="U9" s="9" t="s">
        <v>9009</v>
      </c>
      <c r="V9" s="9" t="s">
        <v>316</v>
      </c>
      <c r="W9" s="5" t="s">
        <v>12509</v>
      </c>
      <c r="X9" s="5" t="s">
        <v>12514</v>
      </c>
      <c r="Z9" s="9" t="s">
        <v>8789</v>
      </c>
      <c r="AA9" s="9" t="s">
        <v>8788</v>
      </c>
      <c r="AB9" s="5" t="s">
        <v>12510</v>
      </c>
      <c r="AC9" s="5" t="s">
        <v>12515</v>
      </c>
    </row>
    <row r="10" spans="1:34">
      <c r="A10" s="522" t="s">
        <v>9011</v>
      </c>
      <c r="B10" s="9" t="s">
        <v>316</v>
      </c>
      <c r="C10" s="5" t="s">
        <v>12516</v>
      </c>
      <c r="D10" s="5" t="s">
        <v>12517</v>
      </c>
      <c r="F10" s="522" t="s">
        <v>2735</v>
      </c>
      <c r="G10" s="9" t="s">
        <v>2737</v>
      </c>
      <c r="H10" s="5" t="s">
        <v>12518</v>
      </c>
      <c r="I10" s="5" t="s">
        <v>12512</v>
      </c>
      <c r="P10" s="9" t="s">
        <v>9008</v>
      </c>
      <c r="Q10" s="9" t="s">
        <v>316</v>
      </c>
      <c r="R10" s="5" t="s">
        <v>12513</v>
      </c>
      <c r="S10" s="5" t="s">
        <v>12519</v>
      </c>
      <c r="U10" s="9" t="s">
        <v>9009</v>
      </c>
      <c r="V10" s="9" t="s">
        <v>316</v>
      </c>
      <c r="W10" s="5" t="s">
        <v>12520</v>
      </c>
      <c r="X10" s="5" t="s">
        <v>12514</v>
      </c>
      <c r="Z10" s="9" t="s">
        <v>8789</v>
      </c>
      <c r="AA10" s="9" t="s">
        <v>8788</v>
      </c>
      <c r="AB10" s="5" t="s">
        <v>12521</v>
      </c>
      <c r="AC10" s="5" t="s">
        <v>12522</v>
      </c>
    </row>
    <row r="11" spans="1:34">
      <c r="A11" s="522" t="s">
        <v>9011</v>
      </c>
      <c r="B11" s="9" t="s">
        <v>316</v>
      </c>
      <c r="C11" s="5" t="s">
        <v>12523</v>
      </c>
      <c r="D11" s="5" t="s">
        <v>12524</v>
      </c>
      <c r="F11" s="522" t="s">
        <v>2735</v>
      </c>
      <c r="G11" s="9" t="s">
        <v>2737</v>
      </c>
      <c r="H11" s="5" t="s">
        <v>12518</v>
      </c>
      <c r="I11" s="5" t="s">
        <v>12507</v>
      </c>
      <c r="P11" s="9" t="s">
        <v>9008</v>
      </c>
      <c r="Q11" s="9" t="s">
        <v>316</v>
      </c>
      <c r="R11" s="5" t="s">
        <v>12525</v>
      </c>
      <c r="S11" s="5" t="s">
        <v>12519</v>
      </c>
      <c r="U11" s="9" t="s">
        <v>9009</v>
      </c>
      <c r="V11" s="9" t="s">
        <v>316</v>
      </c>
      <c r="W11" s="5" t="s">
        <v>12520</v>
      </c>
      <c r="X11" s="5" t="s">
        <v>12526</v>
      </c>
      <c r="Z11" s="9" t="s">
        <v>8789</v>
      </c>
      <c r="AA11" s="9" t="s">
        <v>8788</v>
      </c>
      <c r="AB11" s="5" t="s">
        <v>12527</v>
      </c>
      <c r="AC11" s="5" t="s">
        <v>12528</v>
      </c>
    </row>
    <row r="12" spans="1:34">
      <c r="A12" s="522" t="s">
        <v>9011</v>
      </c>
      <c r="B12" s="9" t="s">
        <v>316</v>
      </c>
      <c r="C12" s="5" t="s">
        <v>12529</v>
      </c>
      <c r="D12" s="5" t="s">
        <v>12524</v>
      </c>
      <c r="F12" s="522" t="s">
        <v>2735</v>
      </c>
      <c r="G12" s="9" t="s">
        <v>2737</v>
      </c>
      <c r="H12" s="5" t="s">
        <v>12530</v>
      </c>
      <c r="I12" s="5" t="s">
        <v>12507</v>
      </c>
      <c r="P12" s="9" t="s">
        <v>9008</v>
      </c>
      <c r="Q12" s="9" t="s">
        <v>316</v>
      </c>
      <c r="R12" s="5" t="s">
        <v>12525</v>
      </c>
      <c r="S12" s="5" t="s">
        <v>12531</v>
      </c>
      <c r="U12" s="9" t="s">
        <v>9009</v>
      </c>
      <c r="V12" s="9" t="s">
        <v>316</v>
      </c>
      <c r="W12" s="5" t="s">
        <v>12532</v>
      </c>
      <c r="X12" s="5" t="s">
        <v>12526</v>
      </c>
      <c r="Z12" s="9" t="s">
        <v>8789</v>
      </c>
      <c r="AA12" s="9" t="s">
        <v>8788</v>
      </c>
      <c r="AB12" s="5" t="s">
        <v>12533</v>
      </c>
      <c r="AC12" s="5" t="s">
        <v>12528</v>
      </c>
    </row>
    <row r="13" spans="1:34">
      <c r="A13" s="522" t="s">
        <v>9011</v>
      </c>
      <c r="B13" s="9" t="s">
        <v>316</v>
      </c>
      <c r="C13" s="5" t="s">
        <v>12529</v>
      </c>
      <c r="D13" s="5" t="s">
        <v>12534</v>
      </c>
      <c r="F13" s="522" t="s">
        <v>2735</v>
      </c>
      <c r="G13" s="9" t="s">
        <v>2737</v>
      </c>
      <c r="H13" s="5" t="s">
        <v>12530</v>
      </c>
      <c r="I13" s="5" t="s">
        <v>12535</v>
      </c>
      <c r="P13" s="9" t="s">
        <v>9008</v>
      </c>
      <c r="Q13" s="9" t="s">
        <v>316</v>
      </c>
      <c r="R13" s="5" t="s">
        <v>12474</v>
      </c>
      <c r="S13" s="5" t="s">
        <v>12531</v>
      </c>
      <c r="U13" s="9" t="s">
        <v>9009</v>
      </c>
      <c r="V13" s="9" t="s">
        <v>316</v>
      </c>
      <c r="W13" s="5" t="s">
        <v>12532</v>
      </c>
      <c r="X13" s="5" t="s">
        <v>12536</v>
      </c>
      <c r="Z13" s="9" t="s">
        <v>8789</v>
      </c>
      <c r="AA13" s="9" t="s">
        <v>8788</v>
      </c>
      <c r="AB13" s="5" t="s">
        <v>12533</v>
      </c>
      <c r="AC13" s="5" t="s">
        <v>12537</v>
      </c>
    </row>
    <row r="14" spans="1:34">
      <c r="A14" s="522" t="s">
        <v>9011</v>
      </c>
      <c r="B14" s="9" t="s">
        <v>316</v>
      </c>
      <c r="C14" s="5" t="s">
        <v>12538</v>
      </c>
      <c r="D14" s="5" t="s">
        <v>12534</v>
      </c>
      <c r="F14" s="522" t="s">
        <v>2735</v>
      </c>
      <c r="G14" s="9" t="s">
        <v>2737</v>
      </c>
      <c r="H14" s="5" t="s">
        <v>12539</v>
      </c>
      <c r="I14" s="5" t="s">
        <v>12535</v>
      </c>
      <c r="P14" s="9" t="s">
        <v>9008</v>
      </c>
      <c r="Q14" s="9" t="s">
        <v>316</v>
      </c>
      <c r="R14" s="5" t="s">
        <v>12474</v>
      </c>
      <c r="S14" s="5" t="s">
        <v>12475</v>
      </c>
      <c r="U14" s="9" t="s">
        <v>9009</v>
      </c>
      <c r="V14" s="9" t="s">
        <v>316</v>
      </c>
      <c r="W14" s="5" t="s">
        <v>12540</v>
      </c>
      <c r="X14" s="5" t="s">
        <v>12536</v>
      </c>
      <c r="Z14" s="9" t="s">
        <v>8789</v>
      </c>
      <c r="AA14" s="9" t="s">
        <v>8788</v>
      </c>
      <c r="AB14" s="5" t="s">
        <v>12541</v>
      </c>
      <c r="AC14" s="5" t="s">
        <v>12537</v>
      </c>
    </row>
    <row r="15" spans="1:34">
      <c r="A15" s="522" t="s">
        <v>9011</v>
      </c>
      <c r="B15" s="9" t="s">
        <v>316</v>
      </c>
      <c r="C15" s="5" t="s">
        <v>12538</v>
      </c>
      <c r="D15" s="5" t="s">
        <v>12542</v>
      </c>
      <c r="F15" s="522" t="s">
        <v>2735</v>
      </c>
      <c r="G15" s="9" t="s">
        <v>2737</v>
      </c>
      <c r="H15" s="5" t="s">
        <v>12543</v>
      </c>
      <c r="I15" s="5" t="s">
        <v>12544</v>
      </c>
      <c r="U15" s="9" t="s">
        <v>9009</v>
      </c>
      <c r="V15" s="9" t="s">
        <v>316</v>
      </c>
      <c r="W15" s="5" t="s">
        <v>12540</v>
      </c>
      <c r="X15" s="5" t="s">
        <v>12545</v>
      </c>
      <c r="Z15" s="9" t="s">
        <v>8789</v>
      </c>
      <c r="AA15" s="9" t="s">
        <v>8788</v>
      </c>
      <c r="AB15" s="5" t="s">
        <v>12541</v>
      </c>
      <c r="AC15" s="5" t="s">
        <v>12546</v>
      </c>
    </row>
    <row r="16" spans="1:34">
      <c r="A16" s="522" t="s">
        <v>9011</v>
      </c>
      <c r="B16" s="9" t="s">
        <v>316</v>
      </c>
      <c r="C16" s="5" t="s">
        <v>12547</v>
      </c>
      <c r="D16" s="5" t="s">
        <v>12542</v>
      </c>
      <c r="F16" s="522" t="s">
        <v>2735</v>
      </c>
      <c r="G16" s="9" t="s">
        <v>2737</v>
      </c>
      <c r="H16" s="5" t="s">
        <v>12548</v>
      </c>
      <c r="I16" s="5" t="s">
        <v>12544</v>
      </c>
      <c r="U16" s="9" t="s">
        <v>9009</v>
      </c>
      <c r="V16" s="9" t="s">
        <v>316</v>
      </c>
      <c r="W16" s="5" t="s">
        <v>12549</v>
      </c>
      <c r="X16" s="5" t="s">
        <v>12545</v>
      </c>
      <c r="Z16" s="9" t="s">
        <v>8789</v>
      </c>
      <c r="AA16" s="9" t="s">
        <v>8788</v>
      </c>
      <c r="AB16" s="5" t="s">
        <v>12550</v>
      </c>
      <c r="AC16" s="5" t="s">
        <v>12546</v>
      </c>
    </row>
    <row r="17" spans="1:29">
      <c r="A17" s="522" t="s">
        <v>9011</v>
      </c>
      <c r="B17" s="9" t="s">
        <v>316</v>
      </c>
      <c r="C17" s="5" t="s">
        <v>12547</v>
      </c>
      <c r="D17" s="5" t="s">
        <v>12551</v>
      </c>
      <c r="F17" s="522" t="s">
        <v>2735</v>
      </c>
      <c r="G17" s="9" t="s">
        <v>2737</v>
      </c>
      <c r="H17" s="5" t="s">
        <v>12552</v>
      </c>
      <c r="I17" s="5" t="s">
        <v>12535</v>
      </c>
      <c r="U17" s="9" t="s">
        <v>9009</v>
      </c>
      <c r="V17" s="9" t="s">
        <v>316</v>
      </c>
      <c r="W17" s="5" t="s">
        <v>12549</v>
      </c>
      <c r="X17" s="5" t="s">
        <v>12477</v>
      </c>
      <c r="Z17" s="9" t="s">
        <v>8789</v>
      </c>
      <c r="AA17" s="9" t="s">
        <v>8788</v>
      </c>
      <c r="AB17" s="5" t="s">
        <v>12550</v>
      </c>
      <c r="AC17" s="5" t="s">
        <v>12553</v>
      </c>
    </row>
    <row r="18" spans="1:29">
      <c r="A18" s="522" t="s">
        <v>9011</v>
      </c>
      <c r="B18" s="9" t="s">
        <v>316</v>
      </c>
      <c r="C18" s="5" t="s">
        <v>12554</v>
      </c>
      <c r="D18" s="5" t="s">
        <v>12551</v>
      </c>
      <c r="F18" s="522" t="s">
        <v>2735</v>
      </c>
      <c r="G18" s="9" t="s">
        <v>2737</v>
      </c>
      <c r="H18" s="5" t="s">
        <v>12555</v>
      </c>
      <c r="I18" s="5" t="s">
        <v>12535</v>
      </c>
      <c r="U18" s="9" t="s">
        <v>9009</v>
      </c>
      <c r="V18" s="9" t="s">
        <v>316</v>
      </c>
      <c r="W18" s="5" t="s">
        <v>12476</v>
      </c>
      <c r="X18" s="5" t="s">
        <v>12477</v>
      </c>
      <c r="Z18" s="9" t="s">
        <v>8789</v>
      </c>
      <c r="AA18" s="9" t="s">
        <v>8788</v>
      </c>
      <c r="AB18" s="5" t="s">
        <v>12556</v>
      </c>
      <c r="AC18" s="5" t="s">
        <v>12553</v>
      </c>
    </row>
    <row r="19" spans="1:29">
      <c r="A19" s="522" t="s">
        <v>9011</v>
      </c>
      <c r="B19" s="9" t="s">
        <v>316</v>
      </c>
      <c r="C19" s="5" t="s">
        <v>12554</v>
      </c>
      <c r="D19" s="5" t="s">
        <v>12557</v>
      </c>
      <c r="F19" s="522" t="s">
        <v>2735</v>
      </c>
      <c r="G19" s="9" t="s">
        <v>2737</v>
      </c>
      <c r="H19" s="5" t="s">
        <v>12555</v>
      </c>
      <c r="I19" s="5" t="s">
        <v>12558</v>
      </c>
      <c r="Z19" s="9" t="s">
        <v>8789</v>
      </c>
      <c r="AA19" s="9" t="s">
        <v>8788</v>
      </c>
      <c r="AB19" s="5" t="s">
        <v>12556</v>
      </c>
      <c r="AC19" s="5" t="s">
        <v>12479</v>
      </c>
    </row>
    <row r="20" spans="1:29">
      <c r="A20" s="522" t="s">
        <v>9011</v>
      </c>
      <c r="B20" s="9" t="s">
        <v>316</v>
      </c>
      <c r="C20" s="5" t="s">
        <v>12559</v>
      </c>
      <c r="D20" s="5" t="s">
        <v>12557</v>
      </c>
      <c r="F20" s="522" t="s">
        <v>2735</v>
      </c>
      <c r="G20" s="9" t="s">
        <v>2737</v>
      </c>
      <c r="H20" s="5" t="s">
        <v>12470</v>
      </c>
      <c r="I20" s="5" t="s">
        <v>12471</v>
      </c>
      <c r="Z20" s="9" t="s">
        <v>8789</v>
      </c>
      <c r="AA20" s="9" t="s">
        <v>8788</v>
      </c>
      <c r="AB20" s="5" t="s">
        <v>12478</v>
      </c>
      <c r="AC20" s="5" t="s">
        <v>12479</v>
      </c>
    </row>
    <row r="21" spans="1:29">
      <c r="A21" s="522" t="s">
        <v>9011</v>
      </c>
      <c r="B21" s="9" t="s">
        <v>316</v>
      </c>
      <c r="C21" s="5" t="s">
        <v>12559</v>
      </c>
      <c r="D21" s="5" t="s">
        <v>12560</v>
      </c>
    </row>
    <row r="22" spans="1:29">
      <c r="A22" s="522" t="s">
        <v>9011</v>
      </c>
      <c r="B22" s="9" t="s">
        <v>316</v>
      </c>
      <c r="C22" s="5" t="s">
        <v>12561</v>
      </c>
      <c r="D22" s="5" t="s">
        <v>12560</v>
      </c>
    </row>
    <row r="23" spans="1:29">
      <c r="A23" s="522" t="s">
        <v>9011</v>
      </c>
      <c r="B23" s="9" t="s">
        <v>316</v>
      </c>
      <c r="C23" s="5" t="s">
        <v>12561</v>
      </c>
      <c r="D23" s="5" t="s">
        <v>12469</v>
      </c>
    </row>
    <row r="24" spans="1:29">
      <c r="A24" s="522" t="s">
        <v>9011</v>
      </c>
      <c r="B24" s="9" t="s">
        <v>316</v>
      </c>
      <c r="C24" s="5" t="s">
        <v>12468</v>
      </c>
      <c r="D24" s="5" t="s">
        <v>12469</v>
      </c>
    </row>
  </sheetData>
  <pageMargins left="0.7" right="0.7" top="0.75" bottom="0.75" header="0.3" footer="0.3"/>
  <tableParts count="7">
    <tablePart r:id="rId1"/>
    <tablePart r:id="rId2"/>
    <tablePart r:id="rId3"/>
    <tablePart r:id="rId4"/>
    <tablePart r:id="rId5"/>
    <tablePart r:id="rId6"/>
    <tablePart r:id="rId7"/>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8BC0C-C62C-41A9-B4B5-9B132AB05A1A}">
  <dimension ref="A1:N184"/>
  <sheetViews>
    <sheetView zoomScale="85" zoomScaleNormal="85" workbookViewId="0">
      <selection activeCell="C9" sqref="C9"/>
    </sheetView>
  </sheetViews>
  <sheetFormatPr defaultColWidth="9.28515625" defaultRowHeight="12"/>
  <cols>
    <col min="1" max="1" width="5.85546875" style="122" customWidth="1"/>
    <col min="2" max="2" width="9.5703125" style="106" customWidth="1"/>
    <col min="3" max="3" width="30.140625" style="352" bestFit="1" customWidth="1"/>
    <col min="4" max="4" width="10.85546875" style="614" customWidth="1"/>
    <col min="5" max="5" width="2.42578125" style="106" customWidth="1"/>
    <col min="6" max="6" width="4.5703125" style="106" customWidth="1"/>
    <col min="7" max="7" width="9.42578125" style="347" customWidth="1"/>
    <col min="8" max="8" width="30.140625" style="106" bestFit="1" customWidth="1"/>
    <col min="9" max="9" width="10.7109375" style="106" customWidth="1"/>
    <col min="10" max="10" width="10.28515625" style="106" customWidth="1"/>
    <col min="11" max="11" width="2.42578125" style="122" customWidth="1"/>
    <col min="12" max="12" width="3.42578125" style="106" bestFit="1" customWidth="1"/>
    <col min="13" max="13" width="9.5703125" style="347" customWidth="1"/>
    <col min="14" max="14" width="32" style="106" bestFit="1" customWidth="1"/>
    <col min="15" max="16384" width="9.28515625" style="106"/>
  </cols>
  <sheetData>
    <row r="1" spans="1:14" s="324" customFormat="1" ht="19.5" customHeight="1">
      <c r="A1" s="339" t="s">
        <v>12562</v>
      </c>
      <c r="C1" s="340"/>
      <c r="D1" s="610"/>
      <c r="G1" s="341"/>
      <c r="K1" s="342"/>
      <c r="M1" s="341"/>
    </row>
    <row r="2" spans="1:14" s="324" customFormat="1" ht="11.25">
      <c r="A2" s="342"/>
      <c r="C2" s="340"/>
      <c r="D2" s="610"/>
      <c r="G2" s="341"/>
      <c r="K2" s="342"/>
      <c r="M2" s="341"/>
    </row>
    <row r="3" spans="1:14" s="345" customFormat="1">
      <c r="A3" s="1067" t="s">
        <v>12563</v>
      </c>
      <c r="B3" s="1068"/>
      <c r="C3" s="1068"/>
      <c r="D3" s="1060" t="s">
        <v>12564</v>
      </c>
      <c r="E3" s="344"/>
      <c r="F3" s="1064" t="s">
        <v>12565</v>
      </c>
      <c r="G3" s="1065"/>
      <c r="H3" s="1065"/>
      <c r="I3" s="1065"/>
      <c r="J3" s="1066"/>
      <c r="K3" s="343"/>
      <c r="L3" s="1064" t="s">
        <v>12566</v>
      </c>
      <c r="M3" s="1065"/>
      <c r="N3" s="1066"/>
    </row>
    <row r="4" spans="1:14" s="345" customFormat="1">
      <c r="A4" s="358" t="s">
        <v>1</v>
      </c>
      <c r="B4" s="346" t="s">
        <v>12567</v>
      </c>
      <c r="C4" s="346" t="s">
        <v>12568</v>
      </c>
      <c r="D4" s="1061"/>
      <c r="E4" s="344"/>
      <c r="F4" s="358" t="s">
        <v>1</v>
      </c>
      <c r="G4" s="346" t="s">
        <v>12567</v>
      </c>
      <c r="H4" s="346" t="s">
        <v>12569</v>
      </c>
      <c r="I4" s="346" t="s">
        <v>12570</v>
      </c>
      <c r="J4" s="365" t="s">
        <v>12571</v>
      </c>
      <c r="K4" s="343"/>
      <c r="L4" s="358" t="s">
        <v>1</v>
      </c>
      <c r="M4" s="346" t="s">
        <v>12567</v>
      </c>
      <c r="N4" s="374" t="s">
        <v>12572</v>
      </c>
    </row>
    <row r="5" spans="1:14">
      <c r="A5" s="359">
        <v>1</v>
      </c>
      <c r="B5" s="347" t="s">
        <v>12573</v>
      </c>
      <c r="C5" s="106" t="s">
        <v>12574</v>
      </c>
      <c r="D5" s="611" t="s">
        <v>12575</v>
      </c>
      <c r="E5" s="344"/>
      <c r="F5" s="366">
        <v>1</v>
      </c>
      <c r="G5" s="347" t="s">
        <v>10373</v>
      </c>
      <c r="H5" s="106" t="s">
        <v>12576</v>
      </c>
      <c r="I5" s="347" t="s">
        <v>12577</v>
      </c>
      <c r="J5" s="367" t="s">
        <v>12578</v>
      </c>
      <c r="L5" s="359">
        <v>1</v>
      </c>
      <c r="M5" s="347" t="s">
        <v>10408</v>
      </c>
      <c r="N5" s="375" t="s">
        <v>12579</v>
      </c>
    </row>
    <row r="6" spans="1:14">
      <c r="A6" s="360">
        <v>2</v>
      </c>
      <c r="B6" s="354" t="s">
        <v>10407</v>
      </c>
      <c r="C6" s="353" t="s">
        <v>12580</v>
      </c>
      <c r="D6" s="612" t="s">
        <v>12575</v>
      </c>
      <c r="E6" s="344"/>
      <c r="F6" s="368">
        <v>2</v>
      </c>
      <c r="G6" s="354" t="s">
        <v>10377</v>
      </c>
      <c r="H6" s="353" t="s">
        <v>12581</v>
      </c>
      <c r="I6" s="354" t="s">
        <v>12577</v>
      </c>
      <c r="J6" s="369" t="s">
        <v>12578</v>
      </c>
      <c r="L6" s="360">
        <v>2</v>
      </c>
      <c r="M6" s="354" t="s">
        <v>10408</v>
      </c>
      <c r="N6" s="376" t="s">
        <v>12582</v>
      </c>
    </row>
    <row r="7" spans="1:14">
      <c r="A7" s="359">
        <v>3</v>
      </c>
      <c r="B7" s="347" t="s">
        <v>10408</v>
      </c>
      <c r="C7" s="106" t="s">
        <v>12579</v>
      </c>
      <c r="D7" s="611" t="s">
        <v>830</v>
      </c>
      <c r="E7" s="344"/>
      <c r="F7" s="366">
        <v>3</v>
      </c>
      <c r="G7" s="347" t="s">
        <v>10378</v>
      </c>
      <c r="H7" s="106" t="s">
        <v>11301</v>
      </c>
      <c r="I7" s="347" t="s">
        <v>12577</v>
      </c>
      <c r="J7" s="367" t="s">
        <v>12578</v>
      </c>
      <c r="L7" s="359">
        <v>3</v>
      </c>
      <c r="M7" s="347" t="s">
        <v>10408</v>
      </c>
      <c r="N7" s="375" t="s">
        <v>12583</v>
      </c>
    </row>
    <row r="8" spans="1:14">
      <c r="A8" s="360">
        <v>4</v>
      </c>
      <c r="B8" s="354" t="s">
        <v>10408</v>
      </c>
      <c r="C8" s="353" t="s">
        <v>12582</v>
      </c>
      <c r="D8" s="612" t="s">
        <v>830</v>
      </c>
      <c r="E8" s="344"/>
      <c r="F8" s="368">
        <v>4</v>
      </c>
      <c r="G8" s="354" t="s">
        <v>10381</v>
      </c>
      <c r="H8" s="353" t="s">
        <v>11299</v>
      </c>
      <c r="I8" s="354" t="s">
        <v>12577</v>
      </c>
      <c r="J8" s="369" t="s">
        <v>12578</v>
      </c>
      <c r="L8" s="360">
        <v>4</v>
      </c>
      <c r="M8" s="354" t="s">
        <v>10410</v>
      </c>
      <c r="N8" s="376" t="s">
        <v>12584</v>
      </c>
    </row>
    <row r="9" spans="1:14">
      <c r="A9" s="359">
        <v>5</v>
      </c>
      <c r="B9" s="347" t="s">
        <v>10408</v>
      </c>
      <c r="C9" s="106" t="s">
        <v>12583</v>
      </c>
      <c r="D9" s="611" t="s">
        <v>830</v>
      </c>
      <c r="E9" s="344"/>
      <c r="F9" s="366">
        <v>5</v>
      </c>
      <c r="G9" s="347" t="s">
        <v>10384</v>
      </c>
      <c r="H9" s="106" t="s">
        <v>12585</v>
      </c>
      <c r="I9" s="347" t="s">
        <v>12577</v>
      </c>
      <c r="J9" s="367" t="s">
        <v>12578</v>
      </c>
      <c r="L9" s="359">
        <v>5</v>
      </c>
      <c r="M9" s="347" t="s">
        <v>12586</v>
      </c>
      <c r="N9" s="375" t="s">
        <v>12587</v>
      </c>
    </row>
    <row r="10" spans="1:14">
      <c r="A10" s="360">
        <v>6</v>
      </c>
      <c r="B10" s="354" t="s">
        <v>10408</v>
      </c>
      <c r="C10" s="353" t="s">
        <v>12588</v>
      </c>
      <c r="D10" s="612" t="s">
        <v>12575</v>
      </c>
      <c r="E10" s="344"/>
      <c r="F10" s="368">
        <v>6</v>
      </c>
      <c r="G10" s="354" t="s">
        <v>10385</v>
      </c>
      <c r="H10" s="353" t="s">
        <v>12589</v>
      </c>
      <c r="I10" s="354" t="s">
        <v>12577</v>
      </c>
      <c r="J10" s="369" t="s">
        <v>12578</v>
      </c>
      <c r="L10" s="360">
        <v>6</v>
      </c>
      <c r="M10" s="354" t="s">
        <v>12586</v>
      </c>
      <c r="N10" s="376" t="s">
        <v>12590</v>
      </c>
    </row>
    <row r="11" spans="1:14">
      <c r="A11" s="359">
        <v>7</v>
      </c>
      <c r="B11" s="347" t="s">
        <v>10410</v>
      </c>
      <c r="C11" s="106" t="s">
        <v>12591</v>
      </c>
      <c r="D11" s="611" t="s">
        <v>12575</v>
      </c>
      <c r="E11" s="344"/>
      <c r="F11" s="366">
        <v>7</v>
      </c>
      <c r="G11" s="347" t="s">
        <v>10387</v>
      </c>
      <c r="H11" s="106" t="s">
        <v>12592</v>
      </c>
      <c r="I11" s="347" t="s">
        <v>12577</v>
      </c>
      <c r="J11" s="367" t="s">
        <v>12578</v>
      </c>
      <c r="L11" s="359">
        <v>7</v>
      </c>
      <c r="M11" s="347" t="s">
        <v>12586</v>
      </c>
      <c r="N11" s="375" t="s">
        <v>12593</v>
      </c>
    </row>
    <row r="12" spans="1:14">
      <c r="A12" s="360">
        <v>8</v>
      </c>
      <c r="B12" s="354" t="s">
        <v>10410</v>
      </c>
      <c r="C12" s="353" t="s">
        <v>12584</v>
      </c>
      <c r="D12" s="612" t="s">
        <v>830</v>
      </c>
      <c r="E12" s="344"/>
      <c r="F12" s="368">
        <v>8</v>
      </c>
      <c r="G12" s="354" t="s">
        <v>10388</v>
      </c>
      <c r="H12" s="353" t="s">
        <v>12594</v>
      </c>
      <c r="I12" s="354" t="s">
        <v>12577</v>
      </c>
      <c r="J12" s="369" t="s">
        <v>12578</v>
      </c>
      <c r="L12" s="360">
        <v>8</v>
      </c>
      <c r="M12" s="354" t="s">
        <v>10424</v>
      </c>
      <c r="N12" s="376" t="s">
        <v>12595</v>
      </c>
    </row>
    <row r="13" spans="1:14">
      <c r="A13" s="359">
        <v>9</v>
      </c>
      <c r="B13" s="347" t="s">
        <v>12586</v>
      </c>
      <c r="C13" s="106" t="s">
        <v>12587</v>
      </c>
      <c r="D13" s="611" t="s">
        <v>830</v>
      </c>
      <c r="E13" s="344"/>
      <c r="F13" s="366">
        <v>9</v>
      </c>
      <c r="G13" s="347" t="s">
        <v>10390</v>
      </c>
      <c r="H13" s="106" t="s">
        <v>12596</v>
      </c>
      <c r="I13" s="347" t="s">
        <v>12577</v>
      </c>
      <c r="J13" s="367" t="s">
        <v>12578</v>
      </c>
      <c r="L13" s="359">
        <v>9</v>
      </c>
      <c r="M13" s="347" t="s">
        <v>10425</v>
      </c>
      <c r="N13" s="375" t="s">
        <v>12597</v>
      </c>
    </row>
    <row r="14" spans="1:14">
      <c r="A14" s="360">
        <v>10</v>
      </c>
      <c r="B14" s="354" t="s">
        <v>12586</v>
      </c>
      <c r="C14" s="353" t="s">
        <v>12590</v>
      </c>
      <c r="D14" s="612" t="s">
        <v>830</v>
      </c>
      <c r="E14" s="344"/>
      <c r="F14" s="368">
        <v>10</v>
      </c>
      <c r="G14" s="354" t="s">
        <v>10392</v>
      </c>
      <c r="H14" s="353" t="s">
        <v>12585</v>
      </c>
      <c r="I14" s="354" t="s">
        <v>12577</v>
      </c>
      <c r="J14" s="369" t="s">
        <v>12578</v>
      </c>
      <c r="L14" s="360">
        <v>10</v>
      </c>
      <c r="M14" s="354" t="s">
        <v>10426</v>
      </c>
      <c r="N14" s="376" t="s">
        <v>12598</v>
      </c>
    </row>
    <row r="15" spans="1:14">
      <c r="A15" s="359">
        <v>11</v>
      </c>
      <c r="B15" s="347" t="s">
        <v>12586</v>
      </c>
      <c r="C15" s="106" t="s">
        <v>12593</v>
      </c>
      <c r="D15" s="611" t="s">
        <v>830</v>
      </c>
      <c r="E15" s="344"/>
      <c r="F15" s="366">
        <v>11</v>
      </c>
      <c r="G15" s="347" t="s">
        <v>10394</v>
      </c>
      <c r="H15" s="106" t="s">
        <v>12599</v>
      </c>
      <c r="I15" s="347" t="s">
        <v>12577</v>
      </c>
      <c r="J15" s="367" t="s">
        <v>12578</v>
      </c>
      <c r="L15" s="359">
        <v>11</v>
      </c>
      <c r="M15" s="347" t="s">
        <v>10428</v>
      </c>
      <c r="N15" s="375" t="s">
        <v>12600</v>
      </c>
    </row>
    <row r="16" spans="1:14">
      <c r="A16" s="360">
        <v>12</v>
      </c>
      <c r="B16" s="354" t="s">
        <v>10412</v>
      </c>
      <c r="C16" s="353" t="s">
        <v>12601</v>
      </c>
      <c r="D16" s="612" t="s">
        <v>12575</v>
      </c>
      <c r="E16" s="344"/>
      <c r="F16" s="368">
        <v>12</v>
      </c>
      <c r="G16" s="354" t="s">
        <v>10397</v>
      </c>
      <c r="H16" s="353" t="s">
        <v>12589</v>
      </c>
      <c r="I16" s="354" t="s">
        <v>12577</v>
      </c>
      <c r="J16" s="369" t="s">
        <v>12578</v>
      </c>
      <c r="L16" s="360">
        <v>12</v>
      </c>
      <c r="M16" s="354" t="s">
        <v>10429</v>
      </c>
      <c r="N16" s="376" t="s">
        <v>12602</v>
      </c>
    </row>
    <row r="17" spans="1:14">
      <c r="A17" s="1062" t="s">
        <v>12603</v>
      </c>
      <c r="B17" s="1063"/>
      <c r="C17" s="1063"/>
      <c r="D17" s="1060" t="s">
        <v>12564</v>
      </c>
      <c r="E17" s="344"/>
      <c r="F17" s="366">
        <v>13</v>
      </c>
      <c r="G17" s="347" t="s">
        <v>10399</v>
      </c>
      <c r="H17" s="106" t="s">
        <v>12596</v>
      </c>
      <c r="I17" s="347" t="s">
        <v>12577</v>
      </c>
      <c r="J17" s="367" t="s">
        <v>12578</v>
      </c>
      <c r="L17" s="359">
        <v>13</v>
      </c>
      <c r="M17" s="347" t="s">
        <v>10438</v>
      </c>
      <c r="N17" s="375" t="s">
        <v>12604</v>
      </c>
    </row>
    <row r="18" spans="1:14">
      <c r="A18" s="358" t="s">
        <v>1</v>
      </c>
      <c r="B18" s="346" t="s">
        <v>12567</v>
      </c>
      <c r="C18" s="346" t="s">
        <v>12568</v>
      </c>
      <c r="D18" s="1061"/>
      <c r="E18" s="344"/>
      <c r="F18" s="368">
        <v>14</v>
      </c>
      <c r="G18" s="354" t="s">
        <v>10400</v>
      </c>
      <c r="H18" s="353" t="s">
        <v>12605</v>
      </c>
      <c r="I18" s="354" t="s">
        <v>12577</v>
      </c>
      <c r="J18" s="369" t="s">
        <v>12578</v>
      </c>
      <c r="L18" s="360">
        <v>14</v>
      </c>
      <c r="M18" s="354" t="s">
        <v>10438</v>
      </c>
      <c r="N18" s="376" t="s">
        <v>12606</v>
      </c>
    </row>
    <row r="19" spans="1:14">
      <c r="A19" s="359">
        <v>1</v>
      </c>
      <c r="B19" s="347" t="s">
        <v>12607</v>
      </c>
      <c r="C19" s="350" t="s">
        <v>12608</v>
      </c>
      <c r="D19" s="611" t="s">
        <v>12575</v>
      </c>
      <c r="E19" s="344"/>
      <c r="F19" s="366">
        <v>15</v>
      </c>
      <c r="G19" s="347" t="s">
        <v>10401</v>
      </c>
      <c r="H19" s="106" t="s">
        <v>12609</v>
      </c>
      <c r="I19" s="347" t="s">
        <v>12577</v>
      </c>
      <c r="J19" s="367" t="s">
        <v>12578</v>
      </c>
      <c r="L19" s="359">
        <v>15</v>
      </c>
      <c r="M19" s="347" t="s">
        <v>10458</v>
      </c>
      <c r="N19" s="375" t="s">
        <v>12610</v>
      </c>
    </row>
    <row r="20" spans="1:14">
      <c r="A20" s="360">
        <v>2</v>
      </c>
      <c r="B20" s="354" t="s">
        <v>12611</v>
      </c>
      <c r="C20" s="356" t="s">
        <v>12612</v>
      </c>
      <c r="D20" s="612" t="s">
        <v>12575</v>
      </c>
      <c r="E20" s="344"/>
      <c r="F20" s="368">
        <v>16</v>
      </c>
      <c r="G20" s="354" t="s">
        <v>10403</v>
      </c>
      <c r="H20" s="353" t="s">
        <v>12613</v>
      </c>
      <c r="I20" s="354" t="s">
        <v>12577</v>
      </c>
      <c r="J20" s="369" t="s">
        <v>12578</v>
      </c>
      <c r="L20" s="360">
        <v>16</v>
      </c>
      <c r="M20" s="354" t="s">
        <v>12614</v>
      </c>
      <c r="N20" s="376" t="s">
        <v>12615</v>
      </c>
    </row>
    <row r="21" spans="1:14">
      <c r="A21" s="359">
        <v>3</v>
      </c>
      <c r="B21" s="347" t="s">
        <v>10420</v>
      </c>
      <c r="C21" s="350" t="s">
        <v>12616</v>
      </c>
      <c r="D21" s="611" t="s">
        <v>12575</v>
      </c>
      <c r="E21" s="344"/>
      <c r="F21" s="366">
        <v>17</v>
      </c>
      <c r="G21" s="347" t="s">
        <v>10404</v>
      </c>
      <c r="H21" s="106" t="s">
        <v>12617</v>
      </c>
      <c r="I21" s="347" t="s">
        <v>12577</v>
      </c>
      <c r="J21" s="367" t="s">
        <v>12578</v>
      </c>
      <c r="L21" s="359">
        <v>17</v>
      </c>
      <c r="M21" s="347" t="s">
        <v>12614</v>
      </c>
      <c r="N21" s="375" t="s">
        <v>12604</v>
      </c>
    </row>
    <row r="22" spans="1:14">
      <c r="A22" s="360">
        <v>4</v>
      </c>
      <c r="B22" s="354" t="s">
        <v>10422</v>
      </c>
      <c r="C22" s="356" t="s">
        <v>12618</v>
      </c>
      <c r="D22" s="612" t="s">
        <v>12575</v>
      </c>
      <c r="E22" s="344"/>
      <c r="F22" s="368">
        <v>18</v>
      </c>
      <c r="G22" s="354" t="s">
        <v>12573</v>
      </c>
      <c r="H22" s="353" t="s">
        <v>12574</v>
      </c>
      <c r="I22" s="354" t="s">
        <v>12578</v>
      </c>
      <c r="J22" s="369" t="s">
        <v>12578</v>
      </c>
      <c r="L22" s="360">
        <v>18</v>
      </c>
      <c r="M22" s="354" t="s">
        <v>12614</v>
      </c>
      <c r="N22" s="376" t="s">
        <v>12619</v>
      </c>
    </row>
    <row r="23" spans="1:14">
      <c r="A23" s="359">
        <v>5</v>
      </c>
      <c r="B23" s="347" t="s">
        <v>10424</v>
      </c>
      <c r="C23" s="350" t="s">
        <v>12620</v>
      </c>
      <c r="D23" s="611" t="s">
        <v>12575</v>
      </c>
      <c r="E23" s="344"/>
      <c r="F23" s="366">
        <v>19</v>
      </c>
      <c r="G23" s="347" t="s">
        <v>10407</v>
      </c>
      <c r="H23" s="106" t="s">
        <v>12580</v>
      </c>
      <c r="I23" s="347" t="s">
        <v>12578</v>
      </c>
      <c r="J23" s="367" t="s">
        <v>12578</v>
      </c>
      <c r="L23" s="359">
        <v>19</v>
      </c>
      <c r="M23" s="347" t="s">
        <v>12614</v>
      </c>
      <c r="N23" s="375" t="s">
        <v>12621</v>
      </c>
    </row>
    <row r="24" spans="1:14">
      <c r="A24" s="360">
        <v>6</v>
      </c>
      <c r="B24" s="354" t="s">
        <v>10424</v>
      </c>
      <c r="C24" s="356" t="s">
        <v>12595</v>
      </c>
      <c r="D24" s="612" t="s">
        <v>830</v>
      </c>
      <c r="E24" s="344"/>
      <c r="F24" s="368">
        <v>20</v>
      </c>
      <c r="G24" s="354" t="s">
        <v>10408</v>
      </c>
      <c r="H24" s="353" t="s">
        <v>12588</v>
      </c>
      <c r="I24" s="354" t="s">
        <v>12578</v>
      </c>
      <c r="J24" s="369" t="s">
        <v>12578</v>
      </c>
      <c r="L24" s="360">
        <v>20</v>
      </c>
      <c r="M24" s="354" t="s">
        <v>12614</v>
      </c>
      <c r="N24" s="376" t="s">
        <v>11299</v>
      </c>
    </row>
    <row r="25" spans="1:14">
      <c r="A25" s="359">
        <v>7</v>
      </c>
      <c r="B25" s="347" t="s">
        <v>10425</v>
      </c>
      <c r="C25" s="350" t="s">
        <v>12597</v>
      </c>
      <c r="D25" s="611" t="s">
        <v>830</v>
      </c>
      <c r="E25" s="344"/>
      <c r="F25" s="366">
        <v>21</v>
      </c>
      <c r="G25" s="347" t="s">
        <v>10410</v>
      </c>
      <c r="H25" s="106" t="s">
        <v>12591</v>
      </c>
      <c r="I25" s="347" t="s">
        <v>12578</v>
      </c>
      <c r="J25" s="367" t="s">
        <v>12578</v>
      </c>
      <c r="L25" s="359">
        <v>21</v>
      </c>
      <c r="M25" s="347" t="s">
        <v>12614</v>
      </c>
      <c r="N25" s="375" t="s">
        <v>12622</v>
      </c>
    </row>
    <row r="26" spans="1:14">
      <c r="A26" s="360">
        <v>8</v>
      </c>
      <c r="B26" s="354" t="s">
        <v>10425</v>
      </c>
      <c r="C26" s="356" t="s">
        <v>12623</v>
      </c>
      <c r="D26" s="612" t="s">
        <v>12575</v>
      </c>
      <c r="E26" s="344"/>
      <c r="F26" s="368">
        <v>22</v>
      </c>
      <c r="G26" s="354" t="s">
        <v>10412</v>
      </c>
      <c r="H26" s="353" t="s">
        <v>12601</v>
      </c>
      <c r="I26" s="354" t="s">
        <v>12578</v>
      </c>
      <c r="J26" s="369" t="s">
        <v>12578</v>
      </c>
      <c r="L26" s="360">
        <v>22</v>
      </c>
      <c r="M26" s="354" t="s">
        <v>12614</v>
      </c>
      <c r="N26" s="376" t="s">
        <v>12624</v>
      </c>
    </row>
    <row r="27" spans="1:14">
      <c r="A27" s="359">
        <v>9</v>
      </c>
      <c r="B27" s="347" t="s">
        <v>10426</v>
      </c>
      <c r="C27" s="350" t="s">
        <v>12598</v>
      </c>
      <c r="D27" s="611" t="s">
        <v>830</v>
      </c>
      <c r="E27" s="344"/>
      <c r="F27" s="366">
        <v>23</v>
      </c>
      <c r="G27" s="347" t="s">
        <v>12607</v>
      </c>
      <c r="H27" s="106" t="s">
        <v>12608</v>
      </c>
      <c r="I27" s="347" t="s">
        <v>12578</v>
      </c>
      <c r="J27" s="367" t="s">
        <v>12578</v>
      </c>
      <c r="L27" s="359">
        <v>23</v>
      </c>
      <c r="M27" s="347" t="s">
        <v>12614</v>
      </c>
      <c r="N27" s="375" t="s">
        <v>12625</v>
      </c>
    </row>
    <row r="28" spans="1:14">
      <c r="A28" s="360">
        <v>10</v>
      </c>
      <c r="B28" s="354" t="s">
        <v>10426</v>
      </c>
      <c r="C28" s="356" t="s">
        <v>12626</v>
      </c>
      <c r="D28" s="612" t="s">
        <v>12575</v>
      </c>
      <c r="E28" s="344"/>
      <c r="F28" s="368">
        <v>24</v>
      </c>
      <c r="G28" s="354" t="s">
        <v>12611</v>
      </c>
      <c r="H28" s="353" t="s">
        <v>12612</v>
      </c>
      <c r="I28" s="354" t="s">
        <v>12578</v>
      </c>
      <c r="J28" s="369" t="s">
        <v>12578</v>
      </c>
      <c r="L28" s="360">
        <v>24</v>
      </c>
      <c r="M28" s="354" t="s">
        <v>12614</v>
      </c>
      <c r="N28" s="376" t="s">
        <v>12627</v>
      </c>
    </row>
    <row r="29" spans="1:14">
      <c r="A29" s="359">
        <v>11</v>
      </c>
      <c r="B29" s="347" t="s">
        <v>10428</v>
      </c>
      <c r="C29" s="350" t="s">
        <v>12602</v>
      </c>
      <c r="D29" s="611" t="s">
        <v>12575</v>
      </c>
      <c r="E29" s="344"/>
      <c r="F29" s="366">
        <v>25</v>
      </c>
      <c r="G29" s="347" t="s">
        <v>10420</v>
      </c>
      <c r="H29" s="106" t="s">
        <v>12616</v>
      </c>
      <c r="I29" s="347" t="s">
        <v>12578</v>
      </c>
      <c r="J29" s="367" t="s">
        <v>12578</v>
      </c>
      <c r="L29" s="359">
        <v>25</v>
      </c>
      <c r="M29" s="347" t="s">
        <v>12628</v>
      </c>
      <c r="N29" s="375" t="s">
        <v>12629</v>
      </c>
    </row>
    <row r="30" spans="1:14">
      <c r="A30" s="360">
        <v>12</v>
      </c>
      <c r="B30" s="354" t="s">
        <v>10428</v>
      </c>
      <c r="C30" s="356" t="s">
        <v>12600</v>
      </c>
      <c r="D30" s="612" t="s">
        <v>830</v>
      </c>
      <c r="E30" s="344"/>
      <c r="F30" s="368">
        <v>26</v>
      </c>
      <c r="G30" s="354" t="s">
        <v>10422</v>
      </c>
      <c r="H30" s="353" t="s">
        <v>12618</v>
      </c>
      <c r="I30" s="354" t="s">
        <v>12578</v>
      </c>
      <c r="J30" s="369" t="s">
        <v>12578</v>
      </c>
      <c r="L30" s="360">
        <v>26</v>
      </c>
      <c r="M30" s="354" t="s">
        <v>12630</v>
      </c>
      <c r="N30" s="376" t="s">
        <v>12631</v>
      </c>
    </row>
    <row r="31" spans="1:14">
      <c r="A31" s="359">
        <v>13</v>
      </c>
      <c r="B31" s="347" t="s">
        <v>10429</v>
      </c>
      <c r="C31" s="350" t="s">
        <v>12602</v>
      </c>
      <c r="D31" s="611" t="s">
        <v>830</v>
      </c>
      <c r="E31" s="344"/>
      <c r="F31" s="366">
        <v>27</v>
      </c>
      <c r="G31" s="347" t="s">
        <v>10424</v>
      </c>
      <c r="H31" s="106" t="s">
        <v>12620</v>
      </c>
      <c r="I31" s="347" t="s">
        <v>12578</v>
      </c>
      <c r="J31" s="367" t="s">
        <v>12578</v>
      </c>
      <c r="L31" s="359">
        <v>27</v>
      </c>
      <c r="M31" s="347" t="s">
        <v>12630</v>
      </c>
      <c r="N31" s="375" t="s">
        <v>12632</v>
      </c>
    </row>
    <row r="32" spans="1:14">
      <c r="A32" s="360">
        <v>14</v>
      </c>
      <c r="B32" s="354" t="s">
        <v>10429</v>
      </c>
      <c r="C32" s="356" t="s">
        <v>12633</v>
      </c>
      <c r="D32" s="612" t="s">
        <v>12575</v>
      </c>
      <c r="E32" s="344"/>
      <c r="F32" s="368">
        <v>28</v>
      </c>
      <c r="G32" s="354" t="s">
        <v>10425</v>
      </c>
      <c r="H32" s="353" t="s">
        <v>12623</v>
      </c>
      <c r="I32" s="354" t="s">
        <v>12578</v>
      </c>
      <c r="J32" s="369" t="s">
        <v>12578</v>
      </c>
      <c r="L32" s="360">
        <v>28</v>
      </c>
      <c r="M32" s="354" t="s">
        <v>12630</v>
      </c>
      <c r="N32" s="376" t="s">
        <v>12634</v>
      </c>
    </row>
    <row r="33" spans="1:14">
      <c r="A33" s="1062" t="s">
        <v>12635</v>
      </c>
      <c r="B33" s="1063"/>
      <c r="C33" s="1063"/>
      <c r="D33" s="1060" t="s">
        <v>12564</v>
      </c>
      <c r="E33" s="344"/>
      <c r="F33" s="366">
        <v>29</v>
      </c>
      <c r="G33" s="347" t="s">
        <v>10426</v>
      </c>
      <c r="H33" s="106" t="s">
        <v>12626</v>
      </c>
      <c r="I33" s="347" t="s">
        <v>12578</v>
      </c>
      <c r="J33" s="367" t="s">
        <v>12578</v>
      </c>
      <c r="L33" s="359">
        <v>29</v>
      </c>
      <c r="M33" s="347" t="s">
        <v>12630</v>
      </c>
      <c r="N33" s="375" t="s">
        <v>12621</v>
      </c>
    </row>
    <row r="34" spans="1:14">
      <c r="A34" s="358" t="s">
        <v>1</v>
      </c>
      <c r="B34" s="346" t="s">
        <v>12567</v>
      </c>
      <c r="C34" s="346" t="s">
        <v>12568</v>
      </c>
      <c r="D34" s="1061"/>
      <c r="E34" s="344"/>
      <c r="F34" s="368">
        <v>30</v>
      </c>
      <c r="G34" s="354" t="s">
        <v>10428</v>
      </c>
      <c r="H34" s="353" t="s">
        <v>12602</v>
      </c>
      <c r="I34" s="354" t="s">
        <v>12578</v>
      </c>
      <c r="J34" s="369" t="s">
        <v>12578</v>
      </c>
      <c r="L34" s="360">
        <v>30</v>
      </c>
      <c r="M34" s="354" t="s">
        <v>12636</v>
      </c>
      <c r="N34" s="376" t="s">
        <v>12637</v>
      </c>
    </row>
    <row r="35" spans="1:14">
      <c r="A35" s="359">
        <v>1</v>
      </c>
      <c r="B35" s="107" t="s">
        <v>10438</v>
      </c>
      <c r="C35" s="349" t="s">
        <v>12604</v>
      </c>
      <c r="D35" s="611" t="s">
        <v>830</v>
      </c>
      <c r="E35" s="344"/>
      <c r="F35" s="366">
        <v>31</v>
      </c>
      <c r="G35" s="347" t="s">
        <v>10429</v>
      </c>
      <c r="H35" s="106" t="s">
        <v>12633</v>
      </c>
      <c r="I35" s="347" t="s">
        <v>12578</v>
      </c>
      <c r="J35" s="367" t="s">
        <v>12578</v>
      </c>
      <c r="L35" s="359">
        <v>31</v>
      </c>
      <c r="M35" s="347" t="s">
        <v>12636</v>
      </c>
      <c r="N35" s="375" t="s">
        <v>12638</v>
      </c>
    </row>
    <row r="36" spans="1:14">
      <c r="A36" s="360">
        <v>2</v>
      </c>
      <c r="B36" s="356" t="s">
        <v>10438</v>
      </c>
      <c r="C36" s="357" t="s">
        <v>12639</v>
      </c>
      <c r="D36" s="612" t="s">
        <v>12575</v>
      </c>
      <c r="E36" s="344"/>
      <c r="F36" s="368">
        <v>32</v>
      </c>
      <c r="G36" s="354" t="s">
        <v>10438</v>
      </c>
      <c r="H36" s="353" t="s">
        <v>12639</v>
      </c>
      <c r="I36" s="354" t="s">
        <v>12578</v>
      </c>
      <c r="J36" s="369" t="s">
        <v>12578</v>
      </c>
      <c r="L36" s="360">
        <v>32</v>
      </c>
      <c r="M36" s="354" t="s">
        <v>10442</v>
      </c>
      <c r="N36" s="376" t="s">
        <v>12620</v>
      </c>
    </row>
    <row r="37" spans="1:14">
      <c r="A37" s="359">
        <v>3</v>
      </c>
      <c r="B37" s="107" t="s">
        <v>10438</v>
      </c>
      <c r="C37" s="349" t="s">
        <v>5730</v>
      </c>
      <c r="D37" s="611" t="s">
        <v>830</v>
      </c>
      <c r="E37" s="344"/>
      <c r="F37" s="366">
        <v>33</v>
      </c>
      <c r="G37" s="347" t="s">
        <v>10458</v>
      </c>
      <c r="H37" s="106" t="s">
        <v>12640</v>
      </c>
      <c r="I37" s="347" t="s">
        <v>12578</v>
      </c>
      <c r="J37" s="367" t="s">
        <v>12578</v>
      </c>
      <c r="L37" s="359">
        <v>33</v>
      </c>
      <c r="M37" s="347" t="s">
        <v>10442</v>
      </c>
      <c r="N37" s="375" t="s">
        <v>12641</v>
      </c>
    </row>
    <row r="38" spans="1:14">
      <c r="A38" s="360">
        <v>4</v>
      </c>
      <c r="B38" s="356" t="s">
        <v>10458</v>
      </c>
      <c r="C38" s="357" t="s">
        <v>12640</v>
      </c>
      <c r="D38" s="612" t="s">
        <v>12575</v>
      </c>
      <c r="E38" s="344"/>
      <c r="F38" s="368">
        <v>34</v>
      </c>
      <c r="G38" s="354" t="s">
        <v>10431</v>
      </c>
      <c r="H38" s="353" t="s">
        <v>12642</v>
      </c>
      <c r="I38" s="354" t="s">
        <v>12578</v>
      </c>
      <c r="J38" s="369" t="s">
        <v>12578</v>
      </c>
      <c r="L38" s="360">
        <v>34</v>
      </c>
      <c r="M38" s="354" t="s">
        <v>10442</v>
      </c>
      <c r="N38" s="376" t="s">
        <v>12643</v>
      </c>
    </row>
    <row r="39" spans="1:14">
      <c r="A39" s="359">
        <v>5</v>
      </c>
      <c r="B39" s="107" t="s">
        <v>10458</v>
      </c>
      <c r="C39" s="349" t="s">
        <v>12610</v>
      </c>
      <c r="D39" s="611" t="s">
        <v>830</v>
      </c>
      <c r="E39" s="344"/>
      <c r="F39" s="366">
        <v>35</v>
      </c>
      <c r="G39" s="347" t="s">
        <v>12614</v>
      </c>
      <c r="H39" s="106" t="s">
        <v>12595</v>
      </c>
      <c r="I39" s="347" t="s">
        <v>12578</v>
      </c>
      <c r="J39" s="367" t="s">
        <v>12578</v>
      </c>
      <c r="L39" s="359">
        <v>35</v>
      </c>
      <c r="M39" s="347" t="s">
        <v>10442</v>
      </c>
      <c r="N39" s="375" t="s">
        <v>12644</v>
      </c>
    </row>
    <row r="40" spans="1:14">
      <c r="A40" s="360">
        <v>6</v>
      </c>
      <c r="B40" s="356" t="s">
        <v>10431</v>
      </c>
      <c r="C40" s="357" t="s">
        <v>12642</v>
      </c>
      <c r="D40" s="612" t="s">
        <v>12575</v>
      </c>
      <c r="E40" s="344"/>
      <c r="F40" s="368">
        <v>36</v>
      </c>
      <c r="G40" s="354" t="s">
        <v>12628</v>
      </c>
      <c r="H40" s="353" t="s">
        <v>12645</v>
      </c>
      <c r="I40" s="354" t="s">
        <v>12578</v>
      </c>
      <c r="J40" s="369" t="s">
        <v>12646</v>
      </c>
      <c r="L40" s="360">
        <v>36</v>
      </c>
      <c r="M40" s="354" t="s">
        <v>10442</v>
      </c>
      <c r="N40" s="376" t="s">
        <v>12647</v>
      </c>
    </row>
    <row r="41" spans="1:14">
      <c r="A41" s="359">
        <v>7</v>
      </c>
      <c r="B41" s="107" t="s">
        <v>12614</v>
      </c>
      <c r="C41" s="349" t="s">
        <v>12615</v>
      </c>
      <c r="D41" s="611" t="s">
        <v>830</v>
      </c>
      <c r="E41" s="344"/>
      <c r="F41" s="366">
        <v>37</v>
      </c>
      <c r="G41" s="347" t="s">
        <v>12630</v>
      </c>
      <c r="H41" s="106" t="s">
        <v>12648</v>
      </c>
      <c r="I41" s="347" t="s">
        <v>12578</v>
      </c>
      <c r="J41" s="367" t="s">
        <v>12578</v>
      </c>
      <c r="L41" s="359">
        <v>37</v>
      </c>
      <c r="M41" s="347" t="s">
        <v>12649</v>
      </c>
      <c r="N41" s="375" t="s">
        <v>12621</v>
      </c>
    </row>
    <row r="42" spans="1:14">
      <c r="A42" s="360">
        <v>8</v>
      </c>
      <c r="B42" s="356" t="s">
        <v>12614</v>
      </c>
      <c r="C42" s="357" t="s">
        <v>12595</v>
      </c>
      <c r="D42" s="612" t="s">
        <v>12575</v>
      </c>
      <c r="E42" s="344"/>
      <c r="F42" s="368">
        <v>38</v>
      </c>
      <c r="G42" s="354" t="s">
        <v>12636</v>
      </c>
      <c r="H42" s="353" t="s">
        <v>12650</v>
      </c>
      <c r="I42" s="354" t="s">
        <v>12578</v>
      </c>
      <c r="J42" s="369" t="s">
        <v>12578</v>
      </c>
      <c r="L42" s="360">
        <v>38</v>
      </c>
      <c r="M42" s="354" t="s">
        <v>12649</v>
      </c>
      <c r="N42" s="376" t="s">
        <v>12595</v>
      </c>
    </row>
    <row r="43" spans="1:14">
      <c r="A43" s="359">
        <v>9</v>
      </c>
      <c r="B43" s="107" t="s">
        <v>12614</v>
      </c>
      <c r="C43" s="349" t="s">
        <v>12604</v>
      </c>
      <c r="D43" s="611" t="s">
        <v>830</v>
      </c>
      <c r="E43" s="344"/>
      <c r="F43" s="366">
        <v>39</v>
      </c>
      <c r="G43" s="347" t="s">
        <v>10442</v>
      </c>
      <c r="H43" s="106" t="s">
        <v>12651</v>
      </c>
      <c r="I43" s="347" t="s">
        <v>12578</v>
      </c>
      <c r="J43" s="367" t="s">
        <v>12578</v>
      </c>
      <c r="L43" s="359">
        <v>39</v>
      </c>
      <c r="M43" s="347" t="s">
        <v>12649</v>
      </c>
      <c r="N43" s="375" t="s">
        <v>12652</v>
      </c>
    </row>
    <row r="44" spans="1:14">
      <c r="A44" s="360">
        <v>10</v>
      </c>
      <c r="B44" s="356" t="s">
        <v>12614</v>
      </c>
      <c r="C44" s="357" t="s">
        <v>12619</v>
      </c>
      <c r="D44" s="612" t="s">
        <v>830</v>
      </c>
      <c r="E44" s="344"/>
      <c r="F44" s="368">
        <v>40</v>
      </c>
      <c r="G44" s="354" t="s">
        <v>10443</v>
      </c>
      <c r="H44" s="353" t="s">
        <v>12616</v>
      </c>
      <c r="I44" s="354" t="s">
        <v>12578</v>
      </c>
      <c r="J44" s="369" t="s">
        <v>12578</v>
      </c>
      <c r="L44" s="360">
        <v>40</v>
      </c>
      <c r="M44" s="354" t="s">
        <v>12649</v>
      </c>
      <c r="N44" s="376" t="s">
        <v>12653</v>
      </c>
    </row>
    <row r="45" spans="1:14">
      <c r="A45" s="359">
        <v>11</v>
      </c>
      <c r="B45" s="107" t="s">
        <v>12614</v>
      </c>
      <c r="C45" s="349" t="s">
        <v>12621</v>
      </c>
      <c r="D45" s="611" t="s">
        <v>830</v>
      </c>
      <c r="E45" s="344"/>
      <c r="F45" s="366">
        <v>41</v>
      </c>
      <c r="G45" s="347" t="s">
        <v>10445</v>
      </c>
      <c r="H45" s="106" t="s">
        <v>12634</v>
      </c>
      <c r="I45" s="347" t="s">
        <v>12578</v>
      </c>
      <c r="J45" s="367" t="s">
        <v>12578</v>
      </c>
      <c r="L45" s="359">
        <v>41</v>
      </c>
      <c r="M45" s="347" t="s">
        <v>12649</v>
      </c>
      <c r="N45" s="375" t="s">
        <v>12654</v>
      </c>
    </row>
    <row r="46" spans="1:14">
      <c r="A46" s="360">
        <v>12</v>
      </c>
      <c r="B46" s="356" t="s">
        <v>12614</v>
      </c>
      <c r="C46" s="357" t="s">
        <v>11299</v>
      </c>
      <c r="D46" s="612" t="s">
        <v>830</v>
      </c>
      <c r="E46" s="344"/>
      <c r="F46" s="368">
        <v>42</v>
      </c>
      <c r="G46" s="354" t="s">
        <v>10446</v>
      </c>
      <c r="H46" s="353" t="s">
        <v>12655</v>
      </c>
      <c r="I46" s="354" t="s">
        <v>12578</v>
      </c>
      <c r="J46" s="369" t="s">
        <v>12578</v>
      </c>
      <c r="L46" s="360">
        <v>42</v>
      </c>
      <c r="M46" s="354" t="s">
        <v>12649</v>
      </c>
      <c r="N46" s="376" t="s">
        <v>12656</v>
      </c>
    </row>
    <row r="47" spans="1:14">
      <c r="A47" s="359">
        <v>13</v>
      </c>
      <c r="B47" s="107" t="s">
        <v>12614</v>
      </c>
      <c r="C47" s="349" t="s">
        <v>12622</v>
      </c>
      <c r="D47" s="611" t="s">
        <v>830</v>
      </c>
      <c r="E47" s="344"/>
      <c r="F47" s="366">
        <v>43</v>
      </c>
      <c r="G47" s="347" t="s">
        <v>10454</v>
      </c>
      <c r="H47" s="106" t="s">
        <v>12580</v>
      </c>
      <c r="I47" s="347" t="s">
        <v>12578</v>
      </c>
      <c r="J47" s="367" t="s">
        <v>12578</v>
      </c>
      <c r="L47" s="359">
        <v>43</v>
      </c>
      <c r="M47" s="347" t="s">
        <v>12649</v>
      </c>
      <c r="N47" s="375" t="s">
        <v>12657</v>
      </c>
    </row>
    <row r="48" spans="1:14">
      <c r="A48" s="360">
        <v>14</v>
      </c>
      <c r="B48" s="356" t="s">
        <v>12614</v>
      </c>
      <c r="C48" s="357" t="s">
        <v>12624</v>
      </c>
      <c r="D48" s="612" t="s">
        <v>830</v>
      </c>
      <c r="E48" s="344"/>
      <c r="F48" s="368">
        <v>44</v>
      </c>
      <c r="G48" s="354" t="s">
        <v>10456</v>
      </c>
      <c r="H48" s="353" t="s">
        <v>12658</v>
      </c>
      <c r="I48" s="354" t="s">
        <v>12578</v>
      </c>
      <c r="J48" s="369" t="s">
        <v>12578</v>
      </c>
      <c r="L48" s="360">
        <v>44</v>
      </c>
      <c r="M48" s="354" t="s">
        <v>12649</v>
      </c>
      <c r="N48" s="376" t="s">
        <v>12659</v>
      </c>
    </row>
    <row r="49" spans="1:14">
      <c r="A49" s="359">
        <v>15</v>
      </c>
      <c r="B49" s="107" t="s">
        <v>12614</v>
      </c>
      <c r="C49" s="349" t="s">
        <v>12625</v>
      </c>
      <c r="D49" s="611" t="s">
        <v>830</v>
      </c>
      <c r="E49" s="344"/>
      <c r="F49" s="366">
        <v>45</v>
      </c>
      <c r="G49" s="347" t="s">
        <v>10457</v>
      </c>
      <c r="H49" s="106" t="s">
        <v>12660</v>
      </c>
      <c r="I49" s="347" t="s">
        <v>12578</v>
      </c>
      <c r="J49" s="367" t="s">
        <v>12578</v>
      </c>
      <c r="L49" s="359">
        <v>45</v>
      </c>
      <c r="M49" s="347" t="s">
        <v>10445</v>
      </c>
      <c r="N49" s="375" t="s">
        <v>12643</v>
      </c>
    </row>
    <row r="50" spans="1:14">
      <c r="A50" s="360">
        <v>16</v>
      </c>
      <c r="B50" s="356" t="s">
        <v>12614</v>
      </c>
      <c r="C50" s="357" t="s">
        <v>12627</v>
      </c>
      <c r="D50" s="612" t="s">
        <v>830</v>
      </c>
      <c r="E50" s="344"/>
      <c r="F50" s="368">
        <v>46</v>
      </c>
      <c r="G50" s="354" t="s">
        <v>10453</v>
      </c>
      <c r="H50" s="353" t="s">
        <v>12661</v>
      </c>
      <c r="I50" s="354" t="s">
        <v>12578</v>
      </c>
      <c r="J50" s="369" t="s">
        <v>12578</v>
      </c>
      <c r="L50" s="360">
        <v>46</v>
      </c>
      <c r="M50" s="354" t="s">
        <v>10456</v>
      </c>
      <c r="N50" s="376" t="s">
        <v>12662</v>
      </c>
    </row>
    <row r="51" spans="1:14">
      <c r="A51" s="359">
        <v>17</v>
      </c>
      <c r="B51" s="107" t="s">
        <v>12628</v>
      </c>
      <c r="C51" s="349" t="s">
        <v>12645</v>
      </c>
      <c r="D51" s="611" t="s">
        <v>12575</v>
      </c>
      <c r="E51" s="344"/>
      <c r="F51" s="366">
        <v>47</v>
      </c>
      <c r="G51" s="347" t="s">
        <v>10451</v>
      </c>
      <c r="H51" s="106" t="s">
        <v>12663</v>
      </c>
      <c r="I51" s="347" t="s">
        <v>12578</v>
      </c>
      <c r="J51" s="367" t="s">
        <v>12578</v>
      </c>
      <c r="L51" s="359">
        <v>47</v>
      </c>
      <c r="M51" s="347" t="s">
        <v>10457</v>
      </c>
      <c r="N51" s="375" t="s">
        <v>12664</v>
      </c>
    </row>
    <row r="52" spans="1:14">
      <c r="A52" s="360">
        <v>18</v>
      </c>
      <c r="B52" s="356" t="s">
        <v>12628</v>
      </c>
      <c r="C52" s="357" t="s">
        <v>12629</v>
      </c>
      <c r="D52" s="612" t="s">
        <v>830</v>
      </c>
      <c r="E52" s="344"/>
      <c r="F52" s="368">
        <v>48</v>
      </c>
      <c r="G52" s="354" t="s">
        <v>10466</v>
      </c>
      <c r="H52" s="353" t="s">
        <v>12642</v>
      </c>
      <c r="I52" s="354" t="s">
        <v>12578</v>
      </c>
      <c r="J52" s="369" t="s">
        <v>12578</v>
      </c>
      <c r="L52" s="360">
        <v>48</v>
      </c>
      <c r="M52" s="354" t="s">
        <v>10453</v>
      </c>
      <c r="N52" s="376" t="s">
        <v>12665</v>
      </c>
    </row>
    <row r="53" spans="1:14">
      <c r="A53" s="359">
        <v>19</v>
      </c>
      <c r="B53" s="107" t="s">
        <v>12630</v>
      </c>
      <c r="C53" s="349" t="s">
        <v>12631</v>
      </c>
      <c r="D53" s="611" t="s">
        <v>830</v>
      </c>
      <c r="E53" s="344"/>
      <c r="F53" s="366">
        <v>49</v>
      </c>
      <c r="G53" s="347" t="s">
        <v>10460</v>
      </c>
      <c r="H53" s="106" t="s">
        <v>12666</v>
      </c>
      <c r="I53" s="347" t="s">
        <v>12578</v>
      </c>
      <c r="J53" s="367" t="s">
        <v>12578</v>
      </c>
      <c r="L53" s="359">
        <v>49</v>
      </c>
      <c r="M53" s="347" t="s">
        <v>10466</v>
      </c>
      <c r="N53" s="375" t="s">
        <v>12667</v>
      </c>
    </row>
    <row r="54" spans="1:14">
      <c r="A54" s="360">
        <v>20</v>
      </c>
      <c r="B54" s="356" t="s">
        <v>12630</v>
      </c>
      <c r="C54" s="357" t="s">
        <v>12632</v>
      </c>
      <c r="D54" s="612" t="s">
        <v>830</v>
      </c>
      <c r="E54" s="344"/>
      <c r="F54" s="368">
        <v>50</v>
      </c>
      <c r="G54" s="354" t="s">
        <v>10463</v>
      </c>
      <c r="H54" s="353" t="s">
        <v>12668</v>
      </c>
      <c r="I54" s="354" t="s">
        <v>12578</v>
      </c>
      <c r="J54" s="369" t="s">
        <v>12578</v>
      </c>
      <c r="L54" s="360">
        <v>50</v>
      </c>
      <c r="M54" s="354" t="s">
        <v>10460</v>
      </c>
      <c r="N54" s="376" t="s">
        <v>12580</v>
      </c>
    </row>
    <row r="55" spans="1:14">
      <c r="A55" s="359">
        <v>21</v>
      </c>
      <c r="B55" s="107" t="s">
        <v>12630</v>
      </c>
      <c r="C55" s="349" t="s">
        <v>12634</v>
      </c>
      <c r="D55" s="611" t="s">
        <v>830</v>
      </c>
      <c r="E55" s="344"/>
      <c r="F55" s="366">
        <v>51</v>
      </c>
      <c r="G55" s="347" t="s">
        <v>10465</v>
      </c>
      <c r="H55" s="106" t="s">
        <v>12669</v>
      </c>
      <c r="I55" s="347" t="s">
        <v>12578</v>
      </c>
      <c r="J55" s="367" t="s">
        <v>12578</v>
      </c>
      <c r="L55" s="359">
        <v>51</v>
      </c>
      <c r="M55" s="347" t="s">
        <v>10460</v>
      </c>
      <c r="N55" s="375" t="s">
        <v>12670</v>
      </c>
    </row>
    <row r="56" spans="1:14">
      <c r="A56" s="360">
        <v>22</v>
      </c>
      <c r="B56" s="356" t="s">
        <v>12630</v>
      </c>
      <c r="C56" s="357" t="s">
        <v>12648</v>
      </c>
      <c r="D56" s="612" t="s">
        <v>12575</v>
      </c>
      <c r="E56" s="344"/>
      <c r="F56" s="368">
        <v>52</v>
      </c>
      <c r="G56" s="354" t="s">
        <v>10461</v>
      </c>
      <c r="H56" s="353" t="s">
        <v>12620</v>
      </c>
      <c r="I56" s="354" t="s">
        <v>12578</v>
      </c>
      <c r="J56" s="369" t="s">
        <v>12578</v>
      </c>
      <c r="L56" s="360">
        <v>52</v>
      </c>
      <c r="M56" s="354" t="s">
        <v>10460</v>
      </c>
      <c r="N56" s="376" t="s">
        <v>12643</v>
      </c>
    </row>
    <row r="57" spans="1:14">
      <c r="A57" s="359">
        <v>23</v>
      </c>
      <c r="B57" s="107" t="s">
        <v>12630</v>
      </c>
      <c r="C57" s="349" t="s">
        <v>12621</v>
      </c>
      <c r="D57" s="611" t="s">
        <v>830</v>
      </c>
      <c r="E57" s="344"/>
      <c r="F57" s="366">
        <v>53</v>
      </c>
      <c r="G57" s="347" t="s">
        <v>10469</v>
      </c>
      <c r="H57" s="106" t="s">
        <v>12671</v>
      </c>
      <c r="I57" s="347" t="s">
        <v>12578</v>
      </c>
      <c r="J57" s="367" t="s">
        <v>12578</v>
      </c>
      <c r="L57" s="359">
        <v>53</v>
      </c>
      <c r="M57" s="347" t="s">
        <v>10465</v>
      </c>
      <c r="N57" s="375" t="s">
        <v>12580</v>
      </c>
    </row>
    <row r="58" spans="1:14" ht="12" customHeight="1">
      <c r="A58" s="1062" t="s">
        <v>12672</v>
      </c>
      <c r="B58" s="1063"/>
      <c r="C58" s="1063"/>
      <c r="D58" s="1060" t="s">
        <v>12564</v>
      </c>
      <c r="E58" s="344"/>
      <c r="F58" s="368">
        <v>54</v>
      </c>
      <c r="G58" s="354" t="s">
        <v>10471</v>
      </c>
      <c r="H58" s="353" t="s">
        <v>12673</v>
      </c>
      <c r="I58" s="354" t="s">
        <v>12578</v>
      </c>
      <c r="J58" s="369" t="s">
        <v>12578</v>
      </c>
      <c r="L58" s="360">
        <v>54</v>
      </c>
      <c r="M58" s="354" t="s">
        <v>10465</v>
      </c>
      <c r="N58" s="376" t="s">
        <v>12674</v>
      </c>
    </row>
    <row r="59" spans="1:14">
      <c r="A59" s="358" t="s">
        <v>1</v>
      </c>
      <c r="B59" s="346" t="s">
        <v>12567</v>
      </c>
      <c r="C59" s="346" t="s">
        <v>12568</v>
      </c>
      <c r="D59" s="1061"/>
      <c r="E59" s="344"/>
      <c r="F59" s="366">
        <v>55</v>
      </c>
      <c r="G59" s="347" t="s">
        <v>10481</v>
      </c>
      <c r="H59" s="106" t="s">
        <v>12657</v>
      </c>
      <c r="I59" s="347" t="s">
        <v>12578</v>
      </c>
      <c r="J59" s="367" t="s">
        <v>12578</v>
      </c>
      <c r="L59" s="359">
        <v>55</v>
      </c>
      <c r="M59" s="347" t="s">
        <v>10465</v>
      </c>
      <c r="N59" s="375" t="s">
        <v>12675</v>
      </c>
    </row>
    <row r="60" spans="1:14">
      <c r="A60" s="360">
        <v>1</v>
      </c>
      <c r="B60" s="356" t="s">
        <v>12636</v>
      </c>
      <c r="C60" s="357" t="s">
        <v>12637</v>
      </c>
      <c r="D60" s="612" t="s">
        <v>830</v>
      </c>
      <c r="E60" s="344"/>
      <c r="F60" s="368">
        <v>56</v>
      </c>
      <c r="G60" s="354" t="s">
        <v>10483</v>
      </c>
      <c r="H60" s="353" t="s">
        <v>12676</v>
      </c>
      <c r="I60" s="354" t="s">
        <v>12578</v>
      </c>
      <c r="J60" s="369" t="s">
        <v>12578</v>
      </c>
      <c r="L60" s="360">
        <v>56</v>
      </c>
      <c r="M60" s="354" t="s">
        <v>10465</v>
      </c>
      <c r="N60" s="376" t="s">
        <v>12677</v>
      </c>
    </row>
    <row r="61" spans="1:14">
      <c r="A61" s="359">
        <v>2</v>
      </c>
      <c r="B61" s="107" t="s">
        <v>12636</v>
      </c>
      <c r="C61" s="349" t="s">
        <v>12638</v>
      </c>
      <c r="D61" s="611" t="s">
        <v>830</v>
      </c>
      <c r="E61" s="344"/>
      <c r="F61" s="366">
        <v>57</v>
      </c>
      <c r="G61" s="347" t="s">
        <v>10475</v>
      </c>
      <c r="H61" s="106" t="s">
        <v>12678</v>
      </c>
      <c r="I61" s="347" t="s">
        <v>12578</v>
      </c>
      <c r="J61" s="367" t="s">
        <v>12578</v>
      </c>
      <c r="L61" s="359">
        <v>57</v>
      </c>
      <c r="M61" s="347" t="s">
        <v>10465</v>
      </c>
      <c r="N61" s="375" t="s">
        <v>12679</v>
      </c>
    </row>
    <row r="62" spans="1:14">
      <c r="A62" s="360">
        <v>3</v>
      </c>
      <c r="B62" s="356" t="s">
        <v>12636</v>
      </c>
      <c r="C62" s="357" t="s">
        <v>12650</v>
      </c>
      <c r="D62" s="612" t="s">
        <v>12575</v>
      </c>
      <c r="E62" s="344"/>
      <c r="F62" s="368">
        <v>58</v>
      </c>
      <c r="G62" s="354" t="s">
        <v>10473</v>
      </c>
      <c r="H62" s="353" t="s">
        <v>12680</v>
      </c>
      <c r="I62" s="354" t="s">
        <v>12578</v>
      </c>
      <c r="J62" s="369" t="s">
        <v>12578</v>
      </c>
      <c r="L62" s="360">
        <v>58</v>
      </c>
      <c r="M62" s="354" t="s">
        <v>10465</v>
      </c>
      <c r="N62" s="376" t="s">
        <v>12595</v>
      </c>
    </row>
    <row r="63" spans="1:14">
      <c r="A63" s="359">
        <v>4</v>
      </c>
      <c r="B63" s="107" t="s">
        <v>10442</v>
      </c>
      <c r="C63" s="349" t="s">
        <v>12620</v>
      </c>
      <c r="D63" s="611" t="s">
        <v>830</v>
      </c>
      <c r="E63" s="344"/>
      <c r="F63" s="366">
        <v>59</v>
      </c>
      <c r="G63" s="347" t="s">
        <v>10477</v>
      </c>
      <c r="H63" s="106" t="s">
        <v>12678</v>
      </c>
      <c r="I63" s="347" t="s">
        <v>12578</v>
      </c>
      <c r="J63" s="367" t="s">
        <v>12578</v>
      </c>
      <c r="L63" s="359">
        <v>59</v>
      </c>
      <c r="M63" s="347" t="s">
        <v>10465</v>
      </c>
      <c r="N63" s="375" t="s">
        <v>12681</v>
      </c>
    </row>
    <row r="64" spans="1:14">
      <c r="A64" s="360">
        <v>5</v>
      </c>
      <c r="B64" s="356" t="s">
        <v>10442</v>
      </c>
      <c r="C64" s="357" t="s">
        <v>12641</v>
      </c>
      <c r="D64" s="612" t="s">
        <v>830</v>
      </c>
      <c r="E64" s="344"/>
      <c r="F64" s="368">
        <v>60</v>
      </c>
      <c r="G64" s="354" t="s">
        <v>10479</v>
      </c>
      <c r="H64" s="353" t="s">
        <v>12682</v>
      </c>
      <c r="I64" s="354" t="s">
        <v>12578</v>
      </c>
      <c r="J64" s="369" t="s">
        <v>12578</v>
      </c>
      <c r="L64" s="360">
        <v>60</v>
      </c>
      <c r="M64" s="354" t="s">
        <v>10465</v>
      </c>
      <c r="N64" s="376" t="s">
        <v>12631</v>
      </c>
    </row>
    <row r="65" spans="1:14">
      <c r="A65" s="359">
        <v>6</v>
      </c>
      <c r="B65" s="107" t="s">
        <v>10442</v>
      </c>
      <c r="C65" s="349" t="s">
        <v>12643</v>
      </c>
      <c r="D65" s="611" t="s">
        <v>830</v>
      </c>
      <c r="E65" s="344"/>
      <c r="F65" s="366">
        <v>61</v>
      </c>
      <c r="G65" s="347" t="s">
        <v>10485</v>
      </c>
      <c r="H65" s="106" t="s">
        <v>12683</v>
      </c>
      <c r="I65" s="347" t="s">
        <v>12578</v>
      </c>
      <c r="J65" s="367" t="s">
        <v>12578</v>
      </c>
      <c r="L65" s="359">
        <v>61</v>
      </c>
      <c r="M65" s="347" t="s">
        <v>10461</v>
      </c>
      <c r="N65" s="375" t="s">
        <v>12684</v>
      </c>
    </row>
    <row r="66" spans="1:14">
      <c r="A66" s="360">
        <v>7</v>
      </c>
      <c r="B66" s="356" t="s">
        <v>10442</v>
      </c>
      <c r="C66" s="357" t="s">
        <v>12644</v>
      </c>
      <c r="D66" s="612" t="s">
        <v>830</v>
      </c>
      <c r="E66" s="344"/>
      <c r="F66" s="368">
        <v>62</v>
      </c>
      <c r="G66" s="354" t="s">
        <v>10487</v>
      </c>
      <c r="H66" s="353" t="s">
        <v>12685</v>
      </c>
      <c r="I66" s="354" t="s">
        <v>12578</v>
      </c>
      <c r="J66" s="369" t="s">
        <v>12578</v>
      </c>
      <c r="L66" s="360">
        <v>62</v>
      </c>
      <c r="M66" s="354" t="s">
        <v>10461</v>
      </c>
      <c r="N66" s="376" t="s">
        <v>12644</v>
      </c>
    </row>
    <row r="67" spans="1:14">
      <c r="A67" s="359">
        <v>8</v>
      </c>
      <c r="B67" s="107" t="s">
        <v>10442</v>
      </c>
      <c r="C67" s="349" t="s">
        <v>12651</v>
      </c>
      <c r="D67" s="611" t="s">
        <v>12575</v>
      </c>
      <c r="E67" s="344"/>
      <c r="F67" s="366">
        <v>63</v>
      </c>
      <c r="G67" s="347" t="s">
        <v>10507</v>
      </c>
      <c r="H67" s="106" t="s">
        <v>12686</v>
      </c>
      <c r="I67" s="347" t="s">
        <v>12578</v>
      </c>
      <c r="J67" s="367" t="s">
        <v>12578</v>
      </c>
      <c r="L67" s="359">
        <v>63</v>
      </c>
      <c r="M67" s="347" t="s">
        <v>10461</v>
      </c>
      <c r="N67" s="375" t="s">
        <v>12687</v>
      </c>
    </row>
    <row r="68" spans="1:14">
      <c r="A68" s="360">
        <v>9</v>
      </c>
      <c r="B68" s="356" t="s">
        <v>10442</v>
      </c>
      <c r="C68" s="357" t="s">
        <v>12647</v>
      </c>
      <c r="D68" s="612" t="s">
        <v>830</v>
      </c>
      <c r="E68" s="344"/>
      <c r="F68" s="368">
        <v>64</v>
      </c>
      <c r="G68" s="354" t="s">
        <v>10490</v>
      </c>
      <c r="H68" s="353" t="s">
        <v>12582</v>
      </c>
      <c r="I68" s="354" t="s">
        <v>12578</v>
      </c>
      <c r="J68" s="369" t="s">
        <v>12578</v>
      </c>
      <c r="L68" s="360">
        <v>64</v>
      </c>
      <c r="M68" s="354" t="s">
        <v>12688</v>
      </c>
      <c r="N68" s="376" t="s">
        <v>12689</v>
      </c>
    </row>
    <row r="69" spans="1:14">
      <c r="A69" s="359">
        <v>10</v>
      </c>
      <c r="B69" s="107" t="s">
        <v>10443</v>
      </c>
      <c r="C69" s="349" t="s">
        <v>12616</v>
      </c>
      <c r="D69" s="611" t="s">
        <v>12575</v>
      </c>
      <c r="E69" s="344"/>
      <c r="F69" s="366">
        <v>65</v>
      </c>
      <c r="G69" s="347" t="s">
        <v>10491</v>
      </c>
      <c r="H69" s="106" t="s">
        <v>12604</v>
      </c>
      <c r="I69" s="347" t="s">
        <v>12578</v>
      </c>
      <c r="J69" s="367" t="s">
        <v>12578</v>
      </c>
      <c r="L69" s="359">
        <v>65</v>
      </c>
      <c r="M69" s="347" t="s">
        <v>10481</v>
      </c>
      <c r="N69" s="375" t="s">
        <v>12653</v>
      </c>
    </row>
    <row r="70" spans="1:14">
      <c r="A70" s="360">
        <v>11</v>
      </c>
      <c r="B70" s="356" t="s">
        <v>12649</v>
      </c>
      <c r="C70" s="357" t="s">
        <v>12621</v>
      </c>
      <c r="D70" s="612" t="s">
        <v>830</v>
      </c>
      <c r="E70" s="344"/>
      <c r="F70" s="368">
        <v>66</v>
      </c>
      <c r="G70" s="354" t="s">
        <v>10493</v>
      </c>
      <c r="H70" s="353" t="s">
        <v>12690</v>
      </c>
      <c r="I70" s="354" t="s">
        <v>12578</v>
      </c>
      <c r="J70" s="369" t="s">
        <v>12578</v>
      </c>
      <c r="L70" s="360">
        <v>66</v>
      </c>
      <c r="M70" s="354" t="s">
        <v>10481</v>
      </c>
      <c r="N70" s="376" t="s">
        <v>12652</v>
      </c>
    </row>
    <row r="71" spans="1:14">
      <c r="A71" s="359">
        <v>12</v>
      </c>
      <c r="B71" s="107" t="s">
        <v>12649</v>
      </c>
      <c r="C71" s="349" t="s">
        <v>12595</v>
      </c>
      <c r="D71" s="611" t="s">
        <v>830</v>
      </c>
      <c r="E71" s="344"/>
      <c r="F71" s="366">
        <v>67</v>
      </c>
      <c r="G71" s="347" t="s">
        <v>10495</v>
      </c>
      <c r="H71" s="106" t="s">
        <v>12634</v>
      </c>
      <c r="I71" s="347" t="s">
        <v>12578</v>
      </c>
      <c r="J71" s="367" t="s">
        <v>12578</v>
      </c>
      <c r="L71" s="359">
        <v>67</v>
      </c>
      <c r="M71" s="347" t="s">
        <v>10481</v>
      </c>
      <c r="N71" s="375" t="s">
        <v>12621</v>
      </c>
    </row>
    <row r="72" spans="1:14">
      <c r="A72" s="360">
        <v>13</v>
      </c>
      <c r="B72" s="356" t="s">
        <v>12649</v>
      </c>
      <c r="C72" s="357" t="s">
        <v>12652</v>
      </c>
      <c r="D72" s="612" t="s">
        <v>830</v>
      </c>
      <c r="E72" s="344"/>
      <c r="F72" s="368">
        <v>68</v>
      </c>
      <c r="G72" s="354" t="s">
        <v>10497</v>
      </c>
      <c r="H72" s="353" t="s">
        <v>12660</v>
      </c>
      <c r="I72" s="354" t="s">
        <v>12578</v>
      </c>
      <c r="J72" s="369" t="s">
        <v>12578</v>
      </c>
      <c r="L72" s="360">
        <v>68</v>
      </c>
      <c r="M72" s="354" t="s">
        <v>10481</v>
      </c>
      <c r="N72" s="376" t="s">
        <v>12691</v>
      </c>
    </row>
    <row r="73" spans="1:14">
      <c r="A73" s="359">
        <v>14</v>
      </c>
      <c r="B73" s="107" t="s">
        <v>12649</v>
      </c>
      <c r="C73" s="349" t="s">
        <v>12653</v>
      </c>
      <c r="D73" s="611" t="s">
        <v>830</v>
      </c>
      <c r="E73" s="344"/>
      <c r="F73" s="366">
        <v>69</v>
      </c>
      <c r="G73" s="347" t="s">
        <v>10499</v>
      </c>
      <c r="H73" s="106" t="s">
        <v>12692</v>
      </c>
      <c r="I73" s="347" t="s">
        <v>12578</v>
      </c>
      <c r="J73" s="367" t="s">
        <v>12578</v>
      </c>
      <c r="L73" s="359">
        <v>69</v>
      </c>
      <c r="M73" s="347" t="s">
        <v>10481</v>
      </c>
      <c r="N73" s="375" t="s">
        <v>12595</v>
      </c>
    </row>
    <row r="74" spans="1:14">
      <c r="A74" s="360">
        <v>15</v>
      </c>
      <c r="B74" s="356" t="s">
        <v>12649</v>
      </c>
      <c r="C74" s="357" t="s">
        <v>12654</v>
      </c>
      <c r="D74" s="612" t="s">
        <v>830</v>
      </c>
      <c r="E74" s="344"/>
      <c r="F74" s="368">
        <v>70</v>
      </c>
      <c r="G74" s="354" t="s">
        <v>10502</v>
      </c>
      <c r="H74" s="353" t="s">
        <v>12693</v>
      </c>
      <c r="I74" s="354" t="s">
        <v>12578</v>
      </c>
      <c r="J74" s="369" t="s">
        <v>12578</v>
      </c>
      <c r="L74" s="360">
        <v>70</v>
      </c>
      <c r="M74" s="354" t="s">
        <v>10481</v>
      </c>
      <c r="N74" s="376" t="s">
        <v>12656</v>
      </c>
    </row>
    <row r="75" spans="1:14">
      <c r="A75" s="359">
        <v>16</v>
      </c>
      <c r="B75" s="107" t="s">
        <v>12649</v>
      </c>
      <c r="C75" s="349" t="s">
        <v>12656</v>
      </c>
      <c r="D75" s="611" t="s">
        <v>830</v>
      </c>
      <c r="E75" s="344"/>
      <c r="F75" s="366">
        <v>71</v>
      </c>
      <c r="G75" s="347" t="s">
        <v>10504</v>
      </c>
      <c r="H75" s="106" t="s">
        <v>12694</v>
      </c>
      <c r="I75" s="347" t="s">
        <v>12578</v>
      </c>
      <c r="J75" s="367" t="s">
        <v>12578</v>
      </c>
      <c r="L75" s="359">
        <v>71</v>
      </c>
      <c r="M75" s="347" t="s">
        <v>10481</v>
      </c>
      <c r="N75" s="375" t="s">
        <v>12695</v>
      </c>
    </row>
    <row r="76" spans="1:14">
      <c r="A76" s="360">
        <v>17</v>
      </c>
      <c r="B76" s="356" t="s">
        <v>12649</v>
      </c>
      <c r="C76" s="357" t="s">
        <v>12657</v>
      </c>
      <c r="D76" s="612" t="s">
        <v>830</v>
      </c>
      <c r="E76" s="344"/>
      <c r="F76" s="370">
        <v>72</v>
      </c>
      <c r="G76" s="371" t="s">
        <v>10505</v>
      </c>
      <c r="H76" s="372" t="s">
        <v>12660</v>
      </c>
      <c r="I76" s="371" t="s">
        <v>12578</v>
      </c>
      <c r="J76" s="373" t="s">
        <v>12578</v>
      </c>
      <c r="L76" s="360">
        <v>72</v>
      </c>
      <c r="M76" s="354" t="s">
        <v>12696</v>
      </c>
      <c r="N76" s="376" t="s">
        <v>12681</v>
      </c>
    </row>
    <row r="77" spans="1:14">
      <c r="A77" s="359">
        <v>18</v>
      </c>
      <c r="B77" s="107" t="s">
        <v>12649</v>
      </c>
      <c r="C77" s="349" t="s">
        <v>12659</v>
      </c>
      <c r="D77" s="611" t="s">
        <v>830</v>
      </c>
      <c r="E77" s="344"/>
      <c r="L77" s="359">
        <v>73</v>
      </c>
      <c r="M77" s="347" t="s">
        <v>10475</v>
      </c>
      <c r="N77" s="375" t="s">
        <v>12642</v>
      </c>
    </row>
    <row r="78" spans="1:14">
      <c r="A78" s="360">
        <v>19</v>
      </c>
      <c r="B78" s="356" t="s">
        <v>10445</v>
      </c>
      <c r="C78" s="357" t="s">
        <v>12634</v>
      </c>
      <c r="D78" s="612" t="s">
        <v>12575</v>
      </c>
      <c r="E78" s="344"/>
      <c r="L78" s="360">
        <v>74</v>
      </c>
      <c r="M78" s="354" t="s">
        <v>10473</v>
      </c>
      <c r="N78" s="376" t="s">
        <v>12697</v>
      </c>
    </row>
    <row r="79" spans="1:14">
      <c r="A79" s="359">
        <v>20</v>
      </c>
      <c r="B79" s="107" t="s">
        <v>10445</v>
      </c>
      <c r="C79" s="349" t="s">
        <v>12643</v>
      </c>
      <c r="D79" s="611" t="s">
        <v>830</v>
      </c>
      <c r="E79" s="344"/>
      <c r="L79" s="359">
        <v>75</v>
      </c>
      <c r="M79" s="347" t="s">
        <v>10473</v>
      </c>
      <c r="N79" s="375" t="s">
        <v>12604</v>
      </c>
    </row>
    <row r="80" spans="1:14">
      <c r="A80" s="360">
        <v>21</v>
      </c>
      <c r="B80" s="356" t="s">
        <v>10446</v>
      </c>
      <c r="C80" s="357" t="s">
        <v>12655</v>
      </c>
      <c r="D80" s="612" t="s">
        <v>12575</v>
      </c>
      <c r="E80" s="344"/>
      <c r="L80" s="360">
        <v>76</v>
      </c>
      <c r="M80" s="354" t="s">
        <v>10477</v>
      </c>
      <c r="N80" s="376" t="s">
        <v>12642</v>
      </c>
    </row>
    <row r="81" spans="1:14">
      <c r="A81" s="1062" t="s">
        <v>12698</v>
      </c>
      <c r="B81" s="1063"/>
      <c r="C81" s="1063"/>
      <c r="D81" s="1060" t="s">
        <v>12564</v>
      </c>
      <c r="E81" s="344"/>
      <c r="L81" s="359">
        <v>77</v>
      </c>
      <c r="M81" s="347" t="s">
        <v>10479</v>
      </c>
      <c r="N81" s="375" t="s">
        <v>12699</v>
      </c>
    </row>
    <row r="82" spans="1:14">
      <c r="A82" s="358" t="s">
        <v>1</v>
      </c>
      <c r="B82" s="346" t="s">
        <v>12567</v>
      </c>
      <c r="C82" s="346" t="s">
        <v>12568</v>
      </c>
      <c r="D82" s="1061"/>
      <c r="E82" s="344"/>
      <c r="L82" s="360">
        <v>78</v>
      </c>
      <c r="M82" s="354" t="s">
        <v>10479</v>
      </c>
      <c r="N82" s="376" t="s">
        <v>12700</v>
      </c>
    </row>
    <row r="83" spans="1:14">
      <c r="A83" s="359">
        <v>1</v>
      </c>
      <c r="B83" s="107" t="s">
        <v>10454</v>
      </c>
      <c r="C83" s="349" t="s">
        <v>12580</v>
      </c>
      <c r="D83" s="611" t="s">
        <v>12575</v>
      </c>
      <c r="E83" s="344"/>
      <c r="L83" s="359">
        <v>79</v>
      </c>
      <c r="M83" s="347" t="s">
        <v>10479</v>
      </c>
      <c r="N83" s="375" t="s">
        <v>12701</v>
      </c>
    </row>
    <row r="84" spans="1:14">
      <c r="A84" s="360">
        <v>2</v>
      </c>
      <c r="B84" s="356" t="s">
        <v>10456</v>
      </c>
      <c r="C84" s="357" t="s">
        <v>12662</v>
      </c>
      <c r="D84" s="612" t="s">
        <v>830</v>
      </c>
      <c r="E84" s="344"/>
      <c r="L84" s="360">
        <v>80</v>
      </c>
      <c r="M84" s="354" t="s">
        <v>10479</v>
      </c>
      <c r="N84" s="376" t="s">
        <v>12702</v>
      </c>
    </row>
    <row r="85" spans="1:14">
      <c r="A85" s="359">
        <v>3</v>
      </c>
      <c r="B85" s="107" t="s">
        <v>10456</v>
      </c>
      <c r="C85" s="349" t="s">
        <v>12658</v>
      </c>
      <c r="D85" s="611" t="s">
        <v>12575</v>
      </c>
      <c r="E85" s="344"/>
      <c r="L85" s="359">
        <v>81</v>
      </c>
      <c r="M85" s="347" t="s">
        <v>10479</v>
      </c>
      <c r="N85" s="375" t="s">
        <v>12703</v>
      </c>
    </row>
    <row r="86" spans="1:14">
      <c r="A86" s="360">
        <v>4</v>
      </c>
      <c r="B86" s="356" t="s">
        <v>10457</v>
      </c>
      <c r="C86" s="357" t="s">
        <v>12660</v>
      </c>
      <c r="D86" s="612" t="s">
        <v>12575</v>
      </c>
      <c r="E86" s="344"/>
      <c r="L86" s="360">
        <v>82</v>
      </c>
      <c r="M86" s="354" t="s">
        <v>10479</v>
      </c>
      <c r="N86" s="376" t="s">
        <v>12704</v>
      </c>
    </row>
    <row r="87" spans="1:14">
      <c r="A87" s="359">
        <v>5</v>
      </c>
      <c r="B87" s="107" t="s">
        <v>10453</v>
      </c>
      <c r="C87" s="349" t="s">
        <v>12661</v>
      </c>
      <c r="D87" s="611" t="s">
        <v>12575</v>
      </c>
      <c r="E87" s="344"/>
      <c r="L87" s="359">
        <v>83</v>
      </c>
      <c r="M87" s="347" t="s">
        <v>10485</v>
      </c>
      <c r="N87" s="375" t="s">
        <v>12705</v>
      </c>
    </row>
    <row r="88" spans="1:14" ht="24">
      <c r="A88" s="360">
        <v>6</v>
      </c>
      <c r="B88" s="356" t="s">
        <v>10451</v>
      </c>
      <c r="C88" s="357" t="s">
        <v>12663</v>
      </c>
      <c r="D88" s="612" t="s">
        <v>12575</v>
      </c>
      <c r="E88" s="344"/>
      <c r="L88" s="360">
        <v>84</v>
      </c>
      <c r="M88" s="354" t="s">
        <v>12706</v>
      </c>
      <c r="N88" s="376" t="s">
        <v>12707</v>
      </c>
    </row>
    <row r="89" spans="1:14">
      <c r="A89" s="359">
        <v>7</v>
      </c>
      <c r="B89" s="107" t="s">
        <v>10457</v>
      </c>
      <c r="C89" s="349" t="s">
        <v>12664</v>
      </c>
      <c r="D89" s="611" t="s">
        <v>830</v>
      </c>
      <c r="E89" s="344"/>
      <c r="L89" s="359">
        <v>85</v>
      </c>
      <c r="M89" s="347" t="s">
        <v>10490</v>
      </c>
      <c r="N89" s="375" t="s">
        <v>12693</v>
      </c>
    </row>
    <row r="90" spans="1:14">
      <c r="A90" s="360">
        <v>8</v>
      </c>
      <c r="B90" s="356" t="s">
        <v>10453</v>
      </c>
      <c r="C90" s="357" t="s">
        <v>12665</v>
      </c>
      <c r="D90" s="612" t="s">
        <v>830</v>
      </c>
      <c r="E90" s="344"/>
      <c r="L90" s="360">
        <v>86</v>
      </c>
      <c r="M90" s="354" t="s">
        <v>12708</v>
      </c>
      <c r="N90" s="376" t="s">
        <v>12709</v>
      </c>
    </row>
    <row r="91" spans="1:14">
      <c r="A91" s="1062" t="s">
        <v>12710</v>
      </c>
      <c r="B91" s="1063"/>
      <c r="C91" s="1063"/>
      <c r="D91" s="1060" t="s">
        <v>12564</v>
      </c>
      <c r="E91" s="344"/>
      <c r="L91" s="359">
        <v>87</v>
      </c>
      <c r="M91" s="347" t="s">
        <v>12711</v>
      </c>
      <c r="N91" s="375" t="s">
        <v>12673</v>
      </c>
    </row>
    <row r="92" spans="1:14">
      <c r="A92" s="358" t="s">
        <v>1</v>
      </c>
      <c r="B92" s="346" t="s">
        <v>12567</v>
      </c>
      <c r="C92" s="346" t="s">
        <v>12568</v>
      </c>
      <c r="D92" s="1061"/>
      <c r="E92" s="344"/>
      <c r="L92" s="360">
        <v>88</v>
      </c>
      <c r="M92" s="354" t="s">
        <v>10493</v>
      </c>
      <c r="N92" s="376" t="s">
        <v>12712</v>
      </c>
    </row>
    <row r="93" spans="1:14">
      <c r="A93" s="359">
        <v>1</v>
      </c>
      <c r="B93" s="107" t="s">
        <v>10466</v>
      </c>
      <c r="C93" s="349" t="s">
        <v>12667</v>
      </c>
      <c r="D93" s="611" t="s">
        <v>830</v>
      </c>
      <c r="E93" s="344"/>
      <c r="L93" s="359">
        <v>89</v>
      </c>
      <c r="M93" s="347" t="s">
        <v>10495</v>
      </c>
      <c r="N93" s="375" t="s">
        <v>12620</v>
      </c>
    </row>
    <row r="94" spans="1:14">
      <c r="A94" s="360">
        <v>2</v>
      </c>
      <c r="B94" s="356" t="s">
        <v>10466</v>
      </c>
      <c r="C94" s="357" t="s">
        <v>12642</v>
      </c>
      <c r="D94" s="612" t="s">
        <v>12575</v>
      </c>
      <c r="E94" s="344"/>
      <c r="L94" s="360">
        <v>90</v>
      </c>
      <c r="M94" s="354" t="s">
        <v>10495</v>
      </c>
      <c r="N94" s="376" t="s">
        <v>12713</v>
      </c>
    </row>
    <row r="95" spans="1:14">
      <c r="A95" s="359">
        <v>3</v>
      </c>
      <c r="B95" s="107" t="s">
        <v>10460</v>
      </c>
      <c r="C95" s="349" t="s">
        <v>12580</v>
      </c>
      <c r="D95" s="611" t="s">
        <v>830</v>
      </c>
      <c r="E95" s="344"/>
      <c r="L95" s="359">
        <v>91</v>
      </c>
      <c r="M95" s="347" t="s">
        <v>10495</v>
      </c>
      <c r="N95" s="375" t="s">
        <v>12704</v>
      </c>
    </row>
    <row r="96" spans="1:14">
      <c r="A96" s="360">
        <v>4</v>
      </c>
      <c r="B96" s="356" t="s">
        <v>10460</v>
      </c>
      <c r="C96" s="357" t="s">
        <v>12670</v>
      </c>
      <c r="D96" s="612" t="s">
        <v>830</v>
      </c>
      <c r="E96" s="344"/>
      <c r="L96" s="360">
        <v>92</v>
      </c>
      <c r="M96" s="354" t="s">
        <v>10495</v>
      </c>
      <c r="N96" s="376" t="s">
        <v>12700</v>
      </c>
    </row>
    <row r="97" spans="1:14">
      <c r="A97" s="359">
        <v>5</v>
      </c>
      <c r="B97" s="107" t="s">
        <v>10460</v>
      </c>
      <c r="C97" s="349" t="s">
        <v>12666</v>
      </c>
      <c r="D97" s="611" t="s">
        <v>12575</v>
      </c>
      <c r="E97" s="344"/>
      <c r="L97" s="359">
        <v>93</v>
      </c>
      <c r="M97" s="347" t="s">
        <v>10495</v>
      </c>
      <c r="N97" s="375" t="s">
        <v>12709</v>
      </c>
    </row>
    <row r="98" spans="1:14">
      <c r="A98" s="360">
        <v>6</v>
      </c>
      <c r="B98" s="356" t="s">
        <v>10460</v>
      </c>
      <c r="C98" s="357" t="s">
        <v>12643</v>
      </c>
      <c r="D98" s="612" t="s">
        <v>830</v>
      </c>
      <c r="E98" s="344"/>
      <c r="L98" s="360">
        <v>94</v>
      </c>
      <c r="M98" s="354" t="s">
        <v>10495</v>
      </c>
      <c r="N98" s="376" t="s">
        <v>12616</v>
      </c>
    </row>
    <row r="99" spans="1:14">
      <c r="A99" s="359">
        <v>7</v>
      </c>
      <c r="B99" s="107" t="s">
        <v>10463</v>
      </c>
      <c r="C99" s="349" t="s">
        <v>12668</v>
      </c>
      <c r="D99" s="611" t="s">
        <v>12575</v>
      </c>
      <c r="E99" s="344"/>
      <c r="L99" s="359">
        <v>95</v>
      </c>
      <c r="M99" s="347" t="s">
        <v>10497</v>
      </c>
      <c r="N99" s="375" t="s">
        <v>12714</v>
      </c>
    </row>
    <row r="100" spans="1:14">
      <c r="A100" s="360">
        <v>8</v>
      </c>
      <c r="B100" s="356" t="s">
        <v>10465</v>
      </c>
      <c r="C100" s="357" t="s">
        <v>12580</v>
      </c>
      <c r="D100" s="612" t="s">
        <v>830</v>
      </c>
      <c r="E100" s="344"/>
      <c r="L100" s="360">
        <v>96</v>
      </c>
      <c r="M100" s="354" t="s">
        <v>10497</v>
      </c>
      <c r="N100" s="376" t="s">
        <v>12715</v>
      </c>
    </row>
    <row r="101" spans="1:14">
      <c r="A101" s="359">
        <v>9</v>
      </c>
      <c r="B101" s="107" t="s">
        <v>10465</v>
      </c>
      <c r="C101" s="349" t="s">
        <v>12674</v>
      </c>
      <c r="D101" s="611" t="s">
        <v>830</v>
      </c>
      <c r="E101" s="344"/>
      <c r="L101" s="359">
        <v>97</v>
      </c>
      <c r="M101" s="347" t="s">
        <v>10497</v>
      </c>
      <c r="N101" s="375" t="s">
        <v>12716</v>
      </c>
    </row>
    <row r="102" spans="1:14">
      <c r="A102" s="360">
        <v>10</v>
      </c>
      <c r="B102" s="356" t="s">
        <v>10465</v>
      </c>
      <c r="C102" s="357" t="s">
        <v>12675</v>
      </c>
      <c r="D102" s="612" t="s">
        <v>830</v>
      </c>
      <c r="E102" s="344"/>
      <c r="L102" s="360">
        <v>98</v>
      </c>
      <c r="M102" s="354" t="s">
        <v>10499</v>
      </c>
      <c r="N102" s="376" t="s">
        <v>12714</v>
      </c>
    </row>
    <row r="103" spans="1:14">
      <c r="A103" s="359">
        <v>11</v>
      </c>
      <c r="B103" s="107" t="s">
        <v>10465</v>
      </c>
      <c r="C103" s="349" t="s">
        <v>12677</v>
      </c>
      <c r="D103" s="611" t="s">
        <v>830</v>
      </c>
      <c r="E103" s="344"/>
      <c r="L103" s="359">
        <v>99</v>
      </c>
      <c r="M103" s="347" t="s">
        <v>10499</v>
      </c>
      <c r="N103" s="375" t="s">
        <v>12717</v>
      </c>
    </row>
    <row r="104" spans="1:14">
      <c r="A104" s="360">
        <v>12</v>
      </c>
      <c r="B104" s="356" t="s">
        <v>10465</v>
      </c>
      <c r="C104" s="357" t="s">
        <v>12679</v>
      </c>
      <c r="D104" s="612" t="s">
        <v>830</v>
      </c>
      <c r="E104" s="344"/>
      <c r="L104" s="360">
        <v>100</v>
      </c>
      <c r="M104" s="354" t="s">
        <v>10499</v>
      </c>
      <c r="N104" s="376" t="s">
        <v>12718</v>
      </c>
    </row>
    <row r="105" spans="1:14">
      <c r="A105" s="359">
        <v>13</v>
      </c>
      <c r="B105" s="107" t="s">
        <v>10465</v>
      </c>
      <c r="C105" s="349" t="s">
        <v>12595</v>
      </c>
      <c r="D105" s="611" t="s">
        <v>830</v>
      </c>
      <c r="E105" s="344"/>
      <c r="L105" s="359">
        <v>101</v>
      </c>
      <c r="M105" s="347" t="s">
        <v>10499</v>
      </c>
      <c r="N105" s="375" t="s">
        <v>12644</v>
      </c>
    </row>
    <row r="106" spans="1:14" ht="24">
      <c r="A106" s="360">
        <v>14</v>
      </c>
      <c r="B106" s="356" t="s">
        <v>10465</v>
      </c>
      <c r="C106" s="357" t="s">
        <v>12681</v>
      </c>
      <c r="D106" s="612" t="s">
        <v>830</v>
      </c>
      <c r="E106" s="344"/>
      <c r="L106" s="360">
        <v>102</v>
      </c>
      <c r="M106" s="354" t="s">
        <v>10502</v>
      </c>
      <c r="N106" s="376" t="s">
        <v>12606</v>
      </c>
    </row>
    <row r="107" spans="1:14">
      <c r="A107" s="359">
        <v>15</v>
      </c>
      <c r="B107" s="107" t="s">
        <v>10465</v>
      </c>
      <c r="C107" s="349" t="s">
        <v>12631</v>
      </c>
      <c r="D107" s="611" t="s">
        <v>830</v>
      </c>
      <c r="E107" s="344"/>
      <c r="L107" s="359">
        <v>103</v>
      </c>
      <c r="M107" s="347" t="s">
        <v>10504</v>
      </c>
      <c r="N107" s="375" t="s">
        <v>12615</v>
      </c>
    </row>
    <row r="108" spans="1:14">
      <c r="A108" s="360">
        <v>16</v>
      </c>
      <c r="B108" s="356" t="s">
        <v>10465</v>
      </c>
      <c r="C108" s="357" t="s">
        <v>12669</v>
      </c>
      <c r="D108" s="612" t="s">
        <v>12575</v>
      </c>
      <c r="E108" s="344"/>
      <c r="L108" s="360">
        <v>104</v>
      </c>
      <c r="M108" s="354" t="s">
        <v>10504</v>
      </c>
      <c r="N108" s="376" t="s">
        <v>12719</v>
      </c>
    </row>
    <row r="109" spans="1:14" ht="24">
      <c r="A109" s="359">
        <v>17</v>
      </c>
      <c r="B109" s="107" t="s">
        <v>10461</v>
      </c>
      <c r="C109" s="349" t="s">
        <v>12684</v>
      </c>
      <c r="D109" s="611" t="s">
        <v>830</v>
      </c>
      <c r="E109" s="344"/>
      <c r="L109" s="359">
        <v>105</v>
      </c>
      <c r="M109" s="347" t="s">
        <v>10504</v>
      </c>
      <c r="N109" s="375" t="s">
        <v>12644</v>
      </c>
    </row>
    <row r="110" spans="1:14">
      <c r="A110" s="360">
        <v>18</v>
      </c>
      <c r="B110" s="356" t="s">
        <v>10461</v>
      </c>
      <c r="C110" s="357" t="s">
        <v>12620</v>
      </c>
      <c r="D110" s="612" t="s">
        <v>12575</v>
      </c>
      <c r="E110" s="344"/>
      <c r="L110" s="377">
        <v>106</v>
      </c>
      <c r="M110" s="371" t="s">
        <v>10505</v>
      </c>
      <c r="N110" s="378" t="s">
        <v>12720</v>
      </c>
    </row>
    <row r="111" spans="1:14">
      <c r="A111" s="359">
        <v>19</v>
      </c>
      <c r="B111" s="107" t="s">
        <v>10461</v>
      </c>
      <c r="C111" s="349" t="s">
        <v>12644</v>
      </c>
      <c r="D111" s="611" t="s">
        <v>830</v>
      </c>
      <c r="E111" s="344"/>
    </row>
    <row r="112" spans="1:14">
      <c r="A112" s="360">
        <v>20</v>
      </c>
      <c r="B112" s="356" t="s">
        <v>10461</v>
      </c>
      <c r="C112" s="357" t="s">
        <v>12687</v>
      </c>
      <c r="D112" s="612" t="s">
        <v>830</v>
      </c>
      <c r="E112" s="344"/>
    </row>
    <row r="113" spans="1:5">
      <c r="A113" s="1062" t="s">
        <v>12721</v>
      </c>
      <c r="B113" s="1063"/>
      <c r="C113" s="1063"/>
      <c r="D113" s="1060" t="s">
        <v>12564</v>
      </c>
      <c r="E113" s="344"/>
    </row>
    <row r="114" spans="1:5">
      <c r="A114" s="358" t="s">
        <v>1</v>
      </c>
      <c r="B114" s="346" t="s">
        <v>12567</v>
      </c>
      <c r="C114" s="346" t="s">
        <v>12568</v>
      </c>
      <c r="D114" s="1061"/>
      <c r="E114" s="344"/>
    </row>
    <row r="115" spans="1:5">
      <c r="A115" s="359">
        <v>1</v>
      </c>
      <c r="B115" s="107" t="s">
        <v>10469</v>
      </c>
      <c r="C115" s="349" t="s">
        <v>12671</v>
      </c>
      <c r="D115" s="611" t="s">
        <v>12575</v>
      </c>
      <c r="E115" s="344"/>
    </row>
    <row r="116" spans="1:5">
      <c r="A116" s="360">
        <v>2</v>
      </c>
      <c r="B116" s="356" t="s">
        <v>12688</v>
      </c>
      <c r="C116" s="357" t="s">
        <v>12689</v>
      </c>
      <c r="D116" s="612" t="s">
        <v>830</v>
      </c>
      <c r="E116" s="344"/>
    </row>
    <row r="117" spans="1:5">
      <c r="A117" s="359">
        <v>3</v>
      </c>
      <c r="B117" s="107" t="s">
        <v>10471</v>
      </c>
      <c r="C117" s="349" t="s">
        <v>12673</v>
      </c>
      <c r="D117" s="611" t="s">
        <v>12575</v>
      </c>
      <c r="E117" s="344"/>
    </row>
    <row r="118" spans="1:5">
      <c r="A118" s="1062" t="s">
        <v>12722</v>
      </c>
      <c r="B118" s="1063"/>
      <c r="C118" s="1063"/>
      <c r="D118" s="1060" t="s">
        <v>12564</v>
      </c>
      <c r="E118" s="344"/>
    </row>
    <row r="119" spans="1:5">
      <c r="A119" s="358" t="s">
        <v>1</v>
      </c>
      <c r="B119" s="346" t="s">
        <v>12567</v>
      </c>
      <c r="C119" s="346" t="s">
        <v>12568</v>
      </c>
      <c r="D119" s="1061"/>
      <c r="E119" s="344"/>
    </row>
    <row r="120" spans="1:5">
      <c r="A120" s="359">
        <v>1</v>
      </c>
      <c r="B120" s="107" t="s">
        <v>10481</v>
      </c>
      <c r="C120" s="349" t="s">
        <v>12653</v>
      </c>
      <c r="D120" s="611" t="s">
        <v>830</v>
      </c>
      <c r="E120" s="344"/>
    </row>
    <row r="121" spans="1:5">
      <c r="A121" s="360">
        <v>2</v>
      </c>
      <c r="B121" s="356" t="s">
        <v>10481</v>
      </c>
      <c r="C121" s="357" t="s">
        <v>12652</v>
      </c>
      <c r="D121" s="612" t="s">
        <v>830</v>
      </c>
      <c r="E121" s="344"/>
    </row>
    <row r="122" spans="1:5">
      <c r="A122" s="359">
        <v>3</v>
      </c>
      <c r="B122" s="107" t="s">
        <v>10481</v>
      </c>
      <c r="C122" s="349" t="s">
        <v>12621</v>
      </c>
      <c r="D122" s="611" t="s">
        <v>830</v>
      </c>
      <c r="E122" s="344"/>
    </row>
    <row r="123" spans="1:5">
      <c r="A123" s="360">
        <v>4</v>
      </c>
      <c r="B123" s="356" t="s">
        <v>10481</v>
      </c>
      <c r="C123" s="357" t="s">
        <v>12657</v>
      </c>
      <c r="D123" s="612" t="s">
        <v>12575</v>
      </c>
      <c r="E123" s="344"/>
    </row>
    <row r="124" spans="1:5">
      <c r="A124" s="359">
        <v>5</v>
      </c>
      <c r="B124" s="107" t="s">
        <v>10481</v>
      </c>
      <c r="C124" s="349" t="s">
        <v>12691</v>
      </c>
      <c r="D124" s="611" t="s">
        <v>830</v>
      </c>
      <c r="E124" s="344"/>
    </row>
    <row r="125" spans="1:5">
      <c r="A125" s="360">
        <v>6</v>
      </c>
      <c r="B125" s="356" t="s">
        <v>10481</v>
      </c>
      <c r="C125" s="357" t="s">
        <v>12595</v>
      </c>
      <c r="D125" s="612" t="s">
        <v>830</v>
      </c>
      <c r="E125" s="344"/>
    </row>
    <row r="126" spans="1:5">
      <c r="A126" s="359">
        <v>7</v>
      </c>
      <c r="B126" s="107" t="s">
        <v>10481</v>
      </c>
      <c r="C126" s="349" t="s">
        <v>12656</v>
      </c>
      <c r="D126" s="611" t="s">
        <v>830</v>
      </c>
      <c r="E126" s="344"/>
    </row>
    <row r="127" spans="1:5">
      <c r="A127" s="360">
        <v>8</v>
      </c>
      <c r="B127" s="356" t="s">
        <v>10481</v>
      </c>
      <c r="C127" s="357" t="s">
        <v>12695</v>
      </c>
      <c r="D127" s="612" t="s">
        <v>830</v>
      </c>
      <c r="E127" s="344"/>
    </row>
    <row r="128" spans="1:5" ht="24">
      <c r="A128" s="359">
        <v>9</v>
      </c>
      <c r="B128" s="107" t="s">
        <v>12696</v>
      </c>
      <c r="C128" s="349" t="s">
        <v>12681</v>
      </c>
      <c r="D128" s="611" t="s">
        <v>830</v>
      </c>
      <c r="E128" s="344"/>
    </row>
    <row r="129" spans="1:5">
      <c r="A129" s="360">
        <v>10</v>
      </c>
      <c r="B129" s="356" t="s">
        <v>10483</v>
      </c>
      <c r="C129" s="357" t="s">
        <v>12676</v>
      </c>
      <c r="D129" s="612" t="s">
        <v>12575</v>
      </c>
      <c r="E129" s="344"/>
    </row>
    <row r="130" spans="1:5">
      <c r="A130" s="359">
        <v>11</v>
      </c>
      <c r="B130" s="107" t="s">
        <v>10475</v>
      </c>
      <c r="C130" s="349" t="s">
        <v>12678</v>
      </c>
      <c r="D130" s="611" t="s">
        <v>12575</v>
      </c>
      <c r="E130" s="344"/>
    </row>
    <row r="131" spans="1:5">
      <c r="A131" s="360">
        <v>12</v>
      </c>
      <c r="B131" s="356" t="s">
        <v>10475</v>
      </c>
      <c r="C131" s="357" t="s">
        <v>12642</v>
      </c>
      <c r="D131" s="612" t="s">
        <v>830</v>
      </c>
      <c r="E131" s="344"/>
    </row>
    <row r="132" spans="1:5">
      <c r="A132" s="359">
        <v>13</v>
      </c>
      <c r="B132" s="107" t="s">
        <v>10473</v>
      </c>
      <c r="C132" s="349" t="s">
        <v>12697</v>
      </c>
      <c r="D132" s="611" t="s">
        <v>830</v>
      </c>
      <c r="E132" s="344"/>
    </row>
    <row r="133" spans="1:5">
      <c r="A133" s="360">
        <v>14</v>
      </c>
      <c r="B133" s="356" t="s">
        <v>10473</v>
      </c>
      <c r="C133" s="357" t="s">
        <v>12604</v>
      </c>
      <c r="D133" s="612" t="s">
        <v>830</v>
      </c>
      <c r="E133" s="344"/>
    </row>
    <row r="134" spans="1:5">
      <c r="A134" s="359">
        <v>15</v>
      </c>
      <c r="B134" s="107" t="s">
        <v>10473</v>
      </c>
      <c r="C134" s="349" t="s">
        <v>12680</v>
      </c>
      <c r="D134" s="611" t="s">
        <v>12575</v>
      </c>
      <c r="E134" s="344"/>
    </row>
    <row r="135" spans="1:5">
      <c r="A135" s="360">
        <v>16</v>
      </c>
      <c r="B135" s="356" t="s">
        <v>10477</v>
      </c>
      <c r="C135" s="357" t="s">
        <v>12678</v>
      </c>
      <c r="D135" s="612" t="s">
        <v>12575</v>
      </c>
      <c r="E135" s="344"/>
    </row>
    <row r="136" spans="1:5">
      <c r="A136" s="359">
        <v>17</v>
      </c>
      <c r="B136" s="107" t="s">
        <v>10477</v>
      </c>
      <c r="C136" s="349" t="s">
        <v>12642</v>
      </c>
      <c r="D136" s="611" t="s">
        <v>830</v>
      </c>
      <c r="E136" s="344"/>
    </row>
    <row r="137" spans="1:5">
      <c r="A137" s="360">
        <v>18</v>
      </c>
      <c r="B137" s="356" t="s">
        <v>10479</v>
      </c>
      <c r="C137" s="357" t="s">
        <v>12699</v>
      </c>
      <c r="D137" s="612" t="s">
        <v>830</v>
      </c>
      <c r="E137" s="344"/>
    </row>
    <row r="138" spans="1:5">
      <c r="A138" s="359">
        <v>19</v>
      </c>
      <c r="B138" s="107" t="s">
        <v>10479</v>
      </c>
      <c r="C138" s="349" t="s">
        <v>12700</v>
      </c>
      <c r="D138" s="611" t="s">
        <v>830</v>
      </c>
      <c r="E138" s="344"/>
    </row>
    <row r="139" spans="1:5">
      <c r="A139" s="360">
        <v>20</v>
      </c>
      <c r="B139" s="356" t="s">
        <v>10479</v>
      </c>
      <c r="C139" s="357" t="s">
        <v>12701</v>
      </c>
      <c r="D139" s="612" t="s">
        <v>830</v>
      </c>
      <c r="E139" s="344"/>
    </row>
    <row r="140" spans="1:5">
      <c r="A140" s="359">
        <v>21</v>
      </c>
      <c r="B140" s="107" t="s">
        <v>10479</v>
      </c>
      <c r="C140" s="349" t="s">
        <v>12682</v>
      </c>
      <c r="D140" s="611" t="s">
        <v>12575</v>
      </c>
      <c r="E140" s="344"/>
    </row>
    <row r="141" spans="1:5">
      <c r="A141" s="360">
        <v>22</v>
      </c>
      <c r="B141" s="356" t="s">
        <v>10479</v>
      </c>
      <c r="C141" s="357" t="s">
        <v>12702</v>
      </c>
      <c r="D141" s="612" t="s">
        <v>830</v>
      </c>
      <c r="E141" s="344"/>
    </row>
    <row r="142" spans="1:5">
      <c r="A142" s="359">
        <v>23</v>
      </c>
      <c r="B142" s="107" t="s">
        <v>10479</v>
      </c>
      <c r="C142" s="349" t="s">
        <v>12703</v>
      </c>
      <c r="D142" s="611" t="s">
        <v>830</v>
      </c>
      <c r="E142" s="344"/>
    </row>
    <row r="143" spans="1:5">
      <c r="A143" s="360">
        <v>24</v>
      </c>
      <c r="B143" s="356" t="s">
        <v>10479</v>
      </c>
      <c r="C143" s="357" t="s">
        <v>12704</v>
      </c>
      <c r="D143" s="612" t="s">
        <v>830</v>
      </c>
      <c r="E143" s="344"/>
    </row>
    <row r="144" spans="1:5">
      <c r="A144" s="1062" t="s">
        <v>12723</v>
      </c>
      <c r="B144" s="1063"/>
      <c r="C144" s="1063"/>
      <c r="D144" s="1060" t="s">
        <v>12564</v>
      </c>
      <c r="E144" s="344"/>
    </row>
    <row r="145" spans="1:5">
      <c r="A145" s="358" t="s">
        <v>1</v>
      </c>
      <c r="B145" s="346" t="s">
        <v>12567</v>
      </c>
      <c r="C145" s="346" t="s">
        <v>12568</v>
      </c>
      <c r="D145" s="1061"/>
      <c r="E145" s="344"/>
    </row>
    <row r="146" spans="1:5">
      <c r="A146" s="359">
        <v>1</v>
      </c>
      <c r="B146" s="107" t="s">
        <v>10485</v>
      </c>
      <c r="C146" s="349" t="s">
        <v>12683</v>
      </c>
      <c r="D146" s="611" t="s">
        <v>12575</v>
      </c>
      <c r="E146" s="344"/>
    </row>
    <row r="147" spans="1:5">
      <c r="A147" s="360">
        <v>2</v>
      </c>
      <c r="B147" s="356" t="s">
        <v>10485</v>
      </c>
      <c r="C147" s="357" t="s">
        <v>12705</v>
      </c>
      <c r="D147" s="612" t="s">
        <v>830</v>
      </c>
      <c r="E147" s="344"/>
    </row>
    <row r="148" spans="1:5">
      <c r="A148" s="359">
        <v>3</v>
      </c>
      <c r="B148" s="107" t="s">
        <v>10487</v>
      </c>
      <c r="C148" s="349" t="s">
        <v>12685</v>
      </c>
      <c r="D148" s="611" t="s">
        <v>12575</v>
      </c>
      <c r="E148" s="344"/>
    </row>
    <row r="149" spans="1:5">
      <c r="A149" s="360">
        <v>4</v>
      </c>
      <c r="B149" s="356" t="s">
        <v>10507</v>
      </c>
      <c r="C149" s="357" t="s">
        <v>12686</v>
      </c>
      <c r="D149" s="612" t="s">
        <v>12575</v>
      </c>
      <c r="E149" s="344"/>
    </row>
    <row r="150" spans="1:5">
      <c r="A150" s="359">
        <v>5</v>
      </c>
      <c r="B150" s="107" t="s">
        <v>12706</v>
      </c>
      <c r="C150" s="349" t="s">
        <v>12707</v>
      </c>
      <c r="D150" s="611" t="s">
        <v>830</v>
      </c>
      <c r="E150" s="344"/>
    </row>
    <row r="151" spans="1:5">
      <c r="A151" s="1062" t="s">
        <v>12724</v>
      </c>
      <c r="B151" s="1063"/>
      <c r="C151" s="1063"/>
      <c r="D151" s="1060" t="s">
        <v>12564</v>
      </c>
      <c r="E151" s="344"/>
    </row>
    <row r="152" spans="1:5">
      <c r="A152" s="358" t="s">
        <v>1</v>
      </c>
      <c r="B152" s="346" t="s">
        <v>12567</v>
      </c>
      <c r="C152" s="346" t="s">
        <v>12568</v>
      </c>
      <c r="D152" s="1061"/>
      <c r="E152" s="344"/>
    </row>
    <row r="153" spans="1:5">
      <c r="A153" s="359">
        <v>1</v>
      </c>
      <c r="B153" s="107" t="s">
        <v>10490</v>
      </c>
      <c r="C153" s="349" t="s">
        <v>12693</v>
      </c>
      <c r="D153" s="611" t="s">
        <v>830</v>
      </c>
      <c r="E153" s="344"/>
    </row>
    <row r="154" spans="1:5">
      <c r="A154" s="360">
        <v>2</v>
      </c>
      <c r="B154" s="356" t="s">
        <v>10490</v>
      </c>
      <c r="C154" s="357" t="s">
        <v>12582</v>
      </c>
      <c r="D154" s="612" t="s">
        <v>12575</v>
      </c>
      <c r="E154" s="344"/>
    </row>
    <row r="155" spans="1:5">
      <c r="A155" s="359">
        <v>3</v>
      </c>
      <c r="B155" s="107" t="s">
        <v>12708</v>
      </c>
      <c r="C155" s="349" t="s">
        <v>12709</v>
      </c>
      <c r="D155" s="611" t="s">
        <v>830</v>
      </c>
      <c r="E155" s="344"/>
    </row>
    <row r="156" spans="1:5">
      <c r="A156" s="360">
        <v>4</v>
      </c>
      <c r="B156" s="356" t="s">
        <v>10491</v>
      </c>
      <c r="C156" s="357" t="s">
        <v>12604</v>
      </c>
      <c r="D156" s="612" t="s">
        <v>12575</v>
      </c>
      <c r="E156" s="344"/>
    </row>
    <row r="157" spans="1:5">
      <c r="A157" s="359">
        <v>5</v>
      </c>
      <c r="B157" s="107" t="s">
        <v>12711</v>
      </c>
      <c r="C157" s="349" t="s">
        <v>12673</v>
      </c>
      <c r="D157" s="611" t="s">
        <v>830</v>
      </c>
      <c r="E157" s="344"/>
    </row>
    <row r="158" spans="1:5">
      <c r="A158" s="360">
        <v>6</v>
      </c>
      <c r="B158" s="356" t="s">
        <v>10493</v>
      </c>
      <c r="C158" s="357" t="s">
        <v>12690</v>
      </c>
      <c r="D158" s="612" t="s">
        <v>12575</v>
      </c>
      <c r="E158" s="344"/>
    </row>
    <row r="159" spans="1:5">
      <c r="A159" s="359">
        <v>7</v>
      </c>
      <c r="B159" s="107" t="s">
        <v>10493</v>
      </c>
      <c r="C159" s="349" t="s">
        <v>12712</v>
      </c>
      <c r="D159" s="611" t="s">
        <v>830</v>
      </c>
      <c r="E159" s="344"/>
    </row>
    <row r="160" spans="1:5">
      <c r="A160" s="360">
        <v>8</v>
      </c>
      <c r="B160" s="356" t="s">
        <v>10495</v>
      </c>
      <c r="C160" s="357" t="s">
        <v>12620</v>
      </c>
      <c r="D160" s="612" t="s">
        <v>830</v>
      </c>
      <c r="E160" s="344"/>
    </row>
    <row r="161" spans="1:5">
      <c r="A161" s="359">
        <v>9</v>
      </c>
      <c r="B161" s="107" t="s">
        <v>10495</v>
      </c>
      <c r="C161" s="349" t="s">
        <v>12713</v>
      </c>
      <c r="D161" s="611" t="s">
        <v>830</v>
      </c>
      <c r="E161" s="344"/>
    </row>
    <row r="162" spans="1:5">
      <c r="A162" s="360">
        <v>10</v>
      </c>
      <c r="B162" s="356" t="s">
        <v>10495</v>
      </c>
      <c r="C162" s="357" t="s">
        <v>12704</v>
      </c>
      <c r="D162" s="612" t="s">
        <v>830</v>
      </c>
      <c r="E162" s="344"/>
    </row>
    <row r="163" spans="1:5">
      <c r="A163" s="359">
        <v>11</v>
      </c>
      <c r="B163" s="107" t="s">
        <v>10495</v>
      </c>
      <c r="C163" s="349" t="s">
        <v>12700</v>
      </c>
      <c r="D163" s="611" t="s">
        <v>830</v>
      </c>
      <c r="E163" s="344"/>
    </row>
    <row r="164" spans="1:5">
      <c r="A164" s="360">
        <v>12</v>
      </c>
      <c r="B164" s="356" t="s">
        <v>10495</v>
      </c>
      <c r="C164" s="357" t="s">
        <v>12709</v>
      </c>
      <c r="D164" s="612" t="s">
        <v>830</v>
      </c>
      <c r="E164" s="344"/>
    </row>
    <row r="165" spans="1:5">
      <c r="A165" s="359">
        <v>13</v>
      </c>
      <c r="B165" s="107" t="s">
        <v>10495</v>
      </c>
      <c r="C165" s="349" t="s">
        <v>12634</v>
      </c>
      <c r="D165" s="611" t="s">
        <v>12575</v>
      </c>
      <c r="E165" s="344"/>
    </row>
    <row r="166" spans="1:5">
      <c r="A166" s="360">
        <v>14</v>
      </c>
      <c r="B166" s="356" t="s">
        <v>10495</v>
      </c>
      <c r="C166" s="357" t="s">
        <v>12616</v>
      </c>
      <c r="D166" s="612" t="s">
        <v>830</v>
      </c>
      <c r="E166" s="344"/>
    </row>
    <row r="167" spans="1:5">
      <c r="A167" s="359">
        <v>15</v>
      </c>
      <c r="B167" s="107" t="s">
        <v>10497</v>
      </c>
      <c r="C167" s="349" t="s">
        <v>12714</v>
      </c>
      <c r="D167" s="611" t="s">
        <v>830</v>
      </c>
      <c r="E167" s="344"/>
    </row>
    <row r="168" spans="1:5">
      <c r="A168" s="360">
        <v>16</v>
      </c>
      <c r="B168" s="356" t="s">
        <v>10497</v>
      </c>
      <c r="C168" s="357" t="s">
        <v>12660</v>
      </c>
      <c r="D168" s="612" t="s">
        <v>12575</v>
      </c>
      <c r="E168" s="344"/>
    </row>
    <row r="169" spans="1:5">
      <c r="A169" s="359">
        <v>17</v>
      </c>
      <c r="B169" s="107" t="s">
        <v>10497</v>
      </c>
      <c r="C169" s="349" t="s">
        <v>12715</v>
      </c>
      <c r="D169" s="611" t="s">
        <v>830</v>
      </c>
      <c r="E169" s="344"/>
    </row>
    <row r="170" spans="1:5">
      <c r="A170" s="360">
        <v>18</v>
      </c>
      <c r="B170" s="356" t="s">
        <v>10497</v>
      </c>
      <c r="C170" s="357" t="s">
        <v>12716</v>
      </c>
      <c r="D170" s="612" t="s">
        <v>830</v>
      </c>
      <c r="E170" s="344"/>
    </row>
    <row r="171" spans="1:5">
      <c r="A171" s="359">
        <v>19</v>
      </c>
      <c r="B171" s="107" t="s">
        <v>10499</v>
      </c>
      <c r="C171" s="349" t="s">
        <v>12714</v>
      </c>
      <c r="D171" s="611" t="s">
        <v>830</v>
      </c>
      <c r="E171" s="344"/>
    </row>
    <row r="172" spans="1:5">
      <c r="A172" s="360">
        <v>20</v>
      </c>
      <c r="B172" s="356" t="s">
        <v>10499</v>
      </c>
      <c r="C172" s="357" t="s">
        <v>12717</v>
      </c>
      <c r="D172" s="612" t="s">
        <v>830</v>
      </c>
      <c r="E172" s="344"/>
    </row>
    <row r="173" spans="1:5">
      <c r="A173" s="359">
        <v>21</v>
      </c>
      <c r="B173" s="107" t="s">
        <v>10499</v>
      </c>
      <c r="C173" s="349" t="s">
        <v>12692</v>
      </c>
      <c r="D173" s="611" t="s">
        <v>12575</v>
      </c>
      <c r="E173" s="344"/>
    </row>
    <row r="174" spans="1:5">
      <c r="A174" s="360">
        <v>22</v>
      </c>
      <c r="B174" s="356" t="s">
        <v>10499</v>
      </c>
      <c r="C174" s="357" t="s">
        <v>12718</v>
      </c>
      <c r="D174" s="612" t="s">
        <v>830</v>
      </c>
      <c r="E174" s="344"/>
    </row>
    <row r="175" spans="1:5">
      <c r="A175" s="359">
        <v>23</v>
      </c>
      <c r="B175" s="107" t="s">
        <v>10499</v>
      </c>
      <c r="C175" s="349" t="s">
        <v>12644</v>
      </c>
      <c r="D175" s="611" t="s">
        <v>830</v>
      </c>
      <c r="E175" s="344"/>
    </row>
    <row r="176" spans="1:5">
      <c r="A176" s="360">
        <v>24</v>
      </c>
      <c r="B176" s="356" t="s">
        <v>10502</v>
      </c>
      <c r="C176" s="357" t="s">
        <v>12693</v>
      </c>
      <c r="D176" s="612" t="s">
        <v>12575</v>
      </c>
      <c r="E176" s="344"/>
    </row>
    <row r="177" spans="1:5">
      <c r="A177" s="359">
        <v>25</v>
      </c>
      <c r="B177" s="107" t="s">
        <v>10502</v>
      </c>
      <c r="C177" s="349" t="s">
        <v>12606</v>
      </c>
      <c r="D177" s="611" t="s">
        <v>830</v>
      </c>
      <c r="E177" s="344"/>
    </row>
    <row r="178" spans="1:5">
      <c r="A178" s="360">
        <v>26</v>
      </c>
      <c r="B178" s="356" t="s">
        <v>10504</v>
      </c>
      <c r="C178" s="357" t="s">
        <v>12615</v>
      </c>
      <c r="D178" s="612" t="s">
        <v>830</v>
      </c>
      <c r="E178" s="344"/>
    </row>
    <row r="179" spans="1:5">
      <c r="A179" s="359">
        <v>27</v>
      </c>
      <c r="B179" s="107" t="s">
        <v>10504</v>
      </c>
      <c r="C179" s="349" t="s">
        <v>12719</v>
      </c>
      <c r="D179" s="611" t="s">
        <v>830</v>
      </c>
      <c r="E179" s="344"/>
    </row>
    <row r="180" spans="1:5" ht="15.75" customHeight="1">
      <c r="A180" s="360">
        <v>28</v>
      </c>
      <c r="B180" s="356" t="s">
        <v>10504</v>
      </c>
      <c r="C180" s="357" t="s">
        <v>12694</v>
      </c>
      <c r="D180" s="612" t="s">
        <v>12575</v>
      </c>
      <c r="E180" s="344"/>
    </row>
    <row r="181" spans="1:5">
      <c r="A181" s="359">
        <v>29</v>
      </c>
      <c r="B181" s="107" t="s">
        <v>10504</v>
      </c>
      <c r="C181" s="349" t="s">
        <v>12644</v>
      </c>
      <c r="D181" s="611" t="s">
        <v>830</v>
      </c>
      <c r="E181" s="344"/>
    </row>
    <row r="182" spans="1:5">
      <c r="A182" s="360">
        <v>30</v>
      </c>
      <c r="B182" s="356" t="s">
        <v>10505</v>
      </c>
      <c r="C182" s="357" t="s">
        <v>12720</v>
      </c>
      <c r="D182" s="612" t="s">
        <v>830</v>
      </c>
      <c r="E182" s="344"/>
    </row>
    <row r="183" spans="1:5">
      <c r="A183" s="361">
        <v>31</v>
      </c>
      <c r="B183" s="362" t="s">
        <v>10505</v>
      </c>
      <c r="C183" s="363" t="s">
        <v>12660</v>
      </c>
      <c r="D183" s="613" t="s">
        <v>12575</v>
      </c>
      <c r="E183" s="344"/>
    </row>
    <row r="184" spans="1:5" ht="10.15" customHeight="1">
      <c r="A184" s="106"/>
      <c r="C184" s="106"/>
      <c r="E184" s="351"/>
    </row>
  </sheetData>
  <mergeCells count="22">
    <mergeCell ref="A151:C151"/>
    <mergeCell ref="F3:J3"/>
    <mergeCell ref="L3:N3"/>
    <mergeCell ref="A3:C3"/>
    <mergeCell ref="A17:C17"/>
    <mergeCell ref="A33:C33"/>
    <mergeCell ref="A58:C58"/>
    <mergeCell ref="A81:C81"/>
    <mergeCell ref="A91:C91"/>
    <mergeCell ref="A113:C113"/>
    <mergeCell ref="A118:C118"/>
    <mergeCell ref="A144:C144"/>
    <mergeCell ref="D3:D4"/>
    <mergeCell ref="D17:D18"/>
    <mergeCell ref="D33:D34"/>
    <mergeCell ref="D58:D59"/>
    <mergeCell ref="D151:D152"/>
    <mergeCell ref="D81:D82"/>
    <mergeCell ref="D91:D92"/>
    <mergeCell ref="D113:D114"/>
    <mergeCell ref="D118:D119"/>
    <mergeCell ref="D144:D14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58090-DF40-4815-BFEC-F456B465EBF1}">
  <dimension ref="A1:K173"/>
  <sheetViews>
    <sheetView zoomScale="85" zoomScaleNormal="85" workbookViewId="0">
      <selection activeCell="A3" sqref="A3"/>
    </sheetView>
  </sheetViews>
  <sheetFormatPr defaultColWidth="9.140625" defaultRowHeight="12"/>
  <cols>
    <col min="1" max="1" width="9.140625" style="88"/>
    <col min="2" max="2" width="19.7109375" style="93" customWidth="1"/>
    <col min="3" max="3" width="18.28515625" style="93" bestFit="1" customWidth="1"/>
    <col min="4" max="4" width="19.7109375" style="93" customWidth="1"/>
    <col min="5" max="5" width="17.7109375" style="93" bestFit="1" customWidth="1"/>
    <col min="6" max="6" width="13" style="93" bestFit="1" customWidth="1"/>
    <col min="7" max="8" width="19.7109375" style="94" customWidth="1"/>
    <col min="9" max="9" width="18.85546875" style="94" bestFit="1" customWidth="1"/>
    <col min="10" max="10" width="19.7109375" style="93" customWidth="1"/>
    <col min="11" max="11" width="9" style="88" bestFit="1" customWidth="1"/>
    <col min="12" max="16384" width="9.140625" style="88"/>
  </cols>
  <sheetData>
    <row r="1" spans="1:11" ht="12.75">
      <c r="A1" s="1072" t="s">
        <v>12725</v>
      </c>
      <c r="B1" s="1072"/>
      <c r="C1" s="1072"/>
      <c r="D1" s="1072"/>
      <c r="E1" s="1072"/>
      <c r="F1" s="1072"/>
      <c r="G1" s="1072"/>
      <c r="H1" s="1072"/>
      <c r="I1" s="832"/>
      <c r="J1" s="833"/>
      <c r="K1" s="834"/>
    </row>
    <row r="2" spans="1:11">
      <c r="A2" s="835"/>
      <c r="B2" s="835"/>
      <c r="C2" s="835"/>
      <c r="D2" s="835"/>
      <c r="E2" s="835"/>
      <c r="F2" s="835"/>
      <c r="G2" s="836"/>
      <c r="H2" s="836"/>
      <c r="I2" s="832"/>
      <c r="J2" s="833"/>
      <c r="K2" s="834"/>
    </row>
    <row r="3" spans="1:11" s="75" customFormat="1">
      <c r="A3" s="383" t="s">
        <v>12726</v>
      </c>
      <c r="B3" s="379"/>
      <c r="C3" s="379"/>
      <c r="D3" s="379"/>
      <c r="E3" s="379"/>
      <c r="F3" s="379"/>
      <c r="G3" s="380"/>
      <c r="H3" s="380"/>
      <c r="I3" s="380"/>
      <c r="J3" s="379"/>
      <c r="K3" s="381"/>
    </row>
    <row r="4" spans="1:11" s="75" customFormat="1">
      <c r="A4" s="1067" t="s">
        <v>12727</v>
      </c>
      <c r="B4" s="1068"/>
      <c r="C4" s="1068"/>
      <c r="D4" s="1068"/>
      <c r="E4" s="1068"/>
      <c r="F4" s="1068"/>
      <c r="G4" s="1068"/>
      <c r="H4" s="1068"/>
      <c r="I4" s="1068"/>
      <c r="J4" s="1068"/>
      <c r="K4" s="1073"/>
    </row>
    <row r="5" spans="1:11" s="91" customFormat="1" ht="24">
      <c r="A5" s="703" t="s">
        <v>1</v>
      </c>
      <c r="B5" s="704" t="s">
        <v>92</v>
      </c>
      <c r="C5" s="704" t="s">
        <v>1673</v>
      </c>
      <c r="D5" s="704" t="s">
        <v>2724</v>
      </c>
      <c r="E5" s="704" t="s">
        <v>2717</v>
      </c>
      <c r="F5" s="704" t="s">
        <v>10362</v>
      </c>
      <c r="G5" s="382" t="s">
        <v>12728</v>
      </c>
      <c r="H5" s="382" t="s">
        <v>12729</v>
      </c>
      <c r="I5" s="382" t="s">
        <v>12730</v>
      </c>
      <c r="J5" s="704" t="s">
        <v>12731</v>
      </c>
      <c r="K5" s="705"/>
    </row>
    <row r="6" spans="1:11" s="75" customFormat="1">
      <c r="A6" s="1074" t="s">
        <v>12732</v>
      </c>
      <c r="B6" s="1075"/>
      <c r="C6" s="1075"/>
      <c r="D6" s="1075"/>
      <c r="E6" s="1075"/>
      <c r="F6" s="1075"/>
      <c r="G6" s="1075"/>
      <c r="H6" s="1075"/>
      <c r="I6" s="1075"/>
      <c r="J6" s="1075"/>
      <c r="K6" s="1076"/>
    </row>
    <row r="7" spans="1:11" s="75" customFormat="1">
      <c r="A7" s="368">
        <v>1</v>
      </c>
      <c r="B7" s="357" t="s">
        <v>12733</v>
      </c>
      <c r="C7" s="837" t="s">
        <v>10374</v>
      </c>
      <c r="D7" s="357" t="s">
        <v>12734</v>
      </c>
      <c r="E7" s="357" t="s">
        <v>5578</v>
      </c>
      <c r="F7" s="357" t="s">
        <v>5577</v>
      </c>
      <c r="G7" s="838">
        <v>3404.57</v>
      </c>
      <c r="H7" s="839"/>
      <c r="I7" s="840">
        <v>0</v>
      </c>
      <c r="J7" s="837" t="s">
        <v>10687</v>
      </c>
      <c r="K7" s="397"/>
    </row>
    <row r="8" spans="1:11" s="75" customFormat="1">
      <c r="A8" s="841"/>
      <c r="B8" s="349" t="s">
        <v>12735</v>
      </c>
      <c r="C8" s="350"/>
      <c r="D8" s="349"/>
      <c r="E8" s="349"/>
      <c r="F8" s="349"/>
      <c r="G8" s="842">
        <v>3404.57</v>
      </c>
      <c r="H8" s="842">
        <v>0</v>
      </c>
      <c r="I8" s="842">
        <v>0</v>
      </c>
      <c r="J8" s="350"/>
      <c r="K8" s="843"/>
    </row>
    <row r="9" spans="1:11" s="75" customFormat="1">
      <c r="A9" s="1074" t="s">
        <v>12736</v>
      </c>
      <c r="B9" s="1075"/>
      <c r="C9" s="1075"/>
      <c r="D9" s="1075"/>
      <c r="E9" s="1075"/>
      <c r="F9" s="1075"/>
      <c r="G9" s="1075"/>
      <c r="H9" s="1075"/>
      <c r="I9" s="1075"/>
      <c r="J9" s="1075"/>
      <c r="K9" s="1076"/>
    </row>
    <row r="10" spans="1:11" s="75" customFormat="1">
      <c r="A10" s="366">
        <v>1</v>
      </c>
      <c r="B10" s="349"/>
      <c r="C10" s="350" t="s">
        <v>2897</v>
      </c>
      <c r="D10" s="349" t="s">
        <v>12737</v>
      </c>
      <c r="E10" s="349" t="s">
        <v>12738</v>
      </c>
      <c r="F10" s="349"/>
      <c r="G10" s="844"/>
      <c r="H10" s="845">
        <v>4066.33</v>
      </c>
      <c r="I10" s="842">
        <v>18298485</v>
      </c>
      <c r="J10" s="349"/>
      <c r="K10" s="846"/>
    </row>
    <row r="11" spans="1:11" s="75" customFormat="1" ht="24">
      <c r="A11" s="368">
        <v>2</v>
      </c>
      <c r="B11" s="357" t="s">
        <v>12739</v>
      </c>
      <c r="C11" s="837" t="s">
        <v>2897</v>
      </c>
      <c r="D11" s="357" t="s">
        <v>3852</v>
      </c>
      <c r="E11" s="357" t="s">
        <v>5734</v>
      </c>
      <c r="F11" s="357"/>
      <c r="G11" s="840">
        <v>14484.58</v>
      </c>
      <c r="H11" s="840">
        <v>14484.58</v>
      </c>
      <c r="I11" s="838">
        <v>65180610</v>
      </c>
      <c r="J11" s="837"/>
      <c r="K11" s="847"/>
    </row>
    <row r="12" spans="1:11" s="75" customFormat="1">
      <c r="A12" s="366">
        <v>3</v>
      </c>
      <c r="B12" s="349"/>
      <c r="C12" s="350" t="s">
        <v>1693</v>
      </c>
      <c r="D12" s="349" t="s">
        <v>3048</v>
      </c>
      <c r="E12" s="349" t="s">
        <v>3702</v>
      </c>
      <c r="F12" s="349"/>
      <c r="G12" s="844"/>
      <c r="H12" s="845">
        <v>6089.06</v>
      </c>
      <c r="I12" s="842">
        <v>27400770</v>
      </c>
      <c r="J12" s="349"/>
      <c r="K12" s="846"/>
    </row>
    <row r="13" spans="1:11" s="75" customFormat="1" ht="24">
      <c r="A13" s="368">
        <v>4</v>
      </c>
      <c r="B13" s="357" t="s">
        <v>12740</v>
      </c>
      <c r="C13" s="837" t="s">
        <v>1177</v>
      </c>
      <c r="D13" s="357" t="s">
        <v>3828</v>
      </c>
      <c r="E13" s="357" t="s">
        <v>4648</v>
      </c>
      <c r="F13" s="357" t="s">
        <v>5580</v>
      </c>
      <c r="G13" s="840">
        <v>2896.82</v>
      </c>
      <c r="H13" s="840">
        <v>2896.82</v>
      </c>
      <c r="I13" s="838">
        <v>13035690</v>
      </c>
      <c r="J13" s="837" t="s">
        <v>10666</v>
      </c>
      <c r="K13" s="847"/>
    </row>
    <row r="14" spans="1:11" s="75" customFormat="1">
      <c r="A14" s="366">
        <v>5</v>
      </c>
      <c r="B14" s="349" t="s">
        <v>12741</v>
      </c>
      <c r="C14" s="350" t="s">
        <v>1846</v>
      </c>
      <c r="D14" s="349" t="s">
        <v>10395</v>
      </c>
      <c r="E14" s="349" t="s">
        <v>7092</v>
      </c>
      <c r="F14" s="349"/>
      <c r="G14" s="844"/>
      <c r="H14" s="845"/>
      <c r="I14" s="842"/>
      <c r="J14" s="349" t="s">
        <v>12742</v>
      </c>
      <c r="K14" s="846"/>
    </row>
    <row r="15" spans="1:11" s="75" customFormat="1">
      <c r="A15" s="368">
        <v>5</v>
      </c>
      <c r="B15" s="357" t="s">
        <v>12743</v>
      </c>
      <c r="C15" s="837" t="s">
        <v>1846</v>
      </c>
      <c r="D15" s="357" t="s">
        <v>10395</v>
      </c>
      <c r="E15" s="357" t="s">
        <v>7092</v>
      </c>
      <c r="F15" s="357" t="s">
        <v>5591</v>
      </c>
      <c r="G15" s="840">
        <v>18048.61</v>
      </c>
      <c r="H15" s="840">
        <v>18048.61</v>
      </c>
      <c r="I15" s="838">
        <v>81218745</v>
      </c>
      <c r="J15" s="837"/>
      <c r="K15" s="847"/>
    </row>
    <row r="16" spans="1:11" s="75" customFormat="1">
      <c r="A16" s="366">
        <v>6</v>
      </c>
      <c r="B16" s="349" t="s">
        <v>12744</v>
      </c>
      <c r="C16" s="350" t="s">
        <v>1681</v>
      </c>
      <c r="D16" s="349" t="s">
        <v>10398</v>
      </c>
      <c r="E16" s="349" t="s">
        <v>5589</v>
      </c>
      <c r="F16" s="349"/>
      <c r="G16" s="844"/>
      <c r="H16" s="845"/>
      <c r="I16" s="842"/>
      <c r="J16" s="349" t="s">
        <v>12742</v>
      </c>
      <c r="K16" s="846"/>
    </row>
    <row r="17" spans="1:11" s="75" customFormat="1">
      <c r="A17" s="368">
        <v>6</v>
      </c>
      <c r="B17" s="357" t="s">
        <v>12745</v>
      </c>
      <c r="C17" s="837" t="s">
        <v>1681</v>
      </c>
      <c r="D17" s="357" t="s">
        <v>10398</v>
      </c>
      <c r="E17" s="357" t="s">
        <v>5589</v>
      </c>
      <c r="F17" s="357" t="s">
        <v>5588</v>
      </c>
      <c r="G17" s="840">
        <v>9097.2800000000007</v>
      </c>
      <c r="H17" s="840">
        <v>9097.2800000000007</v>
      </c>
      <c r="I17" s="838">
        <v>40937760</v>
      </c>
      <c r="J17" s="837"/>
      <c r="K17" s="847"/>
    </row>
    <row r="18" spans="1:11" s="75" customFormat="1">
      <c r="A18" s="366">
        <v>7</v>
      </c>
      <c r="B18" s="349" t="s">
        <v>12744</v>
      </c>
      <c r="C18" s="350" t="s">
        <v>1681</v>
      </c>
      <c r="D18" s="349" t="s">
        <v>2883</v>
      </c>
      <c r="E18" s="349" t="s">
        <v>4484</v>
      </c>
      <c r="F18" s="349" t="s">
        <v>5590</v>
      </c>
      <c r="G18" s="844">
        <v>9587.83</v>
      </c>
      <c r="H18" s="845">
        <v>9587.83</v>
      </c>
      <c r="I18" s="842">
        <v>43145235</v>
      </c>
      <c r="J18" s="349"/>
      <c r="K18" s="846"/>
    </row>
    <row r="19" spans="1:11" s="75" customFormat="1">
      <c r="A19" s="368">
        <v>7</v>
      </c>
      <c r="B19" s="357" t="s">
        <v>12746</v>
      </c>
      <c r="C19" s="837" t="s">
        <v>1681</v>
      </c>
      <c r="D19" s="357" t="s">
        <v>2883</v>
      </c>
      <c r="E19" s="357" t="s">
        <v>4484</v>
      </c>
      <c r="F19" s="357"/>
      <c r="G19" s="840"/>
      <c r="H19" s="840"/>
      <c r="I19" s="838"/>
      <c r="J19" s="837" t="s">
        <v>12742</v>
      </c>
      <c r="K19" s="847"/>
    </row>
    <row r="20" spans="1:11" s="75" customFormat="1">
      <c r="A20" s="366">
        <v>8</v>
      </c>
      <c r="B20" s="349" t="s">
        <v>12747</v>
      </c>
      <c r="C20" s="350" t="s">
        <v>1182</v>
      </c>
      <c r="D20" s="349" t="s">
        <v>4163</v>
      </c>
      <c r="E20" s="349" t="s">
        <v>5575</v>
      </c>
      <c r="F20" s="349" t="s">
        <v>5574</v>
      </c>
      <c r="G20" s="844">
        <v>1614.4</v>
      </c>
      <c r="H20" s="845">
        <v>1614.4</v>
      </c>
      <c r="I20" s="842">
        <v>7264800</v>
      </c>
      <c r="J20" s="349" t="s">
        <v>12748</v>
      </c>
      <c r="K20" s="846"/>
    </row>
    <row r="21" spans="1:11" s="75" customFormat="1">
      <c r="A21" s="368">
        <v>9</v>
      </c>
      <c r="B21" s="357" t="s">
        <v>12749</v>
      </c>
      <c r="C21" s="837" t="s">
        <v>1182</v>
      </c>
      <c r="D21" s="357" t="s">
        <v>4256</v>
      </c>
      <c r="E21" s="357" t="s">
        <v>12750</v>
      </c>
      <c r="F21" s="357" t="s">
        <v>5585</v>
      </c>
      <c r="G21" s="840">
        <v>765.71</v>
      </c>
      <c r="H21" s="840">
        <v>765.71</v>
      </c>
      <c r="I21" s="838">
        <v>3445695</v>
      </c>
      <c r="J21" s="837"/>
      <c r="K21" s="847"/>
    </row>
    <row r="22" spans="1:11" s="75" customFormat="1" ht="24">
      <c r="A22" s="366">
        <v>10</v>
      </c>
      <c r="B22" s="349" t="s">
        <v>12751</v>
      </c>
      <c r="C22" s="350" t="s">
        <v>1182</v>
      </c>
      <c r="D22" s="349" t="s">
        <v>4256</v>
      </c>
      <c r="E22" s="349" t="s">
        <v>12752</v>
      </c>
      <c r="F22" s="349" t="s">
        <v>5581</v>
      </c>
      <c r="G22" s="844">
        <v>4792.2299999999996</v>
      </c>
      <c r="H22" s="845">
        <v>4792.2299999999996</v>
      </c>
      <c r="I22" s="842">
        <v>21565035</v>
      </c>
      <c r="J22" s="349" t="s">
        <v>10666</v>
      </c>
      <c r="K22" s="846"/>
    </row>
    <row r="23" spans="1:11" s="75" customFormat="1">
      <c r="A23" s="848"/>
      <c r="B23" s="849" t="s">
        <v>12735</v>
      </c>
      <c r="C23" s="850"/>
      <c r="D23" s="851"/>
      <c r="E23" s="851"/>
      <c r="F23" s="851"/>
      <c r="G23" s="391">
        <v>61287.46</v>
      </c>
      <c r="H23" s="391">
        <v>71442.850000000006</v>
      </c>
      <c r="I23" s="391">
        <v>321492825</v>
      </c>
      <c r="J23" s="852"/>
      <c r="K23" s="853"/>
    </row>
    <row r="24" spans="1:11" s="75" customFormat="1">
      <c r="A24" s="73"/>
      <c r="B24" s="89"/>
      <c r="C24" s="89"/>
      <c r="D24" s="89"/>
      <c r="E24" s="89"/>
      <c r="F24" s="89"/>
      <c r="G24" s="90"/>
      <c r="H24" s="90"/>
      <c r="I24" s="90"/>
      <c r="J24" s="89"/>
    </row>
    <row r="25" spans="1:11" s="75" customFormat="1">
      <c r="A25" s="383" t="s">
        <v>12753</v>
      </c>
      <c r="B25" s="379"/>
      <c r="C25" s="379"/>
      <c r="D25" s="379"/>
      <c r="E25" s="379"/>
      <c r="F25" s="379"/>
      <c r="G25" s="380"/>
      <c r="H25" s="380"/>
      <c r="I25" s="380"/>
      <c r="J25" s="379"/>
      <c r="K25" s="381"/>
    </row>
    <row r="26" spans="1:11" s="75" customFormat="1">
      <c r="A26" s="1067" t="s">
        <v>12727</v>
      </c>
      <c r="B26" s="1068"/>
      <c r="C26" s="1068"/>
      <c r="D26" s="1068"/>
      <c r="E26" s="1068"/>
      <c r="F26" s="1068"/>
      <c r="G26" s="1068"/>
      <c r="H26" s="1068"/>
      <c r="I26" s="1068"/>
      <c r="J26" s="1068"/>
      <c r="K26" s="1073"/>
    </row>
    <row r="27" spans="1:11" s="75" customFormat="1">
      <c r="A27" s="1069" t="s">
        <v>12754</v>
      </c>
      <c r="B27" s="1070"/>
      <c r="C27" s="1070"/>
      <c r="D27" s="1070"/>
      <c r="E27" s="1070"/>
      <c r="F27" s="1070"/>
      <c r="G27" s="1070"/>
      <c r="H27" s="1070"/>
      <c r="I27" s="1070"/>
      <c r="J27" s="1070"/>
      <c r="K27" s="1071"/>
    </row>
    <row r="28" spans="1:11" s="75" customFormat="1">
      <c r="A28" s="368">
        <v>1</v>
      </c>
      <c r="B28" s="357" t="s">
        <v>12755</v>
      </c>
      <c r="C28" s="837" t="s">
        <v>4966</v>
      </c>
      <c r="D28" s="357" t="s">
        <v>4967</v>
      </c>
      <c r="E28" s="357" t="s">
        <v>4484</v>
      </c>
      <c r="F28" s="357" t="s">
        <v>5606</v>
      </c>
      <c r="G28" s="838">
        <v>1153.7</v>
      </c>
      <c r="H28" s="838">
        <v>1153.7</v>
      </c>
      <c r="I28" s="840">
        <v>5191650</v>
      </c>
      <c r="J28" s="837" t="s">
        <v>12756</v>
      </c>
      <c r="K28" s="397"/>
    </row>
    <row r="29" spans="1:11" s="75" customFormat="1">
      <c r="A29" s="486">
        <v>2</v>
      </c>
      <c r="B29" s="854"/>
      <c r="C29" s="476" t="s">
        <v>1159</v>
      </c>
      <c r="D29" s="854" t="s">
        <v>2871</v>
      </c>
      <c r="E29" s="854" t="s">
        <v>12757</v>
      </c>
      <c r="F29" s="854"/>
      <c r="G29" s="477"/>
      <c r="H29" s="855">
        <v>8599.82</v>
      </c>
      <c r="I29" s="856">
        <v>38699190</v>
      </c>
      <c r="J29" s="476"/>
      <c r="K29" s="403"/>
    </row>
    <row r="30" spans="1:11" s="75" customFormat="1">
      <c r="A30" s="368">
        <v>3</v>
      </c>
      <c r="B30" s="357" t="s">
        <v>12758</v>
      </c>
      <c r="C30" s="837" t="s">
        <v>1153</v>
      </c>
      <c r="D30" s="357" t="s">
        <v>3194</v>
      </c>
      <c r="E30" s="357" t="s">
        <v>5598</v>
      </c>
      <c r="F30" s="357" t="s">
        <v>5597</v>
      </c>
      <c r="G30" s="838">
        <v>6108.87</v>
      </c>
      <c r="H30" s="838">
        <v>6108.87</v>
      </c>
      <c r="I30" s="840">
        <v>27489915</v>
      </c>
      <c r="J30" s="837" t="s">
        <v>10760</v>
      </c>
      <c r="K30" s="397"/>
    </row>
    <row r="31" spans="1:11" s="75" customFormat="1" ht="24">
      <c r="A31" s="486">
        <v>4</v>
      </c>
      <c r="B31" s="854"/>
      <c r="C31" s="476" t="s">
        <v>2897</v>
      </c>
      <c r="D31" s="854" t="s">
        <v>12759</v>
      </c>
      <c r="E31" s="854" t="s">
        <v>12760</v>
      </c>
      <c r="F31" s="854"/>
      <c r="G31" s="477"/>
      <c r="H31" s="855">
        <v>52156.11</v>
      </c>
      <c r="I31" s="856">
        <v>234702495</v>
      </c>
      <c r="J31" s="476"/>
      <c r="K31" s="403"/>
    </row>
    <row r="32" spans="1:11" s="75" customFormat="1">
      <c r="A32" s="368">
        <v>5</v>
      </c>
      <c r="B32" s="357"/>
      <c r="C32" s="837" t="s">
        <v>1693</v>
      </c>
      <c r="D32" s="357" t="s">
        <v>4995</v>
      </c>
      <c r="E32" s="357" t="s">
        <v>2875</v>
      </c>
      <c r="F32" s="357"/>
      <c r="G32" s="838"/>
      <c r="H32" s="838">
        <v>22698.58</v>
      </c>
      <c r="I32" s="840">
        <v>102143610</v>
      </c>
      <c r="J32" s="837"/>
      <c r="K32" s="397"/>
    </row>
    <row r="33" spans="1:11" s="75" customFormat="1">
      <c r="A33" s="486">
        <v>6</v>
      </c>
      <c r="B33" s="854"/>
      <c r="C33" s="476" t="s">
        <v>2897</v>
      </c>
      <c r="D33" s="854" t="s">
        <v>3116</v>
      </c>
      <c r="E33" s="854" t="s">
        <v>12216</v>
      </c>
      <c r="F33" s="854"/>
      <c r="G33" s="477"/>
      <c r="H33" s="855">
        <v>12193.81</v>
      </c>
      <c r="I33" s="856">
        <v>54872145</v>
      </c>
      <c r="J33" s="476"/>
      <c r="K33" s="403"/>
    </row>
    <row r="34" spans="1:11" s="75" customFormat="1">
      <c r="A34" s="368">
        <v>7</v>
      </c>
      <c r="B34" s="357" t="s">
        <v>12761</v>
      </c>
      <c r="C34" s="837" t="s">
        <v>1177</v>
      </c>
      <c r="D34" s="357" t="s">
        <v>1153</v>
      </c>
      <c r="E34" s="357" t="s">
        <v>5605</v>
      </c>
      <c r="F34" s="357" t="s">
        <v>5604</v>
      </c>
      <c r="G34" s="838">
        <v>7740.78</v>
      </c>
      <c r="H34" s="838">
        <v>7740.78</v>
      </c>
      <c r="I34" s="840">
        <v>34833510</v>
      </c>
      <c r="J34" s="837" t="s">
        <v>12762</v>
      </c>
      <c r="K34" s="397"/>
    </row>
    <row r="35" spans="1:11" s="75" customFormat="1">
      <c r="A35" s="486">
        <v>8</v>
      </c>
      <c r="B35" s="854" t="s">
        <v>12763</v>
      </c>
      <c r="C35" s="476" t="s">
        <v>1153</v>
      </c>
      <c r="D35" s="854" t="s">
        <v>2941</v>
      </c>
      <c r="E35" s="854" t="s">
        <v>5595</v>
      </c>
      <c r="F35" s="854"/>
      <c r="G35" s="477"/>
      <c r="H35" s="855">
        <v>13995.9</v>
      </c>
      <c r="I35" s="856">
        <v>62981550</v>
      </c>
      <c r="J35" s="476" t="s">
        <v>12742</v>
      </c>
      <c r="K35" s="403"/>
    </row>
    <row r="36" spans="1:11" s="75" customFormat="1" ht="24">
      <c r="A36" s="368">
        <v>8</v>
      </c>
      <c r="B36" s="357" t="s">
        <v>12764</v>
      </c>
      <c r="C36" s="837" t="s">
        <v>1153</v>
      </c>
      <c r="D36" s="357" t="s">
        <v>2941</v>
      </c>
      <c r="E36" s="357" t="s">
        <v>5595</v>
      </c>
      <c r="F36" s="357" t="s">
        <v>5594</v>
      </c>
      <c r="G36" s="838">
        <v>13995.9</v>
      </c>
      <c r="H36" s="838">
        <v>13995.9</v>
      </c>
      <c r="I36" s="840">
        <v>62981550</v>
      </c>
      <c r="J36" s="837" t="s">
        <v>12765</v>
      </c>
      <c r="K36" s="397"/>
    </row>
    <row r="37" spans="1:11" s="75" customFormat="1">
      <c r="A37" s="486">
        <v>9</v>
      </c>
      <c r="B37" s="854"/>
      <c r="C37" s="476" t="s">
        <v>1126</v>
      </c>
      <c r="D37" s="854" t="s">
        <v>3181</v>
      </c>
      <c r="E37" s="854" t="s">
        <v>12766</v>
      </c>
      <c r="F37" s="854"/>
      <c r="G37" s="477"/>
      <c r="H37" s="855">
        <v>3050.68</v>
      </c>
      <c r="I37" s="856">
        <v>13728060</v>
      </c>
      <c r="J37" s="476"/>
      <c r="K37" s="403"/>
    </row>
    <row r="38" spans="1:11" s="75" customFormat="1">
      <c r="A38" s="368">
        <v>10</v>
      </c>
      <c r="B38" s="357"/>
      <c r="C38" s="837" t="s">
        <v>1681</v>
      </c>
      <c r="D38" s="357" t="s">
        <v>3530</v>
      </c>
      <c r="E38" s="357" t="s">
        <v>3610</v>
      </c>
      <c r="F38" s="357"/>
      <c r="G38" s="838"/>
      <c r="H38" s="838">
        <v>884.35</v>
      </c>
      <c r="I38" s="840">
        <v>3979575</v>
      </c>
      <c r="J38" s="837"/>
      <c r="K38" s="397"/>
    </row>
    <row r="39" spans="1:11" s="75" customFormat="1">
      <c r="A39" s="486">
        <v>11</v>
      </c>
      <c r="B39" s="854"/>
      <c r="C39" s="476" t="s">
        <v>1693</v>
      </c>
      <c r="D39" s="854" t="s">
        <v>3405</v>
      </c>
      <c r="E39" s="854" t="s">
        <v>4295</v>
      </c>
      <c r="F39" s="854"/>
      <c r="G39" s="477"/>
      <c r="H39" s="855">
        <v>10414.26</v>
      </c>
      <c r="I39" s="856">
        <v>46864170</v>
      </c>
      <c r="J39" s="476"/>
      <c r="K39" s="403"/>
    </row>
    <row r="40" spans="1:11" s="75" customFormat="1">
      <c r="A40" s="368">
        <v>12</v>
      </c>
      <c r="B40" s="357" t="s">
        <v>10686</v>
      </c>
      <c r="C40" s="837" t="s">
        <v>1153</v>
      </c>
      <c r="D40" s="357" t="s">
        <v>12767</v>
      </c>
      <c r="E40" s="357" t="s">
        <v>12768</v>
      </c>
      <c r="F40" s="357"/>
      <c r="G40" s="838"/>
      <c r="H40" s="838">
        <v>22409.31</v>
      </c>
      <c r="I40" s="840">
        <v>100841895</v>
      </c>
      <c r="J40" s="837"/>
      <c r="K40" s="397"/>
    </row>
    <row r="41" spans="1:11" s="75" customFormat="1">
      <c r="A41" s="486">
        <v>13</v>
      </c>
      <c r="B41" s="854" t="s">
        <v>10686</v>
      </c>
      <c r="C41" s="476" t="s">
        <v>1126</v>
      </c>
      <c r="D41" s="854" t="s">
        <v>1187</v>
      </c>
      <c r="E41" s="854" t="s">
        <v>12769</v>
      </c>
      <c r="F41" s="854"/>
      <c r="G41" s="477"/>
      <c r="H41" s="855">
        <v>7638.35</v>
      </c>
      <c r="I41" s="856">
        <v>34372575</v>
      </c>
      <c r="J41" s="476"/>
      <c r="K41" s="403"/>
    </row>
    <row r="42" spans="1:11" s="75" customFormat="1" ht="24">
      <c r="A42" s="368">
        <v>14</v>
      </c>
      <c r="B42" s="357" t="s">
        <v>12770</v>
      </c>
      <c r="C42" s="837" t="s">
        <v>1681</v>
      </c>
      <c r="D42" s="357" t="s">
        <v>10411</v>
      </c>
      <c r="E42" s="357" t="s">
        <v>5601</v>
      </c>
      <c r="F42" s="357" t="s">
        <v>5600</v>
      </c>
      <c r="G42" s="838">
        <v>3871.11</v>
      </c>
      <c r="H42" s="838">
        <v>3871.11</v>
      </c>
      <c r="I42" s="840">
        <v>17419995</v>
      </c>
      <c r="J42" s="837" t="s">
        <v>10760</v>
      </c>
      <c r="K42" s="397"/>
    </row>
    <row r="43" spans="1:11" s="75" customFormat="1">
      <c r="A43" s="857"/>
      <c r="B43" s="399" t="s">
        <v>12735</v>
      </c>
      <c r="C43" s="400"/>
      <c r="D43" s="399"/>
      <c r="E43" s="399"/>
      <c r="F43" s="399"/>
      <c r="G43" s="402">
        <v>32870</v>
      </c>
      <c r="H43" s="402">
        <v>186912</v>
      </c>
      <c r="I43" s="402">
        <v>841101885</v>
      </c>
      <c r="J43" s="476"/>
      <c r="K43" s="403"/>
    </row>
    <row r="44" spans="1:11" s="75" customFormat="1">
      <c r="A44" s="1069" t="s">
        <v>12771</v>
      </c>
      <c r="B44" s="1070"/>
      <c r="C44" s="1070"/>
      <c r="D44" s="1070"/>
      <c r="E44" s="1070"/>
      <c r="F44" s="1070"/>
      <c r="G44" s="1070"/>
      <c r="H44" s="1070"/>
      <c r="I44" s="1070"/>
      <c r="J44" s="1070"/>
      <c r="K44" s="1071"/>
    </row>
    <row r="45" spans="1:11" s="75" customFormat="1" ht="24">
      <c r="A45" s="368">
        <v>1</v>
      </c>
      <c r="B45" s="357" t="s">
        <v>12772</v>
      </c>
      <c r="C45" s="837" t="s">
        <v>1123</v>
      </c>
      <c r="D45" s="357" t="s">
        <v>1121</v>
      </c>
      <c r="E45" s="357" t="s">
        <v>12773</v>
      </c>
      <c r="F45" s="357" t="s">
        <v>12774</v>
      </c>
      <c r="G45" s="838">
        <v>3769.96</v>
      </c>
      <c r="H45" s="838">
        <v>3769.96</v>
      </c>
      <c r="I45" s="840">
        <v>16964820</v>
      </c>
      <c r="J45" s="837" t="s">
        <v>10791</v>
      </c>
      <c r="K45" s="397"/>
    </row>
    <row r="46" spans="1:11" s="75" customFormat="1" ht="24">
      <c r="A46" s="486">
        <v>2</v>
      </c>
      <c r="B46" s="854" t="s">
        <v>12775</v>
      </c>
      <c r="C46" s="476" t="s">
        <v>1148</v>
      </c>
      <c r="D46" s="854" t="s">
        <v>10416</v>
      </c>
      <c r="E46" s="854" t="s">
        <v>5622</v>
      </c>
      <c r="F46" s="854" t="s">
        <v>5621</v>
      </c>
      <c r="G46" s="477">
        <v>31611.47</v>
      </c>
      <c r="H46" s="855">
        <v>31611.47</v>
      </c>
      <c r="I46" s="856">
        <v>142251615</v>
      </c>
      <c r="J46" s="476" t="s">
        <v>12776</v>
      </c>
      <c r="K46" s="403"/>
    </row>
    <row r="47" spans="1:11" s="75" customFormat="1">
      <c r="A47" s="368">
        <v>3</v>
      </c>
      <c r="B47" s="357" t="s">
        <v>12777</v>
      </c>
      <c r="C47" s="837" t="s">
        <v>1126</v>
      </c>
      <c r="D47" s="357" t="s">
        <v>2969</v>
      </c>
      <c r="E47" s="357" t="s">
        <v>5613</v>
      </c>
      <c r="F47" s="357" t="s">
        <v>5612</v>
      </c>
      <c r="G47" s="838">
        <v>1256.76</v>
      </c>
      <c r="H47" s="838">
        <v>1256.76</v>
      </c>
      <c r="I47" s="840">
        <v>5655420</v>
      </c>
      <c r="J47" s="837" t="s">
        <v>12778</v>
      </c>
      <c r="K47" s="397"/>
    </row>
    <row r="48" spans="1:11" s="75" customFormat="1" ht="24">
      <c r="A48" s="486">
        <v>4</v>
      </c>
      <c r="B48" s="854" t="s">
        <v>12779</v>
      </c>
      <c r="C48" s="476" t="s">
        <v>1137</v>
      </c>
      <c r="D48" s="854" t="s">
        <v>5609</v>
      </c>
      <c r="E48" s="854" t="s">
        <v>5608</v>
      </c>
      <c r="F48" s="854" t="s">
        <v>5607</v>
      </c>
      <c r="G48" s="477">
        <v>8313.1299999999992</v>
      </c>
      <c r="H48" s="855">
        <v>8313.1299999999992</v>
      </c>
      <c r="I48" s="856">
        <v>37409085</v>
      </c>
      <c r="J48" s="476" t="s">
        <v>12780</v>
      </c>
      <c r="K48" s="403"/>
    </row>
    <row r="49" spans="1:11" s="75" customFormat="1" ht="24">
      <c r="A49" s="368">
        <v>5</v>
      </c>
      <c r="B49" s="357" t="s">
        <v>12781</v>
      </c>
      <c r="C49" s="837" t="s">
        <v>1693</v>
      </c>
      <c r="D49" s="357" t="s">
        <v>10423</v>
      </c>
      <c r="E49" s="357" t="s">
        <v>5616</v>
      </c>
      <c r="F49" s="357" t="s">
        <v>5615</v>
      </c>
      <c r="G49" s="838">
        <v>4114.7</v>
      </c>
      <c r="H49" s="838">
        <v>4114.7</v>
      </c>
      <c r="I49" s="840">
        <v>18516150</v>
      </c>
      <c r="J49" s="837" t="s">
        <v>10776</v>
      </c>
      <c r="K49" s="397"/>
    </row>
    <row r="50" spans="1:11" s="75" customFormat="1">
      <c r="A50" s="486">
        <v>6</v>
      </c>
      <c r="B50" s="854" t="s">
        <v>12749</v>
      </c>
      <c r="C50" s="476" t="s">
        <v>1159</v>
      </c>
      <c r="D50" s="854" t="s">
        <v>2871</v>
      </c>
      <c r="E50" s="854" t="s">
        <v>5627</v>
      </c>
      <c r="F50" s="854" t="s">
        <v>5626</v>
      </c>
      <c r="G50" s="477">
        <v>6695.77</v>
      </c>
      <c r="H50" s="855">
        <v>6695.77</v>
      </c>
      <c r="I50" s="856">
        <v>30130965</v>
      </c>
      <c r="J50" s="476" t="s">
        <v>10782</v>
      </c>
      <c r="K50" s="403"/>
    </row>
    <row r="51" spans="1:11" s="75" customFormat="1" ht="24">
      <c r="A51" s="368">
        <v>7</v>
      </c>
      <c r="B51" s="357" t="s">
        <v>12782</v>
      </c>
      <c r="C51" s="837" t="s">
        <v>1159</v>
      </c>
      <c r="D51" s="357" t="s">
        <v>2871</v>
      </c>
      <c r="E51" s="357" t="s">
        <v>5619</v>
      </c>
      <c r="F51" s="357" t="s">
        <v>5618</v>
      </c>
      <c r="G51" s="838">
        <v>3486.61</v>
      </c>
      <c r="H51" s="838">
        <v>3486.61</v>
      </c>
      <c r="I51" s="840">
        <v>15689745</v>
      </c>
      <c r="J51" s="837" t="s">
        <v>10776</v>
      </c>
      <c r="K51" s="397"/>
    </row>
    <row r="52" spans="1:11" s="75" customFormat="1" ht="24">
      <c r="A52" s="486">
        <v>8</v>
      </c>
      <c r="B52" s="854" t="s">
        <v>12770</v>
      </c>
      <c r="C52" s="476" t="s">
        <v>1681</v>
      </c>
      <c r="D52" s="854" t="s">
        <v>4322</v>
      </c>
      <c r="E52" s="854" t="s">
        <v>3227</v>
      </c>
      <c r="F52" s="854" t="s">
        <v>5625</v>
      </c>
      <c r="G52" s="477">
        <v>3306.27</v>
      </c>
      <c r="H52" s="855">
        <v>3306.27</v>
      </c>
      <c r="I52" s="856">
        <v>14878215</v>
      </c>
      <c r="J52" s="476" t="s">
        <v>10789</v>
      </c>
      <c r="K52" s="403"/>
    </row>
    <row r="53" spans="1:11" s="75" customFormat="1">
      <c r="A53" s="368">
        <v>9</v>
      </c>
      <c r="B53" s="357"/>
      <c r="C53" s="837" t="s">
        <v>1126</v>
      </c>
      <c r="D53" s="357" t="s">
        <v>2867</v>
      </c>
      <c r="E53" s="357" t="s">
        <v>5554</v>
      </c>
      <c r="F53" s="357"/>
      <c r="G53" s="838"/>
      <c r="H53" s="838">
        <v>480.54</v>
      </c>
      <c r="I53" s="840">
        <v>2162430</v>
      </c>
      <c r="J53" s="837"/>
      <c r="K53" s="397"/>
    </row>
    <row r="54" spans="1:11" s="75" customFormat="1">
      <c r="A54" s="486">
        <v>10</v>
      </c>
      <c r="B54" s="854" t="s">
        <v>12783</v>
      </c>
      <c r="C54" s="476" t="s">
        <v>1681</v>
      </c>
      <c r="D54" s="854" t="s">
        <v>3003</v>
      </c>
      <c r="E54" s="854" t="s">
        <v>12784</v>
      </c>
      <c r="F54" s="854" t="s">
        <v>5610</v>
      </c>
      <c r="G54" s="477">
        <v>4378.07</v>
      </c>
      <c r="H54" s="855">
        <v>4378.07</v>
      </c>
      <c r="I54" s="856">
        <v>19701315</v>
      </c>
      <c r="J54" s="476" t="s">
        <v>12780</v>
      </c>
      <c r="K54" s="403"/>
    </row>
    <row r="55" spans="1:11" s="92" customFormat="1">
      <c r="A55" s="388"/>
      <c r="B55" s="389" t="s">
        <v>12735</v>
      </c>
      <c r="C55" s="390"/>
      <c r="D55" s="389"/>
      <c r="E55" s="389"/>
      <c r="F55" s="389"/>
      <c r="G55" s="391">
        <v>66933</v>
      </c>
      <c r="H55" s="391">
        <v>67413</v>
      </c>
      <c r="I55" s="392">
        <v>303359760</v>
      </c>
      <c r="J55" s="390"/>
      <c r="K55" s="393"/>
    </row>
    <row r="56" spans="1:11" s="75" customFormat="1">
      <c r="A56" s="73"/>
      <c r="B56" s="89"/>
      <c r="C56" s="89"/>
      <c r="D56" s="89"/>
      <c r="E56" s="89"/>
      <c r="F56" s="89"/>
      <c r="G56" s="90"/>
      <c r="H56" s="90"/>
      <c r="I56" s="90"/>
      <c r="J56" s="89"/>
    </row>
    <row r="57" spans="1:11" s="75" customFormat="1">
      <c r="A57" s="395" t="s">
        <v>12785</v>
      </c>
      <c r="B57" s="89"/>
      <c r="C57" s="89"/>
      <c r="D57" s="89"/>
      <c r="E57" s="89"/>
      <c r="F57" s="89"/>
      <c r="G57" s="90"/>
      <c r="H57" s="90"/>
      <c r="I57" s="90"/>
      <c r="J57" s="89"/>
    </row>
    <row r="58" spans="1:11" s="75" customFormat="1">
      <c r="A58" s="1067" t="s">
        <v>12727</v>
      </c>
      <c r="B58" s="1068"/>
      <c r="C58" s="1068"/>
      <c r="D58" s="1068"/>
      <c r="E58" s="1068"/>
      <c r="F58" s="1068"/>
      <c r="G58" s="1068"/>
      <c r="H58" s="1068"/>
      <c r="I58" s="1068"/>
      <c r="J58" s="1068"/>
      <c r="K58" s="1073"/>
    </row>
    <row r="59" spans="1:11" s="75" customFormat="1">
      <c r="A59" s="1069" t="s">
        <v>12786</v>
      </c>
      <c r="B59" s="1070"/>
      <c r="C59" s="1070"/>
      <c r="D59" s="1070"/>
      <c r="E59" s="1070"/>
      <c r="F59" s="1070"/>
      <c r="G59" s="1070"/>
      <c r="H59" s="1070"/>
      <c r="I59" s="1070"/>
      <c r="J59" s="1070"/>
      <c r="K59" s="1071"/>
    </row>
    <row r="60" spans="1:11" s="75" customFormat="1">
      <c r="A60" s="368">
        <v>1</v>
      </c>
      <c r="B60" s="357"/>
      <c r="C60" s="837" t="s">
        <v>1681</v>
      </c>
      <c r="D60" s="357" t="s">
        <v>4407</v>
      </c>
      <c r="E60" s="357" t="s">
        <v>4177</v>
      </c>
      <c r="F60" s="357"/>
      <c r="G60" s="838"/>
      <c r="H60" s="838">
        <v>35423.599999999999</v>
      </c>
      <c r="I60" s="840">
        <v>159406290</v>
      </c>
      <c r="J60" s="837"/>
      <c r="K60" s="397"/>
    </row>
    <row r="61" spans="1:11" s="75" customFormat="1">
      <c r="A61" s="486">
        <v>2</v>
      </c>
      <c r="B61" s="854"/>
      <c r="C61" s="476" t="s">
        <v>2897</v>
      </c>
      <c r="D61" s="854" t="s">
        <v>3116</v>
      </c>
      <c r="E61" s="854" t="s">
        <v>12787</v>
      </c>
      <c r="F61" s="854"/>
      <c r="G61" s="477"/>
      <c r="H61" s="855">
        <v>30913.599999999999</v>
      </c>
      <c r="I61" s="856">
        <v>139111335</v>
      </c>
      <c r="J61" s="476"/>
      <c r="K61" s="403"/>
    </row>
    <row r="62" spans="1:11" s="75" customFormat="1">
      <c r="A62" s="368">
        <v>3</v>
      </c>
      <c r="B62" s="357" t="s">
        <v>12639</v>
      </c>
      <c r="C62" s="837" t="s">
        <v>2897</v>
      </c>
      <c r="D62" s="357" t="s">
        <v>3116</v>
      </c>
      <c r="E62" s="357" t="s">
        <v>3976</v>
      </c>
      <c r="F62" s="357" t="s">
        <v>5636</v>
      </c>
      <c r="G62" s="838">
        <v>17685.900000000001</v>
      </c>
      <c r="H62" s="838">
        <v>17685.900000000001</v>
      </c>
      <c r="I62" s="840">
        <v>79586415</v>
      </c>
      <c r="J62" s="837" t="s">
        <v>10807</v>
      </c>
      <c r="K62" s="397"/>
    </row>
    <row r="63" spans="1:11" s="75" customFormat="1" ht="24">
      <c r="A63" s="486">
        <v>4</v>
      </c>
      <c r="B63" s="854" t="s">
        <v>12640</v>
      </c>
      <c r="C63" s="476" t="s">
        <v>1182</v>
      </c>
      <c r="D63" s="854" t="s">
        <v>3318</v>
      </c>
      <c r="E63" s="854" t="s">
        <v>3019</v>
      </c>
      <c r="F63" s="854" t="s">
        <v>5634</v>
      </c>
      <c r="G63" s="477">
        <v>8085.7</v>
      </c>
      <c r="H63" s="855">
        <v>8085.7</v>
      </c>
      <c r="I63" s="856">
        <v>36385830</v>
      </c>
      <c r="J63" s="476" t="s">
        <v>12788</v>
      </c>
      <c r="K63" s="403"/>
    </row>
    <row r="64" spans="1:11" s="75" customFormat="1">
      <c r="A64" s="368">
        <v>5</v>
      </c>
      <c r="B64" s="357" t="s">
        <v>10686</v>
      </c>
      <c r="C64" s="837" t="s">
        <v>1177</v>
      </c>
      <c r="D64" s="357" t="s">
        <v>12789</v>
      </c>
      <c r="E64" s="357" t="s">
        <v>12790</v>
      </c>
      <c r="F64" s="357"/>
      <c r="G64" s="838"/>
      <c r="H64" s="838">
        <v>9442.6</v>
      </c>
      <c r="I64" s="840">
        <v>42491475</v>
      </c>
      <c r="J64" s="837"/>
      <c r="K64" s="397"/>
    </row>
    <row r="65" spans="1:11" s="75" customFormat="1">
      <c r="A65" s="486">
        <v>6</v>
      </c>
      <c r="B65" s="854"/>
      <c r="C65" s="476" t="s">
        <v>1177</v>
      </c>
      <c r="D65" s="854" t="s">
        <v>3931</v>
      </c>
      <c r="E65" s="854" t="s">
        <v>12791</v>
      </c>
      <c r="F65" s="854"/>
      <c r="G65" s="477"/>
      <c r="H65" s="855">
        <v>9306.4</v>
      </c>
      <c r="I65" s="856">
        <v>41878980</v>
      </c>
      <c r="J65" s="476"/>
      <c r="K65" s="403"/>
    </row>
    <row r="66" spans="1:11" s="75" customFormat="1">
      <c r="A66" s="368">
        <v>7</v>
      </c>
      <c r="B66" s="357" t="s">
        <v>12642</v>
      </c>
      <c r="C66" s="837" t="s">
        <v>1177</v>
      </c>
      <c r="D66" s="357" t="s">
        <v>5633</v>
      </c>
      <c r="E66" s="357" t="s">
        <v>4478</v>
      </c>
      <c r="F66" s="357" t="s">
        <v>5632</v>
      </c>
      <c r="G66" s="838">
        <v>3643.8</v>
      </c>
      <c r="H66" s="838">
        <v>3643.8</v>
      </c>
      <c r="I66" s="840">
        <v>16396965</v>
      </c>
      <c r="J66" s="837" t="s">
        <v>12792</v>
      </c>
      <c r="K66" s="397"/>
    </row>
    <row r="67" spans="1:11" s="75" customFormat="1" ht="24">
      <c r="A67" s="486">
        <v>8</v>
      </c>
      <c r="B67" s="854" t="s">
        <v>12595</v>
      </c>
      <c r="C67" s="476" t="s">
        <v>1126</v>
      </c>
      <c r="D67" s="854" t="s">
        <v>10432</v>
      </c>
      <c r="E67" s="854" t="s">
        <v>5629</v>
      </c>
      <c r="F67" s="854" t="s">
        <v>5628</v>
      </c>
      <c r="G67" s="477">
        <v>11207.5</v>
      </c>
      <c r="H67" s="855">
        <v>11207.5</v>
      </c>
      <c r="I67" s="856">
        <v>50433660</v>
      </c>
      <c r="J67" s="476" t="s">
        <v>10799</v>
      </c>
      <c r="K67" s="403"/>
    </row>
    <row r="68" spans="1:11" s="75" customFormat="1">
      <c r="A68" s="368">
        <v>9</v>
      </c>
      <c r="B68" s="357" t="s">
        <v>12645</v>
      </c>
      <c r="C68" s="837" t="s">
        <v>1943</v>
      </c>
      <c r="D68" s="357" t="s">
        <v>2192</v>
      </c>
      <c r="E68" s="357" t="s">
        <v>5570</v>
      </c>
      <c r="F68" s="357"/>
      <c r="G68" s="838">
        <v>1211.5</v>
      </c>
      <c r="H68" s="838">
        <v>1211.5</v>
      </c>
      <c r="I68" s="840">
        <v>5451615</v>
      </c>
      <c r="J68" s="837" t="s">
        <v>12742</v>
      </c>
      <c r="K68" s="397"/>
    </row>
    <row r="69" spans="1:11" s="75" customFormat="1">
      <c r="A69" s="486">
        <v>10</v>
      </c>
      <c r="B69" s="854" t="s">
        <v>12793</v>
      </c>
      <c r="C69" s="476" t="s">
        <v>1159</v>
      </c>
      <c r="D69" s="854" t="s">
        <v>2871</v>
      </c>
      <c r="E69" s="854" t="s">
        <v>3624</v>
      </c>
      <c r="F69" s="854" t="s">
        <v>5638</v>
      </c>
      <c r="G69" s="477">
        <v>4845.8999999999996</v>
      </c>
      <c r="H69" s="855">
        <v>4845.8999999999996</v>
      </c>
      <c r="I69" s="856">
        <v>21806730</v>
      </c>
      <c r="J69" s="476" t="s">
        <v>12794</v>
      </c>
      <c r="K69" s="403"/>
    </row>
    <row r="70" spans="1:11" s="92" customFormat="1">
      <c r="A70" s="396"/>
      <c r="B70" s="384" t="s">
        <v>12735</v>
      </c>
      <c r="C70" s="385"/>
      <c r="D70" s="384"/>
      <c r="E70" s="384"/>
      <c r="F70" s="384"/>
      <c r="G70" s="386">
        <v>46680.27</v>
      </c>
      <c r="H70" s="386">
        <v>131767</v>
      </c>
      <c r="I70" s="387">
        <v>592949295</v>
      </c>
      <c r="J70" s="385"/>
      <c r="K70" s="397"/>
    </row>
    <row r="71" spans="1:11" s="75" customFormat="1">
      <c r="A71" s="1069" t="s">
        <v>12795</v>
      </c>
      <c r="B71" s="1070"/>
      <c r="C71" s="1070"/>
      <c r="D71" s="1070"/>
      <c r="E71" s="1070"/>
      <c r="F71" s="1070"/>
      <c r="G71" s="1070"/>
      <c r="H71" s="1070"/>
      <c r="I71" s="1070"/>
      <c r="J71" s="1070"/>
      <c r="K71" s="1071"/>
    </row>
    <row r="72" spans="1:11" s="75" customFormat="1">
      <c r="A72" s="368">
        <v>1</v>
      </c>
      <c r="B72" s="357" t="s">
        <v>10686</v>
      </c>
      <c r="C72" s="837" t="s">
        <v>1182</v>
      </c>
      <c r="D72" s="357" t="s">
        <v>3014</v>
      </c>
      <c r="E72" s="357" t="s">
        <v>3314</v>
      </c>
      <c r="F72" s="357"/>
      <c r="G72" s="838"/>
      <c r="H72" s="838">
        <v>5461.82</v>
      </c>
      <c r="I72" s="840">
        <v>24578190</v>
      </c>
      <c r="J72" s="837"/>
      <c r="K72" s="397"/>
    </row>
    <row r="73" spans="1:11" s="75" customFormat="1">
      <c r="A73" s="486">
        <v>2</v>
      </c>
      <c r="B73" s="854" t="s">
        <v>10686</v>
      </c>
      <c r="C73" s="476" t="s">
        <v>1182</v>
      </c>
      <c r="D73" s="854" t="s">
        <v>3014</v>
      </c>
      <c r="E73" s="854" t="s">
        <v>12796</v>
      </c>
      <c r="F73" s="854"/>
      <c r="G73" s="477"/>
      <c r="H73" s="855">
        <v>12825.12</v>
      </c>
      <c r="I73" s="856">
        <v>57713040</v>
      </c>
      <c r="J73" s="476"/>
      <c r="K73" s="403"/>
    </row>
    <row r="74" spans="1:11" s="75" customFormat="1" ht="24">
      <c r="A74" s="368">
        <v>3</v>
      </c>
      <c r="B74" s="357" t="s">
        <v>12797</v>
      </c>
      <c r="C74" s="837" t="s">
        <v>1681</v>
      </c>
      <c r="D74" s="357" t="s">
        <v>4407</v>
      </c>
      <c r="E74" s="357" t="s">
        <v>5646</v>
      </c>
      <c r="F74" s="357" t="s">
        <v>5645</v>
      </c>
      <c r="G74" s="838">
        <v>9435.5400000000009</v>
      </c>
      <c r="H74" s="838">
        <v>9435.5400000000009</v>
      </c>
      <c r="I74" s="840">
        <v>42459930</v>
      </c>
      <c r="J74" s="837" t="s">
        <v>12798</v>
      </c>
      <c r="K74" s="397"/>
    </row>
    <row r="75" spans="1:11" s="75" customFormat="1">
      <c r="A75" s="486">
        <v>4</v>
      </c>
      <c r="B75" s="854" t="s">
        <v>12799</v>
      </c>
      <c r="C75" s="476"/>
      <c r="D75" s="854"/>
      <c r="E75" s="854"/>
      <c r="F75" s="854"/>
      <c r="G75" s="477"/>
      <c r="H75" s="855"/>
      <c r="I75" s="856"/>
      <c r="J75" s="476" t="s">
        <v>12742</v>
      </c>
      <c r="K75" s="403"/>
    </row>
    <row r="76" spans="1:11" s="75" customFormat="1">
      <c r="A76" s="368">
        <v>4</v>
      </c>
      <c r="B76" s="357" t="s">
        <v>12800</v>
      </c>
      <c r="C76" s="837" t="s">
        <v>1693</v>
      </c>
      <c r="D76" s="357" t="s">
        <v>3405</v>
      </c>
      <c r="E76" s="357" t="s">
        <v>5659</v>
      </c>
      <c r="F76" s="357" t="s">
        <v>5658</v>
      </c>
      <c r="G76" s="838">
        <v>619.13</v>
      </c>
      <c r="H76" s="838">
        <v>619.13</v>
      </c>
      <c r="I76" s="840">
        <v>2786085</v>
      </c>
      <c r="J76" s="837" t="s">
        <v>10903</v>
      </c>
      <c r="K76" s="397"/>
    </row>
    <row r="77" spans="1:11" s="75" customFormat="1">
      <c r="A77" s="486">
        <v>5</v>
      </c>
      <c r="B77" s="854" t="s">
        <v>12777</v>
      </c>
      <c r="C77" s="476" t="s">
        <v>1153</v>
      </c>
      <c r="D77" s="854" t="s">
        <v>3550</v>
      </c>
      <c r="E77" s="854" t="s">
        <v>5643</v>
      </c>
      <c r="F77" s="854" t="s">
        <v>5642</v>
      </c>
      <c r="G77" s="477">
        <v>1528.59</v>
      </c>
      <c r="H77" s="855">
        <v>1528.59</v>
      </c>
      <c r="I77" s="856">
        <v>6878655</v>
      </c>
      <c r="J77" s="476" t="s">
        <v>12801</v>
      </c>
      <c r="K77" s="403"/>
    </row>
    <row r="78" spans="1:11" s="75" customFormat="1">
      <c r="A78" s="368">
        <v>6</v>
      </c>
      <c r="B78" s="357" t="s">
        <v>10686</v>
      </c>
      <c r="C78" s="837" t="s">
        <v>1165</v>
      </c>
      <c r="D78" s="357" t="s">
        <v>3600</v>
      </c>
      <c r="E78" s="357" t="s">
        <v>5684</v>
      </c>
      <c r="F78" s="357"/>
      <c r="G78" s="838"/>
      <c r="H78" s="838">
        <v>2366.86</v>
      </c>
      <c r="I78" s="840">
        <v>10650870</v>
      </c>
      <c r="J78" s="837"/>
      <c r="K78" s="397"/>
    </row>
    <row r="79" spans="1:11" s="75" customFormat="1">
      <c r="A79" s="486">
        <v>7</v>
      </c>
      <c r="B79" s="854" t="s">
        <v>10686</v>
      </c>
      <c r="C79" s="476" t="s">
        <v>1182</v>
      </c>
      <c r="D79" s="854" t="s">
        <v>12802</v>
      </c>
      <c r="E79" s="854" t="s">
        <v>12803</v>
      </c>
      <c r="F79" s="854"/>
      <c r="G79" s="477"/>
      <c r="H79" s="855">
        <v>9423.31</v>
      </c>
      <c r="I79" s="856">
        <v>42404895</v>
      </c>
      <c r="J79" s="476"/>
      <c r="K79" s="403"/>
    </row>
    <row r="80" spans="1:11" s="75" customFormat="1" ht="24">
      <c r="A80" s="368">
        <v>8</v>
      </c>
      <c r="B80" s="357" t="s">
        <v>12804</v>
      </c>
      <c r="C80" s="837" t="s">
        <v>1182</v>
      </c>
      <c r="D80" s="357" t="s">
        <v>1182</v>
      </c>
      <c r="E80" s="357" t="s">
        <v>5655</v>
      </c>
      <c r="F80" s="357" t="s">
        <v>5654</v>
      </c>
      <c r="G80" s="838">
        <v>4534.07</v>
      </c>
      <c r="H80" s="838">
        <v>4534.07</v>
      </c>
      <c r="I80" s="840">
        <v>20403315</v>
      </c>
      <c r="J80" s="837" t="s">
        <v>12805</v>
      </c>
      <c r="K80" s="397"/>
    </row>
    <row r="81" spans="1:11" s="75" customFormat="1">
      <c r="A81" s="486">
        <v>9</v>
      </c>
      <c r="B81" s="854"/>
      <c r="C81" s="476" t="s">
        <v>1182</v>
      </c>
      <c r="D81" s="854" t="s">
        <v>4256</v>
      </c>
      <c r="E81" s="854" t="s">
        <v>3438</v>
      </c>
      <c r="F81" s="854"/>
      <c r="G81" s="477"/>
      <c r="H81" s="855">
        <v>942.78</v>
      </c>
      <c r="I81" s="856">
        <v>4242510</v>
      </c>
      <c r="J81" s="476"/>
      <c r="K81" s="403"/>
    </row>
    <row r="82" spans="1:11" s="75" customFormat="1">
      <c r="A82" s="368">
        <v>10</v>
      </c>
      <c r="B82" s="837" t="s">
        <v>12806</v>
      </c>
      <c r="C82" s="837" t="s">
        <v>1177</v>
      </c>
      <c r="D82" s="357" t="s">
        <v>4024</v>
      </c>
      <c r="E82" s="357" t="s">
        <v>3900</v>
      </c>
      <c r="F82" s="357" t="s">
        <v>5640</v>
      </c>
      <c r="G82" s="838">
        <v>11429.43</v>
      </c>
      <c r="H82" s="838">
        <v>11429.43</v>
      </c>
      <c r="I82" s="840">
        <v>51432435</v>
      </c>
      <c r="J82" s="837" t="s">
        <v>12801</v>
      </c>
      <c r="K82" s="397"/>
    </row>
    <row r="83" spans="1:11" s="92" customFormat="1">
      <c r="A83" s="707"/>
      <c r="B83" s="404" t="s">
        <v>12735</v>
      </c>
      <c r="C83" s="405"/>
      <c r="D83" s="404"/>
      <c r="E83" s="404"/>
      <c r="F83" s="404"/>
      <c r="G83" s="406">
        <v>27547</v>
      </c>
      <c r="H83" s="407">
        <v>58567</v>
      </c>
      <c r="I83" s="408">
        <v>263549925</v>
      </c>
      <c r="J83" s="405"/>
      <c r="K83" s="409"/>
    </row>
    <row r="84" spans="1:11" s="75" customFormat="1">
      <c r="A84" s="145"/>
      <c r="B84" s="158"/>
      <c r="C84" s="158"/>
      <c r="D84" s="158"/>
      <c r="E84" s="158"/>
      <c r="F84" s="158"/>
      <c r="G84" s="394"/>
      <c r="H84" s="394"/>
      <c r="I84" s="394"/>
      <c r="J84" s="158"/>
      <c r="K84" s="171"/>
    </row>
    <row r="85" spans="1:11" s="75" customFormat="1">
      <c r="A85" s="400" t="s">
        <v>12807</v>
      </c>
      <c r="B85" s="410"/>
      <c r="C85" s="410"/>
      <c r="D85" s="410"/>
      <c r="E85" s="410"/>
      <c r="F85" s="410"/>
      <c r="G85" s="411"/>
      <c r="H85" s="411"/>
      <c r="I85" s="411"/>
      <c r="J85" s="410"/>
      <c r="K85" s="175"/>
    </row>
    <row r="86" spans="1:11" s="75" customFormat="1">
      <c r="A86" s="1067" t="s">
        <v>12727</v>
      </c>
      <c r="B86" s="1068"/>
      <c r="C86" s="1068"/>
      <c r="D86" s="1068"/>
      <c r="E86" s="1068"/>
      <c r="F86" s="1068"/>
      <c r="G86" s="1068"/>
      <c r="H86" s="1068"/>
      <c r="I86" s="1068"/>
      <c r="J86" s="1068"/>
      <c r="K86" s="1073"/>
    </row>
    <row r="87" spans="1:11" s="75" customFormat="1">
      <c r="A87" s="1077" t="s">
        <v>12808</v>
      </c>
      <c r="B87" s="1078"/>
      <c r="C87" s="1078"/>
      <c r="D87" s="1078"/>
      <c r="E87" s="1078"/>
      <c r="F87" s="1078"/>
      <c r="G87" s="1078"/>
      <c r="H87" s="1078"/>
      <c r="I87" s="1078"/>
      <c r="J87" s="1078"/>
      <c r="K87" s="1079"/>
    </row>
    <row r="88" spans="1:11" s="75" customFormat="1" ht="24">
      <c r="A88" s="368">
        <v>1</v>
      </c>
      <c r="B88" s="357" t="s">
        <v>12809</v>
      </c>
      <c r="C88" s="357" t="s">
        <v>10447</v>
      </c>
      <c r="D88" s="357" t="s">
        <v>10448</v>
      </c>
      <c r="E88" s="357" t="s">
        <v>3423</v>
      </c>
      <c r="F88" s="837" t="s">
        <v>5661</v>
      </c>
      <c r="G88" s="840">
        <v>16416.240000000002</v>
      </c>
      <c r="H88" s="840">
        <v>16416.240000000002</v>
      </c>
      <c r="I88" s="838">
        <v>73873080</v>
      </c>
      <c r="J88" s="837" t="s">
        <v>10847</v>
      </c>
      <c r="K88" s="858"/>
    </row>
    <row r="89" spans="1:11" s="75" customFormat="1">
      <c r="A89" s="486">
        <v>2</v>
      </c>
      <c r="B89" s="854"/>
      <c r="C89" s="854" t="s">
        <v>1681</v>
      </c>
      <c r="D89" s="854" t="s">
        <v>1756</v>
      </c>
      <c r="E89" s="854" t="s">
        <v>1756</v>
      </c>
      <c r="F89" s="476"/>
      <c r="G89" s="859"/>
      <c r="H89" s="856">
        <v>5220.1899999999996</v>
      </c>
      <c r="I89" s="855">
        <v>23490855</v>
      </c>
      <c r="J89" s="476"/>
      <c r="K89" s="860"/>
    </row>
    <row r="90" spans="1:11" s="75" customFormat="1">
      <c r="A90" s="368">
        <v>3</v>
      </c>
      <c r="B90" s="357"/>
      <c r="C90" s="357" t="s">
        <v>1153</v>
      </c>
      <c r="D90" s="357" t="s">
        <v>9933</v>
      </c>
      <c r="E90" s="357" t="s">
        <v>5866</v>
      </c>
      <c r="F90" s="837"/>
      <c r="G90" s="840"/>
      <c r="H90" s="840">
        <v>35854.980000000003</v>
      </c>
      <c r="I90" s="838">
        <v>161347410</v>
      </c>
      <c r="J90" s="837"/>
      <c r="K90" s="858"/>
    </row>
    <row r="91" spans="1:11" s="75" customFormat="1">
      <c r="A91" s="486">
        <v>4</v>
      </c>
      <c r="B91" s="854" t="s">
        <v>12810</v>
      </c>
      <c r="C91" s="854" t="s">
        <v>2897</v>
      </c>
      <c r="D91" s="854" t="s">
        <v>12811</v>
      </c>
      <c r="E91" s="854" t="s">
        <v>5666</v>
      </c>
      <c r="F91" s="476" t="s">
        <v>5665</v>
      </c>
      <c r="G91" s="859">
        <v>15825.96</v>
      </c>
      <c r="H91" s="856">
        <v>15825.96</v>
      </c>
      <c r="I91" s="855">
        <v>71216820</v>
      </c>
      <c r="J91" s="476" t="s">
        <v>10847</v>
      </c>
      <c r="K91" s="860"/>
    </row>
    <row r="92" spans="1:11" s="75" customFormat="1">
      <c r="A92" s="368">
        <v>5</v>
      </c>
      <c r="B92" s="357"/>
      <c r="C92" s="357" t="s">
        <v>1126</v>
      </c>
      <c r="D92" s="357" t="s">
        <v>3259</v>
      </c>
      <c r="E92" s="357" t="s">
        <v>3362</v>
      </c>
      <c r="F92" s="837"/>
      <c r="G92" s="840"/>
      <c r="H92" s="840">
        <v>29770.28</v>
      </c>
      <c r="I92" s="838">
        <v>133966260</v>
      </c>
      <c r="J92" s="837"/>
      <c r="K92" s="858"/>
    </row>
    <row r="93" spans="1:11" s="75" customFormat="1">
      <c r="A93" s="486">
        <v>6</v>
      </c>
      <c r="B93" s="854" t="s">
        <v>12758</v>
      </c>
      <c r="C93" s="854" t="s">
        <v>1756</v>
      </c>
      <c r="D93" s="854" t="s">
        <v>2916</v>
      </c>
      <c r="E93" s="854" t="s">
        <v>4910</v>
      </c>
      <c r="F93" s="476" t="s">
        <v>5653</v>
      </c>
      <c r="G93" s="859">
        <v>1573.59</v>
      </c>
      <c r="H93" s="856">
        <v>1573.59</v>
      </c>
      <c r="I93" s="855">
        <v>7081155</v>
      </c>
      <c r="J93" s="476" t="s">
        <v>12805</v>
      </c>
      <c r="K93" s="860"/>
    </row>
    <row r="94" spans="1:11" s="75" customFormat="1">
      <c r="A94" s="368">
        <v>7</v>
      </c>
      <c r="B94" s="357"/>
      <c r="C94" s="357" t="s">
        <v>1846</v>
      </c>
      <c r="D94" s="357" t="s">
        <v>5274</v>
      </c>
      <c r="E94" s="357" t="s">
        <v>12812</v>
      </c>
      <c r="F94" s="837"/>
      <c r="G94" s="840"/>
      <c r="H94" s="840">
        <v>516.51</v>
      </c>
      <c r="I94" s="838">
        <v>2324295</v>
      </c>
      <c r="J94" s="837"/>
      <c r="K94" s="858"/>
    </row>
    <row r="95" spans="1:11" s="75" customFormat="1" ht="24">
      <c r="A95" s="486">
        <v>8</v>
      </c>
      <c r="B95" s="854" t="s">
        <v>12813</v>
      </c>
      <c r="C95" s="854" t="s">
        <v>1182</v>
      </c>
      <c r="D95" s="854" t="s">
        <v>2905</v>
      </c>
      <c r="E95" s="854" t="s">
        <v>5648</v>
      </c>
      <c r="F95" s="476" t="s">
        <v>5647</v>
      </c>
      <c r="G95" s="859">
        <v>990.94</v>
      </c>
      <c r="H95" s="856">
        <v>990.94</v>
      </c>
      <c r="I95" s="855">
        <v>4459230</v>
      </c>
      <c r="J95" s="476" t="s">
        <v>10839</v>
      </c>
      <c r="K95" s="860"/>
    </row>
    <row r="96" spans="1:11" s="75" customFormat="1">
      <c r="A96" s="368">
        <v>9</v>
      </c>
      <c r="B96" s="357" t="s">
        <v>12814</v>
      </c>
      <c r="C96" s="357" t="s">
        <v>1177</v>
      </c>
      <c r="D96" s="357" t="s">
        <v>3860</v>
      </c>
      <c r="E96" s="357" t="s">
        <v>12815</v>
      </c>
      <c r="F96" s="837" t="s">
        <v>5650</v>
      </c>
      <c r="G96" s="840">
        <v>2570.9899999999998</v>
      </c>
      <c r="H96" s="840">
        <v>2570.9899999999998</v>
      </c>
      <c r="I96" s="838">
        <v>11569455</v>
      </c>
      <c r="J96" s="837" t="s">
        <v>10844</v>
      </c>
      <c r="K96" s="858"/>
    </row>
    <row r="97" spans="1:11" s="75" customFormat="1">
      <c r="A97" s="486">
        <v>10</v>
      </c>
      <c r="B97" s="854"/>
      <c r="C97" s="854" t="s">
        <v>1182</v>
      </c>
      <c r="D97" s="854" t="s">
        <v>12816</v>
      </c>
      <c r="E97" s="854" t="s">
        <v>12817</v>
      </c>
      <c r="F97" s="476"/>
      <c r="G97" s="859"/>
      <c r="H97" s="856">
        <v>8643.85</v>
      </c>
      <c r="I97" s="855">
        <v>38897325</v>
      </c>
      <c r="J97" s="476"/>
      <c r="K97" s="860"/>
    </row>
    <row r="98" spans="1:11" s="92" customFormat="1">
      <c r="A98" s="396"/>
      <c r="B98" s="384" t="s">
        <v>12735</v>
      </c>
      <c r="C98" s="384"/>
      <c r="D98" s="384"/>
      <c r="E98" s="384"/>
      <c r="F98" s="385"/>
      <c r="G98" s="387">
        <v>37378</v>
      </c>
      <c r="H98" s="387">
        <v>117384</v>
      </c>
      <c r="I98" s="386">
        <v>528225885</v>
      </c>
      <c r="J98" s="385"/>
      <c r="K98" s="397"/>
    </row>
    <row r="99" spans="1:11" s="75" customFormat="1">
      <c r="A99" s="1069" t="s">
        <v>12818</v>
      </c>
      <c r="B99" s="1070"/>
      <c r="C99" s="1070"/>
      <c r="D99" s="1070"/>
      <c r="E99" s="1070"/>
      <c r="F99" s="1070"/>
      <c r="G99" s="1070"/>
      <c r="H99" s="1070"/>
      <c r="I99" s="1070"/>
      <c r="J99" s="1070"/>
      <c r="K99" s="1071"/>
    </row>
    <row r="100" spans="1:11" s="75" customFormat="1" ht="24">
      <c r="A100" s="368">
        <v>1</v>
      </c>
      <c r="B100" s="357"/>
      <c r="C100" s="357" t="s">
        <v>1681</v>
      </c>
      <c r="D100" s="357" t="s">
        <v>12819</v>
      </c>
      <c r="E100" s="357" t="s">
        <v>4446</v>
      </c>
      <c r="F100" s="837"/>
      <c r="G100" s="840"/>
      <c r="H100" s="840">
        <v>18846.98</v>
      </c>
      <c r="I100" s="838">
        <v>84811410</v>
      </c>
      <c r="J100" s="837"/>
      <c r="K100" s="858"/>
    </row>
    <row r="101" spans="1:11" s="75" customFormat="1">
      <c r="A101" s="486">
        <v>2</v>
      </c>
      <c r="B101" s="854"/>
      <c r="C101" s="854" t="s">
        <v>2897</v>
      </c>
      <c r="D101" s="854" t="s">
        <v>12820</v>
      </c>
      <c r="E101" s="854" t="s">
        <v>6897</v>
      </c>
      <c r="F101" s="476"/>
      <c r="G101" s="859"/>
      <c r="H101" s="856">
        <v>11718.84</v>
      </c>
      <c r="I101" s="855">
        <v>52734780</v>
      </c>
      <c r="J101" s="476"/>
      <c r="K101" s="860"/>
    </row>
    <row r="102" spans="1:11" s="75" customFormat="1">
      <c r="A102" s="368">
        <v>3</v>
      </c>
      <c r="B102" s="357" t="s">
        <v>12642</v>
      </c>
      <c r="C102" s="357" t="s">
        <v>1137</v>
      </c>
      <c r="D102" s="357" t="s">
        <v>5678</v>
      </c>
      <c r="E102" s="357" t="s">
        <v>5677</v>
      </c>
      <c r="F102" s="837" t="s">
        <v>5676</v>
      </c>
      <c r="G102" s="840">
        <v>1428.4</v>
      </c>
      <c r="H102" s="840">
        <v>1428.4</v>
      </c>
      <c r="I102" s="838">
        <v>6427800</v>
      </c>
      <c r="J102" s="837" t="s">
        <v>10869</v>
      </c>
      <c r="K102" s="858"/>
    </row>
    <row r="103" spans="1:11" s="75" customFormat="1">
      <c r="A103" s="486">
        <v>4</v>
      </c>
      <c r="B103" s="854"/>
      <c r="C103" s="854" t="s">
        <v>1756</v>
      </c>
      <c r="D103" s="854" t="s">
        <v>2916</v>
      </c>
      <c r="E103" s="854" t="s">
        <v>12821</v>
      </c>
      <c r="F103" s="476"/>
      <c r="G103" s="859"/>
      <c r="H103" s="856">
        <v>467.68</v>
      </c>
      <c r="I103" s="855">
        <v>2104560</v>
      </c>
      <c r="J103" s="476"/>
      <c r="K103" s="860"/>
    </row>
    <row r="104" spans="1:11" s="75" customFormat="1">
      <c r="A104" s="368">
        <v>5</v>
      </c>
      <c r="B104" s="357" t="s">
        <v>12666</v>
      </c>
      <c r="C104" s="357" t="s">
        <v>1756</v>
      </c>
      <c r="D104" s="357" t="s">
        <v>2916</v>
      </c>
      <c r="E104" s="357" t="s">
        <v>5670</v>
      </c>
      <c r="F104" s="837" t="s">
        <v>5669</v>
      </c>
      <c r="G104" s="840">
        <v>133.22</v>
      </c>
      <c r="H104" s="840">
        <v>133.22</v>
      </c>
      <c r="I104" s="838">
        <v>599490</v>
      </c>
      <c r="J104" s="837" t="s">
        <v>12822</v>
      </c>
      <c r="K104" s="858"/>
    </row>
    <row r="105" spans="1:11" s="75" customFormat="1" ht="24">
      <c r="A105" s="486">
        <v>6</v>
      </c>
      <c r="B105" s="854" t="s">
        <v>12668</v>
      </c>
      <c r="C105" s="854" t="s">
        <v>1756</v>
      </c>
      <c r="D105" s="854" t="s">
        <v>2916</v>
      </c>
      <c r="E105" s="854" t="s">
        <v>5657</v>
      </c>
      <c r="F105" s="476" t="s">
        <v>5656</v>
      </c>
      <c r="G105" s="859">
        <v>515.95000000000005</v>
      </c>
      <c r="H105" s="856">
        <v>515.95000000000005</v>
      </c>
      <c r="I105" s="855">
        <v>2321775</v>
      </c>
      <c r="J105" s="476" t="s">
        <v>12823</v>
      </c>
      <c r="K105" s="860"/>
    </row>
    <row r="106" spans="1:11" s="75" customFormat="1">
      <c r="A106" s="368">
        <v>7</v>
      </c>
      <c r="B106" s="357" t="s">
        <v>12631</v>
      </c>
      <c r="C106" s="357" t="s">
        <v>1197</v>
      </c>
      <c r="D106" s="357" t="s">
        <v>2750</v>
      </c>
      <c r="E106" s="357" t="s">
        <v>3993</v>
      </c>
      <c r="F106" s="837"/>
      <c r="G106" s="840">
        <v>12621.77</v>
      </c>
      <c r="H106" s="840">
        <v>12621.77</v>
      </c>
      <c r="I106" s="838">
        <v>56797965</v>
      </c>
      <c r="J106" s="837" t="s">
        <v>12742</v>
      </c>
      <c r="K106" s="858"/>
    </row>
    <row r="107" spans="1:11" s="75" customFormat="1">
      <c r="A107" s="486">
        <v>7</v>
      </c>
      <c r="B107" s="854" t="s">
        <v>12669</v>
      </c>
      <c r="C107" s="854" t="s">
        <v>1197</v>
      </c>
      <c r="D107" s="854" t="s">
        <v>2750</v>
      </c>
      <c r="E107" s="854" t="s">
        <v>3993</v>
      </c>
      <c r="F107" s="476" t="s">
        <v>5692</v>
      </c>
      <c r="G107" s="859"/>
      <c r="H107" s="856"/>
      <c r="I107" s="855"/>
      <c r="J107" s="476" t="s">
        <v>12824</v>
      </c>
      <c r="K107" s="860"/>
    </row>
    <row r="108" spans="1:11" s="75" customFormat="1">
      <c r="A108" s="368">
        <v>8</v>
      </c>
      <c r="B108" s="357" t="s">
        <v>12620</v>
      </c>
      <c r="C108" s="357" t="s">
        <v>1137</v>
      </c>
      <c r="D108" s="357" t="s">
        <v>5349</v>
      </c>
      <c r="E108" s="357" t="s">
        <v>12825</v>
      </c>
      <c r="F108" s="837" t="s">
        <v>5675</v>
      </c>
      <c r="G108" s="840">
        <v>585.26</v>
      </c>
      <c r="H108" s="840">
        <v>585.26</v>
      </c>
      <c r="I108" s="838">
        <v>2633670</v>
      </c>
      <c r="J108" s="837" t="s">
        <v>10869</v>
      </c>
      <c r="K108" s="858"/>
    </row>
    <row r="109" spans="1:11" s="75" customFormat="1" ht="24">
      <c r="A109" s="486">
        <v>9</v>
      </c>
      <c r="B109" s="854"/>
      <c r="C109" s="854" t="s">
        <v>1103</v>
      </c>
      <c r="D109" s="854" t="s">
        <v>3872</v>
      </c>
      <c r="E109" s="854" t="s">
        <v>3499</v>
      </c>
      <c r="F109" s="476"/>
      <c r="G109" s="859"/>
      <c r="H109" s="856">
        <v>6743.29</v>
      </c>
      <c r="I109" s="855">
        <v>30344805</v>
      </c>
      <c r="J109" s="476"/>
      <c r="K109" s="860"/>
    </row>
    <row r="110" spans="1:11" s="92" customFormat="1">
      <c r="A110" s="388"/>
      <c r="B110" s="389" t="s">
        <v>12735</v>
      </c>
      <c r="C110" s="389"/>
      <c r="D110" s="389"/>
      <c r="E110" s="389"/>
      <c r="F110" s="390"/>
      <c r="G110" s="392">
        <v>15285</v>
      </c>
      <c r="H110" s="392">
        <v>53061</v>
      </c>
      <c r="I110" s="391">
        <v>238776255</v>
      </c>
      <c r="J110" s="390"/>
      <c r="K110" s="393"/>
    </row>
    <row r="111" spans="1:11" s="75" customFormat="1">
      <c r="B111" s="89"/>
      <c r="C111" s="89"/>
      <c r="D111" s="89"/>
      <c r="E111" s="89"/>
      <c r="F111" s="89"/>
      <c r="G111" s="90"/>
      <c r="H111" s="90"/>
      <c r="I111" s="90"/>
      <c r="J111" s="89"/>
    </row>
    <row r="112" spans="1:11" s="75" customFormat="1">
      <c r="A112" s="383" t="s">
        <v>12826</v>
      </c>
      <c r="B112" s="379"/>
      <c r="C112" s="379"/>
      <c r="D112" s="379"/>
      <c r="E112" s="379"/>
      <c r="F112" s="379"/>
      <c r="G112" s="380"/>
      <c r="H112" s="380"/>
      <c r="I112" s="380"/>
      <c r="J112" s="379"/>
      <c r="K112" s="381"/>
    </row>
    <row r="113" spans="1:11" s="75" customFormat="1">
      <c r="A113" s="1067" t="s">
        <v>12727</v>
      </c>
      <c r="B113" s="1068"/>
      <c r="C113" s="1068"/>
      <c r="D113" s="1068"/>
      <c r="E113" s="1068"/>
      <c r="F113" s="1068"/>
      <c r="G113" s="1068"/>
      <c r="H113" s="1068"/>
      <c r="I113" s="1068"/>
      <c r="J113" s="1068"/>
      <c r="K113" s="1073"/>
    </row>
    <row r="114" spans="1:11" s="75" customFormat="1">
      <c r="A114" s="1069" t="s">
        <v>12827</v>
      </c>
      <c r="B114" s="1070"/>
      <c r="C114" s="1070"/>
      <c r="D114" s="1070"/>
      <c r="E114" s="1070"/>
      <c r="F114" s="1070"/>
      <c r="G114" s="1070"/>
      <c r="H114" s="1070"/>
      <c r="I114" s="1070"/>
      <c r="J114" s="1070"/>
      <c r="K114" s="1071"/>
    </row>
    <row r="115" spans="1:11" s="75" customFormat="1">
      <c r="A115" s="368">
        <v>1</v>
      </c>
      <c r="B115" s="357"/>
      <c r="C115" s="837" t="s">
        <v>12828</v>
      </c>
      <c r="D115" s="837" t="s">
        <v>12829</v>
      </c>
      <c r="E115" s="837" t="s">
        <v>9511</v>
      </c>
      <c r="F115" s="837"/>
      <c r="G115" s="839"/>
      <c r="H115" s="838">
        <v>9748.14</v>
      </c>
      <c r="I115" s="838">
        <v>43866630</v>
      </c>
      <c r="J115" s="837"/>
      <c r="K115" s="847"/>
    </row>
    <row r="116" spans="1:11" s="75" customFormat="1">
      <c r="A116" s="486">
        <v>2</v>
      </c>
      <c r="B116" s="854"/>
      <c r="C116" s="476" t="s">
        <v>1137</v>
      </c>
      <c r="D116" s="476" t="s">
        <v>12830</v>
      </c>
      <c r="E116" s="476" t="s">
        <v>3974</v>
      </c>
      <c r="F116" s="476"/>
      <c r="G116" s="477"/>
      <c r="H116" s="855">
        <v>26857.040000000001</v>
      </c>
      <c r="I116" s="855">
        <v>120856680</v>
      </c>
      <c r="J116" s="476"/>
      <c r="K116" s="861"/>
    </row>
    <row r="117" spans="1:11" s="75" customFormat="1">
      <c r="A117" s="368">
        <v>3</v>
      </c>
      <c r="B117" s="357" t="s">
        <v>12831</v>
      </c>
      <c r="C117" s="837" t="s">
        <v>1126</v>
      </c>
      <c r="D117" s="837" t="s">
        <v>10467</v>
      </c>
      <c r="E117" s="837" t="s">
        <v>5673</v>
      </c>
      <c r="F117" s="837" t="s">
        <v>5672</v>
      </c>
      <c r="G117" s="839">
        <v>2556.6799999999998</v>
      </c>
      <c r="H117" s="838">
        <v>2556.6799999999998</v>
      </c>
      <c r="I117" s="838">
        <v>11505060</v>
      </c>
      <c r="J117" s="837" t="s">
        <v>12832</v>
      </c>
      <c r="K117" s="847"/>
    </row>
    <row r="118" spans="1:11" s="75" customFormat="1">
      <c r="A118" s="486">
        <v>4</v>
      </c>
      <c r="B118" s="854"/>
      <c r="C118" s="476" t="s">
        <v>1681</v>
      </c>
      <c r="D118" s="476" t="s">
        <v>3530</v>
      </c>
      <c r="E118" s="476" t="s">
        <v>12833</v>
      </c>
      <c r="F118" s="476"/>
      <c r="G118" s="477"/>
      <c r="H118" s="855">
        <v>2776.8</v>
      </c>
      <c r="I118" s="855">
        <v>12495600</v>
      </c>
      <c r="J118" s="476"/>
      <c r="K118" s="861"/>
    </row>
    <row r="119" spans="1:11" s="75" customFormat="1" ht="24">
      <c r="A119" s="368">
        <v>5</v>
      </c>
      <c r="B119" s="357" t="s">
        <v>12673</v>
      </c>
      <c r="C119" s="837" t="s">
        <v>1756</v>
      </c>
      <c r="D119" s="837" t="s">
        <v>2811</v>
      </c>
      <c r="E119" s="837" t="s">
        <v>5680</v>
      </c>
      <c r="F119" s="837" t="s">
        <v>5679</v>
      </c>
      <c r="G119" s="839">
        <v>1651.02</v>
      </c>
      <c r="H119" s="838">
        <v>1651.02</v>
      </c>
      <c r="I119" s="838">
        <v>7429590</v>
      </c>
      <c r="J119" s="837" t="s">
        <v>10890</v>
      </c>
      <c r="K119" s="847"/>
    </row>
    <row r="120" spans="1:11" s="75" customFormat="1">
      <c r="A120" s="486">
        <v>6</v>
      </c>
      <c r="B120" s="854"/>
      <c r="C120" s="476" t="s">
        <v>1089</v>
      </c>
      <c r="D120" s="476" t="s">
        <v>1037</v>
      </c>
      <c r="E120" s="476" t="s">
        <v>12834</v>
      </c>
      <c r="F120" s="476"/>
      <c r="G120" s="477"/>
      <c r="H120" s="855">
        <v>4482.99</v>
      </c>
      <c r="I120" s="855">
        <v>20173455</v>
      </c>
      <c r="J120" s="476"/>
      <c r="K120" s="861"/>
    </row>
    <row r="121" spans="1:11" s="75" customFormat="1">
      <c r="A121" s="368">
        <v>7</v>
      </c>
      <c r="B121" s="357"/>
      <c r="C121" s="837" t="s">
        <v>1089</v>
      </c>
      <c r="D121" s="837" t="s">
        <v>2999</v>
      </c>
      <c r="E121" s="837" t="s">
        <v>12835</v>
      </c>
      <c r="F121" s="837"/>
      <c r="G121" s="839"/>
      <c r="H121" s="838">
        <v>1795.26</v>
      </c>
      <c r="I121" s="838">
        <v>8078670</v>
      </c>
      <c r="J121" s="837"/>
      <c r="K121" s="847"/>
    </row>
    <row r="122" spans="1:11" s="75" customFormat="1">
      <c r="A122" s="486">
        <v>8</v>
      </c>
      <c r="B122" s="854"/>
      <c r="C122" s="476" t="s">
        <v>1197</v>
      </c>
      <c r="D122" s="476" t="s">
        <v>3902</v>
      </c>
      <c r="E122" s="476" t="s">
        <v>3641</v>
      </c>
      <c r="F122" s="476"/>
      <c r="G122" s="477"/>
      <c r="H122" s="855">
        <v>16134.16</v>
      </c>
      <c r="I122" s="855">
        <v>72603720</v>
      </c>
      <c r="J122" s="476"/>
      <c r="K122" s="861"/>
    </row>
    <row r="123" spans="1:11" s="75" customFormat="1">
      <c r="A123" s="368">
        <v>9</v>
      </c>
      <c r="B123" s="357"/>
      <c r="C123" s="837" t="s">
        <v>1089</v>
      </c>
      <c r="D123" s="837" t="s">
        <v>1037</v>
      </c>
      <c r="E123" s="837" t="s">
        <v>12836</v>
      </c>
      <c r="F123" s="837"/>
      <c r="G123" s="839"/>
      <c r="H123" s="838">
        <v>5130.53</v>
      </c>
      <c r="I123" s="838">
        <v>23087385</v>
      </c>
      <c r="J123" s="837"/>
      <c r="K123" s="847"/>
    </row>
    <row r="124" spans="1:11" s="75" customFormat="1">
      <c r="A124" s="486">
        <v>10</v>
      </c>
      <c r="B124" s="854"/>
      <c r="C124" s="476" t="s">
        <v>1681</v>
      </c>
      <c r="D124" s="476" t="s">
        <v>4407</v>
      </c>
      <c r="E124" s="476" t="s">
        <v>2967</v>
      </c>
      <c r="F124" s="476"/>
      <c r="G124" s="477"/>
      <c r="H124" s="855">
        <v>307.14</v>
      </c>
      <c r="I124" s="855">
        <v>1382130</v>
      </c>
      <c r="J124" s="476"/>
      <c r="K124" s="861"/>
    </row>
    <row r="125" spans="1:11" s="92" customFormat="1">
      <c r="A125" s="396"/>
      <c r="B125" s="384" t="s">
        <v>12735</v>
      </c>
      <c r="C125" s="385"/>
      <c r="D125" s="385"/>
      <c r="E125" s="385"/>
      <c r="F125" s="385"/>
      <c r="G125" s="412">
        <v>4208</v>
      </c>
      <c r="H125" s="386">
        <v>71440</v>
      </c>
      <c r="I125" s="386">
        <v>321478920</v>
      </c>
      <c r="J125" s="385"/>
      <c r="K125" s="413"/>
    </row>
    <row r="126" spans="1:11" s="75" customFormat="1">
      <c r="A126" s="1069" t="s">
        <v>12837</v>
      </c>
      <c r="B126" s="1070"/>
      <c r="C126" s="1070"/>
      <c r="D126" s="1070"/>
      <c r="E126" s="1070"/>
      <c r="F126" s="1070"/>
      <c r="G126" s="1070"/>
      <c r="H126" s="1070"/>
      <c r="I126" s="1070"/>
      <c r="J126" s="1070"/>
      <c r="K126" s="1071"/>
    </row>
    <row r="127" spans="1:11" s="75" customFormat="1">
      <c r="A127" s="368">
        <v>1</v>
      </c>
      <c r="B127" s="357"/>
      <c r="C127" s="837" t="s">
        <v>1756</v>
      </c>
      <c r="D127" s="837" t="s">
        <v>9849</v>
      </c>
      <c r="E127" s="837" t="s">
        <v>12838</v>
      </c>
      <c r="F127" s="837"/>
      <c r="G127" s="839"/>
      <c r="H127" s="838">
        <v>8467.2999999999993</v>
      </c>
      <c r="I127" s="838">
        <v>38102850</v>
      </c>
      <c r="J127" s="837"/>
      <c r="K127" s="847"/>
    </row>
    <row r="128" spans="1:11" s="75" customFormat="1">
      <c r="A128" s="486">
        <v>2</v>
      </c>
      <c r="B128" s="854" t="s">
        <v>12691</v>
      </c>
      <c r="C128" s="476" t="s">
        <v>1165</v>
      </c>
      <c r="D128" s="476" t="s">
        <v>3600</v>
      </c>
      <c r="E128" s="476" t="s">
        <v>5684</v>
      </c>
      <c r="F128" s="476"/>
      <c r="G128" s="477">
        <v>2366.86</v>
      </c>
      <c r="H128" s="855">
        <v>2366.86</v>
      </c>
      <c r="I128" s="855">
        <v>10650870</v>
      </c>
      <c r="J128" s="476" t="s">
        <v>12742</v>
      </c>
      <c r="K128" s="861"/>
    </row>
    <row r="129" spans="1:11" s="75" customFormat="1">
      <c r="A129" s="368">
        <v>2</v>
      </c>
      <c r="B129" s="357" t="s">
        <v>12839</v>
      </c>
      <c r="C129" s="837" t="s">
        <v>1165</v>
      </c>
      <c r="D129" s="837" t="s">
        <v>3600</v>
      </c>
      <c r="E129" s="837" t="s">
        <v>5684</v>
      </c>
      <c r="F129" s="837" t="s">
        <v>5683</v>
      </c>
      <c r="G129" s="839"/>
      <c r="H129" s="838"/>
      <c r="I129" s="838"/>
      <c r="J129" s="837" t="s">
        <v>10892</v>
      </c>
      <c r="K129" s="847"/>
    </row>
    <row r="130" spans="1:11" s="75" customFormat="1">
      <c r="A130" s="486">
        <v>3</v>
      </c>
      <c r="B130" s="854"/>
      <c r="C130" s="476" t="s">
        <v>1197</v>
      </c>
      <c r="D130" s="476" t="s">
        <v>5716</v>
      </c>
      <c r="E130" s="476" t="s">
        <v>6410</v>
      </c>
      <c r="F130" s="476"/>
      <c r="G130" s="477"/>
      <c r="H130" s="855">
        <v>1293.23</v>
      </c>
      <c r="I130" s="855">
        <v>5819535</v>
      </c>
      <c r="J130" s="476"/>
      <c r="K130" s="861"/>
    </row>
    <row r="131" spans="1:11" s="75" customFormat="1">
      <c r="A131" s="368">
        <v>4</v>
      </c>
      <c r="B131" s="357"/>
      <c r="C131" s="837" t="s">
        <v>1846</v>
      </c>
      <c r="D131" s="837" t="s">
        <v>3558</v>
      </c>
      <c r="E131" s="837" t="s">
        <v>3558</v>
      </c>
      <c r="F131" s="837"/>
      <c r="G131" s="839"/>
      <c r="H131" s="838">
        <v>1420.3</v>
      </c>
      <c r="I131" s="838">
        <v>6391350</v>
      </c>
      <c r="J131" s="837"/>
      <c r="K131" s="847"/>
    </row>
    <row r="132" spans="1:11" s="75" customFormat="1">
      <c r="A132" s="486">
        <v>5</v>
      </c>
      <c r="B132" s="854" t="s">
        <v>12676</v>
      </c>
      <c r="C132" s="476" t="s">
        <v>1182</v>
      </c>
      <c r="D132" s="476" t="s">
        <v>3014</v>
      </c>
      <c r="E132" s="476" t="s">
        <v>5695</v>
      </c>
      <c r="F132" s="476" t="s">
        <v>5694</v>
      </c>
      <c r="G132" s="477">
        <v>2160.0700000000002</v>
      </c>
      <c r="H132" s="855">
        <v>2160.0700000000002</v>
      </c>
      <c r="I132" s="855">
        <v>9720315</v>
      </c>
      <c r="J132" s="476" t="s">
        <v>12824</v>
      </c>
      <c r="K132" s="861"/>
    </row>
    <row r="133" spans="1:11" s="75" customFormat="1">
      <c r="A133" s="368">
        <v>6</v>
      </c>
      <c r="B133" s="357" t="s">
        <v>12642</v>
      </c>
      <c r="C133" s="837" t="s">
        <v>1846</v>
      </c>
      <c r="D133" s="837" t="s">
        <v>4133</v>
      </c>
      <c r="E133" s="837" t="s">
        <v>4133</v>
      </c>
      <c r="F133" s="837" t="s">
        <v>5713</v>
      </c>
      <c r="G133" s="839">
        <v>143.86000000000001</v>
      </c>
      <c r="H133" s="838">
        <v>143.86000000000001</v>
      </c>
      <c r="I133" s="838">
        <v>647370</v>
      </c>
      <c r="J133" s="837" t="s">
        <v>10944</v>
      </c>
      <c r="K133" s="847"/>
    </row>
    <row r="134" spans="1:11" s="75" customFormat="1" ht="24">
      <c r="A134" s="486">
        <v>6</v>
      </c>
      <c r="B134" s="854" t="s">
        <v>12678</v>
      </c>
      <c r="C134" s="476"/>
      <c r="D134" s="476"/>
      <c r="E134" s="476"/>
      <c r="F134" s="476"/>
      <c r="G134" s="477"/>
      <c r="H134" s="855"/>
      <c r="I134" s="855"/>
      <c r="J134" s="476" t="s">
        <v>12742</v>
      </c>
      <c r="K134" s="861"/>
    </row>
    <row r="135" spans="1:11" s="75" customFormat="1">
      <c r="A135" s="368">
        <v>7</v>
      </c>
      <c r="B135" s="357" t="s">
        <v>12840</v>
      </c>
      <c r="C135" s="837" t="s">
        <v>1103</v>
      </c>
      <c r="D135" s="837" t="s">
        <v>5688</v>
      </c>
      <c r="E135" s="837" t="s">
        <v>5686</v>
      </c>
      <c r="F135" s="837" t="s">
        <v>5685</v>
      </c>
      <c r="G135" s="839">
        <v>1701.8</v>
      </c>
      <c r="H135" s="838">
        <v>1701.8</v>
      </c>
      <c r="I135" s="838">
        <v>7658100</v>
      </c>
      <c r="J135" s="837" t="s">
        <v>10892</v>
      </c>
      <c r="K135" s="847"/>
    </row>
    <row r="136" spans="1:11" s="75" customFormat="1">
      <c r="A136" s="486">
        <v>8</v>
      </c>
      <c r="B136" s="854"/>
      <c r="C136" s="476" t="s">
        <v>1089</v>
      </c>
      <c r="D136" s="476" t="s">
        <v>12841</v>
      </c>
      <c r="E136" s="476" t="s">
        <v>12842</v>
      </c>
      <c r="F136" s="476"/>
      <c r="G136" s="477"/>
      <c r="H136" s="855">
        <v>5310.89</v>
      </c>
      <c r="I136" s="855">
        <v>23899005</v>
      </c>
      <c r="J136" s="476"/>
      <c r="K136" s="861"/>
    </row>
    <row r="137" spans="1:11" s="75" customFormat="1" ht="24">
      <c r="A137" s="368">
        <v>9</v>
      </c>
      <c r="B137" s="357" t="s">
        <v>12678</v>
      </c>
      <c r="C137" s="837" t="s">
        <v>1756</v>
      </c>
      <c r="D137" s="837" t="s">
        <v>2811</v>
      </c>
      <c r="E137" s="837" t="s">
        <v>5705</v>
      </c>
      <c r="F137" s="837" t="s">
        <v>5704</v>
      </c>
      <c r="G137" s="839">
        <v>413.82</v>
      </c>
      <c r="H137" s="838">
        <v>413.82</v>
      </c>
      <c r="I137" s="838">
        <v>1862190</v>
      </c>
      <c r="J137" s="837" t="s">
        <v>12843</v>
      </c>
      <c r="K137" s="847"/>
    </row>
    <row r="138" spans="1:11" s="75" customFormat="1" ht="24">
      <c r="A138" s="486">
        <v>10</v>
      </c>
      <c r="B138" s="854" t="s">
        <v>12682</v>
      </c>
      <c r="C138" s="476" t="s">
        <v>1137</v>
      </c>
      <c r="D138" s="476" t="s">
        <v>5691</v>
      </c>
      <c r="E138" s="476" t="s">
        <v>12844</v>
      </c>
      <c r="F138" s="476" t="s">
        <v>5689</v>
      </c>
      <c r="G138" s="477">
        <v>3718.95</v>
      </c>
      <c r="H138" s="855">
        <v>3718.95</v>
      </c>
      <c r="I138" s="855">
        <v>16735275</v>
      </c>
      <c r="J138" s="476" t="s">
        <v>12845</v>
      </c>
      <c r="K138" s="861"/>
    </row>
    <row r="139" spans="1:11" s="92" customFormat="1">
      <c r="A139" s="388"/>
      <c r="B139" s="389" t="s">
        <v>12735</v>
      </c>
      <c r="C139" s="390"/>
      <c r="D139" s="390"/>
      <c r="E139" s="390"/>
      <c r="F139" s="390"/>
      <c r="G139" s="414">
        <v>10505</v>
      </c>
      <c r="H139" s="391">
        <v>26997</v>
      </c>
      <c r="I139" s="391">
        <v>121486860</v>
      </c>
      <c r="J139" s="390"/>
      <c r="K139" s="415"/>
    </row>
    <row r="140" spans="1:11" s="75" customFormat="1">
      <c r="A140" s="114"/>
      <c r="B140" s="89"/>
      <c r="C140" s="89"/>
      <c r="D140" s="89"/>
      <c r="E140" s="89"/>
      <c r="F140" s="89"/>
      <c r="G140" s="90"/>
      <c r="H140" s="90"/>
      <c r="I140" s="90"/>
      <c r="J140" s="89"/>
    </row>
    <row r="141" spans="1:11" s="75" customFormat="1">
      <c r="A141" s="383" t="s">
        <v>12846</v>
      </c>
      <c r="B141" s="379"/>
      <c r="C141" s="379"/>
      <c r="D141" s="379"/>
      <c r="E141" s="379"/>
      <c r="F141" s="379"/>
      <c r="G141" s="380"/>
      <c r="H141" s="380"/>
      <c r="I141" s="380"/>
      <c r="J141" s="379"/>
      <c r="K141" s="381"/>
    </row>
    <row r="142" spans="1:11" s="75" customFormat="1">
      <c r="A142" s="1067" t="s">
        <v>12727</v>
      </c>
      <c r="B142" s="1068"/>
      <c r="C142" s="1068"/>
      <c r="D142" s="1068"/>
      <c r="E142" s="1068"/>
      <c r="F142" s="1068"/>
      <c r="G142" s="1068"/>
      <c r="H142" s="1068"/>
      <c r="I142" s="1068"/>
      <c r="J142" s="1068"/>
      <c r="K142" s="1073"/>
    </row>
    <row r="143" spans="1:11" s="75" customFormat="1">
      <c r="A143" s="1069" t="s">
        <v>12847</v>
      </c>
      <c r="B143" s="1070"/>
      <c r="C143" s="1070"/>
      <c r="D143" s="1070"/>
      <c r="E143" s="1070"/>
      <c r="F143" s="1070"/>
      <c r="G143" s="1070"/>
      <c r="H143" s="1070"/>
      <c r="I143" s="1070"/>
      <c r="J143" s="1070"/>
      <c r="K143" s="1071"/>
    </row>
    <row r="144" spans="1:11" s="75" customFormat="1">
      <c r="A144" s="368">
        <v>1</v>
      </c>
      <c r="B144" s="357" t="s">
        <v>12848</v>
      </c>
      <c r="C144" s="357" t="s">
        <v>1165</v>
      </c>
      <c r="D144" s="357" t="s">
        <v>3245</v>
      </c>
      <c r="E144" s="837" t="s">
        <v>5702</v>
      </c>
      <c r="F144" s="837" t="s">
        <v>5701</v>
      </c>
      <c r="G144" s="838">
        <v>40.94</v>
      </c>
      <c r="H144" s="838">
        <v>40.94</v>
      </c>
      <c r="I144" s="838">
        <v>184230</v>
      </c>
      <c r="J144" s="837" t="s">
        <v>10888</v>
      </c>
      <c r="K144" s="397"/>
    </row>
    <row r="145" spans="1:11" s="75" customFormat="1">
      <c r="A145" s="486">
        <v>2</v>
      </c>
      <c r="B145" s="854"/>
      <c r="C145" s="854" t="s">
        <v>2897</v>
      </c>
      <c r="D145" s="854" t="s">
        <v>4949</v>
      </c>
      <c r="E145" s="476" t="s">
        <v>12849</v>
      </c>
      <c r="F145" s="476"/>
      <c r="G145" s="477"/>
      <c r="H145" s="855">
        <v>6292.84</v>
      </c>
      <c r="I145" s="855">
        <v>28317780</v>
      </c>
      <c r="J145" s="476"/>
      <c r="K145" s="403"/>
    </row>
    <row r="146" spans="1:11" s="75" customFormat="1" ht="24">
      <c r="A146" s="368">
        <v>3</v>
      </c>
      <c r="B146" s="357" t="s">
        <v>12850</v>
      </c>
      <c r="C146" s="357" t="s">
        <v>1693</v>
      </c>
      <c r="D146" s="357" t="s">
        <v>5700</v>
      </c>
      <c r="E146" s="837" t="s">
        <v>5698</v>
      </c>
      <c r="F146" s="837" t="s">
        <v>5697</v>
      </c>
      <c r="G146" s="838">
        <v>7319.38</v>
      </c>
      <c r="H146" s="838">
        <v>7319.38</v>
      </c>
      <c r="I146" s="838">
        <v>32937210</v>
      </c>
      <c r="J146" s="837" t="s">
        <v>10907</v>
      </c>
      <c r="K146" s="397"/>
    </row>
    <row r="147" spans="1:11" s="75" customFormat="1">
      <c r="A147" s="486">
        <v>4</v>
      </c>
      <c r="B147" s="854"/>
      <c r="C147" s="854" t="s">
        <v>2897</v>
      </c>
      <c r="D147" s="854" t="s">
        <v>3116</v>
      </c>
      <c r="E147" s="476" t="s">
        <v>12787</v>
      </c>
      <c r="F147" s="476"/>
      <c r="G147" s="477"/>
      <c r="H147" s="855">
        <v>30913.63</v>
      </c>
      <c r="I147" s="855">
        <v>139111335</v>
      </c>
      <c r="J147" s="476"/>
      <c r="K147" s="403"/>
    </row>
    <row r="148" spans="1:11" s="75" customFormat="1">
      <c r="A148" s="368">
        <v>5</v>
      </c>
      <c r="B148" s="357"/>
      <c r="C148" s="357" t="s">
        <v>1177</v>
      </c>
      <c r="D148" s="357" t="s">
        <v>12851</v>
      </c>
      <c r="E148" s="837" t="s">
        <v>5760</v>
      </c>
      <c r="F148" s="837"/>
      <c r="G148" s="838"/>
      <c r="H148" s="838">
        <v>1608.73</v>
      </c>
      <c r="I148" s="838">
        <v>7239285</v>
      </c>
      <c r="J148" s="837"/>
      <c r="K148" s="397"/>
    </row>
    <row r="149" spans="1:11" s="75" customFormat="1">
      <c r="A149" s="486">
        <v>6</v>
      </c>
      <c r="B149" s="854" t="s">
        <v>12641</v>
      </c>
      <c r="C149" s="854" t="s">
        <v>1177</v>
      </c>
      <c r="D149" s="854" t="s">
        <v>3841</v>
      </c>
      <c r="E149" s="476" t="s">
        <v>5708</v>
      </c>
      <c r="F149" s="476" t="s">
        <v>5707</v>
      </c>
      <c r="G149" s="477">
        <v>25115.599999999999</v>
      </c>
      <c r="H149" s="855">
        <v>25115.599999999999</v>
      </c>
      <c r="I149" s="855">
        <v>113020200</v>
      </c>
      <c r="J149" s="476" t="s">
        <v>12843</v>
      </c>
      <c r="K149" s="403"/>
    </row>
    <row r="150" spans="1:11" s="75" customFormat="1">
      <c r="A150" s="368">
        <v>7</v>
      </c>
      <c r="B150" s="357"/>
      <c r="C150" s="357" t="s">
        <v>1177</v>
      </c>
      <c r="D150" s="357" t="s">
        <v>3834</v>
      </c>
      <c r="E150" s="837" t="s">
        <v>3499</v>
      </c>
      <c r="F150" s="837"/>
      <c r="G150" s="838"/>
      <c r="H150" s="838">
        <v>9452.26</v>
      </c>
      <c r="I150" s="838">
        <v>42535170</v>
      </c>
      <c r="J150" s="837"/>
      <c r="K150" s="397"/>
    </row>
    <row r="151" spans="1:11" s="75" customFormat="1">
      <c r="A151" s="486">
        <v>8</v>
      </c>
      <c r="B151" s="854"/>
      <c r="C151" s="854" t="s">
        <v>1177</v>
      </c>
      <c r="D151" s="854" t="s">
        <v>3834</v>
      </c>
      <c r="E151" s="476" t="s">
        <v>12852</v>
      </c>
      <c r="F151" s="476"/>
      <c r="G151" s="477"/>
      <c r="H151" s="855">
        <v>4084.66</v>
      </c>
      <c r="I151" s="855">
        <v>18380970</v>
      </c>
      <c r="J151" s="476"/>
      <c r="K151" s="403"/>
    </row>
    <row r="152" spans="1:11" s="75" customFormat="1">
      <c r="A152" s="368">
        <v>9</v>
      </c>
      <c r="B152" s="357"/>
      <c r="C152" s="357" t="s">
        <v>1681</v>
      </c>
      <c r="D152" s="357" t="s">
        <v>3530</v>
      </c>
      <c r="E152" s="837" t="s">
        <v>3293</v>
      </c>
      <c r="F152" s="837"/>
      <c r="G152" s="838"/>
      <c r="H152" s="838">
        <v>1481.3</v>
      </c>
      <c r="I152" s="838">
        <v>6665850</v>
      </c>
      <c r="J152" s="837"/>
      <c r="K152" s="397"/>
    </row>
    <row r="153" spans="1:11" s="92" customFormat="1">
      <c r="A153" s="398"/>
      <c r="B153" s="399" t="s">
        <v>12735</v>
      </c>
      <c r="C153" s="399"/>
      <c r="D153" s="399"/>
      <c r="E153" s="400"/>
      <c r="F153" s="400"/>
      <c r="G153" s="401">
        <v>32476</v>
      </c>
      <c r="H153" s="402">
        <v>86309</v>
      </c>
      <c r="I153" s="402">
        <v>388392030</v>
      </c>
      <c r="J153" s="400"/>
      <c r="K153" s="403"/>
    </row>
    <row r="154" spans="1:11" s="75" customFormat="1">
      <c r="A154" s="1069" t="s">
        <v>12853</v>
      </c>
      <c r="B154" s="1070"/>
      <c r="C154" s="1070"/>
      <c r="D154" s="1070"/>
      <c r="E154" s="1070"/>
      <c r="F154" s="1070"/>
      <c r="G154" s="1070"/>
      <c r="H154" s="1070"/>
      <c r="I154" s="1070"/>
      <c r="J154" s="1070"/>
      <c r="K154" s="1071"/>
    </row>
    <row r="155" spans="1:11" s="75" customFormat="1">
      <c r="A155" s="368">
        <v>1</v>
      </c>
      <c r="B155" s="357" t="s">
        <v>10686</v>
      </c>
      <c r="C155" s="357" t="s">
        <v>1943</v>
      </c>
      <c r="D155" s="357" t="s">
        <v>3010</v>
      </c>
      <c r="E155" s="837" t="s">
        <v>11960</v>
      </c>
      <c r="F155" s="837"/>
      <c r="G155" s="838"/>
      <c r="H155" s="838">
        <v>230.86</v>
      </c>
      <c r="I155" s="838">
        <v>1038870</v>
      </c>
      <c r="J155" s="837"/>
      <c r="K155" s="397"/>
    </row>
    <row r="156" spans="1:11" s="75" customFormat="1">
      <c r="A156" s="486">
        <v>2</v>
      </c>
      <c r="B156" s="476" t="s">
        <v>12582</v>
      </c>
      <c r="C156" s="854" t="s">
        <v>1177</v>
      </c>
      <c r="D156" s="854" t="s">
        <v>4079</v>
      </c>
      <c r="E156" s="476" t="s">
        <v>5711</v>
      </c>
      <c r="F156" s="476"/>
      <c r="G156" s="855">
        <v>431.6</v>
      </c>
      <c r="H156" s="855">
        <v>431.6</v>
      </c>
      <c r="I156" s="855">
        <v>1942200</v>
      </c>
      <c r="J156" s="476"/>
      <c r="K156" s="861"/>
    </row>
    <row r="157" spans="1:11" s="75" customFormat="1">
      <c r="A157" s="368">
        <v>3</v>
      </c>
      <c r="B157" s="357"/>
      <c r="C157" s="357" t="s">
        <v>1756</v>
      </c>
      <c r="D157" s="357" t="s">
        <v>3024</v>
      </c>
      <c r="E157" s="837" t="s">
        <v>12450</v>
      </c>
      <c r="F157" s="837"/>
      <c r="G157" s="838"/>
      <c r="H157" s="838">
        <v>1475.9</v>
      </c>
      <c r="I157" s="838">
        <v>6641550</v>
      </c>
      <c r="J157" s="837"/>
      <c r="K157" s="397"/>
    </row>
    <row r="158" spans="1:11" s="75" customFormat="1">
      <c r="A158" s="486">
        <v>4</v>
      </c>
      <c r="B158" s="476" t="s">
        <v>12604</v>
      </c>
      <c r="C158" s="854" t="s">
        <v>1197</v>
      </c>
      <c r="D158" s="854" t="s">
        <v>5716</v>
      </c>
      <c r="E158" s="476" t="s">
        <v>3746</v>
      </c>
      <c r="F158" s="476"/>
      <c r="G158" s="855">
        <v>1046.0899999999999</v>
      </c>
      <c r="H158" s="855">
        <v>1046.0899999999999</v>
      </c>
      <c r="I158" s="855">
        <v>4707405</v>
      </c>
      <c r="J158" s="476"/>
      <c r="K158" s="861"/>
    </row>
    <row r="159" spans="1:11" s="75" customFormat="1">
      <c r="A159" s="368">
        <v>5</v>
      </c>
      <c r="B159" s="357"/>
      <c r="C159" s="357" t="s">
        <v>1182</v>
      </c>
      <c r="D159" s="357" t="s">
        <v>3014</v>
      </c>
      <c r="E159" s="837" t="s">
        <v>3967</v>
      </c>
      <c r="F159" s="837"/>
      <c r="G159" s="838"/>
      <c r="H159" s="838">
        <v>2385.11</v>
      </c>
      <c r="I159" s="838">
        <v>10732995</v>
      </c>
      <c r="J159" s="837"/>
      <c r="K159" s="397"/>
    </row>
    <row r="160" spans="1:11" s="75" customFormat="1">
      <c r="A160" s="486">
        <v>6</v>
      </c>
      <c r="B160" s="476" t="s">
        <v>12690</v>
      </c>
      <c r="C160" s="854" t="s">
        <v>1182</v>
      </c>
      <c r="D160" s="854" t="s">
        <v>3598</v>
      </c>
      <c r="E160" s="476" t="s">
        <v>5727</v>
      </c>
      <c r="F160" s="476"/>
      <c r="G160" s="855">
        <v>1226.71</v>
      </c>
      <c r="H160" s="855">
        <v>1226.71</v>
      </c>
      <c r="I160" s="855">
        <v>5520195</v>
      </c>
      <c r="J160" s="476"/>
      <c r="K160" s="861"/>
    </row>
    <row r="161" spans="1:11" s="75" customFormat="1">
      <c r="A161" s="368">
        <v>7</v>
      </c>
      <c r="B161" s="357" t="s">
        <v>12713</v>
      </c>
      <c r="C161" s="357" t="s">
        <v>1137</v>
      </c>
      <c r="D161" s="357" t="s">
        <v>5349</v>
      </c>
      <c r="E161" s="837" t="s">
        <v>4763</v>
      </c>
      <c r="F161" s="837"/>
      <c r="G161" s="838">
        <v>1074.51</v>
      </c>
      <c r="H161" s="838">
        <v>1074.51</v>
      </c>
      <c r="I161" s="838">
        <v>4835295</v>
      </c>
      <c r="J161" s="837" t="s">
        <v>12742</v>
      </c>
      <c r="K161" s="397"/>
    </row>
    <row r="162" spans="1:11" s="75" customFormat="1">
      <c r="A162" s="486">
        <v>7</v>
      </c>
      <c r="B162" s="476" t="s">
        <v>12634</v>
      </c>
      <c r="C162" s="854" t="s">
        <v>1137</v>
      </c>
      <c r="D162" s="854" t="s">
        <v>5349</v>
      </c>
      <c r="E162" s="476" t="s">
        <v>4763</v>
      </c>
      <c r="F162" s="476"/>
      <c r="G162" s="855"/>
      <c r="H162" s="855"/>
      <c r="I162" s="855"/>
      <c r="J162" s="476"/>
      <c r="K162" s="861"/>
    </row>
    <row r="163" spans="1:11" s="75" customFormat="1">
      <c r="A163" s="368">
        <v>8</v>
      </c>
      <c r="B163" s="357" t="s">
        <v>12715</v>
      </c>
      <c r="C163" s="357" t="s">
        <v>1681</v>
      </c>
      <c r="D163" s="357" t="s">
        <v>5725</v>
      </c>
      <c r="E163" s="837" t="s">
        <v>5724</v>
      </c>
      <c r="F163" s="837"/>
      <c r="G163" s="838">
        <v>10236.799999999999</v>
      </c>
      <c r="H163" s="838">
        <v>10236.799999999999</v>
      </c>
      <c r="I163" s="838">
        <v>46065600</v>
      </c>
      <c r="J163" s="837" t="s">
        <v>12742</v>
      </c>
      <c r="K163" s="397"/>
    </row>
    <row r="164" spans="1:11" s="75" customFormat="1">
      <c r="A164" s="486">
        <v>8</v>
      </c>
      <c r="B164" s="476" t="s">
        <v>12660</v>
      </c>
      <c r="C164" s="854" t="s">
        <v>1681</v>
      </c>
      <c r="D164" s="854" t="s">
        <v>5725</v>
      </c>
      <c r="E164" s="476" t="s">
        <v>5724</v>
      </c>
      <c r="F164" s="476"/>
      <c r="G164" s="855"/>
      <c r="H164" s="855"/>
      <c r="I164" s="855"/>
      <c r="J164" s="476"/>
      <c r="K164" s="861"/>
    </row>
    <row r="165" spans="1:11" s="75" customFormat="1" ht="24">
      <c r="A165" s="368">
        <v>9</v>
      </c>
      <c r="B165" s="357" t="s">
        <v>12717</v>
      </c>
      <c r="C165" s="357" t="s">
        <v>1681</v>
      </c>
      <c r="D165" s="357" t="s">
        <v>5603</v>
      </c>
      <c r="E165" s="837" t="s">
        <v>3900</v>
      </c>
      <c r="F165" s="837"/>
      <c r="G165" s="838">
        <v>14901.07</v>
      </c>
      <c r="H165" s="838">
        <v>14901.07</v>
      </c>
      <c r="I165" s="838">
        <v>67054815</v>
      </c>
      <c r="J165" s="837" t="s">
        <v>12742</v>
      </c>
      <c r="K165" s="397"/>
    </row>
    <row r="166" spans="1:11" s="75" customFormat="1">
      <c r="A166" s="486">
        <v>9</v>
      </c>
      <c r="B166" s="476" t="s">
        <v>12692</v>
      </c>
      <c r="C166" s="854" t="s">
        <v>1681</v>
      </c>
      <c r="D166" s="854" t="s">
        <v>5603</v>
      </c>
      <c r="E166" s="476" t="s">
        <v>3900</v>
      </c>
      <c r="F166" s="476"/>
      <c r="G166" s="855"/>
      <c r="H166" s="855"/>
      <c r="I166" s="855"/>
      <c r="J166" s="476"/>
      <c r="K166" s="861"/>
    </row>
    <row r="167" spans="1:11" s="75" customFormat="1">
      <c r="A167" s="368">
        <v>10</v>
      </c>
      <c r="B167" s="357" t="s">
        <v>12606</v>
      </c>
      <c r="C167" s="357" t="s">
        <v>1846</v>
      </c>
      <c r="D167" s="357" t="s">
        <v>3316</v>
      </c>
      <c r="E167" s="837" t="s">
        <v>4263</v>
      </c>
      <c r="F167" s="837"/>
      <c r="G167" s="838">
        <v>244.53</v>
      </c>
      <c r="H167" s="838">
        <v>244.53</v>
      </c>
      <c r="I167" s="838">
        <v>1100385</v>
      </c>
      <c r="J167" s="837" t="s">
        <v>12742</v>
      </c>
      <c r="K167" s="397"/>
    </row>
    <row r="168" spans="1:11" s="75" customFormat="1">
      <c r="A168" s="486">
        <v>10</v>
      </c>
      <c r="B168" s="476" t="s">
        <v>12693</v>
      </c>
      <c r="C168" s="854" t="s">
        <v>1846</v>
      </c>
      <c r="D168" s="854" t="s">
        <v>3316</v>
      </c>
      <c r="E168" s="476" t="s">
        <v>4263</v>
      </c>
      <c r="F168" s="476"/>
      <c r="G168" s="855"/>
      <c r="H168" s="855"/>
      <c r="I168" s="855"/>
      <c r="J168" s="476"/>
      <c r="K168" s="861"/>
    </row>
    <row r="169" spans="1:11" s="75" customFormat="1" ht="24">
      <c r="A169" s="368">
        <v>11</v>
      </c>
      <c r="B169" s="357" t="s">
        <v>12854</v>
      </c>
      <c r="C169" s="357" t="s">
        <v>1159</v>
      </c>
      <c r="D169" s="357" t="s">
        <v>2844</v>
      </c>
      <c r="E169" s="837" t="s">
        <v>5721</v>
      </c>
      <c r="F169" s="837"/>
      <c r="G169" s="838">
        <v>7044.8</v>
      </c>
      <c r="H169" s="838">
        <v>7044.8</v>
      </c>
      <c r="I169" s="838">
        <v>31701600</v>
      </c>
      <c r="J169" s="837"/>
      <c r="K169" s="397"/>
    </row>
    <row r="170" spans="1:11" s="75" customFormat="1">
      <c r="A170" s="486"/>
      <c r="B170" s="476" t="s">
        <v>12855</v>
      </c>
      <c r="C170" s="854"/>
      <c r="D170" s="854"/>
      <c r="E170" s="476"/>
      <c r="F170" s="476"/>
      <c r="G170" s="855"/>
      <c r="H170" s="855"/>
      <c r="I170" s="855"/>
      <c r="J170" s="476"/>
      <c r="K170" s="861"/>
    </row>
    <row r="171" spans="1:11" s="75" customFormat="1">
      <c r="A171" s="368">
        <v>12</v>
      </c>
      <c r="B171" s="357" t="s">
        <v>12660</v>
      </c>
      <c r="C171" s="357" t="s">
        <v>1681</v>
      </c>
      <c r="D171" s="357" t="s">
        <v>4407</v>
      </c>
      <c r="E171" s="837" t="s">
        <v>5719</v>
      </c>
      <c r="F171" s="837"/>
      <c r="G171" s="838">
        <v>2858.32</v>
      </c>
      <c r="H171" s="838">
        <v>2858.32</v>
      </c>
      <c r="I171" s="838">
        <v>12862440</v>
      </c>
      <c r="J171" s="837"/>
      <c r="K171" s="397"/>
    </row>
    <row r="172" spans="1:11" s="92" customFormat="1">
      <c r="A172" s="707"/>
      <c r="B172" s="405" t="s">
        <v>12735</v>
      </c>
      <c r="C172" s="404"/>
      <c r="D172" s="404"/>
      <c r="E172" s="405"/>
      <c r="F172" s="405"/>
      <c r="G172" s="407">
        <v>39064</v>
      </c>
      <c r="H172" s="407">
        <v>43156</v>
      </c>
      <c r="I172" s="407">
        <v>194203350</v>
      </c>
      <c r="J172" s="405"/>
      <c r="K172" s="416"/>
    </row>
    <row r="173" spans="1:11" s="338" customFormat="1">
      <c r="A173" s="417"/>
      <c r="B173" s="418" t="s">
        <v>12856</v>
      </c>
      <c r="C173" s="418"/>
      <c r="D173" s="418"/>
      <c r="E173" s="418"/>
      <c r="F173" s="418"/>
      <c r="G173" s="419">
        <v>377638</v>
      </c>
      <c r="H173" s="419">
        <v>914448</v>
      </c>
      <c r="I173" s="419">
        <v>4115016990</v>
      </c>
      <c r="J173" s="420"/>
      <c r="K173" s="421"/>
    </row>
  </sheetData>
  <mergeCells count="19">
    <mergeCell ref="A86:K86"/>
    <mergeCell ref="A87:K87"/>
    <mergeCell ref="A114:K114"/>
    <mergeCell ref="A126:K126"/>
    <mergeCell ref="A143:K143"/>
    <mergeCell ref="A154:K154"/>
    <mergeCell ref="A1:H1"/>
    <mergeCell ref="A58:K58"/>
    <mergeCell ref="A99:K99"/>
    <mergeCell ref="A113:K113"/>
    <mergeCell ref="A142:K142"/>
    <mergeCell ref="A6:K6"/>
    <mergeCell ref="A4:K4"/>
    <mergeCell ref="A9:K9"/>
    <mergeCell ref="A27:K27"/>
    <mergeCell ref="A26:K26"/>
    <mergeCell ref="A44:K44"/>
    <mergeCell ref="A59:K59"/>
    <mergeCell ref="A71:K7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36115-9CEE-46D3-AA4F-6E4779B686B7}">
  <dimension ref="A1:R21"/>
  <sheetViews>
    <sheetView zoomScale="85" zoomScaleNormal="85" workbookViewId="0">
      <selection activeCell="A2" sqref="A2"/>
    </sheetView>
  </sheetViews>
  <sheetFormatPr defaultColWidth="8.85546875" defaultRowHeight="12"/>
  <cols>
    <col min="1" max="1" width="5.140625" style="106" customWidth="1"/>
    <col min="2" max="2" width="22" style="106" customWidth="1"/>
    <col min="3" max="3" width="35.28515625" style="106" customWidth="1"/>
    <col min="4" max="4" width="15.5703125" style="106" customWidth="1"/>
    <col min="5" max="5" width="13.140625" style="106" customWidth="1"/>
    <col min="6" max="6" width="14" style="106" customWidth="1"/>
    <col min="7" max="8" width="22.28515625" style="106" customWidth="1"/>
    <col min="9" max="9" width="13.7109375" style="106" customWidth="1"/>
    <col min="10" max="10" width="14.7109375" style="106" customWidth="1"/>
    <col min="11" max="11" width="25.140625" style="106" customWidth="1"/>
    <col min="12" max="12" width="48.5703125" style="107" customWidth="1"/>
    <col min="13" max="16384" width="8.85546875" style="106"/>
  </cols>
  <sheetData>
    <row r="1" spans="1:12" ht="12.75">
      <c r="A1" s="235" t="s">
        <v>12857</v>
      </c>
    </row>
    <row r="3" spans="1:12" s="108" customFormat="1" ht="36">
      <c r="A3" s="295" t="s">
        <v>1</v>
      </c>
      <c r="B3" s="295" t="s">
        <v>12858</v>
      </c>
      <c r="C3" s="295" t="s">
        <v>2716</v>
      </c>
      <c r="D3" s="295" t="s">
        <v>2717</v>
      </c>
      <c r="E3" s="295" t="s">
        <v>12859</v>
      </c>
      <c r="F3" s="295" t="s">
        <v>2719</v>
      </c>
      <c r="G3" s="295" t="s">
        <v>2720</v>
      </c>
      <c r="H3" s="295" t="s">
        <v>2721</v>
      </c>
      <c r="I3" s="295" t="s">
        <v>2722</v>
      </c>
      <c r="J3" s="295" t="s">
        <v>2723</v>
      </c>
      <c r="K3" s="295" t="s">
        <v>1673</v>
      </c>
      <c r="L3" s="295" t="s">
        <v>2724</v>
      </c>
    </row>
    <row r="4" spans="1:12" s="109" customFormat="1" ht="36">
      <c r="A4" s="96">
        <v>1</v>
      </c>
      <c r="B4" s="97" t="s">
        <v>12860</v>
      </c>
      <c r="C4" s="98" t="s">
        <v>12861</v>
      </c>
      <c r="D4" s="87" t="s">
        <v>12862</v>
      </c>
      <c r="E4" s="95">
        <v>19782.900000000001</v>
      </c>
      <c r="F4" s="95">
        <v>5796121</v>
      </c>
      <c r="G4" s="99" t="s">
        <v>12863</v>
      </c>
      <c r="H4" s="98" t="s">
        <v>12864</v>
      </c>
      <c r="I4" s="87" t="s">
        <v>12865</v>
      </c>
      <c r="J4" s="95" t="s">
        <v>12866</v>
      </c>
      <c r="K4" s="95" t="s">
        <v>1177</v>
      </c>
      <c r="L4" s="100" t="s">
        <v>12867</v>
      </c>
    </row>
    <row r="5" spans="1:12" s="109" customFormat="1" ht="60">
      <c r="A5" s="96">
        <v>2</v>
      </c>
      <c r="B5" s="97" t="s">
        <v>12868</v>
      </c>
      <c r="C5" s="98" t="s">
        <v>12861</v>
      </c>
      <c r="D5" s="87" t="s">
        <v>12869</v>
      </c>
      <c r="E5" s="95">
        <v>27415.1</v>
      </c>
      <c r="F5" s="95">
        <v>5088909</v>
      </c>
      <c r="G5" s="95" t="s">
        <v>12870</v>
      </c>
      <c r="H5" s="98" t="s">
        <v>12864</v>
      </c>
      <c r="I5" s="87" t="s">
        <v>10923</v>
      </c>
      <c r="J5" s="87" t="s">
        <v>12871</v>
      </c>
      <c r="K5" s="99" t="s">
        <v>12872</v>
      </c>
      <c r="L5" s="100" t="s">
        <v>12873</v>
      </c>
    </row>
    <row r="6" spans="1:12" s="109" customFormat="1" ht="60">
      <c r="A6" s="96">
        <v>3</v>
      </c>
      <c r="B6" s="97" t="s">
        <v>12874</v>
      </c>
      <c r="C6" s="98" t="s">
        <v>12861</v>
      </c>
      <c r="D6" s="87" t="s">
        <v>12875</v>
      </c>
      <c r="E6" s="95">
        <v>29062.400000000001</v>
      </c>
      <c r="F6" s="87">
        <v>5077982</v>
      </c>
      <c r="G6" s="95" t="s">
        <v>12876</v>
      </c>
      <c r="H6" s="98" t="s">
        <v>12864</v>
      </c>
      <c r="I6" s="87" t="s">
        <v>12877</v>
      </c>
      <c r="J6" s="99" t="s">
        <v>12878</v>
      </c>
      <c r="K6" s="99" t="s">
        <v>12879</v>
      </c>
      <c r="L6" s="100" t="s">
        <v>12880</v>
      </c>
    </row>
    <row r="7" spans="1:12" s="109" customFormat="1" ht="36">
      <c r="A7" s="96">
        <v>4</v>
      </c>
      <c r="B7" s="97" t="s">
        <v>12874</v>
      </c>
      <c r="C7" s="98" t="s">
        <v>12861</v>
      </c>
      <c r="D7" s="87" t="s">
        <v>12881</v>
      </c>
      <c r="E7" s="95">
        <v>21143.3</v>
      </c>
      <c r="F7" s="87">
        <v>5077982</v>
      </c>
      <c r="G7" s="95" t="s">
        <v>12876</v>
      </c>
      <c r="H7" s="98" t="s">
        <v>12864</v>
      </c>
      <c r="I7" s="87" t="s">
        <v>12882</v>
      </c>
      <c r="J7" s="99" t="s">
        <v>12878</v>
      </c>
      <c r="K7" s="99" t="s">
        <v>12883</v>
      </c>
      <c r="L7" s="79" t="s">
        <v>12884</v>
      </c>
    </row>
    <row r="8" spans="1:12" s="109" customFormat="1" ht="24">
      <c r="A8" s="96">
        <v>5</v>
      </c>
      <c r="B8" s="97" t="s">
        <v>12885</v>
      </c>
      <c r="C8" s="98" t="s">
        <v>12861</v>
      </c>
      <c r="D8" s="87" t="s">
        <v>12886</v>
      </c>
      <c r="E8" s="95">
        <v>29880.01</v>
      </c>
      <c r="F8" s="95"/>
      <c r="G8" s="95" t="s">
        <v>12887</v>
      </c>
      <c r="H8" s="98" t="s">
        <v>12864</v>
      </c>
      <c r="I8" s="87" t="s">
        <v>12888</v>
      </c>
      <c r="J8" s="101" t="s">
        <v>12889</v>
      </c>
      <c r="K8" s="99" t="s">
        <v>12890</v>
      </c>
      <c r="L8" s="100" t="s">
        <v>12891</v>
      </c>
    </row>
    <row r="9" spans="1:12" s="109" customFormat="1" ht="24">
      <c r="A9" s="96">
        <v>6</v>
      </c>
      <c r="B9" s="97" t="s">
        <v>12892</v>
      </c>
      <c r="C9" s="98" t="s">
        <v>12861</v>
      </c>
      <c r="D9" s="87" t="s">
        <v>12893</v>
      </c>
      <c r="E9" s="95">
        <v>29880</v>
      </c>
      <c r="F9" s="87">
        <v>5646731</v>
      </c>
      <c r="G9" s="99" t="s">
        <v>12894</v>
      </c>
      <c r="H9" s="98" t="s">
        <v>12864</v>
      </c>
      <c r="I9" s="87" t="s">
        <v>12895</v>
      </c>
      <c r="J9" s="95" t="s">
        <v>12896</v>
      </c>
      <c r="K9" s="95" t="s">
        <v>1153</v>
      </c>
      <c r="L9" s="100" t="s">
        <v>12897</v>
      </c>
    </row>
    <row r="10" spans="1:12" s="109" customFormat="1" ht="24">
      <c r="A10" s="96">
        <v>7</v>
      </c>
      <c r="B10" s="97" t="s">
        <v>12898</v>
      </c>
      <c r="C10" s="98" t="s">
        <v>12861</v>
      </c>
      <c r="D10" s="87" t="s">
        <v>12899</v>
      </c>
      <c r="E10" s="95">
        <v>24552.5</v>
      </c>
      <c r="F10" s="95">
        <v>2095025</v>
      </c>
      <c r="G10" s="95" t="s">
        <v>12900</v>
      </c>
      <c r="H10" s="98" t="s">
        <v>12901</v>
      </c>
      <c r="I10" s="87" t="s">
        <v>12902</v>
      </c>
      <c r="J10" s="95" t="s">
        <v>12903</v>
      </c>
      <c r="K10" s="99" t="s">
        <v>12904</v>
      </c>
      <c r="L10" s="100" t="s">
        <v>12905</v>
      </c>
    </row>
    <row r="11" spans="1:12" s="109" customFormat="1" ht="36">
      <c r="A11" s="96">
        <v>8</v>
      </c>
      <c r="B11" s="97" t="s">
        <v>12906</v>
      </c>
      <c r="C11" s="98" t="s">
        <v>12861</v>
      </c>
      <c r="D11" s="87" t="s">
        <v>12907</v>
      </c>
      <c r="E11" s="102">
        <v>23950</v>
      </c>
      <c r="F11" s="96">
        <v>5098297</v>
      </c>
      <c r="G11" s="96" t="s">
        <v>12908</v>
      </c>
      <c r="H11" s="98" t="s">
        <v>12864</v>
      </c>
      <c r="I11" s="87" t="s">
        <v>12909</v>
      </c>
      <c r="J11" s="87" t="s">
        <v>12910</v>
      </c>
      <c r="K11" s="96" t="s">
        <v>12911</v>
      </c>
      <c r="L11" s="100" t="s">
        <v>12912</v>
      </c>
    </row>
    <row r="12" spans="1:12" s="109" customFormat="1" ht="24">
      <c r="A12" s="96">
        <v>9</v>
      </c>
      <c r="B12" s="97" t="s">
        <v>12913</v>
      </c>
      <c r="C12" s="98" t="s">
        <v>12861</v>
      </c>
      <c r="D12" s="87" t="s">
        <v>12914</v>
      </c>
      <c r="E12" s="95">
        <v>11143.5</v>
      </c>
      <c r="F12" s="95">
        <v>6138373</v>
      </c>
      <c r="G12" s="95" t="s">
        <v>12915</v>
      </c>
      <c r="H12" s="98" t="s">
        <v>12864</v>
      </c>
      <c r="I12" s="87" t="s">
        <v>12916</v>
      </c>
      <c r="J12" s="87" t="s">
        <v>12917</v>
      </c>
      <c r="K12" s="95" t="s">
        <v>1989</v>
      </c>
      <c r="L12" s="100" t="s">
        <v>12918</v>
      </c>
    </row>
    <row r="13" spans="1:12" s="109" customFormat="1" ht="36">
      <c r="A13" s="96">
        <v>10</v>
      </c>
      <c r="B13" s="97" t="s">
        <v>12919</v>
      </c>
      <c r="C13" s="98" t="s">
        <v>12861</v>
      </c>
      <c r="D13" s="87" t="s">
        <v>12920</v>
      </c>
      <c r="E13" s="102" t="s">
        <v>12921</v>
      </c>
      <c r="F13" s="96">
        <v>5155436</v>
      </c>
      <c r="G13" s="96" t="s">
        <v>12922</v>
      </c>
      <c r="H13" s="98" t="s">
        <v>12864</v>
      </c>
      <c r="I13" s="87" t="s">
        <v>12923</v>
      </c>
      <c r="J13" s="96" t="s">
        <v>10844</v>
      </c>
      <c r="K13" s="103" t="s">
        <v>12924</v>
      </c>
      <c r="L13" s="104" t="s">
        <v>12925</v>
      </c>
    </row>
    <row r="14" spans="1:12" s="109" customFormat="1" ht="24">
      <c r="A14" s="96">
        <v>11</v>
      </c>
      <c r="B14" s="97" t="s">
        <v>12926</v>
      </c>
      <c r="C14" s="98" t="s">
        <v>12861</v>
      </c>
      <c r="D14" s="87" t="s">
        <v>12927</v>
      </c>
      <c r="E14" s="95">
        <v>7832.39</v>
      </c>
      <c r="F14" s="95">
        <v>2082489</v>
      </c>
      <c r="G14" s="95" t="s">
        <v>12928</v>
      </c>
      <c r="H14" s="98" t="s">
        <v>12901</v>
      </c>
      <c r="I14" s="87" t="s">
        <v>12929</v>
      </c>
      <c r="J14" s="95" t="s">
        <v>12930</v>
      </c>
      <c r="K14" s="95" t="s">
        <v>1131</v>
      </c>
      <c r="L14" s="100" t="s">
        <v>12931</v>
      </c>
    </row>
    <row r="15" spans="1:12" s="109" customFormat="1" ht="24">
      <c r="A15" s="96">
        <v>12</v>
      </c>
      <c r="B15" s="97" t="s">
        <v>12932</v>
      </c>
      <c r="C15" s="98" t="s">
        <v>12861</v>
      </c>
      <c r="D15" s="87" t="s">
        <v>12933</v>
      </c>
      <c r="E15" s="95">
        <v>5275.32</v>
      </c>
      <c r="F15" s="87">
        <v>5066417</v>
      </c>
      <c r="G15" s="95" t="s">
        <v>12934</v>
      </c>
      <c r="H15" s="98" t="s">
        <v>12864</v>
      </c>
      <c r="I15" s="87" t="s">
        <v>12877</v>
      </c>
      <c r="J15" s="95" t="s">
        <v>12935</v>
      </c>
      <c r="K15" s="95" t="s">
        <v>1131</v>
      </c>
      <c r="L15" s="100" t="s">
        <v>12936</v>
      </c>
    </row>
    <row r="16" spans="1:12" s="109" customFormat="1" ht="36">
      <c r="A16" s="96">
        <v>13</v>
      </c>
      <c r="B16" s="97" t="s">
        <v>12937</v>
      </c>
      <c r="C16" s="98" t="s">
        <v>12861</v>
      </c>
      <c r="D16" s="87" t="s">
        <v>12938</v>
      </c>
      <c r="E16" s="102" t="s">
        <v>12939</v>
      </c>
      <c r="F16" s="96"/>
      <c r="G16" s="96" t="s">
        <v>12940</v>
      </c>
      <c r="H16" s="98" t="s">
        <v>12864</v>
      </c>
      <c r="I16" s="87" t="s">
        <v>12941</v>
      </c>
      <c r="J16" s="96" t="s">
        <v>12942</v>
      </c>
      <c r="K16" s="103" t="s">
        <v>12943</v>
      </c>
      <c r="L16" s="104" t="s">
        <v>12944</v>
      </c>
    </row>
    <row r="17" spans="1:18" s="109" customFormat="1" ht="24">
      <c r="A17" s="96">
        <v>14</v>
      </c>
      <c r="B17" s="97" t="s">
        <v>12945</v>
      </c>
      <c r="C17" s="98" t="s">
        <v>12861</v>
      </c>
      <c r="D17" s="87" t="s">
        <v>12946</v>
      </c>
      <c r="E17" s="95">
        <v>13575</v>
      </c>
      <c r="F17" s="87">
        <v>5102685</v>
      </c>
      <c r="G17" s="95" t="s">
        <v>12947</v>
      </c>
      <c r="H17" s="98" t="s">
        <v>12901</v>
      </c>
      <c r="I17" s="87" t="s">
        <v>12948</v>
      </c>
      <c r="J17" s="87" t="s">
        <v>12949</v>
      </c>
      <c r="K17" s="77" t="s">
        <v>1989</v>
      </c>
      <c r="L17" s="86" t="s">
        <v>12950</v>
      </c>
    </row>
    <row r="18" spans="1:18" s="109" customFormat="1" ht="24">
      <c r="A18" s="96">
        <v>15</v>
      </c>
      <c r="B18" s="97" t="s">
        <v>12951</v>
      </c>
      <c r="C18" s="98" t="s">
        <v>12861</v>
      </c>
      <c r="D18" s="87" t="s">
        <v>12952</v>
      </c>
      <c r="E18" s="95">
        <v>16936.135900000001</v>
      </c>
      <c r="F18" s="95">
        <v>5987679</v>
      </c>
      <c r="G18" s="95" t="s">
        <v>12953</v>
      </c>
      <c r="H18" s="98" t="s">
        <v>12864</v>
      </c>
      <c r="I18" s="87" t="s">
        <v>12954</v>
      </c>
      <c r="J18" s="95" t="s">
        <v>12955</v>
      </c>
      <c r="K18" s="95" t="s">
        <v>12956</v>
      </c>
      <c r="L18" s="100" t="s">
        <v>12957</v>
      </c>
      <c r="R18" s="110"/>
    </row>
    <row r="19" spans="1:18" s="109" customFormat="1" ht="48">
      <c r="A19" s="96">
        <v>16</v>
      </c>
      <c r="B19" s="97" t="s">
        <v>12951</v>
      </c>
      <c r="C19" s="98" t="s">
        <v>12861</v>
      </c>
      <c r="D19" s="87" t="s">
        <v>12958</v>
      </c>
      <c r="E19" s="77">
        <v>23093.7</v>
      </c>
      <c r="F19" s="95">
        <v>5338077</v>
      </c>
      <c r="G19" s="77" t="s">
        <v>12959</v>
      </c>
      <c r="H19" s="98" t="s">
        <v>12864</v>
      </c>
      <c r="I19" s="87" t="s">
        <v>12960</v>
      </c>
      <c r="J19" s="95" t="s">
        <v>12961</v>
      </c>
      <c r="K19" s="99" t="s">
        <v>12962</v>
      </c>
      <c r="L19" s="100" t="s">
        <v>12963</v>
      </c>
      <c r="P19" s="110"/>
    </row>
    <row r="20" spans="1:18" s="109" customFormat="1" ht="24">
      <c r="A20" s="96">
        <v>17</v>
      </c>
      <c r="B20" s="97" t="s">
        <v>12860</v>
      </c>
      <c r="C20" s="98" t="s">
        <v>12861</v>
      </c>
      <c r="D20" s="87" t="s">
        <v>12964</v>
      </c>
      <c r="E20" s="95">
        <v>14307.7</v>
      </c>
      <c r="F20" s="95">
        <v>5994594</v>
      </c>
      <c r="G20" s="95" t="s">
        <v>12965</v>
      </c>
      <c r="H20" s="98" t="s">
        <v>12864</v>
      </c>
      <c r="I20" s="87" t="s">
        <v>12966</v>
      </c>
      <c r="J20" s="95" t="s">
        <v>12967</v>
      </c>
      <c r="K20" s="99" t="s">
        <v>12968</v>
      </c>
      <c r="L20" s="100" t="s">
        <v>12969</v>
      </c>
      <c r="P20" s="110"/>
    </row>
    <row r="21" spans="1:18" s="109" customFormat="1" ht="24">
      <c r="A21" s="96">
        <v>18</v>
      </c>
      <c r="B21" s="97" t="s">
        <v>12970</v>
      </c>
      <c r="C21" s="98" t="s">
        <v>12861</v>
      </c>
      <c r="D21" s="87" t="s">
        <v>12971</v>
      </c>
      <c r="E21" s="95">
        <v>1787</v>
      </c>
      <c r="F21" s="95">
        <v>5689945</v>
      </c>
      <c r="G21" s="95" t="s">
        <v>12972</v>
      </c>
      <c r="H21" s="98" t="s">
        <v>12901</v>
      </c>
      <c r="I21" s="87" t="s">
        <v>12973</v>
      </c>
      <c r="J21" s="87" t="s">
        <v>12974</v>
      </c>
      <c r="K21" s="99" t="s">
        <v>12975</v>
      </c>
      <c r="L21" s="105" t="s">
        <v>12976</v>
      </c>
      <c r="P21" s="110"/>
    </row>
  </sheetData>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9E6E6-284E-41F4-9EEF-4E27F74FD7E3}">
  <dimension ref="A1:Q56"/>
  <sheetViews>
    <sheetView workbookViewId="0">
      <selection activeCell="A2" sqref="A2"/>
    </sheetView>
  </sheetViews>
  <sheetFormatPr defaultColWidth="9.140625" defaultRowHeight="12"/>
  <cols>
    <col min="1" max="1" width="3.140625" style="113" bestFit="1" customWidth="1"/>
    <col min="2" max="2" width="9.140625" style="113"/>
    <col min="3" max="3" width="8.140625" style="113" bestFit="1" customWidth="1"/>
    <col min="4" max="4" width="12.28515625" style="113" bestFit="1" customWidth="1"/>
    <col min="5" max="5" width="11.42578125" style="113" bestFit="1" customWidth="1"/>
    <col min="6" max="6" width="2.42578125" style="113" customWidth="1"/>
    <col min="7" max="7" width="3.140625" style="113" bestFit="1" customWidth="1"/>
    <col min="8" max="9" width="9.140625" style="113"/>
    <col min="10" max="10" width="12.28515625" style="113" bestFit="1" customWidth="1"/>
    <col min="11" max="11" width="11.42578125" style="113" bestFit="1" customWidth="1"/>
    <col min="12" max="12" width="2.42578125" style="113" customWidth="1"/>
    <col min="13" max="13" width="3.140625" style="113" bestFit="1" customWidth="1"/>
    <col min="14" max="14" width="8.140625" style="113" bestFit="1" customWidth="1"/>
    <col min="15" max="15" width="7.140625" style="113" bestFit="1" customWidth="1"/>
    <col min="16" max="17" width="16.140625" style="113" customWidth="1"/>
    <col min="18" max="16384" width="9.140625" style="113"/>
  </cols>
  <sheetData>
    <row r="1" spans="1:17" ht="13.15" customHeight="1">
      <c r="A1" s="432" t="s">
        <v>12977</v>
      </c>
      <c r="B1" s="431"/>
      <c r="C1" s="431"/>
      <c r="D1" s="431"/>
      <c r="E1" s="431"/>
      <c r="F1" s="431"/>
      <c r="G1" s="431"/>
      <c r="H1" s="431"/>
      <c r="I1" s="112"/>
      <c r="J1" s="112"/>
      <c r="K1" s="112"/>
      <c r="L1" s="112"/>
      <c r="M1" s="112"/>
      <c r="N1" s="110"/>
      <c r="O1" s="110"/>
      <c r="P1" s="110"/>
      <c r="Q1" s="110"/>
    </row>
    <row r="2" spans="1:17">
      <c r="A2" s="112"/>
      <c r="B2" s="112"/>
      <c r="C2" s="112"/>
      <c r="D2" s="112"/>
      <c r="E2" s="112"/>
      <c r="F2" s="112"/>
      <c r="G2" s="112"/>
      <c r="H2" s="112"/>
      <c r="I2" s="112"/>
      <c r="J2" s="112"/>
      <c r="K2" s="112"/>
      <c r="L2" s="112"/>
      <c r="M2" s="112"/>
      <c r="N2" s="112"/>
      <c r="O2" s="112"/>
      <c r="P2" s="112"/>
      <c r="Q2" s="112"/>
    </row>
    <row r="3" spans="1:17" s="423" customFormat="1">
      <c r="A3" s="1080" t="s">
        <v>12978</v>
      </c>
      <c r="B3" s="1081"/>
      <c r="C3" s="1081"/>
      <c r="D3" s="1081"/>
      <c r="E3" s="1082"/>
      <c r="F3" s="422"/>
      <c r="G3" s="1080" t="s">
        <v>12979</v>
      </c>
      <c r="H3" s="1081"/>
      <c r="I3" s="1081"/>
      <c r="J3" s="1081"/>
      <c r="K3" s="1082"/>
      <c r="L3" s="422"/>
      <c r="M3" s="1080" t="s">
        <v>12980</v>
      </c>
      <c r="N3" s="1081"/>
      <c r="O3" s="1081"/>
      <c r="P3" s="1081"/>
      <c r="Q3" s="1082"/>
    </row>
    <row r="4" spans="1:17" s="423" customFormat="1">
      <c r="A4" s="1083"/>
      <c r="B4" s="1084"/>
      <c r="C4" s="1084"/>
      <c r="D4" s="1084"/>
      <c r="E4" s="1085"/>
      <c r="F4" s="422"/>
      <c r="G4" s="1083"/>
      <c r="H4" s="1084"/>
      <c r="I4" s="1084"/>
      <c r="J4" s="1084"/>
      <c r="K4" s="1085"/>
      <c r="L4" s="422"/>
      <c r="M4" s="1083"/>
      <c r="N4" s="1084"/>
      <c r="O4" s="1084"/>
      <c r="P4" s="1084"/>
      <c r="Q4" s="1085"/>
    </row>
    <row r="5" spans="1:17" s="423" customFormat="1">
      <c r="A5" s="698" t="s">
        <v>1</v>
      </c>
      <c r="B5" s="699" t="s">
        <v>12981</v>
      </c>
      <c r="C5" s="699" t="s">
        <v>12982</v>
      </c>
      <c r="D5" s="699" t="s">
        <v>12466</v>
      </c>
      <c r="E5" s="700" t="s">
        <v>12983</v>
      </c>
      <c r="F5" s="422"/>
      <c r="G5" s="1083" t="s">
        <v>7483</v>
      </c>
      <c r="H5" s="1084"/>
      <c r="I5" s="1084"/>
      <c r="J5" s="1084"/>
      <c r="K5" s="1085"/>
      <c r="L5" s="422"/>
      <c r="M5" s="698" t="s">
        <v>1</v>
      </c>
      <c r="N5" s="699" t="s">
        <v>12981</v>
      </c>
      <c r="O5" s="699" t="s">
        <v>12982</v>
      </c>
      <c r="P5" s="699" t="s">
        <v>12466</v>
      </c>
      <c r="Q5" s="700" t="s">
        <v>12983</v>
      </c>
    </row>
    <row r="6" spans="1:17">
      <c r="A6" s="424">
        <v>1</v>
      </c>
      <c r="B6" s="111">
        <v>20458059</v>
      </c>
      <c r="C6" s="111">
        <v>5234456</v>
      </c>
      <c r="D6" s="111" t="s">
        <v>12984</v>
      </c>
      <c r="E6" s="425" t="s">
        <v>12985</v>
      </c>
      <c r="F6" s="112"/>
      <c r="G6" s="698" t="s">
        <v>1</v>
      </c>
      <c r="H6" s="699" t="s">
        <v>12981</v>
      </c>
      <c r="I6" s="699" t="s">
        <v>12982</v>
      </c>
      <c r="J6" s="699" t="s">
        <v>12466</v>
      </c>
      <c r="K6" s="700" t="s">
        <v>12983</v>
      </c>
      <c r="L6" s="112"/>
      <c r="M6" s="424">
        <v>1</v>
      </c>
      <c r="N6" s="111">
        <v>4902225</v>
      </c>
      <c r="O6" s="111">
        <v>414848</v>
      </c>
      <c r="P6" s="111" t="s">
        <v>12986</v>
      </c>
      <c r="Q6" s="425" t="s">
        <v>12987</v>
      </c>
    </row>
    <row r="7" spans="1:17">
      <c r="A7" s="426">
        <v>2</v>
      </c>
      <c r="B7" s="289">
        <v>20458059</v>
      </c>
      <c r="C7" s="289">
        <v>5230290</v>
      </c>
      <c r="D7" s="289" t="s">
        <v>12984</v>
      </c>
      <c r="E7" s="427" t="s">
        <v>12988</v>
      </c>
      <c r="F7" s="112"/>
      <c r="G7" s="424">
        <v>1</v>
      </c>
      <c r="H7" s="111">
        <v>20508825.359999999</v>
      </c>
      <c r="I7" s="111">
        <v>5293382.7680000002</v>
      </c>
      <c r="J7" s="111" t="s">
        <v>12989</v>
      </c>
      <c r="K7" s="425" t="s">
        <v>12990</v>
      </c>
      <c r="L7" s="112"/>
      <c r="M7" s="426">
        <v>2</v>
      </c>
      <c r="N7" s="289">
        <v>4908100</v>
      </c>
      <c r="O7" s="289">
        <v>414848</v>
      </c>
      <c r="P7" s="289" t="s">
        <v>12991</v>
      </c>
      <c r="Q7" s="427" t="s">
        <v>12992</v>
      </c>
    </row>
    <row r="8" spans="1:17">
      <c r="A8" s="424">
        <v>3</v>
      </c>
      <c r="B8" s="111">
        <v>20457186</v>
      </c>
      <c r="C8" s="111">
        <v>5230290</v>
      </c>
      <c r="D8" s="111" t="s">
        <v>12993</v>
      </c>
      <c r="E8" s="425" t="s">
        <v>12988</v>
      </c>
      <c r="F8" s="112"/>
      <c r="G8" s="426">
        <v>2</v>
      </c>
      <c r="H8" s="289">
        <v>20508825.359999999</v>
      </c>
      <c r="I8" s="289">
        <v>5292595.0159999998</v>
      </c>
      <c r="J8" s="289" t="s">
        <v>12989</v>
      </c>
      <c r="K8" s="427" t="s">
        <v>12994</v>
      </c>
      <c r="L8" s="112"/>
      <c r="M8" s="424">
        <v>3</v>
      </c>
      <c r="N8" s="111">
        <v>4908100</v>
      </c>
      <c r="O8" s="111">
        <v>415300</v>
      </c>
      <c r="P8" s="111" t="s">
        <v>12995</v>
      </c>
      <c r="Q8" s="425" t="s">
        <v>12996</v>
      </c>
    </row>
    <row r="9" spans="1:17">
      <c r="A9" s="426">
        <v>4</v>
      </c>
      <c r="B9" s="289">
        <v>20457186</v>
      </c>
      <c r="C9" s="289">
        <v>5226362</v>
      </c>
      <c r="D9" s="289" t="s">
        <v>12993</v>
      </c>
      <c r="E9" s="427" t="s">
        <v>12997</v>
      </c>
      <c r="F9" s="112"/>
      <c r="G9" s="424">
        <v>3</v>
      </c>
      <c r="H9" s="111">
        <v>20509721.18</v>
      </c>
      <c r="I9" s="111">
        <v>5292594.5619999999</v>
      </c>
      <c r="J9" s="111" t="s">
        <v>12998</v>
      </c>
      <c r="K9" s="425" t="s">
        <v>12994</v>
      </c>
      <c r="L9" s="112"/>
      <c r="M9" s="426">
        <v>4</v>
      </c>
      <c r="N9" s="289">
        <v>4910200</v>
      </c>
      <c r="O9" s="289">
        <v>415300</v>
      </c>
      <c r="P9" s="289" t="s">
        <v>12999</v>
      </c>
      <c r="Q9" s="427" t="s">
        <v>13000</v>
      </c>
    </row>
    <row r="10" spans="1:17">
      <c r="A10" s="424">
        <v>5</v>
      </c>
      <c r="B10" s="111">
        <v>20455131</v>
      </c>
      <c r="C10" s="111">
        <v>5226362</v>
      </c>
      <c r="D10" s="111" t="s">
        <v>13001</v>
      </c>
      <c r="E10" s="425" t="s">
        <v>12997</v>
      </c>
      <c r="F10" s="112"/>
      <c r="G10" s="426">
        <v>4</v>
      </c>
      <c r="H10" s="289">
        <v>20509719.780000001</v>
      </c>
      <c r="I10" s="289">
        <v>5291807.7479999997</v>
      </c>
      <c r="J10" s="289" t="s">
        <v>12998</v>
      </c>
      <c r="K10" s="427" t="s">
        <v>13002</v>
      </c>
      <c r="L10" s="112"/>
      <c r="M10" s="424">
        <v>5</v>
      </c>
      <c r="N10" s="111">
        <v>4910200</v>
      </c>
      <c r="O10" s="111">
        <v>416200</v>
      </c>
      <c r="P10" s="111" t="s">
        <v>13003</v>
      </c>
      <c r="Q10" s="425" t="s">
        <v>13004</v>
      </c>
    </row>
    <row r="11" spans="1:17">
      <c r="A11" s="426">
        <v>6</v>
      </c>
      <c r="B11" s="289">
        <v>20455131</v>
      </c>
      <c r="C11" s="289">
        <v>5212886</v>
      </c>
      <c r="D11" s="289" t="s">
        <v>13001</v>
      </c>
      <c r="E11" s="427" t="s">
        <v>13005</v>
      </c>
      <c r="F11" s="112"/>
      <c r="G11" s="424">
        <v>5</v>
      </c>
      <c r="H11" s="111">
        <v>20510609.300000001</v>
      </c>
      <c r="I11" s="111">
        <v>5291806.4749999996</v>
      </c>
      <c r="J11" s="111" t="s">
        <v>13006</v>
      </c>
      <c r="K11" s="425" t="s">
        <v>13002</v>
      </c>
      <c r="L11" s="112"/>
      <c r="M11" s="426">
        <v>6</v>
      </c>
      <c r="N11" s="289">
        <v>4911200</v>
      </c>
      <c r="O11" s="289">
        <v>416200</v>
      </c>
      <c r="P11" s="289" t="s">
        <v>13007</v>
      </c>
      <c r="Q11" s="427" t="s">
        <v>13008</v>
      </c>
    </row>
    <row r="12" spans="1:17">
      <c r="A12" s="424">
        <v>7</v>
      </c>
      <c r="B12" s="111">
        <v>20461945</v>
      </c>
      <c r="C12" s="111">
        <v>5212886</v>
      </c>
      <c r="D12" s="111" t="s">
        <v>13009</v>
      </c>
      <c r="E12" s="425" t="s">
        <v>13005</v>
      </c>
      <c r="F12" s="112"/>
      <c r="G12" s="426">
        <v>6</v>
      </c>
      <c r="H12" s="289">
        <v>20510609.27</v>
      </c>
      <c r="I12" s="289">
        <v>5291041.5999999996</v>
      </c>
      <c r="J12" s="289" t="s">
        <v>13006</v>
      </c>
      <c r="K12" s="427" t="s">
        <v>13010</v>
      </c>
      <c r="L12" s="112"/>
      <c r="M12" s="424">
        <v>7</v>
      </c>
      <c r="N12" s="111">
        <v>4911200</v>
      </c>
      <c r="O12" s="111">
        <v>417100</v>
      </c>
      <c r="P12" s="111" t="s">
        <v>13011</v>
      </c>
      <c r="Q12" s="425" t="s">
        <v>13012</v>
      </c>
    </row>
    <row r="13" spans="1:17">
      <c r="A13" s="426">
        <v>8</v>
      </c>
      <c r="B13" s="289">
        <v>20461945</v>
      </c>
      <c r="C13" s="289">
        <v>5205692</v>
      </c>
      <c r="D13" s="289" t="s">
        <v>13009</v>
      </c>
      <c r="E13" s="427" t="s">
        <v>13013</v>
      </c>
      <c r="F13" s="112"/>
      <c r="G13" s="424">
        <v>7</v>
      </c>
      <c r="H13" s="111">
        <v>20511482.050000001</v>
      </c>
      <c r="I13" s="111">
        <v>5291042.66</v>
      </c>
      <c r="J13" s="111" t="s">
        <v>13014</v>
      </c>
      <c r="K13" s="425" t="s">
        <v>13010</v>
      </c>
      <c r="L13" s="112"/>
      <c r="M13" s="426">
        <v>8</v>
      </c>
      <c r="N13" s="289">
        <v>4912222</v>
      </c>
      <c r="O13" s="289">
        <v>417100</v>
      </c>
      <c r="P13" s="289" t="s">
        <v>13015</v>
      </c>
      <c r="Q13" s="427" t="s">
        <v>13016</v>
      </c>
    </row>
    <row r="14" spans="1:17">
      <c r="A14" s="424">
        <v>9</v>
      </c>
      <c r="B14" s="111">
        <v>20457671</v>
      </c>
      <c r="C14" s="111">
        <v>5205692</v>
      </c>
      <c r="D14" s="111" t="s">
        <v>13017</v>
      </c>
      <c r="E14" s="425" t="s">
        <v>13013</v>
      </c>
      <c r="F14" s="112"/>
      <c r="G14" s="426">
        <v>8</v>
      </c>
      <c r="H14" s="289">
        <v>20511484.66</v>
      </c>
      <c r="I14" s="289">
        <v>5288972.1440000003</v>
      </c>
      <c r="J14" s="289" t="s">
        <v>13014</v>
      </c>
      <c r="K14" s="427" t="s">
        <v>13018</v>
      </c>
      <c r="L14" s="112"/>
      <c r="M14" s="424">
        <v>9</v>
      </c>
      <c r="N14" s="111">
        <v>4912222</v>
      </c>
      <c r="O14" s="111">
        <v>420202</v>
      </c>
      <c r="P14" s="111" t="s">
        <v>13019</v>
      </c>
      <c r="Q14" s="425" t="s">
        <v>13020</v>
      </c>
    </row>
    <row r="15" spans="1:17">
      <c r="A15" s="426">
        <v>10</v>
      </c>
      <c r="B15" s="289">
        <v>20457671</v>
      </c>
      <c r="C15" s="289">
        <v>5196409</v>
      </c>
      <c r="D15" s="289" t="s">
        <v>13017</v>
      </c>
      <c r="E15" s="427" t="s">
        <v>13021</v>
      </c>
      <c r="F15" s="112"/>
      <c r="G15" s="424">
        <v>9</v>
      </c>
      <c r="H15" s="111">
        <v>20510200.870000001</v>
      </c>
      <c r="I15" s="111">
        <v>5288972.1440000003</v>
      </c>
      <c r="J15" s="111" t="s">
        <v>13022</v>
      </c>
      <c r="K15" s="425" t="s">
        <v>13018</v>
      </c>
      <c r="L15" s="112"/>
      <c r="M15" s="426">
        <v>10</v>
      </c>
      <c r="N15" s="289">
        <v>4913600</v>
      </c>
      <c r="O15" s="289">
        <v>420202</v>
      </c>
      <c r="P15" s="289" t="s">
        <v>13023</v>
      </c>
      <c r="Q15" s="427" t="s">
        <v>13024</v>
      </c>
    </row>
    <row r="16" spans="1:17">
      <c r="A16" s="424">
        <v>11</v>
      </c>
      <c r="B16" s="111">
        <v>20455203</v>
      </c>
      <c r="C16" s="111">
        <v>5196409</v>
      </c>
      <c r="D16" s="111" t="s">
        <v>13025</v>
      </c>
      <c r="E16" s="425" t="s">
        <v>13021</v>
      </c>
      <c r="F16" s="112"/>
      <c r="G16" s="426">
        <v>10</v>
      </c>
      <c r="H16" s="289">
        <v>20510195.149999999</v>
      </c>
      <c r="I16" s="289">
        <v>5286652.4819999998</v>
      </c>
      <c r="J16" s="289" t="s">
        <v>13022</v>
      </c>
      <c r="K16" s="427" t="s">
        <v>13026</v>
      </c>
      <c r="L16" s="112"/>
      <c r="M16" s="424">
        <v>11</v>
      </c>
      <c r="N16" s="111">
        <v>4913600</v>
      </c>
      <c r="O16" s="111">
        <v>421900</v>
      </c>
      <c r="P16" s="111" t="s">
        <v>13027</v>
      </c>
      <c r="Q16" s="425" t="s">
        <v>13028</v>
      </c>
    </row>
    <row r="17" spans="1:17">
      <c r="A17" s="426">
        <v>12</v>
      </c>
      <c r="B17" s="289">
        <v>20455203</v>
      </c>
      <c r="C17" s="289">
        <v>5194624</v>
      </c>
      <c r="D17" s="289" t="s">
        <v>13025</v>
      </c>
      <c r="E17" s="427" t="s">
        <v>13029</v>
      </c>
      <c r="F17" s="112"/>
      <c r="G17" s="424">
        <v>11</v>
      </c>
      <c r="H17" s="111">
        <v>20508974.920000002</v>
      </c>
      <c r="I17" s="111">
        <v>5286648.3499999996</v>
      </c>
      <c r="J17" s="111" t="s">
        <v>13030</v>
      </c>
      <c r="K17" s="425" t="s">
        <v>13026</v>
      </c>
      <c r="L17" s="112"/>
      <c r="M17" s="426">
        <v>12</v>
      </c>
      <c r="N17" s="289">
        <v>4925200</v>
      </c>
      <c r="O17" s="289">
        <v>421900</v>
      </c>
      <c r="P17" s="289" t="s">
        <v>13031</v>
      </c>
      <c r="Q17" s="427" t="s">
        <v>13032</v>
      </c>
    </row>
    <row r="18" spans="1:17">
      <c r="A18" s="424">
        <v>13</v>
      </c>
      <c r="B18" s="111">
        <v>20449316</v>
      </c>
      <c r="C18" s="111">
        <v>5194624</v>
      </c>
      <c r="D18" s="111" t="s">
        <v>13033</v>
      </c>
      <c r="E18" s="425" t="s">
        <v>13029</v>
      </c>
      <c r="F18" s="112"/>
      <c r="G18" s="426">
        <v>12</v>
      </c>
      <c r="H18" s="289">
        <v>20508979.620000001</v>
      </c>
      <c r="I18" s="289">
        <v>5284392.9019999998</v>
      </c>
      <c r="J18" s="289" t="s">
        <v>13030</v>
      </c>
      <c r="K18" s="427" t="s">
        <v>13034</v>
      </c>
      <c r="L18" s="112"/>
      <c r="M18" s="424">
        <v>13</v>
      </c>
      <c r="N18" s="111">
        <v>4925200</v>
      </c>
      <c r="O18" s="111">
        <v>422600</v>
      </c>
      <c r="P18" s="111" t="s">
        <v>13035</v>
      </c>
      <c r="Q18" s="425" t="s">
        <v>13036</v>
      </c>
    </row>
    <row r="19" spans="1:17">
      <c r="A19" s="426">
        <v>14</v>
      </c>
      <c r="B19" s="289">
        <v>20449316</v>
      </c>
      <c r="C19" s="289">
        <v>5189051</v>
      </c>
      <c r="D19" s="289" t="s">
        <v>13033</v>
      </c>
      <c r="E19" s="427" t="s">
        <v>13037</v>
      </c>
      <c r="F19" s="112"/>
      <c r="G19" s="424">
        <v>13</v>
      </c>
      <c r="H19" s="111">
        <v>20506840.399999999</v>
      </c>
      <c r="I19" s="111">
        <v>5284386.4939999999</v>
      </c>
      <c r="J19" s="111" t="s">
        <v>13038</v>
      </c>
      <c r="K19" s="425" t="s">
        <v>13034</v>
      </c>
      <c r="L19" s="112"/>
      <c r="M19" s="426">
        <v>14</v>
      </c>
      <c r="N19" s="289">
        <v>4926500</v>
      </c>
      <c r="O19" s="289">
        <v>422600</v>
      </c>
      <c r="P19" s="289" t="s">
        <v>13039</v>
      </c>
      <c r="Q19" s="427" t="s">
        <v>13040</v>
      </c>
    </row>
    <row r="20" spans="1:17">
      <c r="A20" s="424">
        <v>15</v>
      </c>
      <c r="B20" s="111">
        <v>20431571</v>
      </c>
      <c r="C20" s="111">
        <v>5189051</v>
      </c>
      <c r="D20" s="111" t="s">
        <v>13041</v>
      </c>
      <c r="E20" s="425" t="s">
        <v>13037</v>
      </c>
      <c r="F20" s="112"/>
      <c r="G20" s="426">
        <v>14</v>
      </c>
      <c r="H20" s="289">
        <v>20506840.399999999</v>
      </c>
      <c r="I20" s="289">
        <v>5281621.1030000001</v>
      </c>
      <c r="J20" s="289" t="s">
        <v>13038</v>
      </c>
      <c r="K20" s="427" t="s">
        <v>13042</v>
      </c>
      <c r="L20" s="112"/>
      <c r="M20" s="424">
        <v>15</v>
      </c>
      <c r="N20" s="111">
        <v>4926500</v>
      </c>
      <c r="O20" s="111">
        <v>424080</v>
      </c>
      <c r="P20" s="433" t="s">
        <v>13043</v>
      </c>
      <c r="Q20" s="434" t="s">
        <v>13044</v>
      </c>
    </row>
    <row r="21" spans="1:17">
      <c r="A21" s="426">
        <v>16</v>
      </c>
      <c r="B21" s="289">
        <v>20431571</v>
      </c>
      <c r="C21" s="289">
        <v>5191926</v>
      </c>
      <c r="D21" s="289" t="s">
        <v>13041</v>
      </c>
      <c r="E21" s="427" t="s">
        <v>13045</v>
      </c>
      <c r="F21" s="112"/>
      <c r="G21" s="424">
        <v>15</v>
      </c>
      <c r="H21" s="111">
        <v>20505790.25</v>
      </c>
      <c r="I21" s="111">
        <v>5281621.1030000001</v>
      </c>
      <c r="J21" s="111" t="s">
        <v>13046</v>
      </c>
      <c r="K21" s="425" t="s">
        <v>13042</v>
      </c>
      <c r="L21" s="112"/>
      <c r="M21" s="426">
        <v>16</v>
      </c>
      <c r="N21" s="289">
        <v>4929907</v>
      </c>
      <c r="O21" s="289">
        <v>424080</v>
      </c>
      <c r="P21" s="86" t="s">
        <v>13047</v>
      </c>
      <c r="Q21" s="435" t="s">
        <v>13048</v>
      </c>
    </row>
    <row r="22" spans="1:17">
      <c r="A22" s="424">
        <v>17</v>
      </c>
      <c r="B22" s="111">
        <v>20429614</v>
      </c>
      <c r="C22" s="111">
        <v>5191926</v>
      </c>
      <c r="D22" s="111" t="s">
        <v>13049</v>
      </c>
      <c r="E22" s="425" t="s">
        <v>13045</v>
      </c>
      <c r="F22" s="112"/>
      <c r="G22" s="426">
        <v>16</v>
      </c>
      <c r="H22" s="289">
        <v>20505790.25</v>
      </c>
      <c r="I22" s="289">
        <v>5277245.4840000002</v>
      </c>
      <c r="J22" s="289" t="s">
        <v>13046</v>
      </c>
      <c r="K22" s="427" t="s">
        <v>13050</v>
      </c>
      <c r="L22" s="112"/>
      <c r="M22" s="424">
        <v>17</v>
      </c>
      <c r="N22" s="111">
        <v>4929907</v>
      </c>
      <c r="O22" s="111">
        <v>427749</v>
      </c>
      <c r="P22" s="433" t="s">
        <v>13051</v>
      </c>
      <c r="Q22" s="434" t="s">
        <v>13052</v>
      </c>
    </row>
    <row r="23" spans="1:17">
      <c r="A23" s="426">
        <v>18</v>
      </c>
      <c r="B23" s="289">
        <v>20429614</v>
      </c>
      <c r="C23" s="289">
        <v>5195021</v>
      </c>
      <c r="D23" s="289" t="s">
        <v>13049</v>
      </c>
      <c r="E23" s="427" t="s">
        <v>13053</v>
      </c>
      <c r="F23" s="112"/>
      <c r="G23" s="424">
        <v>17</v>
      </c>
      <c r="H23" s="111">
        <v>20503339.899999999</v>
      </c>
      <c r="I23" s="111">
        <v>5277245.4840000002</v>
      </c>
      <c r="J23" s="111" t="s">
        <v>13054</v>
      </c>
      <c r="K23" s="425" t="s">
        <v>13050</v>
      </c>
      <c r="L23" s="112"/>
      <c r="M23" s="426">
        <v>18</v>
      </c>
      <c r="N23" s="289">
        <v>4930500</v>
      </c>
      <c r="O23" s="289">
        <v>427749</v>
      </c>
      <c r="P23" s="86" t="s">
        <v>13055</v>
      </c>
      <c r="Q23" s="435" t="s">
        <v>13056</v>
      </c>
    </row>
    <row r="24" spans="1:17">
      <c r="A24" s="424">
        <v>19</v>
      </c>
      <c r="B24" s="111">
        <v>20432417</v>
      </c>
      <c r="C24" s="111">
        <v>5195021</v>
      </c>
      <c r="D24" s="111" t="s">
        <v>13057</v>
      </c>
      <c r="E24" s="425" t="s">
        <v>13053</v>
      </c>
      <c r="F24" s="112"/>
      <c r="G24" s="426">
        <v>18</v>
      </c>
      <c r="H24" s="289">
        <v>20503339.899999999</v>
      </c>
      <c r="I24" s="289">
        <v>5275355.216</v>
      </c>
      <c r="J24" s="289" t="s">
        <v>13054</v>
      </c>
      <c r="K24" s="427" t="s">
        <v>13058</v>
      </c>
      <c r="L24" s="112"/>
      <c r="M24" s="424">
        <v>19</v>
      </c>
      <c r="N24" s="111">
        <v>4930500</v>
      </c>
      <c r="O24" s="111">
        <v>432500</v>
      </c>
      <c r="P24" s="433" t="s">
        <v>13059</v>
      </c>
      <c r="Q24" s="434" t="s">
        <v>13060</v>
      </c>
    </row>
    <row r="25" spans="1:17">
      <c r="A25" s="426">
        <v>20</v>
      </c>
      <c r="B25" s="289">
        <v>20432417</v>
      </c>
      <c r="C25" s="289">
        <v>5197084</v>
      </c>
      <c r="D25" s="289" t="s">
        <v>13057</v>
      </c>
      <c r="E25" s="427" t="s">
        <v>13061</v>
      </c>
      <c r="F25" s="112"/>
      <c r="G25" s="424">
        <v>19</v>
      </c>
      <c r="H25" s="111">
        <v>20499068.82</v>
      </c>
      <c r="I25" s="111">
        <v>5275355.216</v>
      </c>
      <c r="J25" s="111" t="s">
        <v>13062</v>
      </c>
      <c r="K25" s="425" t="s">
        <v>13058</v>
      </c>
      <c r="L25" s="112"/>
      <c r="M25" s="426">
        <v>20</v>
      </c>
      <c r="N25" s="289">
        <v>4923847</v>
      </c>
      <c r="O25" s="289">
        <v>432500</v>
      </c>
      <c r="P25" s="86" t="s">
        <v>13063</v>
      </c>
      <c r="Q25" s="435" t="s">
        <v>13064</v>
      </c>
    </row>
    <row r="26" spans="1:17">
      <c r="A26" s="424">
        <v>21</v>
      </c>
      <c r="B26" s="111">
        <v>20434242</v>
      </c>
      <c r="C26" s="111">
        <v>5197084</v>
      </c>
      <c r="D26" s="111" t="s">
        <v>13065</v>
      </c>
      <c r="E26" s="425" t="s">
        <v>13061</v>
      </c>
      <c r="F26" s="112"/>
      <c r="G26" s="426">
        <v>20</v>
      </c>
      <c r="H26" s="289">
        <v>20499063.149999999</v>
      </c>
      <c r="I26" s="289">
        <v>5276942.648</v>
      </c>
      <c r="J26" s="289" t="s">
        <v>13062</v>
      </c>
      <c r="K26" s="427" t="s">
        <v>13066</v>
      </c>
      <c r="L26" s="112"/>
      <c r="M26" s="424">
        <v>21</v>
      </c>
      <c r="N26" s="111">
        <v>4923847</v>
      </c>
      <c r="O26" s="111">
        <v>429445</v>
      </c>
      <c r="P26" s="433" t="s">
        <v>13067</v>
      </c>
      <c r="Q26" s="434" t="s">
        <v>13068</v>
      </c>
    </row>
    <row r="27" spans="1:17">
      <c r="A27" s="426">
        <v>22</v>
      </c>
      <c r="B27" s="289">
        <v>20434242</v>
      </c>
      <c r="C27" s="289">
        <v>5197903</v>
      </c>
      <c r="D27" s="289" t="s">
        <v>13065</v>
      </c>
      <c r="E27" s="427" t="s">
        <v>13069</v>
      </c>
      <c r="F27" s="112"/>
      <c r="G27" s="424">
        <v>21</v>
      </c>
      <c r="H27" s="111">
        <v>20496850.109999999</v>
      </c>
      <c r="I27" s="111">
        <v>5276941.1330000004</v>
      </c>
      <c r="J27" s="111" t="s">
        <v>13070</v>
      </c>
      <c r="K27" s="425" t="s">
        <v>13066</v>
      </c>
      <c r="L27" s="112"/>
      <c r="M27" s="426">
        <v>22</v>
      </c>
      <c r="N27" s="289">
        <v>4920600</v>
      </c>
      <c r="O27" s="289">
        <v>429445</v>
      </c>
      <c r="P27" s="86" t="s">
        <v>13071</v>
      </c>
      <c r="Q27" s="435" t="s">
        <v>13072</v>
      </c>
    </row>
    <row r="28" spans="1:17">
      <c r="A28" s="424">
        <v>23</v>
      </c>
      <c r="B28" s="111">
        <v>20436436</v>
      </c>
      <c r="C28" s="111">
        <v>5197903</v>
      </c>
      <c r="D28" s="111" t="s">
        <v>13073</v>
      </c>
      <c r="E28" s="425" t="s">
        <v>13069</v>
      </c>
      <c r="F28" s="112"/>
      <c r="G28" s="426">
        <v>22</v>
      </c>
      <c r="H28" s="289">
        <v>20496855.699999999</v>
      </c>
      <c r="I28" s="289">
        <v>5277724.1210000003</v>
      </c>
      <c r="J28" s="289" t="s">
        <v>13070</v>
      </c>
      <c r="K28" s="427" t="s">
        <v>13074</v>
      </c>
      <c r="L28" s="112"/>
      <c r="M28" s="424">
        <v>23</v>
      </c>
      <c r="N28" s="111">
        <v>4920600</v>
      </c>
      <c r="O28" s="111">
        <v>427100</v>
      </c>
      <c r="P28" s="433" t="s">
        <v>13075</v>
      </c>
      <c r="Q28" s="434" t="s">
        <v>13076</v>
      </c>
    </row>
    <row r="29" spans="1:17">
      <c r="A29" s="426">
        <v>24</v>
      </c>
      <c r="B29" s="289">
        <v>20436436</v>
      </c>
      <c r="C29" s="289">
        <v>5207478</v>
      </c>
      <c r="D29" s="289" t="s">
        <v>13073</v>
      </c>
      <c r="E29" s="427" t="s">
        <v>13077</v>
      </c>
      <c r="F29" s="112"/>
      <c r="G29" s="424">
        <v>23</v>
      </c>
      <c r="H29" s="111">
        <v>20494301.760000002</v>
      </c>
      <c r="I29" s="111">
        <v>5277721.932</v>
      </c>
      <c r="J29" s="111" t="s">
        <v>13078</v>
      </c>
      <c r="K29" s="425" t="s">
        <v>13074</v>
      </c>
      <c r="L29" s="112"/>
      <c r="M29" s="426">
        <v>24</v>
      </c>
      <c r="N29" s="289">
        <v>4916600</v>
      </c>
      <c r="O29" s="289">
        <v>427100</v>
      </c>
      <c r="P29" s="86" t="s">
        <v>13079</v>
      </c>
      <c r="Q29" s="435" t="s">
        <v>13080</v>
      </c>
    </row>
    <row r="30" spans="1:17">
      <c r="A30" s="424">
        <v>25</v>
      </c>
      <c r="B30" s="111">
        <v>20437919</v>
      </c>
      <c r="C30" s="111">
        <v>5207478</v>
      </c>
      <c r="D30" s="111" t="s">
        <v>13081</v>
      </c>
      <c r="E30" s="425" t="s">
        <v>13077</v>
      </c>
      <c r="F30" s="112"/>
      <c r="G30" s="426">
        <v>24</v>
      </c>
      <c r="H30" s="289">
        <v>20494302.600000001</v>
      </c>
      <c r="I30" s="289">
        <v>5279975.87</v>
      </c>
      <c r="J30" s="289" t="s">
        <v>13078</v>
      </c>
      <c r="K30" s="427" t="s">
        <v>13082</v>
      </c>
      <c r="L30" s="112"/>
      <c r="M30" s="424">
        <v>25</v>
      </c>
      <c r="N30" s="111">
        <v>4916600</v>
      </c>
      <c r="O30" s="111">
        <v>425600</v>
      </c>
      <c r="P30" s="433" t="s">
        <v>13083</v>
      </c>
      <c r="Q30" s="434" t="s">
        <v>13084</v>
      </c>
    </row>
    <row r="31" spans="1:17">
      <c r="A31" s="426">
        <v>26</v>
      </c>
      <c r="B31" s="289">
        <v>20437919</v>
      </c>
      <c r="C31" s="289">
        <v>5208377</v>
      </c>
      <c r="D31" s="289" t="s">
        <v>13081</v>
      </c>
      <c r="E31" s="427" t="s">
        <v>13085</v>
      </c>
      <c r="F31" s="112"/>
      <c r="G31" s="424">
        <v>25</v>
      </c>
      <c r="H31" s="111">
        <v>20495428.780000001</v>
      </c>
      <c r="I31" s="111">
        <v>5279975.87</v>
      </c>
      <c r="J31" s="111" t="s">
        <v>13086</v>
      </c>
      <c r="K31" s="425" t="s">
        <v>13082</v>
      </c>
      <c r="L31" s="112"/>
      <c r="M31" s="426">
        <v>26</v>
      </c>
      <c r="N31" s="289">
        <v>4912400</v>
      </c>
      <c r="O31" s="289">
        <v>425600</v>
      </c>
      <c r="P31" s="86" t="s">
        <v>13087</v>
      </c>
      <c r="Q31" s="435" t="s">
        <v>13088</v>
      </c>
    </row>
    <row r="32" spans="1:17">
      <c r="A32" s="424">
        <v>27</v>
      </c>
      <c r="B32" s="111">
        <v>20440907</v>
      </c>
      <c r="C32" s="111">
        <v>5208377</v>
      </c>
      <c r="D32" s="111" t="s">
        <v>13089</v>
      </c>
      <c r="E32" s="425" t="s">
        <v>13085</v>
      </c>
      <c r="F32" s="112"/>
      <c r="G32" s="426">
        <v>26</v>
      </c>
      <c r="H32" s="289">
        <v>20495428.780000001</v>
      </c>
      <c r="I32" s="289">
        <v>5282706.2570000002</v>
      </c>
      <c r="J32" s="289" t="s">
        <v>13086</v>
      </c>
      <c r="K32" s="427" t="s">
        <v>13090</v>
      </c>
      <c r="L32" s="112"/>
      <c r="M32" s="424">
        <v>27</v>
      </c>
      <c r="N32" s="111">
        <v>4912400</v>
      </c>
      <c r="O32" s="111">
        <v>427337</v>
      </c>
      <c r="P32" s="433" t="s">
        <v>13091</v>
      </c>
      <c r="Q32" s="434" t="s">
        <v>13092</v>
      </c>
    </row>
    <row r="33" spans="1:17">
      <c r="A33" s="426">
        <v>28</v>
      </c>
      <c r="B33" s="289">
        <v>20440907</v>
      </c>
      <c r="C33" s="289">
        <v>5209541</v>
      </c>
      <c r="D33" s="289" t="s">
        <v>13089</v>
      </c>
      <c r="E33" s="427" t="s">
        <v>13093</v>
      </c>
      <c r="F33" s="112"/>
      <c r="G33" s="424">
        <v>27</v>
      </c>
      <c r="H33" s="111">
        <v>20498299.190000001</v>
      </c>
      <c r="I33" s="111">
        <v>5282706.2570000002</v>
      </c>
      <c r="J33" s="111" t="s">
        <v>13094</v>
      </c>
      <c r="K33" s="425" t="s">
        <v>13090</v>
      </c>
      <c r="L33" s="112"/>
      <c r="M33" s="426">
        <v>28</v>
      </c>
      <c r="N33" s="289">
        <v>4904500</v>
      </c>
      <c r="O33" s="289">
        <v>427337</v>
      </c>
      <c r="P33" s="86" t="s">
        <v>13095</v>
      </c>
      <c r="Q33" s="435" t="s">
        <v>13096</v>
      </c>
    </row>
    <row r="34" spans="1:17">
      <c r="A34" s="424">
        <v>29</v>
      </c>
      <c r="B34" s="111">
        <v>20443279</v>
      </c>
      <c r="C34" s="111">
        <v>5209541</v>
      </c>
      <c r="D34" s="111" t="s">
        <v>13097</v>
      </c>
      <c r="E34" s="425" t="s">
        <v>13093</v>
      </c>
      <c r="F34" s="112"/>
      <c r="G34" s="426">
        <v>28</v>
      </c>
      <c r="H34" s="289">
        <v>20498299.190000001</v>
      </c>
      <c r="I34" s="289">
        <v>5285331.6279999996</v>
      </c>
      <c r="J34" s="289" t="s">
        <v>13094</v>
      </c>
      <c r="K34" s="427" t="s">
        <v>13098</v>
      </c>
      <c r="L34" s="112"/>
      <c r="M34" s="424">
        <v>29</v>
      </c>
      <c r="N34" s="111">
        <v>4904500</v>
      </c>
      <c r="O34" s="111">
        <v>425900</v>
      </c>
      <c r="P34" s="433" t="s">
        <v>13099</v>
      </c>
      <c r="Q34" s="434" t="s">
        <v>13100</v>
      </c>
    </row>
    <row r="35" spans="1:17">
      <c r="A35" s="426">
        <v>30</v>
      </c>
      <c r="B35" s="289">
        <v>20443279</v>
      </c>
      <c r="C35" s="289">
        <v>5214751</v>
      </c>
      <c r="D35" s="289" t="s">
        <v>13097</v>
      </c>
      <c r="E35" s="427" t="s">
        <v>13101</v>
      </c>
      <c r="F35" s="112"/>
      <c r="G35" s="424">
        <v>29</v>
      </c>
      <c r="H35" s="111">
        <v>20503444.920000002</v>
      </c>
      <c r="I35" s="111">
        <v>5285331.6279999996</v>
      </c>
      <c r="J35" s="111" t="s">
        <v>13102</v>
      </c>
      <c r="K35" s="425" t="s">
        <v>13098</v>
      </c>
      <c r="L35" s="112"/>
      <c r="M35" s="428">
        <v>30</v>
      </c>
      <c r="N35" s="429">
        <v>4902225</v>
      </c>
      <c r="O35" s="429">
        <v>425900</v>
      </c>
      <c r="P35" s="436" t="s">
        <v>13103</v>
      </c>
      <c r="Q35" s="437" t="s">
        <v>13104</v>
      </c>
    </row>
    <row r="36" spans="1:17">
      <c r="A36" s="424">
        <v>31</v>
      </c>
      <c r="B36" s="111">
        <v>20447960</v>
      </c>
      <c r="C36" s="111">
        <v>5214751</v>
      </c>
      <c r="D36" s="111" t="s">
        <v>13105</v>
      </c>
      <c r="E36" s="425" t="s">
        <v>13101</v>
      </c>
      <c r="F36" s="112"/>
      <c r="G36" s="426">
        <v>30</v>
      </c>
      <c r="H36" s="289">
        <v>20503444.920000002</v>
      </c>
      <c r="I36" s="289">
        <v>5288972.1440000003</v>
      </c>
      <c r="J36" s="289" t="s">
        <v>13102</v>
      </c>
      <c r="K36" s="427" t="s">
        <v>13106</v>
      </c>
      <c r="L36" s="112"/>
      <c r="M36" s="112"/>
      <c r="N36" s="112"/>
      <c r="O36" s="112"/>
      <c r="P36" s="112"/>
      <c r="Q36" s="112"/>
    </row>
    <row r="37" spans="1:17">
      <c r="A37" s="426">
        <v>32</v>
      </c>
      <c r="B37" s="289">
        <v>20447960</v>
      </c>
      <c r="C37" s="289">
        <v>5216882</v>
      </c>
      <c r="D37" s="289" t="s">
        <v>13105</v>
      </c>
      <c r="E37" s="427" t="s">
        <v>13107</v>
      </c>
      <c r="F37" s="112"/>
      <c r="G37" s="424">
        <v>31</v>
      </c>
      <c r="H37" s="111">
        <v>20505055.140000001</v>
      </c>
      <c r="I37" s="111">
        <v>5288972.1440000003</v>
      </c>
      <c r="J37" s="111" t="s">
        <v>13108</v>
      </c>
      <c r="K37" s="425" t="s">
        <v>13106</v>
      </c>
      <c r="L37" s="112"/>
      <c r="M37" s="112"/>
      <c r="N37" s="112"/>
      <c r="O37" s="112"/>
      <c r="P37" s="112"/>
      <c r="Q37" s="112"/>
    </row>
    <row r="38" spans="1:17">
      <c r="A38" s="424">
        <v>33</v>
      </c>
      <c r="B38" s="111">
        <v>20448777</v>
      </c>
      <c r="C38" s="111">
        <v>5216882</v>
      </c>
      <c r="D38" s="111" t="s">
        <v>13109</v>
      </c>
      <c r="E38" s="425" t="s">
        <v>13107</v>
      </c>
      <c r="F38" s="112"/>
      <c r="G38" s="426">
        <v>32</v>
      </c>
      <c r="H38" s="289">
        <v>20505055.140000001</v>
      </c>
      <c r="I38" s="289">
        <v>5291142.4510000004</v>
      </c>
      <c r="J38" s="289" t="s">
        <v>13108</v>
      </c>
      <c r="K38" s="427" t="s">
        <v>13110</v>
      </c>
      <c r="L38" s="112"/>
      <c r="M38" s="112"/>
      <c r="N38" s="112"/>
      <c r="O38" s="112"/>
      <c r="P38" s="112"/>
      <c r="Q38" s="112"/>
    </row>
    <row r="39" spans="1:17">
      <c r="A39" s="426">
        <v>34</v>
      </c>
      <c r="B39" s="289">
        <v>20448777</v>
      </c>
      <c r="C39" s="289">
        <v>5229086</v>
      </c>
      <c r="D39" s="289" t="s">
        <v>13109</v>
      </c>
      <c r="E39" s="427" t="s">
        <v>13111</v>
      </c>
      <c r="F39" s="112"/>
      <c r="G39" s="424">
        <v>33</v>
      </c>
      <c r="H39" s="111">
        <v>20506105.289999999</v>
      </c>
      <c r="I39" s="111">
        <v>5291142.4510000004</v>
      </c>
      <c r="J39" s="111" t="s">
        <v>13112</v>
      </c>
      <c r="K39" s="425" t="s">
        <v>13110</v>
      </c>
      <c r="L39" s="112"/>
      <c r="M39" s="112"/>
      <c r="N39" s="112"/>
      <c r="O39" s="112"/>
      <c r="P39" s="112"/>
      <c r="Q39" s="112"/>
    </row>
    <row r="40" spans="1:17">
      <c r="A40" s="424">
        <v>35</v>
      </c>
      <c r="B40" s="111">
        <v>20451690</v>
      </c>
      <c r="C40" s="111">
        <v>5229086</v>
      </c>
      <c r="D40" s="111" t="s">
        <v>13113</v>
      </c>
      <c r="E40" s="425" t="s">
        <v>13111</v>
      </c>
      <c r="F40" s="112"/>
      <c r="G40" s="426">
        <v>34</v>
      </c>
      <c r="H40" s="289">
        <v>20506105.289999999</v>
      </c>
      <c r="I40" s="289">
        <v>5293382.7680000002</v>
      </c>
      <c r="J40" s="289" t="s">
        <v>13112</v>
      </c>
      <c r="K40" s="427" t="s">
        <v>12990</v>
      </c>
      <c r="L40" s="112"/>
      <c r="M40" s="112"/>
      <c r="N40" s="112"/>
      <c r="O40" s="112"/>
      <c r="P40" s="112"/>
      <c r="Q40" s="112"/>
    </row>
    <row r="41" spans="1:17">
      <c r="A41" s="426">
        <v>36</v>
      </c>
      <c r="B41" s="289">
        <v>20451690</v>
      </c>
      <c r="C41" s="289">
        <v>5230568</v>
      </c>
      <c r="D41" s="289" t="s">
        <v>13113</v>
      </c>
      <c r="E41" s="427" t="s">
        <v>13114</v>
      </c>
      <c r="F41" s="112"/>
      <c r="G41" s="1086" t="s">
        <v>7479</v>
      </c>
      <c r="H41" s="1087"/>
      <c r="I41" s="1087"/>
      <c r="J41" s="1087"/>
      <c r="K41" s="1088"/>
      <c r="L41" s="112"/>
      <c r="M41" s="112"/>
      <c r="N41" s="112"/>
      <c r="O41" s="112"/>
      <c r="P41" s="112"/>
      <c r="Q41" s="112"/>
    </row>
    <row r="42" spans="1:17">
      <c r="A42" s="424">
        <v>37</v>
      </c>
      <c r="B42" s="111">
        <v>20452615</v>
      </c>
      <c r="C42" s="111">
        <v>5230568</v>
      </c>
      <c r="D42" s="111" t="s">
        <v>13115</v>
      </c>
      <c r="E42" s="425" t="s">
        <v>13114</v>
      </c>
      <c r="F42" s="112"/>
      <c r="G42" s="698" t="s">
        <v>1</v>
      </c>
      <c r="H42" s="699" t="s">
        <v>12981</v>
      </c>
      <c r="I42" s="699" t="s">
        <v>12982</v>
      </c>
      <c r="J42" s="699" t="s">
        <v>12466</v>
      </c>
      <c r="K42" s="700" t="s">
        <v>12983</v>
      </c>
      <c r="L42" s="112"/>
      <c r="M42" s="112"/>
      <c r="N42" s="112"/>
      <c r="O42" s="112"/>
      <c r="P42" s="112"/>
      <c r="Q42" s="112"/>
    </row>
    <row r="43" spans="1:17">
      <c r="A43" s="428">
        <v>38</v>
      </c>
      <c r="B43" s="429">
        <v>20452615</v>
      </c>
      <c r="C43" s="429">
        <v>5234456</v>
      </c>
      <c r="D43" s="429" t="s">
        <v>13115</v>
      </c>
      <c r="E43" s="430" t="s">
        <v>12985</v>
      </c>
      <c r="F43" s="112"/>
      <c r="G43" s="424">
        <v>1</v>
      </c>
      <c r="H43" s="111">
        <v>20493238.649999999</v>
      </c>
      <c r="I43" s="111">
        <v>5269515.7879999997</v>
      </c>
      <c r="J43" s="111" t="s">
        <v>13116</v>
      </c>
      <c r="K43" s="425" t="s">
        <v>13117</v>
      </c>
      <c r="L43" s="112"/>
      <c r="M43" s="112"/>
      <c r="N43" s="112"/>
      <c r="O43" s="112"/>
      <c r="P43" s="112"/>
      <c r="Q43" s="112"/>
    </row>
    <row r="44" spans="1:17">
      <c r="A44" s="112"/>
      <c r="B44" s="112"/>
      <c r="C44" s="112"/>
      <c r="D44" s="112"/>
      <c r="E44" s="112"/>
      <c r="F44" s="112"/>
      <c r="G44" s="426">
        <v>2</v>
      </c>
      <c r="H44" s="289">
        <v>20493238.649999999</v>
      </c>
      <c r="I44" s="289">
        <v>5260924.8219999997</v>
      </c>
      <c r="J44" s="289" t="s">
        <v>13116</v>
      </c>
      <c r="K44" s="427" t="s">
        <v>13118</v>
      </c>
      <c r="L44" s="112"/>
      <c r="M44" s="112"/>
      <c r="N44" s="112"/>
      <c r="O44" s="112"/>
      <c r="P44" s="112"/>
      <c r="Q44" s="112"/>
    </row>
    <row r="45" spans="1:17">
      <c r="A45" s="112"/>
      <c r="B45" s="112"/>
      <c r="C45" s="112"/>
      <c r="D45" s="112"/>
      <c r="E45" s="112"/>
      <c r="F45" s="112"/>
      <c r="G45" s="424">
        <v>3</v>
      </c>
      <c r="H45" s="111">
        <v>20490109.379999999</v>
      </c>
      <c r="I45" s="111">
        <v>5260924.8219999997</v>
      </c>
      <c r="J45" s="111" t="s">
        <v>13119</v>
      </c>
      <c r="K45" s="425" t="s">
        <v>13118</v>
      </c>
      <c r="L45" s="112"/>
      <c r="M45" s="112"/>
      <c r="N45" s="112"/>
      <c r="O45" s="112"/>
      <c r="P45" s="112"/>
      <c r="Q45" s="112"/>
    </row>
    <row r="46" spans="1:17">
      <c r="A46" s="112"/>
      <c r="B46" s="112"/>
      <c r="C46" s="112"/>
      <c r="D46" s="112"/>
      <c r="E46" s="112"/>
      <c r="F46" s="112"/>
      <c r="G46" s="426">
        <v>4</v>
      </c>
      <c r="H46" s="289">
        <v>20490109.379999999</v>
      </c>
      <c r="I46" s="289">
        <v>5269514.6519999998</v>
      </c>
      <c r="J46" s="289" t="s">
        <v>13119</v>
      </c>
      <c r="K46" s="427" t="s">
        <v>13117</v>
      </c>
      <c r="L46" s="112"/>
      <c r="M46" s="112"/>
      <c r="N46" s="112"/>
      <c r="O46" s="112"/>
      <c r="P46" s="112"/>
      <c r="Q46" s="112"/>
    </row>
    <row r="47" spans="1:17">
      <c r="A47" s="112"/>
      <c r="B47" s="112"/>
      <c r="C47" s="112"/>
      <c r="D47" s="112"/>
      <c r="E47" s="112"/>
      <c r="F47" s="112"/>
      <c r="G47" s="1086" t="s">
        <v>7481</v>
      </c>
      <c r="H47" s="1087"/>
      <c r="I47" s="1087"/>
      <c r="J47" s="1087"/>
      <c r="K47" s="1088"/>
      <c r="L47" s="112"/>
      <c r="M47" s="112"/>
      <c r="N47" s="112"/>
      <c r="O47" s="112"/>
      <c r="P47" s="112"/>
      <c r="Q47" s="112"/>
    </row>
    <row r="48" spans="1:17">
      <c r="A48" s="112"/>
      <c r="B48" s="112"/>
      <c r="C48" s="112"/>
      <c r="D48" s="112"/>
      <c r="E48" s="112"/>
      <c r="F48" s="112"/>
      <c r="G48" s="698" t="s">
        <v>1</v>
      </c>
      <c r="H48" s="699" t="s">
        <v>12981</v>
      </c>
      <c r="I48" s="699" t="s">
        <v>12982</v>
      </c>
      <c r="J48" s="699" t="s">
        <v>12466</v>
      </c>
      <c r="K48" s="700" t="s">
        <v>12983</v>
      </c>
      <c r="L48" s="112"/>
      <c r="M48" s="112"/>
      <c r="N48" s="112"/>
      <c r="O48" s="112"/>
      <c r="P48" s="112"/>
      <c r="Q48" s="112"/>
    </row>
    <row r="49" spans="1:17">
      <c r="A49" s="112"/>
      <c r="B49" s="112"/>
      <c r="C49" s="112"/>
      <c r="D49" s="112"/>
      <c r="E49" s="112"/>
      <c r="F49" s="112"/>
      <c r="G49" s="424">
        <v>1</v>
      </c>
      <c r="H49" s="111">
        <v>20490584.359999999</v>
      </c>
      <c r="I49" s="111">
        <v>5258163.4400000004</v>
      </c>
      <c r="J49" s="111" t="s">
        <v>13120</v>
      </c>
      <c r="K49" s="425" t="s">
        <v>13121</v>
      </c>
      <c r="L49" s="112"/>
      <c r="M49" s="112"/>
      <c r="N49" s="112"/>
      <c r="O49" s="112"/>
      <c r="P49" s="112"/>
      <c r="Q49" s="112"/>
    </row>
    <row r="50" spans="1:17">
      <c r="A50" s="112"/>
      <c r="B50" s="112"/>
      <c r="C50" s="112"/>
      <c r="D50" s="112"/>
      <c r="E50" s="112"/>
      <c r="F50" s="112"/>
      <c r="G50" s="426">
        <v>2</v>
      </c>
      <c r="H50" s="289">
        <v>20490584.359999999</v>
      </c>
      <c r="I50" s="289">
        <v>5254648.9529999997</v>
      </c>
      <c r="J50" s="289" t="s">
        <v>13120</v>
      </c>
      <c r="K50" s="427" t="s">
        <v>13122</v>
      </c>
      <c r="L50" s="112"/>
      <c r="M50" s="112"/>
      <c r="N50" s="112"/>
      <c r="O50" s="112"/>
      <c r="P50" s="112"/>
      <c r="Q50" s="112"/>
    </row>
    <row r="51" spans="1:17">
      <c r="A51" s="112"/>
      <c r="B51" s="112"/>
      <c r="C51" s="112"/>
      <c r="D51" s="112"/>
      <c r="E51" s="112"/>
      <c r="F51" s="112"/>
      <c r="G51" s="424">
        <v>3</v>
      </c>
      <c r="H51" s="111">
        <v>20486449.260000002</v>
      </c>
      <c r="I51" s="111">
        <v>5254648.9529999997</v>
      </c>
      <c r="J51" s="111" t="s">
        <v>13123</v>
      </c>
      <c r="K51" s="425" t="s">
        <v>13122</v>
      </c>
      <c r="L51" s="112"/>
      <c r="M51" s="112"/>
      <c r="N51" s="112"/>
      <c r="O51" s="112"/>
      <c r="P51" s="112"/>
      <c r="Q51" s="112"/>
    </row>
    <row r="52" spans="1:17">
      <c r="A52" s="112"/>
      <c r="B52" s="112"/>
      <c r="C52" s="112"/>
      <c r="D52" s="112"/>
      <c r="E52" s="112"/>
      <c r="F52" s="112"/>
      <c r="G52" s="426">
        <v>4</v>
      </c>
      <c r="H52" s="289">
        <v>20486449.260000002</v>
      </c>
      <c r="I52" s="289">
        <v>5251915.4639999997</v>
      </c>
      <c r="J52" s="289" t="s">
        <v>13123</v>
      </c>
      <c r="K52" s="427" t="s">
        <v>13124</v>
      </c>
      <c r="L52" s="112"/>
      <c r="M52" s="112"/>
      <c r="N52" s="112"/>
      <c r="O52" s="112"/>
      <c r="P52" s="112"/>
      <c r="Q52" s="112"/>
    </row>
    <row r="53" spans="1:17">
      <c r="A53" s="112"/>
      <c r="B53" s="112"/>
      <c r="C53" s="112"/>
      <c r="D53" s="112"/>
      <c r="E53" s="112"/>
      <c r="F53" s="112"/>
      <c r="G53" s="424">
        <v>5</v>
      </c>
      <c r="H53" s="111">
        <v>20480833.350000001</v>
      </c>
      <c r="I53" s="111">
        <v>5251915.4639999997</v>
      </c>
      <c r="J53" s="111" t="s">
        <v>13125</v>
      </c>
      <c r="K53" s="425" t="s">
        <v>13124</v>
      </c>
      <c r="L53" s="112"/>
      <c r="M53" s="112"/>
      <c r="N53" s="112"/>
      <c r="O53" s="112"/>
      <c r="P53" s="112"/>
      <c r="Q53" s="112"/>
    </row>
    <row r="54" spans="1:17">
      <c r="A54" s="112"/>
      <c r="B54" s="112"/>
      <c r="C54" s="112"/>
      <c r="D54" s="112"/>
      <c r="E54" s="112"/>
      <c r="F54" s="112"/>
      <c r="G54" s="426">
        <v>6</v>
      </c>
      <c r="H54" s="289">
        <v>20480834.149999999</v>
      </c>
      <c r="I54" s="289">
        <v>5256266.2580000004</v>
      </c>
      <c r="J54" s="289" t="s">
        <v>13125</v>
      </c>
      <c r="K54" s="427" t="s">
        <v>13126</v>
      </c>
      <c r="L54" s="112"/>
      <c r="M54" s="112"/>
      <c r="N54" s="112"/>
      <c r="O54" s="112"/>
      <c r="P54" s="112"/>
      <c r="Q54" s="112"/>
    </row>
    <row r="55" spans="1:17">
      <c r="A55" s="112"/>
      <c r="B55" s="112"/>
      <c r="C55" s="112"/>
      <c r="D55" s="112"/>
      <c r="E55" s="112"/>
      <c r="F55" s="112"/>
      <c r="G55" s="424">
        <v>7</v>
      </c>
      <c r="H55" s="111">
        <v>20483403.809999999</v>
      </c>
      <c r="I55" s="111">
        <v>5256264.6749999998</v>
      </c>
      <c r="J55" s="111" t="s">
        <v>13127</v>
      </c>
      <c r="K55" s="425" t="s">
        <v>13126</v>
      </c>
      <c r="L55" s="112"/>
      <c r="M55" s="112"/>
      <c r="N55" s="112"/>
      <c r="O55" s="112"/>
      <c r="P55" s="112"/>
      <c r="Q55" s="112"/>
    </row>
    <row r="56" spans="1:17">
      <c r="A56" s="112"/>
      <c r="B56" s="112"/>
      <c r="C56" s="112"/>
      <c r="D56" s="112"/>
      <c r="E56" s="112"/>
      <c r="F56" s="112"/>
      <c r="G56" s="428">
        <v>8</v>
      </c>
      <c r="H56" s="429">
        <v>20483403.809999999</v>
      </c>
      <c r="I56" s="429">
        <v>5258163.4400000004</v>
      </c>
      <c r="J56" s="429" t="s">
        <v>13127</v>
      </c>
      <c r="K56" s="430" t="s">
        <v>13121</v>
      </c>
      <c r="L56" s="112"/>
      <c r="M56" s="112"/>
      <c r="N56" s="112"/>
      <c r="O56" s="112"/>
      <c r="P56" s="112"/>
      <c r="Q56" s="112"/>
    </row>
  </sheetData>
  <mergeCells count="6">
    <mergeCell ref="M3:Q4"/>
    <mergeCell ref="G5:K5"/>
    <mergeCell ref="G41:K41"/>
    <mergeCell ref="G47:K47"/>
    <mergeCell ref="A3:E4"/>
    <mergeCell ref="G3:K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C9BCF-2430-43A2-90C6-6060FBF36CC0}">
  <dimension ref="A1:O5"/>
  <sheetViews>
    <sheetView workbookViewId="0">
      <selection activeCell="B3" sqref="B3"/>
    </sheetView>
  </sheetViews>
  <sheetFormatPr defaultColWidth="9.140625" defaultRowHeight="12"/>
  <cols>
    <col min="1" max="1" width="4.7109375" style="114" customWidth="1"/>
    <col min="2" max="2" width="14.28515625" style="114" customWidth="1"/>
    <col min="3" max="3" width="8.140625" style="114" customWidth="1"/>
    <col min="4" max="4" width="13.28515625" style="114" customWidth="1"/>
    <col min="5" max="5" width="16.28515625" style="114" customWidth="1"/>
    <col min="6" max="6" width="20.28515625" style="114" bestFit="1" customWidth="1"/>
    <col min="7" max="7" width="14.85546875" style="114" customWidth="1"/>
    <col min="8" max="8" width="26.85546875" style="114" customWidth="1"/>
    <col min="9" max="9" width="18.5703125" style="114" customWidth="1"/>
    <col min="10" max="10" width="11.7109375" style="114" customWidth="1"/>
    <col min="11" max="11" width="15" style="114" customWidth="1"/>
    <col min="12" max="12" width="13.42578125" style="114" customWidth="1"/>
    <col min="13" max="13" width="11.5703125" style="114" customWidth="1"/>
    <col min="14" max="14" width="12.28515625" style="114" bestFit="1" customWidth="1"/>
    <col min="15" max="15" width="70.28515625" style="114" customWidth="1"/>
    <col min="16" max="16384" width="9.140625" style="114"/>
  </cols>
  <sheetData>
    <row r="1" spans="1:15" ht="12.75">
      <c r="A1" s="1041" t="s">
        <v>13128</v>
      </c>
      <c r="B1" s="1041"/>
      <c r="C1" s="1041"/>
      <c r="D1" s="1041"/>
      <c r="E1" s="1041"/>
      <c r="F1" s="1041"/>
      <c r="G1" s="1041"/>
      <c r="H1" s="1041"/>
      <c r="I1" s="1041"/>
      <c r="J1" s="1041"/>
      <c r="K1" s="1041"/>
      <c r="L1" s="1041"/>
      <c r="M1" s="1041"/>
      <c r="N1" s="1041"/>
      <c r="O1" s="1041"/>
    </row>
    <row r="2" spans="1:15">
      <c r="A2" s="115"/>
      <c r="B2" s="115"/>
      <c r="C2" s="115"/>
      <c r="D2" s="115"/>
      <c r="E2" s="115"/>
      <c r="F2" s="115"/>
      <c r="G2" s="115"/>
      <c r="H2" s="115"/>
      <c r="I2" s="115"/>
      <c r="J2" s="115"/>
      <c r="K2" s="115"/>
      <c r="L2" s="115"/>
    </row>
    <row r="3" spans="1:15" s="73" customFormat="1">
      <c r="A3" s="619" t="s">
        <v>1</v>
      </c>
      <c r="B3" s="620" t="s">
        <v>10362</v>
      </c>
      <c r="C3" s="620" t="s">
        <v>13129</v>
      </c>
      <c r="D3" s="620" t="s">
        <v>2717</v>
      </c>
      <c r="E3" s="620" t="s">
        <v>11466</v>
      </c>
      <c r="F3" s="620" t="s">
        <v>10363</v>
      </c>
      <c r="G3" s="620" t="s">
        <v>10365</v>
      </c>
      <c r="H3" s="620" t="s">
        <v>13130</v>
      </c>
      <c r="I3" s="620" t="s">
        <v>10366</v>
      </c>
      <c r="J3" s="620" t="s">
        <v>10367</v>
      </c>
      <c r="K3" s="620" t="s">
        <v>2722</v>
      </c>
      <c r="L3" s="620" t="s">
        <v>2723</v>
      </c>
      <c r="M3" s="620" t="s">
        <v>11464</v>
      </c>
      <c r="N3" s="620" t="s">
        <v>2724</v>
      </c>
      <c r="O3" s="621" t="s">
        <v>13131</v>
      </c>
    </row>
    <row r="4" spans="1:15" ht="36">
      <c r="A4" s="615">
        <v>1</v>
      </c>
      <c r="B4" s="616">
        <v>21416</v>
      </c>
      <c r="C4" s="116" t="s">
        <v>2726</v>
      </c>
      <c r="D4" s="116" t="s">
        <v>3059</v>
      </c>
      <c r="E4" s="117">
        <v>2887.85</v>
      </c>
      <c r="F4" s="116" t="s">
        <v>9373</v>
      </c>
      <c r="G4" s="116" t="s">
        <v>2729</v>
      </c>
      <c r="H4" s="116">
        <v>6436226</v>
      </c>
      <c r="I4" s="116" t="s">
        <v>10864</v>
      </c>
      <c r="J4" s="116">
        <v>341</v>
      </c>
      <c r="K4" s="116" t="s">
        <v>10864</v>
      </c>
      <c r="L4" s="116" t="s">
        <v>10972</v>
      </c>
      <c r="M4" s="116" t="s">
        <v>1137</v>
      </c>
      <c r="N4" s="116" t="s">
        <v>316</v>
      </c>
      <c r="O4" s="118" t="s">
        <v>13132</v>
      </c>
    </row>
    <row r="5" spans="1:15" ht="36">
      <c r="A5" s="617">
        <v>2</v>
      </c>
      <c r="B5" s="618">
        <v>21414</v>
      </c>
      <c r="C5" s="119" t="s">
        <v>2726</v>
      </c>
      <c r="D5" s="119" t="s">
        <v>9371</v>
      </c>
      <c r="E5" s="120">
        <v>1181.1400000000001</v>
      </c>
      <c r="F5" s="119" t="s">
        <v>958</v>
      </c>
      <c r="G5" s="119" t="s">
        <v>5243</v>
      </c>
      <c r="H5" s="119">
        <v>5124913</v>
      </c>
      <c r="I5" s="119" t="s">
        <v>10851</v>
      </c>
      <c r="J5" s="119">
        <v>333</v>
      </c>
      <c r="K5" s="119" t="s">
        <v>13133</v>
      </c>
      <c r="L5" s="119" t="s">
        <v>10975</v>
      </c>
      <c r="M5" s="119" t="s">
        <v>437</v>
      </c>
      <c r="N5" s="119" t="s">
        <v>187</v>
      </c>
      <c r="O5" s="121" t="s">
        <v>13134</v>
      </c>
    </row>
  </sheetData>
  <mergeCells count="1">
    <mergeCell ref="A1:O1"/>
  </mergeCells>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03432-7CA4-4853-A03B-FC6CC1B4AA18}">
  <dimension ref="A1:M827"/>
  <sheetViews>
    <sheetView workbookViewId="0">
      <selection activeCell="A2" sqref="A2"/>
    </sheetView>
  </sheetViews>
  <sheetFormatPr defaultColWidth="9.140625" defaultRowHeight="12"/>
  <cols>
    <col min="1" max="1" width="10.140625" style="122" bestFit="1" customWidth="1"/>
    <col min="2" max="2" width="27.28515625" style="122" customWidth="1"/>
    <col min="3" max="3" width="9.140625" style="122"/>
    <col min="4" max="4" width="19.7109375" style="122" customWidth="1"/>
    <col min="5" max="5" width="12.7109375" style="122" customWidth="1"/>
    <col min="6" max="6" width="22" style="122" customWidth="1"/>
    <col min="7" max="7" width="28.140625" style="122" customWidth="1"/>
    <col min="8" max="8" width="32.140625" style="122" customWidth="1"/>
    <col min="9" max="9" width="23.85546875" style="122" customWidth="1"/>
    <col min="10" max="10" width="12.7109375" style="122" bestFit="1" customWidth="1"/>
    <col min="11" max="11" width="7.7109375" style="122" bestFit="1" customWidth="1"/>
    <col min="12" max="12" width="16.28515625" style="122" bestFit="1" customWidth="1"/>
    <col min="13" max="16384" width="9.140625" style="122"/>
  </cols>
  <sheetData>
    <row r="1" spans="1:12">
      <c r="A1" s="1089" t="s">
        <v>13135</v>
      </c>
      <c r="B1" s="1089"/>
      <c r="C1" s="1089"/>
      <c r="D1" s="1089"/>
      <c r="E1" s="1089"/>
      <c r="F1" s="1089"/>
      <c r="G1" s="1089"/>
      <c r="H1" s="1089"/>
      <c r="I1" s="1089"/>
      <c r="J1" s="1089"/>
    </row>
    <row r="2" spans="1:12">
      <c r="J2" s="438" t="s">
        <v>13136</v>
      </c>
    </row>
    <row r="3" spans="1:12" ht="24">
      <c r="A3" s="440" t="s">
        <v>1</v>
      </c>
      <c r="B3" s="325" t="s">
        <v>1672</v>
      </c>
      <c r="C3" s="325" t="s">
        <v>1673</v>
      </c>
      <c r="D3" s="325" t="s">
        <v>1674</v>
      </c>
      <c r="E3" s="325" t="s">
        <v>1675</v>
      </c>
      <c r="F3" s="325" t="s">
        <v>1676</v>
      </c>
      <c r="G3" s="325" t="s">
        <v>1677</v>
      </c>
      <c r="H3" s="325" t="s">
        <v>1678</v>
      </c>
      <c r="I3" s="325" t="s">
        <v>1679</v>
      </c>
      <c r="J3" s="441" t="s">
        <v>1680</v>
      </c>
      <c r="K3" s="127" t="s">
        <v>13137</v>
      </c>
      <c r="L3" s="127" t="s">
        <v>13138</v>
      </c>
    </row>
    <row r="4" spans="1:12">
      <c r="A4" s="442">
        <v>43600</v>
      </c>
      <c r="B4" s="128" t="s">
        <v>125</v>
      </c>
      <c r="C4" s="128" t="s">
        <v>1681</v>
      </c>
      <c r="D4" s="128" t="s">
        <v>1682</v>
      </c>
      <c r="E4" s="128" t="s">
        <v>1562</v>
      </c>
      <c r="F4" s="128" t="s">
        <v>1683</v>
      </c>
      <c r="G4" s="128" t="s">
        <v>1684</v>
      </c>
      <c r="H4" s="128" t="s">
        <v>1685</v>
      </c>
      <c r="I4" s="128" t="s">
        <v>1686</v>
      </c>
      <c r="J4" s="443">
        <v>10</v>
      </c>
      <c r="K4" s="128"/>
      <c r="L4" s="129"/>
    </row>
    <row r="5" spans="1:12">
      <c r="A5" s="444">
        <v>43668</v>
      </c>
      <c r="B5" s="439" t="s">
        <v>125</v>
      </c>
      <c r="C5" s="439" t="s">
        <v>1681</v>
      </c>
      <c r="D5" s="439" t="s">
        <v>1682</v>
      </c>
      <c r="E5" s="439" t="s">
        <v>1562</v>
      </c>
      <c r="F5" s="439" t="s">
        <v>1683</v>
      </c>
      <c r="G5" s="439" t="s">
        <v>1684</v>
      </c>
      <c r="H5" s="439" t="s">
        <v>1685</v>
      </c>
      <c r="I5" s="439" t="s">
        <v>1686</v>
      </c>
      <c r="J5" s="445">
        <v>10</v>
      </c>
      <c r="K5" s="128"/>
      <c r="L5" s="129"/>
    </row>
    <row r="6" spans="1:12">
      <c r="A6" s="442">
        <v>43817</v>
      </c>
      <c r="B6" s="128" t="s">
        <v>125</v>
      </c>
      <c r="C6" s="128" t="s">
        <v>1681</v>
      </c>
      <c r="D6" s="128" t="s">
        <v>1682</v>
      </c>
      <c r="E6" s="128" t="s">
        <v>1562</v>
      </c>
      <c r="F6" s="128" t="s">
        <v>1683</v>
      </c>
      <c r="G6" s="128" t="s">
        <v>1684</v>
      </c>
      <c r="H6" s="128" t="s">
        <v>1685</v>
      </c>
      <c r="I6" s="128" t="s">
        <v>1686</v>
      </c>
      <c r="J6" s="443">
        <v>10</v>
      </c>
      <c r="K6" s="128"/>
      <c r="L6" s="129"/>
    </row>
    <row r="7" spans="1:12">
      <c r="A7" s="444">
        <v>43823</v>
      </c>
      <c r="B7" s="439" t="s">
        <v>125</v>
      </c>
      <c r="C7" s="439" t="s">
        <v>1681</v>
      </c>
      <c r="D7" s="439" t="s">
        <v>1682</v>
      </c>
      <c r="E7" s="439" t="s">
        <v>1562</v>
      </c>
      <c r="F7" s="439" t="s">
        <v>1683</v>
      </c>
      <c r="G7" s="439" t="s">
        <v>1684</v>
      </c>
      <c r="H7" s="439" t="s">
        <v>1685</v>
      </c>
      <c r="I7" s="439" t="s">
        <v>1686</v>
      </c>
      <c r="J7" s="445">
        <v>10</v>
      </c>
      <c r="K7" s="128"/>
      <c r="L7" s="129"/>
    </row>
    <row r="8" spans="1:12" ht="24">
      <c r="A8" s="442">
        <v>2019</v>
      </c>
      <c r="B8" s="128" t="s">
        <v>472</v>
      </c>
      <c r="C8" s="128" t="s">
        <v>1159</v>
      </c>
      <c r="D8" s="128" t="s">
        <v>1687</v>
      </c>
      <c r="E8" s="128" t="s">
        <v>1562</v>
      </c>
      <c r="F8" s="128" t="s">
        <v>1688</v>
      </c>
      <c r="G8" s="128" t="s">
        <v>1689</v>
      </c>
      <c r="H8" s="128" t="s">
        <v>1685</v>
      </c>
      <c r="I8" s="128" t="s">
        <v>1690</v>
      </c>
      <c r="J8" s="443">
        <v>45</v>
      </c>
      <c r="K8" s="128"/>
      <c r="L8" s="129"/>
    </row>
    <row r="9" spans="1:12" ht="24">
      <c r="A9" s="444">
        <v>2019</v>
      </c>
      <c r="B9" s="439" t="s">
        <v>472</v>
      </c>
      <c r="C9" s="439" t="s">
        <v>1159</v>
      </c>
      <c r="D9" s="439" t="s">
        <v>1687</v>
      </c>
      <c r="E9" s="439" t="s">
        <v>1562</v>
      </c>
      <c r="F9" s="439" t="s">
        <v>1688</v>
      </c>
      <c r="G9" s="439" t="s">
        <v>1689</v>
      </c>
      <c r="H9" s="439" t="s">
        <v>1685</v>
      </c>
      <c r="I9" s="439" t="s">
        <v>1690</v>
      </c>
      <c r="J9" s="445">
        <v>5</v>
      </c>
      <c r="K9" s="128"/>
      <c r="L9" s="129"/>
    </row>
    <row r="10" spans="1:12" ht="24">
      <c r="A10" s="442">
        <v>2019</v>
      </c>
      <c r="B10" s="128" t="s">
        <v>472</v>
      </c>
      <c r="C10" s="128" t="s">
        <v>1159</v>
      </c>
      <c r="D10" s="128" t="s">
        <v>1691</v>
      </c>
      <c r="E10" s="128" t="s">
        <v>1562</v>
      </c>
      <c r="F10" s="128" t="s">
        <v>1688</v>
      </c>
      <c r="G10" s="128" t="s">
        <v>1689</v>
      </c>
      <c r="H10" s="128" t="s">
        <v>1685</v>
      </c>
      <c r="I10" s="128" t="s">
        <v>1690</v>
      </c>
      <c r="J10" s="443">
        <v>25</v>
      </c>
      <c r="K10" s="128"/>
      <c r="L10" s="129"/>
    </row>
    <row r="11" spans="1:12" ht="24">
      <c r="A11" s="444" t="s">
        <v>13139</v>
      </c>
      <c r="B11" s="439" t="s">
        <v>1692</v>
      </c>
      <c r="C11" s="439" t="s">
        <v>1693</v>
      </c>
      <c r="D11" s="439" t="s">
        <v>1622</v>
      </c>
      <c r="E11" s="439" t="s">
        <v>1694</v>
      </c>
      <c r="F11" s="439" t="s">
        <v>1688</v>
      </c>
      <c r="G11" s="439" t="s">
        <v>1689</v>
      </c>
      <c r="H11" s="439" t="s">
        <v>1685</v>
      </c>
      <c r="I11" s="439" t="s">
        <v>1695</v>
      </c>
      <c r="J11" s="445">
        <v>7.05</v>
      </c>
      <c r="K11" s="128"/>
      <c r="L11" s="129"/>
    </row>
    <row r="12" spans="1:12" ht="24">
      <c r="A12" s="442" t="s">
        <v>13139</v>
      </c>
      <c r="B12" s="128" t="s">
        <v>1692</v>
      </c>
      <c r="C12" s="128" t="s">
        <v>1693</v>
      </c>
      <c r="D12" s="128" t="s">
        <v>1696</v>
      </c>
      <c r="E12" s="128" t="s">
        <v>1697</v>
      </c>
      <c r="F12" s="128" t="s">
        <v>1688</v>
      </c>
      <c r="G12" s="128" t="s">
        <v>1689</v>
      </c>
      <c r="H12" s="128" t="s">
        <v>1685</v>
      </c>
      <c r="I12" s="128" t="s">
        <v>1698</v>
      </c>
      <c r="J12" s="443">
        <v>1</v>
      </c>
      <c r="K12" s="128"/>
      <c r="L12" s="129"/>
    </row>
    <row r="13" spans="1:12">
      <c r="A13" s="444" t="s">
        <v>13140</v>
      </c>
      <c r="B13" s="439" t="s">
        <v>1692</v>
      </c>
      <c r="C13" s="439" t="s">
        <v>1693</v>
      </c>
      <c r="D13" s="439" t="s">
        <v>1622</v>
      </c>
      <c r="E13" s="439" t="s">
        <v>1694</v>
      </c>
      <c r="F13" s="439" t="s">
        <v>1688</v>
      </c>
      <c r="G13" s="439" t="s">
        <v>1689</v>
      </c>
      <c r="H13" s="439" t="s">
        <v>1685</v>
      </c>
      <c r="I13" s="439" t="s">
        <v>1699</v>
      </c>
      <c r="J13" s="445">
        <v>2</v>
      </c>
      <c r="K13" s="128"/>
      <c r="L13" s="129"/>
    </row>
    <row r="14" spans="1:12" ht="24">
      <c r="A14" s="442" t="s">
        <v>13141</v>
      </c>
      <c r="B14" s="128" t="s">
        <v>1692</v>
      </c>
      <c r="C14" s="128" t="s">
        <v>1693</v>
      </c>
      <c r="D14" s="128" t="s">
        <v>1622</v>
      </c>
      <c r="E14" s="128" t="s">
        <v>1700</v>
      </c>
      <c r="F14" s="128" t="s">
        <v>1688</v>
      </c>
      <c r="G14" s="128" t="s">
        <v>1689</v>
      </c>
      <c r="H14" s="128" t="s">
        <v>1701</v>
      </c>
      <c r="I14" s="128" t="s">
        <v>1702</v>
      </c>
      <c r="J14" s="443">
        <v>5</v>
      </c>
      <c r="K14" s="128"/>
      <c r="L14" s="129"/>
    </row>
    <row r="15" spans="1:12">
      <c r="A15" s="444" t="s">
        <v>13141</v>
      </c>
      <c r="B15" s="439" t="s">
        <v>1692</v>
      </c>
      <c r="C15" s="439" t="s">
        <v>1693</v>
      </c>
      <c r="D15" s="439" t="s">
        <v>1622</v>
      </c>
      <c r="E15" s="439" t="s">
        <v>1697</v>
      </c>
      <c r="F15" s="439" t="s">
        <v>1688</v>
      </c>
      <c r="G15" s="439" t="s">
        <v>1689</v>
      </c>
      <c r="H15" s="439" t="s">
        <v>1701</v>
      </c>
      <c r="I15" s="439" t="s">
        <v>1703</v>
      </c>
      <c r="J15" s="445">
        <v>4</v>
      </c>
      <c r="K15" s="128"/>
      <c r="L15" s="129"/>
    </row>
    <row r="16" spans="1:12" ht="24">
      <c r="A16" s="442" t="s">
        <v>13142</v>
      </c>
      <c r="B16" s="128" t="s">
        <v>1692</v>
      </c>
      <c r="C16" s="128" t="s">
        <v>1693</v>
      </c>
      <c r="D16" s="128" t="s">
        <v>1622</v>
      </c>
      <c r="E16" s="128" t="s">
        <v>1700</v>
      </c>
      <c r="F16" s="128" t="s">
        <v>1688</v>
      </c>
      <c r="G16" s="128" t="s">
        <v>1689</v>
      </c>
      <c r="H16" s="128" t="s">
        <v>1701</v>
      </c>
      <c r="I16" s="128" t="s">
        <v>1704</v>
      </c>
      <c r="J16" s="443">
        <v>2.6</v>
      </c>
      <c r="K16" s="128"/>
      <c r="L16" s="129"/>
    </row>
    <row r="17" spans="1:12" ht="24">
      <c r="A17" s="444" t="s">
        <v>13143</v>
      </c>
      <c r="B17" s="439" t="s">
        <v>1692</v>
      </c>
      <c r="C17" s="439" t="s">
        <v>1693</v>
      </c>
      <c r="D17" s="439" t="s">
        <v>1622</v>
      </c>
      <c r="E17" s="439" t="s">
        <v>1700</v>
      </c>
      <c r="F17" s="439" t="s">
        <v>1688</v>
      </c>
      <c r="G17" s="439" t="s">
        <v>1689</v>
      </c>
      <c r="H17" s="439" t="s">
        <v>1685</v>
      </c>
      <c r="I17" s="439" t="s">
        <v>1705</v>
      </c>
      <c r="J17" s="445">
        <v>10</v>
      </c>
      <c r="K17" s="128"/>
      <c r="L17" s="129"/>
    </row>
    <row r="18" spans="1:12" ht="24">
      <c r="A18" s="442" t="s">
        <v>13144</v>
      </c>
      <c r="B18" s="128" t="s">
        <v>1692</v>
      </c>
      <c r="C18" s="128" t="s">
        <v>1693</v>
      </c>
      <c r="D18" s="128" t="s">
        <v>1622</v>
      </c>
      <c r="E18" s="128" t="s">
        <v>1562</v>
      </c>
      <c r="F18" s="128" t="s">
        <v>1688</v>
      </c>
      <c r="G18" s="128" t="s">
        <v>1689</v>
      </c>
      <c r="H18" s="128" t="s">
        <v>1685</v>
      </c>
      <c r="I18" s="128" t="s">
        <v>1695</v>
      </c>
      <c r="J18" s="443">
        <v>68.349999999999994</v>
      </c>
      <c r="K18" s="128"/>
      <c r="L18" s="129"/>
    </row>
    <row r="19" spans="1:12" ht="24">
      <c r="A19" s="444">
        <v>43626</v>
      </c>
      <c r="B19" s="439" t="s">
        <v>1706</v>
      </c>
      <c r="C19" s="439" t="s">
        <v>1681</v>
      </c>
      <c r="D19" s="439" t="s">
        <v>1707</v>
      </c>
      <c r="E19" s="439" t="s">
        <v>1562</v>
      </c>
      <c r="F19" s="439" t="s">
        <v>1683</v>
      </c>
      <c r="G19" s="439" t="s">
        <v>1708</v>
      </c>
      <c r="H19" s="439" t="s">
        <v>1701</v>
      </c>
      <c r="I19" s="439" t="s">
        <v>1709</v>
      </c>
      <c r="J19" s="445">
        <v>48</v>
      </c>
      <c r="K19" s="128"/>
      <c r="L19" s="129"/>
    </row>
    <row r="20" spans="1:12" ht="24">
      <c r="A20" s="442">
        <v>43823</v>
      </c>
      <c r="B20" s="128" t="s">
        <v>1706</v>
      </c>
      <c r="C20" s="128" t="s">
        <v>1681</v>
      </c>
      <c r="D20" s="128" t="s">
        <v>1707</v>
      </c>
      <c r="E20" s="128" t="s">
        <v>1562</v>
      </c>
      <c r="F20" s="128" t="s">
        <v>1683</v>
      </c>
      <c r="G20" s="128" t="s">
        <v>1684</v>
      </c>
      <c r="H20" s="128" t="s">
        <v>1685</v>
      </c>
      <c r="I20" s="128" t="s">
        <v>1710</v>
      </c>
      <c r="J20" s="443">
        <v>68</v>
      </c>
      <c r="K20" s="128"/>
      <c r="L20" s="129"/>
    </row>
    <row r="21" spans="1:12" ht="36">
      <c r="A21" s="444">
        <v>43824</v>
      </c>
      <c r="B21" s="439" t="s">
        <v>1706</v>
      </c>
      <c r="C21" s="439" t="s">
        <v>1681</v>
      </c>
      <c r="D21" s="439" t="s">
        <v>1711</v>
      </c>
      <c r="E21" s="439" t="s">
        <v>1562</v>
      </c>
      <c r="F21" s="439" t="s">
        <v>1688</v>
      </c>
      <c r="G21" s="439" t="s">
        <v>1684</v>
      </c>
      <c r="H21" s="439" t="s">
        <v>1701</v>
      </c>
      <c r="I21" s="439" t="s">
        <v>1712</v>
      </c>
      <c r="J21" s="445">
        <v>7</v>
      </c>
      <c r="K21" s="128"/>
      <c r="L21" s="129"/>
    </row>
    <row r="22" spans="1:12" ht="36">
      <c r="A22" s="442">
        <v>43566</v>
      </c>
      <c r="B22" s="128" t="s">
        <v>1713</v>
      </c>
      <c r="C22" s="128" t="s">
        <v>1137</v>
      </c>
      <c r="D22" s="128" t="s">
        <v>1714</v>
      </c>
      <c r="E22" s="128" t="s">
        <v>1694</v>
      </c>
      <c r="F22" s="128" t="s">
        <v>1688</v>
      </c>
      <c r="G22" s="128" t="s">
        <v>1689</v>
      </c>
      <c r="H22" s="128" t="s">
        <v>1701</v>
      </c>
      <c r="I22" s="128" t="s">
        <v>1715</v>
      </c>
      <c r="J22" s="443">
        <v>8.76</v>
      </c>
      <c r="K22" s="128"/>
      <c r="L22" s="129"/>
    </row>
    <row r="23" spans="1:12" ht="36">
      <c r="A23" s="444">
        <v>43643</v>
      </c>
      <c r="B23" s="439" t="s">
        <v>1713</v>
      </c>
      <c r="C23" s="439" t="s">
        <v>1137</v>
      </c>
      <c r="D23" s="439" t="s">
        <v>1716</v>
      </c>
      <c r="E23" s="439" t="s">
        <v>1694</v>
      </c>
      <c r="F23" s="439" t="s">
        <v>1688</v>
      </c>
      <c r="G23" s="439" t="s">
        <v>1689</v>
      </c>
      <c r="H23" s="439" t="s">
        <v>1685</v>
      </c>
      <c r="I23" s="439" t="s">
        <v>1717</v>
      </c>
      <c r="J23" s="445">
        <v>3</v>
      </c>
      <c r="K23" s="128"/>
      <c r="L23" s="129"/>
    </row>
    <row r="24" spans="1:12" ht="36">
      <c r="A24" s="442">
        <v>43756</v>
      </c>
      <c r="B24" s="128" t="s">
        <v>1713</v>
      </c>
      <c r="C24" s="128" t="s">
        <v>1137</v>
      </c>
      <c r="D24" s="128" t="s">
        <v>1716</v>
      </c>
      <c r="E24" s="128" t="s">
        <v>1694</v>
      </c>
      <c r="F24" s="128" t="s">
        <v>1688</v>
      </c>
      <c r="G24" s="128" t="s">
        <v>1689</v>
      </c>
      <c r="H24" s="128" t="s">
        <v>1701</v>
      </c>
      <c r="I24" s="128" t="s">
        <v>1718</v>
      </c>
      <c r="J24" s="443">
        <v>7</v>
      </c>
      <c r="K24" s="128"/>
      <c r="L24" s="129"/>
    </row>
    <row r="25" spans="1:12" ht="48">
      <c r="A25" s="444">
        <v>43655</v>
      </c>
      <c r="B25" s="439" t="s">
        <v>1713</v>
      </c>
      <c r="C25" s="439" t="s">
        <v>1137</v>
      </c>
      <c r="D25" s="439" t="s">
        <v>1714</v>
      </c>
      <c r="E25" s="439" t="s">
        <v>1694</v>
      </c>
      <c r="F25" s="439" t="s">
        <v>1688</v>
      </c>
      <c r="G25" s="439" t="s">
        <v>1689</v>
      </c>
      <c r="H25" s="439" t="s">
        <v>1701</v>
      </c>
      <c r="I25" s="439" t="s">
        <v>1719</v>
      </c>
      <c r="J25" s="445">
        <v>3</v>
      </c>
      <c r="K25" s="128"/>
      <c r="L25" s="129"/>
    </row>
    <row r="26" spans="1:12" ht="36">
      <c r="A26" s="442">
        <v>43811</v>
      </c>
      <c r="B26" s="128" t="s">
        <v>1713</v>
      </c>
      <c r="C26" s="128" t="s">
        <v>1137</v>
      </c>
      <c r="D26" s="128" t="s">
        <v>1716</v>
      </c>
      <c r="E26" s="128" t="s">
        <v>1694</v>
      </c>
      <c r="F26" s="128" t="s">
        <v>1688</v>
      </c>
      <c r="G26" s="128" t="s">
        <v>1689</v>
      </c>
      <c r="H26" s="128" t="s">
        <v>1701</v>
      </c>
      <c r="I26" s="128" t="s">
        <v>1720</v>
      </c>
      <c r="J26" s="443">
        <v>2</v>
      </c>
      <c r="K26" s="128"/>
      <c r="L26" s="129"/>
    </row>
    <row r="27" spans="1:12" ht="24">
      <c r="A27" s="444">
        <v>43686</v>
      </c>
      <c r="B27" s="439" t="s">
        <v>240</v>
      </c>
      <c r="C27" s="439" t="s">
        <v>1165</v>
      </c>
      <c r="D27" s="439" t="s">
        <v>1721</v>
      </c>
      <c r="E27" s="439" t="s">
        <v>1700</v>
      </c>
      <c r="F27" s="439" t="s">
        <v>1688</v>
      </c>
      <c r="G27" s="439" t="s">
        <v>1689</v>
      </c>
      <c r="H27" s="439" t="s">
        <v>1685</v>
      </c>
      <c r="I27" s="439" t="s">
        <v>1722</v>
      </c>
      <c r="J27" s="445">
        <v>13.5</v>
      </c>
      <c r="K27" s="128"/>
      <c r="L27" s="129"/>
    </row>
    <row r="28" spans="1:12" ht="36">
      <c r="A28" s="442">
        <v>43768</v>
      </c>
      <c r="B28" s="128" t="s">
        <v>240</v>
      </c>
      <c r="C28" s="128" t="s">
        <v>1177</v>
      </c>
      <c r="D28" s="128" t="s">
        <v>1723</v>
      </c>
      <c r="E28" s="128" t="s">
        <v>1697</v>
      </c>
      <c r="F28" s="128" t="s">
        <v>1688</v>
      </c>
      <c r="G28" s="128" t="s">
        <v>1689</v>
      </c>
      <c r="H28" s="128" t="s">
        <v>1685</v>
      </c>
      <c r="I28" s="128" t="s">
        <v>1724</v>
      </c>
      <c r="J28" s="443">
        <v>17.309999999999999</v>
      </c>
      <c r="K28" s="128"/>
      <c r="L28" s="129"/>
    </row>
    <row r="29" spans="1:12" ht="36">
      <c r="A29" s="444">
        <v>43766</v>
      </c>
      <c r="B29" s="439" t="s">
        <v>240</v>
      </c>
      <c r="C29" s="439" t="s">
        <v>1177</v>
      </c>
      <c r="D29" s="439" t="s">
        <v>1723</v>
      </c>
      <c r="E29" s="439" t="s">
        <v>1694</v>
      </c>
      <c r="F29" s="439" t="s">
        <v>1688</v>
      </c>
      <c r="G29" s="439" t="s">
        <v>1689</v>
      </c>
      <c r="H29" s="439" t="s">
        <v>1685</v>
      </c>
      <c r="I29" s="439" t="s">
        <v>1725</v>
      </c>
      <c r="J29" s="445">
        <v>10</v>
      </c>
      <c r="K29" s="128"/>
      <c r="L29" s="129"/>
    </row>
    <row r="30" spans="1:12" ht="24">
      <c r="A30" s="442">
        <v>43773</v>
      </c>
      <c r="B30" s="128" t="s">
        <v>240</v>
      </c>
      <c r="C30" s="128" t="s">
        <v>1165</v>
      </c>
      <c r="D30" s="128" t="s">
        <v>1726</v>
      </c>
      <c r="E30" s="128" t="s">
        <v>1697</v>
      </c>
      <c r="F30" s="128" t="s">
        <v>1688</v>
      </c>
      <c r="G30" s="128" t="s">
        <v>1689</v>
      </c>
      <c r="H30" s="128" t="s">
        <v>1685</v>
      </c>
      <c r="I30" s="128" t="s">
        <v>1727</v>
      </c>
      <c r="J30" s="443">
        <v>0.72</v>
      </c>
      <c r="K30" s="128"/>
      <c r="L30" s="129"/>
    </row>
    <row r="31" spans="1:12" ht="24">
      <c r="A31" s="444">
        <v>43774</v>
      </c>
      <c r="B31" s="439" t="s">
        <v>240</v>
      </c>
      <c r="C31" s="439" t="s">
        <v>1126</v>
      </c>
      <c r="D31" s="439" t="s">
        <v>1728</v>
      </c>
      <c r="E31" s="439" t="s">
        <v>1697</v>
      </c>
      <c r="F31" s="439" t="s">
        <v>1688</v>
      </c>
      <c r="G31" s="439" t="s">
        <v>1689</v>
      </c>
      <c r="H31" s="439" t="s">
        <v>1685</v>
      </c>
      <c r="I31" s="439" t="s">
        <v>1729</v>
      </c>
      <c r="J31" s="445">
        <v>35</v>
      </c>
      <c r="K31" s="128"/>
      <c r="L31" s="129"/>
    </row>
    <row r="32" spans="1:12" ht="24">
      <c r="A32" s="442">
        <v>43801</v>
      </c>
      <c r="B32" s="128" t="s">
        <v>240</v>
      </c>
      <c r="C32" s="128" t="s">
        <v>1165</v>
      </c>
      <c r="D32" s="128" t="s">
        <v>1730</v>
      </c>
      <c r="E32" s="128" t="s">
        <v>1694</v>
      </c>
      <c r="F32" s="128" t="s">
        <v>1688</v>
      </c>
      <c r="G32" s="128" t="s">
        <v>1689</v>
      </c>
      <c r="H32" s="128" t="s">
        <v>1685</v>
      </c>
      <c r="I32" s="128" t="s">
        <v>1731</v>
      </c>
      <c r="J32" s="443">
        <v>5</v>
      </c>
      <c r="K32" s="128"/>
      <c r="L32" s="129"/>
    </row>
    <row r="33" spans="1:12" ht="36">
      <c r="A33" s="444">
        <v>43801</v>
      </c>
      <c r="B33" s="439" t="s">
        <v>240</v>
      </c>
      <c r="C33" s="439" t="s">
        <v>1177</v>
      </c>
      <c r="D33" s="439" t="s">
        <v>1723</v>
      </c>
      <c r="E33" s="439" t="s">
        <v>1694</v>
      </c>
      <c r="F33" s="439" t="s">
        <v>1688</v>
      </c>
      <c r="G33" s="439" t="s">
        <v>1689</v>
      </c>
      <c r="H33" s="439" t="s">
        <v>1685</v>
      </c>
      <c r="I33" s="439" t="s">
        <v>1732</v>
      </c>
      <c r="J33" s="445">
        <v>17</v>
      </c>
      <c r="K33" s="128"/>
      <c r="L33" s="129"/>
    </row>
    <row r="34" spans="1:12" ht="24">
      <c r="A34" s="442">
        <v>43802</v>
      </c>
      <c r="B34" s="128" t="s">
        <v>240</v>
      </c>
      <c r="C34" s="128" t="s">
        <v>1165</v>
      </c>
      <c r="D34" s="128" t="s">
        <v>1733</v>
      </c>
      <c r="E34" s="128" t="s">
        <v>1694</v>
      </c>
      <c r="F34" s="128" t="s">
        <v>1688</v>
      </c>
      <c r="G34" s="128" t="s">
        <v>1689</v>
      </c>
      <c r="H34" s="128" t="s">
        <v>1685</v>
      </c>
      <c r="I34" s="128" t="s">
        <v>1734</v>
      </c>
      <c r="J34" s="443">
        <v>120</v>
      </c>
      <c r="K34" s="128"/>
      <c r="L34" s="129"/>
    </row>
    <row r="35" spans="1:12" ht="24">
      <c r="A35" s="444" t="s">
        <v>13145</v>
      </c>
      <c r="B35" s="439" t="s">
        <v>1736</v>
      </c>
      <c r="C35" s="439" t="s">
        <v>1153</v>
      </c>
      <c r="D35" s="439" t="s">
        <v>1737</v>
      </c>
      <c r="E35" s="439" t="s">
        <v>1697</v>
      </c>
      <c r="F35" s="439" t="s">
        <v>1688</v>
      </c>
      <c r="G35" s="439" t="s">
        <v>1689</v>
      </c>
      <c r="H35" s="439" t="s">
        <v>1685</v>
      </c>
      <c r="I35" s="439" t="s">
        <v>1738</v>
      </c>
      <c r="J35" s="445">
        <v>25.57</v>
      </c>
      <c r="K35" s="128"/>
      <c r="L35" s="129"/>
    </row>
    <row r="36" spans="1:12" ht="24">
      <c r="A36" s="442">
        <v>43472</v>
      </c>
      <c r="B36" s="128" t="s">
        <v>1736</v>
      </c>
      <c r="C36" s="128" t="s">
        <v>1153</v>
      </c>
      <c r="D36" s="128" t="s">
        <v>1737</v>
      </c>
      <c r="E36" s="128" t="s">
        <v>1700</v>
      </c>
      <c r="F36" s="128" t="s">
        <v>1688</v>
      </c>
      <c r="G36" s="128" t="s">
        <v>1689</v>
      </c>
      <c r="H36" s="128" t="s">
        <v>1685</v>
      </c>
      <c r="I36" s="128" t="s">
        <v>1739</v>
      </c>
      <c r="J36" s="443">
        <v>25.96</v>
      </c>
      <c r="K36" s="128"/>
      <c r="L36" s="129"/>
    </row>
    <row r="37" spans="1:12" ht="24">
      <c r="A37" s="444" t="s">
        <v>13145</v>
      </c>
      <c r="B37" s="439" t="s">
        <v>1736</v>
      </c>
      <c r="C37" s="439" t="s">
        <v>1153</v>
      </c>
      <c r="D37" s="439" t="s">
        <v>1737</v>
      </c>
      <c r="E37" s="439" t="s">
        <v>1694</v>
      </c>
      <c r="F37" s="439" t="s">
        <v>1688</v>
      </c>
      <c r="G37" s="439" t="s">
        <v>1689</v>
      </c>
      <c r="H37" s="439" t="s">
        <v>1685</v>
      </c>
      <c r="I37" s="439" t="s">
        <v>1740</v>
      </c>
      <c r="J37" s="445">
        <v>10</v>
      </c>
      <c r="K37" s="128"/>
      <c r="L37" s="129"/>
    </row>
    <row r="38" spans="1:12" ht="24">
      <c r="A38" s="442">
        <v>43633</v>
      </c>
      <c r="B38" s="128" t="s">
        <v>652</v>
      </c>
      <c r="C38" s="128" t="s">
        <v>1681</v>
      </c>
      <c r="D38" s="128" t="s">
        <v>1741</v>
      </c>
      <c r="E38" s="128" t="s">
        <v>1694</v>
      </c>
      <c r="F38" s="128" t="s">
        <v>1688</v>
      </c>
      <c r="G38" s="128" t="s">
        <v>1689</v>
      </c>
      <c r="H38" s="128" t="s">
        <v>1685</v>
      </c>
      <c r="I38" s="128" t="s">
        <v>1742</v>
      </c>
      <c r="J38" s="443">
        <v>1.2</v>
      </c>
      <c r="K38" s="128"/>
      <c r="L38" s="129"/>
    </row>
    <row r="39" spans="1:12" ht="24">
      <c r="A39" s="444">
        <v>43650</v>
      </c>
      <c r="B39" s="439" t="s">
        <v>652</v>
      </c>
      <c r="C39" s="439" t="s">
        <v>1681</v>
      </c>
      <c r="D39" s="439" t="s">
        <v>1743</v>
      </c>
      <c r="E39" s="439" t="s">
        <v>1694</v>
      </c>
      <c r="F39" s="439" t="s">
        <v>1688</v>
      </c>
      <c r="G39" s="439" t="s">
        <v>1689</v>
      </c>
      <c r="H39" s="439" t="s">
        <v>1685</v>
      </c>
      <c r="I39" s="439" t="s">
        <v>1744</v>
      </c>
      <c r="J39" s="445">
        <v>2</v>
      </c>
      <c r="K39" s="128"/>
      <c r="L39" s="129"/>
    </row>
    <row r="40" spans="1:12">
      <c r="A40" s="442">
        <v>43732</v>
      </c>
      <c r="B40" s="128" t="s">
        <v>652</v>
      </c>
      <c r="C40" s="128" t="s">
        <v>1153</v>
      </c>
      <c r="D40" s="128" t="s">
        <v>1745</v>
      </c>
      <c r="E40" s="128" t="s">
        <v>1694</v>
      </c>
      <c r="F40" s="128" t="s">
        <v>1688</v>
      </c>
      <c r="G40" s="128" t="s">
        <v>1689</v>
      </c>
      <c r="H40" s="128" t="s">
        <v>1685</v>
      </c>
      <c r="I40" s="128" t="s">
        <v>1746</v>
      </c>
      <c r="J40" s="443">
        <v>2</v>
      </c>
      <c r="K40" s="128"/>
      <c r="L40" s="129"/>
    </row>
    <row r="41" spans="1:12">
      <c r="A41" s="444">
        <v>43606</v>
      </c>
      <c r="B41" s="439" t="s">
        <v>1747</v>
      </c>
      <c r="C41" s="439" t="s">
        <v>1137</v>
      </c>
      <c r="D41" s="439" t="s">
        <v>1748</v>
      </c>
      <c r="E41" s="439" t="s">
        <v>1694</v>
      </c>
      <c r="F41" s="439" t="s">
        <v>1688</v>
      </c>
      <c r="G41" s="439" t="s">
        <v>1689</v>
      </c>
      <c r="H41" s="439" t="s">
        <v>1685</v>
      </c>
      <c r="I41" s="439" t="s">
        <v>1749</v>
      </c>
      <c r="J41" s="445">
        <v>20</v>
      </c>
      <c r="K41" s="128"/>
      <c r="L41" s="129"/>
    </row>
    <row r="42" spans="1:12" ht="24">
      <c r="A42" s="442">
        <v>43647</v>
      </c>
      <c r="B42" s="128" t="s">
        <v>1747</v>
      </c>
      <c r="C42" s="128" t="s">
        <v>1165</v>
      </c>
      <c r="D42" s="128" t="s">
        <v>1750</v>
      </c>
      <c r="E42" s="128" t="s">
        <v>1694</v>
      </c>
      <c r="F42" s="128" t="s">
        <v>1688</v>
      </c>
      <c r="G42" s="128" t="s">
        <v>1689</v>
      </c>
      <c r="H42" s="128" t="s">
        <v>1685</v>
      </c>
      <c r="I42" s="128" t="s">
        <v>1751</v>
      </c>
      <c r="J42" s="443">
        <v>2</v>
      </c>
      <c r="K42" s="128"/>
      <c r="L42" s="129"/>
    </row>
    <row r="43" spans="1:12" ht="24">
      <c r="A43" s="444">
        <v>43651</v>
      </c>
      <c r="B43" s="439" t="s">
        <v>1747</v>
      </c>
      <c r="C43" s="439" t="s">
        <v>1182</v>
      </c>
      <c r="D43" s="439" t="s">
        <v>1752</v>
      </c>
      <c r="E43" s="439" t="s">
        <v>1694</v>
      </c>
      <c r="F43" s="439" t="s">
        <v>1688</v>
      </c>
      <c r="G43" s="439" t="s">
        <v>1689</v>
      </c>
      <c r="H43" s="439" t="s">
        <v>1685</v>
      </c>
      <c r="I43" s="439" t="s">
        <v>1749</v>
      </c>
      <c r="J43" s="445">
        <v>10</v>
      </c>
      <c r="K43" s="128"/>
      <c r="L43" s="129"/>
    </row>
    <row r="44" spans="1:12">
      <c r="A44" s="442">
        <v>43668</v>
      </c>
      <c r="B44" s="128" t="s">
        <v>1747</v>
      </c>
      <c r="C44" s="128" t="s">
        <v>1137</v>
      </c>
      <c r="D44" s="128" t="s">
        <v>1748</v>
      </c>
      <c r="E44" s="128" t="s">
        <v>1694</v>
      </c>
      <c r="F44" s="128" t="s">
        <v>1688</v>
      </c>
      <c r="G44" s="128" t="s">
        <v>1689</v>
      </c>
      <c r="H44" s="128" t="s">
        <v>1685</v>
      </c>
      <c r="I44" s="128" t="s">
        <v>1749</v>
      </c>
      <c r="J44" s="443">
        <v>10</v>
      </c>
      <c r="K44" s="128"/>
      <c r="L44" s="129"/>
    </row>
    <row r="45" spans="1:12" ht="24">
      <c r="A45" s="444">
        <v>43702</v>
      </c>
      <c r="B45" s="439" t="s">
        <v>1747</v>
      </c>
      <c r="C45" s="439" t="s">
        <v>1165</v>
      </c>
      <c r="D45" s="439" t="s">
        <v>1750</v>
      </c>
      <c r="E45" s="439" t="s">
        <v>1700</v>
      </c>
      <c r="F45" s="439" t="s">
        <v>1688</v>
      </c>
      <c r="G45" s="439" t="s">
        <v>1689</v>
      </c>
      <c r="H45" s="439" t="s">
        <v>1685</v>
      </c>
      <c r="I45" s="439" t="s">
        <v>1753</v>
      </c>
      <c r="J45" s="445">
        <v>2.78</v>
      </c>
      <c r="K45" s="128"/>
      <c r="L45" s="129"/>
    </row>
    <row r="46" spans="1:12" ht="48">
      <c r="A46" s="442" t="s">
        <v>13146</v>
      </c>
      <c r="B46" s="128" t="s">
        <v>776</v>
      </c>
      <c r="C46" s="128" t="s">
        <v>437</v>
      </c>
      <c r="D46" s="128" t="s">
        <v>1754</v>
      </c>
      <c r="E46" s="128" t="s">
        <v>1694</v>
      </c>
      <c r="F46" s="128" t="s">
        <v>1688</v>
      </c>
      <c r="G46" s="128" t="s">
        <v>1708</v>
      </c>
      <c r="H46" s="128" t="s">
        <v>1685</v>
      </c>
      <c r="I46" s="128" t="s">
        <v>1755</v>
      </c>
      <c r="J46" s="443">
        <v>2</v>
      </c>
      <c r="K46" s="128"/>
      <c r="L46" s="129"/>
    </row>
    <row r="47" spans="1:12" ht="24">
      <c r="A47" s="444" t="s">
        <v>13147</v>
      </c>
      <c r="B47" s="439" t="s">
        <v>776</v>
      </c>
      <c r="C47" s="439" t="s">
        <v>1756</v>
      </c>
      <c r="D47" s="439" t="s">
        <v>1757</v>
      </c>
      <c r="E47" s="439" t="s">
        <v>1694</v>
      </c>
      <c r="F47" s="439" t="s">
        <v>1688</v>
      </c>
      <c r="G47" s="439" t="s">
        <v>1689</v>
      </c>
      <c r="H47" s="439" t="s">
        <v>1685</v>
      </c>
      <c r="I47" s="439" t="s">
        <v>1758</v>
      </c>
      <c r="J47" s="445">
        <v>0.5</v>
      </c>
      <c r="K47" s="128"/>
      <c r="L47" s="129"/>
    </row>
    <row r="48" spans="1:12" ht="36">
      <c r="A48" s="442" t="s">
        <v>13148</v>
      </c>
      <c r="B48" s="128" t="s">
        <v>776</v>
      </c>
      <c r="C48" s="128" t="s">
        <v>1756</v>
      </c>
      <c r="D48" s="128" t="s">
        <v>1759</v>
      </c>
      <c r="E48" s="128" t="s">
        <v>1694</v>
      </c>
      <c r="F48" s="128" t="s">
        <v>1688</v>
      </c>
      <c r="G48" s="128" t="s">
        <v>1708</v>
      </c>
      <c r="H48" s="128" t="s">
        <v>1685</v>
      </c>
      <c r="I48" s="128" t="s">
        <v>1760</v>
      </c>
      <c r="J48" s="443">
        <v>3</v>
      </c>
      <c r="K48" s="128"/>
      <c r="L48" s="129"/>
    </row>
    <row r="49" spans="1:12" ht="36">
      <c r="A49" s="444" t="s">
        <v>13148</v>
      </c>
      <c r="B49" s="439" t="s">
        <v>776</v>
      </c>
      <c r="C49" s="439" t="s">
        <v>1756</v>
      </c>
      <c r="D49" s="439" t="s">
        <v>1761</v>
      </c>
      <c r="E49" s="439" t="s">
        <v>1700</v>
      </c>
      <c r="F49" s="439" t="s">
        <v>1688</v>
      </c>
      <c r="G49" s="439" t="s">
        <v>1689</v>
      </c>
      <c r="H49" s="439" t="s">
        <v>1685</v>
      </c>
      <c r="I49" s="439" t="s">
        <v>1762</v>
      </c>
      <c r="J49" s="445">
        <v>33</v>
      </c>
      <c r="K49" s="128"/>
      <c r="L49" s="129"/>
    </row>
    <row r="50" spans="1:12" ht="60">
      <c r="A50" s="442" t="s">
        <v>13149</v>
      </c>
      <c r="B50" s="128" t="s">
        <v>776</v>
      </c>
      <c r="C50" s="128" t="s">
        <v>1756</v>
      </c>
      <c r="D50" s="128" t="s">
        <v>1763</v>
      </c>
      <c r="E50" s="128" t="s">
        <v>1694</v>
      </c>
      <c r="F50" s="128" t="s">
        <v>1688</v>
      </c>
      <c r="G50" s="128" t="s">
        <v>1689</v>
      </c>
      <c r="H50" s="128" t="s">
        <v>1685</v>
      </c>
      <c r="I50" s="128" t="s">
        <v>1764</v>
      </c>
      <c r="J50" s="443">
        <v>30</v>
      </c>
      <c r="K50" s="128"/>
      <c r="L50" s="129"/>
    </row>
    <row r="51" spans="1:12" ht="24">
      <c r="A51" s="444" t="s">
        <v>13150</v>
      </c>
      <c r="B51" s="439" t="s">
        <v>776</v>
      </c>
      <c r="C51" s="439" t="s">
        <v>1756</v>
      </c>
      <c r="D51" s="439" t="s">
        <v>1765</v>
      </c>
      <c r="E51" s="439" t="s">
        <v>1694</v>
      </c>
      <c r="F51" s="439" t="s">
        <v>1688</v>
      </c>
      <c r="G51" s="439" t="s">
        <v>1684</v>
      </c>
      <c r="H51" s="439" t="s">
        <v>1685</v>
      </c>
      <c r="I51" s="439" t="s">
        <v>1766</v>
      </c>
      <c r="J51" s="445">
        <v>0.24</v>
      </c>
      <c r="K51" s="128"/>
      <c r="L51" s="129"/>
    </row>
    <row r="52" spans="1:12" ht="36">
      <c r="A52" s="442" t="s">
        <v>13151</v>
      </c>
      <c r="B52" s="128" t="s">
        <v>1767</v>
      </c>
      <c r="C52" s="128" t="s">
        <v>1148</v>
      </c>
      <c r="D52" s="128" t="s">
        <v>1768</v>
      </c>
      <c r="E52" s="128" t="s">
        <v>1697</v>
      </c>
      <c r="F52" s="128" t="s">
        <v>1688</v>
      </c>
      <c r="G52" s="128" t="s">
        <v>1689</v>
      </c>
      <c r="H52" s="128" t="s">
        <v>1685</v>
      </c>
      <c r="I52" s="128" t="s">
        <v>1769</v>
      </c>
      <c r="J52" s="443">
        <v>1.5</v>
      </c>
      <c r="K52" s="128"/>
      <c r="L52" s="129"/>
    </row>
    <row r="53" spans="1:12">
      <c r="A53" s="444">
        <v>43599</v>
      </c>
      <c r="B53" s="439" t="s">
        <v>847</v>
      </c>
      <c r="C53" s="439" t="s">
        <v>1137</v>
      </c>
      <c r="D53" s="439" t="s">
        <v>1770</v>
      </c>
      <c r="E53" s="439" t="s">
        <v>1694</v>
      </c>
      <c r="F53" s="439" t="s">
        <v>1688</v>
      </c>
      <c r="G53" s="439" t="s">
        <v>1689</v>
      </c>
      <c r="H53" s="439" t="s">
        <v>1685</v>
      </c>
      <c r="I53" s="439"/>
      <c r="J53" s="445">
        <v>75</v>
      </c>
      <c r="K53" s="128"/>
      <c r="L53" s="129"/>
    </row>
    <row r="54" spans="1:12" ht="24">
      <c r="A54" s="442">
        <v>43652</v>
      </c>
      <c r="B54" s="128" t="s">
        <v>847</v>
      </c>
      <c r="C54" s="128" t="s">
        <v>1126</v>
      </c>
      <c r="D54" s="128" t="s">
        <v>1771</v>
      </c>
      <c r="E54" s="128" t="s">
        <v>1694</v>
      </c>
      <c r="F54" s="128" t="s">
        <v>1688</v>
      </c>
      <c r="G54" s="128" t="s">
        <v>1689</v>
      </c>
      <c r="H54" s="128" t="s">
        <v>1685</v>
      </c>
      <c r="I54" s="128"/>
      <c r="J54" s="443">
        <v>3.5</v>
      </c>
      <c r="K54" s="128"/>
      <c r="L54" s="129"/>
    </row>
    <row r="55" spans="1:12">
      <c r="A55" s="444">
        <v>43670</v>
      </c>
      <c r="B55" s="439" t="s">
        <v>847</v>
      </c>
      <c r="C55" s="439" t="s">
        <v>1137</v>
      </c>
      <c r="D55" s="439" t="s">
        <v>1772</v>
      </c>
      <c r="E55" s="439" t="s">
        <v>1694</v>
      </c>
      <c r="F55" s="439" t="s">
        <v>1688</v>
      </c>
      <c r="G55" s="439" t="s">
        <v>1689</v>
      </c>
      <c r="H55" s="439" t="s">
        <v>1685</v>
      </c>
      <c r="I55" s="439"/>
      <c r="J55" s="445">
        <v>10</v>
      </c>
      <c r="K55" s="128"/>
      <c r="L55" s="129"/>
    </row>
    <row r="56" spans="1:12" ht="24">
      <c r="A56" s="442">
        <v>43678</v>
      </c>
      <c r="B56" s="128" t="s">
        <v>847</v>
      </c>
      <c r="C56" s="128" t="s">
        <v>437</v>
      </c>
      <c r="D56" s="128" t="s">
        <v>1773</v>
      </c>
      <c r="E56" s="128" t="s">
        <v>1700</v>
      </c>
      <c r="F56" s="128" t="s">
        <v>1688</v>
      </c>
      <c r="G56" s="128" t="s">
        <v>1689</v>
      </c>
      <c r="H56" s="128" t="s">
        <v>1685</v>
      </c>
      <c r="I56" s="128"/>
      <c r="J56" s="443">
        <v>2</v>
      </c>
      <c r="K56" s="128"/>
      <c r="L56" s="129"/>
    </row>
    <row r="57" spans="1:12">
      <c r="A57" s="444">
        <v>43679</v>
      </c>
      <c r="B57" s="439" t="s">
        <v>847</v>
      </c>
      <c r="C57" s="439" t="s">
        <v>1137</v>
      </c>
      <c r="D57" s="439" t="s">
        <v>1615</v>
      </c>
      <c r="E57" s="439" t="s">
        <v>1694</v>
      </c>
      <c r="F57" s="439" t="s">
        <v>1683</v>
      </c>
      <c r="G57" s="439" t="s">
        <v>1689</v>
      </c>
      <c r="H57" s="439" t="s">
        <v>1685</v>
      </c>
      <c r="I57" s="439"/>
      <c r="J57" s="445">
        <v>50</v>
      </c>
      <c r="K57" s="128"/>
      <c r="L57" s="129"/>
    </row>
    <row r="58" spans="1:12">
      <c r="A58" s="442">
        <v>43692</v>
      </c>
      <c r="B58" s="128" t="s">
        <v>847</v>
      </c>
      <c r="C58" s="128" t="s">
        <v>1137</v>
      </c>
      <c r="D58" s="128" t="s">
        <v>1774</v>
      </c>
      <c r="E58" s="128" t="s">
        <v>1700</v>
      </c>
      <c r="F58" s="128" t="s">
        <v>1688</v>
      </c>
      <c r="G58" s="128" t="s">
        <v>1689</v>
      </c>
      <c r="H58" s="128" t="s">
        <v>1685</v>
      </c>
      <c r="I58" s="128"/>
      <c r="J58" s="443">
        <v>2</v>
      </c>
      <c r="K58" s="128"/>
      <c r="L58" s="129"/>
    </row>
    <row r="59" spans="1:12">
      <c r="A59" s="444">
        <v>43692</v>
      </c>
      <c r="B59" s="439" t="s">
        <v>847</v>
      </c>
      <c r="C59" s="439" t="s">
        <v>1137</v>
      </c>
      <c r="D59" s="439" t="s">
        <v>1775</v>
      </c>
      <c r="E59" s="439" t="s">
        <v>1700</v>
      </c>
      <c r="F59" s="439" t="s">
        <v>1688</v>
      </c>
      <c r="G59" s="439" t="s">
        <v>1689</v>
      </c>
      <c r="H59" s="439" t="s">
        <v>1685</v>
      </c>
      <c r="I59" s="439"/>
      <c r="J59" s="445">
        <v>2</v>
      </c>
      <c r="K59" s="128"/>
      <c r="L59" s="129"/>
    </row>
    <row r="60" spans="1:12">
      <c r="A60" s="442">
        <v>43701</v>
      </c>
      <c r="B60" s="128" t="s">
        <v>847</v>
      </c>
      <c r="C60" s="128" t="s">
        <v>1137</v>
      </c>
      <c r="D60" s="128" t="s">
        <v>1776</v>
      </c>
      <c r="E60" s="128" t="s">
        <v>1697</v>
      </c>
      <c r="F60" s="128" t="s">
        <v>1688</v>
      </c>
      <c r="G60" s="128" t="s">
        <v>1689</v>
      </c>
      <c r="H60" s="128" t="s">
        <v>1685</v>
      </c>
      <c r="I60" s="128"/>
      <c r="J60" s="443">
        <v>2</v>
      </c>
      <c r="K60" s="128"/>
      <c r="L60" s="129"/>
    </row>
    <row r="61" spans="1:12" ht="24">
      <c r="A61" s="444">
        <v>43746</v>
      </c>
      <c r="B61" s="439" t="s">
        <v>847</v>
      </c>
      <c r="C61" s="439" t="s">
        <v>1137</v>
      </c>
      <c r="D61" s="439" t="s">
        <v>1777</v>
      </c>
      <c r="E61" s="439" t="s">
        <v>1694</v>
      </c>
      <c r="F61" s="439" t="s">
        <v>1688</v>
      </c>
      <c r="G61" s="439" t="s">
        <v>1689</v>
      </c>
      <c r="H61" s="439" t="s">
        <v>1685</v>
      </c>
      <c r="I61" s="439"/>
      <c r="J61" s="445">
        <v>75</v>
      </c>
      <c r="K61" s="128"/>
      <c r="L61" s="129"/>
    </row>
    <row r="62" spans="1:12">
      <c r="A62" s="442">
        <v>43749</v>
      </c>
      <c r="B62" s="128" t="s">
        <v>847</v>
      </c>
      <c r="C62" s="128" t="s">
        <v>1137</v>
      </c>
      <c r="D62" s="128" t="s">
        <v>1615</v>
      </c>
      <c r="E62" s="128" t="s">
        <v>1694</v>
      </c>
      <c r="F62" s="128" t="s">
        <v>1683</v>
      </c>
      <c r="G62" s="128" t="s">
        <v>1689</v>
      </c>
      <c r="H62" s="128" t="s">
        <v>1685</v>
      </c>
      <c r="I62" s="128"/>
      <c r="J62" s="443">
        <v>28.5</v>
      </c>
      <c r="K62" s="128"/>
      <c r="L62" s="129"/>
    </row>
    <row r="63" spans="1:12">
      <c r="A63" s="444">
        <v>43749</v>
      </c>
      <c r="B63" s="439" t="s">
        <v>847</v>
      </c>
      <c r="C63" s="439" t="s">
        <v>1137</v>
      </c>
      <c r="D63" s="439" t="s">
        <v>1772</v>
      </c>
      <c r="E63" s="439" t="s">
        <v>1694</v>
      </c>
      <c r="F63" s="439" t="s">
        <v>1688</v>
      </c>
      <c r="G63" s="439" t="s">
        <v>1689</v>
      </c>
      <c r="H63" s="439" t="s">
        <v>1685</v>
      </c>
      <c r="I63" s="439"/>
      <c r="J63" s="445">
        <v>30</v>
      </c>
      <c r="K63" s="128"/>
      <c r="L63" s="129"/>
    </row>
    <row r="64" spans="1:12" ht="24">
      <c r="A64" s="442">
        <v>43781</v>
      </c>
      <c r="B64" s="128" t="s">
        <v>847</v>
      </c>
      <c r="C64" s="128" t="s">
        <v>1137</v>
      </c>
      <c r="D64" s="128" t="s">
        <v>1778</v>
      </c>
      <c r="E64" s="128" t="s">
        <v>1700</v>
      </c>
      <c r="F64" s="128" t="s">
        <v>1683</v>
      </c>
      <c r="G64" s="128" t="s">
        <v>1708</v>
      </c>
      <c r="H64" s="128" t="s">
        <v>1701</v>
      </c>
      <c r="I64" s="128"/>
      <c r="J64" s="443">
        <v>1.24</v>
      </c>
      <c r="K64" s="128"/>
      <c r="L64" s="129"/>
    </row>
    <row r="65" spans="1:12">
      <c r="A65" s="444">
        <v>43782</v>
      </c>
      <c r="B65" s="439" t="s">
        <v>847</v>
      </c>
      <c r="C65" s="439" t="s">
        <v>1137</v>
      </c>
      <c r="D65" s="439" t="s">
        <v>1772</v>
      </c>
      <c r="E65" s="439" t="s">
        <v>1697</v>
      </c>
      <c r="F65" s="439" t="s">
        <v>1688</v>
      </c>
      <c r="G65" s="439" t="s">
        <v>1689</v>
      </c>
      <c r="H65" s="439" t="s">
        <v>1685</v>
      </c>
      <c r="I65" s="439"/>
      <c r="J65" s="445">
        <v>2</v>
      </c>
      <c r="K65" s="128"/>
      <c r="L65" s="129"/>
    </row>
    <row r="66" spans="1:12">
      <c r="A66" s="442">
        <v>43811</v>
      </c>
      <c r="B66" s="128" t="s">
        <v>847</v>
      </c>
      <c r="C66" s="128" t="s">
        <v>1137</v>
      </c>
      <c r="D66" s="128" t="s">
        <v>1772</v>
      </c>
      <c r="E66" s="128" t="s">
        <v>1694</v>
      </c>
      <c r="F66" s="128" t="s">
        <v>1688</v>
      </c>
      <c r="G66" s="128" t="s">
        <v>1689</v>
      </c>
      <c r="H66" s="128" t="s">
        <v>1685</v>
      </c>
      <c r="I66" s="128"/>
      <c r="J66" s="443">
        <v>32</v>
      </c>
      <c r="K66" s="128"/>
      <c r="L66" s="129"/>
    </row>
    <row r="67" spans="1:12">
      <c r="A67" s="444">
        <v>43811</v>
      </c>
      <c r="B67" s="439" t="s">
        <v>847</v>
      </c>
      <c r="C67" s="439" t="s">
        <v>1137</v>
      </c>
      <c r="D67" s="439" t="s">
        <v>1779</v>
      </c>
      <c r="E67" s="439" t="s">
        <v>1700</v>
      </c>
      <c r="F67" s="439" t="s">
        <v>1688</v>
      </c>
      <c r="G67" s="439" t="s">
        <v>1689</v>
      </c>
      <c r="H67" s="439" t="s">
        <v>1685</v>
      </c>
      <c r="I67" s="439"/>
      <c r="J67" s="445">
        <v>1</v>
      </c>
      <c r="K67" s="128"/>
      <c r="L67" s="129"/>
    </row>
    <row r="68" spans="1:12">
      <c r="A68" s="442">
        <v>43811</v>
      </c>
      <c r="B68" s="128" t="s">
        <v>847</v>
      </c>
      <c r="C68" s="128" t="s">
        <v>1137</v>
      </c>
      <c r="D68" s="128" t="s">
        <v>1780</v>
      </c>
      <c r="E68" s="128" t="s">
        <v>1700</v>
      </c>
      <c r="F68" s="128" t="s">
        <v>1688</v>
      </c>
      <c r="G68" s="128" t="s">
        <v>1689</v>
      </c>
      <c r="H68" s="128" t="s">
        <v>1685</v>
      </c>
      <c r="I68" s="128"/>
      <c r="J68" s="443">
        <v>2</v>
      </c>
      <c r="K68" s="128"/>
      <c r="L68" s="129"/>
    </row>
    <row r="69" spans="1:12" ht="24">
      <c r="A69" s="444">
        <v>43581</v>
      </c>
      <c r="B69" s="439" t="s">
        <v>868</v>
      </c>
      <c r="C69" s="439" t="s">
        <v>1137</v>
      </c>
      <c r="D69" s="439" t="s">
        <v>1781</v>
      </c>
      <c r="E69" s="439" t="s">
        <v>1694</v>
      </c>
      <c r="F69" s="439" t="s">
        <v>1688</v>
      </c>
      <c r="G69" s="439" t="s">
        <v>1689</v>
      </c>
      <c r="H69" s="439" t="s">
        <v>1685</v>
      </c>
      <c r="I69" s="439" t="s">
        <v>1782</v>
      </c>
      <c r="J69" s="445">
        <v>3.2</v>
      </c>
      <c r="K69" s="128"/>
      <c r="L69" s="129"/>
    </row>
    <row r="70" spans="1:12" ht="60">
      <c r="A70" s="442">
        <v>43515</v>
      </c>
      <c r="B70" s="128" t="s">
        <v>316</v>
      </c>
      <c r="C70" s="128" t="s">
        <v>1137</v>
      </c>
      <c r="D70" s="128" t="s">
        <v>1783</v>
      </c>
      <c r="E70" s="128" t="s">
        <v>1700</v>
      </c>
      <c r="F70" s="128" t="s">
        <v>1688</v>
      </c>
      <c r="G70" s="128" t="s">
        <v>1689</v>
      </c>
      <c r="H70" s="128" t="s">
        <v>1701</v>
      </c>
      <c r="I70" s="128" t="s">
        <v>1784</v>
      </c>
      <c r="J70" s="443">
        <v>0.45</v>
      </c>
      <c r="K70" s="128"/>
      <c r="L70" s="129"/>
    </row>
    <row r="71" spans="1:12" ht="24">
      <c r="A71" s="444">
        <v>43618</v>
      </c>
      <c r="B71" s="439" t="s">
        <v>316</v>
      </c>
      <c r="C71" s="439" t="s">
        <v>1153</v>
      </c>
      <c r="D71" s="439" t="s">
        <v>1785</v>
      </c>
      <c r="E71" s="439" t="s">
        <v>1694</v>
      </c>
      <c r="F71" s="439" t="s">
        <v>1688</v>
      </c>
      <c r="G71" s="439" t="s">
        <v>1689</v>
      </c>
      <c r="H71" s="439" t="s">
        <v>1685</v>
      </c>
      <c r="I71" s="439" t="s">
        <v>1786</v>
      </c>
      <c r="J71" s="445">
        <v>1</v>
      </c>
      <c r="K71" s="128"/>
      <c r="L71" s="129"/>
    </row>
    <row r="72" spans="1:12" ht="48">
      <c r="A72" s="442">
        <v>43650</v>
      </c>
      <c r="B72" s="128" t="s">
        <v>316</v>
      </c>
      <c r="C72" s="128" t="s">
        <v>1137</v>
      </c>
      <c r="D72" s="128" t="s">
        <v>1787</v>
      </c>
      <c r="E72" s="128" t="s">
        <v>1694</v>
      </c>
      <c r="F72" s="128" t="s">
        <v>1688</v>
      </c>
      <c r="G72" s="128" t="s">
        <v>1689</v>
      </c>
      <c r="H72" s="128" t="s">
        <v>1685</v>
      </c>
      <c r="I72" s="128" t="s">
        <v>1788</v>
      </c>
      <c r="J72" s="443">
        <v>1</v>
      </c>
      <c r="K72" s="128"/>
      <c r="L72" s="129"/>
    </row>
    <row r="73" spans="1:12" ht="24">
      <c r="A73" s="444">
        <v>43679</v>
      </c>
      <c r="B73" s="439" t="s">
        <v>316</v>
      </c>
      <c r="C73" s="439" t="s">
        <v>1137</v>
      </c>
      <c r="D73" s="439" t="s">
        <v>1789</v>
      </c>
      <c r="E73" s="439" t="s">
        <v>1694</v>
      </c>
      <c r="F73" s="439" t="s">
        <v>1683</v>
      </c>
      <c r="G73" s="439" t="s">
        <v>1689</v>
      </c>
      <c r="H73" s="439" t="s">
        <v>1685</v>
      </c>
      <c r="I73" s="439" t="s">
        <v>1790</v>
      </c>
      <c r="J73" s="445">
        <v>10</v>
      </c>
      <c r="K73" s="128"/>
      <c r="L73" s="129"/>
    </row>
    <row r="74" spans="1:12" ht="24">
      <c r="A74" s="442">
        <v>43651</v>
      </c>
      <c r="B74" s="128" t="s">
        <v>637</v>
      </c>
      <c r="C74" s="128" t="s">
        <v>1126</v>
      </c>
      <c r="D74" s="128" t="s">
        <v>1791</v>
      </c>
      <c r="E74" s="128" t="s">
        <v>1694</v>
      </c>
      <c r="F74" s="128" t="s">
        <v>1688</v>
      </c>
      <c r="G74" s="128" t="s">
        <v>1689</v>
      </c>
      <c r="H74" s="128" t="s">
        <v>1685</v>
      </c>
      <c r="I74" s="128" t="s">
        <v>1792</v>
      </c>
      <c r="J74" s="443">
        <v>10</v>
      </c>
      <c r="K74" s="128"/>
      <c r="L74" s="129"/>
    </row>
    <row r="75" spans="1:12" ht="24">
      <c r="A75" s="444">
        <v>43661</v>
      </c>
      <c r="B75" s="439" t="s">
        <v>637</v>
      </c>
      <c r="C75" s="439" t="s">
        <v>1126</v>
      </c>
      <c r="D75" s="439" t="s">
        <v>1793</v>
      </c>
      <c r="E75" s="439" t="s">
        <v>1694</v>
      </c>
      <c r="F75" s="439" t="s">
        <v>1688</v>
      </c>
      <c r="G75" s="439" t="s">
        <v>1689</v>
      </c>
      <c r="H75" s="439" t="s">
        <v>1685</v>
      </c>
      <c r="I75" s="439" t="s">
        <v>1792</v>
      </c>
      <c r="J75" s="445">
        <v>7.23</v>
      </c>
      <c r="K75" s="128"/>
      <c r="L75" s="129"/>
    </row>
    <row r="76" spans="1:12" ht="24">
      <c r="A76" s="442">
        <v>43671</v>
      </c>
      <c r="B76" s="128" t="s">
        <v>637</v>
      </c>
      <c r="C76" s="128" t="s">
        <v>1126</v>
      </c>
      <c r="D76" s="128" t="s">
        <v>1794</v>
      </c>
      <c r="E76" s="128" t="s">
        <v>1694</v>
      </c>
      <c r="F76" s="128" t="s">
        <v>1683</v>
      </c>
      <c r="G76" s="128" t="s">
        <v>1689</v>
      </c>
      <c r="H76" s="128" t="s">
        <v>1685</v>
      </c>
      <c r="I76" s="128" t="s">
        <v>1792</v>
      </c>
      <c r="J76" s="443">
        <v>5</v>
      </c>
      <c r="K76" s="128"/>
      <c r="L76" s="129"/>
    </row>
    <row r="77" spans="1:12" ht="36">
      <c r="A77" s="444">
        <v>43612</v>
      </c>
      <c r="B77" s="439" t="s">
        <v>600</v>
      </c>
      <c r="C77" s="439" t="s">
        <v>1756</v>
      </c>
      <c r="D77" s="439" t="s">
        <v>1795</v>
      </c>
      <c r="E77" s="439" t="s">
        <v>1694</v>
      </c>
      <c r="F77" s="439" t="s">
        <v>1688</v>
      </c>
      <c r="G77" s="439" t="s">
        <v>1708</v>
      </c>
      <c r="H77" s="439" t="s">
        <v>1701</v>
      </c>
      <c r="I77" s="439" t="s">
        <v>1796</v>
      </c>
      <c r="J77" s="445">
        <v>3.89</v>
      </c>
      <c r="K77" s="128"/>
      <c r="L77" s="130"/>
    </row>
    <row r="78" spans="1:12" ht="36">
      <c r="A78" s="442">
        <v>43647</v>
      </c>
      <c r="B78" s="128" t="s">
        <v>600</v>
      </c>
      <c r="C78" s="128" t="s">
        <v>1756</v>
      </c>
      <c r="D78" s="128" t="s">
        <v>1797</v>
      </c>
      <c r="E78" s="128" t="s">
        <v>1694</v>
      </c>
      <c r="F78" s="128" t="s">
        <v>1688</v>
      </c>
      <c r="G78" s="128" t="s">
        <v>1689</v>
      </c>
      <c r="H78" s="128" t="s">
        <v>1685</v>
      </c>
      <c r="I78" s="128" t="s">
        <v>1798</v>
      </c>
      <c r="J78" s="443">
        <v>1500</v>
      </c>
      <c r="K78" s="128"/>
      <c r="L78" s="130"/>
    </row>
    <row r="79" spans="1:12" ht="48">
      <c r="A79" s="444">
        <v>43647</v>
      </c>
      <c r="B79" s="439" t="s">
        <v>600</v>
      </c>
      <c r="C79" s="439" t="s">
        <v>1756</v>
      </c>
      <c r="D79" s="439" t="s">
        <v>1797</v>
      </c>
      <c r="E79" s="439" t="s">
        <v>1694</v>
      </c>
      <c r="F79" s="439" t="s">
        <v>1688</v>
      </c>
      <c r="G79" s="439" t="s">
        <v>1689</v>
      </c>
      <c r="H79" s="439" t="s">
        <v>1685</v>
      </c>
      <c r="I79" s="439" t="s">
        <v>1799</v>
      </c>
      <c r="J79" s="445">
        <v>4</v>
      </c>
      <c r="K79" s="128"/>
      <c r="L79" s="130"/>
    </row>
    <row r="80" spans="1:12" ht="60">
      <c r="A80" s="442">
        <v>43693</v>
      </c>
      <c r="B80" s="128" t="s">
        <v>600</v>
      </c>
      <c r="C80" s="128" t="s">
        <v>1756</v>
      </c>
      <c r="D80" s="128" t="s">
        <v>1795</v>
      </c>
      <c r="E80" s="128" t="s">
        <v>1700</v>
      </c>
      <c r="F80" s="128" t="s">
        <v>1688</v>
      </c>
      <c r="G80" s="128" t="s">
        <v>1689</v>
      </c>
      <c r="H80" s="128" t="s">
        <v>1685</v>
      </c>
      <c r="I80" s="128" t="s">
        <v>1800</v>
      </c>
      <c r="J80" s="443">
        <v>15</v>
      </c>
      <c r="K80" s="128"/>
      <c r="L80" s="130"/>
    </row>
    <row r="81" spans="1:12" ht="60">
      <c r="A81" s="444">
        <v>43693</v>
      </c>
      <c r="B81" s="439" t="s">
        <v>600</v>
      </c>
      <c r="C81" s="439" t="s">
        <v>1756</v>
      </c>
      <c r="D81" s="439" t="s">
        <v>1795</v>
      </c>
      <c r="E81" s="439" t="s">
        <v>1700</v>
      </c>
      <c r="F81" s="439" t="s">
        <v>1688</v>
      </c>
      <c r="G81" s="439" t="s">
        <v>1689</v>
      </c>
      <c r="H81" s="439" t="s">
        <v>1685</v>
      </c>
      <c r="I81" s="439" t="s">
        <v>1801</v>
      </c>
      <c r="J81" s="445">
        <v>16</v>
      </c>
      <c r="K81" s="128"/>
      <c r="L81" s="130"/>
    </row>
    <row r="82" spans="1:12" ht="48">
      <c r="A82" s="442">
        <v>43734</v>
      </c>
      <c r="B82" s="128" t="s">
        <v>600</v>
      </c>
      <c r="C82" s="128" t="s">
        <v>1756</v>
      </c>
      <c r="D82" s="128" t="s">
        <v>1795</v>
      </c>
      <c r="E82" s="128" t="s">
        <v>1694</v>
      </c>
      <c r="F82" s="128" t="s">
        <v>1688</v>
      </c>
      <c r="G82" s="128" t="s">
        <v>1689</v>
      </c>
      <c r="H82" s="128" t="s">
        <v>1685</v>
      </c>
      <c r="I82" s="128" t="s">
        <v>1802</v>
      </c>
      <c r="J82" s="443">
        <v>20</v>
      </c>
      <c r="K82" s="128"/>
      <c r="L82" s="130"/>
    </row>
    <row r="83" spans="1:12" ht="36">
      <c r="A83" s="444">
        <v>43763</v>
      </c>
      <c r="B83" s="439" t="s">
        <v>600</v>
      </c>
      <c r="C83" s="439" t="s">
        <v>1756</v>
      </c>
      <c r="D83" s="439" t="s">
        <v>1795</v>
      </c>
      <c r="E83" s="439" t="s">
        <v>1694</v>
      </c>
      <c r="F83" s="439" t="s">
        <v>1688</v>
      </c>
      <c r="G83" s="439" t="s">
        <v>1689</v>
      </c>
      <c r="H83" s="439" t="s">
        <v>1701</v>
      </c>
      <c r="I83" s="439" t="s">
        <v>1803</v>
      </c>
      <c r="J83" s="445">
        <v>4.2</v>
      </c>
      <c r="K83" s="128"/>
      <c r="L83" s="130"/>
    </row>
    <row r="84" spans="1:12" ht="36">
      <c r="A84" s="442" t="s">
        <v>13152</v>
      </c>
      <c r="B84" s="128" t="s">
        <v>231</v>
      </c>
      <c r="C84" s="128" t="s">
        <v>1159</v>
      </c>
      <c r="D84" s="128" t="s">
        <v>1804</v>
      </c>
      <c r="E84" s="128" t="s">
        <v>1562</v>
      </c>
      <c r="F84" s="128" t="s">
        <v>1805</v>
      </c>
      <c r="G84" s="128"/>
      <c r="H84" s="128" t="s">
        <v>1701</v>
      </c>
      <c r="I84" s="128"/>
      <c r="J84" s="443">
        <v>0.68</v>
      </c>
      <c r="K84" s="128"/>
      <c r="L84" s="130"/>
    </row>
    <row r="85" spans="1:12" ht="24">
      <c r="A85" s="444">
        <v>43728</v>
      </c>
      <c r="B85" s="439" t="s">
        <v>1806</v>
      </c>
      <c r="C85" s="439" t="s">
        <v>1756</v>
      </c>
      <c r="D85" s="439" t="s">
        <v>1807</v>
      </c>
      <c r="E85" s="439" t="s">
        <v>1694</v>
      </c>
      <c r="F85" s="439" t="s">
        <v>1688</v>
      </c>
      <c r="G85" s="439" t="s">
        <v>1689</v>
      </c>
      <c r="H85" s="439" t="s">
        <v>1685</v>
      </c>
      <c r="I85" s="439" t="s">
        <v>1808</v>
      </c>
      <c r="J85" s="445">
        <v>22</v>
      </c>
      <c r="K85" s="128"/>
      <c r="L85" s="130"/>
    </row>
    <row r="86" spans="1:12" ht="48">
      <c r="A86" s="442" t="s">
        <v>13153</v>
      </c>
      <c r="B86" s="128" t="s">
        <v>202</v>
      </c>
      <c r="C86" s="128" t="s">
        <v>1126</v>
      </c>
      <c r="D86" s="128" t="s">
        <v>1809</v>
      </c>
      <c r="E86" s="128" t="s">
        <v>1700</v>
      </c>
      <c r="F86" s="128" t="s">
        <v>1688</v>
      </c>
      <c r="G86" s="128" t="s">
        <v>1689</v>
      </c>
      <c r="H86" s="128" t="s">
        <v>1701</v>
      </c>
      <c r="I86" s="128" t="s">
        <v>1810</v>
      </c>
      <c r="J86" s="443">
        <v>18.53</v>
      </c>
      <c r="K86" s="128"/>
      <c r="L86" s="130"/>
    </row>
    <row r="87" spans="1:12" ht="24">
      <c r="A87" s="444" t="s">
        <v>13154</v>
      </c>
      <c r="B87" s="439" t="s">
        <v>202</v>
      </c>
      <c r="C87" s="439" t="s">
        <v>1126</v>
      </c>
      <c r="D87" s="439" t="s">
        <v>1811</v>
      </c>
      <c r="E87" s="439" t="s">
        <v>1694</v>
      </c>
      <c r="F87" s="439" t="s">
        <v>1688</v>
      </c>
      <c r="G87" s="439" t="s">
        <v>1689</v>
      </c>
      <c r="H87" s="439" t="s">
        <v>1701</v>
      </c>
      <c r="I87" s="439" t="s">
        <v>1812</v>
      </c>
      <c r="J87" s="445">
        <v>41.64</v>
      </c>
      <c r="K87" s="128"/>
      <c r="L87" s="130"/>
    </row>
    <row r="88" spans="1:12" ht="24">
      <c r="A88" s="442" t="s">
        <v>13154</v>
      </c>
      <c r="B88" s="128" t="s">
        <v>202</v>
      </c>
      <c r="C88" s="128" t="s">
        <v>1126</v>
      </c>
      <c r="D88" s="128" t="s">
        <v>1813</v>
      </c>
      <c r="E88" s="128" t="s">
        <v>1562</v>
      </c>
      <c r="F88" s="128" t="s">
        <v>1688</v>
      </c>
      <c r="G88" s="128" t="s">
        <v>1689</v>
      </c>
      <c r="H88" s="128" t="s">
        <v>1701</v>
      </c>
      <c r="I88" s="128" t="s">
        <v>1814</v>
      </c>
      <c r="J88" s="443">
        <v>14</v>
      </c>
      <c r="K88" s="128"/>
      <c r="L88" s="130"/>
    </row>
    <row r="89" spans="1:12" ht="24">
      <c r="A89" s="444" t="s">
        <v>13155</v>
      </c>
      <c r="B89" s="439" t="s">
        <v>202</v>
      </c>
      <c r="C89" s="439" t="s">
        <v>1126</v>
      </c>
      <c r="D89" s="439" t="s">
        <v>1813</v>
      </c>
      <c r="E89" s="439" t="s">
        <v>1562</v>
      </c>
      <c r="F89" s="439" t="s">
        <v>1688</v>
      </c>
      <c r="G89" s="439" t="s">
        <v>1689</v>
      </c>
      <c r="H89" s="439" t="s">
        <v>1701</v>
      </c>
      <c r="I89" s="439" t="s">
        <v>1815</v>
      </c>
      <c r="J89" s="445">
        <v>21</v>
      </c>
      <c r="K89" s="128"/>
      <c r="L89" s="130"/>
    </row>
    <row r="90" spans="1:12" ht="36">
      <c r="A90" s="442" t="s">
        <v>13156</v>
      </c>
      <c r="B90" s="128" t="s">
        <v>202</v>
      </c>
      <c r="C90" s="128" t="s">
        <v>1126</v>
      </c>
      <c r="D90" s="128" t="s">
        <v>1811</v>
      </c>
      <c r="E90" s="128" t="s">
        <v>1694</v>
      </c>
      <c r="F90" s="128" t="s">
        <v>1688</v>
      </c>
      <c r="G90" s="128" t="s">
        <v>1689</v>
      </c>
      <c r="H90" s="128" t="s">
        <v>1701</v>
      </c>
      <c r="I90" s="128" t="s">
        <v>1816</v>
      </c>
      <c r="J90" s="443">
        <v>41.64</v>
      </c>
      <c r="K90" s="128"/>
      <c r="L90" s="130"/>
    </row>
    <row r="91" spans="1:12" ht="36">
      <c r="A91" s="444" t="s">
        <v>13157</v>
      </c>
      <c r="B91" s="439" t="s">
        <v>202</v>
      </c>
      <c r="C91" s="439" t="s">
        <v>1126</v>
      </c>
      <c r="D91" s="439" t="s">
        <v>1809</v>
      </c>
      <c r="E91" s="439" t="s">
        <v>1700</v>
      </c>
      <c r="F91" s="439" t="s">
        <v>1688</v>
      </c>
      <c r="G91" s="439" t="s">
        <v>1689</v>
      </c>
      <c r="H91" s="439" t="s">
        <v>1701</v>
      </c>
      <c r="I91" s="439" t="s">
        <v>1817</v>
      </c>
      <c r="J91" s="445">
        <v>65.599999999999994</v>
      </c>
      <c r="K91" s="128"/>
      <c r="L91" s="130"/>
    </row>
    <row r="92" spans="1:12" ht="48">
      <c r="A92" s="442" t="s">
        <v>13157</v>
      </c>
      <c r="B92" s="128" t="s">
        <v>202</v>
      </c>
      <c r="C92" s="128" t="s">
        <v>1126</v>
      </c>
      <c r="D92" s="128" t="s">
        <v>1818</v>
      </c>
      <c r="E92" s="128" t="s">
        <v>1700</v>
      </c>
      <c r="F92" s="128" t="s">
        <v>1688</v>
      </c>
      <c r="G92" s="128" t="s">
        <v>1689</v>
      </c>
      <c r="H92" s="128" t="s">
        <v>1701</v>
      </c>
      <c r="I92" s="128" t="s">
        <v>1819</v>
      </c>
      <c r="J92" s="443">
        <v>39.03</v>
      </c>
      <c r="K92" s="128"/>
      <c r="L92" s="130"/>
    </row>
    <row r="93" spans="1:12" ht="36">
      <c r="A93" s="444" t="s">
        <v>13158</v>
      </c>
      <c r="B93" s="439" t="s">
        <v>202</v>
      </c>
      <c r="C93" s="439" t="s">
        <v>1126</v>
      </c>
      <c r="D93" s="439" t="s">
        <v>1809</v>
      </c>
      <c r="E93" s="439" t="s">
        <v>1700</v>
      </c>
      <c r="F93" s="439" t="s">
        <v>1688</v>
      </c>
      <c r="G93" s="439" t="s">
        <v>1689</v>
      </c>
      <c r="H93" s="439" t="s">
        <v>1701</v>
      </c>
      <c r="I93" s="439" t="s">
        <v>1820</v>
      </c>
      <c r="J93" s="445">
        <v>44.98</v>
      </c>
      <c r="K93" s="128"/>
      <c r="L93" s="130"/>
    </row>
    <row r="94" spans="1:12" ht="36">
      <c r="A94" s="442" t="s">
        <v>13159</v>
      </c>
      <c r="B94" s="128" t="s">
        <v>202</v>
      </c>
      <c r="C94" s="128" t="s">
        <v>1126</v>
      </c>
      <c r="D94" s="128" t="s">
        <v>1809</v>
      </c>
      <c r="E94" s="128" t="s">
        <v>1700</v>
      </c>
      <c r="F94" s="128" t="s">
        <v>1688</v>
      </c>
      <c r="G94" s="128" t="s">
        <v>1689</v>
      </c>
      <c r="H94" s="128" t="s">
        <v>1701</v>
      </c>
      <c r="I94" s="128" t="s">
        <v>1821</v>
      </c>
      <c r="J94" s="443">
        <v>98.4</v>
      </c>
      <c r="K94" s="128"/>
      <c r="L94" s="130"/>
    </row>
    <row r="95" spans="1:12" ht="48">
      <c r="A95" s="444" t="s">
        <v>13160</v>
      </c>
      <c r="B95" s="439" t="s">
        <v>202</v>
      </c>
      <c r="C95" s="439" t="s">
        <v>1126</v>
      </c>
      <c r="D95" s="439" t="s">
        <v>1818</v>
      </c>
      <c r="E95" s="439" t="s">
        <v>1700</v>
      </c>
      <c r="F95" s="439" t="s">
        <v>1688</v>
      </c>
      <c r="G95" s="439" t="s">
        <v>1689</v>
      </c>
      <c r="H95" s="439" t="s">
        <v>1701</v>
      </c>
      <c r="I95" s="439" t="s">
        <v>1822</v>
      </c>
      <c r="J95" s="445">
        <v>58.55</v>
      </c>
      <c r="K95" s="128"/>
      <c r="L95" s="130"/>
    </row>
    <row r="96" spans="1:12" ht="36">
      <c r="A96" s="442" t="s">
        <v>13161</v>
      </c>
      <c r="B96" s="128" t="s">
        <v>202</v>
      </c>
      <c r="C96" s="128" t="s">
        <v>1126</v>
      </c>
      <c r="D96" s="128" t="s">
        <v>1823</v>
      </c>
      <c r="E96" s="128" t="s">
        <v>1697</v>
      </c>
      <c r="F96" s="128" t="s">
        <v>1688</v>
      </c>
      <c r="G96" s="128" t="s">
        <v>1689</v>
      </c>
      <c r="H96" s="128" t="s">
        <v>1701</v>
      </c>
      <c r="I96" s="128" t="s">
        <v>1824</v>
      </c>
      <c r="J96" s="443">
        <v>9.99</v>
      </c>
      <c r="K96" s="128"/>
      <c r="L96" s="130"/>
    </row>
    <row r="97" spans="1:12" ht="48">
      <c r="A97" s="444" t="s">
        <v>13161</v>
      </c>
      <c r="B97" s="439" t="s">
        <v>202</v>
      </c>
      <c r="C97" s="439" t="s">
        <v>1126</v>
      </c>
      <c r="D97" s="439" t="s">
        <v>1809</v>
      </c>
      <c r="E97" s="439" t="s">
        <v>1700</v>
      </c>
      <c r="F97" s="439" t="s">
        <v>1688</v>
      </c>
      <c r="G97" s="439" t="s">
        <v>1689</v>
      </c>
      <c r="H97" s="439" t="s">
        <v>1701</v>
      </c>
      <c r="I97" s="439" t="s">
        <v>1825</v>
      </c>
      <c r="J97" s="445">
        <v>44.98</v>
      </c>
      <c r="K97" s="128"/>
      <c r="L97" s="130"/>
    </row>
    <row r="98" spans="1:12" ht="24">
      <c r="A98" s="442">
        <v>43567</v>
      </c>
      <c r="B98" s="128" t="s">
        <v>413</v>
      </c>
      <c r="C98" s="128" t="s">
        <v>1126</v>
      </c>
      <c r="D98" s="128" t="s">
        <v>1826</v>
      </c>
      <c r="E98" s="128" t="s">
        <v>1700</v>
      </c>
      <c r="F98" s="128" t="s">
        <v>1683</v>
      </c>
      <c r="G98" s="128" t="s">
        <v>1689</v>
      </c>
      <c r="H98" s="128" t="s">
        <v>1685</v>
      </c>
      <c r="I98" s="128"/>
      <c r="J98" s="443">
        <v>100</v>
      </c>
      <c r="K98" s="128"/>
      <c r="L98" s="130"/>
    </row>
    <row r="99" spans="1:12" ht="24">
      <c r="A99" s="444">
        <v>43766</v>
      </c>
      <c r="B99" s="439" t="s">
        <v>413</v>
      </c>
      <c r="C99" s="439" t="s">
        <v>1126</v>
      </c>
      <c r="D99" s="439" t="s">
        <v>1827</v>
      </c>
      <c r="E99" s="439" t="s">
        <v>1562</v>
      </c>
      <c r="F99" s="439" t="s">
        <v>1683</v>
      </c>
      <c r="G99" s="439" t="s">
        <v>1689</v>
      </c>
      <c r="H99" s="439" t="s">
        <v>1685</v>
      </c>
      <c r="I99" s="439"/>
      <c r="J99" s="445">
        <v>5</v>
      </c>
      <c r="K99" s="128"/>
      <c r="L99" s="130"/>
    </row>
    <row r="100" spans="1:12" ht="24">
      <c r="A100" s="442">
        <v>43585</v>
      </c>
      <c r="B100" s="128" t="s">
        <v>871</v>
      </c>
      <c r="C100" s="128" t="s">
        <v>1165</v>
      </c>
      <c r="D100" s="128" t="s">
        <v>1621</v>
      </c>
      <c r="E100" s="128" t="s">
        <v>1697</v>
      </c>
      <c r="F100" s="128" t="s">
        <v>1683</v>
      </c>
      <c r="G100" s="128" t="s">
        <v>1689</v>
      </c>
      <c r="H100" s="128" t="s">
        <v>1685</v>
      </c>
      <c r="I100" s="128" t="s">
        <v>1828</v>
      </c>
      <c r="J100" s="443">
        <v>10</v>
      </c>
      <c r="K100" s="128"/>
      <c r="L100" s="130"/>
    </row>
    <row r="101" spans="1:12" ht="36">
      <c r="A101" s="444">
        <v>43621</v>
      </c>
      <c r="B101" s="439" t="s">
        <v>871</v>
      </c>
      <c r="C101" s="439" t="s">
        <v>1165</v>
      </c>
      <c r="D101" s="439" t="s">
        <v>1829</v>
      </c>
      <c r="E101" s="439" t="s">
        <v>1694</v>
      </c>
      <c r="F101" s="439" t="s">
        <v>1688</v>
      </c>
      <c r="G101" s="439" t="s">
        <v>1689</v>
      </c>
      <c r="H101" s="439" t="s">
        <v>1685</v>
      </c>
      <c r="I101" s="439" t="s">
        <v>1830</v>
      </c>
      <c r="J101" s="445">
        <v>25</v>
      </c>
      <c r="K101" s="128"/>
      <c r="L101" s="130"/>
    </row>
    <row r="102" spans="1:12" ht="36">
      <c r="A102" s="442">
        <v>43642</v>
      </c>
      <c r="B102" s="128" t="s">
        <v>871</v>
      </c>
      <c r="C102" s="128" t="s">
        <v>1165</v>
      </c>
      <c r="D102" s="128" t="s">
        <v>1829</v>
      </c>
      <c r="E102" s="128" t="s">
        <v>1694</v>
      </c>
      <c r="F102" s="128" t="s">
        <v>1688</v>
      </c>
      <c r="G102" s="128" t="s">
        <v>1689</v>
      </c>
      <c r="H102" s="128" t="s">
        <v>1685</v>
      </c>
      <c r="I102" s="128" t="s">
        <v>1830</v>
      </c>
      <c r="J102" s="443">
        <v>100</v>
      </c>
      <c r="K102" s="128"/>
      <c r="L102" s="130"/>
    </row>
    <row r="103" spans="1:12" ht="24">
      <c r="A103" s="444">
        <v>43691</v>
      </c>
      <c r="B103" s="439" t="s">
        <v>871</v>
      </c>
      <c r="C103" s="439" t="s">
        <v>1126</v>
      </c>
      <c r="D103" s="439" t="s">
        <v>1831</v>
      </c>
      <c r="E103" s="439" t="s">
        <v>1694</v>
      </c>
      <c r="F103" s="439" t="s">
        <v>1688</v>
      </c>
      <c r="G103" s="439" t="s">
        <v>1689</v>
      </c>
      <c r="H103" s="439" t="s">
        <v>1685</v>
      </c>
      <c r="I103" s="439" t="s">
        <v>1832</v>
      </c>
      <c r="J103" s="445">
        <v>0.5</v>
      </c>
      <c r="K103" s="128"/>
      <c r="L103" s="130"/>
    </row>
    <row r="104" spans="1:12" ht="36">
      <c r="A104" s="442">
        <v>43494</v>
      </c>
      <c r="B104" s="128" t="s">
        <v>871</v>
      </c>
      <c r="C104" s="128" t="s">
        <v>1126</v>
      </c>
      <c r="D104" s="128" t="s">
        <v>1833</v>
      </c>
      <c r="E104" s="128" t="s">
        <v>1697</v>
      </c>
      <c r="F104" s="128" t="s">
        <v>1688</v>
      </c>
      <c r="G104" s="128" t="s">
        <v>1689</v>
      </c>
      <c r="H104" s="128" t="s">
        <v>1685</v>
      </c>
      <c r="I104" s="128" t="s">
        <v>1834</v>
      </c>
      <c r="J104" s="443">
        <v>0.49</v>
      </c>
      <c r="K104" s="128"/>
      <c r="L104" s="130"/>
    </row>
    <row r="105" spans="1:12" ht="36">
      <c r="A105" s="444">
        <v>43665</v>
      </c>
      <c r="B105" s="439" t="s">
        <v>871</v>
      </c>
      <c r="C105" s="439" t="s">
        <v>1165</v>
      </c>
      <c r="D105" s="439" t="s">
        <v>1829</v>
      </c>
      <c r="E105" s="439" t="s">
        <v>1694</v>
      </c>
      <c r="F105" s="439" t="s">
        <v>1688</v>
      </c>
      <c r="G105" s="439" t="s">
        <v>1689</v>
      </c>
      <c r="H105" s="439" t="s">
        <v>1685</v>
      </c>
      <c r="I105" s="439" t="s">
        <v>1830</v>
      </c>
      <c r="J105" s="445">
        <v>25</v>
      </c>
      <c r="K105" s="128"/>
      <c r="L105" s="130"/>
    </row>
    <row r="106" spans="1:12" ht="36">
      <c r="A106" s="442">
        <v>43688</v>
      </c>
      <c r="B106" s="128" t="s">
        <v>871</v>
      </c>
      <c r="C106" s="128" t="s">
        <v>1165</v>
      </c>
      <c r="D106" s="128" t="s">
        <v>1829</v>
      </c>
      <c r="E106" s="128" t="s">
        <v>1697</v>
      </c>
      <c r="F106" s="128" t="s">
        <v>1688</v>
      </c>
      <c r="G106" s="128" t="s">
        <v>1689</v>
      </c>
      <c r="H106" s="128" t="s">
        <v>1685</v>
      </c>
      <c r="I106" s="128" t="s">
        <v>1835</v>
      </c>
      <c r="J106" s="443">
        <v>10</v>
      </c>
      <c r="K106" s="128"/>
      <c r="L106" s="130"/>
    </row>
    <row r="107" spans="1:12" ht="24">
      <c r="A107" s="444" t="s">
        <v>13162</v>
      </c>
      <c r="B107" s="439" t="s">
        <v>626</v>
      </c>
      <c r="C107" s="439" t="s">
        <v>1165</v>
      </c>
      <c r="D107" s="439" t="s">
        <v>1836</v>
      </c>
      <c r="E107" s="439" t="s">
        <v>1562</v>
      </c>
      <c r="F107" s="439" t="s">
        <v>1688</v>
      </c>
      <c r="G107" s="439" t="s">
        <v>1689</v>
      </c>
      <c r="H107" s="439" t="s">
        <v>1701</v>
      </c>
      <c r="I107" s="439" t="s">
        <v>1837</v>
      </c>
      <c r="J107" s="445">
        <v>2.58</v>
      </c>
      <c r="K107" s="128"/>
      <c r="L107" s="130"/>
    </row>
    <row r="108" spans="1:12" ht="24">
      <c r="A108" s="442" t="s">
        <v>13162</v>
      </c>
      <c r="B108" s="128" t="s">
        <v>626</v>
      </c>
      <c r="C108" s="128" t="s">
        <v>1165</v>
      </c>
      <c r="D108" s="128" t="s">
        <v>1836</v>
      </c>
      <c r="E108" s="128" t="s">
        <v>1562</v>
      </c>
      <c r="F108" s="128" t="s">
        <v>1688</v>
      </c>
      <c r="G108" s="128" t="s">
        <v>1689</v>
      </c>
      <c r="H108" s="128" t="s">
        <v>1701</v>
      </c>
      <c r="I108" s="128" t="s">
        <v>1837</v>
      </c>
      <c r="J108" s="443">
        <v>0.41</v>
      </c>
      <c r="K108" s="128"/>
      <c r="L108" s="130"/>
    </row>
    <row r="109" spans="1:12" ht="24">
      <c r="A109" s="444" t="s">
        <v>13163</v>
      </c>
      <c r="B109" s="439" t="s">
        <v>626</v>
      </c>
      <c r="C109" s="439" t="s">
        <v>1165</v>
      </c>
      <c r="D109" s="439" t="s">
        <v>1836</v>
      </c>
      <c r="E109" s="439" t="s">
        <v>1562</v>
      </c>
      <c r="F109" s="439" t="s">
        <v>1688</v>
      </c>
      <c r="G109" s="439" t="s">
        <v>1689</v>
      </c>
      <c r="H109" s="439" t="s">
        <v>1701</v>
      </c>
      <c r="I109" s="439" t="s">
        <v>1837</v>
      </c>
      <c r="J109" s="445">
        <v>0.41</v>
      </c>
      <c r="K109" s="128"/>
      <c r="L109" s="130"/>
    </row>
    <row r="110" spans="1:12" ht="24">
      <c r="A110" s="442" t="s">
        <v>13162</v>
      </c>
      <c r="B110" s="128" t="s">
        <v>626</v>
      </c>
      <c r="C110" s="128" t="s">
        <v>1165</v>
      </c>
      <c r="D110" s="128" t="s">
        <v>1836</v>
      </c>
      <c r="E110" s="128" t="s">
        <v>1562</v>
      </c>
      <c r="F110" s="128" t="s">
        <v>1688</v>
      </c>
      <c r="G110" s="128" t="s">
        <v>1689</v>
      </c>
      <c r="H110" s="128" t="s">
        <v>1701</v>
      </c>
      <c r="I110" s="128" t="s">
        <v>1837</v>
      </c>
      <c r="J110" s="443">
        <v>0.05</v>
      </c>
      <c r="K110" s="128"/>
      <c r="L110" s="130"/>
    </row>
    <row r="111" spans="1:12" ht="24">
      <c r="A111" s="444" t="s">
        <v>13162</v>
      </c>
      <c r="B111" s="439" t="s">
        <v>626</v>
      </c>
      <c r="C111" s="439" t="s">
        <v>1165</v>
      </c>
      <c r="D111" s="439" t="s">
        <v>1836</v>
      </c>
      <c r="E111" s="439" t="s">
        <v>1562</v>
      </c>
      <c r="F111" s="439" t="s">
        <v>1688</v>
      </c>
      <c r="G111" s="439" t="s">
        <v>1689</v>
      </c>
      <c r="H111" s="439" t="s">
        <v>1701</v>
      </c>
      <c r="I111" s="439" t="s">
        <v>1837</v>
      </c>
      <c r="J111" s="445">
        <v>0.43</v>
      </c>
      <c r="K111" s="128"/>
      <c r="L111" s="130"/>
    </row>
    <row r="112" spans="1:12" ht="48">
      <c r="A112" s="442" t="s">
        <v>13162</v>
      </c>
      <c r="B112" s="128" t="s">
        <v>626</v>
      </c>
      <c r="C112" s="128" t="s">
        <v>1165</v>
      </c>
      <c r="D112" s="128" t="s">
        <v>1836</v>
      </c>
      <c r="E112" s="128" t="s">
        <v>1562</v>
      </c>
      <c r="F112" s="128" t="s">
        <v>1688</v>
      </c>
      <c r="G112" s="128" t="s">
        <v>1689</v>
      </c>
      <c r="H112" s="128" t="s">
        <v>1701</v>
      </c>
      <c r="I112" s="128" t="s">
        <v>1838</v>
      </c>
      <c r="J112" s="443">
        <v>0.45</v>
      </c>
      <c r="K112" s="128"/>
      <c r="L112" s="130"/>
    </row>
    <row r="113" spans="1:12" ht="48">
      <c r="A113" s="444" t="s">
        <v>13162</v>
      </c>
      <c r="B113" s="439" t="s">
        <v>626</v>
      </c>
      <c r="C113" s="439" t="s">
        <v>1165</v>
      </c>
      <c r="D113" s="439" t="s">
        <v>1836</v>
      </c>
      <c r="E113" s="439" t="s">
        <v>1562</v>
      </c>
      <c r="F113" s="439" t="s">
        <v>1688</v>
      </c>
      <c r="G113" s="439" t="s">
        <v>1689</v>
      </c>
      <c r="H113" s="439" t="s">
        <v>1701</v>
      </c>
      <c r="I113" s="439" t="s">
        <v>1838</v>
      </c>
      <c r="J113" s="445">
        <v>0.04</v>
      </c>
      <c r="K113" s="128"/>
      <c r="L113" s="130"/>
    </row>
    <row r="114" spans="1:12" ht="24">
      <c r="A114" s="442" t="s">
        <v>13164</v>
      </c>
      <c r="B114" s="128" t="s">
        <v>626</v>
      </c>
      <c r="C114" s="128" t="s">
        <v>1165</v>
      </c>
      <c r="D114" s="128" t="s">
        <v>1836</v>
      </c>
      <c r="E114" s="128" t="s">
        <v>1562</v>
      </c>
      <c r="F114" s="128" t="s">
        <v>1688</v>
      </c>
      <c r="G114" s="128" t="s">
        <v>1689</v>
      </c>
      <c r="H114" s="128" t="s">
        <v>1701</v>
      </c>
      <c r="I114" s="128" t="s">
        <v>1839</v>
      </c>
      <c r="J114" s="443">
        <v>0.55000000000000004</v>
      </c>
      <c r="K114" s="128"/>
      <c r="L114" s="130"/>
    </row>
    <row r="115" spans="1:12" ht="24">
      <c r="A115" s="444" t="s">
        <v>13165</v>
      </c>
      <c r="B115" s="439" t="s">
        <v>626</v>
      </c>
      <c r="C115" s="439" t="s">
        <v>1165</v>
      </c>
      <c r="D115" s="439" t="s">
        <v>1836</v>
      </c>
      <c r="E115" s="439" t="s">
        <v>1562</v>
      </c>
      <c r="F115" s="439" t="s">
        <v>1688</v>
      </c>
      <c r="G115" s="439" t="s">
        <v>1689</v>
      </c>
      <c r="H115" s="439" t="s">
        <v>1701</v>
      </c>
      <c r="I115" s="439" t="s">
        <v>1839</v>
      </c>
      <c r="J115" s="445">
        <v>0.36</v>
      </c>
      <c r="K115" s="128"/>
      <c r="L115" s="130"/>
    </row>
    <row r="116" spans="1:12" ht="24">
      <c r="A116" s="442" t="s">
        <v>13166</v>
      </c>
      <c r="B116" s="128" t="s">
        <v>626</v>
      </c>
      <c r="C116" s="128" t="s">
        <v>1165</v>
      </c>
      <c r="D116" s="128" t="s">
        <v>1836</v>
      </c>
      <c r="E116" s="128" t="s">
        <v>1562</v>
      </c>
      <c r="F116" s="128" t="s">
        <v>1688</v>
      </c>
      <c r="G116" s="128" t="s">
        <v>1689</v>
      </c>
      <c r="H116" s="128" t="s">
        <v>1701</v>
      </c>
      <c r="I116" s="128" t="s">
        <v>1840</v>
      </c>
      <c r="J116" s="443">
        <v>0.97</v>
      </c>
      <c r="K116" s="128"/>
      <c r="L116" s="130"/>
    </row>
    <row r="117" spans="1:12" ht="24">
      <c r="A117" s="444" t="s">
        <v>13162</v>
      </c>
      <c r="B117" s="439" t="s">
        <v>626</v>
      </c>
      <c r="C117" s="439" t="s">
        <v>1165</v>
      </c>
      <c r="D117" s="439" t="s">
        <v>1841</v>
      </c>
      <c r="E117" s="439" t="s">
        <v>1562</v>
      </c>
      <c r="F117" s="439" t="s">
        <v>1688</v>
      </c>
      <c r="G117" s="439" t="s">
        <v>1689</v>
      </c>
      <c r="H117" s="439" t="s">
        <v>1701</v>
      </c>
      <c r="I117" s="439" t="s">
        <v>1837</v>
      </c>
      <c r="J117" s="445">
        <v>1.67</v>
      </c>
      <c r="K117" s="128"/>
      <c r="L117" s="130"/>
    </row>
    <row r="118" spans="1:12" ht="24">
      <c r="A118" s="442" t="s">
        <v>13162</v>
      </c>
      <c r="B118" s="128" t="s">
        <v>626</v>
      </c>
      <c r="C118" s="128" t="s">
        <v>1165</v>
      </c>
      <c r="D118" s="128" t="s">
        <v>1841</v>
      </c>
      <c r="E118" s="128" t="s">
        <v>1562</v>
      </c>
      <c r="F118" s="128" t="s">
        <v>1688</v>
      </c>
      <c r="G118" s="128" t="s">
        <v>1689</v>
      </c>
      <c r="H118" s="128" t="s">
        <v>1701</v>
      </c>
      <c r="I118" s="128" t="s">
        <v>1837</v>
      </c>
      <c r="J118" s="443">
        <v>0.27</v>
      </c>
      <c r="K118" s="128"/>
      <c r="L118" s="130"/>
    </row>
    <row r="119" spans="1:12" ht="24">
      <c r="A119" s="444" t="s">
        <v>13163</v>
      </c>
      <c r="B119" s="439" t="s">
        <v>626</v>
      </c>
      <c r="C119" s="439" t="s">
        <v>1165</v>
      </c>
      <c r="D119" s="439" t="s">
        <v>1841</v>
      </c>
      <c r="E119" s="439" t="s">
        <v>1562</v>
      </c>
      <c r="F119" s="439" t="s">
        <v>1688</v>
      </c>
      <c r="G119" s="439" t="s">
        <v>1689</v>
      </c>
      <c r="H119" s="439" t="s">
        <v>1701</v>
      </c>
      <c r="I119" s="439" t="s">
        <v>1837</v>
      </c>
      <c r="J119" s="445">
        <v>0.27</v>
      </c>
      <c r="K119" s="128"/>
      <c r="L119" s="130"/>
    </row>
    <row r="120" spans="1:12" ht="24">
      <c r="A120" s="442" t="s">
        <v>13166</v>
      </c>
      <c r="B120" s="128" t="s">
        <v>626</v>
      </c>
      <c r="C120" s="128" t="s">
        <v>1165</v>
      </c>
      <c r="D120" s="128" t="s">
        <v>1841</v>
      </c>
      <c r="E120" s="128" t="s">
        <v>1562</v>
      </c>
      <c r="F120" s="128" t="s">
        <v>1688</v>
      </c>
      <c r="G120" s="128" t="s">
        <v>1689</v>
      </c>
      <c r="H120" s="128" t="s">
        <v>1701</v>
      </c>
      <c r="I120" s="128" t="s">
        <v>1840</v>
      </c>
      <c r="J120" s="443">
        <v>0.97</v>
      </c>
      <c r="K120" s="128"/>
      <c r="L120" s="130"/>
    </row>
    <row r="121" spans="1:12" ht="48">
      <c r="A121" s="444" t="s">
        <v>13167</v>
      </c>
      <c r="B121" s="439" t="s">
        <v>626</v>
      </c>
      <c r="C121" s="439" t="s">
        <v>1165</v>
      </c>
      <c r="D121" s="439" t="s">
        <v>1841</v>
      </c>
      <c r="E121" s="439" t="s">
        <v>1562</v>
      </c>
      <c r="F121" s="439" t="s">
        <v>1688</v>
      </c>
      <c r="G121" s="439" t="s">
        <v>1689</v>
      </c>
      <c r="H121" s="439" t="s">
        <v>1701</v>
      </c>
      <c r="I121" s="439" t="s">
        <v>1842</v>
      </c>
      <c r="J121" s="445">
        <v>0.25</v>
      </c>
      <c r="K121" s="128"/>
      <c r="L121" s="130"/>
    </row>
    <row r="122" spans="1:12" ht="24">
      <c r="A122" s="442" t="s">
        <v>13168</v>
      </c>
      <c r="B122" s="128" t="s">
        <v>626</v>
      </c>
      <c r="C122" s="128" t="s">
        <v>1165</v>
      </c>
      <c r="D122" s="128" t="s">
        <v>1843</v>
      </c>
      <c r="E122" s="128" t="s">
        <v>1562</v>
      </c>
      <c r="F122" s="128" t="s">
        <v>1688</v>
      </c>
      <c r="G122" s="128" t="s">
        <v>1689</v>
      </c>
      <c r="H122" s="128" t="s">
        <v>1701</v>
      </c>
      <c r="I122" s="128" t="s">
        <v>1844</v>
      </c>
      <c r="J122" s="443">
        <v>8</v>
      </c>
      <c r="K122" s="128"/>
      <c r="L122" s="130"/>
    </row>
    <row r="123" spans="1:12" ht="24">
      <c r="A123" s="444" t="s">
        <v>13168</v>
      </c>
      <c r="B123" s="439" t="s">
        <v>626</v>
      </c>
      <c r="C123" s="439" t="s">
        <v>1165</v>
      </c>
      <c r="D123" s="439" t="s">
        <v>1843</v>
      </c>
      <c r="E123" s="439" t="s">
        <v>1562</v>
      </c>
      <c r="F123" s="439" t="s">
        <v>1688</v>
      </c>
      <c r="G123" s="439" t="s">
        <v>1689</v>
      </c>
      <c r="H123" s="439" t="s">
        <v>1701</v>
      </c>
      <c r="I123" s="439" t="s">
        <v>1845</v>
      </c>
      <c r="J123" s="445">
        <v>13</v>
      </c>
      <c r="K123" s="128"/>
      <c r="L123" s="130"/>
    </row>
    <row r="124" spans="1:12" ht="24">
      <c r="A124" s="442">
        <v>43704</v>
      </c>
      <c r="B124" s="128" t="s">
        <v>755</v>
      </c>
      <c r="C124" s="128" t="s">
        <v>1846</v>
      </c>
      <c r="D124" s="128" t="s">
        <v>1847</v>
      </c>
      <c r="E124" s="128" t="s">
        <v>1694</v>
      </c>
      <c r="F124" s="128" t="s">
        <v>1688</v>
      </c>
      <c r="G124" s="128" t="s">
        <v>1689</v>
      </c>
      <c r="H124" s="128" t="s">
        <v>1685</v>
      </c>
      <c r="I124" s="128" t="s">
        <v>1848</v>
      </c>
      <c r="J124" s="443">
        <v>10</v>
      </c>
      <c r="K124" s="128"/>
      <c r="L124" s="130"/>
    </row>
    <row r="125" spans="1:12" ht="24">
      <c r="A125" s="444">
        <v>43710</v>
      </c>
      <c r="B125" s="439" t="s">
        <v>755</v>
      </c>
      <c r="C125" s="439" t="s">
        <v>1846</v>
      </c>
      <c r="D125" s="439" t="s">
        <v>1847</v>
      </c>
      <c r="E125" s="439" t="s">
        <v>1694</v>
      </c>
      <c r="F125" s="439" t="s">
        <v>1688</v>
      </c>
      <c r="G125" s="439" t="s">
        <v>1689</v>
      </c>
      <c r="H125" s="439" t="s">
        <v>1685</v>
      </c>
      <c r="I125" s="439" t="s">
        <v>1848</v>
      </c>
      <c r="J125" s="445">
        <v>10</v>
      </c>
      <c r="K125" s="128"/>
      <c r="L125" s="130"/>
    </row>
    <row r="126" spans="1:12" ht="24">
      <c r="A126" s="442" t="s">
        <v>13169</v>
      </c>
      <c r="B126" s="128" t="s">
        <v>918</v>
      </c>
      <c r="C126" s="128" t="s">
        <v>1148</v>
      </c>
      <c r="D126" s="128" t="s">
        <v>1849</v>
      </c>
      <c r="E126" s="128" t="s">
        <v>1562</v>
      </c>
      <c r="F126" s="128" t="s">
        <v>1688</v>
      </c>
      <c r="G126" s="128"/>
      <c r="H126" s="128" t="s">
        <v>1850</v>
      </c>
      <c r="I126" s="128" t="s">
        <v>1851</v>
      </c>
      <c r="J126" s="443">
        <v>30</v>
      </c>
      <c r="K126" s="128"/>
      <c r="L126" s="130"/>
    </row>
    <row r="127" spans="1:12" ht="24">
      <c r="A127" s="444" t="s">
        <v>13170</v>
      </c>
      <c r="B127" s="439" t="s">
        <v>918</v>
      </c>
      <c r="C127" s="439" t="s">
        <v>1159</v>
      </c>
      <c r="D127" s="439" t="s">
        <v>1852</v>
      </c>
      <c r="E127" s="439" t="s">
        <v>1562</v>
      </c>
      <c r="F127" s="439" t="s">
        <v>1805</v>
      </c>
      <c r="G127" s="439"/>
      <c r="H127" s="439" t="s">
        <v>1701</v>
      </c>
      <c r="I127" s="439" t="s">
        <v>1851</v>
      </c>
      <c r="J127" s="445">
        <v>30</v>
      </c>
      <c r="K127" s="128"/>
      <c r="L127" s="130"/>
    </row>
    <row r="128" spans="1:12" ht="24">
      <c r="A128" s="442" t="s">
        <v>13171</v>
      </c>
      <c r="B128" s="128" t="s">
        <v>918</v>
      </c>
      <c r="C128" s="128" t="s">
        <v>1148</v>
      </c>
      <c r="D128" s="128" t="s">
        <v>1853</v>
      </c>
      <c r="E128" s="128" t="s">
        <v>1562</v>
      </c>
      <c r="F128" s="128" t="s">
        <v>1805</v>
      </c>
      <c r="G128" s="128"/>
      <c r="H128" s="128" t="s">
        <v>1701</v>
      </c>
      <c r="I128" s="128" t="s">
        <v>1851</v>
      </c>
      <c r="J128" s="443">
        <v>20</v>
      </c>
      <c r="K128" s="128"/>
      <c r="L128" s="130"/>
    </row>
    <row r="129" spans="1:12" ht="24">
      <c r="A129" s="444" t="s">
        <v>13172</v>
      </c>
      <c r="B129" s="439" t="s">
        <v>918</v>
      </c>
      <c r="C129" s="439" t="s">
        <v>1159</v>
      </c>
      <c r="D129" s="439" t="s">
        <v>1854</v>
      </c>
      <c r="E129" s="439" t="s">
        <v>1697</v>
      </c>
      <c r="F129" s="439" t="s">
        <v>1805</v>
      </c>
      <c r="G129" s="439"/>
      <c r="H129" s="439" t="s">
        <v>1701</v>
      </c>
      <c r="I129" s="439" t="s">
        <v>1855</v>
      </c>
      <c r="J129" s="445">
        <v>6.24</v>
      </c>
      <c r="K129" s="128"/>
      <c r="L129" s="130"/>
    </row>
    <row r="130" spans="1:12" ht="24">
      <c r="A130" s="442" t="s">
        <v>13148</v>
      </c>
      <c r="B130" s="128" t="s">
        <v>918</v>
      </c>
      <c r="C130" s="128" t="s">
        <v>1159</v>
      </c>
      <c r="D130" s="128" t="s">
        <v>1852</v>
      </c>
      <c r="E130" s="128" t="s">
        <v>1562</v>
      </c>
      <c r="F130" s="128" t="s">
        <v>1805</v>
      </c>
      <c r="G130" s="128"/>
      <c r="H130" s="128" t="s">
        <v>1701</v>
      </c>
      <c r="I130" s="128" t="s">
        <v>1851</v>
      </c>
      <c r="J130" s="443">
        <v>20</v>
      </c>
      <c r="K130" s="128"/>
      <c r="L130" s="130"/>
    </row>
    <row r="131" spans="1:12" ht="24">
      <c r="A131" s="444" t="s">
        <v>13173</v>
      </c>
      <c r="B131" s="439" t="s">
        <v>918</v>
      </c>
      <c r="C131" s="439" t="s">
        <v>1159</v>
      </c>
      <c r="D131" s="439" t="s">
        <v>1856</v>
      </c>
      <c r="E131" s="439" t="s">
        <v>1562</v>
      </c>
      <c r="F131" s="439" t="s">
        <v>1683</v>
      </c>
      <c r="G131" s="439"/>
      <c r="H131" s="439" t="s">
        <v>1857</v>
      </c>
      <c r="I131" s="439" t="s">
        <v>1858</v>
      </c>
      <c r="J131" s="445">
        <v>50</v>
      </c>
      <c r="K131" s="128"/>
      <c r="L131" s="130"/>
    </row>
    <row r="132" spans="1:12" ht="24">
      <c r="A132" s="442" t="s">
        <v>13174</v>
      </c>
      <c r="B132" s="128" t="s">
        <v>918</v>
      </c>
      <c r="C132" s="128" t="s">
        <v>1159</v>
      </c>
      <c r="D132" s="128" t="s">
        <v>1691</v>
      </c>
      <c r="E132" s="128" t="s">
        <v>1562</v>
      </c>
      <c r="F132" s="128" t="s">
        <v>1805</v>
      </c>
      <c r="G132" s="128"/>
      <c r="H132" s="128" t="s">
        <v>1701</v>
      </c>
      <c r="I132" s="128" t="s">
        <v>1858</v>
      </c>
      <c r="J132" s="443">
        <v>3</v>
      </c>
      <c r="K132" s="128"/>
      <c r="L132" s="130"/>
    </row>
    <row r="133" spans="1:12" ht="24">
      <c r="A133" s="444" t="s">
        <v>13174</v>
      </c>
      <c r="B133" s="439" t="s">
        <v>918</v>
      </c>
      <c r="C133" s="439" t="s">
        <v>1159</v>
      </c>
      <c r="D133" s="439" t="s">
        <v>1859</v>
      </c>
      <c r="E133" s="439" t="s">
        <v>1562</v>
      </c>
      <c r="F133" s="439" t="s">
        <v>1805</v>
      </c>
      <c r="G133" s="439"/>
      <c r="H133" s="439" t="s">
        <v>1701</v>
      </c>
      <c r="I133" s="439" t="s">
        <v>1858</v>
      </c>
      <c r="J133" s="445">
        <v>1</v>
      </c>
      <c r="K133" s="128"/>
      <c r="L133" s="130"/>
    </row>
    <row r="134" spans="1:12" ht="24">
      <c r="A134" s="442" t="s">
        <v>13175</v>
      </c>
      <c r="B134" s="128" t="s">
        <v>110</v>
      </c>
      <c r="C134" s="128" t="s">
        <v>1153</v>
      </c>
      <c r="D134" s="128" t="s">
        <v>1860</v>
      </c>
      <c r="E134" s="128" t="s">
        <v>1694</v>
      </c>
      <c r="F134" s="128" t="s">
        <v>1688</v>
      </c>
      <c r="G134" s="128" t="s">
        <v>1689</v>
      </c>
      <c r="H134" s="128" t="s">
        <v>1685</v>
      </c>
      <c r="I134" s="128" t="s">
        <v>1861</v>
      </c>
      <c r="J134" s="443">
        <v>10</v>
      </c>
      <c r="K134" s="128"/>
      <c r="L134" s="130"/>
    </row>
    <row r="135" spans="1:12" ht="24">
      <c r="A135" s="444" t="s">
        <v>13176</v>
      </c>
      <c r="B135" s="439" t="s">
        <v>110</v>
      </c>
      <c r="C135" s="439" t="s">
        <v>1153</v>
      </c>
      <c r="D135" s="439" t="s">
        <v>1862</v>
      </c>
      <c r="E135" s="439" t="s">
        <v>1694</v>
      </c>
      <c r="F135" s="439" t="s">
        <v>1683</v>
      </c>
      <c r="G135" s="439" t="s">
        <v>1708</v>
      </c>
      <c r="H135" s="439" t="s">
        <v>1685</v>
      </c>
      <c r="I135" s="439" t="s">
        <v>1863</v>
      </c>
      <c r="J135" s="445">
        <v>10</v>
      </c>
      <c r="K135" s="128"/>
      <c r="L135" s="130"/>
    </row>
    <row r="136" spans="1:12" ht="24">
      <c r="A136" s="442" t="s">
        <v>13177</v>
      </c>
      <c r="B136" s="128" t="s">
        <v>110</v>
      </c>
      <c r="C136" s="128" t="s">
        <v>1153</v>
      </c>
      <c r="D136" s="128" t="s">
        <v>1864</v>
      </c>
      <c r="E136" s="128" t="s">
        <v>1700</v>
      </c>
      <c r="F136" s="128" t="s">
        <v>1688</v>
      </c>
      <c r="G136" s="128" t="s">
        <v>1689</v>
      </c>
      <c r="H136" s="128" t="s">
        <v>1685</v>
      </c>
      <c r="I136" s="128" t="s">
        <v>1865</v>
      </c>
      <c r="J136" s="443">
        <v>2.39</v>
      </c>
      <c r="K136" s="128"/>
      <c r="L136" s="130"/>
    </row>
    <row r="137" spans="1:12" ht="24">
      <c r="A137" s="444" t="s">
        <v>13178</v>
      </c>
      <c r="B137" s="439" t="s">
        <v>110</v>
      </c>
      <c r="C137" s="439" t="s">
        <v>1153</v>
      </c>
      <c r="D137" s="439" t="s">
        <v>1866</v>
      </c>
      <c r="E137" s="439" t="s">
        <v>1700</v>
      </c>
      <c r="F137" s="439" t="s">
        <v>1688</v>
      </c>
      <c r="G137" s="439" t="s">
        <v>1689</v>
      </c>
      <c r="H137" s="439" t="s">
        <v>1685</v>
      </c>
      <c r="I137" s="439" t="s">
        <v>1867</v>
      </c>
      <c r="J137" s="445">
        <v>3.6</v>
      </c>
      <c r="K137" s="128"/>
      <c r="L137" s="130"/>
    </row>
    <row r="138" spans="1:12" ht="24">
      <c r="A138" s="442" t="s">
        <v>13151</v>
      </c>
      <c r="B138" s="128" t="s">
        <v>110</v>
      </c>
      <c r="C138" s="128" t="s">
        <v>1153</v>
      </c>
      <c r="D138" s="128" t="s">
        <v>1868</v>
      </c>
      <c r="E138" s="128" t="s">
        <v>1700</v>
      </c>
      <c r="F138" s="128" t="s">
        <v>1688</v>
      </c>
      <c r="G138" s="128" t="s">
        <v>1689</v>
      </c>
      <c r="H138" s="128" t="s">
        <v>1685</v>
      </c>
      <c r="I138" s="128" t="s">
        <v>1869</v>
      </c>
      <c r="J138" s="443">
        <v>1.5</v>
      </c>
      <c r="K138" s="128"/>
      <c r="L138" s="130"/>
    </row>
    <row r="139" spans="1:12" ht="24">
      <c r="A139" s="444" t="s">
        <v>13179</v>
      </c>
      <c r="B139" s="439" t="s">
        <v>110</v>
      </c>
      <c r="C139" s="439" t="s">
        <v>1153</v>
      </c>
      <c r="D139" s="439" t="s">
        <v>1870</v>
      </c>
      <c r="E139" s="439" t="s">
        <v>1700</v>
      </c>
      <c r="F139" s="439" t="s">
        <v>1688</v>
      </c>
      <c r="G139" s="439" t="s">
        <v>1689</v>
      </c>
      <c r="H139" s="439" t="s">
        <v>1685</v>
      </c>
      <c r="I139" s="439" t="s">
        <v>1871</v>
      </c>
      <c r="J139" s="445">
        <v>2.4</v>
      </c>
      <c r="K139" s="128"/>
      <c r="L139" s="130"/>
    </row>
    <row r="140" spans="1:12" ht="24">
      <c r="A140" s="442" t="s">
        <v>13151</v>
      </c>
      <c r="B140" s="128" t="s">
        <v>110</v>
      </c>
      <c r="C140" s="128" t="s">
        <v>1153</v>
      </c>
      <c r="D140" s="128" t="s">
        <v>1870</v>
      </c>
      <c r="E140" s="128" t="s">
        <v>1700</v>
      </c>
      <c r="F140" s="128" t="s">
        <v>1688</v>
      </c>
      <c r="G140" s="128" t="s">
        <v>1689</v>
      </c>
      <c r="H140" s="128" t="s">
        <v>1685</v>
      </c>
      <c r="I140" s="128" t="s">
        <v>1871</v>
      </c>
      <c r="J140" s="443">
        <v>3.3</v>
      </c>
      <c r="K140" s="128"/>
      <c r="L140" s="130"/>
    </row>
    <row r="141" spans="1:12" ht="36">
      <c r="A141" s="444" t="s">
        <v>13180</v>
      </c>
      <c r="B141" s="439" t="s">
        <v>577</v>
      </c>
      <c r="C141" s="439" t="s">
        <v>1153</v>
      </c>
      <c r="D141" s="439" t="s">
        <v>1872</v>
      </c>
      <c r="E141" s="439" t="s">
        <v>1694</v>
      </c>
      <c r="F141" s="439" t="s">
        <v>1683</v>
      </c>
      <c r="G141" s="439" t="s">
        <v>1689</v>
      </c>
      <c r="H141" s="439" t="s">
        <v>1685</v>
      </c>
      <c r="I141" s="439" t="s">
        <v>1873</v>
      </c>
      <c r="J141" s="445">
        <v>2</v>
      </c>
      <c r="K141" s="128"/>
      <c r="L141" s="130"/>
    </row>
    <row r="142" spans="1:12" ht="24">
      <c r="A142" s="442" t="s">
        <v>13181</v>
      </c>
      <c r="B142" s="128" t="s">
        <v>577</v>
      </c>
      <c r="C142" s="128" t="s">
        <v>1153</v>
      </c>
      <c r="D142" s="128" t="s">
        <v>1874</v>
      </c>
      <c r="E142" s="128" t="s">
        <v>1700</v>
      </c>
      <c r="F142" s="128" t="s">
        <v>1688</v>
      </c>
      <c r="G142" s="128" t="s">
        <v>1689</v>
      </c>
      <c r="H142" s="128" t="s">
        <v>1685</v>
      </c>
      <c r="I142" s="128" t="s">
        <v>1875</v>
      </c>
      <c r="J142" s="443">
        <v>2.5</v>
      </c>
      <c r="K142" s="128"/>
      <c r="L142" s="130"/>
    </row>
    <row r="143" spans="1:12" ht="24">
      <c r="A143" s="444" t="s">
        <v>13180</v>
      </c>
      <c r="B143" s="439" t="s">
        <v>577</v>
      </c>
      <c r="C143" s="439" t="s">
        <v>1153</v>
      </c>
      <c r="D143" s="439" t="s">
        <v>1876</v>
      </c>
      <c r="E143" s="439" t="s">
        <v>1694</v>
      </c>
      <c r="F143" s="439" t="s">
        <v>1688</v>
      </c>
      <c r="G143" s="439" t="s">
        <v>1689</v>
      </c>
      <c r="H143" s="439" t="s">
        <v>1685</v>
      </c>
      <c r="I143" s="439" t="s">
        <v>1877</v>
      </c>
      <c r="J143" s="445">
        <v>1</v>
      </c>
      <c r="K143" s="128"/>
      <c r="L143" s="130"/>
    </row>
    <row r="144" spans="1:12">
      <c r="A144" s="442" t="s">
        <v>13182</v>
      </c>
      <c r="B144" s="128" t="s">
        <v>577</v>
      </c>
      <c r="C144" s="128" t="s">
        <v>1165</v>
      </c>
      <c r="D144" s="128" t="s">
        <v>1878</v>
      </c>
      <c r="E144" s="128" t="s">
        <v>1694</v>
      </c>
      <c r="F144" s="128" t="s">
        <v>1683</v>
      </c>
      <c r="G144" s="128" t="s">
        <v>1689</v>
      </c>
      <c r="H144" s="128" t="s">
        <v>1685</v>
      </c>
      <c r="I144" s="128" t="s">
        <v>1879</v>
      </c>
      <c r="J144" s="443">
        <v>3</v>
      </c>
      <c r="K144" s="128"/>
      <c r="L144" s="130"/>
    </row>
    <row r="145" spans="1:12" ht="24">
      <c r="A145" s="444" t="s">
        <v>13161</v>
      </c>
      <c r="B145" s="439" t="s">
        <v>577</v>
      </c>
      <c r="C145" s="439" t="s">
        <v>1153</v>
      </c>
      <c r="D145" s="439" t="s">
        <v>1880</v>
      </c>
      <c r="E145" s="439" t="s">
        <v>1697</v>
      </c>
      <c r="F145" s="439" t="s">
        <v>1683</v>
      </c>
      <c r="G145" s="439" t="s">
        <v>1689</v>
      </c>
      <c r="H145" s="439" t="s">
        <v>1685</v>
      </c>
      <c r="I145" s="439" t="s">
        <v>1689</v>
      </c>
      <c r="J145" s="445">
        <v>3</v>
      </c>
      <c r="K145" s="128"/>
      <c r="L145" s="130"/>
    </row>
    <row r="146" spans="1:12" ht="24">
      <c r="A146" s="442" t="s">
        <v>13183</v>
      </c>
      <c r="B146" s="128" t="s">
        <v>577</v>
      </c>
      <c r="C146" s="128" t="s">
        <v>1153</v>
      </c>
      <c r="D146" s="128" t="s">
        <v>1881</v>
      </c>
      <c r="E146" s="128" t="s">
        <v>1694</v>
      </c>
      <c r="F146" s="128" t="s">
        <v>1688</v>
      </c>
      <c r="G146" s="128" t="s">
        <v>1689</v>
      </c>
      <c r="H146" s="128" t="s">
        <v>1685</v>
      </c>
      <c r="I146" s="128" t="s">
        <v>1882</v>
      </c>
      <c r="J146" s="443">
        <v>4</v>
      </c>
      <c r="K146" s="128"/>
      <c r="L146" s="130"/>
    </row>
    <row r="147" spans="1:12" ht="24">
      <c r="A147" s="444" t="s">
        <v>13165</v>
      </c>
      <c r="B147" s="439" t="s">
        <v>122</v>
      </c>
      <c r="C147" s="439" t="s">
        <v>1159</v>
      </c>
      <c r="D147" s="439" t="s">
        <v>1620</v>
      </c>
      <c r="E147" s="439" t="s">
        <v>1700</v>
      </c>
      <c r="F147" s="439" t="s">
        <v>1683</v>
      </c>
      <c r="G147" s="439" t="s">
        <v>1689</v>
      </c>
      <c r="H147" s="439" t="s">
        <v>1685</v>
      </c>
      <c r="I147" s="439" t="s">
        <v>1689</v>
      </c>
      <c r="J147" s="445">
        <v>50</v>
      </c>
      <c r="K147" s="128"/>
      <c r="L147" s="130"/>
    </row>
    <row r="148" spans="1:12" ht="24">
      <c r="A148" s="442" t="s">
        <v>13165</v>
      </c>
      <c r="B148" s="128" t="s">
        <v>122</v>
      </c>
      <c r="C148" s="128" t="s">
        <v>1159</v>
      </c>
      <c r="D148" s="128" t="s">
        <v>1883</v>
      </c>
      <c r="E148" s="128" t="s">
        <v>1700</v>
      </c>
      <c r="F148" s="128" t="s">
        <v>1683</v>
      </c>
      <c r="G148" s="128" t="s">
        <v>1689</v>
      </c>
      <c r="H148" s="128" t="s">
        <v>1685</v>
      </c>
      <c r="I148" s="128" t="s">
        <v>1689</v>
      </c>
      <c r="J148" s="443">
        <v>15</v>
      </c>
      <c r="K148" s="128"/>
      <c r="L148" s="130"/>
    </row>
    <row r="149" spans="1:12" ht="24">
      <c r="A149" s="444" t="s">
        <v>13165</v>
      </c>
      <c r="B149" s="439" t="s">
        <v>122</v>
      </c>
      <c r="C149" s="439" t="s">
        <v>1159</v>
      </c>
      <c r="D149" s="439" t="s">
        <v>1884</v>
      </c>
      <c r="E149" s="439" t="s">
        <v>1700</v>
      </c>
      <c r="F149" s="439" t="s">
        <v>1688</v>
      </c>
      <c r="G149" s="439" t="s">
        <v>1689</v>
      </c>
      <c r="H149" s="439" t="s">
        <v>1685</v>
      </c>
      <c r="I149" s="439" t="s">
        <v>1689</v>
      </c>
      <c r="J149" s="445">
        <v>3</v>
      </c>
      <c r="K149" s="128"/>
      <c r="L149" s="130"/>
    </row>
    <row r="150" spans="1:12" ht="24">
      <c r="A150" s="442" t="s">
        <v>13184</v>
      </c>
      <c r="B150" s="128" t="s">
        <v>122</v>
      </c>
      <c r="C150" s="128" t="s">
        <v>1159</v>
      </c>
      <c r="D150" s="128" t="s">
        <v>1885</v>
      </c>
      <c r="E150" s="128" t="s">
        <v>1700</v>
      </c>
      <c r="F150" s="128" t="s">
        <v>1688</v>
      </c>
      <c r="G150" s="128" t="s">
        <v>1689</v>
      </c>
      <c r="H150" s="128" t="s">
        <v>1685</v>
      </c>
      <c r="I150" s="128" t="s">
        <v>1689</v>
      </c>
      <c r="J150" s="443">
        <v>50</v>
      </c>
      <c r="K150" s="128"/>
      <c r="L150" s="130"/>
    </row>
    <row r="151" spans="1:12" ht="24">
      <c r="A151" s="444" t="s">
        <v>13185</v>
      </c>
      <c r="B151" s="439" t="s">
        <v>122</v>
      </c>
      <c r="C151" s="439" t="s">
        <v>1159</v>
      </c>
      <c r="D151" s="439" t="s">
        <v>1886</v>
      </c>
      <c r="E151" s="439" t="s">
        <v>1694</v>
      </c>
      <c r="F151" s="439" t="s">
        <v>1688</v>
      </c>
      <c r="G151" s="439" t="s">
        <v>1689</v>
      </c>
      <c r="H151" s="439" t="s">
        <v>1685</v>
      </c>
      <c r="I151" s="439" t="s">
        <v>1689</v>
      </c>
      <c r="J151" s="445">
        <v>0.5</v>
      </c>
      <c r="K151" s="128"/>
      <c r="L151" s="130"/>
    </row>
    <row r="152" spans="1:12" ht="24">
      <c r="A152" s="442" t="s">
        <v>13186</v>
      </c>
      <c r="B152" s="128" t="s">
        <v>122</v>
      </c>
      <c r="C152" s="128" t="s">
        <v>1159</v>
      </c>
      <c r="D152" s="128" t="s">
        <v>1887</v>
      </c>
      <c r="E152" s="128" t="s">
        <v>1694</v>
      </c>
      <c r="F152" s="128" t="s">
        <v>1688</v>
      </c>
      <c r="G152" s="128" t="s">
        <v>1689</v>
      </c>
      <c r="H152" s="128" t="s">
        <v>1685</v>
      </c>
      <c r="I152" s="128" t="s">
        <v>1689</v>
      </c>
      <c r="J152" s="443">
        <v>5</v>
      </c>
      <c r="K152" s="128"/>
      <c r="L152" s="130"/>
    </row>
    <row r="153" spans="1:12" ht="24">
      <c r="A153" s="444" t="s">
        <v>13187</v>
      </c>
      <c r="B153" s="439" t="s">
        <v>122</v>
      </c>
      <c r="C153" s="439" t="s">
        <v>1159</v>
      </c>
      <c r="D153" s="439" t="s">
        <v>1888</v>
      </c>
      <c r="E153" s="439" t="s">
        <v>1697</v>
      </c>
      <c r="F153" s="439" t="s">
        <v>1688</v>
      </c>
      <c r="G153" s="439" t="s">
        <v>1689</v>
      </c>
      <c r="H153" s="439" t="s">
        <v>1685</v>
      </c>
      <c r="I153" s="439" t="s">
        <v>1689</v>
      </c>
      <c r="J153" s="445">
        <v>1</v>
      </c>
      <c r="K153" s="128"/>
      <c r="L153" s="130"/>
    </row>
    <row r="154" spans="1:12" ht="24">
      <c r="A154" s="442" t="s">
        <v>13187</v>
      </c>
      <c r="B154" s="128" t="s">
        <v>122</v>
      </c>
      <c r="C154" s="128" t="s">
        <v>1159</v>
      </c>
      <c r="D154" s="128" t="s">
        <v>1620</v>
      </c>
      <c r="E154" s="128" t="s">
        <v>1700</v>
      </c>
      <c r="F154" s="128" t="s">
        <v>1683</v>
      </c>
      <c r="G154" s="128" t="s">
        <v>1689</v>
      </c>
      <c r="H154" s="128" t="s">
        <v>1685</v>
      </c>
      <c r="I154" s="128" t="s">
        <v>1689</v>
      </c>
      <c r="J154" s="443">
        <v>50</v>
      </c>
      <c r="K154" s="128"/>
      <c r="L154" s="130"/>
    </row>
    <row r="155" spans="1:12" ht="24">
      <c r="A155" s="444" t="s">
        <v>13187</v>
      </c>
      <c r="B155" s="439" t="s">
        <v>122</v>
      </c>
      <c r="C155" s="439" t="s">
        <v>1159</v>
      </c>
      <c r="D155" s="439" t="s">
        <v>1889</v>
      </c>
      <c r="E155" s="439" t="s">
        <v>1700</v>
      </c>
      <c r="F155" s="439" t="s">
        <v>1688</v>
      </c>
      <c r="G155" s="439" t="s">
        <v>1689</v>
      </c>
      <c r="H155" s="439" t="s">
        <v>1685</v>
      </c>
      <c r="I155" s="439" t="s">
        <v>1689</v>
      </c>
      <c r="J155" s="445">
        <v>50</v>
      </c>
      <c r="K155" s="128"/>
      <c r="L155" s="130"/>
    </row>
    <row r="156" spans="1:12" ht="48">
      <c r="A156" s="442" t="s">
        <v>13162</v>
      </c>
      <c r="B156" s="128" t="s">
        <v>245</v>
      </c>
      <c r="C156" s="128" t="s">
        <v>1165</v>
      </c>
      <c r="D156" s="128" t="s">
        <v>1890</v>
      </c>
      <c r="E156" s="128" t="s">
        <v>1694</v>
      </c>
      <c r="F156" s="128" t="s">
        <v>1683</v>
      </c>
      <c r="G156" s="128" t="s">
        <v>1689</v>
      </c>
      <c r="H156" s="128" t="s">
        <v>1685</v>
      </c>
      <c r="I156" s="128" t="s">
        <v>1837</v>
      </c>
      <c r="J156" s="443">
        <v>0.53</v>
      </c>
      <c r="K156" s="128"/>
      <c r="L156" s="130"/>
    </row>
    <row r="157" spans="1:12" ht="36">
      <c r="A157" s="444" t="s">
        <v>13166</v>
      </c>
      <c r="B157" s="439" t="s">
        <v>245</v>
      </c>
      <c r="C157" s="439" t="s">
        <v>1165</v>
      </c>
      <c r="D157" s="439" t="s">
        <v>1891</v>
      </c>
      <c r="E157" s="439" t="s">
        <v>1700</v>
      </c>
      <c r="F157" s="439" t="s">
        <v>1683</v>
      </c>
      <c r="G157" s="439" t="s">
        <v>1689</v>
      </c>
      <c r="H157" s="439" t="s">
        <v>1685</v>
      </c>
      <c r="I157" s="439" t="s">
        <v>1892</v>
      </c>
      <c r="J157" s="445">
        <v>0.96</v>
      </c>
      <c r="K157" s="128"/>
      <c r="L157" s="130"/>
    </row>
    <row r="158" spans="1:12" ht="24">
      <c r="A158" s="442" t="s">
        <v>13188</v>
      </c>
      <c r="B158" s="128" t="s">
        <v>245</v>
      </c>
      <c r="C158" s="128" t="s">
        <v>1165</v>
      </c>
      <c r="D158" s="128" t="s">
        <v>1893</v>
      </c>
      <c r="E158" s="128" t="s">
        <v>1700</v>
      </c>
      <c r="F158" s="128" t="s">
        <v>1683</v>
      </c>
      <c r="G158" s="128" t="s">
        <v>1689</v>
      </c>
      <c r="H158" s="128" t="s">
        <v>1685</v>
      </c>
      <c r="I158" s="128" t="s">
        <v>1892</v>
      </c>
      <c r="J158" s="443">
        <v>0.6</v>
      </c>
      <c r="K158" s="128"/>
      <c r="L158" s="130"/>
    </row>
    <row r="159" spans="1:12" ht="36">
      <c r="A159" s="444" t="s">
        <v>13188</v>
      </c>
      <c r="B159" s="439" t="s">
        <v>245</v>
      </c>
      <c r="C159" s="439" t="s">
        <v>1165</v>
      </c>
      <c r="D159" s="439" t="s">
        <v>1894</v>
      </c>
      <c r="E159" s="439" t="s">
        <v>1700</v>
      </c>
      <c r="F159" s="439" t="s">
        <v>1683</v>
      </c>
      <c r="G159" s="439" t="s">
        <v>1689</v>
      </c>
      <c r="H159" s="439" t="s">
        <v>1685</v>
      </c>
      <c r="I159" s="439" t="s">
        <v>1892</v>
      </c>
      <c r="J159" s="445">
        <v>0.01</v>
      </c>
      <c r="K159" s="128"/>
      <c r="L159" s="130"/>
    </row>
    <row r="160" spans="1:12" ht="24">
      <c r="A160" s="442" t="s">
        <v>13189</v>
      </c>
      <c r="B160" s="128" t="s">
        <v>245</v>
      </c>
      <c r="C160" s="128" t="s">
        <v>1165</v>
      </c>
      <c r="D160" s="128" t="s">
        <v>1836</v>
      </c>
      <c r="E160" s="128" t="s">
        <v>1700</v>
      </c>
      <c r="F160" s="128" t="s">
        <v>1683</v>
      </c>
      <c r="G160" s="128" t="s">
        <v>1689</v>
      </c>
      <c r="H160" s="128" t="s">
        <v>1685</v>
      </c>
      <c r="I160" s="128" t="s">
        <v>1895</v>
      </c>
      <c r="J160" s="443">
        <v>1.55</v>
      </c>
      <c r="K160" s="128"/>
      <c r="L160" s="130"/>
    </row>
    <row r="161" spans="1:12" ht="36">
      <c r="A161" s="444" t="s">
        <v>13190</v>
      </c>
      <c r="B161" s="439" t="s">
        <v>245</v>
      </c>
      <c r="C161" s="439" t="s">
        <v>1165</v>
      </c>
      <c r="D161" s="439" t="s">
        <v>1896</v>
      </c>
      <c r="E161" s="439" t="s">
        <v>1694</v>
      </c>
      <c r="F161" s="439" t="s">
        <v>1683</v>
      </c>
      <c r="G161" s="439" t="s">
        <v>1689</v>
      </c>
      <c r="H161" s="439" t="s">
        <v>1685</v>
      </c>
      <c r="I161" s="439" t="s">
        <v>1897</v>
      </c>
      <c r="J161" s="445">
        <v>1</v>
      </c>
      <c r="K161" s="128"/>
      <c r="L161" s="130"/>
    </row>
    <row r="162" spans="1:12" ht="36">
      <c r="A162" s="442" t="s">
        <v>13168</v>
      </c>
      <c r="B162" s="128" t="s">
        <v>245</v>
      </c>
      <c r="C162" s="128" t="s">
        <v>1165</v>
      </c>
      <c r="D162" s="128" t="s">
        <v>1898</v>
      </c>
      <c r="E162" s="128" t="s">
        <v>1694</v>
      </c>
      <c r="F162" s="128" t="s">
        <v>1683</v>
      </c>
      <c r="G162" s="128" t="s">
        <v>1689</v>
      </c>
      <c r="H162" s="128" t="s">
        <v>1685</v>
      </c>
      <c r="I162" s="128" t="s">
        <v>1899</v>
      </c>
      <c r="J162" s="443">
        <v>15</v>
      </c>
      <c r="K162" s="128"/>
      <c r="L162" s="130"/>
    </row>
    <row r="163" spans="1:12" ht="36">
      <c r="A163" s="444" t="s">
        <v>13191</v>
      </c>
      <c r="B163" s="439" t="s">
        <v>245</v>
      </c>
      <c r="C163" s="439" t="s">
        <v>1165</v>
      </c>
      <c r="D163" s="439" t="s">
        <v>1900</v>
      </c>
      <c r="E163" s="439" t="s">
        <v>1700</v>
      </c>
      <c r="F163" s="439" t="s">
        <v>1683</v>
      </c>
      <c r="G163" s="439" t="s">
        <v>1689</v>
      </c>
      <c r="H163" s="439" t="s">
        <v>1685</v>
      </c>
      <c r="I163" s="439" t="s">
        <v>1839</v>
      </c>
      <c r="J163" s="445">
        <v>3</v>
      </c>
      <c r="K163" s="128"/>
      <c r="L163" s="130"/>
    </row>
    <row r="164" spans="1:12" ht="36">
      <c r="A164" s="442" t="s">
        <v>13191</v>
      </c>
      <c r="B164" s="128" t="s">
        <v>245</v>
      </c>
      <c r="C164" s="128" t="s">
        <v>1165</v>
      </c>
      <c r="D164" s="128" t="s">
        <v>1901</v>
      </c>
      <c r="E164" s="128" t="s">
        <v>1700</v>
      </c>
      <c r="F164" s="128" t="s">
        <v>1683</v>
      </c>
      <c r="G164" s="128" t="s">
        <v>1689</v>
      </c>
      <c r="H164" s="128" t="s">
        <v>1685</v>
      </c>
      <c r="I164" s="128" t="s">
        <v>1839</v>
      </c>
      <c r="J164" s="443">
        <v>0.45</v>
      </c>
      <c r="K164" s="128"/>
      <c r="L164" s="130"/>
    </row>
    <row r="165" spans="1:12" ht="36">
      <c r="A165" s="444" t="s">
        <v>13191</v>
      </c>
      <c r="B165" s="439" t="s">
        <v>245</v>
      </c>
      <c r="C165" s="439" t="s">
        <v>1165</v>
      </c>
      <c r="D165" s="439" t="s">
        <v>1902</v>
      </c>
      <c r="E165" s="439" t="s">
        <v>1700</v>
      </c>
      <c r="F165" s="439" t="s">
        <v>1683</v>
      </c>
      <c r="G165" s="439" t="s">
        <v>1689</v>
      </c>
      <c r="H165" s="439" t="s">
        <v>1685</v>
      </c>
      <c r="I165" s="439" t="s">
        <v>1839</v>
      </c>
      <c r="J165" s="445">
        <v>0.64</v>
      </c>
      <c r="K165" s="128"/>
      <c r="L165" s="130"/>
    </row>
    <row r="166" spans="1:12" ht="24">
      <c r="A166" s="442" t="s">
        <v>13191</v>
      </c>
      <c r="B166" s="128" t="s">
        <v>245</v>
      </c>
      <c r="C166" s="128" t="s">
        <v>1165</v>
      </c>
      <c r="D166" s="128" t="s">
        <v>1836</v>
      </c>
      <c r="E166" s="128" t="s">
        <v>1700</v>
      </c>
      <c r="F166" s="128" t="s">
        <v>1683</v>
      </c>
      <c r="G166" s="128" t="s">
        <v>1689</v>
      </c>
      <c r="H166" s="128" t="s">
        <v>1685</v>
      </c>
      <c r="I166" s="128" t="s">
        <v>1839</v>
      </c>
      <c r="J166" s="443">
        <v>0.32</v>
      </c>
      <c r="K166" s="128"/>
      <c r="L166" s="130"/>
    </row>
    <row r="167" spans="1:12" ht="24">
      <c r="A167" s="444" t="s">
        <v>13191</v>
      </c>
      <c r="B167" s="439" t="s">
        <v>245</v>
      </c>
      <c r="C167" s="439" t="s">
        <v>1165</v>
      </c>
      <c r="D167" s="439" t="s">
        <v>1836</v>
      </c>
      <c r="E167" s="439" t="s">
        <v>1700</v>
      </c>
      <c r="F167" s="439" t="s">
        <v>1683</v>
      </c>
      <c r="G167" s="439" t="s">
        <v>1689</v>
      </c>
      <c r="H167" s="439" t="s">
        <v>1685</v>
      </c>
      <c r="I167" s="439" t="s">
        <v>1839</v>
      </c>
      <c r="J167" s="445">
        <v>0.26</v>
      </c>
      <c r="K167" s="128"/>
      <c r="L167" s="130"/>
    </row>
    <row r="168" spans="1:12" ht="36">
      <c r="A168" s="442" t="s">
        <v>13192</v>
      </c>
      <c r="B168" s="128" t="s">
        <v>245</v>
      </c>
      <c r="C168" s="128" t="s">
        <v>1165</v>
      </c>
      <c r="D168" s="128" t="s">
        <v>1836</v>
      </c>
      <c r="E168" s="128" t="s">
        <v>1694</v>
      </c>
      <c r="F168" s="128" t="s">
        <v>1683</v>
      </c>
      <c r="G168" s="128" t="s">
        <v>1689</v>
      </c>
      <c r="H168" s="128" t="s">
        <v>1685</v>
      </c>
      <c r="I168" s="128" t="s">
        <v>1903</v>
      </c>
      <c r="J168" s="443">
        <v>1.8</v>
      </c>
      <c r="K168" s="128"/>
      <c r="L168" s="130"/>
    </row>
    <row r="169" spans="1:12" ht="36">
      <c r="A169" s="444" t="s">
        <v>13185</v>
      </c>
      <c r="B169" s="439" t="s">
        <v>245</v>
      </c>
      <c r="C169" s="439" t="s">
        <v>1165</v>
      </c>
      <c r="D169" s="439" t="s">
        <v>1904</v>
      </c>
      <c r="E169" s="439" t="s">
        <v>1694</v>
      </c>
      <c r="F169" s="439" t="s">
        <v>1683</v>
      </c>
      <c r="G169" s="439" t="s">
        <v>1689</v>
      </c>
      <c r="H169" s="439" t="s">
        <v>1685</v>
      </c>
      <c r="I169" s="439" t="s">
        <v>1905</v>
      </c>
      <c r="J169" s="445">
        <v>0.28999999999999998</v>
      </c>
      <c r="K169" s="128"/>
      <c r="L169" s="130"/>
    </row>
    <row r="170" spans="1:12" ht="36">
      <c r="A170" s="442" t="s">
        <v>13185</v>
      </c>
      <c r="B170" s="128" t="s">
        <v>245</v>
      </c>
      <c r="C170" s="128" t="s">
        <v>1165</v>
      </c>
      <c r="D170" s="128" t="s">
        <v>1904</v>
      </c>
      <c r="E170" s="128" t="s">
        <v>1694</v>
      </c>
      <c r="F170" s="128" t="s">
        <v>1683</v>
      </c>
      <c r="G170" s="128" t="s">
        <v>1689</v>
      </c>
      <c r="H170" s="128" t="s">
        <v>1685</v>
      </c>
      <c r="I170" s="128" t="s">
        <v>1906</v>
      </c>
      <c r="J170" s="443">
        <v>0.98</v>
      </c>
      <c r="K170" s="128"/>
      <c r="L170" s="130"/>
    </row>
    <row r="171" spans="1:12" ht="24">
      <c r="A171" s="444" t="s">
        <v>13185</v>
      </c>
      <c r="B171" s="439" t="s">
        <v>245</v>
      </c>
      <c r="C171" s="439" t="s">
        <v>1165</v>
      </c>
      <c r="D171" s="439" t="s">
        <v>1836</v>
      </c>
      <c r="E171" s="439" t="s">
        <v>1694</v>
      </c>
      <c r="F171" s="439" t="s">
        <v>1683</v>
      </c>
      <c r="G171" s="439" t="s">
        <v>1689</v>
      </c>
      <c r="H171" s="439" t="s">
        <v>1685</v>
      </c>
      <c r="I171" s="439" t="s">
        <v>1907</v>
      </c>
      <c r="J171" s="445">
        <v>0.82</v>
      </c>
      <c r="K171" s="128"/>
      <c r="L171" s="130"/>
    </row>
    <row r="172" spans="1:12" ht="24">
      <c r="A172" s="442" t="s">
        <v>13193</v>
      </c>
      <c r="B172" s="128" t="s">
        <v>245</v>
      </c>
      <c r="C172" s="128" t="s">
        <v>1165</v>
      </c>
      <c r="D172" s="128" t="s">
        <v>1836</v>
      </c>
      <c r="E172" s="128" t="s">
        <v>1694</v>
      </c>
      <c r="F172" s="128" t="s">
        <v>1683</v>
      </c>
      <c r="G172" s="128" t="s">
        <v>1689</v>
      </c>
      <c r="H172" s="128" t="s">
        <v>1685</v>
      </c>
      <c r="I172" s="128" t="s">
        <v>1908</v>
      </c>
      <c r="J172" s="443">
        <v>0.35</v>
      </c>
      <c r="K172" s="128"/>
      <c r="L172" s="130"/>
    </row>
    <row r="173" spans="1:12" ht="24">
      <c r="A173" s="444" t="s">
        <v>13193</v>
      </c>
      <c r="B173" s="439" t="s">
        <v>245</v>
      </c>
      <c r="C173" s="439" t="s">
        <v>1165</v>
      </c>
      <c r="D173" s="439" t="s">
        <v>1836</v>
      </c>
      <c r="E173" s="439" t="s">
        <v>1694</v>
      </c>
      <c r="F173" s="439" t="s">
        <v>1683</v>
      </c>
      <c r="G173" s="439" t="s">
        <v>1689</v>
      </c>
      <c r="H173" s="439" t="s">
        <v>1685</v>
      </c>
      <c r="I173" s="439" t="s">
        <v>1908</v>
      </c>
      <c r="J173" s="445">
        <v>0.28000000000000003</v>
      </c>
      <c r="K173" s="128"/>
      <c r="L173" s="130"/>
    </row>
    <row r="174" spans="1:12" ht="36">
      <c r="A174" s="442" t="s">
        <v>13193</v>
      </c>
      <c r="B174" s="128" t="s">
        <v>245</v>
      </c>
      <c r="C174" s="128" t="s">
        <v>1165</v>
      </c>
      <c r="D174" s="128" t="s">
        <v>1900</v>
      </c>
      <c r="E174" s="128" t="s">
        <v>1694</v>
      </c>
      <c r="F174" s="128" t="s">
        <v>1683</v>
      </c>
      <c r="G174" s="128" t="s">
        <v>1689</v>
      </c>
      <c r="H174" s="128" t="s">
        <v>1685</v>
      </c>
      <c r="I174" s="128" t="s">
        <v>1908</v>
      </c>
      <c r="J174" s="443">
        <v>1.36</v>
      </c>
      <c r="K174" s="128"/>
      <c r="L174" s="130"/>
    </row>
    <row r="175" spans="1:12" ht="36">
      <c r="A175" s="444" t="s">
        <v>13194</v>
      </c>
      <c r="B175" s="439" t="s">
        <v>245</v>
      </c>
      <c r="C175" s="439" t="s">
        <v>1165</v>
      </c>
      <c r="D175" s="439" t="s">
        <v>1909</v>
      </c>
      <c r="E175" s="439" t="s">
        <v>1694</v>
      </c>
      <c r="F175" s="439" t="s">
        <v>1683</v>
      </c>
      <c r="G175" s="439" t="s">
        <v>1689</v>
      </c>
      <c r="H175" s="439" t="s">
        <v>1685</v>
      </c>
      <c r="I175" s="439" t="s">
        <v>1910</v>
      </c>
      <c r="J175" s="445">
        <v>8</v>
      </c>
      <c r="K175" s="128"/>
      <c r="L175" s="130"/>
    </row>
    <row r="176" spans="1:12" ht="36">
      <c r="A176" s="442" t="s">
        <v>13194</v>
      </c>
      <c r="B176" s="128" t="s">
        <v>245</v>
      </c>
      <c r="C176" s="128" t="s">
        <v>1165</v>
      </c>
      <c r="D176" s="128" t="s">
        <v>1911</v>
      </c>
      <c r="E176" s="128" t="s">
        <v>1700</v>
      </c>
      <c r="F176" s="128" t="s">
        <v>1683</v>
      </c>
      <c r="G176" s="128" t="s">
        <v>1689</v>
      </c>
      <c r="H176" s="128" t="s">
        <v>1685</v>
      </c>
      <c r="I176" s="128" t="s">
        <v>1912</v>
      </c>
      <c r="J176" s="443">
        <v>15</v>
      </c>
      <c r="K176" s="128"/>
      <c r="L176" s="130"/>
    </row>
    <row r="177" spans="1:12" ht="36">
      <c r="A177" s="444" t="s">
        <v>13195</v>
      </c>
      <c r="B177" s="439" t="s">
        <v>245</v>
      </c>
      <c r="C177" s="439" t="s">
        <v>1165</v>
      </c>
      <c r="D177" s="439" t="s">
        <v>1913</v>
      </c>
      <c r="E177" s="439" t="s">
        <v>1700</v>
      </c>
      <c r="F177" s="439" t="s">
        <v>1683</v>
      </c>
      <c r="G177" s="439" t="s">
        <v>1689</v>
      </c>
      <c r="H177" s="439" t="s">
        <v>1685</v>
      </c>
      <c r="I177" s="439" t="s">
        <v>1914</v>
      </c>
      <c r="J177" s="445">
        <v>0.42</v>
      </c>
      <c r="K177" s="128"/>
      <c r="L177" s="130"/>
    </row>
    <row r="178" spans="1:12" ht="24">
      <c r="A178" s="442" t="s">
        <v>13195</v>
      </c>
      <c r="B178" s="128" t="s">
        <v>245</v>
      </c>
      <c r="C178" s="128" t="s">
        <v>1165</v>
      </c>
      <c r="D178" s="128" t="s">
        <v>1836</v>
      </c>
      <c r="E178" s="128" t="s">
        <v>1700</v>
      </c>
      <c r="F178" s="128" t="s">
        <v>1683</v>
      </c>
      <c r="G178" s="128" t="s">
        <v>1689</v>
      </c>
      <c r="H178" s="128" t="s">
        <v>1685</v>
      </c>
      <c r="I178" s="128" t="s">
        <v>1914</v>
      </c>
      <c r="J178" s="443">
        <v>0.39</v>
      </c>
      <c r="K178" s="128"/>
      <c r="L178" s="130"/>
    </row>
    <row r="179" spans="1:12" ht="24">
      <c r="A179" s="444" t="s">
        <v>13196</v>
      </c>
      <c r="B179" s="439" t="s">
        <v>245</v>
      </c>
      <c r="C179" s="439" t="s">
        <v>1165</v>
      </c>
      <c r="D179" s="439" t="s">
        <v>1836</v>
      </c>
      <c r="E179" s="439" t="s">
        <v>1700</v>
      </c>
      <c r="F179" s="439" t="s">
        <v>1683</v>
      </c>
      <c r="G179" s="439" t="s">
        <v>1689</v>
      </c>
      <c r="H179" s="439" t="s">
        <v>1685</v>
      </c>
      <c r="I179" s="439" t="s">
        <v>1915</v>
      </c>
      <c r="J179" s="445">
        <v>2.79</v>
      </c>
      <c r="K179" s="128"/>
      <c r="L179" s="130"/>
    </row>
    <row r="180" spans="1:12" ht="24">
      <c r="A180" s="442" t="s">
        <v>13197</v>
      </c>
      <c r="B180" s="128" t="s">
        <v>245</v>
      </c>
      <c r="C180" s="128" t="s">
        <v>1165</v>
      </c>
      <c r="D180" s="128" t="s">
        <v>1836</v>
      </c>
      <c r="E180" s="128" t="s">
        <v>1700</v>
      </c>
      <c r="F180" s="128" t="s">
        <v>1683</v>
      </c>
      <c r="G180" s="128" t="s">
        <v>1689</v>
      </c>
      <c r="H180" s="128" t="s">
        <v>1685</v>
      </c>
      <c r="I180" s="128" t="s">
        <v>1916</v>
      </c>
      <c r="J180" s="443">
        <v>1.96</v>
      </c>
      <c r="K180" s="128"/>
      <c r="L180" s="130"/>
    </row>
    <row r="181" spans="1:12" ht="36">
      <c r="A181" s="444" t="s">
        <v>13198</v>
      </c>
      <c r="B181" s="439" t="s">
        <v>245</v>
      </c>
      <c r="C181" s="439" t="s">
        <v>1165</v>
      </c>
      <c r="D181" s="439" t="s">
        <v>1917</v>
      </c>
      <c r="E181" s="439" t="s">
        <v>1700</v>
      </c>
      <c r="F181" s="439" t="s">
        <v>1683</v>
      </c>
      <c r="G181" s="439" t="s">
        <v>1689</v>
      </c>
      <c r="H181" s="439" t="s">
        <v>1685</v>
      </c>
      <c r="I181" s="439" t="s">
        <v>1918</v>
      </c>
      <c r="J181" s="445">
        <v>0.36</v>
      </c>
      <c r="K181" s="128"/>
      <c r="L181" s="130"/>
    </row>
    <row r="182" spans="1:12" ht="36">
      <c r="A182" s="442" t="s">
        <v>13174</v>
      </c>
      <c r="B182" s="128" t="s">
        <v>245</v>
      </c>
      <c r="C182" s="128" t="s">
        <v>1165</v>
      </c>
      <c r="D182" s="128" t="s">
        <v>1913</v>
      </c>
      <c r="E182" s="128" t="s">
        <v>1700</v>
      </c>
      <c r="F182" s="128" t="s">
        <v>1683</v>
      </c>
      <c r="G182" s="128" t="s">
        <v>1689</v>
      </c>
      <c r="H182" s="128" t="s">
        <v>1685</v>
      </c>
      <c r="I182" s="128" t="s">
        <v>1919</v>
      </c>
      <c r="J182" s="443">
        <v>1.8</v>
      </c>
      <c r="K182" s="128"/>
      <c r="L182" s="130"/>
    </row>
    <row r="183" spans="1:12" ht="72">
      <c r="A183" s="444" t="s">
        <v>13143</v>
      </c>
      <c r="B183" s="439" t="s">
        <v>245</v>
      </c>
      <c r="C183" s="439" t="s">
        <v>1165</v>
      </c>
      <c r="D183" s="439" t="s">
        <v>1920</v>
      </c>
      <c r="E183" s="439" t="s">
        <v>1700</v>
      </c>
      <c r="F183" s="439" t="s">
        <v>1683</v>
      </c>
      <c r="G183" s="439" t="s">
        <v>1689</v>
      </c>
      <c r="H183" s="439" t="s">
        <v>1685</v>
      </c>
      <c r="I183" s="439" t="s">
        <v>1921</v>
      </c>
      <c r="J183" s="445">
        <v>1.52</v>
      </c>
      <c r="K183" s="128"/>
      <c r="L183" s="130"/>
    </row>
    <row r="184" spans="1:12" ht="36">
      <c r="A184" s="442" t="s">
        <v>13199</v>
      </c>
      <c r="B184" s="128" t="s">
        <v>245</v>
      </c>
      <c r="C184" s="128" t="s">
        <v>1165</v>
      </c>
      <c r="D184" s="128" t="s">
        <v>1922</v>
      </c>
      <c r="E184" s="128" t="s">
        <v>1700</v>
      </c>
      <c r="F184" s="128" t="s">
        <v>1683</v>
      </c>
      <c r="G184" s="128" t="s">
        <v>1689</v>
      </c>
      <c r="H184" s="128" t="s">
        <v>1685</v>
      </c>
      <c r="I184" s="128" t="s">
        <v>1923</v>
      </c>
      <c r="J184" s="443">
        <v>0.19</v>
      </c>
      <c r="K184" s="128"/>
      <c r="L184" s="130"/>
    </row>
    <row r="185" spans="1:12" ht="36">
      <c r="A185" s="444" t="s">
        <v>13200</v>
      </c>
      <c r="B185" s="439" t="s">
        <v>245</v>
      </c>
      <c r="C185" s="439" t="s">
        <v>1165</v>
      </c>
      <c r="D185" s="439" t="s">
        <v>1924</v>
      </c>
      <c r="E185" s="439" t="s">
        <v>1700</v>
      </c>
      <c r="F185" s="439" t="s">
        <v>1683</v>
      </c>
      <c r="G185" s="439" t="s">
        <v>1689</v>
      </c>
      <c r="H185" s="439" t="s">
        <v>1685</v>
      </c>
      <c r="I185" s="439" t="s">
        <v>1923</v>
      </c>
      <c r="J185" s="445">
        <v>4.05</v>
      </c>
      <c r="K185" s="128"/>
      <c r="L185" s="130"/>
    </row>
    <row r="186" spans="1:12" ht="48">
      <c r="A186" s="442" t="s">
        <v>13187</v>
      </c>
      <c r="B186" s="128" t="s">
        <v>245</v>
      </c>
      <c r="C186" s="128" t="s">
        <v>1165</v>
      </c>
      <c r="D186" s="128" t="s">
        <v>1925</v>
      </c>
      <c r="E186" s="128" t="s">
        <v>1694</v>
      </c>
      <c r="F186" s="128" t="s">
        <v>1683</v>
      </c>
      <c r="G186" s="128" t="s">
        <v>1689</v>
      </c>
      <c r="H186" s="128" t="s">
        <v>1685</v>
      </c>
      <c r="I186" s="128" t="s">
        <v>1926</v>
      </c>
      <c r="J186" s="443">
        <v>3</v>
      </c>
      <c r="K186" s="128"/>
      <c r="L186" s="130"/>
    </row>
    <row r="187" spans="1:12" ht="24">
      <c r="A187" s="444" t="s">
        <v>13187</v>
      </c>
      <c r="B187" s="439" t="s">
        <v>245</v>
      </c>
      <c r="C187" s="439" t="s">
        <v>1165</v>
      </c>
      <c r="D187" s="439" t="s">
        <v>1836</v>
      </c>
      <c r="E187" s="439" t="s">
        <v>1700</v>
      </c>
      <c r="F187" s="439" t="s">
        <v>1683</v>
      </c>
      <c r="G187" s="439" t="s">
        <v>1689</v>
      </c>
      <c r="H187" s="439" t="s">
        <v>1685</v>
      </c>
      <c r="I187" s="439" t="s">
        <v>1927</v>
      </c>
      <c r="J187" s="445">
        <v>2.56</v>
      </c>
      <c r="K187" s="128"/>
      <c r="L187" s="130"/>
    </row>
    <row r="188" spans="1:12" ht="24">
      <c r="A188" s="442" t="s">
        <v>13148</v>
      </c>
      <c r="B188" s="128" t="s">
        <v>245</v>
      </c>
      <c r="C188" s="128" t="s">
        <v>1165</v>
      </c>
      <c r="D188" s="128" t="s">
        <v>1836</v>
      </c>
      <c r="E188" s="128" t="s">
        <v>1694</v>
      </c>
      <c r="F188" s="128" t="s">
        <v>1683</v>
      </c>
      <c r="G188" s="128" t="s">
        <v>1689</v>
      </c>
      <c r="H188" s="128" t="s">
        <v>1685</v>
      </c>
      <c r="I188" s="128" t="s">
        <v>1928</v>
      </c>
      <c r="J188" s="443">
        <v>4.75</v>
      </c>
      <c r="K188" s="128"/>
      <c r="L188" s="130"/>
    </row>
    <row r="189" spans="1:12" ht="48">
      <c r="A189" s="444" t="s">
        <v>13162</v>
      </c>
      <c r="B189" s="439" t="s">
        <v>245</v>
      </c>
      <c r="C189" s="439" t="s">
        <v>1165</v>
      </c>
      <c r="D189" s="439" t="s">
        <v>1929</v>
      </c>
      <c r="E189" s="439" t="s">
        <v>1694</v>
      </c>
      <c r="F189" s="439" t="s">
        <v>1683</v>
      </c>
      <c r="G189" s="439" t="s">
        <v>1689</v>
      </c>
      <c r="H189" s="439" t="s">
        <v>1685</v>
      </c>
      <c r="I189" s="439" t="s">
        <v>1837</v>
      </c>
      <c r="J189" s="445">
        <v>0.34</v>
      </c>
      <c r="K189" s="128"/>
      <c r="L189" s="130"/>
    </row>
    <row r="190" spans="1:12" ht="24">
      <c r="A190" s="442" t="s">
        <v>13189</v>
      </c>
      <c r="B190" s="128" t="s">
        <v>245</v>
      </c>
      <c r="C190" s="128" t="s">
        <v>1165</v>
      </c>
      <c r="D190" s="128" t="s">
        <v>1841</v>
      </c>
      <c r="E190" s="128" t="s">
        <v>1700</v>
      </c>
      <c r="F190" s="128" t="s">
        <v>1683</v>
      </c>
      <c r="G190" s="128" t="s">
        <v>1689</v>
      </c>
      <c r="H190" s="128" t="s">
        <v>1685</v>
      </c>
      <c r="I190" s="128" t="s">
        <v>1895</v>
      </c>
      <c r="J190" s="443">
        <v>1.18</v>
      </c>
      <c r="K190" s="128"/>
      <c r="L190" s="130"/>
    </row>
    <row r="191" spans="1:12" ht="36">
      <c r="A191" s="444" t="s">
        <v>13201</v>
      </c>
      <c r="B191" s="439" t="s">
        <v>245</v>
      </c>
      <c r="C191" s="439" t="s">
        <v>1165</v>
      </c>
      <c r="D191" s="439" t="s">
        <v>1930</v>
      </c>
      <c r="E191" s="439" t="s">
        <v>1694</v>
      </c>
      <c r="F191" s="439" t="s">
        <v>1683</v>
      </c>
      <c r="G191" s="439" t="s">
        <v>1689</v>
      </c>
      <c r="H191" s="439" t="s">
        <v>1685</v>
      </c>
      <c r="I191" s="439" t="s">
        <v>1931</v>
      </c>
      <c r="J191" s="445">
        <v>2.2400000000000002</v>
      </c>
      <c r="K191" s="128"/>
      <c r="L191" s="130"/>
    </row>
    <row r="192" spans="1:12" ht="48">
      <c r="A192" s="442" t="s">
        <v>13191</v>
      </c>
      <c r="B192" s="128" t="s">
        <v>245</v>
      </c>
      <c r="C192" s="128" t="s">
        <v>1165</v>
      </c>
      <c r="D192" s="128" t="s">
        <v>1932</v>
      </c>
      <c r="E192" s="128" t="s">
        <v>1700</v>
      </c>
      <c r="F192" s="128" t="s">
        <v>1683</v>
      </c>
      <c r="G192" s="128" t="s">
        <v>1689</v>
      </c>
      <c r="H192" s="128" t="s">
        <v>1685</v>
      </c>
      <c r="I192" s="128" t="s">
        <v>1933</v>
      </c>
      <c r="J192" s="443">
        <v>2.99</v>
      </c>
      <c r="K192" s="128"/>
      <c r="L192" s="130"/>
    </row>
    <row r="193" spans="1:12" ht="24">
      <c r="A193" s="444" t="s">
        <v>13196</v>
      </c>
      <c r="B193" s="439" t="s">
        <v>245</v>
      </c>
      <c r="C193" s="439" t="s">
        <v>1165</v>
      </c>
      <c r="D193" s="439" t="s">
        <v>1841</v>
      </c>
      <c r="E193" s="439" t="s">
        <v>1700</v>
      </c>
      <c r="F193" s="439" t="s">
        <v>1683</v>
      </c>
      <c r="G193" s="439" t="s">
        <v>1689</v>
      </c>
      <c r="H193" s="439" t="s">
        <v>1685</v>
      </c>
      <c r="I193" s="439" t="s">
        <v>1915</v>
      </c>
      <c r="J193" s="445">
        <v>2.79</v>
      </c>
      <c r="K193" s="128"/>
      <c r="L193" s="130"/>
    </row>
    <row r="194" spans="1:12" ht="24">
      <c r="A194" s="442" t="s">
        <v>13197</v>
      </c>
      <c r="B194" s="128" t="s">
        <v>245</v>
      </c>
      <c r="C194" s="128" t="s">
        <v>1165</v>
      </c>
      <c r="D194" s="128" t="s">
        <v>1841</v>
      </c>
      <c r="E194" s="128" t="s">
        <v>1700</v>
      </c>
      <c r="F194" s="128" t="s">
        <v>1683</v>
      </c>
      <c r="G194" s="128" t="s">
        <v>1689</v>
      </c>
      <c r="H194" s="128" t="s">
        <v>1685</v>
      </c>
      <c r="I194" s="128" t="s">
        <v>1916</v>
      </c>
      <c r="J194" s="443">
        <v>1.96</v>
      </c>
      <c r="K194" s="128"/>
      <c r="L194" s="130"/>
    </row>
    <row r="195" spans="1:12" ht="60">
      <c r="A195" s="444" t="s">
        <v>13202</v>
      </c>
      <c r="B195" s="439" t="s">
        <v>245</v>
      </c>
      <c r="C195" s="439" t="s">
        <v>1165</v>
      </c>
      <c r="D195" s="439" t="s">
        <v>1934</v>
      </c>
      <c r="E195" s="439" t="s">
        <v>1694</v>
      </c>
      <c r="F195" s="439" t="s">
        <v>1683</v>
      </c>
      <c r="G195" s="439" t="s">
        <v>1689</v>
      </c>
      <c r="H195" s="439" t="s">
        <v>1685</v>
      </c>
      <c r="I195" s="439" t="s">
        <v>1935</v>
      </c>
      <c r="J195" s="445">
        <v>30</v>
      </c>
      <c r="K195" s="128"/>
      <c r="L195" s="130"/>
    </row>
    <row r="196" spans="1:12" ht="60">
      <c r="A196" s="442" t="s">
        <v>13202</v>
      </c>
      <c r="B196" s="128" t="s">
        <v>245</v>
      </c>
      <c r="C196" s="128" t="s">
        <v>1165</v>
      </c>
      <c r="D196" s="128" t="s">
        <v>1936</v>
      </c>
      <c r="E196" s="128" t="s">
        <v>1694</v>
      </c>
      <c r="F196" s="128" t="s">
        <v>1683</v>
      </c>
      <c r="G196" s="128" t="s">
        <v>1689</v>
      </c>
      <c r="H196" s="128" t="s">
        <v>1685</v>
      </c>
      <c r="I196" s="128" t="s">
        <v>1935</v>
      </c>
      <c r="J196" s="443">
        <v>7.5</v>
      </c>
      <c r="K196" s="128"/>
      <c r="L196" s="130"/>
    </row>
    <row r="197" spans="1:12" ht="36">
      <c r="A197" s="444" t="s">
        <v>13199</v>
      </c>
      <c r="B197" s="439" t="s">
        <v>245</v>
      </c>
      <c r="C197" s="439" t="s">
        <v>1165</v>
      </c>
      <c r="D197" s="439" t="s">
        <v>1937</v>
      </c>
      <c r="E197" s="439" t="s">
        <v>1700</v>
      </c>
      <c r="F197" s="439" t="s">
        <v>1683</v>
      </c>
      <c r="G197" s="439" t="s">
        <v>1689</v>
      </c>
      <c r="H197" s="439" t="s">
        <v>1685</v>
      </c>
      <c r="I197" s="439" t="s">
        <v>1923</v>
      </c>
      <c r="J197" s="445">
        <v>0.6</v>
      </c>
      <c r="K197" s="128"/>
      <c r="L197" s="130"/>
    </row>
    <row r="198" spans="1:12" ht="36">
      <c r="A198" s="442" t="s">
        <v>13199</v>
      </c>
      <c r="B198" s="128" t="s">
        <v>245</v>
      </c>
      <c r="C198" s="128" t="s">
        <v>1165</v>
      </c>
      <c r="D198" s="128" t="s">
        <v>1938</v>
      </c>
      <c r="E198" s="128" t="s">
        <v>1700</v>
      </c>
      <c r="F198" s="128" t="s">
        <v>1683</v>
      </c>
      <c r="G198" s="128" t="s">
        <v>1689</v>
      </c>
      <c r="H198" s="128" t="s">
        <v>1685</v>
      </c>
      <c r="I198" s="128" t="s">
        <v>1923</v>
      </c>
      <c r="J198" s="443">
        <v>0.6</v>
      </c>
      <c r="K198" s="128"/>
      <c r="L198" s="130"/>
    </row>
    <row r="199" spans="1:12" ht="48">
      <c r="A199" s="444" t="s">
        <v>13168</v>
      </c>
      <c r="B199" s="439" t="s">
        <v>245</v>
      </c>
      <c r="C199" s="439" t="s">
        <v>1165</v>
      </c>
      <c r="D199" s="439" t="s">
        <v>1932</v>
      </c>
      <c r="E199" s="439" t="s">
        <v>1700</v>
      </c>
      <c r="F199" s="439" t="s">
        <v>1683</v>
      </c>
      <c r="G199" s="439" t="s">
        <v>1689</v>
      </c>
      <c r="H199" s="439" t="s">
        <v>1701</v>
      </c>
      <c r="I199" s="439" t="s">
        <v>1939</v>
      </c>
      <c r="J199" s="445">
        <v>13</v>
      </c>
      <c r="K199" s="128"/>
      <c r="L199" s="130"/>
    </row>
    <row r="200" spans="1:12" ht="36">
      <c r="A200" s="442" t="s">
        <v>13168</v>
      </c>
      <c r="B200" s="128" t="s">
        <v>245</v>
      </c>
      <c r="C200" s="128" t="s">
        <v>1165</v>
      </c>
      <c r="D200" s="128" t="s">
        <v>1940</v>
      </c>
      <c r="E200" s="128" t="s">
        <v>1700</v>
      </c>
      <c r="F200" s="128" t="s">
        <v>1683</v>
      </c>
      <c r="G200" s="128" t="s">
        <v>1689</v>
      </c>
      <c r="H200" s="128" t="s">
        <v>1701</v>
      </c>
      <c r="I200" s="128" t="s">
        <v>1941</v>
      </c>
      <c r="J200" s="443">
        <v>15</v>
      </c>
      <c r="K200" s="128"/>
      <c r="L200" s="130"/>
    </row>
    <row r="201" spans="1:12">
      <c r="A201" s="444">
        <v>43738</v>
      </c>
      <c r="B201" s="439" t="s">
        <v>1942</v>
      </c>
      <c r="C201" s="439" t="s">
        <v>1943</v>
      </c>
      <c r="D201" s="439" t="s">
        <v>1944</v>
      </c>
      <c r="E201" s="439" t="s">
        <v>1697</v>
      </c>
      <c r="F201" s="439" t="s">
        <v>1683</v>
      </c>
      <c r="G201" s="439" t="s">
        <v>1689</v>
      </c>
      <c r="H201" s="439" t="s">
        <v>1685</v>
      </c>
      <c r="I201" s="439" t="s">
        <v>1945</v>
      </c>
      <c r="J201" s="445">
        <v>4.8</v>
      </c>
      <c r="K201" s="128"/>
      <c r="L201" s="130"/>
    </row>
    <row r="202" spans="1:12" ht="24">
      <c r="A202" s="442" t="s">
        <v>13203</v>
      </c>
      <c r="B202" s="128" t="s">
        <v>1946</v>
      </c>
      <c r="C202" s="128" t="s">
        <v>1846</v>
      </c>
      <c r="D202" s="128" t="s">
        <v>1947</v>
      </c>
      <c r="E202" s="128" t="s">
        <v>1562</v>
      </c>
      <c r="F202" s="128" t="s">
        <v>1688</v>
      </c>
      <c r="G202" s="128" t="s">
        <v>1689</v>
      </c>
      <c r="H202" s="128" t="s">
        <v>1685</v>
      </c>
      <c r="I202" s="128"/>
      <c r="J202" s="443">
        <v>3</v>
      </c>
      <c r="K202" s="128"/>
      <c r="L202" s="130"/>
    </row>
    <row r="203" spans="1:12" ht="24">
      <c r="A203" s="444" t="s">
        <v>13204</v>
      </c>
      <c r="B203" s="439" t="s">
        <v>1946</v>
      </c>
      <c r="C203" s="439" t="s">
        <v>1846</v>
      </c>
      <c r="D203" s="439" t="s">
        <v>1948</v>
      </c>
      <c r="E203" s="439" t="s">
        <v>1562</v>
      </c>
      <c r="F203" s="439" t="s">
        <v>1688</v>
      </c>
      <c r="G203" s="439" t="s">
        <v>1689</v>
      </c>
      <c r="H203" s="439" t="s">
        <v>1685</v>
      </c>
      <c r="I203" s="439"/>
      <c r="J203" s="445">
        <v>2</v>
      </c>
      <c r="K203" s="128"/>
      <c r="L203" s="130"/>
    </row>
    <row r="204" spans="1:12" ht="24">
      <c r="A204" s="442" t="s">
        <v>13205</v>
      </c>
      <c r="B204" s="128" t="s">
        <v>1946</v>
      </c>
      <c r="C204" s="128" t="s">
        <v>1846</v>
      </c>
      <c r="D204" s="128" t="s">
        <v>1948</v>
      </c>
      <c r="E204" s="128" t="s">
        <v>1562</v>
      </c>
      <c r="F204" s="128" t="s">
        <v>1688</v>
      </c>
      <c r="G204" s="128" t="s">
        <v>1689</v>
      </c>
      <c r="H204" s="128" t="s">
        <v>1685</v>
      </c>
      <c r="I204" s="128"/>
      <c r="J204" s="443">
        <v>3</v>
      </c>
      <c r="K204" s="128"/>
      <c r="L204" s="130"/>
    </row>
    <row r="205" spans="1:12" ht="24">
      <c r="A205" s="444" t="s">
        <v>13206</v>
      </c>
      <c r="B205" s="439" t="s">
        <v>1949</v>
      </c>
      <c r="C205" s="439" t="s">
        <v>1693</v>
      </c>
      <c r="D205" s="439" t="s">
        <v>1950</v>
      </c>
      <c r="E205" s="439" t="s">
        <v>1700</v>
      </c>
      <c r="F205" s="439" t="s">
        <v>1688</v>
      </c>
      <c r="G205" s="439" t="s">
        <v>1689</v>
      </c>
      <c r="H205" s="439" t="s">
        <v>1685</v>
      </c>
      <c r="I205" s="439" t="s">
        <v>1951</v>
      </c>
      <c r="J205" s="445">
        <v>0.01</v>
      </c>
      <c r="K205" s="128"/>
      <c r="L205" s="130"/>
    </row>
    <row r="206" spans="1:12">
      <c r="A206" s="442">
        <v>43830</v>
      </c>
      <c r="B206" s="128" t="s">
        <v>580</v>
      </c>
      <c r="C206" s="128" t="s">
        <v>1681</v>
      </c>
      <c r="D206" s="128" t="s">
        <v>1952</v>
      </c>
      <c r="E206" s="128" t="s">
        <v>1697</v>
      </c>
      <c r="F206" s="128" t="s">
        <v>1688</v>
      </c>
      <c r="G206" s="128" t="s">
        <v>1689</v>
      </c>
      <c r="H206" s="128" t="s">
        <v>1685</v>
      </c>
      <c r="I206" s="128" t="s">
        <v>1953</v>
      </c>
      <c r="J206" s="443">
        <v>2.2999999999999998</v>
      </c>
      <c r="K206" s="128"/>
      <c r="L206" s="130"/>
    </row>
    <row r="207" spans="1:12" ht="24">
      <c r="A207" s="444" t="s">
        <v>13207</v>
      </c>
      <c r="B207" s="439" t="s">
        <v>673</v>
      </c>
      <c r="C207" s="439" t="s">
        <v>437</v>
      </c>
      <c r="D207" s="439" t="s">
        <v>1954</v>
      </c>
      <c r="E207" s="439" t="s">
        <v>1700</v>
      </c>
      <c r="F207" s="439" t="s">
        <v>1688</v>
      </c>
      <c r="G207" s="439" t="s">
        <v>1684</v>
      </c>
      <c r="H207" s="439" t="s">
        <v>1685</v>
      </c>
      <c r="I207" s="439" t="s">
        <v>1955</v>
      </c>
      <c r="J207" s="445">
        <v>40</v>
      </c>
      <c r="K207" s="128"/>
      <c r="L207" s="130"/>
    </row>
    <row r="208" spans="1:12" ht="24">
      <c r="A208" s="442" t="s">
        <v>13208</v>
      </c>
      <c r="B208" s="128" t="s">
        <v>673</v>
      </c>
      <c r="C208" s="128" t="s">
        <v>437</v>
      </c>
      <c r="D208" s="128" t="s">
        <v>1954</v>
      </c>
      <c r="E208" s="128" t="s">
        <v>1700</v>
      </c>
      <c r="F208" s="128" t="s">
        <v>1688</v>
      </c>
      <c r="G208" s="128" t="s">
        <v>1684</v>
      </c>
      <c r="H208" s="128" t="s">
        <v>1685</v>
      </c>
      <c r="I208" s="128" t="s">
        <v>1955</v>
      </c>
      <c r="J208" s="443">
        <v>47</v>
      </c>
      <c r="K208" s="128"/>
      <c r="L208" s="130"/>
    </row>
    <row r="209" spans="1:12" ht="24">
      <c r="A209" s="444">
        <v>2019</v>
      </c>
      <c r="B209" s="439" t="s">
        <v>1956</v>
      </c>
      <c r="C209" s="439" t="s">
        <v>1153</v>
      </c>
      <c r="D209" s="439" t="s">
        <v>1957</v>
      </c>
      <c r="E209" s="439" t="s">
        <v>1562</v>
      </c>
      <c r="F209" s="439" t="s">
        <v>1688</v>
      </c>
      <c r="G209" s="439" t="s">
        <v>1689</v>
      </c>
      <c r="H209" s="439" t="s">
        <v>1701</v>
      </c>
      <c r="I209" s="439" t="s">
        <v>1958</v>
      </c>
      <c r="J209" s="445">
        <v>2</v>
      </c>
      <c r="K209" s="128"/>
      <c r="L209" s="130"/>
    </row>
    <row r="210" spans="1:12" ht="24">
      <c r="A210" s="442">
        <v>2019</v>
      </c>
      <c r="B210" s="128" t="s">
        <v>1956</v>
      </c>
      <c r="C210" s="128" t="s">
        <v>1153</v>
      </c>
      <c r="D210" s="128" t="s">
        <v>1959</v>
      </c>
      <c r="E210" s="128" t="s">
        <v>1562</v>
      </c>
      <c r="F210" s="128" t="s">
        <v>1688</v>
      </c>
      <c r="G210" s="128" t="s">
        <v>1689</v>
      </c>
      <c r="H210" s="128" t="s">
        <v>1701</v>
      </c>
      <c r="I210" s="128" t="s">
        <v>1960</v>
      </c>
      <c r="J210" s="443">
        <v>10.78</v>
      </c>
      <c r="K210" s="128"/>
      <c r="L210" s="130"/>
    </row>
    <row r="211" spans="1:12" ht="24">
      <c r="A211" s="444">
        <v>2019</v>
      </c>
      <c r="B211" s="439" t="s">
        <v>1956</v>
      </c>
      <c r="C211" s="439" t="s">
        <v>1153</v>
      </c>
      <c r="D211" s="439" t="s">
        <v>1957</v>
      </c>
      <c r="E211" s="439" t="s">
        <v>1562</v>
      </c>
      <c r="F211" s="439" t="s">
        <v>1688</v>
      </c>
      <c r="G211" s="439" t="s">
        <v>1689</v>
      </c>
      <c r="H211" s="439" t="s">
        <v>1701</v>
      </c>
      <c r="I211" s="439" t="s">
        <v>1958</v>
      </c>
      <c r="J211" s="445">
        <v>7.9</v>
      </c>
      <c r="K211" s="128"/>
      <c r="L211" s="130"/>
    </row>
    <row r="212" spans="1:12" ht="24">
      <c r="A212" s="442">
        <v>2019</v>
      </c>
      <c r="B212" s="128" t="s">
        <v>1956</v>
      </c>
      <c r="C212" s="128" t="s">
        <v>1153</v>
      </c>
      <c r="D212" s="128" t="s">
        <v>1959</v>
      </c>
      <c r="E212" s="128" t="s">
        <v>1562</v>
      </c>
      <c r="F212" s="128" t="s">
        <v>1688</v>
      </c>
      <c r="G212" s="128" t="s">
        <v>1689</v>
      </c>
      <c r="H212" s="128" t="s">
        <v>1701</v>
      </c>
      <c r="I212" s="128" t="s">
        <v>1958</v>
      </c>
      <c r="J212" s="443">
        <v>0.75</v>
      </c>
      <c r="K212" s="128"/>
      <c r="L212" s="130"/>
    </row>
    <row r="213" spans="1:12" ht="24">
      <c r="A213" s="444">
        <v>2019</v>
      </c>
      <c r="B213" s="439" t="s">
        <v>1956</v>
      </c>
      <c r="C213" s="439" t="s">
        <v>1153</v>
      </c>
      <c r="D213" s="439" t="s">
        <v>1959</v>
      </c>
      <c r="E213" s="439" t="s">
        <v>1562</v>
      </c>
      <c r="F213" s="439" t="s">
        <v>1688</v>
      </c>
      <c r="G213" s="439" t="s">
        <v>1689</v>
      </c>
      <c r="H213" s="439" t="s">
        <v>1701</v>
      </c>
      <c r="I213" s="439" t="s">
        <v>1958</v>
      </c>
      <c r="J213" s="445">
        <v>17.97</v>
      </c>
      <c r="K213" s="128"/>
      <c r="L213" s="130"/>
    </row>
    <row r="214" spans="1:12" ht="24">
      <c r="A214" s="442">
        <v>2019</v>
      </c>
      <c r="B214" s="128" t="s">
        <v>1956</v>
      </c>
      <c r="C214" s="128" t="s">
        <v>1153</v>
      </c>
      <c r="D214" s="128" t="s">
        <v>1957</v>
      </c>
      <c r="E214" s="128" t="s">
        <v>1562</v>
      </c>
      <c r="F214" s="128" t="s">
        <v>1688</v>
      </c>
      <c r="G214" s="128" t="s">
        <v>1689</v>
      </c>
      <c r="H214" s="128" t="s">
        <v>1701</v>
      </c>
      <c r="I214" s="128" t="s">
        <v>1958</v>
      </c>
      <c r="J214" s="443">
        <v>214.33</v>
      </c>
      <c r="K214" s="128"/>
      <c r="L214" s="130"/>
    </row>
    <row r="215" spans="1:12" ht="24">
      <c r="A215" s="444">
        <v>2019</v>
      </c>
      <c r="B215" s="439" t="s">
        <v>1956</v>
      </c>
      <c r="C215" s="439" t="s">
        <v>1153</v>
      </c>
      <c r="D215" s="439" t="s">
        <v>1957</v>
      </c>
      <c r="E215" s="439" t="s">
        <v>1562</v>
      </c>
      <c r="F215" s="439" t="s">
        <v>1688</v>
      </c>
      <c r="G215" s="439" t="s">
        <v>1689</v>
      </c>
      <c r="H215" s="439" t="s">
        <v>1701</v>
      </c>
      <c r="I215" s="439" t="s">
        <v>1958</v>
      </c>
      <c r="J215" s="445">
        <v>104.58</v>
      </c>
      <c r="K215" s="128"/>
      <c r="L215" s="130"/>
    </row>
    <row r="216" spans="1:12" ht="24">
      <c r="A216" s="442">
        <v>2019</v>
      </c>
      <c r="B216" s="128" t="s">
        <v>1956</v>
      </c>
      <c r="C216" s="128" t="s">
        <v>1153</v>
      </c>
      <c r="D216" s="128" t="s">
        <v>1957</v>
      </c>
      <c r="E216" s="128" t="s">
        <v>1562</v>
      </c>
      <c r="F216" s="128" t="s">
        <v>1688</v>
      </c>
      <c r="G216" s="128" t="s">
        <v>1689</v>
      </c>
      <c r="H216" s="128" t="s">
        <v>1701</v>
      </c>
      <c r="I216" s="128" t="s">
        <v>1958</v>
      </c>
      <c r="J216" s="443">
        <v>21.25</v>
      </c>
      <c r="K216" s="128"/>
      <c r="L216" s="130"/>
    </row>
    <row r="217" spans="1:12" ht="24">
      <c r="A217" s="444">
        <v>2019</v>
      </c>
      <c r="B217" s="439" t="s">
        <v>1956</v>
      </c>
      <c r="C217" s="439" t="s">
        <v>1153</v>
      </c>
      <c r="D217" s="439" t="s">
        <v>1957</v>
      </c>
      <c r="E217" s="439" t="s">
        <v>1562</v>
      </c>
      <c r="F217" s="439" t="s">
        <v>1688</v>
      </c>
      <c r="G217" s="439" t="s">
        <v>1689</v>
      </c>
      <c r="H217" s="439" t="s">
        <v>1701</v>
      </c>
      <c r="I217" s="439" t="s">
        <v>1958</v>
      </c>
      <c r="J217" s="445">
        <v>8.32</v>
      </c>
      <c r="K217" s="128"/>
      <c r="L217" s="130"/>
    </row>
    <row r="218" spans="1:12" ht="24">
      <c r="A218" s="442">
        <v>2019</v>
      </c>
      <c r="B218" s="128" t="s">
        <v>1956</v>
      </c>
      <c r="C218" s="128" t="s">
        <v>1153</v>
      </c>
      <c r="D218" s="128" t="s">
        <v>1957</v>
      </c>
      <c r="E218" s="128" t="s">
        <v>1562</v>
      </c>
      <c r="F218" s="128" t="s">
        <v>1688</v>
      </c>
      <c r="G218" s="128" t="s">
        <v>1689</v>
      </c>
      <c r="H218" s="128" t="s">
        <v>1701</v>
      </c>
      <c r="I218" s="128" t="s">
        <v>1958</v>
      </c>
      <c r="J218" s="443">
        <v>0.5</v>
      </c>
      <c r="K218" s="128"/>
      <c r="L218" s="130"/>
    </row>
    <row r="219" spans="1:12" ht="24">
      <c r="A219" s="444" t="s">
        <v>13209</v>
      </c>
      <c r="B219" s="439" t="s">
        <v>1961</v>
      </c>
      <c r="C219" s="439" t="s">
        <v>1126</v>
      </c>
      <c r="D219" s="439" t="s">
        <v>1962</v>
      </c>
      <c r="E219" s="439" t="s">
        <v>1694</v>
      </c>
      <c r="F219" s="439" t="s">
        <v>1688</v>
      </c>
      <c r="G219" s="439" t="s">
        <v>1689</v>
      </c>
      <c r="H219" s="439" t="s">
        <v>1701</v>
      </c>
      <c r="I219" s="439" t="s">
        <v>1963</v>
      </c>
      <c r="J219" s="445">
        <v>10</v>
      </c>
      <c r="K219" s="128"/>
      <c r="L219" s="130"/>
    </row>
    <row r="220" spans="1:12" ht="24">
      <c r="A220" s="442" t="s">
        <v>13210</v>
      </c>
      <c r="B220" s="128" t="s">
        <v>1964</v>
      </c>
      <c r="C220" s="128" t="s">
        <v>1159</v>
      </c>
      <c r="D220" s="128" t="s">
        <v>1965</v>
      </c>
      <c r="E220" s="128" t="s">
        <v>1694</v>
      </c>
      <c r="F220" s="128" t="s">
        <v>1683</v>
      </c>
      <c r="G220" s="128" t="s">
        <v>1689</v>
      </c>
      <c r="H220" s="128" t="s">
        <v>1685</v>
      </c>
      <c r="I220" s="128" t="s">
        <v>1689</v>
      </c>
      <c r="J220" s="443">
        <v>1500</v>
      </c>
      <c r="K220" s="128"/>
      <c r="L220" s="130"/>
    </row>
    <row r="221" spans="1:12" ht="24">
      <c r="A221" s="444" t="s">
        <v>13185</v>
      </c>
      <c r="B221" s="439" t="s">
        <v>1964</v>
      </c>
      <c r="C221" s="439" t="s">
        <v>1148</v>
      </c>
      <c r="D221" s="439" t="s">
        <v>1966</v>
      </c>
      <c r="E221" s="439" t="s">
        <v>1697</v>
      </c>
      <c r="F221" s="439" t="s">
        <v>1688</v>
      </c>
      <c r="G221" s="439" t="s">
        <v>1689</v>
      </c>
      <c r="H221" s="439" t="s">
        <v>1685</v>
      </c>
      <c r="I221" s="439" t="s">
        <v>1689</v>
      </c>
      <c r="J221" s="445">
        <v>20</v>
      </c>
      <c r="K221" s="128"/>
      <c r="L221" s="130"/>
    </row>
    <row r="222" spans="1:12" ht="24">
      <c r="A222" s="442" t="s">
        <v>13186</v>
      </c>
      <c r="B222" s="128" t="s">
        <v>1964</v>
      </c>
      <c r="C222" s="128" t="s">
        <v>1159</v>
      </c>
      <c r="D222" s="128" t="s">
        <v>1967</v>
      </c>
      <c r="E222" s="128" t="s">
        <v>1697</v>
      </c>
      <c r="F222" s="128" t="s">
        <v>1688</v>
      </c>
      <c r="G222" s="128" t="s">
        <v>1689</v>
      </c>
      <c r="H222" s="128" t="s">
        <v>1685</v>
      </c>
      <c r="I222" s="128" t="s">
        <v>1689</v>
      </c>
      <c r="J222" s="443">
        <v>2</v>
      </c>
      <c r="K222" s="128"/>
      <c r="L222" s="130"/>
    </row>
    <row r="223" spans="1:12" ht="24">
      <c r="A223" s="444" t="s">
        <v>13206</v>
      </c>
      <c r="B223" s="439" t="s">
        <v>1964</v>
      </c>
      <c r="C223" s="439" t="s">
        <v>1159</v>
      </c>
      <c r="D223" s="439" t="s">
        <v>1968</v>
      </c>
      <c r="E223" s="439" t="s">
        <v>1697</v>
      </c>
      <c r="F223" s="439" t="s">
        <v>1688</v>
      </c>
      <c r="G223" s="439" t="s">
        <v>1689</v>
      </c>
      <c r="H223" s="439" t="s">
        <v>1685</v>
      </c>
      <c r="I223" s="439" t="s">
        <v>1689</v>
      </c>
      <c r="J223" s="445">
        <v>1</v>
      </c>
      <c r="K223" s="128"/>
      <c r="L223" s="130"/>
    </row>
    <row r="224" spans="1:12" ht="36">
      <c r="A224" s="442" t="s">
        <v>13155</v>
      </c>
      <c r="B224" s="128" t="s">
        <v>1964</v>
      </c>
      <c r="C224" s="128" t="s">
        <v>1159</v>
      </c>
      <c r="D224" s="128" t="s">
        <v>1969</v>
      </c>
      <c r="E224" s="128" t="s">
        <v>1697</v>
      </c>
      <c r="F224" s="128" t="s">
        <v>1688</v>
      </c>
      <c r="G224" s="128" t="s">
        <v>1689</v>
      </c>
      <c r="H224" s="128" t="s">
        <v>1685</v>
      </c>
      <c r="I224" s="128" t="s">
        <v>1689</v>
      </c>
      <c r="J224" s="443">
        <v>10</v>
      </c>
      <c r="K224" s="128"/>
      <c r="L224" s="130"/>
    </row>
    <row r="225" spans="1:12" ht="24">
      <c r="A225" s="444" t="s">
        <v>13211</v>
      </c>
      <c r="B225" s="439" t="s">
        <v>1964</v>
      </c>
      <c r="C225" s="439" t="s">
        <v>1159</v>
      </c>
      <c r="D225" s="439" t="s">
        <v>1970</v>
      </c>
      <c r="E225" s="439" t="s">
        <v>1697</v>
      </c>
      <c r="F225" s="439" t="s">
        <v>1688</v>
      </c>
      <c r="G225" s="439" t="s">
        <v>1689</v>
      </c>
      <c r="H225" s="439" t="s">
        <v>1685</v>
      </c>
      <c r="I225" s="439" t="s">
        <v>1689</v>
      </c>
      <c r="J225" s="445">
        <v>5</v>
      </c>
      <c r="K225" s="128"/>
      <c r="L225" s="130"/>
    </row>
    <row r="226" spans="1:12" ht="24">
      <c r="A226" s="442" t="s">
        <v>13212</v>
      </c>
      <c r="B226" s="128" t="s">
        <v>1964</v>
      </c>
      <c r="C226" s="128" t="s">
        <v>1159</v>
      </c>
      <c r="D226" s="128" t="s">
        <v>1971</v>
      </c>
      <c r="E226" s="128" t="s">
        <v>1700</v>
      </c>
      <c r="F226" s="128" t="s">
        <v>1688</v>
      </c>
      <c r="G226" s="128" t="s">
        <v>1689</v>
      </c>
      <c r="H226" s="128" t="s">
        <v>1685</v>
      </c>
      <c r="I226" s="128" t="s">
        <v>1689</v>
      </c>
      <c r="J226" s="443">
        <v>0.4</v>
      </c>
      <c r="K226" s="128"/>
      <c r="L226" s="130"/>
    </row>
    <row r="227" spans="1:12" ht="24">
      <c r="A227" s="444">
        <v>43775</v>
      </c>
      <c r="B227" s="439" t="s">
        <v>1972</v>
      </c>
      <c r="C227" s="439" t="s">
        <v>437</v>
      </c>
      <c r="D227" s="439" t="s">
        <v>1973</v>
      </c>
      <c r="E227" s="439" t="s">
        <v>1700</v>
      </c>
      <c r="F227" s="439" t="s">
        <v>1683</v>
      </c>
      <c r="G227" s="439" t="s">
        <v>1689</v>
      </c>
      <c r="H227" s="439" t="s">
        <v>1685</v>
      </c>
      <c r="I227" s="439" t="s">
        <v>1974</v>
      </c>
      <c r="J227" s="445">
        <v>3.24</v>
      </c>
      <c r="K227" s="128"/>
      <c r="L227" s="130"/>
    </row>
    <row r="228" spans="1:12" ht="36">
      <c r="A228" s="442">
        <v>43813</v>
      </c>
      <c r="B228" s="128" t="s">
        <v>1972</v>
      </c>
      <c r="C228" s="128" t="s">
        <v>1159</v>
      </c>
      <c r="D228" s="128" t="s">
        <v>1975</v>
      </c>
      <c r="E228" s="128" t="s">
        <v>1700</v>
      </c>
      <c r="F228" s="128" t="s">
        <v>1683</v>
      </c>
      <c r="G228" s="128" t="s">
        <v>1689</v>
      </c>
      <c r="H228" s="128" t="s">
        <v>1685</v>
      </c>
      <c r="I228" s="128" t="s">
        <v>1976</v>
      </c>
      <c r="J228" s="443">
        <v>1.53</v>
      </c>
      <c r="K228" s="128"/>
      <c r="L228" s="130"/>
    </row>
    <row r="229" spans="1:12" ht="24">
      <c r="A229" s="444">
        <v>43825</v>
      </c>
      <c r="B229" s="439" t="s">
        <v>1972</v>
      </c>
      <c r="C229" s="439" t="s">
        <v>437</v>
      </c>
      <c r="D229" s="439" t="s">
        <v>1977</v>
      </c>
      <c r="E229" s="439" t="s">
        <v>1700</v>
      </c>
      <c r="F229" s="439" t="s">
        <v>1688</v>
      </c>
      <c r="G229" s="439" t="s">
        <v>1689</v>
      </c>
      <c r="H229" s="439" t="s">
        <v>1685</v>
      </c>
      <c r="I229" s="439" t="s">
        <v>1978</v>
      </c>
      <c r="J229" s="445">
        <v>1.27</v>
      </c>
      <c r="K229" s="128"/>
      <c r="L229" s="130"/>
    </row>
    <row r="230" spans="1:12">
      <c r="A230" s="442">
        <v>43531</v>
      </c>
      <c r="B230" s="128" t="s">
        <v>1972</v>
      </c>
      <c r="C230" s="128" t="s">
        <v>1182</v>
      </c>
      <c r="D230" s="128" t="s">
        <v>1979</v>
      </c>
      <c r="E230" s="128" t="s">
        <v>1700</v>
      </c>
      <c r="F230" s="128" t="s">
        <v>1683</v>
      </c>
      <c r="G230" s="128" t="s">
        <v>1689</v>
      </c>
      <c r="H230" s="128" t="s">
        <v>1685</v>
      </c>
      <c r="I230" s="128" t="s">
        <v>1980</v>
      </c>
      <c r="J230" s="443">
        <v>0.5</v>
      </c>
      <c r="K230" s="128"/>
      <c r="L230" s="130"/>
    </row>
    <row r="231" spans="1:12">
      <c r="A231" s="444">
        <v>43535</v>
      </c>
      <c r="B231" s="439" t="s">
        <v>1972</v>
      </c>
      <c r="C231" s="439" t="s">
        <v>1182</v>
      </c>
      <c r="D231" s="439" t="s">
        <v>1979</v>
      </c>
      <c r="E231" s="439" t="s">
        <v>1700</v>
      </c>
      <c r="F231" s="439" t="s">
        <v>1683</v>
      </c>
      <c r="G231" s="439" t="s">
        <v>1689</v>
      </c>
      <c r="H231" s="439" t="s">
        <v>1685</v>
      </c>
      <c r="I231" s="439" t="s">
        <v>1980</v>
      </c>
      <c r="J231" s="445">
        <v>0.5</v>
      </c>
      <c r="K231" s="128"/>
      <c r="L231" s="130"/>
    </row>
    <row r="232" spans="1:12">
      <c r="A232" s="442">
        <v>43535</v>
      </c>
      <c r="B232" s="128" t="s">
        <v>1972</v>
      </c>
      <c r="C232" s="128" t="s">
        <v>1177</v>
      </c>
      <c r="D232" s="128" t="s">
        <v>1981</v>
      </c>
      <c r="E232" s="128" t="s">
        <v>1694</v>
      </c>
      <c r="F232" s="128" t="s">
        <v>1683</v>
      </c>
      <c r="G232" s="128" t="s">
        <v>1689</v>
      </c>
      <c r="H232" s="128" t="s">
        <v>1701</v>
      </c>
      <c r="I232" s="128" t="s">
        <v>1982</v>
      </c>
      <c r="J232" s="443">
        <v>6</v>
      </c>
      <c r="K232" s="128"/>
      <c r="L232" s="130"/>
    </row>
    <row r="233" spans="1:12">
      <c r="A233" s="444">
        <v>43537</v>
      </c>
      <c r="B233" s="439" t="s">
        <v>1972</v>
      </c>
      <c r="C233" s="439" t="s">
        <v>1182</v>
      </c>
      <c r="D233" s="439" t="s">
        <v>1983</v>
      </c>
      <c r="E233" s="439" t="s">
        <v>1694</v>
      </c>
      <c r="F233" s="439" t="s">
        <v>1683</v>
      </c>
      <c r="G233" s="439" t="s">
        <v>1689</v>
      </c>
      <c r="H233" s="439" t="s">
        <v>1701</v>
      </c>
      <c r="I233" s="439" t="s">
        <v>1984</v>
      </c>
      <c r="J233" s="445">
        <v>1.54</v>
      </c>
      <c r="K233" s="128"/>
      <c r="L233" s="130"/>
    </row>
    <row r="234" spans="1:12" ht="24">
      <c r="A234" s="442">
        <v>43661</v>
      </c>
      <c r="B234" s="128" t="s">
        <v>1972</v>
      </c>
      <c r="C234" s="128" t="s">
        <v>1182</v>
      </c>
      <c r="D234" s="128" t="s">
        <v>1985</v>
      </c>
      <c r="E234" s="128" t="s">
        <v>1694</v>
      </c>
      <c r="F234" s="128" t="s">
        <v>1683</v>
      </c>
      <c r="G234" s="128" t="s">
        <v>1689</v>
      </c>
      <c r="H234" s="128" t="s">
        <v>1685</v>
      </c>
      <c r="I234" s="128" t="s">
        <v>1986</v>
      </c>
      <c r="J234" s="443">
        <v>5</v>
      </c>
      <c r="K234" s="128"/>
      <c r="L234" s="130"/>
    </row>
    <row r="235" spans="1:12" ht="24">
      <c r="A235" s="444">
        <v>43628</v>
      </c>
      <c r="B235" s="439" t="s">
        <v>1972</v>
      </c>
      <c r="C235" s="439" t="s">
        <v>1182</v>
      </c>
      <c r="D235" s="439" t="s">
        <v>1987</v>
      </c>
      <c r="E235" s="439" t="s">
        <v>1694</v>
      </c>
      <c r="F235" s="439" t="s">
        <v>1688</v>
      </c>
      <c r="G235" s="439" t="s">
        <v>1689</v>
      </c>
      <c r="H235" s="439" t="s">
        <v>1701</v>
      </c>
      <c r="I235" s="439" t="s">
        <v>1988</v>
      </c>
      <c r="J235" s="445">
        <v>10</v>
      </c>
      <c r="K235" s="128"/>
      <c r="L235" s="130"/>
    </row>
    <row r="236" spans="1:12" ht="24">
      <c r="A236" s="442">
        <v>43770</v>
      </c>
      <c r="B236" s="128" t="s">
        <v>1972</v>
      </c>
      <c r="C236" s="128" t="s">
        <v>1126</v>
      </c>
      <c r="D236" s="128" t="s">
        <v>1989</v>
      </c>
      <c r="E236" s="128" t="s">
        <v>1694</v>
      </c>
      <c r="F236" s="128" t="s">
        <v>1688</v>
      </c>
      <c r="G236" s="128" t="s">
        <v>1689</v>
      </c>
      <c r="H236" s="128" t="s">
        <v>1701</v>
      </c>
      <c r="I236" s="128" t="s">
        <v>1990</v>
      </c>
      <c r="J236" s="443">
        <v>10</v>
      </c>
      <c r="K236" s="128"/>
      <c r="L236" s="130"/>
    </row>
    <row r="237" spans="1:12" ht="24">
      <c r="A237" s="444">
        <v>43760</v>
      </c>
      <c r="B237" s="439" t="s">
        <v>1972</v>
      </c>
      <c r="C237" s="439" t="s">
        <v>1177</v>
      </c>
      <c r="D237" s="439" t="s">
        <v>1991</v>
      </c>
      <c r="E237" s="439" t="s">
        <v>1694</v>
      </c>
      <c r="F237" s="439" t="s">
        <v>1688</v>
      </c>
      <c r="G237" s="439" t="s">
        <v>1689</v>
      </c>
      <c r="H237" s="439" t="s">
        <v>1701</v>
      </c>
      <c r="I237" s="439" t="s">
        <v>1992</v>
      </c>
      <c r="J237" s="445">
        <v>1.97</v>
      </c>
      <c r="K237" s="128"/>
      <c r="L237" s="130"/>
    </row>
    <row r="238" spans="1:12" ht="24">
      <c r="A238" s="442">
        <v>43712</v>
      </c>
      <c r="B238" s="128" t="s">
        <v>1972</v>
      </c>
      <c r="C238" s="128" t="s">
        <v>1177</v>
      </c>
      <c r="D238" s="128" t="s">
        <v>1991</v>
      </c>
      <c r="E238" s="128" t="s">
        <v>1694</v>
      </c>
      <c r="F238" s="128" t="s">
        <v>1688</v>
      </c>
      <c r="G238" s="128" t="s">
        <v>1689</v>
      </c>
      <c r="H238" s="128" t="s">
        <v>1701</v>
      </c>
      <c r="I238" s="128" t="s">
        <v>1993</v>
      </c>
      <c r="J238" s="443">
        <v>2.5</v>
      </c>
      <c r="K238" s="128"/>
      <c r="L238" s="130"/>
    </row>
    <row r="239" spans="1:12" ht="24">
      <c r="A239" s="444">
        <v>43748</v>
      </c>
      <c r="B239" s="439" t="s">
        <v>1972</v>
      </c>
      <c r="C239" s="439" t="s">
        <v>1177</v>
      </c>
      <c r="D239" s="439" t="s">
        <v>1991</v>
      </c>
      <c r="E239" s="439" t="s">
        <v>1694</v>
      </c>
      <c r="F239" s="439" t="s">
        <v>1688</v>
      </c>
      <c r="G239" s="439" t="s">
        <v>1689</v>
      </c>
      <c r="H239" s="439" t="s">
        <v>1701</v>
      </c>
      <c r="I239" s="439" t="s">
        <v>1994</v>
      </c>
      <c r="J239" s="445">
        <v>1.0900000000000001</v>
      </c>
      <c r="K239" s="128"/>
      <c r="L239" s="130"/>
    </row>
    <row r="240" spans="1:12" ht="24">
      <c r="A240" s="442">
        <v>43554</v>
      </c>
      <c r="B240" s="128" t="s">
        <v>1972</v>
      </c>
      <c r="C240" s="128" t="s">
        <v>1182</v>
      </c>
      <c r="D240" s="128" t="s">
        <v>1995</v>
      </c>
      <c r="E240" s="128" t="s">
        <v>1694</v>
      </c>
      <c r="F240" s="128" t="s">
        <v>1688</v>
      </c>
      <c r="G240" s="128" t="s">
        <v>1689</v>
      </c>
      <c r="H240" s="128" t="s">
        <v>1701</v>
      </c>
      <c r="I240" s="128" t="s">
        <v>1996</v>
      </c>
      <c r="J240" s="443">
        <v>0.57999999999999996</v>
      </c>
      <c r="K240" s="128"/>
      <c r="L240" s="130"/>
    </row>
    <row r="241" spans="1:12">
      <c r="A241" s="444">
        <v>43535</v>
      </c>
      <c r="B241" s="439" t="s">
        <v>1972</v>
      </c>
      <c r="C241" s="439" t="s">
        <v>1177</v>
      </c>
      <c r="D241" s="439" t="s">
        <v>1981</v>
      </c>
      <c r="E241" s="439" t="s">
        <v>1694</v>
      </c>
      <c r="F241" s="439" t="s">
        <v>1688</v>
      </c>
      <c r="G241" s="439" t="s">
        <v>1689</v>
      </c>
      <c r="H241" s="439" t="s">
        <v>1701</v>
      </c>
      <c r="I241" s="439" t="s">
        <v>1997</v>
      </c>
      <c r="J241" s="445">
        <v>0.3</v>
      </c>
      <c r="K241" s="128"/>
      <c r="L241" s="130"/>
    </row>
    <row r="242" spans="1:12" ht="24">
      <c r="A242" s="442">
        <v>43563</v>
      </c>
      <c r="B242" s="128" t="s">
        <v>1972</v>
      </c>
      <c r="C242" s="128" t="s">
        <v>1177</v>
      </c>
      <c r="D242" s="128" t="s">
        <v>1998</v>
      </c>
      <c r="E242" s="128" t="s">
        <v>1694</v>
      </c>
      <c r="F242" s="128" t="s">
        <v>1688</v>
      </c>
      <c r="G242" s="128" t="s">
        <v>1689</v>
      </c>
      <c r="H242" s="128" t="s">
        <v>1701</v>
      </c>
      <c r="I242" s="128" t="s">
        <v>1999</v>
      </c>
      <c r="J242" s="443">
        <v>0.28999999999999998</v>
      </c>
      <c r="K242" s="128"/>
      <c r="L242" s="130"/>
    </row>
    <row r="243" spans="1:12" ht="24">
      <c r="A243" s="444">
        <v>43563</v>
      </c>
      <c r="B243" s="439" t="s">
        <v>1972</v>
      </c>
      <c r="C243" s="439" t="s">
        <v>1182</v>
      </c>
      <c r="D243" s="439" t="s">
        <v>2000</v>
      </c>
      <c r="E243" s="439" t="s">
        <v>1694</v>
      </c>
      <c r="F243" s="439" t="s">
        <v>1688</v>
      </c>
      <c r="G243" s="439" t="s">
        <v>1689</v>
      </c>
      <c r="H243" s="439" t="s">
        <v>1701</v>
      </c>
      <c r="I243" s="439" t="s">
        <v>1999</v>
      </c>
      <c r="J243" s="445">
        <v>0.31</v>
      </c>
      <c r="K243" s="128"/>
      <c r="L243" s="130"/>
    </row>
    <row r="244" spans="1:12" ht="24">
      <c r="A244" s="442">
        <v>43774</v>
      </c>
      <c r="B244" s="128" t="s">
        <v>1972</v>
      </c>
      <c r="C244" s="128" t="s">
        <v>1182</v>
      </c>
      <c r="D244" s="128" t="s">
        <v>2001</v>
      </c>
      <c r="E244" s="128" t="s">
        <v>1694</v>
      </c>
      <c r="F244" s="128" t="s">
        <v>1688</v>
      </c>
      <c r="G244" s="128" t="s">
        <v>1689</v>
      </c>
      <c r="H244" s="128" t="s">
        <v>1685</v>
      </c>
      <c r="I244" s="128" t="s">
        <v>2002</v>
      </c>
      <c r="J244" s="443">
        <v>2.89</v>
      </c>
      <c r="K244" s="128"/>
      <c r="L244" s="130"/>
    </row>
    <row r="245" spans="1:12">
      <c r="A245" s="444">
        <v>43811</v>
      </c>
      <c r="B245" s="439" t="s">
        <v>1972</v>
      </c>
      <c r="C245" s="439" t="s">
        <v>1182</v>
      </c>
      <c r="D245" s="439" t="s">
        <v>2003</v>
      </c>
      <c r="E245" s="439" t="s">
        <v>1694</v>
      </c>
      <c r="F245" s="439" t="s">
        <v>1688</v>
      </c>
      <c r="G245" s="439" t="s">
        <v>1689</v>
      </c>
      <c r="H245" s="439" t="s">
        <v>1701</v>
      </c>
      <c r="I245" s="439" t="s">
        <v>2004</v>
      </c>
      <c r="J245" s="445">
        <v>0.02</v>
      </c>
      <c r="K245" s="128"/>
      <c r="L245" s="130"/>
    </row>
    <row r="246" spans="1:12" ht="36">
      <c r="A246" s="442">
        <v>43803</v>
      </c>
      <c r="B246" s="128" t="s">
        <v>1972</v>
      </c>
      <c r="C246" s="128" t="s">
        <v>1177</v>
      </c>
      <c r="D246" s="128" t="s">
        <v>2005</v>
      </c>
      <c r="E246" s="128" t="s">
        <v>1694</v>
      </c>
      <c r="F246" s="128" t="s">
        <v>1688</v>
      </c>
      <c r="G246" s="128" t="s">
        <v>1689</v>
      </c>
      <c r="H246" s="128" t="s">
        <v>1701</v>
      </c>
      <c r="I246" s="128" t="s">
        <v>2006</v>
      </c>
      <c r="J246" s="443">
        <v>0.4</v>
      </c>
      <c r="K246" s="128"/>
      <c r="L246" s="130"/>
    </row>
    <row r="247" spans="1:12">
      <c r="A247" s="444">
        <v>43766</v>
      </c>
      <c r="B247" s="439" t="s">
        <v>1972</v>
      </c>
      <c r="C247" s="439" t="s">
        <v>1177</v>
      </c>
      <c r="D247" s="439" t="s">
        <v>2007</v>
      </c>
      <c r="E247" s="439" t="s">
        <v>1694</v>
      </c>
      <c r="F247" s="439" t="s">
        <v>1688</v>
      </c>
      <c r="G247" s="439" t="s">
        <v>1689</v>
      </c>
      <c r="H247" s="439" t="s">
        <v>1701</v>
      </c>
      <c r="I247" s="439" t="s">
        <v>2008</v>
      </c>
      <c r="J247" s="445">
        <v>1.26</v>
      </c>
      <c r="K247" s="128"/>
      <c r="L247" s="130"/>
    </row>
    <row r="248" spans="1:12">
      <c r="A248" s="442">
        <v>43764</v>
      </c>
      <c r="B248" s="128" t="s">
        <v>1972</v>
      </c>
      <c r="C248" s="128" t="s">
        <v>1182</v>
      </c>
      <c r="D248" s="128" t="s">
        <v>1983</v>
      </c>
      <c r="E248" s="128" t="s">
        <v>1694</v>
      </c>
      <c r="F248" s="128" t="s">
        <v>1688</v>
      </c>
      <c r="G248" s="128" t="s">
        <v>1689</v>
      </c>
      <c r="H248" s="128" t="s">
        <v>1701</v>
      </c>
      <c r="I248" s="128" t="s">
        <v>1984</v>
      </c>
      <c r="J248" s="443">
        <v>0.25</v>
      </c>
      <c r="K248" s="128"/>
      <c r="L248" s="130"/>
    </row>
    <row r="249" spans="1:12" ht="24">
      <c r="A249" s="444"/>
      <c r="B249" s="439" t="s">
        <v>1972</v>
      </c>
      <c r="C249" s="439" t="s">
        <v>1126</v>
      </c>
      <c r="D249" s="439" t="s">
        <v>1126</v>
      </c>
      <c r="E249" s="439" t="s">
        <v>1694</v>
      </c>
      <c r="F249" s="439" t="s">
        <v>1688</v>
      </c>
      <c r="G249" s="439" t="s">
        <v>1689</v>
      </c>
      <c r="H249" s="439" t="s">
        <v>1701</v>
      </c>
      <c r="I249" s="439" t="s">
        <v>2009</v>
      </c>
      <c r="J249" s="445">
        <v>7.84</v>
      </c>
      <c r="K249" s="128"/>
      <c r="L249" s="130"/>
    </row>
    <row r="250" spans="1:12">
      <c r="A250" s="442" t="s">
        <v>13213</v>
      </c>
      <c r="B250" s="128" t="s">
        <v>1972</v>
      </c>
      <c r="C250" s="128" t="s">
        <v>1153</v>
      </c>
      <c r="D250" s="128" t="s">
        <v>2010</v>
      </c>
      <c r="E250" s="128" t="s">
        <v>1694</v>
      </c>
      <c r="F250" s="128" t="s">
        <v>1688</v>
      </c>
      <c r="G250" s="128" t="s">
        <v>1689</v>
      </c>
      <c r="H250" s="128" t="s">
        <v>1701</v>
      </c>
      <c r="I250" s="128" t="s">
        <v>2011</v>
      </c>
      <c r="J250" s="443">
        <v>78.8</v>
      </c>
      <c r="K250" s="128"/>
      <c r="L250" s="130"/>
    </row>
    <row r="251" spans="1:12">
      <c r="A251" s="444"/>
      <c r="B251" s="439" t="s">
        <v>1972</v>
      </c>
      <c r="C251" s="439" t="s">
        <v>1153</v>
      </c>
      <c r="D251" s="439" t="s">
        <v>2010</v>
      </c>
      <c r="E251" s="439" t="s">
        <v>1694</v>
      </c>
      <c r="F251" s="439" t="s">
        <v>1688</v>
      </c>
      <c r="G251" s="439" t="s">
        <v>1689</v>
      </c>
      <c r="H251" s="439" t="s">
        <v>1701</v>
      </c>
      <c r="I251" s="439" t="s">
        <v>2012</v>
      </c>
      <c r="J251" s="445">
        <v>4.04</v>
      </c>
      <c r="K251" s="128"/>
      <c r="L251" s="130"/>
    </row>
    <row r="252" spans="1:12">
      <c r="A252" s="442"/>
      <c r="B252" s="128" t="s">
        <v>1972</v>
      </c>
      <c r="C252" s="128" t="s">
        <v>1153</v>
      </c>
      <c r="D252" s="128" t="s">
        <v>2010</v>
      </c>
      <c r="E252" s="128" t="s">
        <v>1694</v>
      </c>
      <c r="F252" s="128" t="s">
        <v>1688</v>
      </c>
      <c r="G252" s="128" t="s">
        <v>1689</v>
      </c>
      <c r="H252" s="128" t="s">
        <v>1701</v>
      </c>
      <c r="I252" s="128" t="s">
        <v>2013</v>
      </c>
      <c r="J252" s="443">
        <v>5.9</v>
      </c>
      <c r="K252" s="128"/>
      <c r="L252" s="130"/>
    </row>
    <row r="253" spans="1:12">
      <c r="A253" s="444">
        <v>43585</v>
      </c>
      <c r="B253" s="439" t="s">
        <v>1972</v>
      </c>
      <c r="C253" s="439" t="s">
        <v>1182</v>
      </c>
      <c r="D253" s="439" t="s">
        <v>2014</v>
      </c>
      <c r="E253" s="439" t="s">
        <v>1694</v>
      </c>
      <c r="F253" s="439" t="s">
        <v>1688</v>
      </c>
      <c r="G253" s="439" t="s">
        <v>1689</v>
      </c>
      <c r="H253" s="439" t="s">
        <v>1685</v>
      </c>
      <c r="I253" s="439" t="s">
        <v>2015</v>
      </c>
      <c r="J253" s="445">
        <v>5</v>
      </c>
      <c r="K253" s="128"/>
      <c r="L253" s="130"/>
    </row>
    <row r="254" spans="1:12" ht="24">
      <c r="A254" s="442">
        <v>43811</v>
      </c>
      <c r="B254" s="128" t="s">
        <v>1972</v>
      </c>
      <c r="C254" s="128" t="s">
        <v>437</v>
      </c>
      <c r="D254" s="128" t="s">
        <v>2016</v>
      </c>
      <c r="E254" s="128" t="s">
        <v>1694</v>
      </c>
      <c r="F254" s="128" t="s">
        <v>1683</v>
      </c>
      <c r="G254" s="128" t="s">
        <v>1689</v>
      </c>
      <c r="H254" s="128" t="s">
        <v>1685</v>
      </c>
      <c r="I254" s="128" t="s">
        <v>2017</v>
      </c>
      <c r="J254" s="443">
        <v>1</v>
      </c>
      <c r="K254" s="128"/>
      <c r="L254" s="130"/>
    </row>
    <row r="255" spans="1:12" ht="36">
      <c r="A255" s="444" t="s">
        <v>13176</v>
      </c>
      <c r="B255" s="439" t="s">
        <v>2018</v>
      </c>
      <c r="C255" s="439" t="s">
        <v>1137</v>
      </c>
      <c r="D255" s="439" t="s">
        <v>2019</v>
      </c>
      <c r="E255" s="439" t="s">
        <v>1700</v>
      </c>
      <c r="F255" s="439" t="s">
        <v>1683</v>
      </c>
      <c r="G255" s="439" t="s">
        <v>1689</v>
      </c>
      <c r="H255" s="439" t="s">
        <v>1685</v>
      </c>
      <c r="I255" s="439" t="s">
        <v>1689</v>
      </c>
      <c r="J255" s="445">
        <v>9</v>
      </c>
      <c r="K255" s="128"/>
      <c r="L255" s="130"/>
    </row>
    <row r="256" spans="1:12" ht="24">
      <c r="A256" s="442" t="s">
        <v>13214</v>
      </c>
      <c r="B256" s="128" t="s">
        <v>2018</v>
      </c>
      <c r="C256" s="128" t="s">
        <v>1137</v>
      </c>
      <c r="D256" s="128" t="s">
        <v>2020</v>
      </c>
      <c r="E256" s="128" t="s">
        <v>1700</v>
      </c>
      <c r="F256" s="128" t="s">
        <v>1683</v>
      </c>
      <c r="G256" s="128" t="s">
        <v>1689</v>
      </c>
      <c r="H256" s="128" t="s">
        <v>1685</v>
      </c>
      <c r="I256" s="128" t="s">
        <v>1689</v>
      </c>
      <c r="J256" s="443">
        <v>0.2</v>
      </c>
      <c r="K256" s="128"/>
      <c r="L256" s="130"/>
    </row>
    <row r="257" spans="1:12" ht="24">
      <c r="A257" s="444" t="s">
        <v>13215</v>
      </c>
      <c r="B257" s="439" t="s">
        <v>2018</v>
      </c>
      <c r="C257" s="439" t="s">
        <v>1137</v>
      </c>
      <c r="D257" s="439" t="s">
        <v>2021</v>
      </c>
      <c r="E257" s="439" t="s">
        <v>1694</v>
      </c>
      <c r="F257" s="439" t="s">
        <v>1688</v>
      </c>
      <c r="G257" s="439" t="s">
        <v>1689</v>
      </c>
      <c r="H257" s="439" t="s">
        <v>1685</v>
      </c>
      <c r="I257" s="439" t="s">
        <v>1689</v>
      </c>
      <c r="J257" s="445">
        <v>10</v>
      </c>
      <c r="K257" s="128"/>
      <c r="L257" s="130"/>
    </row>
    <row r="258" spans="1:12" ht="24">
      <c r="A258" s="442" t="s">
        <v>13216</v>
      </c>
      <c r="B258" s="128" t="s">
        <v>2018</v>
      </c>
      <c r="C258" s="128" t="s">
        <v>437</v>
      </c>
      <c r="D258" s="128" t="s">
        <v>2022</v>
      </c>
      <c r="E258" s="128" t="s">
        <v>1694</v>
      </c>
      <c r="F258" s="128" t="s">
        <v>1683</v>
      </c>
      <c r="G258" s="128" t="s">
        <v>1689</v>
      </c>
      <c r="H258" s="128" t="s">
        <v>1685</v>
      </c>
      <c r="I258" s="128" t="s">
        <v>1689</v>
      </c>
      <c r="J258" s="443">
        <v>1</v>
      </c>
      <c r="K258" s="128"/>
      <c r="L258" s="130"/>
    </row>
    <row r="259" spans="1:12">
      <c r="A259" s="444" t="s">
        <v>13217</v>
      </c>
      <c r="B259" s="439" t="s">
        <v>2018</v>
      </c>
      <c r="C259" s="439" t="s">
        <v>1137</v>
      </c>
      <c r="D259" s="439" t="s">
        <v>2023</v>
      </c>
      <c r="E259" s="439" t="s">
        <v>1694</v>
      </c>
      <c r="F259" s="439" t="s">
        <v>1683</v>
      </c>
      <c r="G259" s="439" t="s">
        <v>1689</v>
      </c>
      <c r="H259" s="439" t="s">
        <v>1685</v>
      </c>
      <c r="I259" s="439" t="s">
        <v>1689</v>
      </c>
      <c r="J259" s="445">
        <v>8.25</v>
      </c>
      <c r="K259" s="128"/>
      <c r="L259" s="130"/>
    </row>
    <row r="260" spans="1:12" ht="24">
      <c r="A260" s="442" t="s">
        <v>13218</v>
      </c>
      <c r="B260" s="128" t="s">
        <v>2018</v>
      </c>
      <c r="C260" s="128" t="s">
        <v>1137</v>
      </c>
      <c r="D260" s="128" t="s">
        <v>2021</v>
      </c>
      <c r="E260" s="128" t="s">
        <v>1694</v>
      </c>
      <c r="F260" s="128" t="s">
        <v>1688</v>
      </c>
      <c r="G260" s="128" t="s">
        <v>1689</v>
      </c>
      <c r="H260" s="128" t="s">
        <v>1685</v>
      </c>
      <c r="I260" s="128" t="s">
        <v>1689</v>
      </c>
      <c r="J260" s="443">
        <v>2.89</v>
      </c>
      <c r="K260" s="128"/>
      <c r="L260" s="130"/>
    </row>
    <row r="261" spans="1:12" ht="36">
      <c r="A261" s="444" t="s">
        <v>13202</v>
      </c>
      <c r="B261" s="439" t="s">
        <v>2018</v>
      </c>
      <c r="C261" s="439" t="s">
        <v>1137</v>
      </c>
      <c r="D261" s="439" t="s">
        <v>2024</v>
      </c>
      <c r="E261" s="439" t="s">
        <v>1700</v>
      </c>
      <c r="F261" s="439" t="s">
        <v>1683</v>
      </c>
      <c r="G261" s="439" t="s">
        <v>1689</v>
      </c>
      <c r="H261" s="439" t="s">
        <v>1685</v>
      </c>
      <c r="I261" s="439" t="s">
        <v>1689</v>
      </c>
      <c r="J261" s="445">
        <v>3</v>
      </c>
      <c r="K261" s="128"/>
      <c r="L261" s="130"/>
    </row>
    <row r="262" spans="1:12" ht="24">
      <c r="A262" s="442" t="s">
        <v>13219</v>
      </c>
      <c r="B262" s="128" t="s">
        <v>2025</v>
      </c>
      <c r="C262" s="128" t="s">
        <v>1846</v>
      </c>
      <c r="D262" s="128" t="s">
        <v>2026</v>
      </c>
      <c r="E262" s="128" t="s">
        <v>1562</v>
      </c>
      <c r="F262" s="128" t="s">
        <v>1688</v>
      </c>
      <c r="G262" s="128" t="s">
        <v>1689</v>
      </c>
      <c r="H262" s="128" t="s">
        <v>2027</v>
      </c>
      <c r="I262" s="128"/>
      <c r="J262" s="443">
        <v>3.5</v>
      </c>
      <c r="K262" s="128"/>
      <c r="L262" s="130"/>
    </row>
    <row r="263" spans="1:12" ht="24">
      <c r="A263" s="444" t="s">
        <v>13220</v>
      </c>
      <c r="B263" s="439" t="s">
        <v>2025</v>
      </c>
      <c r="C263" s="439" t="s">
        <v>1846</v>
      </c>
      <c r="D263" s="439" t="s">
        <v>2026</v>
      </c>
      <c r="E263" s="439" t="s">
        <v>1562</v>
      </c>
      <c r="F263" s="439" t="s">
        <v>1688</v>
      </c>
      <c r="G263" s="439" t="s">
        <v>1689</v>
      </c>
      <c r="H263" s="439" t="s">
        <v>2027</v>
      </c>
      <c r="I263" s="439"/>
      <c r="J263" s="445">
        <v>33</v>
      </c>
      <c r="K263" s="128"/>
      <c r="L263" s="130"/>
    </row>
    <row r="264" spans="1:12" ht="24">
      <c r="A264" s="442" t="s">
        <v>13215</v>
      </c>
      <c r="B264" s="128" t="s">
        <v>2025</v>
      </c>
      <c r="C264" s="128" t="s">
        <v>1846</v>
      </c>
      <c r="D264" s="128" t="s">
        <v>2028</v>
      </c>
      <c r="E264" s="128" t="s">
        <v>1562</v>
      </c>
      <c r="F264" s="128" t="s">
        <v>1683</v>
      </c>
      <c r="G264" s="128" t="s">
        <v>1689</v>
      </c>
      <c r="H264" s="128" t="s">
        <v>1701</v>
      </c>
      <c r="I264" s="128"/>
      <c r="J264" s="443">
        <v>1</v>
      </c>
      <c r="K264" s="128"/>
      <c r="L264" s="130"/>
    </row>
    <row r="265" spans="1:12" ht="24">
      <c r="A265" s="444" t="s">
        <v>13221</v>
      </c>
      <c r="B265" s="439" t="s">
        <v>2025</v>
      </c>
      <c r="C265" s="439" t="s">
        <v>1846</v>
      </c>
      <c r="D265" s="439" t="s">
        <v>2029</v>
      </c>
      <c r="E265" s="439" t="s">
        <v>1562</v>
      </c>
      <c r="F265" s="439" t="s">
        <v>1683</v>
      </c>
      <c r="G265" s="439" t="s">
        <v>1689</v>
      </c>
      <c r="H265" s="439" t="s">
        <v>1701</v>
      </c>
      <c r="I265" s="439"/>
      <c r="J265" s="445">
        <v>2.5</v>
      </c>
      <c r="K265" s="128"/>
      <c r="L265" s="130"/>
    </row>
    <row r="266" spans="1:12" ht="24">
      <c r="A266" s="442">
        <v>43514</v>
      </c>
      <c r="B266" s="128" t="s">
        <v>2030</v>
      </c>
      <c r="C266" s="128" t="s">
        <v>1153</v>
      </c>
      <c r="D266" s="128" t="s">
        <v>2031</v>
      </c>
      <c r="E266" s="128" t="s">
        <v>1700</v>
      </c>
      <c r="F266" s="128" t="s">
        <v>1683</v>
      </c>
      <c r="G266" s="128" t="s">
        <v>1689</v>
      </c>
      <c r="H266" s="128" t="s">
        <v>1685</v>
      </c>
      <c r="I266" s="128" t="s">
        <v>2032</v>
      </c>
      <c r="J266" s="443">
        <v>13162.6</v>
      </c>
      <c r="K266" s="128"/>
      <c r="L266" s="130"/>
    </row>
    <row r="267" spans="1:12" ht="36">
      <c r="A267" s="444">
        <v>43630</v>
      </c>
      <c r="B267" s="439" t="s">
        <v>2030</v>
      </c>
      <c r="C267" s="439" t="s">
        <v>437</v>
      </c>
      <c r="D267" s="439" t="s">
        <v>2033</v>
      </c>
      <c r="E267" s="439" t="s">
        <v>1694</v>
      </c>
      <c r="F267" s="439" t="s">
        <v>2034</v>
      </c>
      <c r="G267" s="439" t="s">
        <v>1689</v>
      </c>
      <c r="H267" s="439" t="s">
        <v>1685</v>
      </c>
      <c r="I267" s="439" t="s">
        <v>2035</v>
      </c>
      <c r="J267" s="445">
        <v>164.97</v>
      </c>
      <c r="K267" s="128"/>
      <c r="L267" s="130"/>
    </row>
    <row r="268" spans="1:12" ht="36">
      <c r="A268" s="442">
        <v>43733</v>
      </c>
      <c r="B268" s="128" t="s">
        <v>2030</v>
      </c>
      <c r="C268" s="128" t="s">
        <v>437</v>
      </c>
      <c r="D268" s="128" t="s">
        <v>2033</v>
      </c>
      <c r="E268" s="128" t="s">
        <v>1694</v>
      </c>
      <c r="F268" s="128" t="s">
        <v>2034</v>
      </c>
      <c r="G268" s="128" t="s">
        <v>1689</v>
      </c>
      <c r="H268" s="128" t="s">
        <v>1685</v>
      </c>
      <c r="I268" s="128" t="s">
        <v>2036</v>
      </c>
      <c r="J268" s="443">
        <v>133.6</v>
      </c>
      <c r="K268" s="128"/>
      <c r="L268" s="130"/>
    </row>
    <row r="269" spans="1:12" ht="72">
      <c r="A269" s="444">
        <v>43903</v>
      </c>
      <c r="B269" s="439" t="s">
        <v>445</v>
      </c>
      <c r="C269" s="439" t="s">
        <v>1187</v>
      </c>
      <c r="D269" s="439" t="s">
        <v>2037</v>
      </c>
      <c r="E269" s="439" t="s">
        <v>1562</v>
      </c>
      <c r="F269" s="439" t="s">
        <v>1683</v>
      </c>
      <c r="G269" s="439" t="s">
        <v>1684</v>
      </c>
      <c r="H269" s="439" t="s">
        <v>1685</v>
      </c>
      <c r="I269" s="439" t="s">
        <v>2038</v>
      </c>
      <c r="J269" s="445">
        <v>9.8000000000000007</v>
      </c>
      <c r="K269" s="128"/>
      <c r="L269" s="130"/>
    </row>
    <row r="270" spans="1:12">
      <c r="A270" s="442">
        <v>43738</v>
      </c>
      <c r="B270" s="128" t="s">
        <v>478</v>
      </c>
      <c r="C270" s="128" t="s">
        <v>1943</v>
      </c>
      <c r="D270" s="128" t="s">
        <v>2039</v>
      </c>
      <c r="E270" s="128" t="s">
        <v>1562</v>
      </c>
      <c r="F270" s="128" t="s">
        <v>1688</v>
      </c>
      <c r="G270" s="128" t="s">
        <v>1708</v>
      </c>
      <c r="H270" s="128" t="s">
        <v>1685</v>
      </c>
      <c r="I270" s="128" t="s">
        <v>2040</v>
      </c>
      <c r="J270" s="443">
        <v>5.8</v>
      </c>
      <c r="K270" s="128"/>
      <c r="L270" s="130"/>
    </row>
    <row r="271" spans="1:12" ht="24">
      <c r="A271" s="444">
        <v>43676</v>
      </c>
      <c r="B271" s="439" t="s">
        <v>478</v>
      </c>
      <c r="C271" s="439" t="s">
        <v>1943</v>
      </c>
      <c r="D271" s="439" t="s">
        <v>2041</v>
      </c>
      <c r="E271" s="439" t="s">
        <v>1562</v>
      </c>
      <c r="F271" s="439" t="s">
        <v>1683</v>
      </c>
      <c r="G271" s="439" t="s">
        <v>1708</v>
      </c>
      <c r="H271" s="439" t="s">
        <v>1685</v>
      </c>
      <c r="I271" s="439" t="s">
        <v>2040</v>
      </c>
      <c r="J271" s="445">
        <v>4</v>
      </c>
      <c r="K271" s="128"/>
      <c r="L271" s="130"/>
    </row>
    <row r="272" spans="1:12" ht="60">
      <c r="A272" s="442">
        <v>43753</v>
      </c>
      <c r="B272" s="128" t="s">
        <v>478</v>
      </c>
      <c r="C272" s="128" t="s">
        <v>1137</v>
      </c>
      <c r="D272" s="128" t="s">
        <v>2042</v>
      </c>
      <c r="E272" s="128" t="s">
        <v>1562</v>
      </c>
      <c r="F272" s="128" t="s">
        <v>1688</v>
      </c>
      <c r="G272" s="128" t="s">
        <v>1708</v>
      </c>
      <c r="H272" s="128" t="s">
        <v>1685</v>
      </c>
      <c r="I272" s="128" t="s">
        <v>2040</v>
      </c>
      <c r="J272" s="443">
        <v>6</v>
      </c>
      <c r="K272" s="128"/>
      <c r="L272" s="130"/>
    </row>
    <row r="273" spans="1:12" ht="48">
      <c r="A273" s="444">
        <v>43769</v>
      </c>
      <c r="B273" s="439" t="s">
        <v>478</v>
      </c>
      <c r="C273" s="439" t="s">
        <v>437</v>
      </c>
      <c r="D273" s="439" t="s">
        <v>2043</v>
      </c>
      <c r="E273" s="439" t="s">
        <v>1562</v>
      </c>
      <c r="F273" s="439" t="s">
        <v>1683</v>
      </c>
      <c r="G273" s="439" t="s">
        <v>1708</v>
      </c>
      <c r="H273" s="439" t="s">
        <v>1685</v>
      </c>
      <c r="I273" s="439" t="s">
        <v>2040</v>
      </c>
      <c r="J273" s="445">
        <v>3</v>
      </c>
      <c r="K273" s="128"/>
      <c r="L273" s="130"/>
    </row>
    <row r="274" spans="1:12" ht="60">
      <c r="A274" s="442">
        <v>43829</v>
      </c>
      <c r="B274" s="128" t="s">
        <v>478</v>
      </c>
      <c r="C274" s="128" t="s">
        <v>1943</v>
      </c>
      <c r="D274" s="128" t="s">
        <v>2044</v>
      </c>
      <c r="E274" s="128" t="s">
        <v>1562</v>
      </c>
      <c r="F274" s="128" t="s">
        <v>1688</v>
      </c>
      <c r="G274" s="128" t="s">
        <v>1708</v>
      </c>
      <c r="H274" s="128" t="s">
        <v>1685</v>
      </c>
      <c r="I274" s="128" t="s">
        <v>2040</v>
      </c>
      <c r="J274" s="443">
        <v>5</v>
      </c>
      <c r="K274" s="128"/>
      <c r="L274" s="130"/>
    </row>
    <row r="275" spans="1:12" ht="24">
      <c r="A275" s="444" t="s">
        <v>13222</v>
      </c>
      <c r="B275" s="439" t="s">
        <v>2045</v>
      </c>
      <c r="C275" s="439" t="s">
        <v>1153</v>
      </c>
      <c r="D275" s="439" t="s">
        <v>2046</v>
      </c>
      <c r="E275" s="439" t="s">
        <v>1700</v>
      </c>
      <c r="F275" s="439" t="s">
        <v>1688</v>
      </c>
      <c r="G275" s="439" t="s">
        <v>1689</v>
      </c>
      <c r="H275" s="439" t="s">
        <v>1685</v>
      </c>
      <c r="I275" s="439" t="s">
        <v>2047</v>
      </c>
      <c r="J275" s="445">
        <v>4.87</v>
      </c>
      <c r="K275" s="128"/>
      <c r="L275" s="130"/>
    </row>
    <row r="276" spans="1:12" ht="24">
      <c r="A276" s="442" t="s">
        <v>13223</v>
      </c>
      <c r="B276" s="128" t="s">
        <v>2045</v>
      </c>
      <c r="C276" s="128" t="s">
        <v>1153</v>
      </c>
      <c r="D276" s="128" t="s">
        <v>2048</v>
      </c>
      <c r="E276" s="128" t="s">
        <v>1697</v>
      </c>
      <c r="F276" s="128" t="s">
        <v>1683</v>
      </c>
      <c r="G276" s="128" t="s">
        <v>1689</v>
      </c>
      <c r="H276" s="128" t="s">
        <v>1685</v>
      </c>
      <c r="I276" s="128" t="s">
        <v>2049</v>
      </c>
      <c r="J276" s="443">
        <v>15</v>
      </c>
      <c r="K276" s="128"/>
      <c r="L276" s="130"/>
    </row>
    <row r="277" spans="1:12" ht="24">
      <c r="A277" s="444" t="s">
        <v>13224</v>
      </c>
      <c r="B277" s="439" t="s">
        <v>2045</v>
      </c>
      <c r="C277" s="439" t="s">
        <v>1153</v>
      </c>
      <c r="D277" s="439" t="s">
        <v>2050</v>
      </c>
      <c r="E277" s="439" t="s">
        <v>1700</v>
      </c>
      <c r="F277" s="439" t="s">
        <v>1688</v>
      </c>
      <c r="G277" s="439" t="s">
        <v>1689</v>
      </c>
      <c r="H277" s="439" t="s">
        <v>1685</v>
      </c>
      <c r="I277" s="439" t="s">
        <v>2051</v>
      </c>
      <c r="J277" s="445">
        <v>9.8000000000000007</v>
      </c>
      <c r="K277" s="128"/>
      <c r="L277" s="130"/>
    </row>
    <row r="278" spans="1:12" ht="24">
      <c r="A278" s="442" t="s">
        <v>13225</v>
      </c>
      <c r="B278" s="128" t="s">
        <v>2045</v>
      </c>
      <c r="C278" s="128" t="s">
        <v>1153</v>
      </c>
      <c r="D278" s="128" t="s">
        <v>2050</v>
      </c>
      <c r="E278" s="128" t="s">
        <v>1700</v>
      </c>
      <c r="F278" s="128" t="s">
        <v>1688</v>
      </c>
      <c r="G278" s="128" t="s">
        <v>1689</v>
      </c>
      <c r="H278" s="128" t="s">
        <v>1685</v>
      </c>
      <c r="I278" s="128" t="s">
        <v>2051</v>
      </c>
      <c r="J278" s="443">
        <v>3.05</v>
      </c>
      <c r="K278" s="128"/>
      <c r="L278" s="130"/>
    </row>
    <row r="279" spans="1:12" ht="48">
      <c r="A279" s="444">
        <v>43543</v>
      </c>
      <c r="B279" s="439" t="s">
        <v>973</v>
      </c>
      <c r="C279" s="439" t="s">
        <v>2052</v>
      </c>
      <c r="D279" s="439" t="s">
        <v>2053</v>
      </c>
      <c r="E279" s="439" t="s">
        <v>1562</v>
      </c>
      <c r="F279" s="439" t="s">
        <v>1805</v>
      </c>
      <c r="G279" s="439" t="s">
        <v>1689</v>
      </c>
      <c r="H279" s="439" t="s">
        <v>1685</v>
      </c>
      <c r="I279" s="439" t="s">
        <v>2054</v>
      </c>
      <c r="J279" s="445">
        <v>5</v>
      </c>
      <c r="K279" s="128"/>
      <c r="L279" s="130"/>
    </row>
    <row r="280" spans="1:12" ht="36">
      <c r="A280" s="442">
        <v>43629</v>
      </c>
      <c r="B280" s="128" t="s">
        <v>973</v>
      </c>
      <c r="C280" s="128" t="s">
        <v>1159</v>
      </c>
      <c r="D280" s="128" t="s">
        <v>2055</v>
      </c>
      <c r="E280" s="128" t="s">
        <v>1562</v>
      </c>
      <c r="F280" s="128" t="s">
        <v>1805</v>
      </c>
      <c r="G280" s="128" t="s">
        <v>1689</v>
      </c>
      <c r="H280" s="128" t="s">
        <v>1685</v>
      </c>
      <c r="I280" s="128" t="s">
        <v>2056</v>
      </c>
      <c r="J280" s="443">
        <v>26.53</v>
      </c>
      <c r="K280" s="128"/>
      <c r="L280" s="130"/>
    </row>
    <row r="281" spans="1:12" ht="72">
      <c r="A281" s="444">
        <v>43708</v>
      </c>
      <c r="B281" s="439" t="s">
        <v>973</v>
      </c>
      <c r="C281" s="439" t="s">
        <v>2052</v>
      </c>
      <c r="D281" s="439" t="s">
        <v>2057</v>
      </c>
      <c r="E281" s="439" t="s">
        <v>1562</v>
      </c>
      <c r="F281" s="439" t="s">
        <v>1805</v>
      </c>
      <c r="G281" s="439" t="s">
        <v>1689</v>
      </c>
      <c r="H281" s="439" t="s">
        <v>1685</v>
      </c>
      <c r="I281" s="439" t="s">
        <v>2058</v>
      </c>
      <c r="J281" s="445">
        <v>4500</v>
      </c>
      <c r="K281" s="128"/>
      <c r="L281" s="130"/>
    </row>
    <row r="282" spans="1:12" ht="48">
      <c r="A282" s="442">
        <v>43708</v>
      </c>
      <c r="B282" s="128" t="s">
        <v>973</v>
      </c>
      <c r="C282" s="128" t="s">
        <v>2052</v>
      </c>
      <c r="D282" s="128" t="s">
        <v>2059</v>
      </c>
      <c r="E282" s="128" t="s">
        <v>1562</v>
      </c>
      <c r="F282" s="128" t="s">
        <v>1805</v>
      </c>
      <c r="G282" s="128" t="s">
        <v>1689</v>
      </c>
      <c r="H282" s="128" t="s">
        <v>1701</v>
      </c>
      <c r="I282" s="128" t="s">
        <v>2060</v>
      </c>
      <c r="J282" s="443">
        <v>9.09</v>
      </c>
      <c r="K282" s="128"/>
      <c r="L282" s="130"/>
    </row>
    <row r="283" spans="1:12">
      <c r="A283" s="444">
        <v>43708</v>
      </c>
      <c r="B283" s="439" t="s">
        <v>973</v>
      </c>
      <c r="C283" s="439" t="s">
        <v>2052</v>
      </c>
      <c r="D283" s="439" t="s">
        <v>2061</v>
      </c>
      <c r="E283" s="439" t="s">
        <v>1562</v>
      </c>
      <c r="F283" s="439" t="s">
        <v>1805</v>
      </c>
      <c r="G283" s="439" t="s">
        <v>1689</v>
      </c>
      <c r="H283" s="439" t="s">
        <v>1685</v>
      </c>
      <c r="I283" s="439" t="s">
        <v>2062</v>
      </c>
      <c r="J283" s="445">
        <v>0.91</v>
      </c>
      <c r="K283" s="128"/>
      <c r="L283" s="130"/>
    </row>
    <row r="284" spans="1:12" ht="36">
      <c r="A284" s="442">
        <v>43734</v>
      </c>
      <c r="B284" s="128" t="s">
        <v>973</v>
      </c>
      <c r="C284" s="128" t="s">
        <v>2052</v>
      </c>
      <c r="D284" s="128" t="s">
        <v>2063</v>
      </c>
      <c r="E284" s="128" t="s">
        <v>1562</v>
      </c>
      <c r="F284" s="128" t="s">
        <v>1805</v>
      </c>
      <c r="G284" s="128" t="s">
        <v>1689</v>
      </c>
      <c r="H284" s="128" t="s">
        <v>1685</v>
      </c>
      <c r="I284" s="128" t="s">
        <v>2064</v>
      </c>
      <c r="J284" s="443">
        <v>80.040000000000006</v>
      </c>
      <c r="K284" s="128"/>
      <c r="L284" s="130"/>
    </row>
    <row r="285" spans="1:12" ht="48">
      <c r="A285" s="444">
        <v>43739</v>
      </c>
      <c r="B285" s="439" t="s">
        <v>973</v>
      </c>
      <c r="C285" s="439" t="s">
        <v>2052</v>
      </c>
      <c r="D285" s="439" t="s">
        <v>2065</v>
      </c>
      <c r="E285" s="439" t="s">
        <v>1562</v>
      </c>
      <c r="F285" s="439" t="s">
        <v>1805</v>
      </c>
      <c r="G285" s="439" t="s">
        <v>1689</v>
      </c>
      <c r="H285" s="439" t="s">
        <v>1685</v>
      </c>
      <c r="I285" s="439" t="s">
        <v>2066</v>
      </c>
      <c r="J285" s="445">
        <v>10</v>
      </c>
      <c r="K285" s="128"/>
      <c r="L285" s="130"/>
    </row>
    <row r="286" spans="1:12" ht="36">
      <c r="A286" s="442">
        <v>43763</v>
      </c>
      <c r="B286" s="128" t="s">
        <v>973</v>
      </c>
      <c r="C286" s="128" t="s">
        <v>2052</v>
      </c>
      <c r="D286" s="128" t="s">
        <v>2067</v>
      </c>
      <c r="E286" s="128" t="s">
        <v>1562</v>
      </c>
      <c r="F286" s="128" t="s">
        <v>1805</v>
      </c>
      <c r="G286" s="128" t="s">
        <v>1689</v>
      </c>
      <c r="H286" s="128" t="s">
        <v>1685</v>
      </c>
      <c r="I286" s="128" t="s">
        <v>2068</v>
      </c>
      <c r="J286" s="443">
        <v>50</v>
      </c>
      <c r="K286" s="128"/>
      <c r="L286" s="130"/>
    </row>
    <row r="287" spans="1:12" ht="60">
      <c r="A287" s="444">
        <v>43749</v>
      </c>
      <c r="B287" s="439" t="s">
        <v>973</v>
      </c>
      <c r="C287" s="439" t="s">
        <v>2052</v>
      </c>
      <c r="D287" s="439" t="s">
        <v>2069</v>
      </c>
      <c r="E287" s="439" t="s">
        <v>1562</v>
      </c>
      <c r="F287" s="439" t="s">
        <v>1805</v>
      </c>
      <c r="G287" s="439" t="s">
        <v>1689</v>
      </c>
      <c r="H287" s="439" t="s">
        <v>1685</v>
      </c>
      <c r="I287" s="439" t="s">
        <v>2070</v>
      </c>
      <c r="J287" s="445">
        <v>50</v>
      </c>
      <c r="K287" s="128"/>
      <c r="L287" s="130"/>
    </row>
    <row r="288" spans="1:12" ht="24">
      <c r="A288" s="442" t="s">
        <v>13226</v>
      </c>
      <c r="B288" s="128" t="s">
        <v>973</v>
      </c>
      <c r="C288" s="128" t="s">
        <v>2052</v>
      </c>
      <c r="D288" s="128" t="s">
        <v>2071</v>
      </c>
      <c r="E288" s="128" t="s">
        <v>1700</v>
      </c>
      <c r="F288" s="128" t="s">
        <v>1805</v>
      </c>
      <c r="G288" s="128" t="s">
        <v>1689</v>
      </c>
      <c r="H288" s="128" t="s">
        <v>1685</v>
      </c>
      <c r="I288" s="128" t="s">
        <v>2072</v>
      </c>
      <c r="J288" s="443">
        <v>1</v>
      </c>
      <c r="K288" s="128"/>
      <c r="L288" s="130"/>
    </row>
    <row r="289" spans="1:12" ht="36">
      <c r="A289" s="444">
        <v>2019</v>
      </c>
      <c r="B289" s="439" t="s">
        <v>2073</v>
      </c>
      <c r="C289" s="439" t="s">
        <v>1153</v>
      </c>
      <c r="D289" s="439" t="s">
        <v>2074</v>
      </c>
      <c r="E289" s="439" t="s">
        <v>1562</v>
      </c>
      <c r="F289" s="439" t="s">
        <v>1688</v>
      </c>
      <c r="G289" s="439" t="s">
        <v>1689</v>
      </c>
      <c r="H289" s="439" t="s">
        <v>1701</v>
      </c>
      <c r="I289" s="439" t="s">
        <v>2075</v>
      </c>
      <c r="J289" s="445">
        <v>440</v>
      </c>
      <c r="K289" s="128"/>
      <c r="L289" s="130"/>
    </row>
    <row r="290" spans="1:12" ht="36">
      <c r="A290" s="442">
        <v>2019</v>
      </c>
      <c r="B290" s="128" t="s">
        <v>2073</v>
      </c>
      <c r="C290" s="128" t="s">
        <v>1153</v>
      </c>
      <c r="D290" s="128" t="s">
        <v>2076</v>
      </c>
      <c r="E290" s="128" t="s">
        <v>1562</v>
      </c>
      <c r="F290" s="128" t="s">
        <v>1688</v>
      </c>
      <c r="G290" s="128" t="s">
        <v>1689</v>
      </c>
      <c r="H290" s="128" t="s">
        <v>1701</v>
      </c>
      <c r="I290" s="128" t="s">
        <v>2077</v>
      </c>
      <c r="J290" s="443">
        <v>220</v>
      </c>
      <c r="K290" s="128"/>
      <c r="L290" s="130"/>
    </row>
    <row r="291" spans="1:12" ht="24">
      <c r="A291" s="444">
        <v>2019</v>
      </c>
      <c r="B291" s="439" t="s">
        <v>2073</v>
      </c>
      <c r="C291" s="439" t="s">
        <v>1153</v>
      </c>
      <c r="D291" s="439" t="s">
        <v>2078</v>
      </c>
      <c r="E291" s="439" t="s">
        <v>1562</v>
      </c>
      <c r="F291" s="439" t="s">
        <v>1688</v>
      </c>
      <c r="G291" s="439" t="s">
        <v>1689</v>
      </c>
      <c r="H291" s="439" t="s">
        <v>1701</v>
      </c>
      <c r="I291" s="439" t="s">
        <v>2079</v>
      </c>
      <c r="J291" s="445">
        <v>110</v>
      </c>
      <c r="K291" s="128"/>
      <c r="L291" s="130"/>
    </row>
    <row r="292" spans="1:12" ht="24">
      <c r="A292" s="442">
        <v>2019</v>
      </c>
      <c r="B292" s="128" t="s">
        <v>2073</v>
      </c>
      <c r="C292" s="128" t="s">
        <v>1153</v>
      </c>
      <c r="D292" s="128" t="s">
        <v>2080</v>
      </c>
      <c r="E292" s="128" t="s">
        <v>1562</v>
      </c>
      <c r="F292" s="128" t="s">
        <v>1688</v>
      </c>
      <c r="G292" s="128" t="s">
        <v>1689</v>
      </c>
      <c r="H292" s="128" t="s">
        <v>1701</v>
      </c>
      <c r="I292" s="128" t="s">
        <v>2081</v>
      </c>
      <c r="J292" s="443">
        <v>2576.08</v>
      </c>
      <c r="K292" s="128"/>
      <c r="L292" s="130"/>
    </row>
    <row r="293" spans="1:12">
      <c r="A293" s="444">
        <v>2019</v>
      </c>
      <c r="B293" s="439" t="s">
        <v>2073</v>
      </c>
      <c r="C293" s="439" t="s">
        <v>1153</v>
      </c>
      <c r="D293" s="439" t="s">
        <v>2082</v>
      </c>
      <c r="E293" s="439" t="s">
        <v>1562</v>
      </c>
      <c r="F293" s="439" t="s">
        <v>1688</v>
      </c>
      <c r="G293" s="439" t="s">
        <v>1684</v>
      </c>
      <c r="H293" s="439" t="s">
        <v>1701</v>
      </c>
      <c r="I293" s="439" t="s">
        <v>2083</v>
      </c>
      <c r="J293" s="445">
        <v>166.32</v>
      </c>
      <c r="K293" s="128"/>
      <c r="L293" s="130"/>
    </row>
    <row r="294" spans="1:12" ht="24">
      <c r="A294" s="442">
        <v>2019</v>
      </c>
      <c r="B294" s="128" t="s">
        <v>2073</v>
      </c>
      <c r="C294" s="128" t="s">
        <v>1153</v>
      </c>
      <c r="D294" s="128" t="s">
        <v>2084</v>
      </c>
      <c r="E294" s="128" t="s">
        <v>1562</v>
      </c>
      <c r="F294" s="128" t="s">
        <v>1683</v>
      </c>
      <c r="G294" s="128" t="s">
        <v>1684</v>
      </c>
      <c r="H294" s="128" t="s">
        <v>1701</v>
      </c>
      <c r="I294" s="128" t="s">
        <v>2083</v>
      </c>
      <c r="J294" s="443">
        <v>145.31</v>
      </c>
      <c r="K294" s="128"/>
      <c r="L294" s="130"/>
    </row>
    <row r="295" spans="1:12" ht="24">
      <c r="A295" s="444" t="s">
        <v>13227</v>
      </c>
      <c r="B295" s="439" t="s">
        <v>2085</v>
      </c>
      <c r="C295" s="439" t="s">
        <v>1103</v>
      </c>
      <c r="D295" s="439" t="s">
        <v>1103</v>
      </c>
      <c r="E295" s="439" t="s">
        <v>1562</v>
      </c>
      <c r="F295" s="439" t="s">
        <v>1683</v>
      </c>
      <c r="G295" s="439" t="s">
        <v>1689</v>
      </c>
      <c r="H295" s="439" t="s">
        <v>1701</v>
      </c>
      <c r="I295" s="439" t="s">
        <v>2086</v>
      </c>
      <c r="J295" s="445">
        <v>2</v>
      </c>
      <c r="K295" s="128"/>
      <c r="L295" s="130"/>
    </row>
    <row r="296" spans="1:12" ht="24">
      <c r="A296" s="442" t="s">
        <v>13228</v>
      </c>
      <c r="B296" s="128" t="s">
        <v>2085</v>
      </c>
      <c r="C296" s="128" t="s">
        <v>1103</v>
      </c>
      <c r="D296" s="128" t="s">
        <v>2087</v>
      </c>
      <c r="E296" s="128" t="s">
        <v>1562</v>
      </c>
      <c r="F296" s="128" t="s">
        <v>1688</v>
      </c>
      <c r="G296" s="128" t="s">
        <v>1689</v>
      </c>
      <c r="H296" s="128" t="s">
        <v>1685</v>
      </c>
      <c r="I296" s="128" t="s">
        <v>2088</v>
      </c>
      <c r="J296" s="443">
        <v>1</v>
      </c>
      <c r="K296" s="128"/>
      <c r="L296" s="130"/>
    </row>
    <row r="297" spans="1:12" ht="24">
      <c r="A297" s="444" t="s">
        <v>13229</v>
      </c>
      <c r="B297" s="439" t="s">
        <v>2085</v>
      </c>
      <c r="C297" s="439" t="s">
        <v>1103</v>
      </c>
      <c r="D297" s="439" t="s">
        <v>1103</v>
      </c>
      <c r="E297" s="439" t="s">
        <v>1562</v>
      </c>
      <c r="F297" s="439" t="s">
        <v>1683</v>
      </c>
      <c r="G297" s="439" t="s">
        <v>1689</v>
      </c>
      <c r="H297" s="439" t="s">
        <v>1701</v>
      </c>
      <c r="I297" s="439" t="s">
        <v>1907</v>
      </c>
      <c r="J297" s="445">
        <v>0.8</v>
      </c>
      <c r="K297" s="128"/>
      <c r="L297" s="130"/>
    </row>
    <row r="298" spans="1:12" ht="24">
      <c r="A298" s="442" t="s">
        <v>13230</v>
      </c>
      <c r="B298" s="128" t="s">
        <v>2085</v>
      </c>
      <c r="C298" s="128" t="s">
        <v>1103</v>
      </c>
      <c r="D298" s="128" t="s">
        <v>2087</v>
      </c>
      <c r="E298" s="128" t="s">
        <v>1562</v>
      </c>
      <c r="F298" s="128" t="s">
        <v>1688</v>
      </c>
      <c r="G298" s="128" t="s">
        <v>1689</v>
      </c>
      <c r="H298" s="128" t="s">
        <v>1701</v>
      </c>
      <c r="I298" s="128" t="s">
        <v>2089</v>
      </c>
      <c r="J298" s="443">
        <v>3.5</v>
      </c>
      <c r="K298" s="128"/>
      <c r="L298" s="130"/>
    </row>
    <row r="299" spans="1:12" ht="36">
      <c r="A299" s="444" t="s">
        <v>13231</v>
      </c>
      <c r="B299" s="439" t="s">
        <v>2085</v>
      </c>
      <c r="C299" s="439" t="s">
        <v>1103</v>
      </c>
      <c r="D299" s="439" t="s">
        <v>1103</v>
      </c>
      <c r="E299" s="439" t="s">
        <v>1562</v>
      </c>
      <c r="F299" s="439" t="s">
        <v>1683</v>
      </c>
      <c r="G299" s="439" t="s">
        <v>1689</v>
      </c>
      <c r="H299" s="439" t="s">
        <v>1701</v>
      </c>
      <c r="I299" s="439" t="s">
        <v>2090</v>
      </c>
      <c r="J299" s="445">
        <v>5</v>
      </c>
      <c r="K299" s="128"/>
      <c r="L299" s="130"/>
    </row>
    <row r="300" spans="1:12" ht="36">
      <c r="A300" s="442" t="s">
        <v>13232</v>
      </c>
      <c r="B300" s="128" t="s">
        <v>2085</v>
      </c>
      <c r="C300" s="128" t="s">
        <v>1103</v>
      </c>
      <c r="D300" s="128" t="s">
        <v>1103</v>
      </c>
      <c r="E300" s="128" t="s">
        <v>1562</v>
      </c>
      <c r="F300" s="128" t="s">
        <v>1683</v>
      </c>
      <c r="G300" s="128" t="s">
        <v>1689</v>
      </c>
      <c r="H300" s="128" t="s">
        <v>1685</v>
      </c>
      <c r="I300" s="128" t="s">
        <v>2091</v>
      </c>
      <c r="J300" s="443">
        <v>20</v>
      </c>
      <c r="K300" s="128"/>
      <c r="L300" s="130"/>
    </row>
    <row r="301" spans="1:12" ht="36">
      <c r="A301" s="444" t="s">
        <v>13233</v>
      </c>
      <c r="B301" s="439" t="s">
        <v>2085</v>
      </c>
      <c r="C301" s="439" t="s">
        <v>1103</v>
      </c>
      <c r="D301" s="439" t="s">
        <v>1103</v>
      </c>
      <c r="E301" s="439" t="s">
        <v>1562</v>
      </c>
      <c r="F301" s="439" t="s">
        <v>1683</v>
      </c>
      <c r="G301" s="439" t="s">
        <v>1689</v>
      </c>
      <c r="H301" s="439" t="s">
        <v>1685</v>
      </c>
      <c r="I301" s="439" t="s">
        <v>2091</v>
      </c>
      <c r="J301" s="445">
        <v>30</v>
      </c>
      <c r="K301" s="128"/>
      <c r="L301" s="130"/>
    </row>
    <row r="302" spans="1:12" ht="36">
      <c r="A302" s="442" t="s">
        <v>13233</v>
      </c>
      <c r="B302" s="128" t="s">
        <v>2085</v>
      </c>
      <c r="C302" s="128" t="s">
        <v>1103</v>
      </c>
      <c r="D302" s="128" t="s">
        <v>2087</v>
      </c>
      <c r="E302" s="128" t="s">
        <v>1562</v>
      </c>
      <c r="F302" s="128" t="s">
        <v>1688</v>
      </c>
      <c r="G302" s="128" t="s">
        <v>1689</v>
      </c>
      <c r="H302" s="128" t="s">
        <v>1685</v>
      </c>
      <c r="I302" s="128" t="s">
        <v>2092</v>
      </c>
      <c r="J302" s="443">
        <v>5</v>
      </c>
      <c r="K302" s="128"/>
      <c r="L302" s="130"/>
    </row>
    <row r="303" spans="1:12" ht="24">
      <c r="A303" s="444" t="s">
        <v>13233</v>
      </c>
      <c r="B303" s="439" t="s">
        <v>2085</v>
      </c>
      <c r="C303" s="439" t="s">
        <v>1103</v>
      </c>
      <c r="D303" s="439" t="s">
        <v>2093</v>
      </c>
      <c r="E303" s="439" t="s">
        <v>1562</v>
      </c>
      <c r="F303" s="439" t="s">
        <v>1688</v>
      </c>
      <c r="G303" s="439" t="s">
        <v>1689</v>
      </c>
      <c r="H303" s="439" t="s">
        <v>1701</v>
      </c>
      <c r="I303" s="439" t="s">
        <v>2094</v>
      </c>
      <c r="J303" s="445">
        <v>3</v>
      </c>
      <c r="K303" s="128"/>
      <c r="L303" s="130"/>
    </row>
    <row r="304" spans="1:12" ht="24">
      <c r="A304" s="442" t="s">
        <v>13234</v>
      </c>
      <c r="B304" s="128" t="s">
        <v>2085</v>
      </c>
      <c r="C304" s="128" t="s">
        <v>1103</v>
      </c>
      <c r="D304" s="128" t="s">
        <v>1103</v>
      </c>
      <c r="E304" s="128" t="s">
        <v>1562</v>
      </c>
      <c r="F304" s="128" t="s">
        <v>1683</v>
      </c>
      <c r="G304" s="128" t="s">
        <v>1689</v>
      </c>
      <c r="H304" s="128" t="s">
        <v>1685</v>
      </c>
      <c r="I304" s="128" t="s">
        <v>2095</v>
      </c>
      <c r="J304" s="443">
        <v>50</v>
      </c>
      <c r="K304" s="128"/>
      <c r="L304" s="130"/>
    </row>
    <row r="305" spans="1:12" ht="24">
      <c r="A305" s="444" t="s">
        <v>13235</v>
      </c>
      <c r="B305" s="439" t="s">
        <v>2085</v>
      </c>
      <c r="C305" s="439" t="s">
        <v>1103</v>
      </c>
      <c r="D305" s="439" t="s">
        <v>2087</v>
      </c>
      <c r="E305" s="439" t="s">
        <v>1562</v>
      </c>
      <c r="F305" s="439" t="s">
        <v>1688</v>
      </c>
      <c r="G305" s="439" t="s">
        <v>1689</v>
      </c>
      <c r="H305" s="439" t="s">
        <v>1685</v>
      </c>
      <c r="I305" s="439" t="s">
        <v>2096</v>
      </c>
      <c r="J305" s="445">
        <v>5</v>
      </c>
      <c r="K305" s="128"/>
      <c r="L305" s="130"/>
    </row>
    <row r="306" spans="1:12" ht="24">
      <c r="A306" s="442" t="s">
        <v>13235</v>
      </c>
      <c r="B306" s="128" t="s">
        <v>2085</v>
      </c>
      <c r="C306" s="128" t="s">
        <v>1103</v>
      </c>
      <c r="D306" s="128" t="s">
        <v>2093</v>
      </c>
      <c r="E306" s="128" t="s">
        <v>1562</v>
      </c>
      <c r="F306" s="128" t="s">
        <v>1688</v>
      </c>
      <c r="G306" s="128" t="s">
        <v>1689</v>
      </c>
      <c r="H306" s="128" t="s">
        <v>1685</v>
      </c>
      <c r="I306" s="128" t="s">
        <v>2097</v>
      </c>
      <c r="J306" s="443">
        <v>6</v>
      </c>
      <c r="K306" s="128"/>
      <c r="L306" s="130"/>
    </row>
    <row r="307" spans="1:12" ht="24">
      <c r="A307" s="444" t="s">
        <v>13236</v>
      </c>
      <c r="B307" s="439" t="s">
        <v>2085</v>
      </c>
      <c r="C307" s="439" t="s">
        <v>1103</v>
      </c>
      <c r="D307" s="439" t="s">
        <v>1103</v>
      </c>
      <c r="E307" s="439" t="s">
        <v>1562</v>
      </c>
      <c r="F307" s="439" t="s">
        <v>1683</v>
      </c>
      <c r="G307" s="439" t="s">
        <v>1689</v>
      </c>
      <c r="H307" s="439" t="s">
        <v>1685</v>
      </c>
      <c r="I307" s="439" t="s">
        <v>2098</v>
      </c>
      <c r="J307" s="445">
        <v>10</v>
      </c>
      <c r="K307" s="128"/>
      <c r="L307" s="130"/>
    </row>
    <row r="308" spans="1:12" ht="24">
      <c r="A308" s="442" t="s">
        <v>13237</v>
      </c>
      <c r="B308" s="128" t="s">
        <v>2085</v>
      </c>
      <c r="C308" s="128" t="s">
        <v>1103</v>
      </c>
      <c r="D308" s="128" t="s">
        <v>1103</v>
      </c>
      <c r="E308" s="128" t="s">
        <v>1562</v>
      </c>
      <c r="F308" s="128" t="s">
        <v>1683</v>
      </c>
      <c r="G308" s="128" t="s">
        <v>1689</v>
      </c>
      <c r="H308" s="128" t="s">
        <v>1685</v>
      </c>
      <c r="I308" s="128" t="s">
        <v>2099</v>
      </c>
      <c r="J308" s="443">
        <v>7.7</v>
      </c>
      <c r="K308" s="128"/>
      <c r="L308" s="130"/>
    </row>
    <row r="309" spans="1:12" ht="24">
      <c r="A309" s="444" t="s">
        <v>13155</v>
      </c>
      <c r="B309" s="439" t="s">
        <v>2085</v>
      </c>
      <c r="C309" s="439" t="s">
        <v>1846</v>
      </c>
      <c r="D309" s="439" t="s">
        <v>2100</v>
      </c>
      <c r="E309" s="439" t="s">
        <v>1562</v>
      </c>
      <c r="F309" s="439" t="s">
        <v>1683</v>
      </c>
      <c r="G309" s="439" t="s">
        <v>1689</v>
      </c>
      <c r="H309" s="439" t="s">
        <v>1685</v>
      </c>
      <c r="I309" s="439" t="s">
        <v>2101</v>
      </c>
      <c r="J309" s="445">
        <v>3</v>
      </c>
      <c r="K309" s="128"/>
      <c r="L309" s="130"/>
    </row>
    <row r="310" spans="1:12" ht="24">
      <c r="A310" s="442" t="s">
        <v>13238</v>
      </c>
      <c r="B310" s="128" t="s">
        <v>2085</v>
      </c>
      <c r="C310" s="128" t="s">
        <v>1103</v>
      </c>
      <c r="D310" s="128" t="s">
        <v>2093</v>
      </c>
      <c r="E310" s="128" t="s">
        <v>1700</v>
      </c>
      <c r="F310" s="128" t="s">
        <v>1688</v>
      </c>
      <c r="G310" s="128" t="s">
        <v>1689</v>
      </c>
      <c r="H310" s="128" t="s">
        <v>1685</v>
      </c>
      <c r="I310" s="128" t="s">
        <v>2102</v>
      </c>
      <c r="J310" s="443">
        <v>2</v>
      </c>
      <c r="K310" s="128"/>
      <c r="L310" s="130"/>
    </row>
    <row r="311" spans="1:12" ht="24">
      <c r="A311" s="444" t="s">
        <v>13239</v>
      </c>
      <c r="B311" s="439" t="s">
        <v>2085</v>
      </c>
      <c r="C311" s="439" t="s">
        <v>1103</v>
      </c>
      <c r="D311" s="439" t="s">
        <v>2087</v>
      </c>
      <c r="E311" s="439" t="s">
        <v>1562</v>
      </c>
      <c r="F311" s="439" t="s">
        <v>1688</v>
      </c>
      <c r="G311" s="439" t="s">
        <v>1689</v>
      </c>
      <c r="H311" s="439" t="s">
        <v>1701</v>
      </c>
      <c r="I311" s="439" t="s">
        <v>2103</v>
      </c>
      <c r="J311" s="445">
        <v>2</v>
      </c>
      <c r="K311" s="128"/>
      <c r="L311" s="130"/>
    </row>
    <row r="312" spans="1:12" ht="24">
      <c r="A312" s="442" t="s">
        <v>13240</v>
      </c>
      <c r="B312" s="128" t="s">
        <v>2085</v>
      </c>
      <c r="C312" s="128" t="s">
        <v>1103</v>
      </c>
      <c r="D312" s="128" t="s">
        <v>1103</v>
      </c>
      <c r="E312" s="128" t="s">
        <v>1562</v>
      </c>
      <c r="F312" s="128" t="s">
        <v>1683</v>
      </c>
      <c r="G312" s="128" t="s">
        <v>1689</v>
      </c>
      <c r="H312" s="128" t="s">
        <v>1685</v>
      </c>
      <c r="I312" s="128"/>
      <c r="J312" s="443">
        <v>20</v>
      </c>
      <c r="K312" s="128"/>
      <c r="L312" s="130"/>
    </row>
    <row r="313" spans="1:12" ht="24">
      <c r="A313" s="444" t="s">
        <v>13240</v>
      </c>
      <c r="B313" s="439" t="s">
        <v>2085</v>
      </c>
      <c r="C313" s="439" t="s">
        <v>1103</v>
      </c>
      <c r="D313" s="439" t="s">
        <v>1103</v>
      </c>
      <c r="E313" s="439" t="s">
        <v>1562</v>
      </c>
      <c r="F313" s="439" t="s">
        <v>1683</v>
      </c>
      <c r="G313" s="439" t="s">
        <v>1689</v>
      </c>
      <c r="H313" s="439" t="s">
        <v>1685</v>
      </c>
      <c r="I313" s="439" t="s">
        <v>2104</v>
      </c>
      <c r="J313" s="445">
        <v>5</v>
      </c>
      <c r="K313" s="128"/>
      <c r="L313" s="130"/>
    </row>
    <row r="314" spans="1:12" ht="24">
      <c r="A314" s="442" t="s">
        <v>13142</v>
      </c>
      <c r="B314" s="128" t="s">
        <v>2085</v>
      </c>
      <c r="C314" s="128" t="s">
        <v>1103</v>
      </c>
      <c r="D314" s="128" t="s">
        <v>2093</v>
      </c>
      <c r="E314" s="128" t="s">
        <v>1562</v>
      </c>
      <c r="F314" s="128" t="s">
        <v>1688</v>
      </c>
      <c r="G314" s="128" t="s">
        <v>1689</v>
      </c>
      <c r="H314" s="128" t="s">
        <v>1685</v>
      </c>
      <c r="I314" s="128" t="s">
        <v>2105</v>
      </c>
      <c r="J314" s="443">
        <v>1</v>
      </c>
      <c r="K314" s="128"/>
      <c r="L314" s="130"/>
    </row>
    <row r="315" spans="1:12" ht="24">
      <c r="A315" s="444" t="s">
        <v>13241</v>
      </c>
      <c r="B315" s="439" t="s">
        <v>2085</v>
      </c>
      <c r="C315" s="439" t="s">
        <v>1103</v>
      </c>
      <c r="D315" s="439" t="s">
        <v>2087</v>
      </c>
      <c r="E315" s="439" t="s">
        <v>1562</v>
      </c>
      <c r="F315" s="439" t="s">
        <v>1688</v>
      </c>
      <c r="G315" s="439" t="s">
        <v>1689</v>
      </c>
      <c r="H315" s="439" t="s">
        <v>1685</v>
      </c>
      <c r="I315" s="439" t="s">
        <v>2106</v>
      </c>
      <c r="J315" s="445">
        <v>3</v>
      </c>
      <c r="K315" s="128"/>
      <c r="L315" s="130"/>
    </row>
    <row r="316" spans="1:12" ht="24">
      <c r="A316" s="442" t="s">
        <v>13242</v>
      </c>
      <c r="B316" s="128" t="s">
        <v>2085</v>
      </c>
      <c r="C316" s="128" t="s">
        <v>1103</v>
      </c>
      <c r="D316" s="128" t="s">
        <v>2087</v>
      </c>
      <c r="E316" s="128" t="s">
        <v>1562</v>
      </c>
      <c r="F316" s="128" t="s">
        <v>1688</v>
      </c>
      <c r="G316" s="128" t="s">
        <v>1689</v>
      </c>
      <c r="H316" s="128" t="s">
        <v>1685</v>
      </c>
      <c r="I316" s="128" t="s">
        <v>2106</v>
      </c>
      <c r="J316" s="443">
        <v>5</v>
      </c>
      <c r="K316" s="128"/>
      <c r="L316" s="130"/>
    </row>
    <row r="317" spans="1:12" ht="24">
      <c r="A317" s="444" t="s">
        <v>13242</v>
      </c>
      <c r="B317" s="439" t="s">
        <v>2085</v>
      </c>
      <c r="C317" s="439" t="s">
        <v>437</v>
      </c>
      <c r="D317" s="439" t="s">
        <v>2107</v>
      </c>
      <c r="E317" s="439" t="s">
        <v>1562</v>
      </c>
      <c r="F317" s="439" t="s">
        <v>2034</v>
      </c>
      <c r="G317" s="439" t="s">
        <v>1689</v>
      </c>
      <c r="H317" s="439" t="s">
        <v>1701</v>
      </c>
      <c r="I317" s="439" t="s">
        <v>2108</v>
      </c>
      <c r="J317" s="445">
        <v>10</v>
      </c>
      <c r="K317" s="128"/>
      <c r="L317" s="130"/>
    </row>
    <row r="318" spans="1:12" ht="24">
      <c r="A318" s="442" t="s">
        <v>13243</v>
      </c>
      <c r="B318" s="128" t="s">
        <v>2085</v>
      </c>
      <c r="C318" s="128" t="s">
        <v>1103</v>
      </c>
      <c r="D318" s="128" t="s">
        <v>2093</v>
      </c>
      <c r="E318" s="128" t="s">
        <v>1562</v>
      </c>
      <c r="F318" s="128" t="s">
        <v>1688</v>
      </c>
      <c r="G318" s="128" t="s">
        <v>1689</v>
      </c>
      <c r="H318" s="128" t="s">
        <v>1685</v>
      </c>
      <c r="I318" s="128" t="s">
        <v>2109</v>
      </c>
      <c r="J318" s="443">
        <v>3</v>
      </c>
      <c r="K318" s="128"/>
      <c r="L318" s="130"/>
    </row>
    <row r="319" spans="1:12" ht="24">
      <c r="A319" s="444" t="s">
        <v>13243</v>
      </c>
      <c r="B319" s="439" t="s">
        <v>2085</v>
      </c>
      <c r="C319" s="439" t="s">
        <v>1103</v>
      </c>
      <c r="D319" s="439" t="s">
        <v>1103</v>
      </c>
      <c r="E319" s="439" t="s">
        <v>1562</v>
      </c>
      <c r="F319" s="439" t="s">
        <v>1683</v>
      </c>
      <c r="G319" s="439" t="s">
        <v>1689</v>
      </c>
      <c r="H319" s="439" t="s">
        <v>1685</v>
      </c>
      <c r="I319" s="439"/>
      <c r="J319" s="445">
        <v>20</v>
      </c>
      <c r="K319" s="128"/>
      <c r="L319" s="130"/>
    </row>
    <row r="320" spans="1:12" ht="24">
      <c r="A320" s="442" t="s">
        <v>13244</v>
      </c>
      <c r="B320" s="128" t="s">
        <v>2085</v>
      </c>
      <c r="C320" s="128" t="s">
        <v>1103</v>
      </c>
      <c r="D320" s="128" t="s">
        <v>1103</v>
      </c>
      <c r="E320" s="128" t="s">
        <v>1562</v>
      </c>
      <c r="F320" s="128" t="s">
        <v>1683</v>
      </c>
      <c r="G320" s="128" t="s">
        <v>1689</v>
      </c>
      <c r="H320" s="128" t="s">
        <v>1685</v>
      </c>
      <c r="I320" s="128" t="s">
        <v>2110</v>
      </c>
      <c r="J320" s="443">
        <v>10</v>
      </c>
      <c r="K320" s="128"/>
      <c r="L320" s="130"/>
    </row>
    <row r="321" spans="1:12" ht="24">
      <c r="A321" s="444" t="s">
        <v>13245</v>
      </c>
      <c r="B321" s="439" t="s">
        <v>2085</v>
      </c>
      <c r="C321" s="439" t="s">
        <v>1103</v>
      </c>
      <c r="D321" s="439" t="s">
        <v>1103</v>
      </c>
      <c r="E321" s="439" t="s">
        <v>1562</v>
      </c>
      <c r="F321" s="439" t="s">
        <v>1683</v>
      </c>
      <c r="G321" s="439" t="s">
        <v>1689</v>
      </c>
      <c r="H321" s="439" t="s">
        <v>1701</v>
      </c>
      <c r="I321" s="439" t="s">
        <v>2111</v>
      </c>
      <c r="J321" s="445">
        <v>14</v>
      </c>
      <c r="K321" s="128"/>
      <c r="L321" s="130"/>
    </row>
    <row r="322" spans="1:12" ht="24">
      <c r="A322" s="442" t="s">
        <v>13245</v>
      </c>
      <c r="B322" s="128" t="s">
        <v>2085</v>
      </c>
      <c r="C322" s="128" t="s">
        <v>1103</v>
      </c>
      <c r="D322" s="128" t="s">
        <v>1103</v>
      </c>
      <c r="E322" s="128" t="s">
        <v>1562</v>
      </c>
      <c r="F322" s="128" t="s">
        <v>1683</v>
      </c>
      <c r="G322" s="128" t="s">
        <v>1689</v>
      </c>
      <c r="H322" s="128" t="s">
        <v>1685</v>
      </c>
      <c r="I322" s="128" t="s">
        <v>2112</v>
      </c>
      <c r="J322" s="443">
        <v>1</v>
      </c>
      <c r="K322" s="128"/>
      <c r="L322" s="130"/>
    </row>
    <row r="323" spans="1:12" ht="24">
      <c r="A323" s="444" t="s">
        <v>13245</v>
      </c>
      <c r="B323" s="439" t="s">
        <v>2085</v>
      </c>
      <c r="C323" s="439" t="s">
        <v>1103</v>
      </c>
      <c r="D323" s="439" t="s">
        <v>2093</v>
      </c>
      <c r="E323" s="439" t="s">
        <v>1562</v>
      </c>
      <c r="F323" s="439" t="s">
        <v>1688</v>
      </c>
      <c r="G323" s="439" t="s">
        <v>1689</v>
      </c>
      <c r="H323" s="439" t="s">
        <v>1685</v>
      </c>
      <c r="I323" s="439" t="s">
        <v>2113</v>
      </c>
      <c r="J323" s="445">
        <v>3</v>
      </c>
      <c r="K323" s="128"/>
      <c r="L323" s="130"/>
    </row>
    <row r="324" spans="1:12" ht="24">
      <c r="A324" s="442" t="s">
        <v>13246</v>
      </c>
      <c r="B324" s="128" t="s">
        <v>2085</v>
      </c>
      <c r="C324" s="128" t="s">
        <v>1103</v>
      </c>
      <c r="D324" s="128" t="s">
        <v>2087</v>
      </c>
      <c r="E324" s="128" t="s">
        <v>1562</v>
      </c>
      <c r="F324" s="128" t="s">
        <v>1688</v>
      </c>
      <c r="G324" s="128" t="s">
        <v>1689</v>
      </c>
      <c r="H324" s="128" t="s">
        <v>1701</v>
      </c>
      <c r="I324" s="128" t="s">
        <v>2114</v>
      </c>
      <c r="J324" s="443">
        <v>1.85</v>
      </c>
      <c r="K324" s="128"/>
      <c r="L324" s="130"/>
    </row>
    <row r="325" spans="1:12" ht="24">
      <c r="A325" s="444" t="s">
        <v>13246</v>
      </c>
      <c r="B325" s="439" t="s">
        <v>2085</v>
      </c>
      <c r="C325" s="439" t="s">
        <v>1103</v>
      </c>
      <c r="D325" s="439" t="s">
        <v>2087</v>
      </c>
      <c r="E325" s="439" t="s">
        <v>1697</v>
      </c>
      <c r="F325" s="439" t="s">
        <v>1688</v>
      </c>
      <c r="G325" s="439" t="s">
        <v>1689</v>
      </c>
      <c r="H325" s="439" t="s">
        <v>1685</v>
      </c>
      <c r="I325" s="439" t="s">
        <v>2115</v>
      </c>
      <c r="J325" s="445">
        <v>4.1500000000000004</v>
      </c>
      <c r="K325" s="128"/>
      <c r="L325" s="130"/>
    </row>
    <row r="326" spans="1:12" ht="24">
      <c r="A326" s="442" t="s">
        <v>13246</v>
      </c>
      <c r="B326" s="128" t="s">
        <v>2085</v>
      </c>
      <c r="C326" s="128" t="s">
        <v>1103</v>
      </c>
      <c r="D326" s="128" t="s">
        <v>2093</v>
      </c>
      <c r="E326" s="128" t="s">
        <v>1562</v>
      </c>
      <c r="F326" s="128" t="s">
        <v>1688</v>
      </c>
      <c r="G326" s="128" t="s">
        <v>1689</v>
      </c>
      <c r="H326" s="128" t="s">
        <v>1685</v>
      </c>
      <c r="I326" s="128" t="s">
        <v>2116</v>
      </c>
      <c r="J326" s="443">
        <v>2</v>
      </c>
      <c r="K326" s="128"/>
      <c r="L326" s="130"/>
    </row>
    <row r="327" spans="1:12" ht="24">
      <c r="A327" s="444" t="s">
        <v>13246</v>
      </c>
      <c r="B327" s="439" t="s">
        <v>2085</v>
      </c>
      <c r="C327" s="439" t="s">
        <v>1103</v>
      </c>
      <c r="D327" s="439" t="s">
        <v>2093</v>
      </c>
      <c r="E327" s="439" t="s">
        <v>1562</v>
      </c>
      <c r="F327" s="439" t="s">
        <v>1688</v>
      </c>
      <c r="G327" s="439" t="s">
        <v>1689</v>
      </c>
      <c r="H327" s="439" t="s">
        <v>1685</v>
      </c>
      <c r="I327" s="439" t="s">
        <v>2117</v>
      </c>
      <c r="J327" s="445">
        <v>1</v>
      </c>
      <c r="K327" s="128"/>
      <c r="L327" s="130"/>
    </row>
    <row r="328" spans="1:12" ht="24">
      <c r="A328" s="442" t="s">
        <v>13247</v>
      </c>
      <c r="B328" s="128" t="s">
        <v>2085</v>
      </c>
      <c r="C328" s="128" t="s">
        <v>437</v>
      </c>
      <c r="D328" s="128" t="s">
        <v>2118</v>
      </c>
      <c r="E328" s="128" t="s">
        <v>1562</v>
      </c>
      <c r="F328" s="128" t="s">
        <v>2034</v>
      </c>
      <c r="G328" s="128" t="s">
        <v>1689</v>
      </c>
      <c r="H328" s="128" t="s">
        <v>1701</v>
      </c>
      <c r="I328" s="128" t="s">
        <v>2119</v>
      </c>
      <c r="J328" s="443">
        <v>3.2</v>
      </c>
      <c r="K328" s="128"/>
      <c r="L328" s="130"/>
    </row>
    <row r="329" spans="1:12" ht="24">
      <c r="A329" s="444" t="s">
        <v>13248</v>
      </c>
      <c r="B329" s="439" t="s">
        <v>2085</v>
      </c>
      <c r="C329" s="439" t="s">
        <v>1103</v>
      </c>
      <c r="D329" s="439" t="s">
        <v>2087</v>
      </c>
      <c r="E329" s="439" t="s">
        <v>1562</v>
      </c>
      <c r="F329" s="439" t="s">
        <v>1688</v>
      </c>
      <c r="G329" s="439" t="s">
        <v>1689</v>
      </c>
      <c r="H329" s="439" t="s">
        <v>1701</v>
      </c>
      <c r="I329" s="439" t="s">
        <v>2120</v>
      </c>
      <c r="J329" s="445">
        <v>0.36</v>
      </c>
      <c r="K329" s="128"/>
      <c r="L329" s="130"/>
    </row>
    <row r="330" spans="1:12" ht="24">
      <c r="A330" s="442" t="s">
        <v>13182</v>
      </c>
      <c r="B330" s="128" t="s">
        <v>2085</v>
      </c>
      <c r="C330" s="128" t="s">
        <v>1103</v>
      </c>
      <c r="D330" s="128" t="s">
        <v>2087</v>
      </c>
      <c r="E330" s="128" t="s">
        <v>1562</v>
      </c>
      <c r="F330" s="128" t="s">
        <v>1688</v>
      </c>
      <c r="G330" s="128" t="s">
        <v>1689</v>
      </c>
      <c r="H330" s="128" t="s">
        <v>1701</v>
      </c>
      <c r="I330" s="128" t="s">
        <v>1708</v>
      </c>
      <c r="J330" s="443">
        <v>0.14000000000000001</v>
      </c>
      <c r="K330" s="128"/>
      <c r="L330" s="130"/>
    </row>
    <row r="331" spans="1:12" ht="24">
      <c r="A331" s="444">
        <v>2019</v>
      </c>
      <c r="B331" s="439" t="s">
        <v>728</v>
      </c>
      <c r="C331" s="439" t="s">
        <v>1126</v>
      </c>
      <c r="D331" s="439" t="s">
        <v>2121</v>
      </c>
      <c r="E331" s="439" t="s">
        <v>1697</v>
      </c>
      <c r="F331" s="439" t="s">
        <v>1688</v>
      </c>
      <c r="G331" s="439" t="s">
        <v>1689</v>
      </c>
      <c r="H331" s="439" t="s">
        <v>1701</v>
      </c>
      <c r="I331" s="439" t="s">
        <v>2122</v>
      </c>
      <c r="J331" s="445">
        <v>5</v>
      </c>
      <c r="K331" s="128"/>
      <c r="L331" s="130"/>
    </row>
    <row r="332" spans="1:12" ht="24">
      <c r="A332" s="442">
        <v>2019</v>
      </c>
      <c r="B332" s="128" t="s">
        <v>728</v>
      </c>
      <c r="C332" s="128" t="s">
        <v>1126</v>
      </c>
      <c r="D332" s="128" t="s">
        <v>2123</v>
      </c>
      <c r="E332" s="128" t="s">
        <v>1697</v>
      </c>
      <c r="F332" s="128" t="s">
        <v>1688</v>
      </c>
      <c r="G332" s="128" t="s">
        <v>1689</v>
      </c>
      <c r="H332" s="128" t="s">
        <v>1701</v>
      </c>
      <c r="I332" s="128" t="s">
        <v>2124</v>
      </c>
      <c r="J332" s="443">
        <v>13.93</v>
      </c>
      <c r="K332" s="128"/>
      <c r="L332" s="130"/>
    </row>
    <row r="333" spans="1:12" ht="24">
      <c r="A333" s="444">
        <v>2019</v>
      </c>
      <c r="B333" s="439" t="s">
        <v>728</v>
      </c>
      <c r="C333" s="439" t="s">
        <v>1681</v>
      </c>
      <c r="D333" s="439" t="s">
        <v>2125</v>
      </c>
      <c r="E333" s="439" t="s">
        <v>1697</v>
      </c>
      <c r="F333" s="439" t="s">
        <v>1688</v>
      </c>
      <c r="G333" s="439" t="s">
        <v>1689</v>
      </c>
      <c r="H333" s="439" t="s">
        <v>1701</v>
      </c>
      <c r="I333" s="439" t="s">
        <v>2122</v>
      </c>
      <c r="J333" s="445">
        <v>5</v>
      </c>
      <c r="K333" s="128"/>
      <c r="L333" s="130"/>
    </row>
    <row r="334" spans="1:12" ht="36">
      <c r="A334" s="442" t="s">
        <v>13249</v>
      </c>
      <c r="B334" s="128" t="s">
        <v>183</v>
      </c>
      <c r="C334" s="128" t="s">
        <v>1126</v>
      </c>
      <c r="D334" s="128" t="s">
        <v>2126</v>
      </c>
      <c r="E334" s="128" t="s">
        <v>1697</v>
      </c>
      <c r="F334" s="128" t="s">
        <v>1683</v>
      </c>
      <c r="G334" s="128" t="s">
        <v>1689</v>
      </c>
      <c r="H334" s="128" t="s">
        <v>1685</v>
      </c>
      <c r="I334" s="128" t="s">
        <v>2127</v>
      </c>
      <c r="J334" s="443">
        <v>2</v>
      </c>
      <c r="K334" s="128"/>
      <c r="L334" s="130"/>
    </row>
    <row r="335" spans="1:12" ht="48">
      <c r="A335" s="444">
        <v>43596</v>
      </c>
      <c r="B335" s="439" t="s">
        <v>390</v>
      </c>
      <c r="C335" s="439" t="s">
        <v>1693</v>
      </c>
      <c r="D335" s="439" t="s">
        <v>2128</v>
      </c>
      <c r="E335" s="439" t="s">
        <v>1694</v>
      </c>
      <c r="F335" s="439" t="s">
        <v>1688</v>
      </c>
      <c r="G335" s="439" t="s">
        <v>1689</v>
      </c>
      <c r="H335" s="439" t="s">
        <v>1685</v>
      </c>
      <c r="I335" s="439" t="s">
        <v>2129</v>
      </c>
      <c r="J335" s="445">
        <v>0.3</v>
      </c>
      <c r="K335" s="128"/>
      <c r="L335" s="130"/>
    </row>
    <row r="336" spans="1:12" ht="24">
      <c r="A336" s="442">
        <v>43654</v>
      </c>
      <c r="B336" s="128" t="s">
        <v>390</v>
      </c>
      <c r="C336" s="128" t="s">
        <v>1693</v>
      </c>
      <c r="D336" s="128" t="s">
        <v>2128</v>
      </c>
      <c r="E336" s="128" t="s">
        <v>1694</v>
      </c>
      <c r="F336" s="128" t="s">
        <v>1688</v>
      </c>
      <c r="G336" s="128" t="s">
        <v>1689</v>
      </c>
      <c r="H336" s="128" t="s">
        <v>1685</v>
      </c>
      <c r="I336" s="128" t="s">
        <v>2130</v>
      </c>
      <c r="J336" s="443">
        <v>4</v>
      </c>
      <c r="K336" s="128"/>
      <c r="L336" s="130"/>
    </row>
    <row r="337" spans="1:12" ht="24">
      <c r="A337" s="444">
        <v>43674</v>
      </c>
      <c r="B337" s="439" t="s">
        <v>390</v>
      </c>
      <c r="C337" s="439" t="s">
        <v>1693</v>
      </c>
      <c r="D337" s="439" t="s">
        <v>2128</v>
      </c>
      <c r="E337" s="439" t="s">
        <v>1694</v>
      </c>
      <c r="F337" s="439" t="s">
        <v>1688</v>
      </c>
      <c r="G337" s="439" t="s">
        <v>1689</v>
      </c>
      <c r="H337" s="439" t="s">
        <v>1701</v>
      </c>
      <c r="I337" s="439" t="s">
        <v>2131</v>
      </c>
      <c r="J337" s="445">
        <v>0.79</v>
      </c>
      <c r="K337" s="128"/>
      <c r="L337" s="130"/>
    </row>
    <row r="338" spans="1:12" ht="24">
      <c r="A338" s="442">
        <v>43685</v>
      </c>
      <c r="B338" s="128" t="s">
        <v>390</v>
      </c>
      <c r="C338" s="128" t="s">
        <v>1693</v>
      </c>
      <c r="D338" s="128" t="s">
        <v>2128</v>
      </c>
      <c r="E338" s="128" t="s">
        <v>1694</v>
      </c>
      <c r="F338" s="128" t="s">
        <v>1688</v>
      </c>
      <c r="G338" s="128" t="s">
        <v>1689</v>
      </c>
      <c r="H338" s="128" t="s">
        <v>1701</v>
      </c>
      <c r="I338" s="128" t="s">
        <v>2132</v>
      </c>
      <c r="J338" s="443">
        <v>2.77</v>
      </c>
      <c r="K338" s="128"/>
      <c r="L338" s="130"/>
    </row>
    <row r="339" spans="1:12" ht="24">
      <c r="A339" s="444">
        <v>43731</v>
      </c>
      <c r="B339" s="439" t="s">
        <v>390</v>
      </c>
      <c r="C339" s="439" t="s">
        <v>437</v>
      </c>
      <c r="D339" s="439" t="s">
        <v>2133</v>
      </c>
      <c r="E339" s="439" t="s">
        <v>1694</v>
      </c>
      <c r="F339" s="439" t="s">
        <v>1688</v>
      </c>
      <c r="G339" s="439" t="s">
        <v>1689</v>
      </c>
      <c r="H339" s="439" t="s">
        <v>1701</v>
      </c>
      <c r="I339" s="439" t="s">
        <v>2134</v>
      </c>
      <c r="J339" s="445">
        <v>40.04</v>
      </c>
      <c r="K339" s="128"/>
      <c r="L339" s="130"/>
    </row>
    <row r="340" spans="1:12" ht="24">
      <c r="A340" s="442">
        <v>43754</v>
      </c>
      <c r="B340" s="128" t="s">
        <v>390</v>
      </c>
      <c r="C340" s="128" t="s">
        <v>1693</v>
      </c>
      <c r="D340" s="128" t="s">
        <v>2128</v>
      </c>
      <c r="E340" s="128" t="s">
        <v>1700</v>
      </c>
      <c r="F340" s="128" t="s">
        <v>1688</v>
      </c>
      <c r="G340" s="128" t="s">
        <v>1689</v>
      </c>
      <c r="H340" s="128" t="s">
        <v>1685</v>
      </c>
      <c r="I340" s="128" t="s">
        <v>2135</v>
      </c>
      <c r="J340" s="443">
        <v>1.2</v>
      </c>
      <c r="K340" s="128"/>
      <c r="L340" s="130"/>
    </row>
    <row r="341" spans="1:12" ht="24">
      <c r="A341" s="444">
        <v>43759</v>
      </c>
      <c r="B341" s="439" t="s">
        <v>390</v>
      </c>
      <c r="C341" s="439" t="s">
        <v>1693</v>
      </c>
      <c r="D341" s="439" t="s">
        <v>2128</v>
      </c>
      <c r="E341" s="439" t="s">
        <v>1700</v>
      </c>
      <c r="F341" s="439" t="s">
        <v>1688</v>
      </c>
      <c r="G341" s="439" t="s">
        <v>1689</v>
      </c>
      <c r="H341" s="439" t="s">
        <v>1701</v>
      </c>
      <c r="I341" s="439" t="s">
        <v>2136</v>
      </c>
      <c r="J341" s="445">
        <v>21.81</v>
      </c>
      <c r="K341" s="128"/>
      <c r="L341" s="130"/>
    </row>
    <row r="342" spans="1:12" ht="24">
      <c r="A342" s="442">
        <v>43797</v>
      </c>
      <c r="B342" s="128" t="s">
        <v>390</v>
      </c>
      <c r="C342" s="128" t="s">
        <v>1693</v>
      </c>
      <c r="D342" s="128" t="s">
        <v>2128</v>
      </c>
      <c r="E342" s="128" t="s">
        <v>1694</v>
      </c>
      <c r="F342" s="128" t="s">
        <v>1688</v>
      </c>
      <c r="G342" s="128" t="s">
        <v>1689</v>
      </c>
      <c r="H342" s="128" t="s">
        <v>1685</v>
      </c>
      <c r="I342" s="128" t="s">
        <v>2137</v>
      </c>
      <c r="J342" s="443">
        <v>1</v>
      </c>
      <c r="K342" s="128"/>
      <c r="L342" s="130"/>
    </row>
    <row r="343" spans="1:12" ht="36">
      <c r="A343" s="444" t="s">
        <v>13250</v>
      </c>
      <c r="B343" s="439" t="s">
        <v>515</v>
      </c>
      <c r="C343" s="439" t="s">
        <v>1182</v>
      </c>
      <c r="D343" s="439" t="s">
        <v>2138</v>
      </c>
      <c r="E343" s="439" t="s">
        <v>1562</v>
      </c>
      <c r="F343" s="439" t="s">
        <v>1683</v>
      </c>
      <c r="G343" s="439" t="s">
        <v>1689</v>
      </c>
      <c r="H343" s="439" t="s">
        <v>1685</v>
      </c>
      <c r="I343" s="439" t="s">
        <v>2139</v>
      </c>
      <c r="J343" s="445">
        <v>128.94</v>
      </c>
      <c r="K343" s="128"/>
      <c r="L343" s="130"/>
    </row>
    <row r="344" spans="1:12" ht="36">
      <c r="A344" s="442" t="s">
        <v>13250</v>
      </c>
      <c r="B344" s="128" t="s">
        <v>515</v>
      </c>
      <c r="C344" s="128" t="s">
        <v>1182</v>
      </c>
      <c r="D344" s="128" t="s">
        <v>2140</v>
      </c>
      <c r="E344" s="128" t="s">
        <v>1562</v>
      </c>
      <c r="F344" s="128" t="s">
        <v>1688</v>
      </c>
      <c r="G344" s="128" t="s">
        <v>1689</v>
      </c>
      <c r="H344" s="128" t="s">
        <v>1685</v>
      </c>
      <c r="I344" s="128" t="s">
        <v>2139</v>
      </c>
      <c r="J344" s="443">
        <v>27.63</v>
      </c>
      <c r="K344" s="128"/>
      <c r="L344" s="130"/>
    </row>
    <row r="345" spans="1:12" ht="36">
      <c r="A345" s="444" t="s">
        <v>13250</v>
      </c>
      <c r="B345" s="439" t="s">
        <v>515</v>
      </c>
      <c r="C345" s="439" t="s">
        <v>1182</v>
      </c>
      <c r="D345" s="439" t="s">
        <v>2141</v>
      </c>
      <c r="E345" s="439" t="s">
        <v>1562</v>
      </c>
      <c r="F345" s="439" t="s">
        <v>1688</v>
      </c>
      <c r="G345" s="439" t="s">
        <v>1689</v>
      </c>
      <c r="H345" s="439" t="s">
        <v>1685</v>
      </c>
      <c r="I345" s="439" t="s">
        <v>2139</v>
      </c>
      <c r="J345" s="445">
        <v>27.63</v>
      </c>
      <c r="K345" s="128"/>
      <c r="L345" s="130"/>
    </row>
    <row r="346" spans="1:12" ht="36">
      <c r="A346" s="442" t="s">
        <v>13251</v>
      </c>
      <c r="B346" s="128" t="s">
        <v>515</v>
      </c>
      <c r="C346" s="128" t="s">
        <v>1182</v>
      </c>
      <c r="D346" s="128" t="s">
        <v>2140</v>
      </c>
      <c r="E346" s="128" t="s">
        <v>1562</v>
      </c>
      <c r="F346" s="128" t="s">
        <v>1688</v>
      </c>
      <c r="G346" s="128" t="s">
        <v>1689</v>
      </c>
      <c r="H346" s="128" t="s">
        <v>1685</v>
      </c>
      <c r="I346" s="128" t="s">
        <v>2139</v>
      </c>
      <c r="J346" s="443">
        <v>71.180000000000007</v>
      </c>
      <c r="K346" s="128"/>
      <c r="L346" s="130"/>
    </row>
    <row r="347" spans="1:12" ht="36">
      <c r="A347" s="444" t="s">
        <v>13251</v>
      </c>
      <c r="B347" s="439" t="s">
        <v>515</v>
      </c>
      <c r="C347" s="439" t="s">
        <v>1182</v>
      </c>
      <c r="D347" s="439" t="s">
        <v>2141</v>
      </c>
      <c r="E347" s="439" t="s">
        <v>1562</v>
      </c>
      <c r="F347" s="439" t="s">
        <v>1688</v>
      </c>
      <c r="G347" s="439" t="s">
        <v>1689</v>
      </c>
      <c r="H347" s="439" t="s">
        <v>1685</v>
      </c>
      <c r="I347" s="439" t="s">
        <v>2139</v>
      </c>
      <c r="J347" s="445">
        <v>71.180000000000007</v>
      </c>
      <c r="K347" s="128"/>
      <c r="L347" s="130"/>
    </row>
    <row r="348" spans="1:12" ht="36">
      <c r="A348" s="442" t="s">
        <v>13251</v>
      </c>
      <c r="B348" s="128" t="s">
        <v>515</v>
      </c>
      <c r="C348" s="128" t="s">
        <v>1182</v>
      </c>
      <c r="D348" s="128" t="s">
        <v>2138</v>
      </c>
      <c r="E348" s="128" t="s">
        <v>1562</v>
      </c>
      <c r="F348" s="128" t="s">
        <v>1683</v>
      </c>
      <c r="G348" s="128" t="s">
        <v>1689</v>
      </c>
      <c r="H348" s="128" t="s">
        <v>1685</v>
      </c>
      <c r="I348" s="128" t="s">
        <v>2139</v>
      </c>
      <c r="J348" s="443">
        <v>332.16</v>
      </c>
      <c r="K348" s="128"/>
      <c r="L348" s="130"/>
    </row>
    <row r="349" spans="1:12" ht="36">
      <c r="A349" s="444" t="s">
        <v>13194</v>
      </c>
      <c r="B349" s="439" t="s">
        <v>515</v>
      </c>
      <c r="C349" s="439" t="s">
        <v>1182</v>
      </c>
      <c r="D349" s="439" t="s">
        <v>2138</v>
      </c>
      <c r="E349" s="439" t="s">
        <v>1562</v>
      </c>
      <c r="F349" s="439" t="s">
        <v>1683</v>
      </c>
      <c r="G349" s="439" t="s">
        <v>1689</v>
      </c>
      <c r="H349" s="439" t="s">
        <v>1685</v>
      </c>
      <c r="I349" s="439" t="s">
        <v>2139</v>
      </c>
      <c r="J349" s="445">
        <v>344.13</v>
      </c>
      <c r="K349" s="128"/>
      <c r="L349" s="130"/>
    </row>
    <row r="350" spans="1:12" ht="36">
      <c r="A350" s="442" t="s">
        <v>13194</v>
      </c>
      <c r="B350" s="128" t="s">
        <v>515</v>
      </c>
      <c r="C350" s="128" t="s">
        <v>1182</v>
      </c>
      <c r="D350" s="128" t="s">
        <v>2141</v>
      </c>
      <c r="E350" s="128" t="s">
        <v>1562</v>
      </c>
      <c r="F350" s="128" t="s">
        <v>1688</v>
      </c>
      <c r="G350" s="128" t="s">
        <v>1689</v>
      </c>
      <c r="H350" s="128" t="s">
        <v>1685</v>
      </c>
      <c r="I350" s="128" t="s">
        <v>2139</v>
      </c>
      <c r="J350" s="443">
        <v>73.739999999999995</v>
      </c>
      <c r="K350" s="128"/>
      <c r="L350" s="130"/>
    </row>
    <row r="351" spans="1:12" ht="36">
      <c r="A351" s="444" t="s">
        <v>13194</v>
      </c>
      <c r="B351" s="439" t="s">
        <v>515</v>
      </c>
      <c r="C351" s="439" t="s">
        <v>1182</v>
      </c>
      <c r="D351" s="439" t="s">
        <v>2140</v>
      </c>
      <c r="E351" s="439" t="s">
        <v>1562</v>
      </c>
      <c r="F351" s="439" t="s">
        <v>1688</v>
      </c>
      <c r="G351" s="439" t="s">
        <v>1689</v>
      </c>
      <c r="H351" s="439" t="s">
        <v>1685</v>
      </c>
      <c r="I351" s="439" t="s">
        <v>2139</v>
      </c>
      <c r="J351" s="445">
        <v>73.739999999999995</v>
      </c>
      <c r="K351" s="128"/>
      <c r="L351" s="130"/>
    </row>
    <row r="352" spans="1:12" ht="36">
      <c r="A352" s="442" t="s">
        <v>13202</v>
      </c>
      <c r="B352" s="128" t="s">
        <v>515</v>
      </c>
      <c r="C352" s="128" t="s">
        <v>1182</v>
      </c>
      <c r="D352" s="128" t="s">
        <v>2138</v>
      </c>
      <c r="E352" s="128" t="s">
        <v>1562</v>
      </c>
      <c r="F352" s="128" t="s">
        <v>1683</v>
      </c>
      <c r="G352" s="128" t="s">
        <v>1689</v>
      </c>
      <c r="H352" s="128" t="s">
        <v>1685</v>
      </c>
      <c r="I352" s="128" t="s">
        <v>2139</v>
      </c>
      <c r="J352" s="443">
        <v>374.15</v>
      </c>
      <c r="K352" s="128"/>
      <c r="L352" s="130"/>
    </row>
    <row r="353" spans="1:12" ht="36">
      <c r="A353" s="444" t="s">
        <v>13202</v>
      </c>
      <c r="B353" s="439" t="s">
        <v>515</v>
      </c>
      <c r="C353" s="439" t="s">
        <v>1182</v>
      </c>
      <c r="D353" s="439" t="s">
        <v>2141</v>
      </c>
      <c r="E353" s="439" t="s">
        <v>1562</v>
      </c>
      <c r="F353" s="439" t="s">
        <v>1688</v>
      </c>
      <c r="G353" s="439" t="s">
        <v>1689</v>
      </c>
      <c r="H353" s="439" t="s">
        <v>1685</v>
      </c>
      <c r="I353" s="439" t="s">
        <v>2139</v>
      </c>
      <c r="J353" s="445">
        <v>149.37</v>
      </c>
      <c r="K353" s="128"/>
      <c r="L353" s="130"/>
    </row>
    <row r="354" spans="1:12" ht="36">
      <c r="A354" s="442" t="s">
        <v>13202</v>
      </c>
      <c r="B354" s="128" t="s">
        <v>515</v>
      </c>
      <c r="C354" s="128" t="s">
        <v>1182</v>
      </c>
      <c r="D354" s="128" t="s">
        <v>2140</v>
      </c>
      <c r="E354" s="128" t="s">
        <v>1562</v>
      </c>
      <c r="F354" s="128" t="s">
        <v>1688</v>
      </c>
      <c r="G354" s="128" t="s">
        <v>1689</v>
      </c>
      <c r="H354" s="128" t="s">
        <v>1685</v>
      </c>
      <c r="I354" s="128" t="s">
        <v>2139</v>
      </c>
      <c r="J354" s="443">
        <v>149.37</v>
      </c>
      <c r="K354" s="128"/>
      <c r="L354" s="130"/>
    </row>
    <row r="355" spans="1:12" ht="72">
      <c r="A355" s="444" t="s">
        <v>13252</v>
      </c>
      <c r="B355" s="439" t="s">
        <v>515</v>
      </c>
      <c r="C355" s="439" t="s">
        <v>1182</v>
      </c>
      <c r="D355" s="439" t="s">
        <v>2142</v>
      </c>
      <c r="E355" s="439" t="s">
        <v>1562</v>
      </c>
      <c r="F355" s="439" t="s">
        <v>1688</v>
      </c>
      <c r="G355" s="439" t="s">
        <v>1689</v>
      </c>
      <c r="H355" s="439" t="s">
        <v>1701</v>
      </c>
      <c r="I355" s="439" t="s">
        <v>2143</v>
      </c>
      <c r="J355" s="445">
        <v>136.44</v>
      </c>
      <c r="K355" s="128"/>
      <c r="L355" s="130"/>
    </row>
    <row r="356" spans="1:12" ht="72">
      <c r="A356" s="442" t="s">
        <v>13253</v>
      </c>
      <c r="B356" s="128" t="s">
        <v>515</v>
      </c>
      <c r="C356" s="128" t="s">
        <v>1182</v>
      </c>
      <c r="D356" s="128" t="s">
        <v>2142</v>
      </c>
      <c r="E356" s="128" t="s">
        <v>1562</v>
      </c>
      <c r="F356" s="128" t="s">
        <v>1688</v>
      </c>
      <c r="G356" s="128" t="s">
        <v>1689</v>
      </c>
      <c r="H356" s="128" t="s">
        <v>1701</v>
      </c>
      <c r="I356" s="128" t="s">
        <v>2143</v>
      </c>
      <c r="J356" s="443">
        <v>89.59</v>
      </c>
      <c r="K356" s="128"/>
      <c r="L356" s="130"/>
    </row>
    <row r="357" spans="1:12" ht="72">
      <c r="A357" s="444" t="s">
        <v>13243</v>
      </c>
      <c r="B357" s="439" t="s">
        <v>515</v>
      </c>
      <c r="C357" s="439" t="s">
        <v>1182</v>
      </c>
      <c r="D357" s="439" t="s">
        <v>2142</v>
      </c>
      <c r="E357" s="439" t="s">
        <v>1562</v>
      </c>
      <c r="F357" s="439" t="s">
        <v>1688</v>
      </c>
      <c r="G357" s="439" t="s">
        <v>1689</v>
      </c>
      <c r="H357" s="439" t="s">
        <v>1701</v>
      </c>
      <c r="I357" s="439" t="s">
        <v>2143</v>
      </c>
      <c r="J357" s="445">
        <v>58.48</v>
      </c>
      <c r="K357" s="128"/>
      <c r="L357" s="130"/>
    </row>
    <row r="358" spans="1:12" ht="72">
      <c r="A358" s="442" t="s">
        <v>13161</v>
      </c>
      <c r="B358" s="128" t="s">
        <v>515</v>
      </c>
      <c r="C358" s="128" t="s">
        <v>1182</v>
      </c>
      <c r="D358" s="128" t="s">
        <v>2142</v>
      </c>
      <c r="E358" s="128" t="s">
        <v>1562</v>
      </c>
      <c r="F358" s="128" t="s">
        <v>1688</v>
      </c>
      <c r="G358" s="128" t="s">
        <v>1689</v>
      </c>
      <c r="H358" s="128" t="s">
        <v>1701</v>
      </c>
      <c r="I358" s="128" t="s">
        <v>2143</v>
      </c>
      <c r="J358" s="443">
        <v>38.39</v>
      </c>
      <c r="K358" s="128"/>
      <c r="L358" s="130"/>
    </row>
    <row r="359" spans="1:12" ht="24">
      <c r="A359" s="444" t="s">
        <v>13254</v>
      </c>
      <c r="B359" s="439" t="s">
        <v>515</v>
      </c>
      <c r="C359" s="439" t="s">
        <v>1182</v>
      </c>
      <c r="D359" s="439" t="s">
        <v>2141</v>
      </c>
      <c r="E359" s="439" t="s">
        <v>1562</v>
      </c>
      <c r="F359" s="439" t="s">
        <v>1688</v>
      </c>
      <c r="G359" s="439" t="s">
        <v>1689</v>
      </c>
      <c r="H359" s="439" t="s">
        <v>1685</v>
      </c>
      <c r="I359" s="439" t="s">
        <v>2144</v>
      </c>
      <c r="J359" s="445">
        <v>2</v>
      </c>
      <c r="K359" s="128"/>
      <c r="L359" s="130"/>
    </row>
    <row r="360" spans="1:12" ht="24">
      <c r="A360" s="442" t="s">
        <v>13255</v>
      </c>
      <c r="B360" s="128" t="s">
        <v>515</v>
      </c>
      <c r="C360" s="128" t="s">
        <v>1182</v>
      </c>
      <c r="D360" s="128" t="s">
        <v>2145</v>
      </c>
      <c r="E360" s="128" t="s">
        <v>1562</v>
      </c>
      <c r="F360" s="128" t="s">
        <v>1688</v>
      </c>
      <c r="G360" s="128" t="s">
        <v>1689</v>
      </c>
      <c r="H360" s="128" t="s">
        <v>1701</v>
      </c>
      <c r="I360" s="128" t="s">
        <v>2146</v>
      </c>
      <c r="J360" s="443">
        <v>0.09</v>
      </c>
      <c r="K360" s="128"/>
      <c r="L360" s="130"/>
    </row>
    <row r="361" spans="1:12" ht="36">
      <c r="A361" s="444" t="s">
        <v>13256</v>
      </c>
      <c r="B361" s="439" t="s">
        <v>515</v>
      </c>
      <c r="C361" s="439" t="s">
        <v>1182</v>
      </c>
      <c r="D361" s="439" t="s">
        <v>2145</v>
      </c>
      <c r="E361" s="439" t="s">
        <v>1562</v>
      </c>
      <c r="F361" s="439" t="s">
        <v>1688</v>
      </c>
      <c r="G361" s="439" t="s">
        <v>1689</v>
      </c>
      <c r="H361" s="439" t="s">
        <v>1685</v>
      </c>
      <c r="I361" s="439" t="s">
        <v>2147</v>
      </c>
      <c r="J361" s="445">
        <v>3</v>
      </c>
      <c r="K361" s="128"/>
      <c r="L361" s="130"/>
    </row>
    <row r="362" spans="1:12" ht="24">
      <c r="A362" s="442" t="s">
        <v>13227</v>
      </c>
      <c r="B362" s="128" t="s">
        <v>515</v>
      </c>
      <c r="C362" s="128" t="s">
        <v>1182</v>
      </c>
      <c r="D362" s="128" t="s">
        <v>2148</v>
      </c>
      <c r="E362" s="128" t="s">
        <v>1562</v>
      </c>
      <c r="F362" s="128" t="s">
        <v>1688</v>
      </c>
      <c r="G362" s="128" t="s">
        <v>1689</v>
      </c>
      <c r="H362" s="128" t="s">
        <v>1701</v>
      </c>
      <c r="I362" s="128" t="s">
        <v>2146</v>
      </c>
      <c r="J362" s="443">
        <v>0.55000000000000004</v>
      </c>
      <c r="K362" s="128"/>
      <c r="L362" s="130"/>
    </row>
    <row r="363" spans="1:12" ht="24">
      <c r="A363" s="444" t="s">
        <v>13257</v>
      </c>
      <c r="B363" s="439" t="s">
        <v>515</v>
      </c>
      <c r="C363" s="439" t="s">
        <v>1182</v>
      </c>
      <c r="D363" s="439" t="s">
        <v>2148</v>
      </c>
      <c r="E363" s="439" t="s">
        <v>1562</v>
      </c>
      <c r="F363" s="439" t="s">
        <v>1688</v>
      </c>
      <c r="G363" s="439" t="s">
        <v>1689</v>
      </c>
      <c r="H363" s="439" t="s">
        <v>1685</v>
      </c>
      <c r="I363" s="439" t="s">
        <v>2146</v>
      </c>
      <c r="J363" s="445">
        <v>2</v>
      </c>
      <c r="K363" s="128"/>
      <c r="L363" s="130"/>
    </row>
    <row r="364" spans="1:12" ht="36">
      <c r="A364" s="442" t="s">
        <v>13165</v>
      </c>
      <c r="B364" s="128" t="s">
        <v>515</v>
      </c>
      <c r="C364" s="128" t="s">
        <v>1182</v>
      </c>
      <c r="D364" s="128" t="s">
        <v>2149</v>
      </c>
      <c r="E364" s="128" t="s">
        <v>1562</v>
      </c>
      <c r="F364" s="128" t="s">
        <v>1688</v>
      </c>
      <c r="G364" s="128" t="s">
        <v>1689</v>
      </c>
      <c r="H364" s="128" t="s">
        <v>1701</v>
      </c>
      <c r="I364" s="128" t="s">
        <v>2150</v>
      </c>
      <c r="J364" s="443">
        <v>3.41</v>
      </c>
      <c r="K364" s="128"/>
      <c r="L364" s="130"/>
    </row>
    <row r="365" spans="1:12" ht="36">
      <c r="A365" s="444" t="s">
        <v>13252</v>
      </c>
      <c r="B365" s="439" t="s">
        <v>515</v>
      </c>
      <c r="C365" s="439" t="s">
        <v>1182</v>
      </c>
      <c r="D365" s="439" t="s">
        <v>2149</v>
      </c>
      <c r="E365" s="439" t="s">
        <v>1562</v>
      </c>
      <c r="F365" s="439" t="s">
        <v>1688</v>
      </c>
      <c r="G365" s="439" t="s">
        <v>1689</v>
      </c>
      <c r="H365" s="439" t="s">
        <v>1701</v>
      </c>
      <c r="I365" s="439" t="s">
        <v>2150</v>
      </c>
      <c r="J365" s="445">
        <v>0.77</v>
      </c>
      <c r="K365" s="128"/>
      <c r="L365" s="130"/>
    </row>
    <row r="366" spans="1:12" ht="24">
      <c r="A366" s="442" t="s">
        <v>13255</v>
      </c>
      <c r="B366" s="128" t="s">
        <v>515</v>
      </c>
      <c r="C366" s="128" t="s">
        <v>1182</v>
      </c>
      <c r="D366" s="128" t="s">
        <v>2151</v>
      </c>
      <c r="E366" s="128" t="s">
        <v>1562</v>
      </c>
      <c r="F366" s="128" t="s">
        <v>1688</v>
      </c>
      <c r="G366" s="128" t="s">
        <v>1689</v>
      </c>
      <c r="H366" s="128" t="s">
        <v>1701</v>
      </c>
      <c r="I366" s="128" t="s">
        <v>2146</v>
      </c>
      <c r="J366" s="443">
        <v>0.09</v>
      </c>
      <c r="K366" s="128"/>
      <c r="L366" s="130"/>
    </row>
    <row r="367" spans="1:12" ht="24">
      <c r="A367" s="444" t="s">
        <v>13209</v>
      </c>
      <c r="B367" s="439" t="s">
        <v>515</v>
      </c>
      <c r="C367" s="439" t="s">
        <v>1182</v>
      </c>
      <c r="D367" s="439" t="s">
        <v>2151</v>
      </c>
      <c r="E367" s="439" t="s">
        <v>1562</v>
      </c>
      <c r="F367" s="439" t="s">
        <v>1688</v>
      </c>
      <c r="G367" s="439" t="s">
        <v>1689</v>
      </c>
      <c r="H367" s="439" t="s">
        <v>1685</v>
      </c>
      <c r="I367" s="439" t="s">
        <v>2152</v>
      </c>
      <c r="J367" s="445">
        <v>4</v>
      </c>
      <c r="K367" s="128"/>
      <c r="L367" s="130"/>
    </row>
    <row r="368" spans="1:12" ht="24">
      <c r="A368" s="442" t="s">
        <v>13212</v>
      </c>
      <c r="B368" s="128" t="s">
        <v>515</v>
      </c>
      <c r="C368" s="128" t="s">
        <v>1182</v>
      </c>
      <c r="D368" s="128" t="s">
        <v>2142</v>
      </c>
      <c r="E368" s="128" t="s">
        <v>1562</v>
      </c>
      <c r="F368" s="128" t="s">
        <v>1688</v>
      </c>
      <c r="G368" s="128" t="s">
        <v>1689</v>
      </c>
      <c r="H368" s="128" t="s">
        <v>1685</v>
      </c>
      <c r="I368" s="128" t="s">
        <v>2146</v>
      </c>
      <c r="J368" s="443">
        <v>2.31</v>
      </c>
      <c r="K368" s="128"/>
      <c r="L368" s="130"/>
    </row>
    <row r="369" spans="1:12" ht="36">
      <c r="A369" s="444" t="s">
        <v>13258</v>
      </c>
      <c r="B369" s="439" t="s">
        <v>515</v>
      </c>
      <c r="C369" s="439" t="s">
        <v>1182</v>
      </c>
      <c r="D369" s="439" t="s">
        <v>2153</v>
      </c>
      <c r="E369" s="439" t="s">
        <v>1562</v>
      </c>
      <c r="F369" s="439" t="s">
        <v>1688</v>
      </c>
      <c r="G369" s="439" t="s">
        <v>1689</v>
      </c>
      <c r="H369" s="439" t="s">
        <v>1701</v>
      </c>
      <c r="I369" s="439" t="s">
        <v>2150</v>
      </c>
      <c r="J369" s="445">
        <v>1.7</v>
      </c>
      <c r="K369" s="128"/>
      <c r="L369" s="130"/>
    </row>
    <row r="370" spans="1:12" ht="36">
      <c r="A370" s="442">
        <v>43496</v>
      </c>
      <c r="B370" s="128" t="s">
        <v>2154</v>
      </c>
      <c r="C370" s="128" t="s">
        <v>1153</v>
      </c>
      <c r="D370" s="128" t="s">
        <v>2155</v>
      </c>
      <c r="E370" s="128" t="s">
        <v>1694</v>
      </c>
      <c r="F370" s="128" t="s">
        <v>1688</v>
      </c>
      <c r="G370" s="128" t="s">
        <v>1689</v>
      </c>
      <c r="H370" s="128" t="s">
        <v>1701</v>
      </c>
      <c r="I370" s="128" t="s">
        <v>2156</v>
      </c>
      <c r="J370" s="443">
        <v>1.91</v>
      </c>
      <c r="K370" s="128"/>
      <c r="L370" s="130"/>
    </row>
    <row r="371" spans="1:12" ht="36">
      <c r="A371" s="444">
        <v>43566</v>
      </c>
      <c r="B371" s="439" t="s">
        <v>2154</v>
      </c>
      <c r="C371" s="439" t="s">
        <v>1153</v>
      </c>
      <c r="D371" s="439" t="s">
        <v>2155</v>
      </c>
      <c r="E371" s="439" t="s">
        <v>1694</v>
      </c>
      <c r="F371" s="439" t="s">
        <v>1688</v>
      </c>
      <c r="G371" s="439" t="s">
        <v>1689</v>
      </c>
      <c r="H371" s="439" t="s">
        <v>1701</v>
      </c>
      <c r="I371" s="439" t="s">
        <v>2157</v>
      </c>
      <c r="J371" s="445">
        <v>7.3</v>
      </c>
      <c r="K371" s="128"/>
      <c r="L371" s="130"/>
    </row>
    <row r="372" spans="1:12" ht="72">
      <c r="A372" s="442">
        <v>43668</v>
      </c>
      <c r="B372" s="128" t="s">
        <v>2154</v>
      </c>
      <c r="C372" s="128" t="s">
        <v>1153</v>
      </c>
      <c r="D372" s="128" t="s">
        <v>2155</v>
      </c>
      <c r="E372" s="128" t="s">
        <v>1700</v>
      </c>
      <c r="F372" s="128" t="s">
        <v>1688</v>
      </c>
      <c r="G372" s="128" t="s">
        <v>1689</v>
      </c>
      <c r="H372" s="128" t="s">
        <v>1701</v>
      </c>
      <c r="I372" s="128" t="s">
        <v>2158</v>
      </c>
      <c r="J372" s="443">
        <v>8.84</v>
      </c>
      <c r="K372" s="128"/>
      <c r="L372" s="130"/>
    </row>
    <row r="373" spans="1:12" ht="36">
      <c r="A373" s="444" t="s">
        <v>13243</v>
      </c>
      <c r="B373" s="439" t="s">
        <v>2159</v>
      </c>
      <c r="C373" s="439" t="s">
        <v>437</v>
      </c>
      <c r="D373" s="439" t="s">
        <v>2160</v>
      </c>
      <c r="E373" s="439" t="s">
        <v>1694</v>
      </c>
      <c r="F373" s="439" t="s">
        <v>1805</v>
      </c>
      <c r="G373" s="439" t="s">
        <v>1689</v>
      </c>
      <c r="H373" s="439" t="s">
        <v>1685</v>
      </c>
      <c r="I373" s="439"/>
      <c r="J373" s="445">
        <v>2</v>
      </c>
      <c r="K373" s="128"/>
      <c r="L373" s="130"/>
    </row>
    <row r="374" spans="1:12" ht="24">
      <c r="A374" s="442" t="s">
        <v>13259</v>
      </c>
      <c r="B374" s="128" t="s">
        <v>2159</v>
      </c>
      <c r="C374" s="128" t="s">
        <v>1153</v>
      </c>
      <c r="D374" s="128" t="s">
        <v>2161</v>
      </c>
      <c r="E374" s="128" t="s">
        <v>1697</v>
      </c>
      <c r="F374" s="128" t="s">
        <v>1688</v>
      </c>
      <c r="G374" s="128" t="s">
        <v>1689</v>
      </c>
      <c r="H374" s="128" t="s">
        <v>1685</v>
      </c>
      <c r="I374" s="128"/>
      <c r="J374" s="443">
        <v>4</v>
      </c>
      <c r="K374" s="128"/>
      <c r="L374" s="130"/>
    </row>
    <row r="375" spans="1:12" ht="24">
      <c r="A375" s="444" t="s">
        <v>13260</v>
      </c>
      <c r="B375" s="439" t="s">
        <v>2159</v>
      </c>
      <c r="C375" s="439" t="s">
        <v>1153</v>
      </c>
      <c r="D375" s="439" t="s">
        <v>2161</v>
      </c>
      <c r="E375" s="439" t="s">
        <v>1697</v>
      </c>
      <c r="F375" s="439" t="s">
        <v>1688</v>
      </c>
      <c r="G375" s="439" t="s">
        <v>1689</v>
      </c>
      <c r="H375" s="439" t="s">
        <v>1685</v>
      </c>
      <c r="I375" s="439"/>
      <c r="J375" s="445">
        <v>4</v>
      </c>
      <c r="K375" s="128"/>
      <c r="L375" s="130"/>
    </row>
    <row r="376" spans="1:12" ht="24">
      <c r="A376" s="442" t="s">
        <v>13210</v>
      </c>
      <c r="B376" s="128" t="s">
        <v>2159</v>
      </c>
      <c r="C376" s="128" t="s">
        <v>1153</v>
      </c>
      <c r="D376" s="128" t="s">
        <v>2161</v>
      </c>
      <c r="E376" s="128" t="s">
        <v>1697</v>
      </c>
      <c r="F376" s="128" t="s">
        <v>1688</v>
      </c>
      <c r="G376" s="128" t="s">
        <v>1689</v>
      </c>
      <c r="H376" s="128" t="s">
        <v>1685</v>
      </c>
      <c r="I376" s="128"/>
      <c r="J376" s="443">
        <v>4</v>
      </c>
      <c r="K376" s="128"/>
      <c r="L376" s="130"/>
    </row>
    <row r="377" spans="1:12" ht="24">
      <c r="A377" s="444" t="s">
        <v>13157</v>
      </c>
      <c r="B377" s="439" t="s">
        <v>2159</v>
      </c>
      <c r="C377" s="439" t="s">
        <v>1153</v>
      </c>
      <c r="D377" s="439" t="s">
        <v>2161</v>
      </c>
      <c r="E377" s="439" t="s">
        <v>1697</v>
      </c>
      <c r="F377" s="439" t="s">
        <v>1688</v>
      </c>
      <c r="G377" s="439" t="s">
        <v>1689</v>
      </c>
      <c r="H377" s="439" t="s">
        <v>1685</v>
      </c>
      <c r="I377" s="439"/>
      <c r="J377" s="445">
        <v>4</v>
      </c>
      <c r="K377" s="128"/>
      <c r="L377" s="130"/>
    </row>
    <row r="378" spans="1:12" ht="24">
      <c r="A378" s="442" t="s">
        <v>13261</v>
      </c>
      <c r="B378" s="128" t="s">
        <v>2159</v>
      </c>
      <c r="C378" s="128" t="s">
        <v>1153</v>
      </c>
      <c r="D378" s="128" t="s">
        <v>2161</v>
      </c>
      <c r="E378" s="128" t="s">
        <v>1697</v>
      </c>
      <c r="F378" s="128" t="s">
        <v>1688</v>
      </c>
      <c r="G378" s="128" t="s">
        <v>1689</v>
      </c>
      <c r="H378" s="128" t="s">
        <v>1685</v>
      </c>
      <c r="I378" s="128"/>
      <c r="J378" s="443">
        <v>4</v>
      </c>
      <c r="K378" s="128"/>
      <c r="L378" s="130"/>
    </row>
    <row r="379" spans="1:12" ht="24">
      <c r="A379" s="444" t="s">
        <v>13217</v>
      </c>
      <c r="B379" s="439" t="s">
        <v>2159</v>
      </c>
      <c r="C379" s="439" t="s">
        <v>1153</v>
      </c>
      <c r="D379" s="439" t="s">
        <v>2161</v>
      </c>
      <c r="E379" s="439" t="s">
        <v>1697</v>
      </c>
      <c r="F379" s="439" t="s">
        <v>1688</v>
      </c>
      <c r="G379" s="439" t="s">
        <v>1689</v>
      </c>
      <c r="H379" s="439" t="s">
        <v>1685</v>
      </c>
      <c r="I379" s="439"/>
      <c r="J379" s="445">
        <v>4</v>
      </c>
      <c r="K379" s="128"/>
      <c r="L379" s="130"/>
    </row>
    <row r="380" spans="1:12" ht="24">
      <c r="A380" s="442" t="s">
        <v>13144</v>
      </c>
      <c r="B380" s="128" t="s">
        <v>2159</v>
      </c>
      <c r="C380" s="128" t="s">
        <v>1153</v>
      </c>
      <c r="D380" s="128" t="s">
        <v>2161</v>
      </c>
      <c r="E380" s="128" t="s">
        <v>1697</v>
      </c>
      <c r="F380" s="128" t="s">
        <v>1688</v>
      </c>
      <c r="G380" s="128" t="s">
        <v>1689</v>
      </c>
      <c r="H380" s="128" t="s">
        <v>1685</v>
      </c>
      <c r="I380" s="128"/>
      <c r="J380" s="443">
        <v>4</v>
      </c>
      <c r="K380" s="128"/>
      <c r="L380" s="130"/>
    </row>
    <row r="381" spans="1:12" ht="60">
      <c r="A381" s="444" t="s">
        <v>13262</v>
      </c>
      <c r="B381" s="439" t="s">
        <v>2159</v>
      </c>
      <c r="C381" s="439" t="s">
        <v>1103</v>
      </c>
      <c r="D381" s="439" t="s">
        <v>2162</v>
      </c>
      <c r="E381" s="439" t="s">
        <v>1700</v>
      </c>
      <c r="F381" s="439" t="s">
        <v>1683</v>
      </c>
      <c r="G381" s="439" t="s">
        <v>1689</v>
      </c>
      <c r="H381" s="439" t="s">
        <v>1685</v>
      </c>
      <c r="I381" s="439"/>
      <c r="J381" s="445">
        <v>10</v>
      </c>
      <c r="K381" s="128"/>
      <c r="L381" s="130"/>
    </row>
    <row r="382" spans="1:12" ht="60">
      <c r="A382" s="442" t="s">
        <v>13263</v>
      </c>
      <c r="B382" s="128" t="s">
        <v>2159</v>
      </c>
      <c r="C382" s="128" t="s">
        <v>1103</v>
      </c>
      <c r="D382" s="128" t="s">
        <v>2162</v>
      </c>
      <c r="E382" s="128" t="s">
        <v>1694</v>
      </c>
      <c r="F382" s="128" t="s">
        <v>1683</v>
      </c>
      <c r="G382" s="128" t="s">
        <v>1689</v>
      </c>
      <c r="H382" s="128" t="s">
        <v>1685</v>
      </c>
      <c r="I382" s="128"/>
      <c r="J382" s="443">
        <v>25</v>
      </c>
      <c r="K382" s="128"/>
      <c r="L382" s="130"/>
    </row>
    <row r="383" spans="1:12" ht="60">
      <c r="A383" s="444" t="s">
        <v>13168</v>
      </c>
      <c r="B383" s="439" t="s">
        <v>2159</v>
      </c>
      <c r="C383" s="439" t="s">
        <v>1103</v>
      </c>
      <c r="D383" s="439" t="s">
        <v>2162</v>
      </c>
      <c r="E383" s="439" t="s">
        <v>1694</v>
      </c>
      <c r="F383" s="439" t="s">
        <v>1683</v>
      </c>
      <c r="G383" s="439" t="s">
        <v>1689</v>
      </c>
      <c r="H383" s="439" t="s">
        <v>1685</v>
      </c>
      <c r="I383" s="439"/>
      <c r="J383" s="445">
        <v>12.5</v>
      </c>
      <c r="K383" s="128"/>
      <c r="L383" s="130"/>
    </row>
    <row r="384" spans="1:12" ht="60">
      <c r="A384" s="442" t="s">
        <v>13176</v>
      </c>
      <c r="B384" s="128" t="s">
        <v>2159</v>
      </c>
      <c r="C384" s="128" t="s">
        <v>1103</v>
      </c>
      <c r="D384" s="128" t="s">
        <v>2162</v>
      </c>
      <c r="E384" s="128" t="s">
        <v>1694</v>
      </c>
      <c r="F384" s="128" t="s">
        <v>1683</v>
      </c>
      <c r="G384" s="128" t="s">
        <v>1689</v>
      </c>
      <c r="H384" s="128" t="s">
        <v>1685</v>
      </c>
      <c r="I384" s="128"/>
      <c r="J384" s="443">
        <v>12.5</v>
      </c>
      <c r="K384" s="128"/>
      <c r="L384" s="130"/>
    </row>
    <row r="385" spans="1:12" ht="60">
      <c r="A385" s="444" t="s">
        <v>13264</v>
      </c>
      <c r="B385" s="439" t="s">
        <v>2159</v>
      </c>
      <c r="C385" s="439" t="s">
        <v>1103</v>
      </c>
      <c r="D385" s="439" t="s">
        <v>2162</v>
      </c>
      <c r="E385" s="439" t="s">
        <v>1694</v>
      </c>
      <c r="F385" s="439" t="s">
        <v>1683</v>
      </c>
      <c r="G385" s="439" t="s">
        <v>1689</v>
      </c>
      <c r="H385" s="439" t="s">
        <v>1685</v>
      </c>
      <c r="I385" s="439"/>
      <c r="J385" s="445">
        <v>15</v>
      </c>
      <c r="K385" s="128"/>
      <c r="L385" s="130"/>
    </row>
    <row r="386" spans="1:12" ht="60">
      <c r="A386" s="442" t="s">
        <v>13154</v>
      </c>
      <c r="B386" s="128" t="s">
        <v>2159</v>
      </c>
      <c r="C386" s="128" t="s">
        <v>1103</v>
      </c>
      <c r="D386" s="128" t="s">
        <v>2162</v>
      </c>
      <c r="E386" s="128" t="s">
        <v>1700</v>
      </c>
      <c r="F386" s="128" t="s">
        <v>1683</v>
      </c>
      <c r="G386" s="128" t="s">
        <v>1689</v>
      </c>
      <c r="H386" s="128" t="s">
        <v>1685</v>
      </c>
      <c r="I386" s="128"/>
      <c r="J386" s="443">
        <v>20</v>
      </c>
      <c r="K386" s="128"/>
      <c r="L386" s="130"/>
    </row>
    <row r="387" spans="1:12" ht="60">
      <c r="A387" s="444" t="s">
        <v>13173</v>
      </c>
      <c r="B387" s="439" t="s">
        <v>2159</v>
      </c>
      <c r="C387" s="439" t="s">
        <v>1103</v>
      </c>
      <c r="D387" s="439" t="s">
        <v>2162</v>
      </c>
      <c r="E387" s="439" t="s">
        <v>1697</v>
      </c>
      <c r="F387" s="439" t="s">
        <v>1683</v>
      </c>
      <c r="G387" s="439" t="s">
        <v>1689</v>
      </c>
      <c r="H387" s="439" t="s">
        <v>1685</v>
      </c>
      <c r="I387" s="439"/>
      <c r="J387" s="445">
        <v>15</v>
      </c>
      <c r="K387" s="128"/>
      <c r="L387" s="130"/>
    </row>
    <row r="388" spans="1:12" ht="60">
      <c r="A388" s="442" t="s">
        <v>13203</v>
      </c>
      <c r="B388" s="128" t="s">
        <v>2159</v>
      </c>
      <c r="C388" s="128" t="s">
        <v>1103</v>
      </c>
      <c r="D388" s="128" t="s">
        <v>2162</v>
      </c>
      <c r="E388" s="128" t="s">
        <v>1697</v>
      </c>
      <c r="F388" s="128" t="s">
        <v>1683</v>
      </c>
      <c r="G388" s="128" t="s">
        <v>1689</v>
      </c>
      <c r="H388" s="128" t="s">
        <v>1685</v>
      </c>
      <c r="I388" s="128"/>
      <c r="J388" s="443">
        <v>15</v>
      </c>
      <c r="K388" s="128"/>
      <c r="L388" s="130"/>
    </row>
    <row r="389" spans="1:12" ht="24">
      <c r="A389" s="444" t="s">
        <v>13265</v>
      </c>
      <c r="B389" s="439" t="s">
        <v>2159</v>
      </c>
      <c r="C389" s="439" t="s">
        <v>437</v>
      </c>
      <c r="D389" s="439" t="s">
        <v>2163</v>
      </c>
      <c r="E389" s="439" t="s">
        <v>1694</v>
      </c>
      <c r="F389" s="439" t="s">
        <v>1805</v>
      </c>
      <c r="G389" s="439" t="s">
        <v>1689</v>
      </c>
      <c r="H389" s="439" t="s">
        <v>1701</v>
      </c>
      <c r="I389" s="439"/>
      <c r="J389" s="445">
        <v>2.5</v>
      </c>
      <c r="K389" s="128"/>
      <c r="L389" s="130"/>
    </row>
    <row r="390" spans="1:12" ht="24">
      <c r="A390" s="442" t="s">
        <v>13266</v>
      </c>
      <c r="B390" s="128" t="s">
        <v>2159</v>
      </c>
      <c r="C390" s="128" t="s">
        <v>1103</v>
      </c>
      <c r="D390" s="128" t="s">
        <v>2164</v>
      </c>
      <c r="E390" s="128" t="s">
        <v>1697</v>
      </c>
      <c r="F390" s="128" t="s">
        <v>1688</v>
      </c>
      <c r="G390" s="128" t="s">
        <v>1689</v>
      </c>
      <c r="H390" s="128" t="s">
        <v>1685</v>
      </c>
      <c r="I390" s="128"/>
      <c r="J390" s="443">
        <v>20</v>
      </c>
      <c r="K390" s="128"/>
      <c r="L390" s="130"/>
    </row>
    <row r="391" spans="1:12" ht="24">
      <c r="A391" s="444" t="s">
        <v>13267</v>
      </c>
      <c r="B391" s="439" t="s">
        <v>2159</v>
      </c>
      <c r="C391" s="439" t="s">
        <v>1103</v>
      </c>
      <c r="D391" s="439" t="s">
        <v>2164</v>
      </c>
      <c r="E391" s="439" t="s">
        <v>1697</v>
      </c>
      <c r="F391" s="439" t="s">
        <v>1688</v>
      </c>
      <c r="G391" s="439" t="s">
        <v>1689</v>
      </c>
      <c r="H391" s="439" t="s">
        <v>1685</v>
      </c>
      <c r="I391" s="439"/>
      <c r="J391" s="445">
        <v>10</v>
      </c>
      <c r="K391" s="128"/>
      <c r="L391" s="130"/>
    </row>
    <row r="392" spans="1:12" ht="24">
      <c r="A392" s="442" t="s">
        <v>13176</v>
      </c>
      <c r="B392" s="128" t="s">
        <v>2159</v>
      </c>
      <c r="C392" s="128" t="s">
        <v>1103</v>
      </c>
      <c r="D392" s="128" t="s">
        <v>2164</v>
      </c>
      <c r="E392" s="128" t="s">
        <v>1697</v>
      </c>
      <c r="F392" s="128" t="s">
        <v>1688</v>
      </c>
      <c r="G392" s="128" t="s">
        <v>1689</v>
      </c>
      <c r="H392" s="128" t="s">
        <v>1685</v>
      </c>
      <c r="I392" s="128"/>
      <c r="J392" s="443">
        <v>10</v>
      </c>
      <c r="K392" s="128"/>
      <c r="L392" s="130"/>
    </row>
    <row r="393" spans="1:12" ht="24">
      <c r="A393" s="444" t="s">
        <v>13268</v>
      </c>
      <c r="B393" s="439" t="s">
        <v>2159</v>
      </c>
      <c r="C393" s="439" t="s">
        <v>1103</v>
      </c>
      <c r="D393" s="439" t="s">
        <v>2164</v>
      </c>
      <c r="E393" s="439" t="s">
        <v>1700</v>
      </c>
      <c r="F393" s="439" t="s">
        <v>1688</v>
      </c>
      <c r="G393" s="439" t="s">
        <v>1689</v>
      </c>
      <c r="H393" s="439" t="s">
        <v>1685</v>
      </c>
      <c r="I393" s="439"/>
      <c r="J393" s="445">
        <v>10</v>
      </c>
      <c r="K393" s="128"/>
      <c r="L393" s="130"/>
    </row>
    <row r="394" spans="1:12" ht="24">
      <c r="A394" s="442" t="s">
        <v>13269</v>
      </c>
      <c r="B394" s="128" t="s">
        <v>2159</v>
      </c>
      <c r="C394" s="128" t="s">
        <v>1103</v>
      </c>
      <c r="D394" s="128" t="s">
        <v>2164</v>
      </c>
      <c r="E394" s="128" t="s">
        <v>1700</v>
      </c>
      <c r="F394" s="128" t="s">
        <v>1688</v>
      </c>
      <c r="G394" s="128" t="s">
        <v>1689</v>
      </c>
      <c r="H394" s="128" t="s">
        <v>1685</v>
      </c>
      <c r="I394" s="128"/>
      <c r="J394" s="443">
        <v>10</v>
      </c>
      <c r="K394" s="128"/>
      <c r="L394" s="130"/>
    </row>
    <row r="395" spans="1:12" ht="24">
      <c r="A395" s="444" t="s">
        <v>13239</v>
      </c>
      <c r="B395" s="439" t="s">
        <v>2159</v>
      </c>
      <c r="C395" s="439" t="s">
        <v>1103</v>
      </c>
      <c r="D395" s="439" t="s">
        <v>2164</v>
      </c>
      <c r="E395" s="439" t="s">
        <v>1700</v>
      </c>
      <c r="F395" s="439" t="s">
        <v>1688</v>
      </c>
      <c r="G395" s="439" t="s">
        <v>1689</v>
      </c>
      <c r="H395" s="439" t="s">
        <v>1685</v>
      </c>
      <c r="I395" s="439"/>
      <c r="J395" s="445">
        <v>5</v>
      </c>
      <c r="K395" s="128"/>
      <c r="L395" s="130"/>
    </row>
    <row r="396" spans="1:12" ht="24">
      <c r="A396" s="442" t="s">
        <v>13217</v>
      </c>
      <c r="B396" s="128" t="s">
        <v>2159</v>
      </c>
      <c r="C396" s="128" t="s">
        <v>1103</v>
      </c>
      <c r="D396" s="128" t="s">
        <v>2164</v>
      </c>
      <c r="E396" s="128" t="s">
        <v>1694</v>
      </c>
      <c r="F396" s="128" t="s">
        <v>1688</v>
      </c>
      <c r="G396" s="128" t="s">
        <v>1689</v>
      </c>
      <c r="H396" s="128" t="s">
        <v>1685</v>
      </c>
      <c r="I396" s="128"/>
      <c r="J396" s="443">
        <v>5</v>
      </c>
      <c r="K396" s="128"/>
      <c r="L396" s="130"/>
    </row>
    <row r="397" spans="1:12" ht="24">
      <c r="A397" s="444" t="s">
        <v>13270</v>
      </c>
      <c r="B397" s="439" t="s">
        <v>2159</v>
      </c>
      <c r="C397" s="439" t="s">
        <v>1103</v>
      </c>
      <c r="D397" s="439" t="s">
        <v>2164</v>
      </c>
      <c r="E397" s="439" t="s">
        <v>1694</v>
      </c>
      <c r="F397" s="439" t="s">
        <v>1688</v>
      </c>
      <c r="G397" s="439" t="s">
        <v>1689</v>
      </c>
      <c r="H397" s="439" t="s">
        <v>1685</v>
      </c>
      <c r="I397" s="439"/>
      <c r="J397" s="445">
        <v>5</v>
      </c>
      <c r="K397" s="128"/>
      <c r="L397" s="130"/>
    </row>
    <row r="398" spans="1:12" ht="24">
      <c r="A398" s="442" t="s">
        <v>13271</v>
      </c>
      <c r="B398" s="128" t="s">
        <v>2159</v>
      </c>
      <c r="C398" s="128" t="s">
        <v>1103</v>
      </c>
      <c r="D398" s="128" t="s">
        <v>2164</v>
      </c>
      <c r="E398" s="128" t="s">
        <v>1694</v>
      </c>
      <c r="F398" s="128" t="s">
        <v>1688</v>
      </c>
      <c r="G398" s="128" t="s">
        <v>1689</v>
      </c>
      <c r="H398" s="128" t="s">
        <v>1685</v>
      </c>
      <c r="I398" s="128"/>
      <c r="J398" s="443">
        <v>5</v>
      </c>
      <c r="K398" s="128"/>
      <c r="L398" s="130"/>
    </row>
    <row r="399" spans="1:12" ht="36">
      <c r="A399" s="444" t="s">
        <v>13215</v>
      </c>
      <c r="B399" s="439" t="s">
        <v>2159</v>
      </c>
      <c r="C399" s="439" t="s">
        <v>1103</v>
      </c>
      <c r="D399" s="439" t="s">
        <v>2165</v>
      </c>
      <c r="E399" s="439" t="s">
        <v>1697</v>
      </c>
      <c r="F399" s="439" t="s">
        <v>1805</v>
      </c>
      <c r="G399" s="439" t="s">
        <v>1689</v>
      </c>
      <c r="H399" s="439" t="s">
        <v>1685</v>
      </c>
      <c r="I399" s="439"/>
      <c r="J399" s="445">
        <v>15</v>
      </c>
      <c r="K399" s="128"/>
      <c r="L399" s="130"/>
    </row>
    <row r="400" spans="1:12" ht="36">
      <c r="A400" s="442" t="s">
        <v>13272</v>
      </c>
      <c r="B400" s="128" t="s">
        <v>2159</v>
      </c>
      <c r="C400" s="128" t="s">
        <v>1103</v>
      </c>
      <c r="D400" s="128" t="s">
        <v>2166</v>
      </c>
      <c r="E400" s="128" t="s">
        <v>1697</v>
      </c>
      <c r="F400" s="128" t="s">
        <v>1805</v>
      </c>
      <c r="G400" s="128" t="s">
        <v>1689</v>
      </c>
      <c r="H400" s="128" t="s">
        <v>1685</v>
      </c>
      <c r="I400" s="128"/>
      <c r="J400" s="443">
        <v>15</v>
      </c>
      <c r="K400" s="128"/>
      <c r="L400" s="130"/>
    </row>
    <row r="401" spans="1:12" ht="72">
      <c r="A401" s="444" t="s">
        <v>13273</v>
      </c>
      <c r="B401" s="439" t="s">
        <v>2159</v>
      </c>
      <c r="C401" s="439" t="s">
        <v>1103</v>
      </c>
      <c r="D401" s="439" t="s">
        <v>2167</v>
      </c>
      <c r="E401" s="439" t="s">
        <v>1700</v>
      </c>
      <c r="F401" s="439" t="s">
        <v>1805</v>
      </c>
      <c r="G401" s="439" t="s">
        <v>1689</v>
      </c>
      <c r="H401" s="439" t="s">
        <v>1701</v>
      </c>
      <c r="I401" s="439"/>
      <c r="J401" s="445">
        <v>72</v>
      </c>
      <c r="K401" s="128"/>
      <c r="L401" s="130"/>
    </row>
    <row r="402" spans="1:12" ht="48">
      <c r="A402" s="442">
        <v>43728</v>
      </c>
      <c r="B402" s="128" t="s">
        <v>719</v>
      </c>
      <c r="C402" s="128" t="s">
        <v>1693</v>
      </c>
      <c r="D402" s="128" t="s">
        <v>2168</v>
      </c>
      <c r="E402" s="128" t="s">
        <v>1700</v>
      </c>
      <c r="F402" s="128" t="s">
        <v>1688</v>
      </c>
      <c r="G402" s="128" t="s">
        <v>1689</v>
      </c>
      <c r="H402" s="128" t="s">
        <v>1685</v>
      </c>
      <c r="I402" s="128" t="s">
        <v>2169</v>
      </c>
      <c r="J402" s="443">
        <v>30</v>
      </c>
      <c r="K402" s="128"/>
      <c r="L402" s="130"/>
    </row>
    <row r="403" spans="1:12" ht="48">
      <c r="A403" s="444">
        <v>43775</v>
      </c>
      <c r="B403" s="439" t="s">
        <v>719</v>
      </c>
      <c r="C403" s="439" t="s">
        <v>1693</v>
      </c>
      <c r="D403" s="439" t="s">
        <v>2168</v>
      </c>
      <c r="E403" s="439" t="s">
        <v>1700</v>
      </c>
      <c r="F403" s="439" t="s">
        <v>1688</v>
      </c>
      <c r="G403" s="439" t="s">
        <v>1689</v>
      </c>
      <c r="H403" s="439" t="s">
        <v>1685</v>
      </c>
      <c r="I403" s="439" t="s">
        <v>2169</v>
      </c>
      <c r="J403" s="445">
        <v>20</v>
      </c>
      <c r="K403" s="128"/>
      <c r="L403" s="130"/>
    </row>
    <row r="404" spans="1:12" ht="24">
      <c r="A404" s="442">
        <v>43686</v>
      </c>
      <c r="B404" s="128" t="s">
        <v>719</v>
      </c>
      <c r="C404" s="128" t="s">
        <v>1693</v>
      </c>
      <c r="D404" s="128" t="s">
        <v>2170</v>
      </c>
      <c r="E404" s="128" t="s">
        <v>1694</v>
      </c>
      <c r="F404" s="128" t="s">
        <v>1688</v>
      </c>
      <c r="G404" s="128" t="s">
        <v>1689</v>
      </c>
      <c r="H404" s="128" t="s">
        <v>1685</v>
      </c>
      <c r="I404" s="128" t="s">
        <v>2171</v>
      </c>
      <c r="J404" s="443">
        <v>5</v>
      </c>
      <c r="K404" s="128"/>
      <c r="L404" s="130"/>
    </row>
    <row r="405" spans="1:12" ht="24">
      <c r="A405" s="444">
        <v>2019</v>
      </c>
      <c r="B405" s="439" t="s">
        <v>737</v>
      </c>
      <c r="C405" s="439" t="s">
        <v>1693</v>
      </c>
      <c r="D405" s="439" t="s">
        <v>2128</v>
      </c>
      <c r="E405" s="439" t="s">
        <v>1562</v>
      </c>
      <c r="F405" s="439" t="s">
        <v>1688</v>
      </c>
      <c r="G405" s="439" t="s">
        <v>1689</v>
      </c>
      <c r="H405" s="439" t="s">
        <v>1701</v>
      </c>
      <c r="I405" s="439" t="s">
        <v>2172</v>
      </c>
      <c r="J405" s="445">
        <v>9.01</v>
      </c>
      <c r="K405" s="128"/>
      <c r="L405" s="130"/>
    </row>
    <row r="406" spans="1:12" ht="36">
      <c r="A406" s="442">
        <v>2019</v>
      </c>
      <c r="B406" s="128" t="s">
        <v>737</v>
      </c>
      <c r="C406" s="128" t="s">
        <v>1693</v>
      </c>
      <c r="D406" s="128" t="s">
        <v>2128</v>
      </c>
      <c r="E406" s="128" t="s">
        <v>1562</v>
      </c>
      <c r="F406" s="128" t="s">
        <v>1688</v>
      </c>
      <c r="G406" s="128" t="s">
        <v>1689</v>
      </c>
      <c r="H406" s="128" t="s">
        <v>1685</v>
      </c>
      <c r="I406" s="128" t="s">
        <v>2173</v>
      </c>
      <c r="J406" s="443">
        <v>3.27</v>
      </c>
      <c r="K406" s="128"/>
      <c r="L406" s="130"/>
    </row>
    <row r="407" spans="1:12" ht="24">
      <c r="A407" s="444">
        <v>2019</v>
      </c>
      <c r="B407" s="439" t="s">
        <v>737</v>
      </c>
      <c r="C407" s="439" t="s">
        <v>1693</v>
      </c>
      <c r="D407" s="439" t="s">
        <v>2128</v>
      </c>
      <c r="E407" s="439" t="s">
        <v>1562</v>
      </c>
      <c r="F407" s="439" t="s">
        <v>1688</v>
      </c>
      <c r="G407" s="439" t="s">
        <v>1689</v>
      </c>
      <c r="H407" s="439" t="s">
        <v>1701</v>
      </c>
      <c r="I407" s="439" t="s">
        <v>2174</v>
      </c>
      <c r="J407" s="445">
        <v>68</v>
      </c>
      <c r="K407" s="128"/>
      <c r="L407" s="130"/>
    </row>
    <row r="408" spans="1:12" ht="24">
      <c r="A408" s="442">
        <v>2019</v>
      </c>
      <c r="B408" s="128" t="s">
        <v>737</v>
      </c>
      <c r="C408" s="128" t="s">
        <v>1693</v>
      </c>
      <c r="D408" s="128" t="s">
        <v>2128</v>
      </c>
      <c r="E408" s="128" t="s">
        <v>1562</v>
      </c>
      <c r="F408" s="128" t="s">
        <v>1688</v>
      </c>
      <c r="G408" s="128" t="s">
        <v>2175</v>
      </c>
      <c r="H408" s="128" t="s">
        <v>1701</v>
      </c>
      <c r="I408" s="128" t="s">
        <v>2176</v>
      </c>
      <c r="J408" s="443">
        <v>10</v>
      </c>
      <c r="K408" s="128"/>
      <c r="L408" s="130"/>
    </row>
    <row r="409" spans="1:12" ht="24">
      <c r="A409" s="444">
        <v>2019</v>
      </c>
      <c r="B409" s="439" t="s">
        <v>737</v>
      </c>
      <c r="C409" s="439" t="s">
        <v>1693</v>
      </c>
      <c r="D409" s="439" t="s">
        <v>2128</v>
      </c>
      <c r="E409" s="439" t="s">
        <v>1562</v>
      </c>
      <c r="F409" s="439" t="s">
        <v>1688</v>
      </c>
      <c r="G409" s="439" t="s">
        <v>1689</v>
      </c>
      <c r="H409" s="439" t="s">
        <v>1685</v>
      </c>
      <c r="I409" s="439" t="s">
        <v>2177</v>
      </c>
      <c r="J409" s="445">
        <v>2.2000000000000002</v>
      </c>
      <c r="K409" s="128"/>
      <c r="L409" s="130"/>
    </row>
    <row r="410" spans="1:12" ht="24">
      <c r="A410" s="442">
        <v>2019</v>
      </c>
      <c r="B410" s="128" t="s">
        <v>737</v>
      </c>
      <c r="C410" s="128" t="s">
        <v>1693</v>
      </c>
      <c r="D410" s="128" t="s">
        <v>2128</v>
      </c>
      <c r="E410" s="128" t="s">
        <v>1562</v>
      </c>
      <c r="F410" s="128" t="s">
        <v>1688</v>
      </c>
      <c r="G410" s="128" t="s">
        <v>1689</v>
      </c>
      <c r="H410" s="128" t="s">
        <v>1701</v>
      </c>
      <c r="I410" s="128" t="s">
        <v>2178</v>
      </c>
      <c r="J410" s="443">
        <v>64.319999999999993</v>
      </c>
      <c r="K410" s="128"/>
      <c r="L410" s="130"/>
    </row>
    <row r="411" spans="1:12" ht="24">
      <c r="A411" s="444">
        <v>2019</v>
      </c>
      <c r="B411" s="439" t="s">
        <v>737</v>
      </c>
      <c r="C411" s="439" t="s">
        <v>1756</v>
      </c>
      <c r="D411" s="439" t="s">
        <v>2179</v>
      </c>
      <c r="E411" s="439" t="s">
        <v>1562</v>
      </c>
      <c r="F411" s="439" t="s">
        <v>1688</v>
      </c>
      <c r="G411" s="439" t="s">
        <v>1689</v>
      </c>
      <c r="H411" s="439" t="s">
        <v>1685</v>
      </c>
      <c r="I411" s="439" t="s">
        <v>2180</v>
      </c>
      <c r="J411" s="445">
        <v>3</v>
      </c>
      <c r="K411" s="128"/>
      <c r="L411" s="130"/>
    </row>
    <row r="412" spans="1:12" ht="36">
      <c r="A412" s="442">
        <v>43545</v>
      </c>
      <c r="B412" s="128" t="s">
        <v>2181</v>
      </c>
      <c r="C412" s="128" t="s">
        <v>2182</v>
      </c>
      <c r="D412" s="128" t="s">
        <v>2183</v>
      </c>
      <c r="E412" s="128" t="s">
        <v>1697</v>
      </c>
      <c r="F412" s="128" t="s">
        <v>1688</v>
      </c>
      <c r="G412" s="128" t="s">
        <v>1684</v>
      </c>
      <c r="H412" s="128" t="s">
        <v>1701</v>
      </c>
      <c r="I412" s="128" t="s">
        <v>2184</v>
      </c>
      <c r="J412" s="443">
        <v>2.5</v>
      </c>
      <c r="K412" s="128"/>
      <c r="L412" s="130"/>
    </row>
    <row r="413" spans="1:12" ht="48">
      <c r="A413" s="444">
        <v>43609</v>
      </c>
      <c r="B413" s="439" t="s">
        <v>2181</v>
      </c>
      <c r="C413" s="439" t="s">
        <v>2182</v>
      </c>
      <c r="D413" s="439" t="s">
        <v>2185</v>
      </c>
      <c r="E413" s="439" t="s">
        <v>1697</v>
      </c>
      <c r="F413" s="439" t="s">
        <v>1688</v>
      </c>
      <c r="G413" s="439" t="s">
        <v>1684</v>
      </c>
      <c r="H413" s="439" t="s">
        <v>1701</v>
      </c>
      <c r="I413" s="439" t="s">
        <v>2186</v>
      </c>
      <c r="J413" s="445">
        <v>7</v>
      </c>
      <c r="K413" s="128"/>
      <c r="L413" s="130"/>
    </row>
    <row r="414" spans="1:12" ht="48">
      <c r="A414" s="442">
        <v>43664</v>
      </c>
      <c r="B414" s="128" t="s">
        <v>2181</v>
      </c>
      <c r="C414" s="128" t="s">
        <v>2182</v>
      </c>
      <c r="D414" s="128" t="s">
        <v>2187</v>
      </c>
      <c r="E414" s="128" t="s">
        <v>1700</v>
      </c>
      <c r="F414" s="128" t="s">
        <v>1688</v>
      </c>
      <c r="G414" s="128" t="s">
        <v>1684</v>
      </c>
      <c r="H414" s="128" t="s">
        <v>1701</v>
      </c>
      <c r="I414" s="128" t="s">
        <v>2188</v>
      </c>
      <c r="J414" s="443">
        <v>15</v>
      </c>
      <c r="K414" s="128"/>
      <c r="L414" s="130"/>
    </row>
    <row r="415" spans="1:12" ht="48">
      <c r="A415" s="444">
        <v>43630</v>
      </c>
      <c r="B415" s="439" t="s">
        <v>2181</v>
      </c>
      <c r="C415" s="439" t="s">
        <v>1126</v>
      </c>
      <c r="D415" s="439" t="s">
        <v>2189</v>
      </c>
      <c r="E415" s="439" t="s">
        <v>1700</v>
      </c>
      <c r="F415" s="439" t="s">
        <v>1688</v>
      </c>
      <c r="G415" s="439" t="s">
        <v>1684</v>
      </c>
      <c r="H415" s="439" t="s">
        <v>1701</v>
      </c>
      <c r="I415" s="439" t="s">
        <v>2190</v>
      </c>
      <c r="J415" s="445">
        <v>17.420000000000002</v>
      </c>
      <c r="K415" s="128"/>
      <c r="L415" s="130"/>
    </row>
    <row r="416" spans="1:12" ht="36">
      <c r="A416" s="442">
        <v>43642</v>
      </c>
      <c r="B416" s="128" t="s">
        <v>2181</v>
      </c>
      <c r="C416" s="128" t="s">
        <v>1126</v>
      </c>
      <c r="D416" s="128" t="s">
        <v>2191</v>
      </c>
      <c r="E416" s="128" t="s">
        <v>1700</v>
      </c>
      <c r="F416" s="128" t="s">
        <v>1688</v>
      </c>
      <c r="G416" s="128"/>
      <c r="H416" s="128" t="s">
        <v>1701</v>
      </c>
      <c r="I416" s="128"/>
      <c r="J416" s="443">
        <v>10</v>
      </c>
      <c r="K416" s="128"/>
      <c r="L416" s="130"/>
    </row>
    <row r="417" spans="1:12" ht="60">
      <c r="A417" s="444">
        <v>43703</v>
      </c>
      <c r="B417" s="439" t="s">
        <v>2181</v>
      </c>
      <c r="C417" s="439" t="s">
        <v>2182</v>
      </c>
      <c r="D417" s="439" t="s">
        <v>2192</v>
      </c>
      <c r="E417" s="439" t="s">
        <v>1700</v>
      </c>
      <c r="F417" s="439" t="s">
        <v>1688</v>
      </c>
      <c r="G417" s="439" t="s">
        <v>1684</v>
      </c>
      <c r="H417" s="439" t="s">
        <v>1701</v>
      </c>
      <c r="I417" s="439" t="s">
        <v>2193</v>
      </c>
      <c r="J417" s="445">
        <v>10</v>
      </c>
      <c r="K417" s="128"/>
      <c r="L417" s="130"/>
    </row>
    <row r="418" spans="1:12" ht="24">
      <c r="A418" s="442">
        <v>43706</v>
      </c>
      <c r="B418" s="128" t="s">
        <v>2181</v>
      </c>
      <c r="C418" s="128" t="s">
        <v>2182</v>
      </c>
      <c r="D418" s="128" t="s">
        <v>2192</v>
      </c>
      <c r="E418" s="128" t="s">
        <v>1700</v>
      </c>
      <c r="F418" s="128" t="s">
        <v>1688</v>
      </c>
      <c r="G418" s="128"/>
      <c r="H418" s="128" t="s">
        <v>1701</v>
      </c>
      <c r="I418" s="128"/>
      <c r="J418" s="443">
        <v>5</v>
      </c>
      <c r="K418" s="128"/>
      <c r="L418" s="130"/>
    </row>
    <row r="419" spans="1:12" ht="48">
      <c r="A419" s="444">
        <v>43711</v>
      </c>
      <c r="B419" s="439" t="s">
        <v>2181</v>
      </c>
      <c r="C419" s="439" t="s">
        <v>2182</v>
      </c>
      <c r="D419" s="439" t="s">
        <v>2192</v>
      </c>
      <c r="E419" s="439" t="s">
        <v>1694</v>
      </c>
      <c r="F419" s="439" t="s">
        <v>1688</v>
      </c>
      <c r="G419" s="439" t="s">
        <v>1684</v>
      </c>
      <c r="H419" s="439" t="s">
        <v>1701</v>
      </c>
      <c r="I419" s="439" t="s">
        <v>2194</v>
      </c>
      <c r="J419" s="445">
        <v>10</v>
      </c>
      <c r="K419" s="128"/>
      <c r="L419" s="130"/>
    </row>
    <row r="420" spans="1:12" ht="48">
      <c r="A420" s="442">
        <v>43724</v>
      </c>
      <c r="B420" s="128" t="s">
        <v>2181</v>
      </c>
      <c r="C420" s="128" t="s">
        <v>2182</v>
      </c>
      <c r="D420" s="128" t="s">
        <v>2192</v>
      </c>
      <c r="E420" s="128" t="s">
        <v>1562</v>
      </c>
      <c r="F420" s="128" t="s">
        <v>1688</v>
      </c>
      <c r="G420" s="128" t="s">
        <v>1684</v>
      </c>
      <c r="H420" s="128" t="s">
        <v>1701</v>
      </c>
      <c r="I420" s="128" t="s">
        <v>2195</v>
      </c>
      <c r="J420" s="443">
        <v>10</v>
      </c>
      <c r="K420" s="128"/>
      <c r="L420" s="130"/>
    </row>
    <row r="421" spans="1:12" ht="48">
      <c r="A421" s="444">
        <v>43739</v>
      </c>
      <c r="B421" s="439" t="s">
        <v>2181</v>
      </c>
      <c r="C421" s="439" t="s">
        <v>2182</v>
      </c>
      <c r="D421" s="439" t="s">
        <v>2196</v>
      </c>
      <c r="E421" s="439" t="s">
        <v>1700</v>
      </c>
      <c r="F421" s="439" t="s">
        <v>1688</v>
      </c>
      <c r="G421" s="439" t="s">
        <v>1684</v>
      </c>
      <c r="H421" s="439" t="s">
        <v>1701</v>
      </c>
      <c r="I421" s="439" t="s">
        <v>2197</v>
      </c>
      <c r="J421" s="445">
        <v>6.15</v>
      </c>
      <c r="K421" s="128"/>
      <c r="L421" s="130"/>
    </row>
    <row r="422" spans="1:12" ht="48">
      <c r="A422" s="442">
        <v>43739</v>
      </c>
      <c r="B422" s="128" t="s">
        <v>2181</v>
      </c>
      <c r="C422" s="128" t="s">
        <v>2182</v>
      </c>
      <c r="D422" s="128" t="s">
        <v>2198</v>
      </c>
      <c r="E422" s="128" t="s">
        <v>1700</v>
      </c>
      <c r="F422" s="128" t="s">
        <v>1688</v>
      </c>
      <c r="G422" s="128" t="s">
        <v>1684</v>
      </c>
      <c r="H422" s="128" t="s">
        <v>1701</v>
      </c>
      <c r="I422" s="128" t="s">
        <v>2199</v>
      </c>
      <c r="J422" s="443">
        <v>0.25</v>
      </c>
      <c r="K422" s="128"/>
      <c r="L422" s="130"/>
    </row>
    <row r="423" spans="1:12" ht="48">
      <c r="A423" s="444">
        <v>43668</v>
      </c>
      <c r="B423" s="439" t="s">
        <v>2181</v>
      </c>
      <c r="C423" s="439" t="s">
        <v>2182</v>
      </c>
      <c r="D423" s="439" t="s">
        <v>2200</v>
      </c>
      <c r="E423" s="439" t="s">
        <v>1562</v>
      </c>
      <c r="F423" s="439" t="s">
        <v>1688</v>
      </c>
      <c r="G423" s="439" t="s">
        <v>1684</v>
      </c>
      <c r="H423" s="439" t="s">
        <v>1701</v>
      </c>
      <c r="I423" s="439" t="s">
        <v>2201</v>
      </c>
      <c r="J423" s="445">
        <v>0.15</v>
      </c>
      <c r="K423" s="128"/>
      <c r="L423" s="130"/>
    </row>
    <row r="424" spans="1:12" ht="36">
      <c r="A424" s="442">
        <v>43668</v>
      </c>
      <c r="B424" s="128" t="s">
        <v>2181</v>
      </c>
      <c r="C424" s="128" t="s">
        <v>2182</v>
      </c>
      <c r="D424" s="128" t="s">
        <v>2202</v>
      </c>
      <c r="E424" s="128" t="s">
        <v>1562</v>
      </c>
      <c r="F424" s="128" t="s">
        <v>1688</v>
      </c>
      <c r="G424" s="128"/>
      <c r="H424" s="128" t="s">
        <v>1701</v>
      </c>
      <c r="I424" s="128"/>
      <c r="J424" s="443">
        <v>0.96</v>
      </c>
      <c r="K424" s="128"/>
      <c r="L424" s="130"/>
    </row>
    <row r="425" spans="1:12" ht="24">
      <c r="A425" s="444">
        <v>43672</v>
      </c>
      <c r="B425" s="439" t="s">
        <v>2181</v>
      </c>
      <c r="C425" s="439" t="s">
        <v>2182</v>
      </c>
      <c r="D425" s="439" t="s">
        <v>2192</v>
      </c>
      <c r="E425" s="439" t="s">
        <v>1562</v>
      </c>
      <c r="F425" s="439" t="s">
        <v>1688</v>
      </c>
      <c r="G425" s="439"/>
      <c r="H425" s="439" t="s">
        <v>1701</v>
      </c>
      <c r="I425" s="439"/>
      <c r="J425" s="445">
        <v>3.89</v>
      </c>
      <c r="K425" s="128"/>
      <c r="L425" s="130"/>
    </row>
    <row r="426" spans="1:12" ht="48">
      <c r="A426" s="442">
        <v>43731</v>
      </c>
      <c r="B426" s="128" t="s">
        <v>2181</v>
      </c>
      <c r="C426" s="128" t="s">
        <v>2182</v>
      </c>
      <c r="D426" s="128" t="s">
        <v>2203</v>
      </c>
      <c r="E426" s="128" t="s">
        <v>1562</v>
      </c>
      <c r="F426" s="128" t="s">
        <v>1688</v>
      </c>
      <c r="G426" s="128" t="s">
        <v>1684</v>
      </c>
      <c r="H426" s="128" t="s">
        <v>1701</v>
      </c>
      <c r="I426" s="128" t="s">
        <v>2204</v>
      </c>
      <c r="J426" s="443">
        <v>5</v>
      </c>
      <c r="K426" s="128"/>
      <c r="L426" s="130"/>
    </row>
    <row r="427" spans="1:12" ht="48">
      <c r="A427" s="444">
        <v>43739</v>
      </c>
      <c r="B427" s="439" t="s">
        <v>2181</v>
      </c>
      <c r="C427" s="439" t="s">
        <v>1153</v>
      </c>
      <c r="D427" s="439" t="s">
        <v>2205</v>
      </c>
      <c r="E427" s="439" t="s">
        <v>1562</v>
      </c>
      <c r="F427" s="439" t="s">
        <v>1688</v>
      </c>
      <c r="G427" s="439" t="s">
        <v>1684</v>
      </c>
      <c r="H427" s="439" t="s">
        <v>1701</v>
      </c>
      <c r="I427" s="439" t="s">
        <v>2206</v>
      </c>
      <c r="J427" s="445">
        <v>5</v>
      </c>
      <c r="K427" s="128"/>
      <c r="L427" s="130"/>
    </row>
    <row r="428" spans="1:12" ht="48">
      <c r="A428" s="442">
        <v>43714</v>
      </c>
      <c r="B428" s="128" t="s">
        <v>2181</v>
      </c>
      <c r="C428" s="128" t="s">
        <v>2182</v>
      </c>
      <c r="D428" s="128" t="s">
        <v>2207</v>
      </c>
      <c r="E428" s="128" t="s">
        <v>1700</v>
      </c>
      <c r="F428" s="128" t="s">
        <v>1688</v>
      </c>
      <c r="G428" s="128" t="s">
        <v>1684</v>
      </c>
      <c r="H428" s="128" t="s">
        <v>1701</v>
      </c>
      <c r="I428" s="128" t="s">
        <v>2208</v>
      </c>
      <c r="J428" s="443">
        <v>2.7</v>
      </c>
      <c r="K428" s="128"/>
      <c r="L428" s="130"/>
    </row>
    <row r="429" spans="1:12" ht="48">
      <c r="A429" s="444" t="s">
        <v>13274</v>
      </c>
      <c r="B429" s="439" t="s">
        <v>2181</v>
      </c>
      <c r="C429" s="439" t="s">
        <v>2182</v>
      </c>
      <c r="D429" s="439" t="s">
        <v>2209</v>
      </c>
      <c r="E429" s="439" t="s">
        <v>1562</v>
      </c>
      <c r="F429" s="439" t="s">
        <v>1688</v>
      </c>
      <c r="G429" s="439" t="s">
        <v>1689</v>
      </c>
      <c r="H429" s="439" t="s">
        <v>1701</v>
      </c>
      <c r="I429" s="439" t="s">
        <v>2210</v>
      </c>
      <c r="J429" s="445">
        <v>1</v>
      </c>
      <c r="K429" s="128"/>
      <c r="L429" s="130"/>
    </row>
    <row r="430" spans="1:12" ht="48">
      <c r="A430" s="442">
        <v>43650</v>
      </c>
      <c r="B430" s="128" t="s">
        <v>2181</v>
      </c>
      <c r="C430" s="128" t="s">
        <v>2182</v>
      </c>
      <c r="D430" s="128" t="s">
        <v>2211</v>
      </c>
      <c r="E430" s="128" t="s">
        <v>1562</v>
      </c>
      <c r="F430" s="128" t="s">
        <v>1688</v>
      </c>
      <c r="G430" s="128" t="s">
        <v>1689</v>
      </c>
      <c r="H430" s="128" t="s">
        <v>1701</v>
      </c>
      <c r="I430" s="128" t="s">
        <v>2212</v>
      </c>
      <c r="J430" s="443">
        <v>2</v>
      </c>
      <c r="K430" s="128"/>
      <c r="L430" s="130"/>
    </row>
    <row r="431" spans="1:12" ht="48">
      <c r="A431" s="444">
        <v>43727</v>
      </c>
      <c r="B431" s="439" t="s">
        <v>2181</v>
      </c>
      <c r="C431" s="439" t="s">
        <v>2182</v>
      </c>
      <c r="D431" s="439" t="s">
        <v>2213</v>
      </c>
      <c r="E431" s="439" t="s">
        <v>1694</v>
      </c>
      <c r="F431" s="439" t="s">
        <v>1688</v>
      </c>
      <c r="G431" s="439" t="s">
        <v>1684</v>
      </c>
      <c r="H431" s="439" t="s">
        <v>1701</v>
      </c>
      <c r="I431" s="439" t="s">
        <v>2214</v>
      </c>
      <c r="J431" s="445">
        <v>3</v>
      </c>
      <c r="K431" s="128"/>
      <c r="L431" s="130"/>
    </row>
    <row r="432" spans="1:12" ht="72">
      <c r="A432" s="442">
        <v>43739</v>
      </c>
      <c r="B432" s="128" t="s">
        <v>2181</v>
      </c>
      <c r="C432" s="128" t="s">
        <v>2182</v>
      </c>
      <c r="D432" s="128" t="s">
        <v>2215</v>
      </c>
      <c r="E432" s="128" t="s">
        <v>1694</v>
      </c>
      <c r="F432" s="128" t="s">
        <v>1688</v>
      </c>
      <c r="G432" s="128" t="s">
        <v>1689</v>
      </c>
      <c r="H432" s="128" t="s">
        <v>1701</v>
      </c>
      <c r="I432" s="128" t="s">
        <v>2216</v>
      </c>
      <c r="J432" s="443">
        <v>0.85</v>
      </c>
      <c r="K432" s="128"/>
      <c r="L432" s="130"/>
    </row>
    <row r="433" spans="1:12" ht="72">
      <c r="A433" s="444">
        <v>43756</v>
      </c>
      <c r="B433" s="439" t="s">
        <v>2181</v>
      </c>
      <c r="C433" s="439" t="s">
        <v>2182</v>
      </c>
      <c r="D433" s="439" t="s">
        <v>2217</v>
      </c>
      <c r="E433" s="439" t="s">
        <v>1700</v>
      </c>
      <c r="F433" s="439" t="s">
        <v>1688</v>
      </c>
      <c r="G433" s="439" t="s">
        <v>1708</v>
      </c>
      <c r="H433" s="439" t="s">
        <v>1701</v>
      </c>
      <c r="I433" s="439" t="s">
        <v>2218</v>
      </c>
      <c r="J433" s="445">
        <v>2.21</v>
      </c>
      <c r="K433" s="128"/>
      <c r="L433" s="130"/>
    </row>
    <row r="434" spans="1:12" ht="24">
      <c r="A434" s="442"/>
      <c r="B434" s="128" t="s">
        <v>2181</v>
      </c>
      <c r="C434" s="128" t="s">
        <v>1126</v>
      </c>
      <c r="D434" s="128" t="s">
        <v>1126</v>
      </c>
      <c r="E434" s="128" t="s">
        <v>1700</v>
      </c>
      <c r="F434" s="128" t="s">
        <v>1688</v>
      </c>
      <c r="G434" s="128"/>
      <c r="H434" s="128" t="s">
        <v>1701</v>
      </c>
      <c r="I434" s="128"/>
      <c r="J434" s="443">
        <v>0.06</v>
      </c>
      <c r="K434" s="128"/>
      <c r="L434" s="130"/>
    </row>
    <row r="435" spans="1:12" ht="48">
      <c r="A435" s="444">
        <v>43663</v>
      </c>
      <c r="B435" s="439" t="s">
        <v>2181</v>
      </c>
      <c r="C435" s="439" t="s">
        <v>2182</v>
      </c>
      <c r="D435" s="439" t="s">
        <v>2219</v>
      </c>
      <c r="E435" s="439" t="s">
        <v>1562</v>
      </c>
      <c r="F435" s="439" t="s">
        <v>1688</v>
      </c>
      <c r="G435" s="439" t="s">
        <v>1689</v>
      </c>
      <c r="H435" s="439" t="s">
        <v>1685</v>
      </c>
      <c r="I435" s="439" t="s">
        <v>2220</v>
      </c>
      <c r="J435" s="445">
        <v>2</v>
      </c>
      <c r="K435" s="128"/>
      <c r="L435" s="130"/>
    </row>
    <row r="436" spans="1:12" ht="36">
      <c r="A436" s="442">
        <v>43756</v>
      </c>
      <c r="B436" s="128" t="s">
        <v>2181</v>
      </c>
      <c r="C436" s="128" t="s">
        <v>2182</v>
      </c>
      <c r="D436" s="128" t="s">
        <v>2221</v>
      </c>
      <c r="E436" s="128" t="s">
        <v>1694</v>
      </c>
      <c r="F436" s="128" t="s">
        <v>1688</v>
      </c>
      <c r="G436" s="128" t="s">
        <v>1689</v>
      </c>
      <c r="H436" s="128" t="s">
        <v>1685</v>
      </c>
      <c r="I436" s="128" t="s">
        <v>2222</v>
      </c>
      <c r="J436" s="443">
        <v>1.49</v>
      </c>
      <c r="K436" s="128"/>
      <c r="L436" s="130"/>
    </row>
    <row r="437" spans="1:12" ht="48">
      <c r="A437" s="444">
        <v>43738</v>
      </c>
      <c r="B437" s="439" t="s">
        <v>2181</v>
      </c>
      <c r="C437" s="439" t="s">
        <v>2182</v>
      </c>
      <c r="D437" s="439" t="s">
        <v>2223</v>
      </c>
      <c r="E437" s="439" t="s">
        <v>1562</v>
      </c>
      <c r="F437" s="439" t="s">
        <v>1688</v>
      </c>
      <c r="G437" s="439" t="s">
        <v>1684</v>
      </c>
      <c r="H437" s="439" t="s">
        <v>1701</v>
      </c>
      <c r="I437" s="439" t="s">
        <v>2224</v>
      </c>
      <c r="J437" s="445">
        <v>1.35</v>
      </c>
      <c r="K437" s="128"/>
      <c r="L437" s="130"/>
    </row>
    <row r="438" spans="1:12" ht="48">
      <c r="A438" s="442">
        <v>43825</v>
      </c>
      <c r="B438" s="128" t="s">
        <v>2181</v>
      </c>
      <c r="C438" s="128" t="s">
        <v>2182</v>
      </c>
      <c r="D438" s="128" t="s">
        <v>2225</v>
      </c>
      <c r="E438" s="128" t="s">
        <v>1700</v>
      </c>
      <c r="F438" s="128" t="s">
        <v>1688</v>
      </c>
      <c r="G438" s="128" t="s">
        <v>1708</v>
      </c>
      <c r="H438" s="128" t="s">
        <v>1701</v>
      </c>
      <c r="I438" s="128" t="s">
        <v>2226</v>
      </c>
      <c r="J438" s="443">
        <v>0.5</v>
      </c>
      <c r="K438" s="128"/>
      <c r="L438" s="130"/>
    </row>
    <row r="439" spans="1:12" ht="48">
      <c r="A439" s="444">
        <v>43595</v>
      </c>
      <c r="B439" s="439" t="s">
        <v>2181</v>
      </c>
      <c r="C439" s="439" t="s">
        <v>2182</v>
      </c>
      <c r="D439" s="439" t="s">
        <v>2227</v>
      </c>
      <c r="E439" s="439" t="s">
        <v>1700</v>
      </c>
      <c r="F439" s="439" t="s">
        <v>1688</v>
      </c>
      <c r="G439" s="439" t="s">
        <v>1684</v>
      </c>
      <c r="H439" s="439" t="s">
        <v>1701</v>
      </c>
      <c r="I439" s="439" t="s">
        <v>2228</v>
      </c>
      <c r="J439" s="445">
        <v>0.54</v>
      </c>
      <c r="K439" s="128"/>
      <c r="L439" s="130"/>
    </row>
    <row r="440" spans="1:12" ht="24">
      <c r="A440" s="442" t="s">
        <v>13179</v>
      </c>
      <c r="B440" s="128" t="s">
        <v>2229</v>
      </c>
      <c r="C440" s="128" t="s">
        <v>1153</v>
      </c>
      <c r="D440" s="128" t="s">
        <v>2230</v>
      </c>
      <c r="E440" s="128" t="s">
        <v>1562</v>
      </c>
      <c r="F440" s="128" t="s">
        <v>1688</v>
      </c>
      <c r="G440" s="128" t="s">
        <v>1689</v>
      </c>
      <c r="H440" s="128" t="s">
        <v>1701</v>
      </c>
      <c r="I440" s="128" t="s">
        <v>2231</v>
      </c>
      <c r="J440" s="443">
        <v>0.83</v>
      </c>
      <c r="K440" s="128"/>
      <c r="L440" s="130"/>
    </row>
    <row r="441" spans="1:12" ht="24">
      <c r="A441" s="444" t="s">
        <v>13275</v>
      </c>
      <c r="B441" s="439" t="s">
        <v>2229</v>
      </c>
      <c r="C441" s="439" t="s">
        <v>1153</v>
      </c>
      <c r="D441" s="439" t="s">
        <v>2230</v>
      </c>
      <c r="E441" s="439" t="s">
        <v>1562</v>
      </c>
      <c r="F441" s="439" t="s">
        <v>1688</v>
      </c>
      <c r="G441" s="439" t="s">
        <v>1689</v>
      </c>
      <c r="H441" s="439" t="s">
        <v>1701</v>
      </c>
      <c r="I441" s="439" t="s">
        <v>2231</v>
      </c>
      <c r="J441" s="445">
        <v>1.21</v>
      </c>
      <c r="K441" s="128"/>
      <c r="L441" s="130"/>
    </row>
    <row r="442" spans="1:12" ht="24">
      <c r="A442" s="442" t="s">
        <v>13275</v>
      </c>
      <c r="B442" s="128" t="s">
        <v>2229</v>
      </c>
      <c r="C442" s="128" t="s">
        <v>1153</v>
      </c>
      <c r="D442" s="128" t="s">
        <v>2232</v>
      </c>
      <c r="E442" s="128" t="s">
        <v>1562</v>
      </c>
      <c r="F442" s="128" t="s">
        <v>1688</v>
      </c>
      <c r="G442" s="128" t="s">
        <v>1689</v>
      </c>
      <c r="H442" s="128" t="s">
        <v>1701</v>
      </c>
      <c r="I442" s="128" t="s">
        <v>2231</v>
      </c>
      <c r="J442" s="443">
        <v>0.55000000000000004</v>
      </c>
      <c r="K442" s="128"/>
      <c r="L442" s="130"/>
    </row>
    <row r="443" spans="1:12" ht="24">
      <c r="A443" s="444" t="s">
        <v>13276</v>
      </c>
      <c r="B443" s="439" t="s">
        <v>2229</v>
      </c>
      <c r="C443" s="439" t="s">
        <v>1153</v>
      </c>
      <c r="D443" s="439" t="s">
        <v>2230</v>
      </c>
      <c r="E443" s="439" t="s">
        <v>1562</v>
      </c>
      <c r="F443" s="439" t="s">
        <v>1688</v>
      </c>
      <c r="G443" s="439" t="s">
        <v>1689</v>
      </c>
      <c r="H443" s="439" t="s">
        <v>1701</v>
      </c>
      <c r="I443" s="439" t="s">
        <v>2231</v>
      </c>
      <c r="J443" s="445">
        <v>0.55000000000000004</v>
      </c>
      <c r="K443" s="128"/>
      <c r="L443" s="130"/>
    </row>
    <row r="444" spans="1:12" ht="24">
      <c r="A444" s="442" t="s">
        <v>13277</v>
      </c>
      <c r="B444" s="128" t="s">
        <v>2229</v>
      </c>
      <c r="C444" s="128" t="s">
        <v>1153</v>
      </c>
      <c r="D444" s="128" t="s">
        <v>2233</v>
      </c>
      <c r="E444" s="128" t="s">
        <v>1562</v>
      </c>
      <c r="F444" s="128" t="s">
        <v>1688</v>
      </c>
      <c r="G444" s="128" t="s">
        <v>1689</v>
      </c>
      <c r="H444" s="128" t="s">
        <v>1701</v>
      </c>
      <c r="I444" s="128" t="s">
        <v>2231</v>
      </c>
      <c r="J444" s="443">
        <v>1.1000000000000001</v>
      </c>
      <c r="K444" s="128"/>
      <c r="L444" s="130"/>
    </row>
    <row r="445" spans="1:12" ht="24">
      <c r="A445" s="444" t="s">
        <v>13277</v>
      </c>
      <c r="B445" s="439" t="s">
        <v>2229</v>
      </c>
      <c r="C445" s="439" t="s">
        <v>1153</v>
      </c>
      <c r="D445" s="439" t="s">
        <v>2230</v>
      </c>
      <c r="E445" s="439" t="s">
        <v>1562</v>
      </c>
      <c r="F445" s="439" t="s">
        <v>1688</v>
      </c>
      <c r="G445" s="439" t="s">
        <v>1689</v>
      </c>
      <c r="H445" s="439" t="s">
        <v>1701</v>
      </c>
      <c r="I445" s="439" t="s">
        <v>2231</v>
      </c>
      <c r="J445" s="445">
        <v>0.11</v>
      </c>
      <c r="K445" s="128"/>
      <c r="L445" s="130"/>
    </row>
    <row r="446" spans="1:12" ht="24">
      <c r="A446" s="442" t="s">
        <v>13278</v>
      </c>
      <c r="B446" s="128" t="s">
        <v>2229</v>
      </c>
      <c r="C446" s="128" t="s">
        <v>1153</v>
      </c>
      <c r="D446" s="128" t="s">
        <v>2230</v>
      </c>
      <c r="E446" s="128" t="s">
        <v>1562</v>
      </c>
      <c r="F446" s="128" t="s">
        <v>1688</v>
      </c>
      <c r="G446" s="128" t="s">
        <v>1689</v>
      </c>
      <c r="H446" s="128" t="s">
        <v>1701</v>
      </c>
      <c r="I446" s="128" t="s">
        <v>2231</v>
      </c>
      <c r="J446" s="443">
        <v>1.19</v>
      </c>
      <c r="K446" s="128"/>
      <c r="L446" s="130"/>
    </row>
    <row r="447" spans="1:12" ht="24">
      <c r="A447" s="444" t="s">
        <v>13279</v>
      </c>
      <c r="B447" s="439" t="s">
        <v>2229</v>
      </c>
      <c r="C447" s="439" t="s">
        <v>1153</v>
      </c>
      <c r="D447" s="439" t="s">
        <v>2230</v>
      </c>
      <c r="E447" s="439" t="s">
        <v>1562</v>
      </c>
      <c r="F447" s="439" t="s">
        <v>1688</v>
      </c>
      <c r="G447" s="439" t="s">
        <v>1689</v>
      </c>
      <c r="H447" s="439" t="s">
        <v>1701</v>
      </c>
      <c r="I447" s="439" t="s">
        <v>2231</v>
      </c>
      <c r="J447" s="445">
        <v>2.5099999999999998</v>
      </c>
      <c r="K447" s="128"/>
      <c r="L447" s="130"/>
    </row>
    <row r="448" spans="1:12" ht="24">
      <c r="A448" s="442" t="s">
        <v>13270</v>
      </c>
      <c r="B448" s="128" t="s">
        <v>2229</v>
      </c>
      <c r="C448" s="128" t="s">
        <v>1153</v>
      </c>
      <c r="D448" s="128" t="s">
        <v>2234</v>
      </c>
      <c r="E448" s="128" t="s">
        <v>1562</v>
      </c>
      <c r="F448" s="128" t="s">
        <v>1688</v>
      </c>
      <c r="G448" s="128" t="s">
        <v>1689</v>
      </c>
      <c r="H448" s="128" t="s">
        <v>1701</v>
      </c>
      <c r="I448" s="128" t="s">
        <v>2231</v>
      </c>
      <c r="J448" s="443">
        <v>1.32</v>
      </c>
      <c r="K448" s="128"/>
      <c r="L448" s="130"/>
    </row>
    <row r="449" spans="1:12" ht="24">
      <c r="A449" s="444" t="s">
        <v>13280</v>
      </c>
      <c r="B449" s="439" t="s">
        <v>2229</v>
      </c>
      <c r="C449" s="439" t="s">
        <v>1153</v>
      </c>
      <c r="D449" s="439" t="s">
        <v>2230</v>
      </c>
      <c r="E449" s="439" t="s">
        <v>1562</v>
      </c>
      <c r="F449" s="439" t="s">
        <v>1688</v>
      </c>
      <c r="G449" s="439" t="s">
        <v>1689</v>
      </c>
      <c r="H449" s="439" t="s">
        <v>1701</v>
      </c>
      <c r="I449" s="439" t="s">
        <v>2231</v>
      </c>
      <c r="J449" s="445">
        <v>0.86</v>
      </c>
      <c r="K449" s="128"/>
      <c r="L449" s="130"/>
    </row>
    <row r="450" spans="1:12" ht="24">
      <c r="A450" s="442" t="s">
        <v>13280</v>
      </c>
      <c r="B450" s="128" t="s">
        <v>2229</v>
      </c>
      <c r="C450" s="128" t="s">
        <v>1153</v>
      </c>
      <c r="D450" s="128" t="s">
        <v>2235</v>
      </c>
      <c r="E450" s="128" t="s">
        <v>1562</v>
      </c>
      <c r="F450" s="128" t="s">
        <v>1688</v>
      </c>
      <c r="G450" s="128" t="s">
        <v>1689</v>
      </c>
      <c r="H450" s="128" t="s">
        <v>1701</v>
      </c>
      <c r="I450" s="128" t="s">
        <v>2231</v>
      </c>
      <c r="J450" s="443">
        <v>0.13</v>
      </c>
      <c r="K450" s="128"/>
      <c r="L450" s="130"/>
    </row>
    <row r="451" spans="1:12" ht="24">
      <c r="A451" s="444" t="s">
        <v>13281</v>
      </c>
      <c r="B451" s="439" t="s">
        <v>2229</v>
      </c>
      <c r="C451" s="439" t="s">
        <v>1153</v>
      </c>
      <c r="D451" s="439" t="s">
        <v>2230</v>
      </c>
      <c r="E451" s="439" t="s">
        <v>1562</v>
      </c>
      <c r="F451" s="439" t="s">
        <v>1688</v>
      </c>
      <c r="G451" s="439" t="s">
        <v>1689</v>
      </c>
      <c r="H451" s="439" t="s">
        <v>1701</v>
      </c>
      <c r="I451" s="439" t="s">
        <v>2231</v>
      </c>
      <c r="J451" s="445">
        <v>11.75</v>
      </c>
      <c r="K451" s="128"/>
      <c r="L451" s="130"/>
    </row>
    <row r="452" spans="1:12" ht="24">
      <c r="A452" s="442" t="s">
        <v>13199</v>
      </c>
      <c r="B452" s="128" t="s">
        <v>2229</v>
      </c>
      <c r="C452" s="128" t="s">
        <v>1153</v>
      </c>
      <c r="D452" s="128" t="s">
        <v>2230</v>
      </c>
      <c r="E452" s="128" t="s">
        <v>1562</v>
      </c>
      <c r="F452" s="128" t="s">
        <v>1688</v>
      </c>
      <c r="G452" s="128" t="s">
        <v>1689</v>
      </c>
      <c r="H452" s="128" t="s">
        <v>1701</v>
      </c>
      <c r="I452" s="128" t="s">
        <v>2231</v>
      </c>
      <c r="J452" s="443">
        <v>1.27</v>
      </c>
      <c r="K452" s="128"/>
      <c r="L452" s="130"/>
    </row>
    <row r="453" spans="1:12" ht="24">
      <c r="A453" s="444">
        <v>2019</v>
      </c>
      <c r="B453" s="439" t="s">
        <v>906</v>
      </c>
      <c r="C453" s="439" t="s">
        <v>1693</v>
      </c>
      <c r="D453" s="439" t="s">
        <v>2128</v>
      </c>
      <c r="E453" s="439" t="s">
        <v>1700</v>
      </c>
      <c r="F453" s="439" t="s">
        <v>1688</v>
      </c>
      <c r="G453" s="439" t="s">
        <v>1689</v>
      </c>
      <c r="H453" s="439" t="s">
        <v>1685</v>
      </c>
      <c r="I453" s="439"/>
      <c r="J453" s="445">
        <v>33</v>
      </c>
      <c r="K453" s="128"/>
      <c r="L453" s="130"/>
    </row>
    <row r="454" spans="1:12" ht="60">
      <c r="A454" s="442" t="s">
        <v>13282</v>
      </c>
      <c r="B454" s="128" t="s">
        <v>2236</v>
      </c>
      <c r="C454" s="128" t="s">
        <v>437</v>
      </c>
      <c r="D454" s="128" t="s">
        <v>2237</v>
      </c>
      <c r="E454" s="128" t="s">
        <v>1694</v>
      </c>
      <c r="F454" s="128" t="s">
        <v>1805</v>
      </c>
      <c r="G454" s="128" t="s">
        <v>2238</v>
      </c>
      <c r="H454" s="128" t="s">
        <v>1685</v>
      </c>
      <c r="I454" s="128" t="s">
        <v>2239</v>
      </c>
      <c r="J454" s="443">
        <v>2</v>
      </c>
      <c r="K454" s="128"/>
      <c r="L454" s="130"/>
    </row>
    <row r="455" spans="1:12" ht="24">
      <c r="A455" s="444" t="s">
        <v>13282</v>
      </c>
      <c r="B455" s="439" t="s">
        <v>2236</v>
      </c>
      <c r="C455" s="439" t="s">
        <v>1846</v>
      </c>
      <c r="D455" s="439" t="s">
        <v>2240</v>
      </c>
      <c r="E455" s="439" t="s">
        <v>1694</v>
      </c>
      <c r="F455" s="439" t="s">
        <v>1688</v>
      </c>
      <c r="G455" s="439" t="s">
        <v>2238</v>
      </c>
      <c r="H455" s="439" t="s">
        <v>1685</v>
      </c>
      <c r="I455" s="439" t="s">
        <v>2241</v>
      </c>
      <c r="J455" s="445">
        <v>10</v>
      </c>
      <c r="K455" s="128"/>
      <c r="L455" s="130"/>
    </row>
    <row r="456" spans="1:12">
      <c r="A456" s="442">
        <v>43732</v>
      </c>
      <c r="B456" s="128" t="s">
        <v>938</v>
      </c>
      <c r="C456" s="128" t="s">
        <v>1153</v>
      </c>
      <c r="D456" s="128" t="s">
        <v>1745</v>
      </c>
      <c r="E456" s="128" t="s">
        <v>1694</v>
      </c>
      <c r="F456" s="128" t="s">
        <v>1688</v>
      </c>
      <c r="G456" s="128" t="s">
        <v>1689</v>
      </c>
      <c r="H456" s="128" t="s">
        <v>1685</v>
      </c>
      <c r="I456" s="128" t="s">
        <v>1746</v>
      </c>
      <c r="J456" s="443">
        <v>2</v>
      </c>
      <c r="K456" s="128"/>
      <c r="L456" s="130"/>
    </row>
    <row r="457" spans="1:12" ht="36">
      <c r="A457" s="444" t="s">
        <v>2242</v>
      </c>
      <c r="B457" s="439" t="s">
        <v>2243</v>
      </c>
      <c r="C457" s="439" t="s">
        <v>1153</v>
      </c>
      <c r="D457" s="439" t="s">
        <v>2244</v>
      </c>
      <c r="E457" s="439" t="s">
        <v>1562</v>
      </c>
      <c r="F457" s="439" t="s">
        <v>1688</v>
      </c>
      <c r="G457" s="439" t="s">
        <v>1689</v>
      </c>
      <c r="H457" s="439" t="s">
        <v>1701</v>
      </c>
      <c r="I457" s="439" t="s">
        <v>2245</v>
      </c>
      <c r="J457" s="445">
        <v>54.46</v>
      </c>
      <c r="K457" s="128"/>
      <c r="L457" s="130"/>
    </row>
    <row r="458" spans="1:12" ht="36">
      <c r="A458" s="442" t="s">
        <v>2242</v>
      </c>
      <c r="B458" s="128" t="s">
        <v>2243</v>
      </c>
      <c r="C458" s="128" t="s">
        <v>1153</v>
      </c>
      <c r="D458" s="128" t="s">
        <v>2246</v>
      </c>
      <c r="E458" s="128" t="s">
        <v>1562</v>
      </c>
      <c r="F458" s="128" t="s">
        <v>1688</v>
      </c>
      <c r="G458" s="128" t="s">
        <v>1689</v>
      </c>
      <c r="H458" s="128" t="s">
        <v>1701</v>
      </c>
      <c r="I458" s="128" t="s">
        <v>2247</v>
      </c>
      <c r="J458" s="443">
        <v>40.020000000000003</v>
      </c>
      <c r="K458" s="128"/>
      <c r="L458" s="130"/>
    </row>
    <row r="459" spans="1:12" ht="36">
      <c r="A459" s="444" t="s">
        <v>2242</v>
      </c>
      <c r="B459" s="439" t="s">
        <v>2243</v>
      </c>
      <c r="C459" s="439" t="s">
        <v>1153</v>
      </c>
      <c r="D459" s="439" t="s">
        <v>2248</v>
      </c>
      <c r="E459" s="439" t="s">
        <v>1562</v>
      </c>
      <c r="F459" s="439" t="s">
        <v>1688</v>
      </c>
      <c r="G459" s="439" t="s">
        <v>1689</v>
      </c>
      <c r="H459" s="439" t="s">
        <v>1701</v>
      </c>
      <c r="I459" s="439" t="s">
        <v>2249</v>
      </c>
      <c r="J459" s="445">
        <v>12.07</v>
      </c>
      <c r="K459" s="128"/>
      <c r="L459" s="130"/>
    </row>
    <row r="460" spans="1:12" ht="36">
      <c r="A460" s="442" t="s">
        <v>2242</v>
      </c>
      <c r="B460" s="128" t="s">
        <v>2243</v>
      </c>
      <c r="C460" s="128" t="s">
        <v>1153</v>
      </c>
      <c r="D460" s="128" t="s">
        <v>2250</v>
      </c>
      <c r="E460" s="128" t="s">
        <v>1562</v>
      </c>
      <c r="F460" s="128" t="s">
        <v>1688</v>
      </c>
      <c r="G460" s="128" t="s">
        <v>1689</v>
      </c>
      <c r="H460" s="128" t="s">
        <v>1701</v>
      </c>
      <c r="I460" s="128" t="s">
        <v>2251</v>
      </c>
      <c r="J460" s="443">
        <v>21.37</v>
      </c>
      <c r="K460" s="128"/>
      <c r="L460" s="130"/>
    </row>
    <row r="461" spans="1:12" ht="36">
      <c r="A461" s="444" t="s">
        <v>2242</v>
      </c>
      <c r="B461" s="439" t="s">
        <v>2243</v>
      </c>
      <c r="C461" s="439" t="s">
        <v>1153</v>
      </c>
      <c r="D461" s="439" t="s">
        <v>2252</v>
      </c>
      <c r="E461" s="439" t="s">
        <v>1562</v>
      </c>
      <c r="F461" s="439" t="s">
        <v>1688</v>
      </c>
      <c r="G461" s="439" t="s">
        <v>1689</v>
      </c>
      <c r="H461" s="439" t="s">
        <v>1701</v>
      </c>
      <c r="I461" s="439" t="s">
        <v>2253</v>
      </c>
      <c r="J461" s="445">
        <v>0.79</v>
      </c>
      <c r="K461" s="128"/>
      <c r="L461" s="130"/>
    </row>
    <row r="462" spans="1:12" ht="36">
      <c r="A462" s="442" t="s">
        <v>13270</v>
      </c>
      <c r="B462" s="128" t="s">
        <v>2243</v>
      </c>
      <c r="C462" s="128" t="s">
        <v>1153</v>
      </c>
      <c r="D462" s="128" t="s">
        <v>2254</v>
      </c>
      <c r="E462" s="128" t="s">
        <v>1700</v>
      </c>
      <c r="F462" s="128" t="s">
        <v>1805</v>
      </c>
      <c r="G462" s="128" t="s">
        <v>1689</v>
      </c>
      <c r="H462" s="128" t="s">
        <v>2255</v>
      </c>
      <c r="I462" s="128" t="s">
        <v>2256</v>
      </c>
      <c r="J462" s="443">
        <v>20</v>
      </c>
      <c r="K462" s="128"/>
      <c r="L462" s="130"/>
    </row>
    <row r="463" spans="1:12" ht="36">
      <c r="A463" s="444" t="s">
        <v>13261</v>
      </c>
      <c r="B463" s="439" t="s">
        <v>2243</v>
      </c>
      <c r="C463" s="439" t="s">
        <v>1153</v>
      </c>
      <c r="D463" s="439" t="s">
        <v>2257</v>
      </c>
      <c r="E463" s="439" t="s">
        <v>1562</v>
      </c>
      <c r="F463" s="439" t="s">
        <v>1805</v>
      </c>
      <c r="G463" s="439" t="s">
        <v>1689</v>
      </c>
      <c r="H463" s="439" t="s">
        <v>1701</v>
      </c>
      <c r="I463" s="439" t="s">
        <v>2258</v>
      </c>
      <c r="J463" s="445">
        <v>1</v>
      </c>
      <c r="K463" s="128"/>
      <c r="L463" s="130"/>
    </row>
    <row r="464" spans="1:12" ht="24">
      <c r="A464" s="442" t="s">
        <v>13261</v>
      </c>
      <c r="B464" s="128" t="s">
        <v>2243</v>
      </c>
      <c r="C464" s="128" t="s">
        <v>1153</v>
      </c>
      <c r="D464" s="128" t="s">
        <v>2259</v>
      </c>
      <c r="E464" s="128" t="s">
        <v>1700</v>
      </c>
      <c r="F464" s="128" t="s">
        <v>1805</v>
      </c>
      <c r="G464" s="128" t="s">
        <v>1689</v>
      </c>
      <c r="H464" s="128" t="s">
        <v>1701</v>
      </c>
      <c r="I464" s="128" t="s">
        <v>2260</v>
      </c>
      <c r="J464" s="443">
        <v>0.99</v>
      </c>
      <c r="K464" s="128"/>
      <c r="L464" s="130"/>
    </row>
    <row r="465" spans="1:12" ht="24">
      <c r="A465" s="444" t="s">
        <v>13261</v>
      </c>
      <c r="B465" s="439" t="s">
        <v>2243</v>
      </c>
      <c r="C465" s="439" t="s">
        <v>1153</v>
      </c>
      <c r="D465" s="439" t="s">
        <v>2261</v>
      </c>
      <c r="E465" s="439" t="s">
        <v>1700</v>
      </c>
      <c r="F465" s="439" t="s">
        <v>1805</v>
      </c>
      <c r="G465" s="439" t="s">
        <v>1689</v>
      </c>
      <c r="H465" s="439" t="s">
        <v>1701</v>
      </c>
      <c r="I465" s="439" t="s">
        <v>2260</v>
      </c>
      <c r="J465" s="445">
        <v>0.99</v>
      </c>
      <c r="K465" s="128"/>
      <c r="L465" s="130"/>
    </row>
    <row r="466" spans="1:12" ht="24">
      <c r="A466" s="442" t="s">
        <v>13255</v>
      </c>
      <c r="B466" s="128" t="s">
        <v>2243</v>
      </c>
      <c r="C466" s="128" t="s">
        <v>1153</v>
      </c>
      <c r="D466" s="128" t="s">
        <v>2262</v>
      </c>
      <c r="E466" s="128" t="s">
        <v>1562</v>
      </c>
      <c r="F466" s="128" t="s">
        <v>1683</v>
      </c>
      <c r="G466" s="128" t="s">
        <v>1689</v>
      </c>
      <c r="H466" s="128" t="s">
        <v>1685</v>
      </c>
      <c r="I466" s="128" t="s">
        <v>2263</v>
      </c>
      <c r="J466" s="443">
        <v>3</v>
      </c>
      <c r="K466" s="128"/>
      <c r="L466" s="130"/>
    </row>
    <row r="467" spans="1:12" ht="24">
      <c r="A467" s="444" t="s">
        <v>13283</v>
      </c>
      <c r="B467" s="439" t="s">
        <v>2243</v>
      </c>
      <c r="C467" s="439" t="s">
        <v>1153</v>
      </c>
      <c r="D467" s="439" t="s">
        <v>2264</v>
      </c>
      <c r="E467" s="439" t="s">
        <v>1700</v>
      </c>
      <c r="F467" s="439" t="s">
        <v>1805</v>
      </c>
      <c r="G467" s="439" t="s">
        <v>1689</v>
      </c>
      <c r="H467" s="439" t="s">
        <v>1701</v>
      </c>
      <c r="I467" s="439" t="s">
        <v>2265</v>
      </c>
      <c r="J467" s="445">
        <v>1</v>
      </c>
      <c r="K467" s="128"/>
      <c r="L467" s="130"/>
    </row>
    <row r="468" spans="1:12" ht="36">
      <c r="A468" s="442" t="s">
        <v>13284</v>
      </c>
      <c r="B468" s="128" t="s">
        <v>2243</v>
      </c>
      <c r="C468" s="128" t="s">
        <v>1153</v>
      </c>
      <c r="D468" s="128" t="s">
        <v>2244</v>
      </c>
      <c r="E468" s="128" t="s">
        <v>1562</v>
      </c>
      <c r="F468" s="128" t="s">
        <v>1688</v>
      </c>
      <c r="G468" s="128" t="s">
        <v>1689</v>
      </c>
      <c r="H468" s="128" t="s">
        <v>1685</v>
      </c>
      <c r="I468" s="128" t="s">
        <v>2266</v>
      </c>
      <c r="J468" s="443">
        <v>2</v>
      </c>
      <c r="K468" s="128"/>
      <c r="L468" s="130"/>
    </row>
    <row r="469" spans="1:12" ht="36">
      <c r="A469" s="444" t="s">
        <v>13261</v>
      </c>
      <c r="B469" s="439" t="s">
        <v>2243</v>
      </c>
      <c r="C469" s="439" t="s">
        <v>1153</v>
      </c>
      <c r="D469" s="439" t="s">
        <v>2267</v>
      </c>
      <c r="E469" s="439" t="s">
        <v>1697</v>
      </c>
      <c r="F469" s="439" t="s">
        <v>1805</v>
      </c>
      <c r="G469" s="439" t="s">
        <v>1689</v>
      </c>
      <c r="H469" s="439" t="s">
        <v>2268</v>
      </c>
      <c r="I469" s="439" t="s">
        <v>2269</v>
      </c>
      <c r="J469" s="445">
        <v>3.8</v>
      </c>
      <c r="K469" s="128"/>
      <c r="L469" s="130"/>
    </row>
    <row r="470" spans="1:12" ht="72">
      <c r="A470" s="442" t="s">
        <v>13285</v>
      </c>
      <c r="B470" s="128" t="s">
        <v>2243</v>
      </c>
      <c r="C470" s="128" t="s">
        <v>1153</v>
      </c>
      <c r="D470" s="128" t="s">
        <v>2246</v>
      </c>
      <c r="E470" s="128" t="s">
        <v>1697</v>
      </c>
      <c r="F470" s="128" t="s">
        <v>1688</v>
      </c>
      <c r="G470" s="128" t="s">
        <v>1689</v>
      </c>
      <c r="H470" s="128" t="s">
        <v>1685</v>
      </c>
      <c r="I470" s="128" t="s">
        <v>2270</v>
      </c>
      <c r="J470" s="443">
        <v>62.9</v>
      </c>
      <c r="K470" s="128"/>
      <c r="L470" s="130"/>
    </row>
    <row r="471" spans="1:12" ht="48">
      <c r="A471" s="444" t="s">
        <v>13218</v>
      </c>
      <c r="B471" s="439" t="s">
        <v>2243</v>
      </c>
      <c r="C471" s="439" t="s">
        <v>1153</v>
      </c>
      <c r="D471" s="439" t="s">
        <v>2271</v>
      </c>
      <c r="E471" s="439" t="s">
        <v>1694</v>
      </c>
      <c r="F471" s="439" t="s">
        <v>1805</v>
      </c>
      <c r="G471" s="439" t="s">
        <v>1708</v>
      </c>
      <c r="H471" s="439" t="s">
        <v>1701</v>
      </c>
      <c r="I471" s="439" t="s">
        <v>2272</v>
      </c>
      <c r="J471" s="445">
        <v>0.64</v>
      </c>
      <c r="K471" s="128"/>
      <c r="L471" s="130"/>
    </row>
    <row r="472" spans="1:12" ht="72">
      <c r="A472" s="442" t="s">
        <v>13270</v>
      </c>
      <c r="B472" s="128" t="s">
        <v>2243</v>
      </c>
      <c r="C472" s="128" t="s">
        <v>1153</v>
      </c>
      <c r="D472" s="128" t="s">
        <v>2271</v>
      </c>
      <c r="E472" s="128" t="s">
        <v>1700</v>
      </c>
      <c r="F472" s="128" t="s">
        <v>1805</v>
      </c>
      <c r="G472" s="128" t="s">
        <v>1689</v>
      </c>
      <c r="H472" s="128" t="s">
        <v>1685</v>
      </c>
      <c r="I472" s="128" t="s">
        <v>2273</v>
      </c>
      <c r="J472" s="443">
        <v>52.5</v>
      </c>
      <c r="K472" s="128"/>
      <c r="L472" s="130"/>
    </row>
    <row r="473" spans="1:12" ht="48">
      <c r="A473" s="444" t="s">
        <v>13174</v>
      </c>
      <c r="B473" s="439" t="s">
        <v>2243</v>
      </c>
      <c r="C473" s="439" t="s">
        <v>437</v>
      </c>
      <c r="D473" s="439" t="s">
        <v>2274</v>
      </c>
      <c r="E473" s="439" t="s">
        <v>1694</v>
      </c>
      <c r="F473" s="439" t="s">
        <v>1683</v>
      </c>
      <c r="G473" s="439" t="s">
        <v>1689</v>
      </c>
      <c r="H473" s="439" t="s">
        <v>1685</v>
      </c>
      <c r="I473" s="439" t="s">
        <v>2275</v>
      </c>
      <c r="J473" s="445">
        <v>500</v>
      </c>
      <c r="K473" s="128"/>
      <c r="L473" s="130"/>
    </row>
    <row r="474" spans="1:12" ht="24">
      <c r="A474" s="442" t="s">
        <v>13286</v>
      </c>
      <c r="B474" s="128" t="s">
        <v>2243</v>
      </c>
      <c r="C474" s="128" t="s">
        <v>1153</v>
      </c>
      <c r="D474" s="128" t="s">
        <v>2262</v>
      </c>
      <c r="E474" s="128" t="s">
        <v>1562</v>
      </c>
      <c r="F474" s="128" t="s">
        <v>1683</v>
      </c>
      <c r="G474" s="128" t="s">
        <v>1689</v>
      </c>
      <c r="H474" s="128" t="s">
        <v>1685</v>
      </c>
      <c r="I474" s="128" t="s">
        <v>2263</v>
      </c>
      <c r="J474" s="443">
        <v>2</v>
      </c>
      <c r="K474" s="128"/>
      <c r="L474" s="130"/>
    </row>
    <row r="475" spans="1:12" ht="24">
      <c r="A475" s="444" t="s">
        <v>13284</v>
      </c>
      <c r="B475" s="439" t="s">
        <v>2243</v>
      </c>
      <c r="C475" s="439" t="s">
        <v>1153</v>
      </c>
      <c r="D475" s="439" t="s">
        <v>2276</v>
      </c>
      <c r="E475" s="439" t="s">
        <v>1562</v>
      </c>
      <c r="F475" s="439" t="s">
        <v>1805</v>
      </c>
      <c r="G475" s="439" t="s">
        <v>1689</v>
      </c>
      <c r="H475" s="439" t="s">
        <v>1701</v>
      </c>
      <c r="I475" s="439" t="s">
        <v>2277</v>
      </c>
      <c r="J475" s="445">
        <v>0.87</v>
      </c>
      <c r="K475" s="128"/>
      <c r="L475" s="130"/>
    </row>
    <row r="476" spans="1:12" ht="36">
      <c r="A476" s="442" t="s">
        <v>13287</v>
      </c>
      <c r="B476" s="128" t="s">
        <v>2243</v>
      </c>
      <c r="C476" s="128" t="s">
        <v>1153</v>
      </c>
      <c r="D476" s="128" t="s">
        <v>2278</v>
      </c>
      <c r="E476" s="128" t="s">
        <v>1562</v>
      </c>
      <c r="F476" s="128" t="s">
        <v>1805</v>
      </c>
      <c r="G476" s="128" t="s">
        <v>1689</v>
      </c>
      <c r="H476" s="128" t="s">
        <v>2255</v>
      </c>
      <c r="I476" s="128" t="s">
        <v>2279</v>
      </c>
      <c r="J476" s="443">
        <v>2.74</v>
      </c>
      <c r="K476" s="128"/>
      <c r="L476" s="130"/>
    </row>
    <row r="477" spans="1:12">
      <c r="A477" s="444">
        <v>43586</v>
      </c>
      <c r="B477" s="439" t="s">
        <v>2280</v>
      </c>
      <c r="C477" s="439" t="s">
        <v>1137</v>
      </c>
      <c r="D477" s="439" t="s">
        <v>2281</v>
      </c>
      <c r="E477" s="439" t="s">
        <v>1694</v>
      </c>
      <c r="F477" s="439" t="s">
        <v>1688</v>
      </c>
      <c r="G477" s="439" t="s">
        <v>1689</v>
      </c>
      <c r="H477" s="439" t="s">
        <v>1685</v>
      </c>
      <c r="I477" s="439" t="s">
        <v>2282</v>
      </c>
      <c r="J477" s="445">
        <v>2</v>
      </c>
      <c r="K477" s="128"/>
      <c r="L477" s="130"/>
    </row>
    <row r="478" spans="1:12" ht="24">
      <c r="A478" s="442">
        <v>43278</v>
      </c>
      <c r="B478" s="128" t="s">
        <v>2280</v>
      </c>
      <c r="C478" s="128" t="s">
        <v>1137</v>
      </c>
      <c r="D478" s="128" t="s">
        <v>2283</v>
      </c>
      <c r="E478" s="128" t="s">
        <v>1697</v>
      </c>
      <c r="F478" s="128" t="s">
        <v>1683</v>
      </c>
      <c r="G478" s="128" t="s">
        <v>1689</v>
      </c>
      <c r="H478" s="128" t="s">
        <v>1701</v>
      </c>
      <c r="I478" s="128" t="s">
        <v>2284</v>
      </c>
      <c r="J478" s="443">
        <v>19.3</v>
      </c>
      <c r="K478" s="128"/>
      <c r="L478" s="130"/>
    </row>
    <row r="479" spans="1:12" ht="24">
      <c r="A479" s="444">
        <v>43277</v>
      </c>
      <c r="B479" s="439" t="s">
        <v>2280</v>
      </c>
      <c r="C479" s="439" t="s">
        <v>1137</v>
      </c>
      <c r="D479" s="439" t="s">
        <v>2285</v>
      </c>
      <c r="E479" s="439" t="s">
        <v>1697</v>
      </c>
      <c r="F479" s="439" t="s">
        <v>1688</v>
      </c>
      <c r="G479" s="439" t="s">
        <v>1689</v>
      </c>
      <c r="H479" s="439" t="s">
        <v>1701</v>
      </c>
      <c r="I479" s="439" t="s">
        <v>2286</v>
      </c>
      <c r="J479" s="445">
        <v>31</v>
      </c>
      <c r="K479" s="128"/>
      <c r="L479" s="130"/>
    </row>
    <row r="480" spans="1:12" ht="24">
      <c r="A480" s="442">
        <v>43671</v>
      </c>
      <c r="B480" s="128" t="s">
        <v>2280</v>
      </c>
      <c r="C480" s="128" t="s">
        <v>1137</v>
      </c>
      <c r="D480" s="128" t="s">
        <v>2287</v>
      </c>
      <c r="E480" s="128" t="s">
        <v>1697</v>
      </c>
      <c r="F480" s="128" t="s">
        <v>1688</v>
      </c>
      <c r="G480" s="128" t="s">
        <v>1689</v>
      </c>
      <c r="H480" s="128" t="s">
        <v>1701</v>
      </c>
      <c r="I480" s="128" t="s">
        <v>2288</v>
      </c>
      <c r="J480" s="443">
        <v>25</v>
      </c>
      <c r="K480" s="128"/>
      <c r="L480" s="130"/>
    </row>
    <row r="481" spans="1:12" ht="24">
      <c r="A481" s="444">
        <v>43817</v>
      </c>
      <c r="B481" s="439" t="s">
        <v>2280</v>
      </c>
      <c r="C481" s="439" t="s">
        <v>1137</v>
      </c>
      <c r="D481" s="439" t="s">
        <v>2289</v>
      </c>
      <c r="E481" s="439" t="s">
        <v>1700</v>
      </c>
      <c r="F481" s="439" t="s">
        <v>1688</v>
      </c>
      <c r="G481" s="439" t="s">
        <v>1708</v>
      </c>
      <c r="H481" s="439" t="s">
        <v>1701</v>
      </c>
      <c r="I481" s="439" t="s">
        <v>2290</v>
      </c>
      <c r="J481" s="445">
        <v>10</v>
      </c>
      <c r="K481" s="128"/>
      <c r="L481" s="130"/>
    </row>
    <row r="482" spans="1:12" ht="36">
      <c r="A482" s="442">
        <v>43769</v>
      </c>
      <c r="B482" s="128" t="s">
        <v>691</v>
      </c>
      <c r="C482" s="128" t="s">
        <v>1165</v>
      </c>
      <c r="D482" s="128" t="s">
        <v>2291</v>
      </c>
      <c r="E482" s="128" t="s">
        <v>1697</v>
      </c>
      <c r="F482" s="128" t="s">
        <v>1688</v>
      </c>
      <c r="G482" s="128" t="s">
        <v>1689</v>
      </c>
      <c r="H482" s="128" t="s">
        <v>1701</v>
      </c>
      <c r="I482" s="128" t="s">
        <v>2292</v>
      </c>
      <c r="J482" s="443">
        <v>625.39</v>
      </c>
      <c r="K482" s="128"/>
      <c r="L482" s="130"/>
    </row>
    <row r="483" spans="1:12" ht="24">
      <c r="A483" s="444"/>
      <c r="B483" s="439" t="s">
        <v>2293</v>
      </c>
      <c r="C483" s="439" t="s">
        <v>1126</v>
      </c>
      <c r="D483" s="439" t="s">
        <v>2294</v>
      </c>
      <c r="E483" s="439" t="s">
        <v>1562</v>
      </c>
      <c r="F483" s="439" t="s">
        <v>1683</v>
      </c>
      <c r="G483" s="439" t="s">
        <v>1689</v>
      </c>
      <c r="H483" s="439" t="s">
        <v>1685</v>
      </c>
      <c r="I483" s="439"/>
      <c r="J483" s="445">
        <v>320.56</v>
      </c>
      <c r="K483" s="128"/>
      <c r="L483" s="130"/>
    </row>
    <row r="484" spans="1:12" ht="24">
      <c r="A484" s="442">
        <v>43693</v>
      </c>
      <c r="B484" s="128" t="s">
        <v>449</v>
      </c>
      <c r="C484" s="128" t="s">
        <v>1693</v>
      </c>
      <c r="D484" s="128" t="s">
        <v>2295</v>
      </c>
      <c r="E484" s="128" t="s">
        <v>1562</v>
      </c>
      <c r="F484" s="128" t="s">
        <v>1688</v>
      </c>
      <c r="G484" s="128" t="s">
        <v>2175</v>
      </c>
      <c r="H484" s="128" t="s">
        <v>1685</v>
      </c>
      <c r="I484" s="128" t="s">
        <v>2296</v>
      </c>
      <c r="J484" s="443">
        <v>3.5</v>
      </c>
      <c r="K484" s="128"/>
      <c r="L484" s="130"/>
    </row>
    <row r="485" spans="1:12" ht="36">
      <c r="A485" s="444">
        <v>43732</v>
      </c>
      <c r="B485" s="439" t="s">
        <v>449</v>
      </c>
      <c r="C485" s="439" t="s">
        <v>1693</v>
      </c>
      <c r="D485" s="439" t="s">
        <v>2297</v>
      </c>
      <c r="E485" s="439" t="s">
        <v>1694</v>
      </c>
      <c r="F485" s="439" t="s">
        <v>1688</v>
      </c>
      <c r="G485" s="439" t="s">
        <v>1689</v>
      </c>
      <c r="H485" s="439" t="s">
        <v>1701</v>
      </c>
      <c r="I485" s="439" t="s">
        <v>2298</v>
      </c>
      <c r="J485" s="445">
        <v>36.200000000000003</v>
      </c>
      <c r="K485" s="128"/>
      <c r="L485" s="130"/>
    </row>
    <row r="486" spans="1:12" ht="36">
      <c r="A486" s="442">
        <v>43732</v>
      </c>
      <c r="B486" s="128" t="s">
        <v>449</v>
      </c>
      <c r="C486" s="128" t="s">
        <v>1693</v>
      </c>
      <c r="D486" s="128" t="s">
        <v>2297</v>
      </c>
      <c r="E486" s="128" t="s">
        <v>1562</v>
      </c>
      <c r="F486" s="128" t="s">
        <v>1688</v>
      </c>
      <c r="G486" s="128" t="s">
        <v>1689</v>
      </c>
      <c r="H486" s="128" t="s">
        <v>1701</v>
      </c>
      <c r="I486" s="128" t="s">
        <v>2299</v>
      </c>
      <c r="J486" s="443">
        <v>12</v>
      </c>
      <c r="K486" s="128"/>
      <c r="L486" s="130"/>
    </row>
    <row r="487" spans="1:12" ht="36">
      <c r="A487" s="444">
        <v>43732</v>
      </c>
      <c r="B487" s="439" t="s">
        <v>449</v>
      </c>
      <c r="C487" s="439" t="s">
        <v>1693</v>
      </c>
      <c r="D487" s="439" t="s">
        <v>2297</v>
      </c>
      <c r="E487" s="439" t="s">
        <v>1694</v>
      </c>
      <c r="F487" s="439" t="s">
        <v>1688</v>
      </c>
      <c r="G487" s="439" t="s">
        <v>1689</v>
      </c>
      <c r="H487" s="439" t="s">
        <v>1685</v>
      </c>
      <c r="I487" s="439" t="s">
        <v>2300</v>
      </c>
      <c r="J487" s="445">
        <v>18</v>
      </c>
      <c r="K487" s="128"/>
      <c r="L487" s="130"/>
    </row>
    <row r="488" spans="1:12" ht="36">
      <c r="A488" s="442">
        <v>43719</v>
      </c>
      <c r="B488" s="128" t="s">
        <v>449</v>
      </c>
      <c r="C488" s="128" t="s">
        <v>1693</v>
      </c>
      <c r="D488" s="128" t="s">
        <v>2297</v>
      </c>
      <c r="E488" s="128" t="s">
        <v>1694</v>
      </c>
      <c r="F488" s="128" t="s">
        <v>1688</v>
      </c>
      <c r="G488" s="128" t="s">
        <v>1689</v>
      </c>
      <c r="H488" s="128" t="s">
        <v>1685</v>
      </c>
      <c r="I488" s="128" t="s">
        <v>2301</v>
      </c>
      <c r="J488" s="443">
        <v>3</v>
      </c>
      <c r="K488" s="128"/>
      <c r="L488" s="130"/>
    </row>
    <row r="489" spans="1:12" ht="36">
      <c r="A489" s="444">
        <v>43719</v>
      </c>
      <c r="B489" s="439" t="s">
        <v>449</v>
      </c>
      <c r="C489" s="439" t="s">
        <v>1693</v>
      </c>
      <c r="D489" s="439" t="s">
        <v>2297</v>
      </c>
      <c r="E489" s="439" t="s">
        <v>1694</v>
      </c>
      <c r="F489" s="439" t="s">
        <v>1688</v>
      </c>
      <c r="G489" s="439" t="s">
        <v>1708</v>
      </c>
      <c r="H489" s="439" t="s">
        <v>1701</v>
      </c>
      <c r="I489" s="439" t="s">
        <v>2302</v>
      </c>
      <c r="J489" s="445">
        <v>7.54</v>
      </c>
      <c r="K489" s="128"/>
      <c r="L489" s="130"/>
    </row>
    <row r="490" spans="1:12" ht="36">
      <c r="A490" s="442">
        <v>43719</v>
      </c>
      <c r="B490" s="128" t="s">
        <v>449</v>
      </c>
      <c r="C490" s="128" t="s">
        <v>1693</v>
      </c>
      <c r="D490" s="128" t="s">
        <v>2297</v>
      </c>
      <c r="E490" s="128" t="s">
        <v>1694</v>
      </c>
      <c r="F490" s="128" t="s">
        <v>1688</v>
      </c>
      <c r="G490" s="128" t="s">
        <v>1708</v>
      </c>
      <c r="H490" s="128" t="s">
        <v>1701</v>
      </c>
      <c r="I490" s="128" t="s">
        <v>2303</v>
      </c>
      <c r="J490" s="443">
        <v>2.2999999999999998</v>
      </c>
      <c r="K490" s="128"/>
      <c r="L490" s="130"/>
    </row>
    <row r="491" spans="1:12" ht="24">
      <c r="A491" s="444">
        <v>43719</v>
      </c>
      <c r="B491" s="439" t="s">
        <v>449</v>
      </c>
      <c r="C491" s="439" t="s">
        <v>1693</v>
      </c>
      <c r="D491" s="439" t="s">
        <v>2297</v>
      </c>
      <c r="E491" s="439" t="s">
        <v>1694</v>
      </c>
      <c r="F491" s="439" t="s">
        <v>1688</v>
      </c>
      <c r="G491" s="439" t="s">
        <v>1708</v>
      </c>
      <c r="H491" s="439" t="s">
        <v>1701</v>
      </c>
      <c r="I491" s="439" t="s">
        <v>2304</v>
      </c>
      <c r="J491" s="445">
        <v>3.88</v>
      </c>
      <c r="K491" s="128"/>
      <c r="L491" s="130"/>
    </row>
    <row r="492" spans="1:12" ht="48">
      <c r="A492" s="442">
        <v>43719</v>
      </c>
      <c r="B492" s="128" t="s">
        <v>449</v>
      </c>
      <c r="C492" s="128" t="s">
        <v>1693</v>
      </c>
      <c r="D492" s="128" t="s">
        <v>2297</v>
      </c>
      <c r="E492" s="128" t="s">
        <v>1697</v>
      </c>
      <c r="F492" s="128" t="s">
        <v>1688</v>
      </c>
      <c r="G492" s="128" t="s">
        <v>1689</v>
      </c>
      <c r="H492" s="128" t="s">
        <v>1701</v>
      </c>
      <c r="I492" s="128" t="s">
        <v>2305</v>
      </c>
      <c r="J492" s="443">
        <v>0.5</v>
      </c>
      <c r="K492" s="128"/>
      <c r="L492" s="130"/>
    </row>
    <row r="493" spans="1:12" ht="24">
      <c r="A493" s="444">
        <v>43719</v>
      </c>
      <c r="B493" s="439" t="s">
        <v>449</v>
      </c>
      <c r="C493" s="439" t="s">
        <v>1693</v>
      </c>
      <c r="D493" s="439" t="s">
        <v>1693</v>
      </c>
      <c r="E493" s="439" t="s">
        <v>1562</v>
      </c>
      <c r="F493" s="439" t="s">
        <v>1683</v>
      </c>
      <c r="G493" s="439" t="s">
        <v>1689</v>
      </c>
      <c r="H493" s="439" t="s">
        <v>1701</v>
      </c>
      <c r="I493" s="439" t="s">
        <v>2306</v>
      </c>
      <c r="J493" s="445">
        <v>1</v>
      </c>
      <c r="K493" s="128"/>
      <c r="L493" s="130"/>
    </row>
    <row r="494" spans="1:12">
      <c r="A494" s="442">
        <v>43719</v>
      </c>
      <c r="B494" s="128" t="s">
        <v>449</v>
      </c>
      <c r="C494" s="128" t="s">
        <v>1693</v>
      </c>
      <c r="D494" s="128" t="s">
        <v>2297</v>
      </c>
      <c r="E494" s="128" t="s">
        <v>1694</v>
      </c>
      <c r="F494" s="128" t="s">
        <v>1688</v>
      </c>
      <c r="G494" s="128" t="s">
        <v>1689</v>
      </c>
      <c r="H494" s="128" t="s">
        <v>1685</v>
      </c>
      <c r="I494" s="128" t="s">
        <v>2307</v>
      </c>
      <c r="J494" s="443">
        <v>2</v>
      </c>
      <c r="K494" s="128"/>
      <c r="L494" s="130"/>
    </row>
    <row r="495" spans="1:12" ht="24">
      <c r="A495" s="444">
        <v>43551</v>
      </c>
      <c r="B495" s="439" t="s">
        <v>633</v>
      </c>
      <c r="C495" s="439" t="s">
        <v>1126</v>
      </c>
      <c r="D495" s="439" t="s">
        <v>2308</v>
      </c>
      <c r="E495" s="439" t="s">
        <v>1562</v>
      </c>
      <c r="F495" s="439" t="s">
        <v>1688</v>
      </c>
      <c r="G495" s="439" t="s">
        <v>1689</v>
      </c>
      <c r="H495" s="439" t="s">
        <v>2309</v>
      </c>
      <c r="I495" s="439" t="s">
        <v>2310</v>
      </c>
      <c r="J495" s="445">
        <v>10</v>
      </c>
      <c r="K495" s="128"/>
      <c r="L495" s="130"/>
    </row>
    <row r="496" spans="1:12" ht="24">
      <c r="A496" s="442">
        <v>43481</v>
      </c>
      <c r="B496" s="128" t="s">
        <v>633</v>
      </c>
      <c r="C496" s="128" t="s">
        <v>1126</v>
      </c>
      <c r="D496" s="128" t="s">
        <v>2308</v>
      </c>
      <c r="E496" s="128" t="s">
        <v>1562</v>
      </c>
      <c r="F496" s="128" t="s">
        <v>1688</v>
      </c>
      <c r="G496" s="128" t="s">
        <v>1689</v>
      </c>
      <c r="H496" s="128" t="s">
        <v>2309</v>
      </c>
      <c r="I496" s="128" t="s">
        <v>2310</v>
      </c>
      <c r="J496" s="443">
        <v>52.5</v>
      </c>
      <c r="K496" s="128"/>
      <c r="L496" s="130"/>
    </row>
    <row r="497" spans="1:12" ht="36">
      <c r="A497" s="444">
        <v>43766</v>
      </c>
      <c r="B497" s="439" t="s">
        <v>443</v>
      </c>
      <c r="C497" s="439" t="s">
        <v>1693</v>
      </c>
      <c r="D497" s="439" t="s">
        <v>2311</v>
      </c>
      <c r="E497" s="439" t="s">
        <v>1694</v>
      </c>
      <c r="F497" s="439" t="s">
        <v>1688</v>
      </c>
      <c r="G497" s="439" t="s">
        <v>1689</v>
      </c>
      <c r="H497" s="439" t="s">
        <v>1685</v>
      </c>
      <c r="I497" s="439" t="s">
        <v>2312</v>
      </c>
      <c r="J497" s="445">
        <v>17.5</v>
      </c>
      <c r="K497" s="128"/>
      <c r="L497" s="130"/>
    </row>
    <row r="498" spans="1:12" ht="36">
      <c r="A498" s="442">
        <v>43808</v>
      </c>
      <c r="B498" s="128" t="s">
        <v>443</v>
      </c>
      <c r="C498" s="128" t="s">
        <v>1693</v>
      </c>
      <c r="D498" s="128" t="s">
        <v>2311</v>
      </c>
      <c r="E498" s="128" t="s">
        <v>1694</v>
      </c>
      <c r="F498" s="128" t="s">
        <v>1688</v>
      </c>
      <c r="G498" s="128" t="s">
        <v>1689</v>
      </c>
      <c r="H498" s="128" t="s">
        <v>1685</v>
      </c>
      <c r="I498" s="128" t="s">
        <v>2312</v>
      </c>
      <c r="J498" s="443">
        <v>7.5</v>
      </c>
      <c r="K498" s="128"/>
      <c r="L498" s="130"/>
    </row>
    <row r="499" spans="1:12" ht="36">
      <c r="A499" s="444">
        <v>43627</v>
      </c>
      <c r="B499" s="439" t="s">
        <v>443</v>
      </c>
      <c r="C499" s="439" t="s">
        <v>1693</v>
      </c>
      <c r="D499" s="439" t="s">
        <v>2313</v>
      </c>
      <c r="E499" s="439" t="s">
        <v>1694</v>
      </c>
      <c r="F499" s="439" t="s">
        <v>1683</v>
      </c>
      <c r="G499" s="439" t="s">
        <v>1689</v>
      </c>
      <c r="H499" s="439" t="s">
        <v>1701</v>
      </c>
      <c r="I499" s="439" t="s">
        <v>2314</v>
      </c>
      <c r="J499" s="445">
        <v>1</v>
      </c>
      <c r="K499" s="128"/>
      <c r="L499" s="130"/>
    </row>
    <row r="500" spans="1:12" ht="24">
      <c r="A500" s="442">
        <v>43477</v>
      </c>
      <c r="B500" s="128" t="s">
        <v>155</v>
      </c>
      <c r="C500" s="128" t="s">
        <v>1126</v>
      </c>
      <c r="D500" s="128"/>
      <c r="E500" s="128" t="s">
        <v>1562</v>
      </c>
      <c r="F500" s="128" t="s">
        <v>1683</v>
      </c>
      <c r="G500" s="128" t="s">
        <v>1689</v>
      </c>
      <c r="H500" s="128" t="s">
        <v>1701</v>
      </c>
      <c r="I500" s="128"/>
      <c r="J500" s="443">
        <v>66.81</v>
      </c>
      <c r="K500" s="128"/>
      <c r="L500" s="130"/>
    </row>
    <row r="501" spans="1:12" ht="24">
      <c r="A501" s="444" t="s">
        <v>13253</v>
      </c>
      <c r="B501" s="439" t="s">
        <v>267</v>
      </c>
      <c r="C501" s="439" t="s">
        <v>1103</v>
      </c>
      <c r="D501" s="439" t="s">
        <v>2315</v>
      </c>
      <c r="E501" s="439" t="s">
        <v>1697</v>
      </c>
      <c r="F501" s="439" t="s">
        <v>1688</v>
      </c>
      <c r="G501" s="439" t="s">
        <v>1689</v>
      </c>
      <c r="H501" s="439" t="s">
        <v>2255</v>
      </c>
      <c r="I501" s="439" t="s">
        <v>2316</v>
      </c>
      <c r="J501" s="445">
        <v>30</v>
      </c>
      <c r="K501" s="128"/>
      <c r="L501" s="130"/>
    </row>
    <row r="502" spans="1:12" ht="96">
      <c r="A502" s="442" t="s">
        <v>13288</v>
      </c>
      <c r="B502" s="128" t="s">
        <v>829</v>
      </c>
      <c r="C502" s="128" t="s">
        <v>1165</v>
      </c>
      <c r="D502" s="128" t="s">
        <v>2317</v>
      </c>
      <c r="E502" s="128" t="s">
        <v>1694</v>
      </c>
      <c r="F502" s="128" t="s">
        <v>1683</v>
      </c>
      <c r="G502" s="128" t="s">
        <v>1689</v>
      </c>
      <c r="H502" s="128" t="s">
        <v>1701</v>
      </c>
      <c r="I502" s="128" t="s">
        <v>2318</v>
      </c>
      <c r="J502" s="443">
        <v>10.85</v>
      </c>
      <c r="K502" s="128"/>
      <c r="L502" s="130"/>
    </row>
    <row r="503" spans="1:12" ht="96">
      <c r="A503" s="444" t="s">
        <v>13289</v>
      </c>
      <c r="B503" s="439" t="s">
        <v>829</v>
      </c>
      <c r="C503" s="439" t="s">
        <v>1165</v>
      </c>
      <c r="D503" s="439" t="s">
        <v>2319</v>
      </c>
      <c r="E503" s="439" t="s">
        <v>1700</v>
      </c>
      <c r="F503" s="439" t="s">
        <v>1688</v>
      </c>
      <c r="G503" s="439" t="s">
        <v>1689</v>
      </c>
      <c r="H503" s="439" t="s">
        <v>1685</v>
      </c>
      <c r="I503" s="439" t="s">
        <v>2320</v>
      </c>
      <c r="J503" s="445">
        <v>0.16</v>
      </c>
      <c r="K503" s="128"/>
      <c r="L503" s="130"/>
    </row>
    <row r="504" spans="1:12" ht="60">
      <c r="A504" s="442" t="s">
        <v>13233</v>
      </c>
      <c r="B504" s="128" t="s">
        <v>829</v>
      </c>
      <c r="C504" s="128" t="s">
        <v>1165</v>
      </c>
      <c r="D504" s="128" t="s">
        <v>2321</v>
      </c>
      <c r="E504" s="128" t="s">
        <v>1694</v>
      </c>
      <c r="F504" s="128" t="s">
        <v>1688</v>
      </c>
      <c r="G504" s="128" t="s">
        <v>1689</v>
      </c>
      <c r="H504" s="128" t="s">
        <v>1701</v>
      </c>
      <c r="I504" s="128" t="s">
        <v>2322</v>
      </c>
      <c r="J504" s="443">
        <v>2.4900000000000002</v>
      </c>
      <c r="K504" s="128"/>
      <c r="L504" s="130"/>
    </row>
    <row r="505" spans="1:12" ht="120">
      <c r="A505" s="444" t="s">
        <v>13192</v>
      </c>
      <c r="B505" s="439" t="s">
        <v>829</v>
      </c>
      <c r="C505" s="439" t="s">
        <v>1165</v>
      </c>
      <c r="D505" s="439" t="s">
        <v>2321</v>
      </c>
      <c r="E505" s="439" t="s">
        <v>1694</v>
      </c>
      <c r="F505" s="439" t="s">
        <v>1688</v>
      </c>
      <c r="G505" s="439" t="s">
        <v>1684</v>
      </c>
      <c r="H505" s="439" t="s">
        <v>1701</v>
      </c>
      <c r="I505" s="439" t="s">
        <v>2323</v>
      </c>
      <c r="J505" s="445">
        <v>1.72</v>
      </c>
      <c r="K505" s="128"/>
      <c r="L505" s="130"/>
    </row>
    <row r="506" spans="1:12" ht="144">
      <c r="A506" s="442" t="s">
        <v>13236</v>
      </c>
      <c r="B506" s="128" t="s">
        <v>829</v>
      </c>
      <c r="C506" s="128" t="s">
        <v>1165</v>
      </c>
      <c r="D506" s="128" t="s">
        <v>2321</v>
      </c>
      <c r="E506" s="128" t="s">
        <v>1694</v>
      </c>
      <c r="F506" s="128" t="s">
        <v>1688</v>
      </c>
      <c r="G506" s="128" t="s">
        <v>1684</v>
      </c>
      <c r="H506" s="128" t="s">
        <v>1701</v>
      </c>
      <c r="I506" s="128" t="s">
        <v>2324</v>
      </c>
      <c r="J506" s="443">
        <v>5.59</v>
      </c>
      <c r="K506" s="128"/>
      <c r="L506" s="130"/>
    </row>
    <row r="507" spans="1:12" ht="96">
      <c r="A507" s="444" t="s">
        <v>13218</v>
      </c>
      <c r="B507" s="439" t="s">
        <v>829</v>
      </c>
      <c r="C507" s="439" t="s">
        <v>1165</v>
      </c>
      <c r="D507" s="439" t="s">
        <v>2319</v>
      </c>
      <c r="E507" s="439" t="s">
        <v>1700</v>
      </c>
      <c r="F507" s="439" t="s">
        <v>1688</v>
      </c>
      <c r="G507" s="439" t="s">
        <v>1689</v>
      </c>
      <c r="H507" s="439" t="s">
        <v>1685</v>
      </c>
      <c r="I507" s="439" t="s">
        <v>2325</v>
      </c>
      <c r="J507" s="445">
        <v>0.77</v>
      </c>
      <c r="K507" s="128"/>
      <c r="L507" s="130"/>
    </row>
    <row r="508" spans="1:12" ht="24">
      <c r="A508" s="442" t="s">
        <v>13214</v>
      </c>
      <c r="B508" s="128" t="s">
        <v>542</v>
      </c>
      <c r="C508" s="128" t="s">
        <v>1126</v>
      </c>
      <c r="D508" s="128" t="s">
        <v>2326</v>
      </c>
      <c r="E508" s="128" t="s">
        <v>1562</v>
      </c>
      <c r="F508" s="128" t="s">
        <v>1683</v>
      </c>
      <c r="G508" s="128" t="s">
        <v>1689</v>
      </c>
      <c r="H508" s="128" t="s">
        <v>1685</v>
      </c>
      <c r="I508" s="128" t="s">
        <v>1689</v>
      </c>
      <c r="J508" s="443">
        <v>20</v>
      </c>
      <c r="K508" s="128"/>
      <c r="L508" s="130"/>
    </row>
    <row r="509" spans="1:12">
      <c r="A509" s="444" t="s">
        <v>13233</v>
      </c>
      <c r="B509" s="439" t="s">
        <v>2327</v>
      </c>
      <c r="C509" s="439" t="s">
        <v>1153</v>
      </c>
      <c r="D509" s="439" t="s">
        <v>2328</v>
      </c>
      <c r="E509" s="439" t="s">
        <v>1694</v>
      </c>
      <c r="F509" s="439" t="s">
        <v>1688</v>
      </c>
      <c r="G509" s="439" t="s">
        <v>1689</v>
      </c>
      <c r="H509" s="439" t="s">
        <v>1701</v>
      </c>
      <c r="I509" s="439" t="s">
        <v>2329</v>
      </c>
      <c r="J509" s="445">
        <v>3</v>
      </c>
      <c r="K509" s="128"/>
      <c r="L509" s="130"/>
    </row>
    <row r="510" spans="1:12" ht="24">
      <c r="A510" s="442" t="s">
        <v>13235</v>
      </c>
      <c r="B510" s="128" t="s">
        <v>2327</v>
      </c>
      <c r="C510" s="128" t="s">
        <v>1153</v>
      </c>
      <c r="D510" s="128" t="s">
        <v>2328</v>
      </c>
      <c r="E510" s="128" t="s">
        <v>1694</v>
      </c>
      <c r="F510" s="128" t="s">
        <v>1688</v>
      </c>
      <c r="G510" s="128" t="s">
        <v>1689</v>
      </c>
      <c r="H510" s="128" t="s">
        <v>1685</v>
      </c>
      <c r="I510" s="128" t="s">
        <v>2330</v>
      </c>
      <c r="J510" s="443">
        <v>7</v>
      </c>
      <c r="K510" s="128"/>
      <c r="L510" s="130"/>
    </row>
    <row r="511" spans="1:12" ht="24">
      <c r="A511" s="444" t="s">
        <v>13240</v>
      </c>
      <c r="B511" s="439" t="s">
        <v>2327</v>
      </c>
      <c r="C511" s="439" t="s">
        <v>437</v>
      </c>
      <c r="D511" s="439" t="s">
        <v>2331</v>
      </c>
      <c r="E511" s="439" t="s">
        <v>1694</v>
      </c>
      <c r="F511" s="439" t="s">
        <v>1688</v>
      </c>
      <c r="G511" s="439" t="s">
        <v>1689</v>
      </c>
      <c r="H511" s="439" t="s">
        <v>1685</v>
      </c>
      <c r="I511" s="439" t="s">
        <v>2332</v>
      </c>
      <c r="J511" s="445">
        <v>1</v>
      </c>
      <c r="K511" s="128"/>
      <c r="L511" s="130"/>
    </row>
    <row r="512" spans="1:12" ht="24">
      <c r="A512" s="442" t="s">
        <v>13290</v>
      </c>
      <c r="B512" s="128" t="s">
        <v>2327</v>
      </c>
      <c r="C512" s="128" t="s">
        <v>1153</v>
      </c>
      <c r="D512" s="128" t="s">
        <v>2333</v>
      </c>
      <c r="E512" s="128" t="s">
        <v>1697</v>
      </c>
      <c r="F512" s="128" t="s">
        <v>1688</v>
      </c>
      <c r="G512" s="128" t="s">
        <v>1689</v>
      </c>
      <c r="H512" s="128" t="s">
        <v>1701</v>
      </c>
      <c r="I512" s="128" t="s">
        <v>2334</v>
      </c>
      <c r="J512" s="443">
        <v>6</v>
      </c>
      <c r="K512" s="128"/>
      <c r="L512" s="130"/>
    </row>
    <row r="513" spans="1:13" ht="24">
      <c r="A513" s="444">
        <v>43822</v>
      </c>
      <c r="B513" s="439" t="s">
        <v>2335</v>
      </c>
      <c r="C513" s="439" t="s">
        <v>1137</v>
      </c>
      <c r="D513" s="439" t="s">
        <v>2336</v>
      </c>
      <c r="E513" s="439" t="s">
        <v>1694</v>
      </c>
      <c r="F513" s="439" t="s">
        <v>1683</v>
      </c>
      <c r="G513" s="439" t="s">
        <v>1689</v>
      </c>
      <c r="H513" s="439" t="s">
        <v>1685</v>
      </c>
      <c r="I513" s="439" t="s">
        <v>2337</v>
      </c>
      <c r="J513" s="445">
        <v>25</v>
      </c>
      <c r="K513" s="128"/>
      <c r="L513" s="130"/>
    </row>
    <row r="514" spans="1:13">
      <c r="A514" s="442"/>
      <c r="B514" s="128" t="s">
        <v>580</v>
      </c>
      <c r="C514" s="128"/>
      <c r="D514" s="128"/>
      <c r="E514" s="128" t="s">
        <v>1562</v>
      </c>
      <c r="F514" s="128" t="s">
        <v>1805</v>
      </c>
      <c r="G514" s="128" t="s">
        <v>1689</v>
      </c>
      <c r="H514" s="128" t="s">
        <v>1701</v>
      </c>
      <c r="I514" s="128" t="s">
        <v>2343</v>
      </c>
      <c r="J514" s="443">
        <v>4.29</v>
      </c>
      <c r="K514" s="128"/>
      <c r="L514" s="124"/>
      <c r="M514" s="123"/>
    </row>
    <row r="515" spans="1:13">
      <c r="A515" s="444"/>
      <c r="B515" s="439" t="s">
        <v>580</v>
      </c>
      <c r="C515" s="439"/>
      <c r="D515" s="439"/>
      <c r="E515" s="439" t="s">
        <v>1694</v>
      </c>
      <c r="F515" s="439" t="s">
        <v>1805</v>
      </c>
      <c r="G515" s="439" t="s">
        <v>1708</v>
      </c>
      <c r="H515" s="439" t="s">
        <v>1685</v>
      </c>
      <c r="I515" s="439" t="s">
        <v>2344</v>
      </c>
      <c r="J515" s="445">
        <v>1.01</v>
      </c>
      <c r="K515" s="128"/>
      <c r="L515" s="124"/>
      <c r="M515" s="124"/>
    </row>
    <row r="516" spans="1:13">
      <c r="A516" s="442"/>
      <c r="B516" s="128" t="s">
        <v>580</v>
      </c>
      <c r="C516" s="128"/>
      <c r="D516" s="128"/>
      <c r="E516" s="128" t="s">
        <v>1694</v>
      </c>
      <c r="F516" s="128" t="s">
        <v>1805</v>
      </c>
      <c r="G516" s="128" t="s">
        <v>1708</v>
      </c>
      <c r="H516" s="128" t="s">
        <v>1685</v>
      </c>
      <c r="I516" s="128" t="s">
        <v>2345</v>
      </c>
      <c r="J516" s="443">
        <v>0.51</v>
      </c>
      <c r="K516" s="128"/>
      <c r="L516" s="124"/>
      <c r="M516" s="123"/>
    </row>
    <row r="517" spans="1:13" ht="24">
      <c r="A517" s="444"/>
      <c r="B517" s="439" t="s">
        <v>580</v>
      </c>
      <c r="C517" s="439"/>
      <c r="D517" s="439"/>
      <c r="E517" s="439" t="s">
        <v>1694</v>
      </c>
      <c r="F517" s="439" t="s">
        <v>2034</v>
      </c>
      <c r="G517" s="439" t="s">
        <v>1708</v>
      </c>
      <c r="H517" s="439" t="s">
        <v>1701</v>
      </c>
      <c r="I517" s="439" t="s">
        <v>2347</v>
      </c>
      <c r="J517" s="445">
        <v>3</v>
      </c>
      <c r="K517" s="128"/>
      <c r="L517" s="124"/>
      <c r="M517" s="124"/>
    </row>
    <row r="518" spans="1:13">
      <c r="A518" s="442"/>
      <c r="B518" s="128" t="s">
        <v>580</v>
      </c>
      <c r="C518" s="128"/>
      <c r="D518" s="128"/>
      <c r="E518" s="128" t="s">
        <v>1562</v>
      </c>
      <c r="F518" s="128" t="s">
        <v>1805</v>
      </c>
      <c r="G518" s="128" t="s">
        <v>1708</v>
      </c>
      <c r="H518" s="128" t="s">
        <v>1685</v>
      </c>
      <c r="I518" s="128" t="s">
        <v>2348</v>
      </c>
      <c r="J518" s="443">
        <v>0.67</v>
      </c>
      <c r="K518" s="128"/>
      <c r="L518" s="124"/>
      <c r="M518" s="123"/>
    </row>
    <row r="519" spans="1:13">
      <c r="A519" s="444"/>
      <c r="B519" s="439" t="s">
        <v>2349</v>
      </c>
      <c r="C519" s="439"/>
      <c r="D519" s="439"/>
      <c r="E519" s="439" t="s">
        <v>1562</v>
      </c>
      <c r="F519" s="439" t="s">
        <v>2034</v>
      </c>
      <c r="G519" s="439" t="s">
        <v>1708</v>
      </c>
      <c r="H519" s="439" t="s">
        <v>1701</v>
      </c>
      <c r="I519" s="439" t="s">
        <v>2350</v>
      </c>
      <c r="J519" s="445">
        <v>24</v>
      </c>
      <c r="K519" s="128"/>
      <c r="L519" s="124"/>
      <c r="M519" s="124"/>
    </row>
    <row r="520" spans="1:13">
      <c r="A520" s="442"/>
      <c r="B520" s="128" t="s">
        <v>2349</v>
      </c>
      <c r="C520" s="128"/>
      <c r="D520" s="128"/>
      <c r="E520" s="128" t="s">
        <v>1562</v>
      </c>
      <c r="F520" s="128" t="s">
        <v>1805</v>
      </c>
      <c r="G520" s="128" t="s">
        <v>1708</v>
      </c>
      <c r="H520" s="128" t="s">
        <v>1701</v>
      </c>
      <c r="I520" s="128" t="s">
        <v>2351</v>
      </c>
      <c r="J520" s="443">
        <v>4</v>
      </c>
      <c r="K520" s="128"/>
      <c r="L520" s="124"/>
      <c r="M520" s="123"/>
    </row>
    <row r="521" spans="1:13">
      <c r="A521" s="444"/>
      <c r="B521" s="439" t="s">
        <v>2352</v>
      </c>
      <c r="C521" s="439"/>
      <c r="D521" s="439"/>
      <c r="E521" s="439" t="s">
        <v>1694</v>
      </c>
      <c r="F521" s="439" t="s">
        <v>2034</v>
      </c>
      <c r="G521" s="439" t="s">
        <v>1708</v>
      </c>
      <c r="H521" s="439" t="s">
        <v>1701</v>
      </c>
      <c r="I521" s="439" t="s">
        <v>2353</v>
      </c>
      <c r="J521" s="445">
        <v>10</v>
      </c>
      <c r="K521" s="128"/>
      <c r="L521" s="124"/>
      <c r="M521" s="124"/>
    </row>
    <row r="522" spans="1:13">
      <c r="A522" s="442"/>
      <c r="B522" s="128" t="s">
        <v>2352</v>
      </c>
      <c r="C522" s="128"/>
      <c r="D522" s="128"/>
      <c r="E522" s="128" t="s">
        <v>1700</v>
      </c>
      <c r="F522" s="128" t="s">
        <v>1805</v>
      </c>
      <c r="G522" s="128" t="s">
        <v>1708</v>
      </c>
      <c r="H522" s="128" t="s">
        <v>1701</v>
      </c>
      <c r="I522" s="128" t="s">
        <v>2354</v>
      </c>
      <c r="J522" s="443">
        <v>0.5</v>
      </c>
      <c r="K522" s="128"/>
      <c r="L522" s="124"/>
      <c r="M522" s="123"/>
    </row>
    <row r="523" spans="1:13" ht="24">
      <c r="A523" s="444"/>
      <c r="B523" s="439" t="s">
        <v>2352</v>
      </c>
      <c r="C523" s="439"/>
      <c r="D523" s="439"/>
      <c r="E523" s="439" t="s">
        <v>1700</v>
      </c>
      <c r="F523" s="439" t="s">
        <v>1683</v>
      </c>
      <c r="G523" s="439" t="s">
        <v>1689</v>
      </c>
      <c r="H523" s="439" t="s">
        <v>1685</v>
      </c>
      <c r="I523" s="439" t="s">
        <v>2355</v>
      </c>
      <c r="J523" s="445">
        <v>15.1</v>
      </c>
      <c r="K523" s="128"/>
      <c r="L523" s="124"/>
      <c r="M523" s="124"/>
    </row>
    <row r="524" spans="1:13" ht="24">
      <c r="A524" s="442"/>
      <c r="B524" s="128" t="s">
        <v>2356</v>
      </c>
      <c r="C524" s="128"/>
      <c r="D524" s="128"/>
      <c r="E524" s="128" t="s">
        <v>1562</v>
      </c>
      <c r="F524" s="128" t="s">
        <v>2034</v>
      </c>
      <c r="G524" s="128" t="s">
        <v>1708</v>
      </c>
      <c r="H524" s="128" t="s">
        <v>1701</v>
      </c>
      <c r="I524" s="128" t="s">
        <v>2357</v>
      </c>
      <c r="J524" s="443">
        <v>20</v>
      </c>
      <c r="K524" s="128"/>
      <c r="L524" s="124"/>
      <c r="M524" s="123"/>
    </row>
    <row r="525" spans="1:13" ht="24">
      <c r="A525" s="444"/>
      <c r="B525" s="439" t="s">
        <v>2356</v>
      </c>
      <c r="C525" s="439"/>
      <c r="D525" s="439"/>
      <c r="E525" s="439" t="s">
        <v>1700</v>
      </c>
      <c r="F525" s="439" t="s">
        <v>1805</v>
      </c>
      <c r="G525" s="439" t="s">
        <v>1708</v>
      </c>
      <c r="H525" s="439" t="s">
        <v>1701</v>
      </c>
      <c r="I525" s="439" t="s">
        <v>2358</v>
      </c>
      <c r="J525" s="445">
        <v>27</v>
      </c>
      <c r="K525" s="128"/>
      <c r="L525" s="124"/>
      <c r="M525" s="124"/>
    </row>
    <row r="526" spans="1:13">
      <c r="A526" s="442"/>
      <c r="B526" s="128" t="s">
        <v>728</v>
      </c>
      <c r="C526" s="128"/>
      <c r="D526" s="128"/>
      <c r="E526" s="128" t="s">
        <v>1697</v>
      </c>
      <c r="F526" s="128" t="s">
        <v>1688</v>
      </c>
      <c r="G526" s="128" t="s">
        <v>1689</v>
      </c>
      <c r="H526" s="128" t="s">
        <v>1701</v>
      </c>
      <c r="I526" s="128" t="s">
        <v>2360</v>
      </c>
      <c r="J526" s="443">
        <v>13.93</v>
      </c>
      <c r="K526" s="128"/>
      <c r="L526" s="124"/>
      <c r="M526" s="123"/>
    </row>
    <row r="527" spans="1:13">
      <c r="A527" s="444"/>
      <c r="B527" s="439" t="s">
        <v>728</v>
      </c>
      <c r="C527" s="439"/>
      <c r="D527" s="439"/>
      <c r="E527" s="439" t="s">
        <v>1562</v>
      </c>
      <c r="F527" s="439" t="s">
        <v>1688</v>
      </c>
      <c r="G527" s="439" t="s">
        <v>1689</v>
      </c>
      <c r="H527" s="439" t="s">
        <v>1701</v>
      </c>
      <c r="I527" s="439" t="s">
        <v>2361</v>
      </c>
      <c r="J527" s="445">
        <v>19.28</v>
      </c>
      <c r="K527" s="128"/>
      <c r="L527" s="124"/>
      <c r="M527" s="124"/>
    </row>
    <row r="528" spans="1:13">
      <c r="A528" s="442"/>
      <c r="B528" s="128" t="s">
        <v>728</v>
      </c>
      <c r="C528" s="128"/>
      <c r="D528" s="128"/>
      <c r="E528" s="128" t="s">
        <v>1697</v>
      </c>
      <c r="F528" s="128" t="s">
        <v>1688</v>
      </c>
      <c r="G528" s="128" t="s">
        <v>1708</v>
      </c>
      <c r="H528" s="128" t="s">
        <v>1701</v>
      </c>
      <c r="I528" s="128" t="s">
        <v>2361</v>
      </c>
      <c r="J528" s="443">
        <v>5</v>
      </c>
      <c r="K528" s="128"/>
      <c r="L528" s="124"/>
      <c r="M528" s="123"/>
    </row>
    <row r="529" spans="1:13">
      <c r="A529" s="444"/>
      <c r="B529" s="439" t="s">
        <v>728</v>
      </c>
      <c r="C529" s="439"/>
      <c r="D529" s="439"/>
      <c r="E529" s="439" t="s">
        <v>1700</v>
      </c>
      <c r="F529" s="439" t="s">
        <v>1683</v>
      </c>
      <c r="G529" s="439" t="s">
        <v>1708</v>
      </c>
      <c r="H529" s="439">
        <v>3</v>
      </c>
      <c r="I529" s="439" t="s">
        <v>2362</v>
      </c>
      <c r="J529" s="445">
        <v>24.36</v>
      </c>
      <c r="K529" s="128"/>
      <c r="L529" s="124"/>
      <c r="M529" s="124"/>
    </row>
    <row r="530" spans="1:13">
      <c r="A530" s="442"/>
      <c r="B530" s="128" t="s">
        <v>2363</v>
      </c>
      <c r="C530" s="128"/>
      <c r="D530" s="128"/>
      <c r="E530" s="128" t="s">
        <v>1700</v>
      </c>
      <c r="F530" s="128" t="s">
        <v>1688</v>
      </c>
      <c r="G530" s="128" t="s">
        <v>1708</v>
      </c>
      <c r="H530" s="128" t="s">
        <v>1701</v>
      </c>
      <c r="I530" s="128" t="s">
        <v>2364</v>
      </c>
      <c r="J530" s="443">
        <v>1.1000000000000001</v>
      </c>
      <c r="K530" s="128"/>
      <c r="L530" s="124"/>
      <c r="M530" s="123"/>
    </row>
    <row r="531" spans="1:13" ht="24">
      <c r="A531" s="444"/>
      <c r="B531" s="439" t="s">
        <v>202</v>
      </c>
      <c r="C531" s="439"/>
      <c r="D531" s="439"/>
      <c r="E531" s="439" t="s">
        <v>1694</v>
      </c>
      <c r="F531" s="439" t="s">
        <v>1688</v>
      </c>
      <c r="G531" s="439" t="s">
        <v>1689</v>
      </c>
      <c r="H531" s="439">
        <v>3</v>
      </c>
      <c r="I531" s="439" t="s">
        <v>2365</v>
      </c>
      <c r="J531" s="445">
        <v>1.65</v>
      </c>
      <c r="K531" s="128"/>
      <c r="L531" s="124"/>
      <c r="M531" s="124"/>
    </row>
    <row r="532" spans="1:13" ht="36">
      <c r="A532" s="442"/>
      <c r="B532" s="128" t="s">
        <v>202</v>
      </c>
      <c r="C532" s="128"/>
      <c r="D532" s="128"/>
      <c r="E532" s="128" t="s">
        <v>1694</v>
      </c>
      <c r="F532" s="128" t="s">
        <v>1805</v>
      </c>
      <c r="G532" s="128" t="s">
        <v>1708</v>
      </c>
      <c r="H532" s="128" t="s">
        <v>1701</v>
      </c>
      <c r="I532" s="128" t="s">
        <v>2366</v>
      </c>
      <c r="J532" s="443">
        <v>2.5</v>
      </c>
      <c r="K532" s="128"/>
      <c r="L532" s="124"/>
      <c r="M532" s="123"/>
    </row>
    <row r="533" spans="1:13" ht="24">
      <c r="A533" s="444"/>
      <c r="B533" s="439" t="s">
        <v>202</v>
      </c>
      <c r="C533" s="439"/>
      <c r="D533" s="439"/>
      <c r="E533" s="439" t="s">
        <v>1562</v>
      </c>
      <c r="F533" s="439" t="s">
        <v>1688</v>
      </c>
      <c r="G533" s="439" t="s">
        <v>1708</v>
      </c>
      <c r="H533" s="439">
        <v>3</v>
      </c>
      <c r="I533" s="439" t="s">
        <v>2365</v>
      </c>
      <c r="J533" s="445">
        <v>4.92</v>
      </c>
      <c r="K533" s="128"/>
      <c r="L533" s="124"/>
      <c r="M533" s="124"/>
    </row>
    <row r="534" spans="1:13" ht="24">
      <c r="A534" s="442"/>
      <c r="B534" s="128" t="s">
        <v>202</v>
      </c>
      <c r="C534" s="128"/>
      <c r="D534" s="128"/>
      <c r="E534" s="128" t="s">
        <v>1562</v>
      </c>
      <c r="F534" s="128" t="s">
        <v>1805</v>
      </c>
      <c r="G534" s="128" t="s">
        <v>1708</v>
      </c>
      <c r="H534" s="128" t="s">
        <v>1701</v>
      </c>
      <c r="I534" s="128" t="s">
        <v>2367</v>
      </c>
      <c r="J534" s="443">
        <v>8.3000000000000007</v>
      </c>
      <c r="K534" s="128"/>
      <c r="L534" s="124"/>
      <c r="M534" s="123"/>
    </row>
    <row r="535" spans="1:13" ht="24">
      <c r="A535" s="444"/>
      <c r="B535" s="439" t="s">
        <v>202</v>
      </c>
      <c r="C535" s="439"/>
      <c r="D535" s="439"/>
      <c r="E535" s="439" t="s">
        <v>1697</v>
      </c>
      <c r="F535" s="439" t="s">
        <v>1805</v>
      </c>
      <c r="G535" s="439" t="s">
        <v>1689</v>
      </c>
      <c r="H535" s="439">
        <v>3</v>
      </c>
      <c r="I535" s="439" t="s">
        <v>2365</v>
      </c>
      <c r="J535" s="445">
        <v>1.38</v>
      </c>
      <c r="K535" s="128"/>
      <c r="L535" s="124"/>
      <c r="M535" s="124"/>
    </row>
    <row r="536" spans="1:13" ht="24">
      <c r="A536" s="442"/>
      <c r="B536" s="128" t="s">
        <v>202</v>
      </c>
      <c r="C536" s="128"/>
      <c r="D536" s="128"/>
      <c r="E536" s="128" t="s">
        <v>1700</v>
      </c>
      <c r="F536" s="128" t="s">
        <v>1805</v>
      </c>
      <c r="G536" s="128" t="s">
        <v>1689</v>
      </c>
      <c r="H536" s="128">
        <v>3</v>
      </c>
      <c r="I536" s="128" t="s">
        <v>2365</v>
      </c>
      <c r="J536" s="443">
        <v>1</v>
      </c>
      <c r="K536" s="128"/>
      <c r="L536" s="124"/>
      <c r="M536" s="123"/>
    </row>
    <row r="537" spans="1:13">
      <c r="A537" s="444"/>
      <c r="B537" s="439" t="s">
        <v>202</v>
      </c>
      <c r="C537" s="439"/>
      <c r="D537" s="439"/>
      <c r="E537" s="439" t="s">
        <v>1694</v>
      </c>
      <c r="F537" s="439" t="s">
        <v>1805</v>
      </c>
      <c r="G537" s="439" t="s">
        <v>1708</v>
      </c>
      <c r="H537" s="439" t="s">
        <v>1701</v>
      </c>
      <c r="I537" s="439" t="s">
        <v>2368</v>
      </c>
      <c r="J537" s="445">
        <v>10</v>
      </c>
      <c r="K537" s="128"/>
      <c r="L537" s="124"/>
      <c r="M537" s="124"/>
    </row>
    <row r="538" spans="1:13" ht="24">
      <c r="A538" s="442"/>
      <c r="B538" s="128" t="s">
        <v>202</v>
      </c>
      <c r="C538" s="128"/>
      <c r="D538" s="128"/>
      <c r="E538" s="128" t="s">
        <v>1700</v>
      </c>
      <c r="F538" s="128" t="s">
        <v>1805</v>
      </c>
      <c r="G538" s="128" t="s">
        <v>1689</v>
      </c>
      <c r="H538" s="128" t="s">
        <v>1701</v>
      </c>
      <c r="I538" s="128" t="s">
        <v>2369</v>
      </c>
      <c r="J538" s="443">
        <v>1.53</v>
      </c>
      <c r="K538" s="128"/>
      <c r="L538" s="124"/>
      <c r="M538" s="123"/>
    </row>
    <row r="539" spans="1:13">
      <c r="A539" s="444"/>
      <c r="B539" s="439" t="s">
        <v>202</v>
      </c>
      <c r="C539" s="439"/>
      <c r="D539" s="439"/>
      <c r="E539" s="439" t="s">
        <v>1694</v>
      </c>
      <c r="F539" s="439" t="s">
        <v>1805</v>
      </c>
      <c r="G539" s="439" t="s">
        <v>1708</v>
      </c>
      <c r="H539" s="439" t="s">
        <v>1701</v>
      </c>
      <c r="I539" s="439" t="s">
        <v>2370</v>
      </c>
      <c r="J539" s="445">
        <v>10</v>
      </c>
      <c r="K539" s="128"/>
      <c r="L539" s="124"/>
      <c r="M539" s="124"/>
    </row>
    <row r="540" spans="1:13">
      <c r="A540" s="442"/>
      <c r="B540" s="128" t="s">
        <v>202</v>
      </c>
      <c r="C540" s="128"/>
      <c r="D540" s="128"/>
      <c r="E540" s="128" t="s">
        <v>1700</v>
      </c>
      <c r="F540" s="128" t="s">
        <v>1805</v>
      </c>
      <c r="G540" s="128" t="s">
        <v>1689</v>
      </c>
      <c r="H540" s="128" t="s">
        <v>1701</v>
      </c>
      <c r="I540" s="128" t="s">
        <v>2371</v>
      </c>
      <c r="J540" s="443">
        <v>2.91</v>
      </c>
      <c r="K540" s="128"/>
      <c r="L540" s="124"/>
      <c r="M540" s="123"/>
    </row>
    <row r="541" spans="1:13">
      <c r="A541" s="444"/>
      <c r="B541" s="439" t="s">
        <v>202</v>
      </c>
      <c r="C541" s="439"/>
      <c r="D541" s="439"/>
      <c r="E541" s="439" t="s">
        <v>1700</v>
      </c>
      <c r="F541" s="439" t="s">
        <v>1805</v>
      </c>
      <c r="G541" s="439" t="s">
        <v>1689</v>
      </c>
      <c r="H541" s="439" t="s">
        <v>1701</v>
      </c>
      <c r="I541" s="439" t="s">
        <v>2372</v>
      </c>
      <c r="J541" s="445">
        <v>2.8</v>
      </c>
      <c r="K541" s="128"/>
      <c r="L541" s="124"/>
      <c r="M541" s="124"/>
    </row>
    <row r="542" spans="1:13">
      <c r="A542" s="442"/>
      <c r="B542" s="128" t="s">
        <v>202</v>
      </c>
      <c r="C542" s="128"/>
      <c r="D542" s="128"/>
      <c r="E542" s="128" t="s">
        <v>1700</v>
      </c>
      <c r="F542" s="128" t="s">
        <v>1805</v>
      </c>
      <c r="G542" s="128" t="s">
        <v>1689</v>
      </c>
      <c r="H542" s="128" t="s">
        <v>1701</v>
      </c>
      <c r="I542" s="128" t="s">
        <v>2373</v>
      </c>
      <c r="J542" s="443">
        <v>2.8</v>
      </c>
      <c r="K542" s="128"/>
      <c r="L542" s="124"/>
      <c r="M542" s="123"/>
    </row>
    <row r="543" spans="1:13" ht="24">
      <c r="A543" s="444"/>
      <c r="B543" s="439" t="s">
        <v>202</v>
      </c>
      <c r="C543" s="439"/>
      <c r="D543" s="439"/>
      <c r="E543" s="439" t="s">
        <v>1700</v>
      </c>
      <c r="F543" s="439" t="s">
        <v>1805</v>
      </c>
      <c r="G543" s="439" t="s">
        <v>1689</v>
      </c>
      <c r="H543" s="439" t="s">
        <v>1701</v>
      </c>
      <c r="I543" s="439" t="s">
        <v>2374</v>
      </c>
      <c r="J543" s="445">
        <v>2.78</v>
      </c>
      <c r="K543" s="128"/>
      <c r="L543" s="124"/>
      <c r="M543" s="124"/>
    </row>
    <row r="544" spans="1:13">
      <c r="A544" s="442"/>
      <c r="B544" s="128" t="s">
        <v>202</v>
      </c>
      <c r="C544" s="128"/>
      <c r="D544" s="128"/>
      <c r="E544" s="128" t="s">
        <v>1700</v>
      </c>
      <c r="F544" s="128" t="s">
        <v>1805</v>
      </c>
      <c r="G544" s="128" t="s">
        <v>1689</v>
      </c>
      <c r="H544" s="128" t="s">
        <v>1701</v>
      </c>
      <c r="I544" s="128" t="s">
        <v>2375</v>
      </c>
      <c r="J544" s="443">
        <v>1.49</v>
      </c>
      <c r="K544" s="128"/>
      <c r="L544" s="124"/>
      <c r="M544" s="123"/>
    </row>
    <row r="545" spans="1:13">
      <c r="A545" s="444"/>
      <c r="B545" s="439" t="s">
        <v>202</v>
      </c>
      <c r="C545" s="439"/>
      <c r="D545" s="439"/>
      <c r="E545" s="439" t="s">
        <v>1700</v>
      </c>
      <c r="F545" s="439" t="s">
        <v>1805</v>
      </c>
      <c r="G545" s="439" t="s">
        <v>1689</v>
      </c>
      <c r="H545" s="439" t="s">
        <v>1701</v>
      </c>
      <c r="I545" s="439" t="s">
        <v>2376</v>
      </c>
      <c r="J545" s="445">
        <v>1.8</v>
      </c>
      <c r="K545" s="128"/>
      <c r="L545" s="124"/>
      <c r="M545" s="124"/>
    </row>
    <row r="546" spans="1:13">
      <c r="A546" s="442"/>
      <c r="B546" s="128" t="s">
        <v>202</v>
      </c>
      <c r="C546" s="128"/>
      <c r="D546" s="128"/>
      <c r="E546" s="128" t="s">
        <v>1700</v>
      </c>
      <c r="F546" s="128" t="s">
        <v>1805</v>
      </c>
      <c r="G546" s="128" t="s">
        <v>1708</v>
      </c>
      <c r="H546" s="128" t="s">
        <v>1701</v>
      </c>
      <c r="I546" s="128" t="s">
        <v>2377</v>
      </c>
      <c r="J546" s="443">
        <v>1</v>
      </c>
      <c r="K546" s="128"/>
      <c r="L546" s="124"/>
      <c r="M546" s="123"/>
    </row>
    <row r="547" spans="1:13">
      <c r="A547" s="444"/>
      <c r="B547" s="439" t="s">
        <v>202</v>
      </c>
      <c r="C547" s="439"/>
      <c r="D547" s="439"/>
      <c r="E547" s="439" t="s">
        <v>1700</v>
      </c>
      <c r="F547" s="439" t="s">
        <v>1805</v>
      </c>
      <c r="G547" s="439" t="s">
        <v>1708</v>
      </c>
      <c r="H547" s="439" t="s">
        <v>1701</v>
      </c>
      <c r="I547" s="439" t="s">
        <v>2378</v>
      </c>
      <c r="J547" s="445">
        <v>1.48</v>
      </c>
      <c r="K547" s="128"/>
      <c r="L547" s="124"/>
      <c r="M547" s="124"/>
    </row>
    <row r="548" spans="1:13">
      <c r="A548" s="442"/>
      <c r="B548" s="128" t="s">
        <v>202</v>
      </c>
      <c r="C548" s="128"/>
      <c r="D548" s="128"/>
      <c r="E548" s="128" t="s">
        <v>1700</v>
      </c>
      <c r="F548" s="128" t="s">
        <v>1805</v>
      </c>
      <c r="G548" s="128" t="s">
        <v>1689</v>
      </c>
      <c r="H548" s="128" t="s">
        <v>1701</v>
      </c>
      <c r="I548" s="128" t="s">
        <v>2378</v>
      </c>
      <c r="J548" s="443">
        <v>1.48</v>
      </c>
      <c r="K548" s="128"/>
      <c r="L548" s="124"/>
      <c r="M548" s="123"/>
    </row>
    <row r="549" spans="1:13">
      <c r="A549" s="444"/>
      <c r="B549" s="439" t="s">
        <v>202</v>
      </c>
      <c r="C549" s="439"/>
      <c r="D549" s="439"/>
      <c r="E549" s="439" t="s">
        <v>1700</v>
      </c>
      <c r="F549" s="439" t="s">
        <v>1805</v>
      </c>
      <c r="G549" s="439" t="s">
        <v>1689</v>
      </c>
      <c r="H549" s="439" t="s">
        <v>1701</v>
      </c>
      <c r="I549" s="439" t="s">
        <v>2379</v>
      </c>
      <c r="J549" s="445">
        <v>3.81</v>
      </c>
      <c r="K549" s="128"/>
      <c r="L549" s="124"/>
      <c r="M549" s="124"/>
    </row>
    <row r="550" spans="1:13">
      <c r="A550" s="442"/>
      <c r="B550" s="128" t="s">
        <v>202</v>
      </c>
      <c r="C550" s="128"/>
      <c r="D550" s="128"/>
      <c r="E550" s="128" t="s">
        <v>1700</v>
      </c>
      <c r="F550" s="128" t="s">
        <v>1805</v>
      </c>
      <c r="G550" s="128" t="s">
        <v>1689</v>
      </c>
      <c r="H550" s="128" t="s">
        <v>1701</v>
      </c>
      <c r="I550" s="128" t="s">
        <v>2380</v>
      </c>
      <c r="J550" s="443">
        <v>1.8</v>
      </c>
      <c r="K550" s="128"/>
      <c r="L550" s="124"/>
      <c r="M550" s="123"/>
    </row>
    <row r="551" spans="1:13">
      <c r="A551" s="444"/>
      <c r="B551" s="439" t="s">
        <v>202</v>
      </c>
      <c r="C551" s="439"/>
      <c r="D551" s="439"/>
      <c r="E551" s="439" t="s">
        <v>1700</v>
      </c>
      <c r="F551" s="439" t="s">
        <v>1805</v>
      </c>
      <c r="G551" s="439" t="s">
        <v>1708</v>
      </c>
      <c r="H551" s="439" t="s">
        <v>1701</v>
      </c>
      <c r="I551" s="439" t="s">
        <v>2381</v>
      </c>
      <c r="J551" s="445">
        <v>3.37</v>
      </c>
      <c r="K551" s="128"/>
      <c r="L551" s="124"/>
      <c r="M551" s="124"/>
    </row>
    <row r="552" spans="1:13">
      <c r="A552" s="442"/>
      <c r="B552" s="128" t="s">
        <v>202</v>
      </c>
      <c r="C552" s="128"/>
      <c r="D552" s="128"/>
      <c r="E552" s="128" t="s">
        <v>1700</v>
      </c>
      <c r="F552" s="128" t="s">
        <v>1805</v>
      </c>
      <c r="G552" s="128" t="s">
        <v>1689</v>
      </c>
      <c r="H552" s="128" t="s">
        <v>1701</v>
      </c>
      <c r="I552" s="128" t="s">
        <v>2382</v>
      </c>
      <c r="J552" s="443">
        <v>2.2999999999999998</v>
      </c>
      <c r="K552" s="128"/>
      <c r="L552" s="124"/>
      <c r="M552" s="123"/>
    </row>
    <row r="553" spans="1:13">
      <c r="A553" s="444"/>
      <c r="B553" s="439" t="s">
        <v>202</v>
      </c>
      <c r="C553" s="439"/>
      <c r="D553" s="439"/>
      <c r="E553" s="439" t="s">
        <v>1700</v>
      </c>
      <c r="F553" s="439" t="s">
        <v>1805</v>
      </c>
      <c r="G553" s="439" t="s">
        <v>1689</v>
      </c>
      <c r="H553" s="439" t="s">
        <v>1701</v>
      </c>
      <c r="I553" s="439" t="s">
        <v>2383</v>
      </c>
      <c r="J553" s="445">
        <v>1.7</v>
      </c>
      <c r="K553" s="128"/>
      <c r="L553" s="124"/>
      <c r="M553" s="124"/>
    </row>
    <row r="554" spans="1:13">
      <c r="A554" s="442"/>
      <c r="B554" s="128" t="s">
        <v>202</v>
      </c>
      <c r="C554" s="128"/>
      <c r="D554" s="128"/>
      <c r="E554" s="128" t="s">
        <v>1700</v>
      </c>
      <c r="F554" s="128" t="s">
        <v>1805</v>
      </c>
      <c r="G554" s="128" t="s">
        <v>1689</v>
      </c>
      <c r="H554" s="128" t="s">
        <v>1701</v>
      </c>
      <c r="I554" s="128" t="s">
        <v>2377</v>
      </c>
      <c r="J554" s="443">
        <v>2.11</v>
      </c>
      <c r="K554" s="128"/>
      <c r="L554" s="124"/>
      <c r="M554" s="123"/>
    </row>
    <row r="555" spans="1:13">
      <c r="A555" s="444"/>
      <c r="B555" s="439" t="s">
        <v>202</v>
      </c>
      <c r="C555" s="439"/>
      <c r="D555" s="439"/>
      <c r="E555" s="439" t="s">
        <v>1700</v>
      </c>
      <c r="F555" s="439" t="s">
        <v>1805</v>
      </c>
      <c r="G555" s="439" t="s">
        <v>1689</v>
      </c>
      <c r="H555" s="439" t="s">
        <v>1701</v>
      </c>
      <c r="I555" s="439" t="s">
        <v>2384</v>
      </c>
      <c r="J555" s="445">
        <v>1.18</v>
      </c>
      <c r="K555" s="128"/>
      <c r="L555" s="124"/>
      <c r="M555" s="124"/>
    </row>
    <row r="556" spans="1:13">
      <c r="A556" s="442"/>
      <c r="B556" s="128" t="s">
        <v>202</v>
      </c>
      <c r="C556" s="128"/>
      <c r="D556" s="128"/>
      <c r="E556" s="128" t="s">
        <v>1700</v>
      </c>
      <c r="F556" s="128" t="s">
        <v>1805</v>
      </c>
      <c r="G556" s="128" t="s">
        <v>1708</v>
      </c>
      <c r="H556" s="128" t="s">
        <v>1701</v>
      </c>
      <c r="I556" s="128" t="s">
        <v>2385</v>
      </c>
      <c r="J556" s="443">
        <v>1.17</v>
      </c>
      <c r="K556" s="128"/>
      <c r="L556" s="124"/>
      <c r="M556" s="123"/>
    </row>
    <row r="557" spans="1:13">
      <c r="A557" s="444"/>
      <c r="B557" s="439" t="s">
        <v>202</v>
      </c>
      <c r="C557" s="439"/>
      <c r="D557" s="439"/>
      <c r="E557" s="439" t="s">
        <v>1700</v>
      </c>
      <c r="F557" s="439" t="s">
        <v>1805</v>
      </c>
      <c r="G557" s="439" t="s">
        <v>1708</v>
      </c>
      <c r="H557" s="439" t="s">
        <v>1701</v>
      </c>
      <c r="I557" s="439" t="s">
        <v>2386</v>
      </c>
      <c r="J557" s="445">
        <v>3.25</v>
      </c>
      <c r="K557" s="128"/>
      <c r="L557" s="124"/>
      <c r="M557" s="124"/>
    </row>
    <row r="558" spans="1:13">
      <c r="A558" s="442"/>
      <c r="B558" s="128" t="s">
        <v>202</v>
      </c>
      <c r="C558" s="128"/>
      <c r="D558" s="128"/>
      <c r="E558" s="128" t="s">
        <v>1562</v>
      </c>
      <c r="F558" s="128" t="s">
        <v>1805</v>
      </c>
      <c r="G558" s="128" t="s">
        <v>1708</v>
      </c>
      <c r="H558" s="128" t="s">
        <v>1701</v>
      </c>
      <c r="I558" s="128" t="s">
        <v>2387</v>
      </c>
      <c r="J558" s="443">
        <v>5</v>
      </c>
      <c r="K558" s="128"/>
      <c r="L558" s="124"/>
      <c r="M558" s="123"/>
    </row>
    <row r="559" spans="1:13">
      <c r="A559" s="444"/>
      <c r="B559" s="439" t="s">
        <v>202</v>
      </c>
      <c r="C559" s="439"/>
      <c r="D559" s="439"/>
      <c r="E559" s="439" t="s">
        <v>1562</v>
      </c>
      <c r="F559" s="439" t="s">
        <v>1805</v>
      </c>
      <c r="G559" s="439" t="s">
        <v>1708</v>
      </c>
      <c r="H559" s="439" t="s">
        <v>1701</v>
      </c>
      <c r="I559" s="439" t="s">
        <v>2388</v>
      </c>
      <c r="J559" s="445">
        <v>5</v>
      </c>
      <c r="K559" s="128"/>
      <c r="L559" s="124"/>
      <c r="M559" s="124"/>
    </row>
    <row r="560" spans="1:13">
      <c r="A560" s="442"/>
      <c r="B560" s="128" t="s">
        <v>202</v>
      </c>
      <c r="C560" s="128"/>
      <c r="D560" s="128"/>
      <c r="E560" s="128" t="s">
        <v>1562</v>
      </c>
      <c r="F560" s="128" t="s">
        <v>1805</v>
      </c>
      <c r="G560" s="128" t="s">
        <v>1708</v>
      </c>
      <c r="H560" s="128" t="s">
        <v>1701</v>
      </c>
      <c r="I560" s="128" t="s">
        <v>2389</v>
      </c>
      <c r="J560" s="443">
        <v>5</v>
      </c>
      <c r="K560" s="128"/>
      <c r="L560" s="124"/>
      <c r="M560" s="123"/>
    </row>
    <row r="561" spans="1:13">
      <c r="A561" s="444"/>
      <c r="B561" s="439" t="s">
        <v>202</v>
      </c>
      <c r="C561" s="439"/>
      <c r="D561" s="439"/>
      <c r="E561" s="439" t="s">
        <v>1562</v>
      </c>
      <c r="F561" s="439" t="s">
        <v>1805</v>
      </c>
      <c r="G561" s="439" t="s">
        <v>1708</v>
      </c>
      <c r="H561" s="439" t="s">
        <v>1701</v>
      </c>
      <c r="I561" s="439" t="s">
        <v>2390</v>
      </c>
      <c r="J561" s="445">
        <v>5</v>
      </c>
      <c r="K561" s="128"/>
      <c r="L561" s="124"/>
      <c r="M561" s="124"/>
    </row>
    <row r="562" spans="1:13">
      <c r="A562" s="442"/>
      <c r="B562" s="128" t="s">
        <v>202</v>
      </c>
      <c r="C562" s="128"/>
      <c r="D562" s="128"/>
      <c r="E562" s="128" t="s">
        <v>1562</v>
      </c>
      <c r="F562" s="128" t="s">
        <v>1805</v>
      </c>
      <c r="G562" s="128" t="s">
        <v>1708</v>
      </c>
      <c r="H562" s="128" t="s">
        <v>1701</v>
      </c>
      <c r="I562" s="128" t="s">
        <v>2391</v>
      </c>
      <c r="J562" s="443">
        <v>5</v>
      </c>
      <c r="K562" s="128"/>
      <c r="L562" s="124"/>
      <c r="M562" s="123"/>
    </row>
    <row r="563" spans="1:13" ht="24">
      <c r="A563" s="444"/>
      <c r="B563" s="439" t="s">
        <v>202</v>
      </c>
      <c r="C563" s="439"/>
      <c r="D563" s="439"/>
      <c r="E563" s="439" t="s">
        <v>1562</v>
      </c>
      <c r="F563" s="439" t="s">
        <v>1805</v>
      </c>
      <c r="G563" s="439" t="s">
        <v>1708</v>
      </c>
      <c r="H563" s="439" t="s">
        <v>1701</v>
      </c>
      <c r="I563" s="439" t="s">
        <v>2392</v>
      </c>
      <c r="J563" s="445">
        <v>1.5</v>
      </c>
      <c r="K563" s="128"/>
      <c r="L563" s="124"/>
      <c r="M563" s="124"/>
    </row>
    <row r="564" spans="1:13" ht="24">
      <c r="A564" s="442"/>
      <c r="B564" s="128" t="s">
        <v>202</v>
      </c>
      <c r="C564" s="128"/>
      <c r="D564" s="128"/>
      <c r="E564" s="128" t="s">
        <v>1562</v>
      </c>
      <c r="F564" s="128" t="s">
        <v>1805</v>
      </c>
      <c r="G564" s="128" t="s">
        <v>1708</v>
      </c>
      <c r="H564" s="128" t="s">
        <v>1701</v>
      </c>
      <c r="I564" s="128" t="s">
        <v>2392</v>
      </c>
      <c r="J564" s="443">
        <v>3</v>
      </c>
      <c r="K564" s="128"/>
      <c r="L564" s="124"/>
      <c r="M564" s="123"/>
    </row>
    <row r="565" spans="1:13" ht="24">
      <c r="A565" s="444"/>
      <c r="B565" s="439" t="s">
        <v>202</v>
      </c>
      <c r="C565" s="439"/>
      <c r="D565" s="439"/>
      <c r="E565" s="439" t="s">
        <v>1700</v>
      </c>
      <c r="F565" s="439" t="s">
        <v>1805</v>
      </c>
      <c r="G565" s="439" t="s">
        <v>1708</v>
      </c>
      <c r="H565" s="439" t="s">
        <v>1701</v>
      </c>
      <c r="I565" s="439" t="s">
        <v>2393</v>
      </c>
      <c r="J565" s="445">
        <v>10</v>
      </c>
      <c r="K565" s="128"/>
      <c r="L565" s="124"/>
      <c r="M565" s="124"/>
    </row>
    <row r="566" spans="1:13" ht="36">
      <c r="A566" s="442"/>
      <c r="B566" s="128" t="s">
        <v>202</v>
      </c>
      <c r="C566" s="128"/>
      <c r="D566" s="128"/>
      <c r="E566" s="128" t="s">
        <v>1700</v>
      </c>
      <c r="F566" s="128" t="s">
        <v>1805</v>
      </c>
      <c r="G566" s="128" t="s">
        <v>1708</v>
      </c>
      <c r="H566" s="128" t="s">
        <v>1701</v>
      </c>
      <c r="I566" s="128" t="s">
        <v>2394</v>
      </c>
      <c r="J566" s="443">
        <v>3</v>
      </c>
      <c r="K566" s="128"/>
      <c r="L566" s="124"/>
      <c r="M566" s="123"/>
    </row>
    <row r="567" spans="1:13">
      <c r="A567" s="444"/>
      <c r="B567" s="439" t="s">
        <v>202</v>
      </c>
      <c r="C567" s="439"/>
      <c r="D567" s="439"/>
      <c r="E567" s="439" t="s">
        <v>1700</v>
      </c>
      <c r="F567" s="439" t="s">
        <v>1805</v>
      </c>
      <c r="G567" s="439" t="s">
        <v>1689</v>
      </c>
      <c r="H567" s="439" t="s">
        <v>1701</v>
      </c>
      <c r="I567" s="439" t="s">
        <v>2381</v>
      </c>
      <c r="J567" s="445">
        <v>3.06</v>
      </c>
      <c r="K567" s="128"/>
      <c r="L567" s="124"/>
      <c r="M567" s="124"/>
    </row>
    <row r="568" spans="1:13">
      <c r="A568" s="442"/>
      <c r="B568" s="128" t="s">
        <v>202</v>
      </c>
      <c r="C568" s="128"/>
      <c r="D568" s="128"/>
      <c r="E568" s="128" t="s">
        <v>1700</v>
      </c>
      <c r="F568" s="128" t="s">
        <v>1805</v>
      </c>
      <c r="G568" s="128" t="s">
        <v>1689</v>
      </c>
      <c r="H568" s="128" t="s">
        <v>1701</v>
      </c>
      <c r="I568" s="128" t="s">
        <v>2395</v>
      </c>
      <c r="J568" s="443">
        <v>3.3</v>
      </c>
      <c r="K568" s="128"/>
      <c r="L568" s="124"/>
      <c r="M568" s="123"/>
    </row>
    <row r="569" spans="1:13" ht="24">
      <c r="A569" s="444"/>
      <c r="B569" s="439" t="s">
        <v>202</v>
      </c>
      <c r="C569" s="439"/>
      <c r="D569" s="439"/>
      <c r="E569" s="439" t="s">
        <v>1700</v>
      </c>
      <c r="F569" s="439" t="s">
        <v>1805</v>
      </c>
      <c r="G569" s="439" t="s">
        <v>1689</v>
      </c>
      <c r="H569" s="439" t="s">
        <v>1701</v>
      </c>
      <c r="I569" s="439" t="s">
        <v>2396</v>
      </c>
      <c r="J569" s="445">
        <v>3</v>
      </c>
      <c r="K569" s="128"/>
      <c r="L569" s="124"/>
      <c r="M569" s="124"/>
    </row>
    <row r="570" spans="1:13">
      <c r="A570" s="442"/>
      <c r="B570" s="128" t="s">
        <v>2397</v>
      </c>
      <c r="C570" s="128"/>
      <c r="D570" s="128"/>
      <c r="E570" s="128" t="s">
        <v>1700</v>
      </c>
      <c r="F570" s="128" t="s">
        <v>1805</v>
      </c>
      <c r="G570" s="128" t="s">
        <v>1708</v>
      </c>
      <c r="H570" s="128" t="s">
        <v>1701</v>
      </c>
      <c r="I570" s="128" t="s">
        <v>2351</v>
      </c>
      <c r="J570" s="443">
        <v>2.44</v>
      </c>
      <c r="K570" s="128"/>
      <c r="L570" s="124"/>
      <c r="M570" s="123"/>
    </row>
    <row r="571" spans="1:13" ht="24">
      <c r="A571" s="444"/>
      <c r="B571" s="439" t="s">
        <v>2398</v>
      </c>
      <c r="C571" s="439"/>
      <c r="D571" s="439"/>
      <c r="E571" s="439" t="s">
        <v>1700</v>
      </c>
      <c r="F571" s="439" t="s">
        <v>1805</v>
      </c>
      <c r="G571" s="439" t="s">
        <v>1708</v>
      </c>
      <c r="H571" s="439">
        <v>4</v>
      </c>
      <c r="I571" s="439" t="s">
        <v>2399</v>
      </c>
      <c r="J571" s="445">
        <v>1.2</v>
      </c>
      <c r="K571" s="128"/>
      <c r="L571" s="124"/>
      <c r="M571" s="124"/>
    </row>
    <row r="572" spans="1:13">
      <c r="A572" s="442"/>
      <c r="B572" s="128" t="s">
        <v>440</v>
      </c>
      <c r="C572" s="128"/>
      <c r="D572" s="128"/>
      <c r="E572" s="128" t="s">
        <v>1700</v>
      </c>
      <c r="F572" s="128" t="s">
        <v>1805</v>
      </c>
      <c r="G572" s="128" t="s">
        <v>1708</v>
      </c>
      <c r="H572" s="128" t="s">
        <v>1701</v>
      </c>
      <c r="I572" s="128" t="s">
        <v>2400</v>
      </c>
      <c r="J572" s="443">
        <v>2.5</v>
      </c>
      <c r="K572" s="128"/>
      <c r="L572" s="124"/>
      <c r="M572" s="123"/>
    </row>
    <row r="573" spans="1:13" ht="24">
      <c r="A573" s="444"/>
      <c r="B573" s="439" t="s">
        <v>231</v>
      </c>
      <c r="C573" s="439"/>
      <c r="D573" s="439"/>
      <c r="E573" s="439" t="s">
        <v>1700</v>
      </c>
      <c r="F573" s="439" t="s">
        <v>1805</v>
      </c>
      <c r="G573" s="439" t="s">
        <v>1708</v>
      </c>
      <c r="H573" s="439" t="s">
        <v>1701</v>
      </c>
      <c r="I573" s="439" t="s">
        <v>2401</v>
      </c>
      <c r="J573" s="445">
        <v>0.5</v>
      </c>
      <c r="K573" s="128"/>
      <c r="L573" s="124"/>
      <c r="M573" s="124"/>
    </row>
    <row r="574" spans="1:13" ht="36">
      <c r="A574" s="442"/>
      <c r="B574" s="128" t="s">
        <v>763</v>
      </c>
      <c r="C574" s="128"/>
      <c r="D574" s="128"/>
      <c r="E574" s="128" t="s">
        <v>1700</v>
      </c>
      <c r="F574" s="128" t="s">
        <v>1805</v>
      </c>
      <c r="G574" s="128" t="s">
        <v>1708</v>
      </c>
      <c r="H574" s="128" t="s">
        <v>1701</v>
      </c>
      <c r="I574" s="128" t="s">
        <v>2402</v>
      </c>
      <c r="J574" s="443">
        <v>1</v>
      </c>
      <c r="K574" s="128"/>
      <c r="L574" s="124"/>
      <c r="M574" s="123"/>
    </row>
    <row r="575" spans="1:13" ht="24">
      <c r="A575" s="444"/>
      <c r="B575" s="439" t="s">
        <v>763</v>
      </c>
      <c r="C575" s="439"/>
      <c r="D575" s="439"/>
      <c r="E575" s="439" t="s">
        <v>1562</v>
      </c>
      <c r="F575" s="439" t="s">
        <v>1805</v>
      </c>
      <c r="G575" s="439" t="s">
        <v>1708</v>
      </c>
      <c r="H575" s="439" t="s">
        <v>1701</v>
      </c>
      <c r="I575" s="439" t="s">
        <v>2403</v>
      </c>
      <c r="J575" s="445">
        <v>1.5</v>
      </c>
      <c r="K575" s="128"/>
      <c r="L575" s="124"/>
      <c r="M575" s="124"/>
    </row>
    <row r="576" spans="1:13">
      <c r="A576" s="442"/>
      <c r="B576" s="128" t="s">
        <v>2404</v>
      </c>
      <c r="C576" s="128"/>
      <c r="D576" s="128"/>
      <c r="E576" s="128" t="s">
        <v>1562</v>
      </c>
      <c r="F576" s="128" t="s">
        <v>1805</v>
      </c>
      <c r="G576" s="128" t="s">
        <v>1689</v>
      </c>
      <c r="H576" s="128">
        <v>4</v>
      </c>
      <c r="I576" s="128">
        <v>0</v>
      </c>
      <c r="J576" s="443">
        <v>0</v>
      </c>
      <c r="K576" s="128"/>
      <c r="L576" s="124"/>
      <c r="M576" s="123"/>
    </row>
    <row r="577" spans="1:13">
      <c r="A577" s="444"/>
      <c r="B577" s="439" t="s">
        <v>2405</v>
      </c>
      <c r="C577" s="439"/>
      <c r="D577" s="439"/>
      <c r="E577" s="439" t="s">
        <v>1694</v>
      </c>
      <c r="F577" s="439" t="s">
        <v>1805</v>
      </c>
      <c r="G577" s="439" t="s">
        <v>1689</v>
      </c>
      <c r="H577" s="439" t="s">
        <v>1701</v>
      </c>
      <c r="I577" s="439" t="s">
        <v>2406</v>
      </c>
      <c r="J577" s="445">
        <v>9</v>
      </c>
      <c r="K577" s="128"/>
      <c r="L577" s="124"/>
      <c r="M577" s="124"/>
    </row>
    <row r="578" spans="1:13">
      <c r="A578" s="442"/>
      <c r="B578" s="128" t="s">
        <v>890</v>
      </c>
      <c r="C578" s="128"/>
      <c r="D578" s="128"/>
      <c r="E578" s="128" t="s">
        <v>1700</v>
      </c>
      <c r="F578" s="128" t="s">
        <v>1805</v>
      </c>
      <c r="G578" s="128" t="s">
        <v>1708</v>
      </c>
      <c r="H578" s="128" t="s">
        <v>1701</v>
      </c>
      <c r="I578" s="128" t="s">
        <v>2407</v>
      </c>
      <c r="J578" s="443">
        <v>1</v>
      </c>
      <c r="K578" s="128"/>
      <c r="L578" s="124"/>
      <c r="M578" s="123"/>
    </row>
    <row r="579" spans="1:13">
      <c r="A579" s="444"/>
      <c r="B579" s="439" t="s">
        <v>890</v>
      </c>
      <c r="C579" s="439"/>
      <c r="D579" s="439"/>
      <c r="E579" s="439" t="s">
        <v>1700</v>
      </c>
      <c r="F579" s="439" t="s">
        <v>1805</v>
      </c>
      <c r="G579" s="439" t="s">
        <v>1708</v>
      </c>
      <c r="H579" s="439" t="s">
        <v>1701</v>
      </c>
      <c r="I579" s="439" t="s">
        <v>2408</v>
      </c>
      <c r="J579" s="445">
        <v>2.8</v>
      </c>
      <c r="K579" s="128"/>
      <c r="L579" s="124"/>
      <c r="M579" s="124"/>
    </row>
    <row r="580" spans="1:13">
      <c r="A580" s="442"/>
      <c r="B580" s="128" t="s">
        <v>890</v>
      </c>
      <c r="C580" s="128"/>
      <c r="D580" s="128"/>
      <c r="E580" s="128" t="s">
        <v>1700</v>
      </c>
      <c r="F580" s="128" t="s">
        <v>1805</v>
      </c>
      <c r="G580" s="128" t="s">
        <v>1708</v>
      </c>
      <c r="H580" s="128" t="s">
        <v>1701</v>
      </c>
      <c r="I580" s="128" t="s">
        <v>2409</v>
      </c>
      <c r="J580" s="443">
        <v>3.24</v>
      </c>
      <c r="K580" s="128"/>
      <c r="L580" s="124"/>
      <c r="M580" s="123"/>
    </row>
    <row r="581" spans="1:13" ht="24">
      <c r="A581" s="444"/>
      <c r="B581" s="439" t="s">
        <v>2410</v>
      </c>
      <c r="C581" s="439"/>
      <c r="D581" s="439"/>
      <c r="E581" s="439" t="s">
        <v>1562</v>
      </c>
      <c r="F581" s="439" t="s">
        <v>1805</v>
      </c>
      <c r="G581" s="439" t="s">
        <v>1708</v>
      </c>
      <c r="H581" s="439" t="s">
        <v>1701</v>
      </c>
      <c r="I581" s="439" t="s">
        <v>2411</v>
      </c>
      <c r="J581" s="445">
        <v>1.5</v>
      </c>
      <c r="K581" s="128"/>
      <c r="L581" s="124"/>
      <c r="M581" s="124"/>
    </row>
    <row r="582" spans="1:13" ht="36">
      <c r="A582" s="442"/>
      <c r="B582" s="128" t="s">
        <v>2410</v>
      </c>
      <c r="C582" s="128"/>
      <c r="D582" s="128"/>
      <c r="E582" s="128" t="s">
        <v>1562</v>
      </c>
      <c r="F582" s="128" t="s">
        <v>1805</v>
      </c>
      <c r="G582" s="128" t="s">
        <v>1708</v>
      </c>
      <c r="H582" s="128" t="s">
        <v>1685</v>
      </c>
      <c r="I582" s="128" t="s">
        <v>2412</v>
      </c>
      <c r="J582" s="443">
        <v>2</v>
      </c>
      <c r="K582" s="128"/>
      <c r="L582" s="124"/>
      <c r="M582" s="123"/>
    </row>
    <row r="583" spans="1:13">
      <c r="A583" s="444"/>
      <c r="B583" s="439" t="s">
        <v>2413</v>
      </c>
      <c r="C583" s="439"/>
      <c r="D583" s="439"/>
      <c r="E583" s="439" t="s">
        <v>1562</v>
      </c>
      <c r="F583" s="439" t="s">
        <v>1805</v>
      </c>
      <c r="G583" s="439" t="s">
        <v>1689</v>
      </c>
      <c r="H583" s="439">
        <v>4</v>
      </c>
      <c r="I583" s="439">
        <v>0</v>
      </c>
      <c r="J583" s="445">
        <v>0</v>
      </c>
      <c r="K583" s="128"/>
      <c r="L583" s="124"/>
      <c r="M583" s="124"/>
    </row>
    <row r="584" spans="1:13">
      <c r="A584" s="442"/>
      <c r="B584" s="128" t="s">
        <v>2414</v>
      </c>
      <c r="C584" s="128"/>
      <c r="D584" s="128"/>
      <c r="E584" s="128" t="s">
        <v>1562</v>
      </c>
      <c r="F584" s="128" t="s">
        <v>1805</v>
      </c>
      <c r="G584" s="128" t="s">
        <v>1689</v>
      </c>
      <c r="H584" s="128" t="s">
        <v>1701</v>
      </c>
      <c r="I584" s="128" t="s">
        <v>2415</v>
      </c>
      <c r="J584" s="443">
        <v>10</v>
      </c>
      <c r="K584" s="128"/>
      <c r="L584" s="124"/>
      <c r="M584" s="123"/>
    </row>
    <row r="585" spans="1:13" ht="24">
      <c r="A585" s="444"/>
      <c r="B585" s="439" t="s">
        <v>733</v>
      </c>
      <c r="C585" s="439"/>
      <c r="D585" s="439"/>
      <c r="E585" s="439" t="s">
        <v>1562</v>
      </c>
      <c r="F585" s="439" t="s">
        <v>1805</v>
      </c>
      <c r="G585" s="439" t="s">
        <v>1708</v>
      </c>
      <c r="H585" s="439" t="s">
        <v>1701</v>
      </c>
      <c r="I585" s="439" t="s">
        <v>2416</v>
      </c>
      <c r="J585" s="445">
        <v>5</v>
      </c>
      <c r="K585" s="128"/>
      <c r="L585" s="124"/>
      <c r="M585" s="124"/>
    </row>
    <row r="586" spans="1:13" ht="24">
      <c r="A586" s="442"/>
      <c r="B586" s="128" t="s">
        <v>733</v>
      </c>
      <c r="C586" s="128"/>
      <c r="D586" s="128"/>
      <c r="E586" s="128" t="s">
        <v>1562</v>
      </c>
      <c r="F586" s="128" t="s">
        <v>1805</v>
      </c>
      <c r="G586" s="128" t="s">
        <v>1708</v>
      </c>
      <c r="H586" s="128" t="s">
        <v>1701</v>
      </c>
      <c r="I586" s="128" t="s">
        <v>2417</v>
      </c>
      <c r="J586" s="443">
        <v>10</v>
      </c>
      <c r="K586" s="128"/>
      <c r="L586" s="124"/>
      <c r="M586" s="123"/>
    </row>
    <row r="587" spans="1:13">
      <c r="A587" s="444"/>
      <c r="B587" s="439" t="s">
        <v>2418</v>
      </c>
      <c r="C587" s="439"/>
      <c r="D587" s="439"/>
      <c r="E587" s="439" t="s">
        <v>1562</v>
      </c>
      <c r="F587" s="439" t="s">
        <v>1805</v>
      </c>
      <c r="G587" s="439" t="s">
        <v>1689</v>
      </c>
      <c r="H587" s="439" t="s">
        <v>1701</v>
      </c>
      <c r="I587" s="439" t="s">
        <v>2419</v>
      </c>
      <c r="J587" s="445">
        <v>1.06</v>
      </c>
      <c r="K587" s="128"/>
      <c r="L587" s="124"/>
      <c r="M587" s="124"/>
    </row>
    <row r="588" spans="1:13">
      <c r="A588" s="442"/>
      <c r="B588" s="128" t="s">
        <v>2418</v>
      </c>
      <c r="C588" s="128"/>
      <c r="D588" s="128"/>
      <c r="E588" s="128" t="s">
        <v>1562</v>
      </c>
      <c r="F588" s="128" t="s">
        <v>1805</v>
      </c>
      <c r="G588" s="128" t="s">
        <v>1689</v>
      </c>
      <c r="H588" s="128" t="s">
        <v>1701</v>
      </c>
      <c r="I588" s="128" t="s">
        <v>2419</v>
      </c>
      <c r="J588" s="443">
        <v>2.12</v>
      </c>
      <c r="K588" s="128"/>
      <c r="L588" s="124"/>
      <c r="M588" s="123"/>
    </row>
    <row r="589" spans="1:13">
      <c r="A589" s="444"/>
      <c r="B589" s="439" t="s">
        <v>2418</v>
      </c>
      <c r="C589" s="439"/>
      <c r="D589" s="439"/>
      <c r="E589" s="439" t="s">
        <v>1562</v>
      </c>
      <c r="F589" s="439" t="s">
        <v>1805</v>
      </c>
      <c r="G589" s="439" t="s">
        <v>1689</v>
      </c>
      <c r="H589" s="439" t="s">
        <v>1701</v>
      </c>
      <c r="I589" s="439" t="s">
        <v>2420</v>
      </c>
      <c r="J589" s="445">
        <v>21.66</v>
      </c>
      <c r="K589" s="128"/>
      <c r="L589" s="124"/>
      <c r="M589" s="124"/>
    </row>
    <row r="590" spans="1:13">
      <c r="A590" s="442"/>
      <c r="B590" s="128" t="s">
        <v>2418</v>
      </c>
      <c r="C590" s="128"/>
      <c r="D590" s="128"/>
      <c r="E590" s="128" t="s">
        <v>1562</v>
      </c>
      <c r="F590" s="128" t="s">
        <v>1805</v>
      </c>
      <c r="G590" s="128" t="s">
        <v>1689</v>
      </c>
      <c r="H590" s="128">
        <v>3</v>
      </c>
      <c r="I590" s="128" t="s">
        <v>2420</v>
      </c>
      <c r="J590" s="443">
        <v>1.03</v>
      </c>
      <c r="K590" s="128"/>
      <c r="L590" s="124"/>
      <c r="M590" s="123"/>
    </row>
    <row r="591" spans="1:13">
      <c r="A591" s="444"/>
      <c r="B591" s="439" t="s">
        <v>2418</v>
      </c>
      <c r="C591" s="439"/>
      <c r="D591" s="439"/>
      <c r="E591" s="439" t="s">
        <v>1562</v>
      </c>
      <c r="F591" s="439" t="s">
        <v>1805</v>
      </c>
      <c r="G591" s="439" t="s">
        <v>1689</v>
      </c>
      <c r="H591" s="439">
        <v>3</v>
      </c>
      <c r="I591" s="439" t="s">
        <v>2420</v>
      </c>
      <c r="J591" s="445">
        <v>2.39</v>
      </c>
      <c r="K591" s="128"/>
      <c r="L591" s="124"/>
      <c r="M591" s="124"/>
    </row>
    <row r="592" spans="1:13">
      <c r="A592" s="442"/>
      <c r="B592" s="128" t="s">
        <v>2418</v>
      </c>
      <c r="C592" s="128"/>
      <c r="D592" s="128"/>
      <c r="E592" s="128" t="s">
        <v>1562</v>
      </c>
      <c r="F592" s="128" t="s">
        <v>1688</v>
      </c>
      <c r="G592" s="128" t="s">
        <v>1689</v>
      </c>
      <c r="H592" s="128">
        <v>3</v>
      </c>
      <c r="I592" s="128" t="s">
        <v>2420</v>
      </c>
      <c r="J592" s="443">
        <v>19.03</v>
      </c>
      <c r="K592" s="128"/>
      <c r="L592" s="124"/>
      <c r="M592" s="123"/>
    </row>
    <row r="593" spans="1:13">
      <c r="A593" s="444"/>
      <c r="B593" s="439" t="s">
        <v>2418</v>
      </c>
      <c r="C593" s="439"/>
      <c r="D593" s="439"/>
      <c r="E593" s="439" t="s">
        <v>1562</v>
      </c>
      <c r="F593" s="439" t="s">
        <v>1688</v>
      </c>
      <c r="G593" s="439" t="s">
        <v>1689</v>
      </c>
      <c r="H593" s="439">
        <v>3</v>
      </c>
      <c r="I593" s="439" t="s">
        <v>2420</v>
      </c>
      <c r="J593" s="445">
        <v>11.42</v>
      </c>
      <c r="K593" s="128"/>
      <c r="L593" s="124"/>
      <c r="M593" s="124"/>
    </row>
    <row r="594" spans="1:13">
      <c r="A594" s="442"/>
      <c r="B594" s="128" t="s">
        <v>2418</v>
      </c>
      <c r="C594" s="128"/>
      <c r="D594" s="128"/>
      <c r="E594" s="128" t="s">
        <v>1562</v>
      </c>
      <c r="F594" s="128" t="s">
        <v>1688</v>
      </c>
      <c r="G594" s="128" t="s">
        <v>1689</v>
      </c>
      <c r="H594" s="128">
        <v>3</v>
      </c>
      <c r="I594" s="128" t="s">
        <v>2420</v>
      </c>
      <c r="J594" s="443">
        <v>7.61</v>
      </c>
      <c r="K594" s="128"/>
      <c r="L594" s="124"/>
      <c r="M594" s="123"/>
    </row>
    <row r="595" spans="1:13" ht="36">
      <c r="A595" s="444"/>
      <c r="B595" s="439" t="s">
        <v>691</v>
      </c>
      <c r="C595" s="439"/>
      <c r="D595" s="439"/>
      <c r="E595" s="439" t="s">
        <v>1694</v>
      </c>
      <c r="F595" s="439" t="s">
        <v>2034</v>
      </c>
      <c r="G595" s="439" t="s">
        <v>1689</v>
      </c>
      <c r="H595" s="439" t="s">
        <v>1701</v>
      </c>
      <c r="I595" s="439" t="s">
        <v>2421</v>
      </c>
      <c r="J595" s="445">
        <v>3</v>
      </c>
      <c r="K595" s="128"/>
      <c r="L595" s="124"/>
      <c r="M595" s="124"/>
    </row>
    <row r="596" spans="1:13" ht="36">
      <c r="A596" s="442"/>
      <c r="B596" s="128" t="s">
        <v>691</v>
      </c>
      <c r="C596" s="128"/>
      <c r="D596" s="128"/>
      <c r="E596" s="128" t="s">
        <v>1694</v>
      </c>
      <c r="F596" s="128" t="s">
        <v>2034</v>
      </c>
      <c r="G596" s="128" t="s">
        <v>1689</v>
      </c>
      <c r="H596" s="128" t="s">
        <v>1701</v>
      </c>
      <c r="I596" s="128" t="s">
        <v>2421</v>
      </c>
      <c r="J596" s="443">
        <v>2</v>
      </c>
      <c r="K596" s="128"/>
      <c r="L596" s="124"/>
      <c r="M596" s="123"/>
    </row>
    <row r="597" spans="1:13" ht="24">
      <c r="A597" s="444"/>
      <c r="B597" s="439" t="s">
        <v>691</v>
      </c>
      <c r="C597" s="439"/>
      <c r="D597" s="439"/>
      <c r="E597" s="439" t="s">
        <v>1694</v>
      </c>
      <c r="F597" s="439" t="s">
        <v>2034</v>
      </c>
      <c r="G597" s="439" t="s">
        <v>1689</v>
      </c>
      <c r="H597" s="439" t="s">
        <v>1701</v>
      </c>
      <c r="I597" s="439" t="s">
        <v>2422</v>
      </c>
      <c r="J597" s="445">
        <v>10</v>
      </c>
      <c r="K597" s="128"/>
      <c r="L597" s="124"/>
      <c r="M597" s="124"/>
    </row>
    <row r="598" spans="1:13" ht="24">
      <c r="A598" s="442"/>
      <c r="B598" s="128" t="s">
        <v>691</v>
      </c>
      <c r="C598" s="128"/>
      <c r="D598" s="128"/>
      <c r="E598" s="128" t="s">
        <v>1562</v>
      </c>
      <c r="F598" s="128" t="s">
        <v>1805</v>
      </c>
      <c r="G598" s="128" t="s">
        <v>1689</v>
      </c>
      <c r="H598" s="128" t="s">
        <v>1685</v>
      </c>
      <c r="I598" s="128" t="s">
        <v>2423</v>
      </c>
      <c r="J598" s="443">
        <v>1.98</v>
      </c>
      <c r="K598" s="128"/>
      <c r="L598" s="124"/>
      <c r="M598" s="123"/>
    </row>
    <row r="599" spans="1:13" ht="24">
      <c r="A599" s="444"/>
      <c r="B599" s="439" t="s">
        <v>691</v>
      </c>
      <c r="C599" s="439"/>
      <c r="D599" s="439"/>
      <c r="E599" s="439" t="s">
        <v>1700</v>
      </c>
      <c r="F599" s="439" t="s">
        <v>2034</v>
      </c>
      <c r="G599" s="439" t="s">
        <v>1708</v>
      </c>
      <c r="H599" s="439" t="s">
        <v>1701</v>
      </c>
      <c r="I599" s="439" t="s">
        <v>2424</v>
      </c>
      <c r="J599" s="445">
        <v>5</v>
      </c>
      <c r="K599" s="128"/>
      <c r="L599" s="124"/>
      <c r="M599" s="124"/>
    </row>
    <row r="600" spans="1:13" ht="24">
      <c r="A600" s="442"/>
      <c r="B600" s="128" t="s">
        <v>691</v>
      </c>
      <c r="C600" s="128"/>
      <c r="D600" s="128"/>
      <c r="E600" s="128" t="s">
        <v>1700</v>
      </c>
      <c r="F600" s="128" t="s">
        <v>2034</v>
      </c>
      <c r="G600" s="128" t="s">
        <v>1708</v>
      </c>
      <c r="H600" s="128" t="s">
        <v>1701</v>
      </c>
      <c r="I600" s="128" t="s">
        <v>2403</v>
      </c>
      <c r="J600" s="443">
        <v>10</v>
      </c>
      <c r="K600" s="128"/>
      <c r="L600" s="124"/>
      <c r="M600" s="123"/>
    </row>
    <row r="601" spans="1:13" ht="24">
      <c r="A601" s="444"/>
      <c r="B601" s="439" t="s">
        <v>934</v>
      </c>
      <c r="C601" s="439"/>
      <c r="D601" s="439"/>
      <c r="E601" s="439" t="s">
        <v>1562</v>
      </c>
      <c r="F601" s="439" t="s">
        <v>2034</v>
      </c>
      <c r="G601" s="439" t="s">
        <v>1708</v>
      </c>
      <c r="H601" s="439" t="s">
        <v>1701</v>
      </c>
      <c r="I601" s="439" t="s">
        <v>2403</v>
      </c>
      <c r="J601" s="445">
        <v>5</v>
      </c>
      <c r="K601" s="128"/>
      <c r="L601" s="124"/>
      <c r="M601" s="124"/>
    </row>
    <row r="602" spans="1:13" ht="24">
      <c r="A602" s="442"/>
      <c r="B602" s="128" t="s">
        <v>329</v>
      </c>
      <c r="C602" s="128"/>
      <c r="D602" s="128"/>
      <c r="E602" s="128" t="s">
        <v>1562</v>
      </c>
      <c r="F602" s="128" t="s">
        <v>2034</v>
      </c>
      <c r="G602" s="128" t="s">
        <v>1708</v>
      </c>
      <c r="H602" s="128" t="s">
        <v>1701</v>
      </c>
      <c r="I602" s="128" t="s">
        <v>2425</v>
      </c>
      <c r="J602" s="443">
        <v>40</v>
      </c>
      <c r="K602" s="128"/>
      <c r="L602" s="124"/>
      <c r="M602" s="123"/>
    </row>
    <row r="603" spans="1:13">
      <c r="A603" s="444"/>
      <c r="B603" s="439" t="s">
        <v>329</v>
      </c>
      <c r="C603" s="439"/>
      <c r="D603" s="439"/>
      <c r="E603" s="439" t="s">
        <v>1700</v>
      </c>
      <c r="F603" s="439" t="s">
        <v>2034</v>
      </c>
      <c r="G603" s="439" t="s">
        <v>1708</v>
      </c>
      <c r="H603" s="439" t="s">
        <v>1701</v>
      </c>
      <c r="I603" s="439" t="s">
        <v>2426</v>
      </c>
      <c r="J603" s="445">
        <v>1.5</v>
      </c>
      <c r="K603" s="128"/>
      <c r="L603" s="124"/>
      <c r="M603" s="124"/>
    </row>
    <row r="604" spans="1:13">
      <c r="A604" s="442"/>
      <c r="B604" s="128" t="s">
        <v>329</v>
      </c>
      <c r="C604" s="128"/>
      <c r="D604" s="128"/>
      <c r="E604" s="128" t="s">
        <v>1562</v>
      </c>
      <c r="F604" s="128" t="s">
        <v>2034</v>
      </c>
      <c r="G604" s="128" t="s">
        <v>1708</v>
      </c>
      <c r="H604" s="128" t="s">
        <v>1701</v>
      </c>
      <c r="I604" s="128" t="s">
        <v>2427</v>
      </c>
      <c r="J604" s="443">
        <v>1.2</v>
      </c>
      <c r="K604" s="128"/>
      <c r="L604" s="124"/>
      <c r="M604" s="123"/>
    </row>
    <row r="605" spans="1:13">
      <c r="A605" s="444"/>
      <c r="B605" s="439" t="s">
        <v>2428</v>
      </c>
      <c r="C605" s="439"/>
      <c r="D605" s="439"/>
      <c r="E605" s="439" t="s">
        <v>1562</v>
      </c>
      <c r="F605" s="439" t="s">
        <v>1805</v>
      </c>
      <c r="G605" s="439" t="s">
        <v>1708</v>
      </c>
      <c r="H605" s="439" t="s">
        <v>1701</v>
      </c>
      <c r="I605" s="439" t="s">
        <v>2429</v>
      </c>
      <c r="J605" s="445">
        <v>20</v>
      </c>
      <c r="K605" s="128"/>
      <c r="L605" s="124"/>
      <c r="M605" s="124"/>
    </row>
    <row r="606" spans="1:13">
      <c r="A606" s="442"/>
      <c r="B606" s="128" t="s">
        <v>2430</v>
      </c>
      <c r="C606" s="128"/>
      <c r="D606" s="128"/>
      <c r="E606" s="128" t="s">
        <v>1562</v>
      </c>
      <c r="F606" s="128" t="s">
        <v>1805</v>
      </c>
      <c r="G606" s="128" t="s">
        <v>1689</v>
      </c>
      <c r="H606" s="128" t="s">
        <v>1701</v>
      </c>
      <c r="I606" s="128" t="s">
        <v>2431</v>
      </c>
      <c r="J606" s="443">
        <v>1</v>
      </c>
      <c r="K606" s="128"/>
      <c r="L606" s="124"/>
      <c r="M606" s="123"/>
    </row>
    <row r="607" spans="1:13">
      <c r="A607" s="444"/>
      <c r="B607" s="439" t="s">
        <v>2430</v>
      </c>
      <c r="C607" s="439"/>
      <c r="D607" s="439"/>
      <c r="E607" s="439" t="s">
        <v>1694</v>
      </c>
      <c r="F607" s="439" t="s">
        <v>2034</v>
      </c>
      <c r="G607" s="439" t="s">
        <v>1708</v>
      </c>
      <c r="H607" s="439" t="s">
        <v>1701</v>
      </c>
      <c r="I607" s="439" t="s">
        <v>2432</v>
      </c>
      <c r="J607" s="445">
        <v>2</v>
      </c>
      <c r="K607" s="128"/>
      <c r="L607" s="124"/>
      <c r="M607" s="124"/>
    </row>
    <row r="608" spans="1:13" ht="24">
      <c r="A608" s="442"/>
      <c r="B608" s="128" t="s">
        <v>2430</v>
      </c>
      <c r="C608" s="128"/>
      <c r="D608" s="128"/>
      <c r="E608" s="128" t="s">
        <v>1697</v>
      </c>
      <c r="F608" s="128" t="s">
        <v>2034</v>
      </c>
      <c r="G608" s="128" t="s">
        <v>1708</v>
      </c>
      <c r="H608" s="128" t="s">
        <v>1701</v>
      </c>
      <c r="I608" s="128" t="s">
        <v>2433</v>
      </c>
      <c r="J608" s="443">
        <v>5</v>
      </c>
      <c r="K608" s="128"/>
      <c r="L608" s="124"/>
      <c r="M608" s="123"/>
    </row>
    <row r="609" spans="1:13" ht="24">
      <c r="A609" s="444"/>
      <c r="B609" s="439" t="s">
        <v>2434</v>
      </c>
      <c r="C609" s="439"/>
      <c r="D609" s="439"/>
      <c r="E609" s="439" t="s">
        <v>1562</v>
      </c>
      <c r="F609" s="439" t="s">
        <v>1683</v>
      </c>
      <c r="G609" s="439" t="s">
        <v>1708</v>
      </c>
      <c r="H609" s="439" t="s">
        <v>1701</v>
      </c>
      <c r="I609" s="439" t="s">
        <v>2435</v>
      </c>
      <c r="J609" s="445">
        <v>6</v>
      </c>
      <c r="K609" s="128"/>
      <c r="L609" s="124"/>
      <c r="M609" s="124"/>
    </row>
    <row r="610" spans="1:13">
      <c r="A610" s="442"/>
      <c r="B610" s="128" t="s">
        <v>2436</v>
      </c>
      <c r="C610" s="128"/>
      <c r="D610" s="128"/>
      <c r="E610" s="128" t="s">
        <v>1562</v>
      </c>
      <c r="F610" s="128" t="s">
        <v>1805</v>
      </c>
      <c r="G610" s="128" t="s">
        <v>1708</v>
      </c>
      <c r="H610" s="128">
        <v>4</v>
      </c>
      <c r="I610" s="128" t="s">
        <v>2437</v>
      </c>
      <c r="J610" s="443">
        <v>3</v>
      </c>
      <c r="K610" s="128"/>
      <c r="L610" s="124"/>
      <c r="M610" s="123"/>
    </row>
    <row r="611" spans="1:13">
      <c r="A611" s="444"/>
      <c r="B611" s="439" t="s">
        <v>2436</v>
      </c>
      <c r="C611" s="439"/>
      <c r="D611" s="439"/>
      <c r="E611" s="439" t="s">
        <v>1697</v>
      </c>
      <c r="F611" s="439" t="s">
        <v>1805</v>
      </c>
      <c r="G611" s="439" t="s">
        <v>1708</v>
      </c>
      <c r="H611" s="439" t="s">
        <v>1701</v>
      </c>
      <c r="I611" s="439" t="s">
        <v>2438</v>
      </c>
      <c r="J611" s="445">
        <v>1</v>
      </c>
      <c r="K611" s="128"/>
      <c r="L611" s="124"/>
      <c r="M611" s="124"/>
    </row>
    <row r="612" spans="1:13">
      <c r="A612" s="442"/>
      <c r="B612" s="128" t="s">
        <v>2436</v>
      </c>
      <c r="C612" s="128"/>
      <c r="D612" s="128"/>
      <c r="E612" s="128" t="s">
        <v>1697</v>
      </c>
      <c r="F612" s="128" t="s">
        <v>1805</v>
      </c>
      <c r="G612" s="128" t="s">
        <v>1708</v>
      </c>
      <c r="H612" s="128" t="s">
        <v>1701</v>
      </c>
      <c r="I612" s="128" t="s">
        <v>1024</v>
      </c>
      <c r="J612" s="443">
        <v>1</v>
      </c>
      <c r="K612" s="128"/>
      <c r="L612" s="124"/>
      <c r="M612" s="123"/>
    </row>
    <row r="613" spans="1:13">
      <c r="A613" s="444"/>
      <c r="B613" s="439" t="s">
        <v>2436</v>
      </c>
      <c r="C613" s="439"/>
      <c r="D613" s="439"/>
      <c r="E613" s="439" t="s">
        <v>1697</v>
      </c>
      <c r="F613" s="439" t="s">
        <v>1805</v>
      </c>
      <c r="G613" s="439" t="s">
        <v>1708</v>
      </c>
      <c r="H613" s="439" t="s">
        <v>1701</v>
      </c>
      <c r="I613" s="439" t="s">
        <v>2439</v>
      </c>
      <c r="J613" s="445">
        <v>0.5</v>
      </c>
      <c r="K613" s="128"/>
      <c r="L613" s="124"/>
      <c r="M613" s="124"/>
    </row>
    <row r="614" spans="1:13">
      <c r="A614" s="442"/>
      <c r="B614" s="128" t="s">
        <v>2436</v>
      </c>
      <c r="C614" s="128"/>
      <c r="D614" s="128"/>
      <c r="E614" s="128" t="s">
        <v>1694</v>
      </c>
      <c r="F614" s="128" t="s">
        <v>2034</v>
      </c>
      <c r="G614" s="128" t="s">
        <v>1708</v>
      </c>
      <c r="H614" s="128" t="s">
        <v>1701</v>
      </c>
      <c r="I614" s="128" t="s">
        <v>2440</v>
      </c>
      <c r="J614" s="443">
        <v>1</v>
      </c>
      <c r="K614" s="128"/>
      <c r="L614" s="124"/>
      <c r="M614" s="123"/>
    </row>
    <row r="615" spans="1:13">
      <c r="A615" s="444"/>
      <c r="B615" s="439" t="s">
        <v>2436</v>
      </c>
      <c r="C615" s="439"/>
      <c r="D615" s="439"/>
      <c r="E615" s="439" t="s">
        <v>1562</v>
      </c>
      <c r="F615" s="439" t="s">
        <v>1683</v>
      </c>
      <c r="G615" s="439" t="s">
        <v>1708</v>
      </c>
      <c r="H615" s="439" t="s">
        <v>1701</v>
      </c>
      <c r="I615" s="439" t="s">
        <v>2441</v>
      </c>
      <c r="J615" s="445">
        <v>2.63</v>
      </c>
      <c r="K615" s="128"/>
      <c r="L615" s="124"/>
      <c r="M615" s="124"/>
    </row>
    <row r="616" spans="1:13">
      <c r="A616" s="442"/>
      <c r="B616" s="128" t="s">
        <v>2436</v>
      </c>
      <c r="C616" s="128"/>
      <c r="D616" s="128"/>
      <c r="E616" s="128" t="s">
        <v>1694</v>
      </c>
      <c r="F616" s="128" t="s">
        <v>1683</v>
      </c>
      <c r="G616" s="128" t="s">
        <v>1708</v>
      </c>
      <c r="H616" s="128" t="s">
        <v>1701</v>
      </c>
      <c r="I616" s="128" t="s">
        <v>2442</v>
      </c>
      <c r="J616" s="443">
        <v>3</v>
      </c>
      <c r="K616" s="128"/>
      <c r="L616" s="124"/>
      <c r="M616" s="123"/>
    </row>
    <row r="617" spans="1:13" ht="24">
      <c r="A617" s="444"/>
      <c r="B617" s="439" t="s">
        <v>737</v>
      </c>
      <c r="C617" s="439"/>
      <c r="D617" s="439"/>
      <c r="E617" s="439" t="s">
        <v>1562</v>
      </c>
      <c r="F617" s="439" t="s">
        <v>2034</v>
      </c>
      <c r="G617" s="439" t="s">
        <v>1708</v>
      </c>
      <c r="H617" s="439" t="s">
        <v>1701</v>
      </c>
      <c r="I617" s="439" t="s">
        <v>2443</v>
      </c>
      <c r="J617" s="445">
        <v>5</v>
      </c>
      <c r="K617" s="128"/>
      <c r="L617" s="124"/>
      <c r="M617" s="124"/>
    </row>
    <row r="618" spans="1:13" ht="24">
      <c r="A618" s="442"/>
      <c r="B618" s="128" t="s">
        <v>737</v>
      </c>
      <c r="C618" s="128"/>
      <c r="D618" s="128"/>
      <c r="E618" s="128" t="s">
        <v>1562</v>
      </c>
      <c r="F618" s="128" t="s">
        <v>2034</v>
      </c>
      <c r="G618" s="128" t="s">
        <v>1708</v>
      </c>
      <c r="H618" s="128" t="s">
        <v>1701</v>
      </c>
      <c r="I618" s="128" t="s">
        <v>2444</v>
      </c>
      <c r="J618" s="443">
        <v>5</v>
      </c>
      <c r="K618" s="128"/>
      <c r="L618" s="124"/>
      <c r="M618" s="123"/>
    </row>
    <row r="619" spans="1:13">
      <c r="A619" s="444"/>
      <c r="B619" s="439" t="s">
        <v>737</v>
      </c>
      <c r="C619" s="439"/>
      <c r="D619" s="439"/>
      <c r="E619" s="439" t="s">
        <v>1697</v>
      </c>
      <c r="F619" s="439" t="s">
        <v>1805</v>
      </c>
      <c r="G619" s="439" t="s">
        <v>1689</v>
      </c>
      <c r="H619" s="439">
        <v>3</v>
      </c>
      <c r="I619" s="439" t="s">
        <v>2445</v>
      </c>
      <c r="J619" s="445">
        <v>0.64</v>
      </c>
      <c r="K619" s="128"/>
      <c r="L619" s="124"/>
      <c r="M619" s="124"/>
    </row>
    <row r="620" spans="1:13">
      <c r="A620" s="442"/>
      <c r="B620" s="128" t="s">
        <v>737</v>
      </c>
      <c r="C620" s="128"/>
      <c r="D620" s="128"/>
      <c r="E620" s="128" t="s">
        <v>1700</v>
      </c>
      <c r="F620" s="128" t="s">
        <v>1805</v>
      </c>
      <c r="G620" s="128" t="s">
        <v>1689</v>
      </c>
      <c r="H620" s="128" t="s">
        <v>1685</v>
      </c>
      <c r="I620" s="128" t="s">
        <v>2445</v>
      </c>
      <c r="J620" s="443">
        <v>0.24</v>
      </c>
      <c r="K620" s="128"/>
      <c r="L620" s="124"/>
      <c r="M620" s="123"/>
    </row>
    <row r="621" spans="1:13">
      <c r="A621" s="444"/>
      <c r="B621" s="439" t="s">
        <v>737</v>
      </c>
      <c r="C621" s="439"/>
      <c r="D621" s="439"/>
      <c r="E621" s="439" t="s">
        <v>1700</v>
      </c>
      <c r="F621" s="439" t="s">
        <v>1805</v>
      </c>
      <c r="G621" s="439" t="s">
        <v>1689</v>
      </c>
      <c r="H621" s="439" t="s">
        <v>1685</v>
      </c>
      <c r="I621" s="439" t="s">
        <v>2445</v>
      </c>
      <c r="J621" s="445">
        <v>0.03</v>
      </c>
      <c r="K621" s="128"/>
      <c r="L621" s="124"/>
      <c r="M621" s="124"/>
    </row>
    <row r="622" spans="1:13">
      <c r="A622" s="442"/>
      <c r="B622" s="128" t="s">
        <v>737</v>
      </c>
      <c r="C622" s="128"/>
      <c r="D622" s="128"/>
      <c r="E622" s="128" t="s">
        <v>1562</v>
      </c>
      <c r="F622" s="128" t="s">
        <v>2034</v>
      </c>
      <c r="G622" s="128" t="s">
        <v>1708</v>
      </c>
      <c r="H622" s="128" t="s">
        <v>1701</v>
      </c>
      <c r="I622" s="128" t="s">
        <v>2446</v>
      </c>
      <c r="J622" s="443">
        <v>8.82</v>
      </c>
      <c r="K622" s="128"/>
      <c r="L622" s="124"/>
      <c r="M622" s="123"/>
    </row>
    <row r="623" spans="1:13" ht="24">
      <c r="A623" s="444"/>
      <c r="B623" s="439" t="s">
        <v>737</v>
      </c>
      <c r="C623" s="439"/>
      <c r="D623" s="439"/>
      <c r="E623" s="439" t="s">
        <v>1700</v>
      </c>
      <c r="F623" s="439" t="s">
        <v>1805</v>
      </c>
      <c r="G623" s="439" t="s">
        <v>1708</v>
      </c>
      <c r="H623" s="439" t="s">
        <v>1701</v>
      </c>
      <c r="I623" s="439" t="s">
        <v>2447</v>
      </c>
      <c r="J623" s="445">
        <v>3.27</v>
      </c>
      <c r="K623" s="128"/>
      <c r="L623" s="124"/>
      <c r="M623" s="124"/>
    </row>
    <row r="624" spans="1:13">
      <c r="A624" s="442"/>
      <c r="B624" s="128" t="s">
        <v>2448</v>
      </c>
      <c r="C624" s="128"/>
      <c r="D624" s="128"/>
      <c r="E624" s="128" t="s">
        <v>1562</v>
      </c>
      <c r="F624" s="128" t="s">
        <v>1683</v>
      </c>
      <c r="G624" s="128" t="s">
        <v>1689</v>
      </c>
      <c r="H624" s="128">
        <v>4</v>
      </c>
      <c r="I624" s="128">
        <v>0</v>
      </c>
      <c r="J624" s="443">
        <v>0</v>
      </c>
      <c r="K624" s="128"/>
      <c r="L624" s="124"/>
      <c r="M624" s="123"/>
    </row>
    <row r="625" spans="1:13">
      <c r="A625" s="444"/>
      <c r="B625" s="439" t="s">
        <v>2449</v>
      </c>
      <c r="C625" s="439"/>
      <c r="D625" s="439"/>
      <c r="E625" s="439" t="s">
        <v>1694</v>
      </c>
      <c r="F625" s="439" t="s">
        <v>1683</v>
      </c>
      <c r="G625" s="439" t="s">
        <v>1689</v>
      </c>
      <c r="H625" s="439" t="s">
        <v>1701</v>
      </c>
      <c r="I625" s="439" t="s">
        <v>2406</v>
      </c>
      <c r="J625" s="445">
        <v>9</v>
      </c>
      <c r="K625" s="128"/>
      <c r="L625" s="124"/>
      <c r="M625" s="124"/>
    </row>
    <row r="626" spans="1:13" ht="24">
      <c r="A626" s="442"/>
      <c r="B626" s="128" t="s">
        <v>2450</v>
      </c>
      <c r="C626" s="128"/>
      <c r="D626" s="128"/>
      <c r="E626" s="128" t="s">
        <v>1562</v>
      </c>
      <c r="F626" s="128" t="s">
        <v>1805</v>
      </c>
      <c r="G626" s="128" t="s">
        <v>1708</v>
      </c>
      <c r="H626" s="128" t="s">
        <v>1701</v>
      </c>
      <c r="I626" s="128" t="s">
        <v>2451</v>
      </c>
      <c r="J626" s="443">
        <v>5</v>
      </c>
      <c r="K626" s="128"/>
      <c r="L626" s="124"/>
      <c r="M626" s="123"/>
    </row>
    <row r="627" spans="1:13" ht="36">
      <c r="A627" s="444"/>
      <c r="B627" s="439" t="s">
        <v>443</v>
      </c>
      <c r="C627" s="439"/>
      <c r="D627" s="439"/>
      <c r="E627" s="439" t="s">
        <v>1562</v>
      </c>
      <c r="F627" s="439" t="s">
        <v>1805</v>
      </c>
      <c r="G627" s="439" t="s">
        <v>1689</v>
      </c>
      <c r="H627" s="439" t="s">
        <v>1701</v>
      </c>
      <c r="I627" s="439" t="s">
        <v>2452</v>
      </c>
      <c r="J627" s="445">
        <v>6.48</v>
      </c>
      <c r="K627" s="128"/>
      <c r="L627" s="124"/>
      <c r="M627" s="124"/>
    </row>
    <row r="628" spans="1:13">
      <c r="A628" s="442"/>
      <c r="B628" s="128" t="s">
        <v>813</v>
      </c>
      <c r="C628" s="128"/>
      <c r="D628" s="128"/>
      <c r="E628" s="128" t="s">
        <v>1694</v>
      </c>
      <c r="F628" s="128" t="s">
        <v>2034</v>
      </c>
      <c r="G628" s="128" t="s">
        <v>1708</v>
      </c>
      <c r="H628" s="128" t="s">
        <v>1701</v>
      </c>
      <c r="I628" s="128" t="s">
        <v>2453</v>
      </c>
      <c r="J628" s="443">
        <v>3.5</v>
      </c>
      <c r="K628" s="128"/>
      <c r="L628" s="124"/>
      <c r="M628" s="123"/>
    </row>
    <row r="629" spans="1:13" ht="24">
      <c r="A629" s="444"/>
      <c r="B629" s="439" t="s">
        <v>813</v>
      </c>
      <c r="C629" s="439"/>
      <c r="D629" s="439"/>
      <c r="E629" s="439" t="s">
        <v>1562</v>
      </c>
      <c r="F629" s="439" t="s">
        <v>2034</v>
      </c>
      <c r="G629" s="439" t="s">
        <v>1708</v>
      </c>
      <c r="H629" s="439" t="s">
        <v>1701</v>
      </c>
      <c r="I629" s="439" t="s">
        <v>2454</v>
      </c>
      <c r="J629" s="445">
        <v>2</v>
      </c>
      <c r="K629" s="128"/>
      <c r="L629" s="124"/>
      <c r="M629" s="124"/>
    </row>
    <row r="630" spans="1:13">
      <c r="A630" s="442"/>
      <c r="B630" s="128" t="s">
        <v>135</v>
      </c>
      <c r="C630" s="128"/>
      <c r="D630" s="128"/>
      <c r="E630" s="128" t="s">
        <v>1562</v>
      </c>
      <c r="F630" s="128" t="s">
        <v>1805</v>
      </c>
      <c r="G630" s="128" t="s">
        <v>1708</v>
      </c>
      <c r="H630" s="128" t="s">
        <v>1701</v>
      </c>
      <c r="I630" s="128" t="s">
        <v>2455</v>
      </c>
      <c r="J630" s="443">
        <v>2</v>
      </c>
      <c r="K630" s="128"/>
      <c r="L630" s="124"/>
      <c r="M630" s="123"/>
    </row>
    <row r="631" spans="1:13">
      <c r="A631" s="444"/>
      <c r="B631" s="439" t="s">
        <v>135</v>
      </c>
      <c r="C631" s="439"/>
      <c r="D631" s="439"/>
      <c r="E631" s="439" t="s">
        <v>1562</v>
      </c>
      <c r="F631" s="439" t="s">
        <v>1805</v>
      </c>
      <c r="G631" s="439" t="s">
        <v>1708</v>
      </c>
      <c r="H631" s="439" t="s">
        <v>1701</v>
      </c>
      <c r="I631" s="439" t="s">
        <v>2456</v>
      </c>
      <c r="J631" s="445">
        <v>2</v>
      </c>
      <c r="K631" s="128"/>
      <c r="L631" s="124"/>
      <c r="M631" s="124"/>
    </row>
    <row r="632" spans="1:13">
      <c r="A632" s="442"/>
      <c r="B632" s="128" t="s">
        <v>135</v>
      </c>
      <c r="C632" s="128"/>
      <c r="D632" s="128"/>
      <c r="E632" s="128" t="s">
        <v>1562</v>
      </c>
      <c r="F632" s="128" t="s">
        <v>1805</v>
      </c>
      <c r="G632" s="128" t="s">
        <v>1708</v>
      </c>
      <c r="H632" s="128" t="s">
        <v>1701</v>
      </c>
      <c r="I632" s="128" t="s">
        <v>2457</v>
      </c>
      <c r="J632" s="443">
        <v>2</v>
      </c>
      <c r="K632" s="128"/>
      <c r="L632" s="124"/>
      <c r="M632" s="123"/>
    </row>
    <row r="633" spans="1:13">
      <c r="A633" s="444"/>
      <c r="B633" s="439" t="s">
        <v>135</v>
      </c>
      <c r="C633" s="439"/>
      <c r="D633" s="439"/>
      <c r="E633" s="439" t="s">
        <v>1562</v>
      </c>
      <c r="F633" s="439" t="s">
        <v>1805</v>
      </c>
      <c r="G633" s="439" t="s">
        <v>1708</v>
      </c>
      <c r="H633" s="439" t="s">
        <v>1701</v>
      </c>
      <c r="I633" s="439" t="s">
        <v>2458</v>
      </c>
      <c r="J633" s="445">
        <v>2</v>
      </c>
      <c r="K633" s="128"/>
      <c r="L633" s="124"/>
      <c r="M633" s="124"/>
    </row>
    <row r="634" spans="1:13">
      <c r="A634" s="442"/>
      <c r="B634" s="128" t="s">
        <v>135</v>
      </c>
      <c r="C634" s="128"/>
      <c r="D634" s="128"/>
      <c r="E634" s="128" t="s">
        <v>1562</v>
      </c>
      <c r="F634" s="128" t="s">
        <v>1805</v>
      </c>
      <c r="G634" s="128" t="s">
        <v>1708</v>
      </c>
      <c r="H634" s="128" t="s">
        <v>1701</v>
      </c>
      <c r="I634" s="128" t="s">
        <v>2459</v>
      </c>
      <c r="J634" s="443">
        <v>2</v>
      </c>
      <c r="K634" s="128"/>
      <c r="L634" s="124"/>
      <c r="M634" s="123"/>
    </row>
    <row r="635" spans="1:13">
      <c r="A635" s="444"/>
      <c r="B635" s="439" t="s">
        <v>135</v>
      </c>
      <c r="C635" s="439"/>
      <c r="D635" s="439"/>
      <c r="E635" s="439" t="s">
        <v>1562</v>
      </c>
      <c r="F635" s="439" t="s">
        <v>1805</v>
      </c>
      <c r="G635" s="439" t="s">
        <v>1708</v>
      </c>
      <c r="H635" s="439" t="s">
        <v>1701</v>
      </c>
      <c r="I635" s="439" t="s">
        <v>2460</v>
      </c>
      <c r="J635" s="445">
        <v>1.5</v>
      </c>
      <c r="K635" s="128"/>
      <c r="L635" s="124"/>
      <c r="M635" s="124"/>
    </row>
    <row r="636" spans="1:13">
      <c r="A636" s="442"/>
      <c r="B636" s="128" t="s">
        <v>135</v>
      </c>
      <c r="C636" s="128"/>
      <c r="D636" s="128"/>
      <c r="E636" s="128" t="s">
        <v>1562</v>
      </c>
      <c r="F636" s="128" t="s">
        <v>1805</v>
      </c>
      <c r="G636" s="128" t="s">
        <v>1708</v>
      </c>
      <c r="H636" s="128" t="s">
        <v>1701</v>
      </c>
      <c r="I636" s="128" t="s">
        <v>2461</v>
      </c>
      <c r="J636" s="443">
        <v>2</v>
      </c>
      <c r="K636" s="128"/>
      <c r="L636" s="124"/>
      <c r="M636" s="123"/>
    </row>
    <row r="637" spans="1:13">
      <c r="A637" s="444"/>
      <c r="B637" s="439" t="s">
        <v>135</v>
      </c>
      <c r="C637" s="439"/>
      <c r="D637" s="439"/>
      <c r="E637" s="439" t="s">
        <v>1562</v>
      </c>
      <c r="F637" s="439" t="s">
        <v>1805</v>
      </c>
      <c r="G637" s="439" t="s">
        <v>1708</v>
      </c>
      <c r="H637" s="439" t="s">
        <v>1701</v>
      </c>
      <c r="I637" s="439" t="s">
        <v>2462</v>
      </c>
      <c r="J637" s="445">
        <v>1.5</v>
      </c>
      <c r="K637" s="128"/>
      <c r="L637" s="124"/>
      <c r="M637" s="124"/>
    </row>
    <row r="638" spans="1:13">
      <c r="A638" s="442"/>
      <c r="B638" s="128" t="s">
        <v>135</v>
      </c>
      <c r="C638" s="128"/>
      <c r="D638" s="128"/>
      <c r="E638" s="128" t="s">
        <v>1562</v>
      </c>
      <c r="F638" s="128" t="s">
        <v>1805</v>
      </c>
      <c r="G638" s="128" t="s">
        <v>1708</v>
      </c>
      <c r="H638" s="128" t="s">
        <v>1701</v>
      </c>
      <c r="I638" s="128" t="s">
        <v>2463</v>
      </c>
      <c r="J638" s="443">
        <v>2</v>
      </c>
      <c r="K638" s="128"/>
      <c r="L638" s="124"/>
      <c r="M638" s="123"/>
    </row>
    <row r="639" spans="1:13" ht="24">
      <c r="A639" s="444"/>
      <c r="B639" s="439" t="s">
        <v>2464</v>
      </c>
      <c r="C639" s="439"/>
      <c r="D639" s="439"/>
      <c r="E639" s="439" t="s">
        <v>1562</v>
      </c>
      <c r="F639" s="439" t="s">
        <v>1805</v>
      </c>
      <c r="G639" s="439" t="s">
        <v>1708</v>
      </c>
      <c r="H639" s="439" t="s">
        <v>1701</v>
      </c>
      <c r="I639" s="439" t="s">
        <v>2465</v>
      </c>
      <c r="J639" s="445">
        <v>0.25</v>
      </c>
      <c r="K639" s="128"/>
      <c r="L639" s="124"/>
      <c r="M639" s="124"/>
    </row>
    <row r="640" spans="1:13">
      <c r="A640" s="442"/>
      <c r="B640" s="128" t="s">
        <v>245</v>
      </c>
      <c r="C640" s="128"/>
      <c r="D640" s="128"/>
      <c r="E640" s="128" t="s">
        <v>1562</v>
      </c>
      <c r="F640" s="128" t="s">
        <v>1805</v>
      </c>
      <c r="G640" s="128" t="s">
        <v>1708</v>
      </c>
      <c r="H640" s="128" t="s">
        <v>1701</v>
      </c>
      <c r="I640" s="128" t="s">
        <v>2466</v>
      </c>
      <c r="J640" s="443">
        <v>3</v>
      </c>
      <c r="K640" s="128"/>
      <c r="L640" s="124"/>
      <c r="M640" s="123"/>
    </row>
    <row r="641" spans="1:13">
      <c r="A641" s="444"/>
      <c r="B641" s="439" t="s">
        <v>245</v>
      </c>
      <c r="C641" s="439"/>
      <c r="D641" s="439"/>
      <c r="E641" s="439" t="s">
        <v>1562</v>
      </c>
      <c r="F641" s="439" t="s">
        <v>1805</v>
      </c>
      <c r="G641" s="439" t="s">
        <v>1708</v>
      </c>
      <c r="H641" s="439" t="s">
        <v>1701</v>
      </c>
      <c r="I641" s="439" t="s">
        <v>1157</v>
      </c>
      <c r="J641" s="445">
        <v>11.1</v>
      </c>
      <c r="K641" s="128"/>
      <c r="L641" s="124"/>
      <c r="M641" s="124"/>
    </row>
    <row r="642" spans="1:13">
      <c r="A642" s="442"/>
      <c r="B642" s="128" t="s">
        <v>245</v>
      </c>
      <c r="C642" s="128"/>
      <c r="D642" s="128"/>
      <c r="E642" s="128" t="s">
        <v>1562</v>
      </c>
      <c r="F642" s="128" t="s">
        <v>1683</v>
      </c>
      <c r="G642" s="128" t="s">
        <v>1708</v>
      </c>
      <c r="H642" s="128" t="s">
        <v>1701</v>
      </c>
      <c r="I642" s="128" t="s">
        <v>2467</v>
      </c>
      <c r="J642" s="443">
        <v>5</v>
      </c>
      <c r="K642" s="128"/>
      <c r="L642" s="124"/>
      <c r="M642" s="123"/>
    </row>
    <row r="643" spans="1:13" ht="24">
      <c r="A643" s="444"/>
      <c r="B643" s="439" t="s">
        <v>245</v>
      </c>
      <c r="C643" s="439"/>
      <c r="D643" s="439"/>
      <c r="E643" s="439" t="s">
        <v>1562</v>
      </c>
      <c r="F643" s="439" t="s">
        <v>2034</v>
      </c>
      <c r="G643" s="439" t="s">
        <v>1708</v>
      </c>
      <c r="H643" s="439" t="s">
        <v>1701</v>
      </c>
      <c r="I643" s="439" t="s">
        <v>2468</v>
      </c>
      <c r="J643" s="445">
        <v>5</v>
      </c>
      <c r="K643" s="128"/>
      <c r="L643" s="124"/>
      <c r="M643" s="124"/>
    </row>
    <row r="644" spans="1:13">
      <c r="A644" s="442"/>
      <c r="B644" s="128" t="s">
        <v>245</v>
      </c>
      <c r="C644" s="128"/>
      <c r="D644" s="128"/>
      <c r="E644" s="128" t="s">
        <v>1562</v>
      </c>
      <c r="F644" s="128" t="s">
        <v>1805</v>
      </c>
      <c r="G644" s="128" t="s">
        <v>1708</v>
      </c>
      <c r="H644" s="128" t="s">
        <v>1701</v>
      </c>
      <c r="I644" s="128" t="s">
        <v>2469</v>
      </c>
      <c r="J644" s="443">
        <v>0.25</v>
      </c>
      <c r="K644" s="128"/>
      <c r="L644" s="124"/>
      <c r="M644" s="123"/>
    </row>
    <row r="645" spans="1:13" ht="24">
      <c r="A645" s="444"/>
      <c r="B645" s="439" t="s">
        <v>245</v>
      </c>
      <c r="C645" s="439"/>
      <c r="D645" s="439"/>
      <c r="E645" s="439" t="s">
        <v>1562</v>
      </c>
      <c r="F645" s="439" t="s">
        <v>1683</v>
      </c>
      <c r="G645" s="439" t="s">
        <v>1708</v>
      </c>
      <c r="H645" s="439" t="s">
        <v>1701</v>
      </c>
      <c r="I645" s="439" t="s">
        <v>2470</v>
      </c>
      <c r="J645" s="445">
        <v>15</v>
      </c>
      <c r="K645" s="128"/>
      <c r="L645" s="124"/>
      <c r="M645" s="124"/>
    </row>
    <row r="646" spans="1:13" ht="24">
      <c r="A646" s="442"/>
      <c r="B646" s="128" t="s">
        <v>245</v>
      </c>
      <c r="C646" s="128"/>
      <c r="D646" s="128"/>
      <c r="E646" s="128" t="s">
        <v>1562</v>
      </c>
      <c r="F646" s="128" t="s">
        <v>2034</v>
      </c>
      <c r="G646" s="128" t="s">
        <v>1708</v>
      </c>
      <c r="H646" s="128" t="s">
        <v>1701</v>
      </c>
      <c r="I646" s="128" t="s">
        <v>2471</v>
      </c>
      <c r="J646" s="443">
        <v>5</v>
      </c>
      <c r="K646" s="128"/>
      <c r="L646" s="124"/>
      <c r="M646" s="123"/>
    </row>
    <row r="647" spans="1:13" ht="24">
      <c r="A647" s="444"/>
      <c r="B647" s="439" t="s">
        <v>2472</v>
      </c>
      <c r="C647" s="439"/>
      <c r="D647" s="439"/>
      <c r="E647" s="439" t="s">
        <v>1562</v>
      </c>
      <c r="F647" s="439" t="s">
        <v>2034</v>
      </c>
      <c r="G647" s="439" t="s">
        <v>1708</v>
      </c>
      <c r="H647" s="439" t="s">
        <v>1701</v>
      </c>
      <c r="I647" s="439" t="s">
        <v>2473</v>
      </c>
      <c r="J647" s="445">
        <v>4</v>
      </c>
      <c r="K647" s="128"/>
      <c r="L647" s="124"/>
      <c r="M647" s="124"/>
    </row>
    <row r="648" spans="1:13">
      <c r="A648" s="442"/>
      <c r="B648" s="128" t="s">
        <v>925</v>
      </c>
      <c r="C648" s="128"/>
      <c r="D648" s="128"/>
      <c r="E648" s="128" t="s">
        <v>1562</v>
      </c>
      <c r="F648" s="128" t="s">
        <v>1805</v>
      </c>
      <c r="G648" s="128" t="s">
        <v>1708</v>
      </c>
      <c r="H648" s="128" t="s">
        <v>1701</v>
      </c>
      <c r="I648" s="128" t="s">
        <v>2474</v>
      </c>
      <c r="J648" s="443">
        <v>0.2</v>
      </c>
      <c r="K648" s="128"/>
      <c r="L648" s="124"/>
      <c r="M648" s="123"/>
    </row>
    <row r="649" spans="1:13">
      <c r="A649" s="444"/>
      <c r="B649" s="439" t="s">
        <v>925</v>
      </c>
      <c r="C649" s="439"/>
      <c r="D649" s="439"/>
      <c r="E649" s="439" t="s">
        <v>1562</v>
      </c>
      <c r="F649" s="439" t="s">
        <v>1805</v>
      </c>
      <c r="G649" s="439" t="s">
        <v>1708</v>
      </c>
      <c r="H649" s="439">
        <v>3</v>
      </c>
      <c r="I649" s="439" t="s">
        <v>2475</v>
      </c>
      <c r="J649" s="445">
        <v>0.7</v>
      </c>
      <c r="K649" s="128"/>
      <c r="L649" s="124"/>
      <c r="M649" s="124"/>
    </row>
    <row r="650" spans="1:13">
      <c r="A650" s="442"/>
      <c r="B650" s="128" t="s">
        <v>925</v>
      </c>
      <c r="C650" s="128"/>
      <c r="D650" s="128"/>
      <c r="E650" s="128" t="s">
        <v>1562</v>
      </c>
      <c r="F650" s="128" t="s">
        <v>1805</v>
      </c>
      <c r="G650" s="128" t="s">
        <v>1708</v>
      </c>
      <c r="H650" s="128" t="s">
        <v>1701</v>
      </c>
      <c r="I650" s="128" t="s">
        <v>2476</v>
      </c>
      <c r="J650" s="443">
        <v>0.4</v>
      </c>
      <c r="K650" s="128"/>
      <c r="L650" s="124"/>
      <c r="M650" s="123"/>
    </row>
    <row r="651" spans="1:13">
      <c r="A651" s="444"/>
      <c r="B651" s="439" t="s">
        <v>925</v>
      </c>
      <c r="C651" s="439"/>
      <c r="D651" s="439"/>
      <c r="E651" s="439" t="s">
        <v>1562</v>
      </c>
      <c r="F651" s="439" t="s">
        <v>1805</v>
      </c>
      <c r="G651" s="439" t="s">
        <v>1708</v>
      </c>
      <c r="H651" s="439" t="s">
        <v>1701</v>
      </c>
      <c r="I651" s="439" t="s">
        <v>2477</v>
      </c>
      <c r="J651" s="445">
        <v>0.5</v>
      </c>
      <c r="K651" s="128"/>
      <c r="L651" s="124"/>
      <c r="M651" s="124"/>
    </row>
    <row r="652" spans="1:13">
      <c r="A652" s="442"/>
      <c r="B652" s="128" t="s">
        <v>925</v>
      </c>
      <c r="C652" s="128"/>
      <c r="D652" s="128"/>
      <c r="E652" s="128" t="s">
        <v>1562</v>
      </c>
      <c r="F652" s="128" t="s">
        <v>2034</v>
      </c>
      <c r="G652" s="128" t="s">
        <v>1708</v>
      </c>
      <c r="H652" s="128" t="s">
        <v>1701</v>
      </c>
      <c r="I652" s="128" t="s">
        <v>2478</v>
      </c>
      <c r="J652" s="443">
        <v>15</v>
      </c>
      <c r="K652" s="128"/>
      <c r="L652" s="124"/>
      <c r="M652" s="123"/>
    </row>
    <row r="653" spans="1:13">
      <c r="A653" s="444"/>
      <c r="B653" s="439" t="s">
        <v>925</v>
      </c>
      <c r="C653" s="439"/>
      <c r="D653" s="439"/>
      <c r="E653" s="439" t="s">
        <v>1562</v>
      </c>
      <c r="F653" s="439" t="s">
        <v>2034</v>
      </c>
      <c r="G653" s="439" t="s">
        <v>1708</v>
      </c>
      <c r="H653" s="439" t="s">
        <v>1701</v>
      </c>
      <c r="I653" s="439" t="s">
        <v>2478</v>
      </c>
      <c r="J653" s="445">
        <v>15</v>
      </c>
      <c r="K653" s="128"/>
      <c r="L653" s="124"/>
      <c r="M653" s="124"/>
    </row>
    <row r="654" spans="1:13">
      <c r="A654" s="442"/>
      <c r="B654" s="128" t="s">
        <v>925</v>
      </c>
      <c r="C654" s="128"/>
      <c r="D654" s="128"/>
      <c r="E654" s="128" t="s">
        <v>1562</v>
      </c>
      <c r="F654" s="128" t="s">
        <v>1805</v>
      </c>
      <c r="G654" s="128" t="s">
        <v>1708</v>
      </c>
      <c r="H654" s="128" t="s">
        <v>1701</v>
      </c>
      <c r="I654" s="128" t="s">
        <v>2479</v>
      </c>
      <c r="J654" s="443">
        <v>0.5</v>
      </c>
      <c r="K654" s="128"/>
      <c r="L654" s="124"/>
      <c r="M654" s="123"/>
    </row>
    <row r="655" spans="1:13">
      <c r="A655" s="444"/>
      <c r="B655" s="439" t="s">
        <v>925</v>
      </c>
      <c r="C655" s="439"/>
      <c r="D655" s="439"/>
      <c r="E655" s="439" t="s">
        <v>1562</v>
      </c>
      <c r="F655" s="439" t="s">
        <v>1805</v>
      </c>
      <c r="G655" s="439" t="s">
        <v>1708</v>
      </c>
      <c r="H655" s="439" t="s">
        <v>1701</v>
      </c>
      <c r="I655" s="439" t="s">
        <v>2480</v>
      </c>
      <c r="J655" s="445">
        <v>1</v>
      </c>
      <c r="K655" s="128"/>
      <c r="L655" s="124"/>
      <c r="M655" s="124"/>
    </row>
    <row r="656" spans="1:13" ht="24">
      <c r="A656" s="442"/>
      <c r="B656" s="128" t="s">
        <v>2481</v>
      </c>
      <c r="C656" s="128"/>
      <c r="D656" s="128"/>
      <c r="E656" s="128" t="s">
        <v>1562</v>
      </c>
      <c r="F656" s="128" t="s">
        <v>2034</v>
      </c>
      <c r="G656" s="128" t="s">
        <v>1708</v>
      </c>
      <c r="H656" s="128" t="s">
        <v>1701</v>
      </c>
      <c r="I656" s="128" t="s">
        <v>2482</v>
      </c>
      <c r="J656" s="443">
        <v>1</v>
      </c>
      <c r="K656" s="128"/>
      <c r="L656" s="124"/>
      <c r="M656" s="123"/>
    </row>
    <row r="657" spans="1:13">
      <c r="A657" s="444"/>
      <c r="B657" s="439" t="s">
        <v>2481</v>
      </c>
      <c r="C657" s="439"/>
      <c r="D657" s="439"/>
      <c r="E657" s="439" t="s">
        <v>1700</v>
      </c>
      <c r="F657" s="439" t="s">
        <v>2034</v>
      </c>
      <c r="G657" s="439" t="s">
        <v>1708</v>
      </c>
      <c r="H657" s="439">
        <v>4</v>
      </c>
      <c r="I657" s="439" t="s">
        <v>1859</v>
      </c>
      <c r="J657" s="445">
        <v>1</v>
      </c>
      <c r="K657" s="128"/>
      <c r="L657" s="124"/>
      <c r="M657" s="124"/>
    </row>
    <row r="658" spans="1:13" ht="24">
      <c r="A658" s="442"/>
      <c r="B658" s="128" t="s">
        <v>951</v>
      </c>
      <c r="C658" s="128"/>
      <c r="D658" s="128"/>
      <c r="E658" s="128" t="s">
        <v>1694</v>
      </c>
      <c r="F658" s="128" t="s">
        <v>2034</v>
      </c>
      <c r="G658" s="128" t="s">
        <v>1708</v>
      </c>
      <c r="H658" s="128" t="s">
        <v>1701</v>
      </c>
      <c r="I658" s="128" t="s">
        <v>2483</v>
      </c>
      <c r="J658" s="443">
        <v>15.79</v>
      </c>
      <c r="K658" s="128"/>
      <c r="L658" s="124"/>
      <c r="M658" s="123"/>
    </row>
    <row r="659" spans="1:13">
      <c r="A659" s="444"/>
      <c r="B659" s="439" t="s">
        <v>951</v>
      </c>
      <c r="C659" s="439"/>
      <c r="D659" s="439"/>
      <c r="E659" s="439" t="s">
        <v>1700</v>
      </c>
      <c r="F659" s="439" t="s">
        <v>1805</v>
      </c>
      <c r="G659" s="439" t="s">
        <v>1708</v>
      </c>
      <c r="H659" s="439" t="s">
        <v>1701</v>
      </c>
      <c r="I659" s="439" t="s">
        <v>2484</v>
      </c>
      <c r="J659" s="445">
        <v>3.03</v>
      </c>
      <c r="K659" s="128"/>
      <c r="L659" s="124"/>
      <c r="M659" s="124"/>
    </row>
    <row r="660" spans="1:13">
      <c r="A660" s="442"/>
      <c r="B660" s="128" t="s">
        <v>951</v>
      </c>
      <c r="C660" s="128"/>
      <c r="D660" s="128"/>
      <c r="E660" s="128" t="s">
        <v>1700</v>
      </c>
      <c r="F660" s="128" t="s">
        <v>1805</v>
      </c>
      <c r="G660" s="128" t="s">
        <v>1708</v>
      </c>
      <c r="H660" s="128" t="s">
        <v>1701</v>
      </c>
      <c r="I660" s="128" t="s">
        <v>2485</v>
      </c>
      <c r="J660" s="443">
        <v>0.56000000000000005</v>
      </c>
      <c r="K660" s="128"/>
      <c r="L660" s="124"/>
      <c r="M660" s="123"/>
    </row>
    <row r="661" spans="1:13">
      <c r="A661" s="444"/>
      <c r="B661" s="439" t="s">
        <v>951</v>
      </c>
      <c r="C661" s="439"/>
      <c r="D661" s="439"/>
      <c r="E661" s="439" t="s">
        <v>1700</v>
      </c>
      <c r="F661" s="439" t="s">
        <v>1805</v>
      </c>
      <c r="G661" s="439" t="s">
        <v>1708</v>
      </c>
      <c r="H661" s="439" t="s">
        <v>1701</v>
      </c>
      <c r="I661" s="439" t="s">
        <v>2486</v>
      </c>
      <c r="J661" s="445">
        <v>0.56000000000000005</v>
      </c>
      <c r="K661" s="128"/>
      <c r="L661" s="124"/>
      <c r="M661" s="124"/>
    </row>
    <row r="662" spans="1:13">
      <c r="A662" s="442"/>
      <c r="B662" s="128" t="s">
        <v>951</v>
      </c>
      <c r="C662" s="128"/>
      <c r="D662" s="128"/>
      <c r="E662" s="128" t="s">
        <v>1700</v>
      </c>
      <c r="F662" s="128" t="s">
        <v>1805</v>
      </c>
      <c r="G662" s="128" t="s">
        <v>1708</v>
      </c>
      <c r="H662" s="128" t="s">
        <v>1701</v>
      </c>
      <c r="I662" s="128" t="s">
        <v>2487</v>
      </c>
      <c r="J662" s="443">
        <v>0.56000000000000005</v>
      </c>
      <c r="K662" s="128"/>
      <c r="L662" s="124"/>
      <c r="M662" s="123"/>
    </row>
    <row r="663" spans="1:13">
      <c r="A663" s="444"/>
      <c r="B663" s="439" t="s">
        <v>951</v>
      </c>
      <c r="C663" s="439"/>
      <c r="D663" s="439"/>
      <c r="E663" s="439" t="s">
        <v>1700</v>
      </c>
      <c r="F663" s="439" t="s">
        <v>1805</v>
      </c>
      <c r="G663" s="439" t="s">
        <v>1708</v>
      </c>
      <c r="H663" s="439" t="s">
        <v>1701</v>
      </c>
      <c r="I663" s="439" t="s">
        <v>2488</v>
      </c>
      <c r="J663" s="445">
        <v>0.56000000000000005</v>
      </c>
      <c r="K663" s="128"/>
      <c r="L663" s="124"/>
      <c r="M663" s="124"/>
    </row>
    <row r="664" spans="1:13">
      <c r="A664" s="442"/>
      <c r="B664" s="128" t="s">
        <v>951</v>
      </c>
      <c r="C664" s="128"/>
      <c r="D664" s="128"/>
      <c r="E664" s="128" t="s">
        <v>1700</v>
      </c>
      <c r="F664" s="128" t="s">
        <v>1805</v>
      </c>
      <c r="G664" s="128" t="s">
        <v>1708</v>
      </c>
      <c r="H664" s="128" t="s">
        <v>1701</v>
      </c>
      <c r="I664" s="128" t="s">
        <v>2489</v>
      </c>
      <c r="J664" s="443">
        <v>0.56000000000000005</v>
      </c>
      <c r="K664" s="128"/>
      <c r="L664" s="124"/>
      <c r="M664" s="123"/>
    </row>
    <row r="665" spans="1:13">
      <c r="A665" s="444"/>
      <c r="B665" s="439" t="s">
        <v>951</v>
      </c>
      <c r="C665" s="439"/>
      <c r="D665" s="439"/>
      <c r="E665" s="439" t="s">
        <v>1700</v>
      </c>
      <c r="F665" s="439" t="s">
        <v>1805</v>
      </c>
      <c r="G665" s="439" t="s">
        <v>1708</v>
      </c>
      <c r="H665" s="439" t="s">
        <v>1701</v>
      </c>
      <c r="I665" s="439" t="s">
        <v>2490</v>
      </c>
      <c r="J665" s="445">
        <v>0.56000000000000005</v>
      </c>
      <c r="K665" s="128"/>
      <c r="L665" s="124"/>
      <c r="M665" s="124"/>
    </row>
    <row r="666" spans="1:13">
      <c r="A666" s="442"/>
      <c r="B666" s="128" t="s">
        <v>951</v>
      </c>
      <c r="C666" s="128"/>
      <c r="D666" s="128"/>
      <c r="E666" s="128" t="s">
        <v>1700</v>
      </c>
      <c r="F666" s="128" t="s">
        <v>1805</v>
      </c>
      <c r="G666" s="128" t="s">
        <v>1708</v>
      </c>
      <c r="H666" s="128" t="s">
        <v>1701</v>
      </c>
      <c r="I666" s="128" t="s">
        <v>2491</v>
      </c>
      <c r="J666" s="443">
        <v>0.56000000000000005</v>
      </c>
      <c r="K666" s="128"/>
      <c r="L666" s="124"/>
      <c r="M666" s="123"/>
    </row>
    <row r="667" spans="1:13">
      <c r="A667" s="444"/>
      <c r="B667" s="439" t="s">
        <v>951</v>
      </c>
      <c r="C667" s="439"/>
      <c r="D667" s="439"/>
      <c r="E667" s="439" t="s">
        <v>1700</v>
      </c>
      <c r="F667" s="439" t="s">
        <v>1805</v>
      </c>
      <c r="G667" s="439" t="s">
        <v>1708</v>
      </c>
      <c r="H667" s="439" t="s">
        <v>1701</v>
      </c>
      <c r="I667" s="439" t="s">
        <v>2492</v>
      </c>
      <c r="J667" s="445">
        <v>0.56000000000000005</v>
      </c>
      <c r="K667" s="128"/>
      <c r="L667" s="124"/>
      <c r="M667" s="124"/>
    </row>
    <row r="668" spans="1:13">
      <c r="A668" s="442"/>
      <c r="B668" s="128" t="s">
        <v>951</v>
      </c>
      <c r="C668" s="128"/>
      <c r="D668" s="128"/>
      <c r="E668" s="128" t="s">
        <v>1700</v>
      </c>
      <c r="F668" s="128" t="s">
        <v>1805</v>
      </c>
      <c r="G668" s="128" t="s">
        <v>1708</v>
      </c>
      <c r="H668" s="128" t="s">
        <v>1701</v>
      </c>
      <c r="I668" s="128" t="s">
        <v>2493</v>
      </c>
      <c r="J668" s="443">
        <v>0.56000000000000005</v>
      </c>
      <c r="K668" s="128"/>
      <c r="L668" s="124"/>
      <c r="M668" s="123"/>
    </row>
    <row r="669" spans="1:13">
      <c r="A669" s="444"/>
      <c r="B669" s="439" t="s">
        <v>951</v>
      </c>
      <c r="C669" s="439"/>
      <c r="D669" s="439"/>
      <c r="E669" s="439" t="s">
        <v>1700</v>
      </c>
      <c r="F669" s="439" t="s">
        <v>1805</v>
      </c>
      <c r="G669" s="439" t="s">
        <v>1708</v>
      </c>
      <c r="H669" s="439" t="s">
        <v>1701</v>
      </c>
      <c r="I669" s="439" t="s">
        <v>2494</v>
      </c>
      <c r="J669" s="445">
        <v>0.72</v>
      </c>
      <c r="K669" s="128"/>
      <c r="L669" s="124"/>
      <c r="M669" s="124"/>
    </row>
    <row r="670" spans="1:13">
      <c r="A670" s="442"/>
      <c r="B670" s="128" t="s">
        <v>951</v>
      </c>
      <c r="C670" s="128"/>
      <c r="D670" s="128"/>
      <c r="E670" s="128" t="s">
        <v>1700</v>
      </c>
      <c r="F670" s="128" t="s">
        <v>1805</v>
      </c>
      <c r="G670" s="128" t="s">
        <v>1708</v>
      </c>
      <c r="H670" s="128" t="s">
        <v>1701</v>
      </c>
      <c r="I670" s="128" t="s">
        <v>2495</v>
      </c>
      <c r="J670" s="443">
        <v>0.56000000000000005</v>
      </c>
      <c r="K670" s="128"/>
      <c r="L670" s="124"/>
      <c r="M670" s="123"/>
    </row>
    <row r="671" spans="1:13">
      <c r="A671" s="444"/>
      <c r="B671" s="439" t="s">
        <v>951</v>
      </c>
      <c r="C671" s="439"/>
      <c r="D671" s="439"/>
      <c r="E671" s="439" t="s">
        <v>1700</v>
      </c>
      <c r="F671" s="439" t="s">
        <v>1805</v>
      </c>
      <c r="G671" s="439" t="s">
        <v>1708</v>
      </c>
      <c r="H671" s="439" t="s">
        <v>1701</v>
      </c>
      <c r="I671" s="439" t="s">
        <v>2496</v>
      </c>
      <c r="J671" s="445">
        <v>0.56000000000000005</v>
      </c>
      <c r="K671" s="128"/>
      <c r="L671" s="124"/>
      <c r="M671" s="124"/>
    </row>
    <row r="672" spans="1:13">
      <c r="A672" s="442"/>
      <c r="B672" s="128" t="s">
        <v>951</v>
      </c>
      <c r="C672" s="128"/>
      <c r="D672" s="128"/>
      <c r="E672" s="128" t="s">
        <v>1700</v>
      </c>
      <c r="F672" s="128" t="s">
        <v>1805</v>
      </c>
      <c r="G672" s="128" t="s">
        <v>1708</v>
      </c>
      <c r="H672" s="128" t="s">
        <v>1701</v>
      </c>
      <c r="I672" s="128" t="s">
        <v>2497</v>
      </c>
      <c r="J672" s="443">
        <v>2.78</v>
      </c>
      <c r="K672" s="128"/>
      <c r="L672" s="124"/>
      <c r="M672" s="123"/>
    </row>
    <row r="673" spans="1:13">
      <c r="A673" s="444"/>
      <c r="B673" s="439" t="s">
        <v>951</v>
      </c>
      <c r="C673" s="439"/>
      <c r="D673" s="439"/>
      <c r="E673" s="439" t="s">
        <v>1700</v>
      </c>
      <c r="F673" s="439" t="s">
        <v>1805</v>
      </c>
      <c r="G673" s="439" t="s">
        <v>1708</v>
      </c>
      <c r="H673" s="439" t="s">
        <v>1701</v>
      </c>
      <c r="I673" s="439" t="s">
        <v>2498</v>
      </c>
      <c r="J673" s="445">
        <v>0.56000000000000005</v>
      </c>
      <c r="K673" s="128"/>
      <c r="L673" s="124"/>
      <c r="M673" s="124"/>
    </row>
    <row r="674" spans="1:13">
      <c r="A674" s="442"/>
      <c r="B674" s="128" t="s">
        <v>951</v>
      </c>
      <c r="C674" s="128"/>
      <c r="D674" s="128"/>
      <c r="E674" s="128" t="s">
        <v>1700</v>
      </c>
      <c r="F674" s="128" t="s">
        <v>1805</v>
      </c>
      <c r="G674" s="128" t="s">
        <v>1708</v>
      </c>
      <c r="H674" s="128" t="s">
        <v>1701</v>
      </c>
      <c r="I674" s="128" t="s">
        <v>2499</v>
      </c>
      <c r="J674" s="443">
        <v>0.56000000000000005</v>
      </c>
      <c r="K674" s="128"/>
      <c r="L674" s="124"/>
      <c r="M674" s="123"/>
    </row>
    <row r="675" spans="1:13">
      <c r="A675" s="444"/>
      <c r="B675" s="439" t="s">
        <v>951</v>
      </c>
      <c r="C675" s="439"/>
      <c r="D675" s="439"/>
      <c r="E675" s="439" t="s">
        <v>1700</v>
      </c>
      <c r="F675" s="439" t="s">
        <v>1805</v>
      </c>
      <c r="G675" s="439" t="s">
        <v>1708</v>
      </c>
      <c r="H675" s="439" t="s">
        <v>1701</v>
      </c>
      <c r="I675" s="439" t="s">
        <v>2500</v>
      </c>
      <c r="J675" s="445">
        <v>0.56000000000000005</v>
      </c>
      <c r="K675" s="128"/>
      <c r="L675" s="124"/>
      <c r="M675" s="124"/>
    </row>
    <row r="676" spans="1:13">
      <c r="A676" s="442"/>
      <c r="B676" s="128" t="s">
        <v>951</v>
      </c>
      <c r="C676" s="128"/>
      <c r="D676" s="128"/>
      <c r="E676" s="128" t="s">
        <v>1700</v>
      </c>
      <c r="F676" s="128" t="s">
        <v>1805</v>
      </c>
      <c r="G676" s="128" t="s">
        <v>1708</v>
      </c>
      <c r="H676" s="128" t="s">
        <v>1701</v>
      </c>
      <c r="I676" s="128" t="s">
        <v>2501</v>
      </c>
      <c r="J676" s="443">
        <v>0.56000000000000005</v>
      </c>
      <c r="K676" s="128"/>
      <c r="L676" s="124"/>
      <c r="M676" s="123"/>
    </row>
    <row r="677" spans="1:13">
      <c r="A677" s="444"/>
      <c r="B677" s="439" t="s">
        <v>951</v>
      </c>
      <c r="C677" s="439"/>
      <c r="D677" s="439"/>
      <c r="E677" s="439" t="s">
        <v>1700</v>
      </c>
      <c r="F677" s="439" t="s">
        <v>1805</v>
      </c>
      <c r="G677" s="439" t="s">
        <v>1708</v>
      </c>
      <c r="H677" s="439" t="s">
        <v>1701</v>
      </c>
      <c r="I677" s="439" t="s">
        <v>2502</v>
      </c>
      <c r="J677" s="445">
        <v>1.02</v>
      </c>
      <c r="K677" s="128"/>
      <c r="L677" s="124"/>
      <c r="M677" s="124"/>
    </row>
    <row r="678" spans="1:13">
      <c r="A678" s="442"/>
      <c r="B678" s="128" t="s">
        <v>951</v>
      </c>
      <c r="C678" s="128"/>
      <c r="D678" s="128"/>
      <c r="E678" s="128" t="s">
        <v>1700</v>
      </c>
      <c r="F678" s="128" t="s">
        <v>1805</v>
      </c>
      <c r="G678" s="128" t="s">
        <v>1708</v>
      </c>
      <c r="H678" s="128" t="s">
        <v>1701</v>
      </c>
      <c r="I678" s="128" t="s">
        <v>2503</v>
      </c>
      <c r="J678" s="443">
        <v>0.56000000000000005</v>
      </c>
      <c r="K678" s="128"/>
      <c r="L678" s="124"/>
      <c r="M678" s="123"/>
    </row>
    <row r="679" spans="1:13">
      <c r="A679" s="444"/>
      <c r="B679" s="439" t="s">
        <v>951</v>
      </c>
      <c r="C679" s="439"/>
      <c r="D679" s="439"/>
      <c r="E679" s="439" t="s">
        <v>1700</v>
      </c>
      <c r="F679" s="439" t="s">
        <v>1805</v>
      </c>
      <c r="G679" s="439" t="s">
        <v>1708</v>
      </c>
      <c r="H679" s="439" t="s">
        <v>1701</v>
      </c>
      <c r="I679" s="439" t="s">
        <v>2504</v>
      </c>
      <c r="J679" s="445">
        <v>5.41</v>
      </c>
      <c r="K679" s="128"/>
      <c r="L679" s="124"/>
      <c r="M679" s="124"/>
    </row>
    <row r="680" spans="1:13">
      <c r="A680" s="442"/>
      <c r="B680" s="128" t="s">
        <v>951</v>
      </c>
      <c r="C680" s="128"/>
      <c r="D680" s="128"/>
      <c r="E680" s="128" t="s">
        <v>1700</v>
      </c>
      <c r="F680" s="128" t="s">
        <v>1805</v>
      </c>
      <c r="G680" s="128" t="s">
        <v>1708</v>
      </c>
      <c r="H680" s="128" t="s">
        <v>1701</v>
      </c>
      <c r="I680" s="128" t="s">
        <v>2505</v>
      </c>
      <c r="J680" s="443">
        <v>0.56000000000000005</v>
      </c>
      <c r="K680" s="128"/>
      <c r="L680" s="124"/>
      <c r="M680" s="123"/>
    </row>
    <row r="681" spans="1:13">
      <c r="A681" s="444"/>
      <c r="B681" s="439" t="s">
        <v>2506</v>
      </c>
      <c r="C681" s="439"/>
      <c r="D681" s="439"/>
      <c r="E681" s="439" t="s">
        <v>1700</v>
      </c>
      <c r="F681" s="439" t="s">
        <v>1805</v>
      </c>
      <c r="G681" s="439" t="s">
        <v>1708</v>
      </c>
      <c r="H681" s="439">
        <v>3</v>
      </c>
      <c r="I681" s="439" t="s">
        <v>2507</v>
      </c>
      <c r="J681" s="445">
        <v>1</v>
      </c>
      <c r="K681" s="128"/>
      <c r="L681" s="124"/>
      <c r="M681" s="124"/>
    </row>
    <row r="682" spans="1:13" ht="36">
      <c r="A682" s="442"/>
      <c r="B682" s="128" t="s">
        <v>685</v>
      </c>
      <c r="C682" s="128"/>
      <c r="D682" s="128"/>
      <c r="E682" s="128" t="s">
        <v>1700</v>
      </c>
      <c r="F682" s="128" t="s">
        <v>2034</v>
      </c>
      <c r="G682" s="128" t="s">
        <v>1708</v>
      </c>
      <c r="H682" s="128" t="s">
        <v>1701</v>
      </c>
      <c r="I682" s="128" t="s">
        <v>2508</v>
      </c>
      <c r="J682" s="443">
        <v>300</v>
      </c>
      <c r="K682" s="128"/>
      <c r="L682" s="124"/>
      <c r="M682" s="123"/>
    </row>
    <row r="683" spans="1:13">
      <c r="A683" s="444"/>
      <c r="B683" s="439" t="s">
        <v>685</v>
      </c>
      <c r="C683" s="439"/>
      <c r="D683" s="439"/>
      <c r="E683" s="439" t="s">
        <v>1700</v>
      </c>
      <c r="F683" s="439" t="s">
        <v>2034</v>
      </c>
      <c r="G683" s="439" t="s">
        <v>1708</v>
      </c>
      <c r="H683" s="439" t="s">
        <v>1701</v>
      </c>
      <c r="I683" s="439" t="s">
        <v>2509</v>
      </c>
      <c r="J683" s="445">
        <v>13.46</v>
      </c>
      <c r="K683" s="128"/>
      <c r="L683" s="124"/>
      <c r="M683" s="124"/>
    </row>
    <row r="684" spans="1:13" ht="24">
      <c r="A684" s="442"/>
      <c r="B684" s="128" t="s">
        <v>556</v>
      </c>
      <c r="C684" s="128"/>
      <c r="D684" s="128"/>
      <c r="E684" s="128" t="s">
        <v>1700</v>
      </c>
      <c r="F684" s="128" t="s">
        <v>2034</v>
      </c>
      <c r="G684" s="128" t="s">
        <v>1708</v>
      </c>
      <c r="H684" s="128" t="s">
        <v>1701</v>
      </c>
      <c r="I684" s="128" t="s">
        <v>2510</v>
      </c>
      <c r="J684" s="443">
        <v>53.35</v>
      </c>
      <c r="K684" s="128"/>
      <c r="L684" s="124"/>
      <c r="M684" s="123"/>
    </row>
    <row r="685" spans="1:13" ht="36">
      <c r="A685" s="444"/>
      <c r="B685" s="439" t="s">
        <v>556</v>
      </c>
      <c r="C685" s="439"/>
      <c r="D685" s="439"/>
      <c r="E685" s="439" t="s">
        <v>1700</v>
      </c>
      <c r="F685" s="439" t="s">
        <v>2034</v>
      </c>
      <c r="G685" s="439" t="s">
        <v>1689</v>
      </c>
      <c r="H685" s="439" t="s">
        <v>1701</v>
      </c>
      <c r="I685" s="439" t="s">
        <v>2511</v>
      </c>
      <c r="J685" s="445">
        <v>4.26</v>
      </c>
      <c r="K685" s="128"/>
      <c r="L685" s="124"/>
      <c r="M685" s="124"/>
    </row>
    <row r="686" spans="1:13">
      <c r="A686" s="442"/>
      <c r="B686" s="128" t="s">
        <v>556</v>
      </c>
      <c r="C686" s="128"/>
      <c r="D686" s="128"/>
      <c r="E686" s="128" t="s">
        <v>1700</v>
      </c>
      <c r="F686" s="128" t="s">
        <v>1805</v>
      </c>
      <c r="G686" s="128" t="s">
        <v>1689</v>
      </c>
      <c r="H686" s="128" t="s">
        <v>1701</v>
      </c>
      <c r="I686" s="128" t="s">
        <v>2512</v>
      </c>
      <c r="J686" s="443">
        <v>0.31</v>
      </c>
      <c r="K686" s="128"/>
      <c r="L686" s="124"/>
      <c r="M686" s="123"/>
    </row>
    <row r="687" spans="1:13">
      <c r="A687" s="444"/>
      <c r="B687" s="439" t="s">
        <v>556</v>
      </c>
      <c r="C687" s="439"/>
      <c r="D687" s="439"/>
      <c r="E687" s="439" t="s">
        <v>1700</v>
      </c>
      <c r="F687" s="439" t="s">
        <v>2034</v>
      </c>
      <c r="G687" s="439" t="s">
        <v>1689</v>
      </c>
      <c r="H687" s="439" t="s">
        <v>1701</v>
      </c>
      <c r="I687" s="439" t="s">
        <v>2513</v>
      </c>
      <c r="J687" s="445">
        <v>3.98</v>
      </c>
      <c r="K687" s="128"/>
      <c r="L687" s="124"/>
      <c r="M687" s="124"/>
    </row>
    <row r="688" spans="1:13" ht="36">
      <c r="A688" s="442"/>
      <c r="B688" s="128" t="s">
        <v>556</v>
      </c>
      <c r="C688" s="128"/>
      <c r="D688" s="128"/>
      <c r="E688" s="128" t="s">
        <v>1700</v>
      </c>
      <c r="F688" s="128" t="s">
        <v>1805</v>
      </c>
      <c r="G688" s="128" t="s">
        <v>1689</v>
      </c>
      <c r="H688" s="128" t="s">
        <v>1701</v>
      </c>
      <c r="I688" s="128" t="s">
        <v>2514</v>
      </c>
      <c r="J688" s="443">
        <v>2</v>
      </c>
      <c r="K688" s="128"/>
      <c r="L688" s="124"/>
      <c r="M688" s="123"/>
    </row>
    <row r="689" spans="1:13">
      <c r="A689" s="444"/>
      <c r="B689" s="439" t="s">
        <v>556</v>
      </c>
      <c r="C689" s="439"/>
      <c r="D689" s="439"/>
      <c r="E689" s="439" t="s">
        <v>1700</v>
      </c>
      <c r="F689" s="439" t="s">
        <v>1683</v>
      </c>
      <c r="G689" s="439" t="s">
        <v>1689</v>
      </c>
      <c r="H689" s="439" t="s">
        <v>1701</v>
      </c>
      <c r="I689" s="439" t="s">
        <v>2515</v>
      </c>
      <c r="J689" s="445">
        <v>0.33</v>
      </c>
      <c r="K689" s="128"/>
      <c r="L689" s="124"/>
      <c r="M689" s="124"/>
    </row>
    <row r="690" spans="1:13" ht="24">
      <c r="A690" s="442"/>
      <c r="B690" s="128" t="s">
        <v>556</v>
      </c>
      <c r="C690" s="128"/>
      <c r="D690" s="128"/>
      <c r="E690" s="128" t="s">
        <v>1700</v>
      </c>
      <c r="F690" s="128" t="s">
        <v>2034</v>
      </c>
      <c r="G690" s="128" t="s">
        <v>1689</v>
      </c>
      <c r="H690" s="128" t="s">
        <v>1701</v>
      </c>
      <c r="I690" s="128" t="s">
        <v>2516</v>
      </c>
      <c r="J690" s="443">
        <v>26.86</v>
      </c>
      <c r="K690" s="128"/>
      <c r="L690" s="124"/>
      <c r="M690" s="123"/>
    </row>
    <row r="691" spans="1:13">
      <c r="A691" s="444"/>
      <c r="B691" s="439" t="s">
        <v>556</v>
      </c>
      <c r="C691" s="439"/>
      <c r="D691" s="439"/>
      <c r="E691" s="439" t="s">
        <v>1700</v>
      </c>
      <c r="F691" s="439" t="s">
        <v>1683</v>
      </c>
      <c r="G691" s="439" t="s">
        <v>1689</v>
      </c>
      <c r="H691" s="439" t="s">
        <v>1701</v>
      </c>
      <c r="I691" s="439" t="s">
        <v>2517</v>
      </c>
      <c r="J691" s="445">
        <v>3</v>
      </c>
      <c r="K691" s="128"/>
      <c r="L691" s="124"/>
      <c r="M691" s="124"/>
    </row>
    <row r="692" spans="1:13">
      <c r="A692" s="442"/>
      <c r="B692" s="128" t="s">
        <v>556</v>
      </c>
      <c r="C692" s="128"/>
      <c r="D692" s="128"/>
      <c r="E692" s="128" t="s">
        <v>1700</v>
      </c>
      <c r="F692" s="128" t="s">
        <v>2034</v>
      </c>
      <c r="G692" s="128" t="s">
        <v>1689</v>
      </c>
      <c r="H692" s="128" t="s">
        <v>1701</v>
      </c>
      <c r="I692" s="128" t="s">
        <v>2518</v>
      </c>
      <c r="J692" s="443">
        <v>0.73</v>
      </c>
      <c r="K692" s="128"/>
      <c r="L692" s="124"/>
      <c r="M692" s="123"/>
    </row>
    <row r="693" spans="1:13">
      <c r="A693" s="444"/>
      <c r="B693" s="439" t="s">
        <v>556</v>
      </c>
      <c r="C693" s="439"/>
      <c r="D693" s="439"/>
      <c r="E693" s="439" t="s">
        <v>1700</v>
      </c>
      <c r="F693" s="439" t="s">
        <v>2034</v>
      </c>
      <c r="G693" s="439" t="s">
        <v>1708</v>
      </c>
      <c r="H693" s="439" t="s">
        <v>1701</v>
      </c>
      <c r="I693" s="439" t="s">
        <v>2519</v>
      </c>
      <c r="J693" s="445">
        <v>53.35</v>
      </c>
      <c r="K693" s="128"/>
      <c r="L693" s="124"/>
      <c r="M693" s="124"/>
    </row>
    <row r="694" spans="1:13">
      <c r="A694" s="442"/>
      <c r="B694" s="128" t="s">
        <v>556</v>
      </c>
      <c r="C694" s="128"/>
      <c r="D694" s="128"/>
      <c r="E694" s="128" t="s">
        <v>1700</v>
      </c>
      <c r="F694" s="128" t="s">
        <v>1683</v>
      </c>
      <c r="G694" s="128" t="s">
        <v>1689</v>
      </c>
      <c r="H694" s="128" t="s">
        <v>1701</v>
      </c>
      <c r="I694" s="128" t="s">
        <v>2520</v>
      </c>
      <c r="J694" s="443">
        <v>0.11</v>
      </c>
      <c r="K694" s="128"/>
      <c r="L694" s="124"/>
      <c r="M694" s="123"/>
    </row>
    <row r="695" spans="1:13" ht="24">
      <c r="A695" s="444"/>
      <c r="B695" s="439" t="s">
        <v>556</v>
      </c>
      <c r="C695" s="439"/>
      <c r="D695" s="439"/>
      <c r="E695" s="439" t="s">
        <v>1700</v>
      </c>
      <c r="F695" s="439" t="s">
        <v>2034</v>
      </c>
      <c r="G695" s="439" t="s">
        <v>1689</v>
      </c>
      <c r="H695" s="439" t="s">
        <v>1701</v>
      </c>
      <c r="I695" s="439" t="s">
        <v>2521</v>
      </c>
      <c r="J695" s="445">
        <v>1.27</v>
      </c>
      <c r="K695" s="128"/>
      <c r="L695" s="124"/>
      <c r="M695" s="124"/>
    </row>
    <row r="696" spans="1:13" ht="24">
      <c r="A696" s="442"/>
      <c r="B696" s="128" t="s">
        <v>556</v>
      </c>
      <c r="C696" s="128"/>
      <c r="D696" s="128"/>
      <c r="E696" s="128" t="s">
        <v>1700</v>
      </c>
      <c r="F696" s="128" t="s">
        <v>2034</v>
      </c>
      <c r="G696" s="128" t="s">
        <v>1689</v>
      </c>
      <c r="H696" s="128" t="s">
        <v>1701</v>
      </c>
      <c r="I696" s="128" t="s">
        <v>2522</v>
      </c>
      <c r="J696" s="443">
        <v>1.66</v>
      </c>
      <c r="K696" s="128"/>
      <c r="L696" s="124"/>
      <c r="M696" s="123"/>
    </row>
    <row r="697" spans="1:13" ht="24">
      <c r="A697" s="444"/>
      <c r="B697" s="439" t="s">
        <v>556</v>
      </c>
      <c r="C697" s="439"/>
      <c r="D697" s="439"/>
      <c r="E697" s="439" t="s">
        <v>1700</v>
      </c>
      <c r="F697" s="439" t="s">
        <v>2034</v>
      </c>
      <c r="G697" s="439" t="s">
        <v>1689</v>
      </c>
      <c r="H697" s="439" t="s">
        <v>1701</v>
      </c>
      <c r="I697" s="439" t="s">
        <v>2523</v>
      </c>
      <c r="J697" s="445">
        <v>10.8</v>
      </c>
      <c r="K697" s="128"/>
      <c r="L697" s="124"/>
      <c r="M697" s="124"/>
    </row>
    <row r="698" spans="1:13">
      <c r="A698" s="442"/>
      <c r="B698" s="128" t="s">
        <v>556</v>
      </c>
      <c r="C698" s="128"/>
      <c r="D698" s="128"/>
      <c r="E698" s="128" t="s">
        <v>1700</v>
      </c>
      <c r="F698" s="128" t="s">
        <v>1683</v>
      </c>
      <c r="G698" s="128" t="s">
        <v>1689</v>
      </c>
      <c r="H698" s="128" t="s">
        <v>1701</v>
      </c>
      <c r="I698" s="128" t="s">
        <v>2524</v>
      </c>
      <c r="J698" s="443">
        <v>0.43</v>
      </c>
      <c r="K698" s="128"/>
      <c r="L698" s="124"/>
      <c r="M698" s="123"/>
    </row>
    <row r="699" spans="1:13" ht="24">
      <c r="A699" s="444"/>
      <c r="B699" s="439" t="s">
        <v>556</v>
      </c>
      <c r="C699" s="439"/>
      <c r="D699" s="439"/>
      <c r="E699" s="439" t="s">
        <v>1700</v>
      </c>
      <c r="F699" s="439" t="s">
        <v>1805</v>
      </c>
      <c r="G699" s="439" t="s">
        <v>1689</v>
      </c>
      <c r="H699" s="439" t="s">
        <v>1701</v>
      </c>
      <c r="I699" s="439" t="s">
        <v>2525</v>
      </c>
      <c r="J699" s="445">
        <v>0.27</v>
      </c>
      <c r="K699" s="128"/>
      <c r="L699" s="124"/>
      <c r="M699" s="124"/>
    </row>
    <row r="700" spans="1:13" ht="24">
      <c r="A700" s="442"/>
      <c r="B700" s="128" t="s">
        <v>556</v>
      </c>
      <c r="C700" s="128"/>
      <c r="D700" s="128"/>
      <c r="E700" s="128" t="s">
        <v>1700</v>
      </c>
      <c r="F700" s="128" t="s">
        <v>1805</v>
      </c>
      <c r="G700" s="128" t="s">
        <v>1689</v>
      </c>
      <c r="H700" s="128" t="s">
        <v>1701</v>
      </c>
      <c r="I700" s="128" t="s">
        <v>2526</v>
      </c>
      <c r="J700" s="443">
        <v>3.14</v>
      </c>
      <c r="K700" s="128"/>
      <c r="L700" s="124"/>
      <c r="M700" s="123"/>
    </row>
    <row r="701" spans="1:13" ht="24">
      <c r="A701" s="444"/>
      <c r="B701" s="439" t="s">
        <v>556</v>
      </c>
      <c r="C701" s="439"/>
      <c r="D701" s="439"/>
      <c r="E701" s="439" t="s">
        <v>1700</v>
      </c>
      <c r="F701" s="439" t="s">
        <v>1805</v>
      </c>
      <c r="G701" s="439" t="s">
        <v>1689</v>
      </c>
      <c r="H701" s="439" t="s">
        <v>1701</v>
      </c>
      <c r="I701" s="439" t="s">
        <v>2527</v>
      </c>
      <c r="J701" s="445">
        <v>4.96</v>
      </c>
      <c r="K701" s="128"/>
      <c r="L701" s="124"/>
      <c r="M701" s="124"/>
    </row>
    <row r="702" spans="1:13" ht="24">
      <c r="A702" s="442"/>
      <c r="B702" s="128" t="s">
        <v>556</v>
      </c>
      <c r="C702" s="128"/>
      <c r="D702" s="128"/>
      <c r="E702" s="128" t="s">
        <v>1700</v>
      </c>
      <c r="F702" s="128" t="s">
        <v>1805</v>
      </c>
      <c r="G702" s="128" t="s">
        <v>1689</v>
      </c>
      <c r="H702" s="128" t="s">
        <v>1701</v>
      </c>
      <c r="I702" s="128" t="s">
        <v>2528</v>
      </c>
      <c r="J702" s="443">
        <v>19.440000000000001</v>
      </c>
      <c r="K702" s="128"/>
      <c r="L702" s="124"/>
      <c r="M702" s="123"/>
    </row>
    <row r="703" spans="1:13" ht="24">
      <c r="A703" s="444"/>
      <c r="B703" s="439" t="s">
        <v>556</v>
      </c>
      <c r="C703" s="439"/>
      <c r="D703" s="439"/>
      <c r="E703" s="439" t="s">
        <v>1700</v>
      </c>
      <c r="F703" s="439" t="s">
        <v>1805</v>
      </c>
      <c r="G703" s="439" t="s">
        <v>1689</v>
      </c>
      <c r="H703" s="439" t="s">
        <v>1701</v>
      </c>
      <c r="I703" s="439" t="s">
        <v>2527</v>
      </c>
      <c r="J703" s="445">
        <v>38.19</v>
      </c>
      <c r="K703" s="128"/>
      <c r="L703" s="124"/>
      <c r="M703" s="124"/>
    </row>
    <row r="704" spans="1:13" ht="36">
      <c r="A704" s="442"/>
      <c r="B704" s="128" t="s">
        <v>556</v>
      </c>
      <c r="C704" s="128"/>
      <c r="D704" s="128"/>
      <c r="E704" s="128" t="s">
        <v>1700</v>
      </c>
      <c r="F704" s="128" t="s">
        <v>1805</v>
      </c>
      <c r="G704" s="128" t="s">
        <v>1689</v>
      </c>
      <c r="H704" s="128" t="s">
        <v>1701</v>
      </c>
      <c r="I704" s="128" t="s">
        <v>2529</v>
      </c>
      <c r="J704" s="443">
        <v>9.07</v>
      </c>
      <c r="K704" s="128"/>
      <c r="L704" s="124"/>
      <c r="M704" s="123"/>
    </row>
    <row r="705" spans="1:13">
      <c r="A705" s="444"/>
      <c r="B705" s="439" t="s">
        <v>556</v>
      </c>
      <c r="C705" s="439"/>
      <c r="D705" s="439"/>
      <c r="E705" s="439" t="s">
        <v>1700</v>
      </c>
      <c r="F705" s="439" t="s">
        <v>1805</v>
      </c>
      <c r="G705" s="439" t="s">
        <v>1689</v>
      </c>
      <c r="H705" s="439" t="s">
        <v>1701</v>
      </c>
      <c r="I705" s="439" t="s">
        <v>2530</v>
      </c>
      <c r="J705" s="445">
        <v>14.51</v>
      </c>
      <c r="K705" s="128"/>
      <c r="L705" s="124"/>
      <c r="M705" s="124"/>
    </row>
    <row r="706" spans="1:13">
      <c r="A706" s="442"/>
      <c r="B706" s="128" t="s">
        <v>556</v>
      </c>
      <c r="C706" s="128"/>
      <c r="D706" s="128"/>
      <c r="E706" s="128" t="s">
        <v>1700</v>
      </c>
      <c r="F706" s="128" t="s">
        <v>1805</v>
      </c>
      <c r="G706" s="128" t="s">
        <v>1708</v>
      </c>
      <c r="H706" s="128" t="s">
        <v>1701</v>
      </c>
      <c r="I706" s="128" t="s">
        <v>2531</v>
      </c>
      <c r="J706" s="443">
        <v>2112.7399999999998</v>
      </c>
      <c r="K706" s="128"/>
      <c r="L706" s="124"/>
      <c r="M706" s="123"/>
    </row>
    <row r="707" spans="1:13">
      <c r="A707" s="444"/>
      <c r="B707" s="439" t="s">
        <v>556</v>
      </c>
      <c r="C707" s="439"/>
      <c r="D707" s="439"/>
      <c r="E707" s="439" t="s">
        <v>1700</v>
      </c>
      <c r="F707" s="439" t="s">
        <v>1805</v>
      </c>
      <c r="G707" s="439" t="s">
        <v>1708</v>
      </c>
      <c r="H707" s="439" t="s">
        <v>1701</v>
      </c>
      <c r="I707" s="439" t="s">
        <v>2532</v>
      </c>
      <c r="J707" s="445">
        <v>8.84</v>
      </c>
      <c r="K707" s="128"/>
      <c r="L707" s="124"/>
      <c r="M707" s="124"/>
    </row>
    <row r="708" spans="1:13" ht="24">
      <c r="A708" s="442"/>
      <c r="B708" s="128" t="s">
        <v>556</v>
      </c>
      <c r="C708" s="128"/>
      <c r="D708" s="128"/>
      <c r="E708" s="128" t="s">
        <v>1700</v>
      </c>
      <c r="F708" s="128" t="s">
        <v>1805</v>
      </c>
      <c r="G708" s="128" t="s">
        <v>1708</v>
      </c>
      <c r="H708" s="128" t="s">
        <v>1701</v>
      </c>
      <c r="I708" s="128" t="s">
        <v>2533</v>
      </c>
      <c r="J708" s="443">
        <v>16.5</v>
      </c>
      <c r="K708" s="128"/>
      <c r="L708" s="124"/>
      <c r="M708" s="123"/>
    </row>
    <row r="709" spans="1:13" ht="24">
      <c r="A709" s="444"/>
      <c r="B709" s="439" t="s">
        <v>556</v>
      </c>
      <c r="C709" s="439"/>
      <c r="D709" s="439"/>
      <c r="E709" s="439" t="s">
        <v>1700</v>
      </c>
      <c r="F709" s="439" t="s">
        <v>1805</v>
      </c>
      <c r="G709" s="439" t="s">
        <v>1708</v>
      </c>
      <c r="H709" s="439" t="s">
        <v>1701</v>
      </c>
      <c r="I709" s="439" t="s">
        <v>2534</v>
      </c>
      <c r="J709" s="445">
        <v>46.78</v>
      </c>
      <c r="K709" s="128"/>
      <c r="L709" s="124"/>
      <c r="M709" s="124"/>
    </row>
    <row r="710" spans="1:13" ht="24">
      <c r="A710" s="442"/>
      <c r="B710" s="128" t="s">
        <v>556</v>
      </c>
      <c r="C710" s="128"/>
      <c r="D710" s="128"/>
      <c r="E710" s="128" t="s">
        <v>1700</v>
      </c>
      <c r="F710" s="128" t="s">
        <v>1805</v>
      </c>
      <c r="G710" s="128" t="s">
        <v>1689</v>
      </c>
      <c r="H710" s="128" t="s">
        <v>1701</v>
      </c>
      <c r="I710" s="128" t="s">
        <v>2535</v>
      </c>
      <c r="J710" s="443">
        <v>1233</v>
      </c>
      <c r="K710" s="128"/>
      <c r="L710" s="124"/>
      <c r="M710" s="123"/>
    </row>
    <row r="711" spans="1:13" ht="24">
      <c r="A711" s="444"/>
      <c r="B711" s="439" t="s">
        <v>556</v>
      </c>
      <c r="C711" s="439"/>
      <c r="D711" s="439"/>
      <c r="E711" s="439" t="s">
        <v>1700</v>
      </c>
      <c r="F711" s="439" t="s">
        <v>1805</v>
      </c>
      <c r="G711" s="439" t="s">
        <v>1708</v>
      </c>
      <c r="H711" s="439" t="s">
        <v>1701</v>
      </c>
      <c r="I711" s="439" t="s">
        <v>2536</v>
      </c>
      <c r="J711" s="445">
        <v>137</v>
      </c>
      <c r="K711" s="128"/>
      <c r="L711" s="124"/>
      <c r="M711" s="124"/>
    </row>
    <row r="712" spans="1:13" ht="36">
      <c r="A712" s="442"/>
      <c r="B712" s="128" t="s">
        <v>556</v>
      </c>
      <c r="C712" s="128"/>
      <c r="D712" s="128"/>
      <c r="E712" s="128" t="s">
        <v>1700</v>
      </c>
      <c r="F712" s="128" t="s">
        <v>1805</v>
      </c>
      <c r="G712" s="128" t="s">
        <v>1708</v>
      </c>
      <c r="H712" s="128" t="s">
        <v>1701</v>
      </c>
      <c r="I712" s="128" t="s">
        <v>2537</v>
      </c>
      <c r="J712" s="443">
        <v>200</v>
      </c>
      <c r="K712" s="128"/>
      <c r="L712" s="124"/>
      <c r="M712" s="123"/>
    </row>
    <row r="713" spans="1:13" ht="24">
      <c r="A713" s="444"/>
      <c r="B713" s="439" t="s">
        <v>556</v>
      </c>
      <c r="C713" s="439"/>
      <c r="D713" s="439"/>
      <c r="E713" s="439" t="s">
        <v>1700</v>
      </c>
      <c r="F713" s="439" t="s">
        <v>1805</v>
      </c>
      <c r="G713" s="439" t="s">
        <v>1708</v>
      </c>
      <c r="H713" s="439" t="s">
        <v>1701</v>
      </c>
      <c r="I713" s="439" t="s">
        <v>2538</v>
      </c>
      <c r="J713" s="445">
        <v>309.13</v>
      </c>
      <c r="K713" s="128"/>
      <c r="L713" s="124"/>
      <c r="M713" s="124"/>
    </row>
    <row r="714" spans="1:13" ht="24">
      <c r="A714" s="442"/>
      <c r="B714" s="128" t="s">
        <v>556</v>
      </c>
      <c r="C714" s="128"/>
      <c r="D714" s="128"/>
      <c r="E714" s="128" t="s">
        <v>1700</v>
      </c>
      <c r="F714" s="128" t="s">
        <v>1805</v>
      </c>
      <c r="G714" s="128" t="s">
        <v>1708</v>
      </c>
      <c r="H714" s="128" t="s">
        <v>1701</v>
      </c>
      <c r="I714" s="128" t="s">
        <v>2539</v>
      </c>
      <c r="J714" s="443">
        <v>749.44</v>
      </c>
      <c r="K714" s="128"/>
      <c r="L714" s="124"/>
      <c r="M714" s="123"/>
    </row>
    <row r="715" spans="1:13" ht="24">
      <c r="A715" s="444"/>
      <c r="B715" s="439" t="s">
        <v>556</v>
      </c>
      <c r="C715" s="439"/>
      <c r="D715" s="439"/>
      <c r="E715" s="439" t="s">
        <v>1700</v>
      </c>
      <c r="F715" s="439" t="s">
        <v>1805</v>
      </c>
      <c r="G715" s="439" t="s">
        <v>1708</v>
      </c>
      <c r="H715" s="439" t="s">
        <v>1701</v>
      </c>
      <c r="I715" s="439" t="s">
        <v>2540</v>
      </c>
      <c r="J715" s="445">
        <v>29.4</v>
      </c>
      <c r="K715" s="128"/>
      <c r="L715" s="124"/>
      <c r="M715" s="124"/>
    </row>
    <row r="716" spans="1:13" ht="24">
      <c r="A716" s="442"/>
      <c r="B716" s="128" t="s">
        <v>556</v>
      </c>
      <c r="C716" s="128"/>
      <c r="D716" s="128"/>
      <c r="E716" s="128" t="s">
        <v>1700</v>
      </c>
      <c r="F716" s="128" t="s">
        <v>1805</v>
      </c>
      <c r="G716" s="128" t="s">
        <v>1708</v>
      </c>
      <c r="H716" s="128" t="s">
        <v>1701</v>
      </c>
      <c r="I716" s="128" t="s">
        <v>2541</v>
      </c>
      <c r="J716" s="443">
        <v>21.12</v>
      </c>
      <c r="K716" s="128"/>
      <c r="L716" s="124"/>
      <c r="M716" s="123"/>
    </row>
    <row r="717" spans="1:13" ht="24">
      <c r="A717" s="444"/>
      <c r="B717" s="439" t="s">
        <v>556</v>
      </c>
      <c r="C717" s="439"/>
      <c r="D717" s="439"/>
      <c r="E717" s="439" t="s">
        <v>1694</v>
      </c>
      <c r="F717" s="439" t="s">
        <v>1805</v>
      </c>
      <c r="G717" s="439" t="s">
        <v>1689</v>
      </c>
      <c r="H717" s="439" t="s">
        <v>1701</v>
      </c>
      <c r="I717" s="439" t="s">
        <v>2542</v>
      </c>
      <c r="J717" s="445">
        <v>78.599999999999994</v>
      </c>
      <c r="K717" s="128"/>
      <c r="L717" s="124"/>
      <c r="M717" s="124"/>
    </row>
    <row r="718" spans="1:13" ht="24">
      <c r="A718" s="442"/>
      <c r="B718" s="128" t="s">
        <v>556</v>
      </c>
      <c r="C718" s="128"/>
      <c r="D718" s="128"/>
      <c r="E718" s="128" t="s">
        <v>1700</v>
      </c>
      <c r="F718" s="128" t="s">
        <v>1805</v>
      </c>
      <c r="G718" s="128" t="s">
        <v>1689</v>
      </c>
      <c r="H718" s="128" t="s">
        <v>1701</v>
      </c>
      <c r="I718" s="128" t="s">
        <v>2543</v>
      </c>
      <c r="J718" s="443">
        <v>83.02</v>
      </c>
      <c r="K718" s="128"/>
      <c r="L718" s="124"/>
      <c r="M718" s="123"/>
    </row>
    <row r="719" spans="1:13" ht="24">
      <c r="A719" s="444"/>
      <c r="B719" s="439" t="s">
        <v>2544</v>
      </c>
      <c r="C719" s="439"/>
      <c r="D719" s="439"/>
      <c r="E719" s="439" t="s">
        <v>1694</v>
      </c>
      <c r="F719" s="439" t="s">
        <v>2034</v>
      </c>
      <c r="G719" s="439" t="s">
        <v>1708</v>
      </c>
      <c r="H719" s="439" t="s">
        <v>1701</v>
      </c>
      <c r="I719" s="439" t="s">
        <v>2545</v>
      </c>
      <c r="J719" s="445">
        <v>61.34</v>
      </c>
      <c r="K719" s="128"/>
      <c r="L719" s="124"/>
      <c r="M719" s="124"/>
    </row>
    <row r="720" spans="1:13">
      <c r="A720" s="442"/>
      <c r="B720" s="128" t="s">
        <v>2546</v>
      </c>
      <c r="C720" s="128"/>
      <c r="D720" s="128"/>
      <c r="E720" s="128" t="s">
        <v>1694</v>
      </c>
      <c r="F720" s="128" t="s">
        <v>1683</v>
      </c>
      <c r="G720" s="128" t="s">
        <v>1708</v>
      </c>
      <c r="H720" s="128" t="s">
        <v>1701</v>
      </c>
      <c r="I720" s="128" t="s">
        <v>2547</v>
      </c>
      <c r="J720" s="443">
        <v>1</v>
      </c>
      <c r="K720" s="128"/>
      <c r="L720" s="124"/>
      <c r="M720" s="123"/>
    </row>
    <row r="721" spans="1:13" ht="24">
      <c r="A721" s="444"/>
      <c r="B721" s="439" t="s">
        <v>1651</v>
      </c>
      <c r="C721" s="439"/>
      <c r="D721" s="439"/>
      <c r="E721" s="439" t="s">
        <v>1562</v>
      </c>
      <c r="F721" s="439" t="s">
        <v>2034</v>
      </c>
      <c r="G721" s="439" t="s">
        <v>1708</v>
      </c>
      <c r="H721" s="439" t="s">
        <v>1701</v>
      </c>
      <c r="I721" s="439" t="s">
        <v>2548</v>
      </c>
      <c r="J721" s="445">
        <v>0</v>
      </c>
      <c r="K721" s="128"/>
      <c r="L721" s="124"/>
      <c r="M721" s="124"/>
    </row>
    <row r="722" spans="1:13">
      <c r="A722" s="442"/>
      <c r="B722" s="128" t="s">
        <v>530</v>
      </c>
      <c r="C722" s="128"/>
      <c r="D722" s="128"/>
      <c r="E722" s="128" t="s">
        <v>1562</v>
      </c>
      <c r="F722" s="128" t="s">
        <v>1805</v>
      </c>
      <c r="G722" s="128" t="s">
        <v>1708</v>
      </c>
      <c r="H722" s="128">
        <v>4</v>
      </c>
      <c r="I722" s="128" t="s">
        <v>2549</v>
      </c>
      <c r="J722" s="443">
        <v>15</v>
      </c>
      <c r="K722" s="128"/>
      <c r="L722" s="124"/>
      <c r="M722" s="123"/>
    </row>
    <row r="723" spans="1:13">
      <c r="A723" s="444"/>
      <c r="B723" s="439" t="s">
        <v>2550</v>
      </c>
      <c r="C723" s="439"/>
      <c r="D723" s="439"/>
      <c r="E723" s="439" t="s">
        <v>1562</v>
      </c>
      <c r="F723" s="439" t="s">
        <v>1805</v>
      </c>
      <c r="G723" s="439" t="s">
        <v>1708</v>
      </c>
      <c r="H723" s="439" t="s">
        <v>1701</v>
      </c>
      <c r="I723" s="439" t="s">
        <v>2551</v>
      </c>
      <c r="J723" s="445">
        <v>1</v>
      </c>
      <c r="K723" s="128"/>
      <c r="L723" s="124"/>
      <c r="M723" s="124"/>
    </row>
    <row r="724" spans="1:13">
      <c r="A724" s="442"/>
      <c r="B724" s="128" t="s">
        <v>2552</v>
      </c>
      <c r="C724" s="128"/>
      <c r="D724" s="128"/>
      <c r="E724" s="128" t="s">
        <v>1562</v>
      </c>
      <c r="F724" s="128" t="s">
        <v>1683</v>
      </c>
      <c r="G724" s="128" t="s">
        <v>1689</v>
      </c>
      <c r="H724" s="128">
        <v>4</v>
      </c>
      <c r="I724" s="128" t="s">
        <v>2553</v>
      </c>
      <c r="J724" s="443">
        <v>0</v>
      </c>
      <c r="K724" s="128"/>
      <c r="L724" s="124"/>
      <c r="M724" s="123"/>
    </row>
    <row r="725" spans="1:13" ht="24">
      <c r="A725" s="444"/>
      <c r="B725" s="439" t="s">
        <v>911</v>
      </c>
      <c r="C725" s="439"/>
      <c r="D725" s="439"/>
      <c r="E725" s="439" t="s">
        <v>1694</v>
      </c>
      <c r="F725" s="439" t="s">
        <v>2034</v>
      </c>
      <c r="G725" s="439" t="s">
        <v>1708</v>
      </c>
      <c r="H725" s="439" t="s">
        <v>1701</v>
      </c>
      <c r="I725" s="439" t="s">
        <v>2554</v>
      </c>
      <c r="J725" s="445">
        <v>0.3</v>
      </c>
      <c r="K725" s="128"/>
      <c r="L725" s="124"/>
      <c r="M725" s="124"/>
    </row>
    <row r="726" spans="1:13">
      <c r="A726" s="442"/>
      <c r="B726" s="128" t="s">
        <v>911</v>
      </c>
      <c r="C726" s="128"/>
      <c r="D726" s="128"/>
      <c r="E726" s="128" t="s">
        <v>1694</v>
      </c>
      <c r="F726" s="128" t="s">
        <v>2034</v>
      </c>
      <c r="G726" s="128" t="s">
        <v>1708</v>
      </c>
      <c r="H726" s="128" t="s">
        <v>1701</v>
      </c>
      <c r="I726" s="128" t="s">
        <v>2555</v>
      </c>
      <c r="J726" s="443">
        <v>0.3</v>
      </c>
      <c r="K726" s="128"/>
      <c r="L726" s="124"/>
      <c r="M726" s="123"/>
    </row>
    <row r="727" spans="1:13">
      <c r="A727" s="444"/>
      <c r="B727" s="439" t="s">
        <v>911</v>
      </c>
      <c r="C727" s="439"/>
      <c r="D727" s="439"/>
      <c r="E727" s="439" t="s">
        <v>1694</v>
      </c>
      <c r="F727" s="439" t="s">
        <v>2034</v>
      </c>
      <c r="G727" s="439" t="s">
        <v>1708</v>
      </c>
      <c r="H727" s="439" t="s">
        <v>1701</v>
      </c>
      <c r="I727" s="439" t="s">
        <v>2556</v>
      </c>
      <c r="J727" s="445">
        <v>1</v>
      </c>
      <c r="K727" s="128"/>
      <c r="L727" s="124"/>
      <c r="M727" s="124"/>
    </row>
    <row r="728" spans="1:13" ht="24">
      <c r="A728" s="442"/>
      <c r="B728" s="128" t="s">
        <v>911</v>
      </c>
      <c r="C728" s="128"/>
      <c r="D728" s="128"/>
      <c r="E728" s="128" t="s">
        <v>1694</v>
      </c>
      <c r="F728" s="128" t="s">
        <v>2034</v>
      </c>
      <c r="G728" s="128" t="s">
        <v>1708</v>
      </c>
      <c r="H728" s="128" t="s">
        <v>1701</v>
      </c>
      <c r="I728" s="128" t="s">
        <v>2557</v>
      </c>
      <c r="J728" s="443">
        <v>5</v>
      </c>
      <c r="K728" s="128"/>
      <c r="L728" s="124"/>
      <c r="M728" s="123"/>
    </row>
    <row r="729" spans="1:13">
      <c r="A729" s="444"/>
      <c r="B729" s="439" t="s">
        <v>911</v>
      </c>
      <c r="C729" s="439"/>
      <c r="D729" s="439"/>
      <c r="E729" s="439" t="s">
        <v>1562</v>
      </c>
      <c r="F729" s="439" t="s">
        <v>2034</v>
      </c>
      <c r="G729" s="439" t="s">
        <v>1708</v>
      </c>
      <c r="H729" s="439" t="s">
        <v>1701</v>
      </c>
      <c r="I729" s="439" t="s">
        <v>2558</v>
      </c>
      <c r="J729" s="445">
        <v>10</v>
      </c>
      <c r="K729" s="128"/>
      <c r="L729" s="124"/>
      <c r="M729" s="124"/>
    </row>
    <row r="730" spans="1:13">
      <c r="A730" s="442"/>
      <c r="B730" s="128" t="s">
        <v>2559</v>
      </c>
      <c r="C730" s="128"/>
      <c r="D730" s="128"/>
      <c r="E730" s="128" t="s">
        <v>1700</v>
      </c>
      <c r="F730" s="128" t="s">
        <v>2034</v>
      </c>
      <c r="G730" s="128" t="s">
        <v>1708</v>
      </c>
      <c r="H730" s="128" t="s">
        <v>1701</v>
      </c>
      <c r="I730" s="128" t="s">
        <v>1157</v>
      </c>
      <c r="J730" s="443">
        <v>4.5</v>
      </c>
      <c r="K730" s="128"/>
      <c r="L730" s="124"/>
      <c r="M730" s="123"/>
    </row>
    <row r="731" spans="1:13">
      <c r="A731" s="444"/>
      <c r="B731" s="439" t="s">
        <v>2559</v>
      </c>
      <c r="C731" s="439"/>
      <c r="D731" s="439"/>
      <c r="E731" s="439" t="s">
        <v>1562</v>
      </c>
      <c r="F731" s="439" t="s">
        <v>1805</v>
      </c>
      <c r="G731" s="439" t="s">
        <v>1689</v>
      </c>
      <c r="H731" s="439" t="s">
        <v>1685</v>
      </c>
      <c r="I731" s="439" t="s">
        <v>2560</v>
      </c>
      <c r="J731" s="445">
        <v>7.44</v>
      </c>
      <c r="K731" s="128"/>
      <c r="L731" s="124"/>
      <c r="M731" s="124"/>
    </row>
    <row r="732" spans="1:13" ht="24">
      <c r="A732" s="442"/>
      <c r="B732" s="128" t="s">
        <v>2561</v>
      </c>
      <c r="C732" s="128"/>
      <c r="D732" s="128"/>
      <c r="E732" s="128" t="s">
        <v>1694</v>
      </c>
      <c r="F732" s="128" t="s">
        <v>1683</v>
      </c>
      <c r="G732" s="128" t="s">
        <v>1708</v>
      </c>
      <c r="H732" s="128" t="s">
        <v>1701</v>
      </c>
      <c r="I732" s="128" t="s">
        <v>2562</v>
      </c>
      <c r="J732" s="443">
        <v>8.1999999999999993</v>
      </c>
      <c r="K732" s="128"/>
      <c r="L732" s="124"/>
      <c r="M732" s="123"/>
    </row>
    <row r="733" spans="1:13" ht="24">
      <c r="A733" s="444"/>
      <c r="B733" s="439" t="s">
        <v>2563</v>
      </c>
      <c r="C733" s="439"/>
      <c r="D733" s="439"/>
      <c r="E733" s="439" t="s">
        <v>1700</v>
      </c>
      <c r="F733" s="439" t="s">
        <v>1805</v>
      </c>
      <c r="G733" s="439" t="s">
        <v>1708</v>
      </c>
      <c r="H733" s="439" t="s">
        <v>1701</v>
      </c>
      <c r="I733" s="439" t="s">
        <v>2564</v>
      </c>
      <c r="J733" s="445">
        <v>1.5</v>
      </c>
      <c r="K733" s="128"/>
      <c r="L733" s="124"/>
      <c r="M733" s="124"/>
    </row>
    <row r="734" spans="1:13">
      <c r="A734" s="442"/>
      <c r="B734" s="128" t="s">
        <v>2563</v>
      </c>
      <c r="C734" s="128"/>
      <c r="D734" s="128"/>
      <c r="E734" s="128" t="s">
        <v>1694</v>
      </c>
      <c r="F734" s="128" t="s">
        <v>2034</v>
      </c>
      <c r="G734" s="128" t="s">
        <v>1708</v>
      </c>
      <c r="H734" s="128" t="s">
        <v>1701</v>
      </c>
      <c r="I734" s="128" t="s">
        <v>2565</v>
      </c>
      <c r="J734" s="443">
        <v>0.3</v>
      </c>
      <c r="K734" s="128"/>
      <c r="L734" s="124"/>
      <c r="M734" s="123"/>
    </row>
    <row r="735" spans="1:13" ht="24">
      <c r="A735" s="444"/>
      <c r="B735" s="439" t="s">
        <v>2566</v>
      </c>
      <c r="C735" s="439"/>
      <c r="D735" s="439"/>
      <c r="E735" s="439" t="s">
        <v>1700</v>
      </c>
      <c r="F735" s="439" t="s">
        <v>1805</v>
      </c>
      <c r="G735" s="439" t="s">
        <v>1708</v>
      </c>
      <c r="H735" s="439" t="s">
        <v>1701</v>
      </c>
      <c r="I735" s="439" t="s">
        <v>2567</v>
      </c>
      <c r="J735" s="445">
        <v>3.6</v>
      </c>
      <c r="K735" s="128"/>
      <c r="L735" s="124"/>
      <c r="M735" s="124"/>
    </row>
    <row r="736" spans="1:13">
      <c r="A736" s="442"/>
      <c r="B736" s="128" t="s">
        <v>521</v>
      </c>
      <c r="C736" s="128"/>
      <c r="D736" s="128"/>
      <c r="E736" s="128" t="s">
        <v>1694</v>
      </c>
      <c r="F736" s="128" t="s">
        <v>2034</v>
      </c>
      <c r="G736" s="128" t="s">
        <v>1689</v>
      </c>
      <c r="H736" s="128" t="s">
        <v>1701</v>
      </c>
      <c r="I736" s="128" t="s">
        <v>2568</v>
      </c>
      <c r="J736" s="443">
        <v>2</v>
      </c>
      <c r="K736" s="128"/>
      <c r="L736" s="124"/>
      <c r="M736" s="123"/>
    </row>
    <row r="737" spans="1:13">
      <c r="A737" s="444"/>
      <c r="B737" s="439" t="s">
        <v>521</v>
      </c>
      <c r="C737" s="439"/>
      <c r="D737" s="439"/>
      <c r="E737" s="439" t="s">
        <v>1694</v>
      </c>
      <c r="F737" s="439" t="s">
        <v>2034</v>
      </c>
      <c r="G737" s="439" t="s">
        <v>1689</v>
      </c>
      <c r="H737" s="439" t="s">
        <v>1701</v>
      </c>
      <c r="I737" s="439" t="s">
        <v>2568</v>
      </c>
      <c r="J737" s="445">
        <v>1.5</v>
      </c>
      <c r="K737" s="128"/>
      <c r="L737" s="124"/>
      <c r="M737" s="124"/>
    </row>
    <row r="738" spans="1:13" ht="24">
      <c r="A738" s="442"/>
      <c r="B738" s="128" t="s">
        <v>521</v>
      </c>
      <c r="C738" s="128"/>
      <c r="D738" s="128"/>
      <c r="E738" s="128" t="s">
        <v>1694</v>
      </c>
      <c r="F738" s="128" t="s">
        <v>2034</v>
      </c>
      <c r="G738" s="128" t="s">
        <v>1689</v>
      </c>
      <c r="H738" s="128" t="s">
        <v>1701</v>
      </c>
      <c r="I738" s="128" t="s">
        <v>2569</v>
      </c>
      <c r="J738" s="443">
        <v>1.5</v>
      </c>
      <c r="K738" s="128"/>
      <c r="L738" s="124"/>
      <c r="M738" s="123"/>
    </row>
    <row r="739" spans="1:13" ht="24">
      <c r="A739" s="444"/>
      <c r="B739" s="439" t="s">
        <v>521</v>
      </c>
      <c r="C739" s="439"/>
      <c r="D739" s="439"/>
      <c r="E739" s="439" t="s">
        <v>1700</v>
      </c>
      <c r="F739" s="439" t="s">
        <v>1805</v>
      </c>
      <c r="G739" s="439" t="s">
        <v>1708</v>
      </c>
      <c r="H739" s="439" t="s">
        <v>1701</v>
      </c>
      <c r="I739" s="439" t="s">
        <v>2570</v>
      </c>
      <c r="J739" s="445">
        <v>5.25</v>
      </c>
      <c r="K739" s="128"/>
      <c r="L739" s="124"/>
      <c r="M739" s="124"/>
    </row>
    <row r="740" spans="1:13">
      <c r="A740" s="442"/>
      <c r="B740" s="128" t="s">
        <v>521</v>
      </c>
      <c r="C740" s="128"/>
      <c r="D740" s="128"/>
      <c r="E740" s="128" t="s">
        <v>1694</v>
      </c>
      <c r="F740" s="128" t="s">
        <v>2034</v>
      </c>
      <c r="G740" s="128" t="s">
        <v>1689</v>
      </c>
      <c r="H740" s="128" t="s">
        <v>1701</v>
      </c>
      <c r="I740" s="128" t="s">
        <v>2571</v>
      </c>
      <c r="J740" s="443">
        <v>5</v>
      </c>
      <c r="K740" s="128"/>
      <c r="L740" s="124"/>
      <c r="M740" s="123"/>
    </row>
    <row r="741" spans="1:13" ht="24">
      <c r="A741" s="444"/>
      <c r="B741" s="439" t="s">
        <v>2572</v>
      </c>
      <c r="C741" s="439"/>
      <c r="D741" s="439"/>
      <c r="E741" s="439" t="s">
        <v>1562</v>
      </c>
      <c r="F741" s="439" t="s">
        <v>2034</v>
      </c>
      <c r="G741" s="439" t="s">
        <v>1708</v>
      </c>
      <c r="H741" s="439" t="s">
        <v>1701</v>
      </c>
      <c r="I741" s="439" t="s">
        <v>2573</v>
      </c>
      <c r="J741" s="445">
        <v>30</v>
      </c>
      <c r="K741" s="128"/>
      <c r="L741" s="124"/>
      <c r="M741" s="124"/>
    </row>
    <row r="742" spans="1:13">
      <c r="A742" s="442"/>
      <c r="B742" s="128" t="s">
        <v>368</v>
      </c>
      <c r="C742" s="128"/>
      <c r="D742" s="128"/>
      <c r="E742" s="128" t="s">
        <v>1562</v>
      </c>
      <c r="F742" s="128" t="s">
        <v>1805</v>
      </c>
      <c r="G742" s="128" t="s">
        <v>1708</v>
      </c>
      <c r="H742" s="128">
        <v>3</v>
      </c>
      <c r="I742" s="128" t="s">
        <v>2574</v>
      </c>
      <c r="J742" s="443">
        <v>15.06</v>
      </c>
      <c r="K742" s="128"/>
      <c r="L742" s="124"/>
      <c r="M742" s="123"/>
    </row>
    <row r="743" spans="1:13">
      <c r="A743" s="444"/>
      <c r="B743" s="439" t="s">
        <v>368</v>
      </c>
      <c r="C743" s="439"/>
      <c r="D743" s="439"/>
      <c r="E743" s="439" t="s">
        <v>1694</v>
      </c>
      <c r="F743" s="439" t="s">
        <v>1805</v>
      </c>
      <c r="G743" s="439" t="s">
        <v>1708</v>
      </c>
      <c r="H743" s="439" t="s">
        <v>1701</v>
      </c>
      <c r="I743" s="439" t="s">
        <v>2575</v>
      </c>
      <c r="J743" s="445">
        <v>14.85</v>
      </c>
      <c r="K743" s="128"/>
      <c r="L743" s="124"/>
      <c r="M743" s="124"/>
    </row>
    <row r="744" spans="1:13">
      <c r="A744" s="442"/>
      <c r="B744" s="128" t="s">
        <v>368</v>
      </c>
      <c r="C744" s="128"/>
      <c r="D744" s="128"/>
      <c r="E744" s="128" t="s">
        <v>1694</v>
      </c>
      <c r="F744" s="128" t="s">
        <v>1805</v>
      </c>
      <c r="G744" s="128" t="s">
        <v>1708</v>
      </c>
      <c r="H744" s="128" t="s">
        <v>1701</v>
      </c>
      <c r="I744" s="128" t="s">
        <v>2576</v>
      </c>
      <c r="J744" s="443">
        <v>12.26</v>
      </c>
      <c r="K744" s="128"/>
      <c r="L744" s="124"/>
      <c r="M744" s="123"/>
    </row>
    <row r="745" spans="1:13" ht="24">
      <c r="A745" s="444"/>
      <c r="B745" s="439" t="s">
        <v>2577</v>
      </c>
      <c r="C745" s="439"/>
      <c r="D745" s="439"/>
      <c r="E745" s="439" t="s">
        <v>1697</v>
      </c>
      <c r="F745" s="439" t="s">
        <v>1683</v>
      </c>
      <c r="G745" s="439" t="s">
        <v>1708</v>
      </c>
      <c r="H745" s="439" t="s">
        <v>1701</v>
      </c>
      <c r="I745" s="439" t="s">
        <v>2578</v>
      </c>
      <c r="J745" s="445">
        <v>2</v>
      </c>
      <c r="K745" s="128"/>
      <c r="L745" s="124"/>
      <c r="M745" s="124"/>
    </row>
    <row r="746" spans="1:13">
      <c r="A746" s="442"/>
      <c r="B746" s="128" t="s">
        <v>2579</v>
      </c>
      <c r="C746" s="128"/>
      <c r="D746" s="128"/>
      <c r="E746" s="128" t="s">
        <v>1562</v>
      </c>
      <c r="F746" s="128" t="s">
        <v>1683</v>
      </c>
      <c r="G746" s="128" t="s">
        <v>1689</v>
      </c>
      <c r="H746" s="128">
        <v>4</v>
      </c>
      <c r="I746" s="128" t="s">
        <v>866</v>
      </c>
      <c r="J746" s="443">
        <v>0</v>
      </c>
      <c r="K746" s="128"/>
      <c r="L746" s="124"/>
      <c r="M746" s="123"/>
    </row>
    <row r="747" spans="1:13">
      <c r="A747" s="444"/>
      <c r="B747" s="439" t="s">
        <v>2580</v>
      </c>
      <c r="C747" s="439"/>
      <c r="D747" s="439"/>
      <c r="E747" s="439" t="s">
        <v>1562</v>
      </c>
      <c r="F747" s="439" t="s">
        <v>1805</v>
      </c>
      <c r="G747" s="439" t="s">
        <v>1689</v>
      </c>
      <c r="H747" s="439">
        <v>4</v>
      </c>
      <c r="I747" s="439" t="s">
        <v>2581</v>
      </c>
      <c r="J747" s="445">
        <v>0</v>
      </c>
      <c r="K747" s="128"/>
      <c r="L747" s="124"/>
      <c r="M747" s="124"/>
    </row>
    <row r="748" spans="1:13">
      <c r="A748" s="442"/>
      <c r="B748" s="128" t="s">
        <v>139</v>
      </c>
      <c r="C748" s="128"/>
      <c r="D748" s="128"/>
      <c r="E748" s="128" t="s">
        <v>1697</v>
      </c>
      <c r="F748" s="128" t="s">
        <v>1805</v>
      </c>
      <c r="G748" s="128" t="s">
        <v>1689</v>
      </c>
      <c r="H748" s="128" t="s">
        <v>1701</v>
      </c>
      <c r="I748" s="128" t="s">
        <v>2582</v>
      </c>
      <c r="J748" s="443">
        <v>33</v>
      </c>
      <c r="K748" s="128"/>
      <c r="L748" s="124"/>
      <c r="M748" s="123"/>
    </row>
    <row r="749" spans="1:13">
      <c r="A749" s="444"/>
      <c r="B749" s="439" t="s">
        <v>2583</v>
      </c>
      <c r="C749" s="439"/>
      <c r="D749" s="439"/>
      <c r="E749" s="439" t="s">
        <v>1697</v>
      </c>
      <c r="F749" s="439" t="s">
        <v>1805</v>
      </c>
      <c r="G749" s="439" t="s">
        <v>1708</v>
      </c>
      <c r="H749" s="439" t="s">
        <v>1701</v>
      </c>
      <c r="I749" s="439" t="s">
        <v>1157</v>
      </c>
      <c r="J749" s="445">
        <v>0.2</v>
      </c>
      <c r="K749" s="128"/>
      <c r="L749" s="124"/>
      <c r="M749" s="124"/>
    </row>
    <row r="750" spans="1:13">
      <c r="A750" s="442"/>
      <c r="B750" s="128" t="s">
        <v>2584</v>
      </c>
      <c r="C750" s="128"/>
      <c r="D750" s="128"/>
      <c r="E750" s="128" t="s">
        <v>1562</v>
      </c>
      <c r="F750" s="128" t="s">
        <v>1805</v>
      </c>
      <c r="G750" s="128" t="s">
        <v>1708</v>
      </c>
      <c r="H750" s="128" t="s">
        <v>1701</v>
      </c>
      <c r="I750" s="128" t="s">
        <v>2585</v>
      </c>
      <c r="J750" s="443">
        <v>2</v>
      </c>
      <c r="K750" s="128"/>
      <c r="L750" s="124"/>
      <c r="M750" s="123"/>
    </row>
    <row r="751" spans="1:13">
      <c r="A751" s="444"/>
      <c r="B751" s="439" t="s">
        <v>620</v>
      </c>
      <c r="C751" s="439"/>
      <c r="D751" s="439"/>
      <c r="E751" s="439" t="s">
        <v>1700</v>
      </c>
      <c r="F751" s="439" t="s">
        <v>1805</v>
      </c>
      <c r="G751" s="439" t="s">
        <v>1708</v>
      </c>
      <c r="H751" s="439">
        <v>3</v>
      </c>
      <c r="I751" s="439" t="s">
        <v>2586</v>
      </c>
      <c r="J751" s="445">
        <v>3.53</v>
      </c>
      <c r="K751" s="128"/>
      <c r="L751" s="124"/>
      <c r="M751" s="124"/>
    </row>
    <row r="752" spans="1:13">
      <c r="A752" s="442"/>
      <c r="B752" s="128" t="s">
        <v>620</v>
      </c>
      <c r="C752" s="128"/>
      <c r="D752" s="128"/>
      <c r="E752" s="128" t="s">
        <v>1700</v>
      </c>
      <c r="F752" s="128" t="s">
        <v>1805</v>
      </c>
      <c r="G752" s="128" t="s">
        <v>1708</v>
      </c>
      <c r="H752" s="128">
        <v>3</v>
      </c>
      <c r="I752" s="128" t="s">
        <v>2587</v>
      </c>
      <c r="J752" s="443">
        <v>2.5499999999999998</v>
      </c>
      <c r="K752" s="128"/>
      <c r="L752" s="124"/>
      <c r="M752" s="123"/>
    </row>
    <row r="753" spans="1:13">
      <c r="A753" s="444"/>
      <c r="B753" s="439" t="s">
        <v>620</v>
      </c>
      <c r="C753" s="439"/>
      <c r="D753" s="439"/>
      <c r="E753" s="439" t="s">
        <v>1700</v>
      </c>
      <c r="F753" s="439" t="s">
        <v>1805</v>
      </c>
      <c r="G753" s="439" t="s">
        <v>1708</v>
      </c>
      <c r="H753" s="439">
        <v>3</v>
      </c>
      <c r="I753" s="439" t="s">
        <v>2588</v>
      </c>
      <c r="J753" s="445">
        <v>2.42</v>
      </c>
      <c r="K753" s="128"/>
      <c r="L753" s="124"/>
      <c r="M753" s="124"/>
    </row>
    <row r="754" spans="1:13">
      <c r="A754" s="442"/>
      <c r="B754" s="128" t="s">
        <v>620</v>
      </c>
      <c r="C754" s="128"/>
      <c r="D754" s="128"/>
      <c r="E754" s="128" t="s">
        <v>1700</v>
      </c>
      <c r="F754" s="128" t="s">
        <v>1805</v>
      </c>
      <c r="G754" s="128" t="s">
        <v>1708</v>
      </c>
      <c r="H754" s="128">
        <v>3</v>
      </c>
      <c r="I754" s="128" t="s">
        <v>2589</v>
      </c>
      <c r="J754" s="443">
        <v>3.2</v>
      </c>
      <c r="K754" s="128"/>
      <c r="L754" s="124"/>
      <c r="M754" s="123"/>
    </row>
    <row r="755" spans="1:13">
      <c r="A755" s="444"/>
      <c r="B755" s="439" t="s">
        <v>620</v>
      </c>
      <c r="C755" s="439"/>
      <c r="D755" s="439"/>
      <c r="E755" s="439" t="s">
        <v>1700</v>
      </c>
      <c r="F755" s="439" t="s">
        <v>1805</v>
      </c>
      <c r="G755" s="439" t="s">
        <v>1708</v>
      </c>
      <c r="H755" s="439">
        <v>3</v>
      </c>
      <c r="I755" s="439" t="s">
        <v>2590</v>
      </c>
      <c r="J755" s="445">
        <v>2.13</v>
      </c>
      <c r="K755" s="128"/>
      <c r="L755" s="124"/>
      <c r="M755" s="124"/>
    </row>
    <row r="756" spans="1:13">
      <c r="A756" s="442"/>
      <c r="B756" s="128" t="s">
        <v>620</v>
      </c>
      <c r="C756" s="128"/>
      <c r="D756" s="128"/>
      <c r="E756" s="128" t="s">
        <v>1700</v>
      </c>
      <c r="F756" s="128" t="s">
        <v>1805</v>
      </c>
      <c r="G756" s="128" t="s">
        <v>1708</v>
      </c>
      <c r="H756" s="128">
        <v>3</v>
      </c>
      <c r="I756" s="128" t="s">
        <v>2591</v>
      </c>
      <c r="J756" s="443">
        <v>2.37</v>
      </c>
      <c r="K756" s="128"/>
      <c r="L756" s="124"/>
      <c r="M756" s="123"/>
    </row>
    <row r="757" spans="1:13">
      <c r="A757" s="444"/>
      <c r="B757" s="439" t="s">
        <v>620</v>
      </c>
      <c r="C757" s="439"/>
      <c r="D757" s="439"/>
      <c r="E757" s="439" t="s">
        <v>1700</v>
      </c>
      <c r="F757" s="439" t="s">
        <v>1805</v>
      </c>
      <c r="G757" s="439" t="s">
        <v>1708</v>
      </c>
      <c r="H757" s="439">
        <v>3</v>
      </c>
      <c r="I757" s="439" t="s">
        <v>2592</v>
      </c>
      <c r="J757" s="445">
        <v>3.2</v>
      </c>
      <c r="K757" s="128"/>
      <c r="L757" s="124"/>
      <c r="M757" s="124"/>
    </row>
    <row r="758" spans="1:13">
      <c r="A758" s="442"/>
      <c r="B758" s="128" t="s">
        <v>620</v>
      </c>
      <c r="C758" s="128"/>
      <c r="D758" s="128"/>
      <c r="E758" s="128" t="s">
        <v>1700</v>
      </c>
      <c r="F758" s="128" t="s">
        <v>1805</v>
      </c>
      <c r="G758" s="128" t="s">
        <v>1708</v>
      </c>
      <c r="H758" s="128">
        <v>3</v>
      </c>
      <c r="I758" s="128" t="s">
        <v>2593</v>
      </c>
      <c r="J758" s="443">
        <v>3.46</v>
      </c>
      <c r="K758" s="128"/>
      <c r="L758" s="124"/>
      <c r="M758" s="123"/>
    </row>
    <row r="759" spans="1:13">
      <c r="A759" s="444"/>
      <c r="B759" s="439" t="s">
        <v>620</v>
      </c>
      <c r="C759" s="439"/>
      <c r="D759" s="439"/>
      <c r="E759" s="439" t="s">
        <v>1700</v>
      </c>
      <c r="F759" s="439" t="s">
        <v>1805</v>
      </c>
      <c r="G759" s="439" t="s">
        <v>1708</v>
      </c>
      <c r="H759" s="439">
        <v>3</v>
      </c>
      <c r="I759" s="439" t="s">
        <v>2594</v>
      </c>
      <c r="J759" s="445">
        <v>2.13</v>
      </c>
      <c r="K759" s="128"/>
      <c r="L759" s="124"/>
      <c r="M759" s="124"/>
    </row>
    <row r="760" spans="1:13">
      <c r="A760" s="442"/>
      <c r="B760" s="128" t="s">
        <v>620</v>
      </c>
      <c r="C760" s="128"/>
      <c r="D760" s="128"/>
      <c r="E760" s="128" t="s">
        <v>1700</v>
      </c>
      <c r="F760" s="128" t="s">
        <v>1805</v>
      </c>
      <c r="G760" s="128" t="s">
        <v>1708</v>
      </c>
      <c r="H760" s="128">
        <v>3</v>
      </c>
      <c r="I760" s="128" t="s">
        <v>2595</v>
      </c>
      <c r="J760" s="443">
        <v>2.6</v>
      </c>
      <c r="K760" s="128"/>
      <c r="L760" s="124"/>
      <c r="M760" s="123"/>
    </row>
    <row r="761" spans="1:13">
      <c r="A761" s="444"/>
      <c r="B761" s="439" t="s">
        <v>620</v>
      </c>
      <c r="C761" s="439"/>
      <c r="D761" s="439"/>
      <c r="E761" s="439" t="s">
        <v>1700</v>
      </c>
      <c r="F761" s="439" t="s">
        <v>1805</v>
      </c>
      <c r="G761" s="439" t="s">
        <v>1708</v>
      </c>
      <c r="H761" s="439">
        <v>3</v>
      </c>
      <c r="I761" s="439" t="s">
        <v>2596</v>
      </c>
      <c r="J761" s="445">
        <v>2.1</v>
      </c>
      <c r="K761" s="128"/>
      <c r="L761" s="124"/>
      <c r="M761" s="124"/>
    </row>
    <row r="762" spans="1:13">
      <c r="A762" s="442"/>
      <c r="B762" s="128" t="s">
        <v>620</v>
      </c>
      <c r="C762" s="128"/>
      <c r="D762" s="128"/>
      <c r="E762" s="128" t="s">
        <v>1700</v>
      </c>
      <c r="F762" s="128" t="s">
        <v>1805</v>
      </c>
      <c r="G762" s="128" t="s">
        <v>1708</v>
      </c>
      <c r="H762" s="128">
        <v>3</v>
      </c>
      <c r="I762" s="128" t="s">
        <v>2597</v>
      </c>
      <c r="J762" s="443">
        <v>3.1</v>
      </c>
      <c r="K762" s="128"/>
      <c r="L762" s="124"/>
      <c r="M762" s="123"/>
    </row>
    <row r="763" spans="1:13">
      <c r="A763" s="444"/>
      <c r="B763" s="439" t="s">
        <v>620</v>
      </c>
      <c r="C763" s="439"/>
      <c r="D763" s="439"/>
      <c r="E763" s="439" t="s">
        <v>1700</v>
      </c>
      <c r="F763" s="439" t="s">
        <v>1805</v>
      </c>
      <c r="G763" s="439" t="s">
        <v>1708</v>
      </c>
      <c r="H763" s="439">
        <v>3</v>
      </c>
      <c r="I763" s="439" t="s">
        <v>2598</v>
      </c>
      <c r="J763" s="445">
        <v>2.08</v>
      </c>
      <c r="K763" s="128"/>
      <c r="L763" s="124"/>
      <c r="M763" s="124"/>
    </row>
    <row r="764" spans="1:13">
      <c r="A764" s="442"/>
      <c r="B764" s="128" t="s">
        <v>620</v>
      </c>
      <c r="C764" s="128"/>
      <c r="D764" s="128"/>
      <c r="E764" s="128" t="s">
        <v>1700</v>
      </c>
      <c r="F764" s="128" t="s">
        <v>1805</v>
      </c>
      <c r="G764" s="128" t="s">
        <v>1708</v>
      </c>
      <c r="H764" s="128">
        <v>3</v>
      </c>
      <c r="I764" s="128" t="s">
        <v>2599</v>
      </c>
      <c r="J764" s="443">
        <v>2.5499999999999998</v>
      </c>
      <c r="K764" s="128"/>
      <c r="L764" s="124"/>
      <c r="M764" s="123"/>
    </row>
    <row r="765" spans="1:13">
      <c r="A765" s="444"/>
      <c r="B765" s="439" t="s">
        <v>620</v>
      </c>
      <c r="C765" s="439"/>
      <c r="D765" s="439"/>
      <c r="E765" s="439" t="s">
        <v>1700</v>
      </c>
      <c r="F765" s="439" t="s">
        <v>1805</v>
      </c>
      <c r="G765" s="439" t="s">
        <v>1708</v>
      </c>
      <c r="H765" s="439">
        <v>3</v>
      </c>
      <c r="I765" s="439" t="s">
        <v>2600</v>
      </c>
      <c r="J765" s="445">
        <v>3.53</v>
      </c>
      <c r="K765" s="128"/>
      <c r="L765" s="124"/>
      <c r="M765" s="124"/>
    </row>
    <row r="766" spans="1:13">
      <c r="A766" s="442"/>
      <c r="B766" s="128" t="s">
        <v>620</v>
      </c>
      <c r="C766" s="128"/>
      <c r="D766" s="128"/>
      <c r="E766" s="128" t="s">
        <v>1700</v>
      </c>
      <c r="F766" s="128" t="s">
        <v>1805</v>
      </c>
      <c r="G766" s="128" t="s">
        <v>1708</v>
      </c>
      <c r="H766" s="128">
        <v>3</v>
      </c>
      <c r="I766" s="128" t="s">
        <v>2601</v>
      </c>
      <c r="J766" s="443">
        <v>2.09</v>
      </c>
      <c r="K766" s="128"/>
      <c r="L766" s="124"/>
      <c r="M766" s="123"/>
    </row>
    <row r="767" spans="1:13">
      <c r="A767" s="444"/>
      <c r="B767" s="439" t="s">
        <v>620</v>
      </c>
      <c r="C767" s="439"/>
      <c r="D767" s="439"/>
      <c r="E767" s="439" t="s">
        <v>1700</v>
      </c>
      <c r="F767" s="439" t="s">
        <v>1805</v>
      </c>
      <c r="G767" s="439" t="s">
        <v>1708</v>
      </c>
      <c r="H767" s="439">
        <v>3</v>
      </c>
      <c r="I767" s="439" t="s">
        <v>2602</v>
      </c>
      <c r="J767" s="445">
        <v>2.13</v>
      </c>
      <c r="K767" s="128"/>
      <c r="L767" s="124"/>
      <c r="M767" s="124"/>
    </row>
    <row r="768" spans="1:13">
      <c r="A768" s="442"/>
      <c r="B768" s="128" t="s">
        <v>620</v>
      </c>
      <c r="C768" s="128"/>
      <c r="D768" s="128"/>
      <c r="E768" s="128" t="s">
        <v>1700</v>
      </c>
      <c r="F768" s="128" t="s">
        <v>1805</v>
      </c>
      <c r="G768" s="128" t="s">
        <v>1708</v>
      </c>
      <c r="H768" s="128">
        <v>3</v>
      </c>
      <c r="I768" s="128" t="s">
        <v>2603</v>
      </c>
      <c r="J768" s="443">
        <v>2.63</v>
      </c>
      <c r="K768" s="128"/>
      <c r="L768" s="124"/>
      <c r="M768" s="123"/>
    </row>
    <row r="769" spans="1:13">
      <c r="A769" s="444"/>
      <c r="B769" s="439" t="s">
        <v>620</v>
      </c>
      <c r="C769" s="439"/>
      <c r="D769" s="439"/>
      <c r="E769" s="439" t="s">
        <v>1700</v>
      </c>
      <c r="F769" s="439" t="s">
        <v>1805</v>
      </c>
      <c r="G769" s="439" t="s">
        <v>1708</v>
      </c>
      <c r="H769" s="439">
        <v>3</v>
      </c>
      <c r="I769" s="439" t="s">
        <v>2604</v>
      </c>
      <c r="J769" s="445">
        <v>2.87</v>
      </c>
      <c r="K769" s="128"/>
      <c r="L769" s="124"/>
      <c r="M769" s="124"/>
    </row>
    <row r="770" spans="1:13">
      <c r="A770" s="442"/>
      <c r="B770" s="128" t="s">
        <v>620</v>
      </c>
      <c r="C770" s="128"/>
      <c r="D770" s="128"/>
      <c r="E770" s="128" t="s">
        <v>1700</v>
      </c>
      <c r="F770" s="128" t="s">
        <v>1805</v>
      </c>
      <c r="G770" s="128" t="s">
        <v>1708</v>
      </c>
      <c r="H770" s="128">
        <v>3</v>
      </c>
      <c r="I770" s="128" t="s">
        <v>2605</v>
      </c>
      <c r="J770" s="443">
        <v>2.1</v>
      </c>
      <c r="K770" s="128"/>
      <c r="L770" s="124"/>
      <c r="M770" s="123"/>
    </row>
    <row r="771" spans="1:13">
      <c r="A771" s="444"/>
      <c r="B771" s="439" t="s">
        <v>620</v>
      </c>
      <c r="C771" s="439"/>
      <c r="D771" s="439"/>
      <c r="E771" s="439" t="s">
        <v>1700</v>
      </c>
      <c r="F771" s="439" t="s">
        <v>1805</v>
      </c>
      <c r="G771" s="439" t="s">
        <v>1708</v>
      </c>
      <c r="H771" s="439">
        <v>3</v>
      </c>
      <c r="I771" s="439" t="s">
        <v>2606</v>
      </c>
      <c r="J771" s="445">
        <v>0.36</v>
      </c>
      <c r="K771" s="128"/>
      <c r="L771" s="124"/>
      <c r="M771" s="124"/>
    </row>
    <row r="772" spans="1:13">
      <c r="A772" s="442"/>
      <c r="B772" s="128" t="s">
        <v>620</v>
      </c>
      <c r="C772" s="128"/>
      <c r="D772" s="128"/>
      <c r="E772" s="128" t="s">
        <v>1700</v>
      </c>
      <c r="F772" s="128" t="s">
        <v>1805</v>
      </c>
      <c r="G772" s="128" t="s">
        <v>1708</v>
      </c>
      <c r="H772" s="128">
        <v>3</v>
      </c>
      <c r="I772" s="128" t="s">
        <v>2607</v>
      </c>
      <c r="J772" s="443">
        <v>3.24</v>
      </c>
      <c r="K772" s="128"/>
      <c r="L772" s="124"/>
      <c r="M772" s="123"/>
    </row>
    <row r="773" spans="1:13" ht="24">
      <c r="A773" s="444"/>
      <c r="B773" s="439" t="s">
        <v>620</v>
      </c>
      <c r="C773" s="439"/>
      <c r="D773" s="439"/>
      <c r="E773" s="439" t="s">
        <v>1700</v>
      </c>
      <c r="F773" s="439" t="s">
        <v>1805</v>
      </c>
      <c r="G773" s="439" t="s">
        <v>1689</v>
      </c>
      <c r="H773" s="439" t="s">
        <v>1701</v>
      </c>
      <c r="I773" s="439" t="s">
        <v>2608</v>
      </c>
      <c r="J773" s="445">
        <v>0.8</v>
      </c>
      <c r="K773" s="128"/>
      <c r="L773" s="124"/>
      <c r="M773" s="124"/>
    </row>
    <row r="774" spans="1:13">
      <c r="A774" s="442"/>
      <c r="B774" s="128" t="s">
        <v>620</v>
      </c>
      <c r="C774" s="128"/>
      <c r="D774" s="128"/>
      <c r="E774" s="128" t="s">
        <v>1700</v>
      </c>
      <c r="F774" s="128" t="s">
        <v>1805</v>
      </c>
      <c r="G774" s="128" t="s">
        <v>1689</v>
      </c>
      <c r="H774" s="128">
        <v>3</v>
      </c>
      <c r="I774" s="128" t="s">
        <v>2609</v>
      </c>
      <c r="J774" s="443">
        <v>0.08</v>
      </c>
      <c r="K774" s="128"/>
      <c r="L774" s="124"/>
      <c r="M774" s="123"/>
    </row>
    <row r="775" spans="1:13">
      <c r="A775" s="444"/>
      <c r="B775" s="439" t="s">
        <v>620</v>
      </c>
      <c r="C775" s="439"/>
      <c r="D775" s="439"/>
      <c r="E775" s="439" t="s">
        <v>1700</v>
      </c>
      <c r="F775" s="439" t="s">
        <v>1805</v>
      </c>
      <c r="G775" s="439" t="s">
        <v>1689</v>
      </c>
      <c r="H775" s="439">
        <v>3</v>
      </c>
      <c r="I775" s="439" t="s">
        <v>2609</v>
      </c>
      <c r="J775" s="445">
        <v>2.0299999999999998</v>
      </c>
      <c r="K775" s="128"/>
      <c r="L775" s="124"/>
      <c r="M775" s="124"/>
    </row>
    <row r="776" spans="1:13" ht="24">
      <c r="A776" s="442"/>
      <c r="B776" s="128" t="s">
        <v>620</v>
      </c>
      <c r="C776" s="128"/>
      <c r="D776" s="128"/>
      <c r="E776" s="128" t="s">
        <v>1700</v>
      </c>
      <c r="F776" s="128" t="s">
        <v>1805</v>
      </c>
      <c r="G776" s="128" t="s">
        <v>1708</v>
      </c>
      <c r="H776" s="128" t="s">
        <v>1701</v>
      </c>
      <c r="I776" s="128" t="s">
        <v>2403</v>
      </c>
      <c r="J776" s="443">
        <v>2</v>
      </c>
      <c r="K776" s="128"/>
      <c r="L776" s="124"/>
      <c r="M776" s="123"/>
    </row>
    <row r="777" spans="1:13" ht="24">
      <c r="A777" s="444"/>
      <c r="B777" s="439" t="s">
        <v>1653</v>
      </c>
      <c r="C777" s="439"/>
      <c r="D777" s="439"/>
      <c r="E777" s="439" t="s">
        <v>1700</v>
      </c>
      <c r="F777" s="439" t="s">
        <v>1805</v>
      </c>
      <c r="G777" s="439" t="s">
        <v>1708</v>
      </c>
      <c r="H777" s="439" t="s">
        <v>1701</v>
      </c>
      <c r="I777" s="439" t="s">
        <v>2610</v>
      </c>
      <c r="J777" s="445">
        <v>16.37</v>
      </c>
      <c r="K777" s="128"/>
      <c r="L777" s="124"/>
      <c r="M777" s="124"/>
    </row>
    <row r="778" spans="1:13">
      <c r="A778" s="442"/>
      <c r="B778" s="128" t="s">
        <v>2611</v>
      </c>
      <c r="C778" s="128"/>
      <c r="D778" s="128"/>
      <c r="E778" s="128" t="s">
        <v>1700</v>
      </c>
      <c r="F778" s="128" t="s">
        <v>1805</v>
      </c>
      <c r="G778" s="128" t="s">
        <v>1689</v>
      </c>
      <c r="H778" s="128">
        <v>4</v>
      </c>
      <c r="I778" s="128">
        <v>0</v>
      </c>
      <c r="J778" s="443">
        <v>0</v>
      </c>
      <c r="K778" s="128"/>
      <c r="L778" s="124"/>
      <c r="M778" s="123"/>
    </row>
    <row r="779" spans="1:13">
      <c r="A779" s="444"/>
      <c r="B779" s="439" t="s">
        <v>284</v>
      </c>
      <c r="C779" s="439"/>
      <c r="D779" s="439"/>
      <c r="E779" s="439" t="s">
        <v>1700</v>
      </c>
      <c r="F779" s="439" t="s">
        <v>1805</v>
      </c>
      <c r="G779" s="439" t="s">
        <v>1708</v>
      </c>
      <c r="H779" s="439" t="s">
        <v>1701</v>
      </c>
      <c r="I779" s="439" t="s">
        <v>2612</v>
      </c>
      <c r="J779" s="445">
        <v>15</v>
      </c>
      <c r="K779" s="128"/>
      <c r="L779" s="124"/>
      <c r="M779" s="124"/>
    </row>
    <row r="780" spans="1:13">
      <c r="A780" s="442"/>
      <c r="B780" s="128" t="s">
        <v>284</v>
      </c>
      <c r="C780" s="128"/>
      <c r="D780" s="128"/>
      <c r="E780" s="128" t="s">
        <v>1700</v>
      </c>
      <c r="F780" s="128" t="s">
        <v>1805</v>
      </c>
      <c r="G780" s="128" t="s">
        <v>1708</v>
      </c>
      <c r="H780" s="128" t="s">
        <v>1701</v>
      </c>
      <c r="I780" s="128" t="s">
        <v>2613</v>
      </c>
      <c r="J780" s="443">
        <v>16.59</v>
      </c>
      <c r="K780" s="128"/>
      <c r="L780" s="124"/>
      <c r="M780" s="123"/>
    </row>
    <row r="781" spans="1:13">
      <c r="A781" s="444"/>
      <c r="B781" s="439" t="s">
        <v>2614</v>
      </c>
      <c r="C781" s="439"/>
      <c r="D781" s="439"/>
      <c r="E781" s="439" t="s">
        <v>1700</v>
      </c>
      <c r="F781" s="439" t="s">
        <v>1805</v>
      </c>
      <c r="G781" s="439" t="s">
        <v>1708</v>
      </c>
      <c r="H781" s="439" t="s">
        <v>1701</v>
      </c>
      <c r="I781" s="439" t="s">
        <v>2615</v>
      </c>
      <c r="J781" s="445">
        <v>1.6</v>
      </c>
      <c r="K781" s="128"/>
      <c r="L781" s="124"/>
      <c r="M781" s="124"/>
    </row>
    <row r="782" spans="1:13">
      <c r="A782" s="442"/>
      <c r="B782" s="128" t="s">
        <v>2614</v>
      </c>
      <c r="C782" s="128"/>
      <c r="D782" s="128"/>
      <c r="E782" s="128" t="s">
        <v>1700</v>
      </c>
      <c r="F782" s="128" t="s">
        <v>1805</v>
      </c>
      <c r="G782" s="128" t="s">
        <v>1708</v>
      </c>
      <c r="H782" s="128" t="s">
        <v>1701</v>
      </c>
      <c r="I782" s="128" t="s">
        <v>2616</v>
      </c>
      <c r="J782" s="443">
        <v>1.9</v>
      </c>
      <c r="K782" s="128"/>
      <c r="L782" s="124"/>
      <c r="M782" s="123"/>
    </row>
    <row r="783" spans="1:13" ht="24">
      <c r="A783" s="444"/>
      <c r="B783" s="439" t="s">
        <v>2617</v>
      </c>
      <c r="C783" s="439"/>
      <c r="D783" s="439"/>
      <c r="E783" s="439" t="s">
        <v>1562</v>
      </c>
      <c r="F783" s="439" t="s">
        <v>1683</v>
      </c>
      <c r="G783" s="439" t="s">
        <v>1708</v>
      </c>
      <c r="H783" s="439" t="s">
        <v>1701</v>
      </c>
      <c r="I783" s="439" t="s">
        <v>2618</v>
      </c>
      <c r="J783" s="445">
        <v>1</v>
      </c>
      <c r="K783" s="128"/>
      <c r="L783" s="124"/>
      <c r="M783" s="124"/>
    </row>
    <row r="784" spans="1:13" ht="24">
      <c r="A784" s="442"/>
      <c r="B784" s="128" t="s">
        <v>2619</v>
      </c>
      <c r="C784" s="128"/>
      <c r="D784" s="128"/>
      <c r="E784" s="128" t="s">
        <v>1562</v>
      </c>
      <c r="F784" s="128" t="s">
        <v>1683</v>
      </c>
      <c r="G784" s="128" t="s">
        <v>1708</v>
      </c>
      <c r="H784" s="128" t="s">
        <v>1701</v>
      </c>
      <c r="I784" s="128" t="s">
        <v>2618</v>
      </c>
      <c r="J784" s="443">
        <v>1</v>
      </c>
      <c r="K784" s="128"/>
      <c r="L784" s="124"/>
      <c r="M784" s="123"/>
    </row>
    <row r="785" spans="1:13" ht="24">
      <c r="A785" s="444"/>
      <c r="B785" s="439" t="s">
        <v>2620</v>
      </c>
      <c r="C785" s="439"/>
      <c r="D785" s="439"/>
      <c r="E785" s="439" t="s">
        <v>1562</v>
      </c>
      <c r="F785" s="439" t="s">
        <v>1683</v>
      </c>
      <c r="G785" s="439" t="s">
        <v>1708</v>
      </c>
      <c r="H785" s="439" t="s">
        <v>1701</v>
      </c>
      <c r="I785" s="439" t="s">
        <v>2618</v>
      </c>
      <c r="J785" s="445">
        <v>1</v>
      </c>
      <c r="K785" s="128"/>
      <c r="L785" s="124"/>
      <c r="M785" s="124"/>
    </row>
    <row r="786" spans="1:13" ht="24">
      <c r="A786" s="442"/>
      <c r="B786" s="128" t="s">
        <v>2621</v>
      </c>
      <c r="C786" s="128"/>
      <c r="D786" s="128"/>
      <c r="E786" s="128" t="s">
        <v>1697</v>
      </c>
      <c r="F786" s="128" t="s">
        <v>1683</v>
      </c>
      <c r="G786" s="128" t="s">
        <v>1708</v>
      </c>
      <c r="H786" s="128" t="s">
        <v>1701</v>
      </c>
      <c r="I786" s="128" t="s">
        <v>2618</v>
      </c>
      <c r="J786" s="443">
        <v>1</v>
      </c>
      <c r="K786" s="128"/>
      <c r="L786" s="124"/>
      <c r="M786" s="123"/>
    </row>
    <row r="787" spans="1:13" ht="24">
      <c r="A787" s="444"/>
      <c r="B787" s="439" t="s">
        <v>2622</v>
      </c>
      <c r="C787" s="439"/>
      <c r="D787" s="439"/>
      <c r="E787" s="439" t="s">
        <v>1562</v>
      </c>
      <c r="F787" s="439" t="s">
        <v>1805</v>
      </c>
      <c r="G787" s="439" t="s">
        <v>1708</v>
      </c>
      <c r="H787" s="439" t="s">
        <v>1701</v>
      </c>
      <c r="I787" s="439" t="s">
        <v>2623</v>
      </c>
      <c r="J787" s="445">
        <v>0.42</v>
      </c>
      <c r="K787" s="128"/>
      <c r="L787" s="124"/>
      <c r="M787" s="124"/>
    </row>
    <row r="788" spans="1:13">
      <c r="A788" s="442"/>
      <c r="B788" s="128" t="s">
        <v>2624</v>
      </c>
      <c r="C788" s="128"/>
      <c r="D788" s="128"/>
      <c r="E788" s="128" t="s">
        <v>1562</v>
      </c>
      <c r="F788" s="128" t="s">
        <v>1805</v>
      </c>
      <c r="G788" s="128" t="s">
        <v>1708</v>
      </c>
      <c r="H788" s="128" t="s">
        <v>1701</v>
      </c>
      <c r="I788" s="128" t="s">
        <v>2625</v>
      </c>
      <c r="J788" s="443">
        <v>1</v>
      </c>
      <c r="K788" s="128"/>
      <c r="L788" s="124"/>
      <c r="M788" s="123"/>
    </row>
    <row r="789" spans="1:13">
      <c r="A789" s="444"/>
      <c r="B789" s="439" t="s">
        <v>711</v>
      </c>
      <c r="C789" s="439"/>
      <c r="D789" s="439"/>
      <c r="E789" s="439" t="s">
        <v>1562</v>
      </c>
      <c r="F789" s="439" t="s">
        <v>2034</v>
      </c>
      <c r="G789" s="439" t="s">
        <v>1708</v>
      </c>
      <c r="H789" s="439" t="s">
        <v>1701</v>
      </c>
      <c r="I789" s="439" t="s">
        <v>2626</v>
      </c>
      <c r="J789" s="445">
        <v>0.3</v>
      </c>
      <c r="K789" s="128"/>
      <c r="L789" s="124"/>
      <c r="M789" s="124"/>
    </row>
    <row r="790" spans="1:13" ht="24">
      <c r="A790" s="442"/>
      <c r="B790" s="128" t="s">
        <v>711</v>
      </c>
      <c r="C790" s="128"/>
      <c r="D790" s="128"/>
      <c r="E790" s="128" t="s">
        <v>1700</v>
      </c>
      <c r="F790" s="128" t="s">
        <v>1805</v>
      </c>
      <c r="G790" s="128" t="s">
        <v>1708</v>
      </c>
      <c r="H790" s="128" t="s">
        <v>1701</v>
      </c>
      <c r="I790" s="128" t="s">
        <v>2627</v>
      </c>
      <c r="J790" s="443">
        <v>35</v>
      </c>
      <c r="K790" s="128"/>
      <c r="L790" s="124"/>
      <c r="M790" s="123"/>
    </row>
    <row r="791" spans="1:13">
      <c r="A791" s="444"/>
      <c r="B791" s="439" t="s">
        <v>711</v>
      </c>
      <c r="C791" s="439"/>
      <c r="D791" s="439"/>
      <c r="E791" s="439" t="s">
        <v>1562</v>
      </c>
      <c r="F791" s="439" t="s">
        <v>1805</v>
      </c>
      <c r="G791" s="439" t="s">
        <v>1708</v>
      </c>
      <c r="H791" s="439" t="s">
        <v>1701</v>
      </c>
      <c r="I791" s="439" t="s">
        <v>2628</v>
      </c>
      <c r="J791" s="445">
        <v>3.09</v>
      </c>
      <c r="K791" s="128"/>
      <c r="L791" s="124"/>
      <c r="M791" s="124"/>
    </row>
    <row r="792" spans="1:13">
      <c r="A792" s="442"/>
      <c r="B792" s="128" t="s">
        <v>711</v>
      </c>
      <c r="C792" s="128"/>
      <c r="D792" s="128"/>
      <c r="E792" s="128" t="s">
        <v>1562</v>
      </c>
      <c r="F792" s="128" t="s">
        <v>2034</v>
      </c>
      <c r="G792" s="128" t="s">
        <v>1708</v>
      </c>
      <c r="H792" s="128">
        <v>4</v>
      </c>
      <c r="I792" s="128" t="s">
        <v>2629</v>
      </c>
      <c r="J792" s="443">
        <v>8</v>
      </c>
      <c r="K792" s="128"/>
      <c r="L792" s="124"/>
      <c r="M792" s="123"/>
    </row>
    <row r="793" spans="1:13">
      <c r="A793" s="444"/>
      <c r="B793" s="439" t="s">
        <v>711</v>
      </c>
      <c r="C793" s="439"/>
      <c r="D793" s="439"/>
      <c r="E793" s="439" t="s">
        <v>1694</v>
      </c>
      <c r="F793" s="439" t="s">
        <v>1805</v>
      </c>
      <c r="G793" s="439" t="s">
        <v>1708</v>
      </c>
      <c r="H793" s="439" t="s">
        <v>1701</v>
      </c>
      <c r="I793" s="439" t="s">
        <v>2630</v>
      </c>
      <c r="J793" s="445">
        <v>60</v>
      </c>
      <c r="K793" s="128"/>
      <c r="L793" s="124"/>
      <c r="M793" s="124"/>
    </row>
    <row r="794" spans="1:13" ht="24">
      <c r="A794" s="442"/>
      <c r="B794" s="128" t="s">
        <v>711</v>
      </c>
      <c r="C794" s="128"/>
      <c r="D794" s="128"/>
      <c r="E794" s="128" t="s">
        <v>1694</v>
      </c>
      <c r="F794" s="128" t="s">
        <v>1805</v>
      </c>
      <c r="G794" s="128" t="s">
        <v>1708</v>
      </c>
      <c r="H794" s="128" t="s">
        <v>1701</v>
      </c>
      <c r="I794" s="128" t="s">
        <v>2631</v>
      </c>
      <c r="J794" s="443">
        <v>20</v>
      </c>
      <c r="K794" s="128"/>
      <c r="L794" s="124"/>
      <c r="M794" s="123"/>
    </row>
    <row r="795" spans="1:13">
      <c r="A795" s="444"/>
      <c r="B795" s="439" t="s">
        <v>711</v>
      </c>
      <c r="C795" s="439"/>
      <c r="D795" s="439"/>
      <c r="E795" s="439" t="s">
        <v>1562</v>
      </c>
      <c r="F795" s="439" t="s">
        <v>1805</v>
      </c>
      <c r="G795" s="439" t="s">
        <v>1708</v>
      </c>
      <c r="H795" s="439" t="s">
        <v>1701</v>
      </c>
      <c r="I795" s="439" t="s">
        <v>2632</v>
      </c>
      <c r="J795" s="445">
        <v>1.01</v>
      </c>
      <c r="K795" s="128"/>
      <c r="L795" s="124"/>
      <c r="M795" s="124"/>
    </row>
    <row r="796" spans="1:13" ht="24">
      <c r="A796" s="442"/>
      <c r="B796" s="128" t="s">
        <v>711</v>
      </c>
      <c r="C796" s="128"/>
      <c r="D796" s="128"/>
      <c r="E796" s="128" t="s">
        <v>1694</v>
      </c>
      <c r="F796" s="128" t="s">
        <v>1805</v>
      </c>
      <c r="G796" s="128" t="s">
        <v>1708</v>
      </c>
      <c r="H796" s="128" t="s">
        <v>1701</v>
      </c>
      <c r="I796" s="128" t="s">
        <v>2633</v>
      </c>
      <c r="J796" s="443">
        <v>4.5</v>
      </c>
      <c r="K796" s="128"/>
      <c r="L796" s="124"/>
      <c r="M796" s="123"/>
    </row>
    <row r="797" spans="1:13" ht="24">
      <c r="A797" s="444"/>
      <c r="B797" s="439" t="s">
        <v>711</v>
      </c>
      <c r="C797" s="439"/>
      <c r="D797" s="439"/>
      <c r="E797" s="439" t="s">
        <v>1694</v>
      </c>
      <c r="F797" s="439" t="s">
        <v>1805</v>
      </c>
      <c r="G797" s="439" t="s">
        <v>1708</v>
      </c>
      <c r="H797" s="439" t="s">
        <v>1701</v>
      </c>
      <c r="I797" s="439" t="s">
        <v>2634</v>
      </c>
      <c r="J797" s="445">
        <v>10</v>
      </c>
      <c r="K797" s="128"/>
      <c r="L797" s="124"/>
      <c r="M797" s="124"/>
    </row>
    <row r="798" spans="1:13">
      <c r="A798" s="442"/>
      <c r="B798" s="128" t="s">
        <v>711</v>
      </c>
      <c r="C798" s="128"/>
      <c r="D798" s="128"/>
      <c r="E798" s="128" t="s">
        <v>1562</v>
      </c>
      <c r="F798" s="128" t="s">
        <v>1805</v>
      </c>
      <c r="G798" s="128" t="s">
        <v>1708</v>
      </c>
      <c r="H798" s="128" t="s">
        <v>1701</v>
      </c>
      <c r="I798" s="128" t="s">
        <v>2635</v>
      </c>
      <c r="J798" s="443">
        <v>1</v>
      </c>
      <c r="K798" s="128"/>
      <c r="L798" s="124"/>
      <c r="M798" s="123"/>
    </row>
    <row r="799" spans="1:13">
      <c r="A799" s="444"/>
      <c r="B799" s="439" t="s">
        <v>711</v>
      </c>
      <c r="C799" s="439"/>
      <c r="D799" s="439"/>
      <c r="E799" s="439" t="s">
        <v>1562</v>
      </c>
      <c r="F799" s="439" t="s">
        <v>1805</v>
      </c>
      <c r="G799" s="439" t="s">
        <v>1708</v>
      </c>
      <c r="H799" s="439" t="s">
        <v>1701</v>
      </c>
      <c r="I799" s="439" t="s">
        <v>2636</v>
      </c>
      <c r="J799" s="445">
        <v>1.66</v>
      </c>
      <c r="K799" s="128"/>
      <c r="L799" s="124"/>
      <c r="M799" s="124"/>
    </row>
    <row r="800" spans="1:13">
      <c r="A800" s="442"/>
      <c r="B800" s="128" t="s">
        <v>711</v>
      </c>
      <c r="C800" s="128"/>
      <c r="D800" s="128"/>
      <c r="E800" s="128" t="s">
        <v>1700</v>
      </c>
      <c r="F800" s="128" t="s">
        <v>1805</v>
      </c>
      <c r="G800" s="128" t="s">
        <v>1708</v>
      </c>
      <c r="H800" s="128" t="s">
        <v>1701</v>
      </c>
      <c r="I800" s="128" t="s">
        <v>2637</v>
      </c>
      <c r="J800" s="443">
        <v>2.5</v>
      </c>
      <c r="K800" s="128"/>
      <c r="L800" s="124"/>
      <c r="M800" s="123"/>
    </row>
    <row r="801" spans="1:13">
      <c r="A801" s="444"/>
      <c r="B801" s="439" t="s">
        <v>711</v>
      </c>
      <c r="C801" s="439"/>
      <c r="D801" s="439"/>
      <c r="E801" s="439" t="s">
        <v>1700</v>
      </c>
      <c r="F801" s="439" t="s">
        <v>1805</v>
      </c>
      <c r="G801" s="439" t="s">
        <v>1708</v>
      </c>
      <c r="H801" s="439" t="s">
        <v>1701</v>
      </c>
      <c r="I801" s="439" t="s">
        <v>2638</v>
      </c>
      <c r="J801" s="445">
        <v>2</v>
      </c>
      <c r="K801" s="128"/>
      <c r="L801" s="124"/>
      <c r="M801" s="124"/>
    </row>
    <row r="802" spans="1:13">
      <c r="A802" s="442"/>
      <c r="B802" s="128" t="s">
        <v>711</v>
      </c>
      <c r="C802" s="128"/>
      <c r="D802" s="128"/>
      <c r="E802" s="128" t="s">
        <v>1700</v>
      </c>
      <c r="F802" s="128" t="s">
        <v>1805</v>
      </c>
      <c r="G802" s="128" t="s">
        <v>1708</v>
      </c>
      <c r="H802" s="128" t="s">
        <v>1701</v>
      </c>
      <c r="I802" s="128" t="s">
        <v>2638</v>
      </c>
      <c r="J802" s="443">
        <v>1.47</v>
      </c>
      <c r="K802" s="128"/>
      <c r="L802" s="124"/>
      <c r="M802" s="123"/>
    </row>
    <row r="803" spans="1:13">
      <c r="A803" s="444"/>
      <c r="B803" s="439" t="s">
        <v>711</v>
      </c>
      <c r="C803" s="439"/>
      <c r="D803" s="439"/>
      <c r="E803" s="439" t="s">
        <v>1562</v>
      </c>
      <c r="F803" s="439" t="s">
        <v>1805</v>
      </c>
      <c r="G803" s="439" t="s">
        <v>1708</v>
      </c>
      <c r="H803" s="439" t="s">
        <v>1701</v>
      </c>
      <c r="I803" s="439" t="s">
        <v>2639</v>
      </c>
      <c r="J803" s="445">
        <v>7</v>
      </c>
      <c r="K803" s="128"/>
      <c r="L803" s="124"/>
      <c r="M803" s="124"/>
    </row>
    <row r="804" spans="1:13">
      <c r="A804" s="442"/>
      <c r="B804" s="128" t="s">
        <v>711</v>
      </c>
      <c r="C804" s="128"/>
      <c r="D804" s="128"/>
      <c r="E804" s="128" t="s">
        <v>1694</v>
      </c>
      <c r="F804" s="128" t="s">
        <v>1805</v>
      </c>
      <c r="G804" s="128" t="s">
        <v>1708</v>
      </c>
      <c r="H804" s="128" t="s">
        <v>1701</v>
      </c>
      <c r="I804" s="128" t="s">
        <v>2640</v>
      </c>
      <c r="J804" s="443">
        <v>0.5</v>
      </c>
      <c r="K804" s="128"/>
      <c r="L804" s="124"/>
      <c r="M804" s="123"/>
    </row>
    <row r="805" spans="1:13" ht="24">
      <c r="A805" s="444"/>
      <c r="B805" s="439" t="s">
        <v>711</v>
      </c>
      <c r="C805" s="439"/>
      <c r="D805" s="439"/>
      <c r="E805" s="439" t="s">
        <v>1562</v>
      </c>
      <c r="F805" s="439" t="s">
        <v>2034</v>
      </c>
      <c r="G805" s="439" t="s">
        <v>1708</v>
      </c>
      <c r="H805" s="439" t="s">
        <v>1701</v>
      </c>
      <c r="I805" s="439" t="s">
        <v>2641</v>
      </c>
      <c r="J805" s="445">
        <v>1</v>
      </c>
      <c r="K805" s="128"/>
      <c r="L805" s="124"/>
      <c r="M805" s="124"/>
    </row>
    <row r="806" spans="1:13">
      <c r="A806" s="442"/>
      <c r="B806" s="128" t="s">
        <v>711</v>
      </c>
      <c r="C806" s="128"/>
      <c r="D806" s="128"/>
      <c r="E806" s="128" t="s">
        <v>1562</v>
      </c>
      <c r="F806" s="128" t="s">
        <v>1805</v>
      </c>
      <c r="G806" s="128" t="s">
        <v>1708</v>
      </c>
      <c r="H806" s="128" t="s">
        <v>1701</v>
      </c>
      <c r="I806" s="128" t="s">
        <v>2642</v>
      </c>
      <c r="J806" s="443">
        <v>2.42</v>
      </c>
      <c r="K806" s="128"/>
      <c r="L806" s="124"/>
      <c r="M806" s="123"/>
    </row>
    <row r="807" spans="1:13" ht="24">
      <c r="A807" s="444"/>
      <c r="B807" s="439" t="s">
        <v>711</v>
      </c>
      <c r="C807" s="439"/>
      <c r="D807" s="439"/>
      <c r="E807" s="439" t="s">
        <v>1694</v>
      </c>
      <c r="F807" s="439" t="s">
        <v>2034</v>
      </c>
      <c r="G807" s="439" t="s">
        <v>1708</v>
      </c>
      <c r="H807" s="439" t="s">
        <v>1701</v>
      </c>
      <c r="I807" s="439" t="s">
        <v>2643</v>
      </c>
      <c r="J807" s="445">
        <v>0.3</v>
      </c>
      <c r="K807" s="128"/>
      <c r="L807" s="124"/>
      <c r="M807" s="124"/>
    </row>
    <row r="808" spans="1:13" ht="24">
      <c r="A808" s="442"/>
      <c r="B808" s="128" t="s">
        <v>711</v>
      </c>
      <c r="C808" s="128"/>
      <c r="D808" s="128"/>
      <c r="E808" s="128" t="s">
        <v>1562</v>
      </c>
      <c r="F808" s="128" t="s">
        <v>1805</v>
      </c>
      <c r="G808" s="128" t="s">
        <v>1708</v>
      </c>
      <c r="H808" s="128" t="s">
        <v>1701</v>
      </c>
      <c r="I808" s="128" t="s">
        <v>2644</v>
      </c>
      <c r="J808" s="443">
        <v>6.5</v>
      </c>
      <c r="K808" s="128"/>
      <c r="L808" s="124"/>
      <c r="M808" s="123"/>
    </row>
    <row r="809" spans="1:13" ht="24">
      <c r="A809" s="444"/>
      <c r="B809" s="439" t="s">
        <v>711</v>
      </c>
      <c r="C809" s="439"/>
      <c r="D809" s="439"/>
      <c r="E809" s="439" t="s">
        <v>1700</v>
      </c>
      <c r="F809" s="439" t="s">
        <v>1805</v>
      </c>
      <c r="G809" s="439" t="s">
        <v>1708</v>
      </c>
      <c r="H809" s="439" t="s">
        <v>1701</v>
      </c>
      <c r="I809" s="439" t="s">
        <v>2645</v>
      </c>
      <c r="J809" s="445">
        <v>1.8</v>
      </c>
      <c r="K809" s="128"/>
      <c r="L809" s="124"/>
      <c r="M809" s="124"/>
    </row>
    <row r="810" spans="1:13" ht="24">
      <c r="A810" s="442"/>
      <c r="B810" s="128" t="s">
        <v>711</v>
      </c>
      <c r="C810" s="128"/>
      <c r="D810" s="128"/>
      <c r="E810" s="128" t="s">
        <v>1562</v>
      </c>
      <c r="F810" s="128" t="s">
        <v>2034</v>
      </c>
      <c r="G810" s="128" t="s">
        <v>1708</v>
      </c>
      <c r="H810" s="128" t="s">
        <v>1701</v>
      </c>
      <c r="I810" s="128" t="s">
        <v>2646</v>
      </c>
      <c r="J810" s="443">
        <v>5</v>
      </c>
      <c r="K810" s="128"/>
      <c r="L810" s="124"/>
      <c r="M810" s="123"/>
    </row>
    <row r="811" spans="1:13">
      <c r="A811" s="444"/>
      <c r="B811" s="439" t="s">
        <v>711</v>
      </c>
      <c r="C811" s="439"/>
      <c r="D811" s="439"/>
      <c r="E811" s="439" t="s">
        <v>1694</v>
      </c>
      <c r="F811" s="439" t="s">
        <v>1805</v>
      </c>
      <c r="G811" s="439" t="s">
        <v>1708</v>
      </c>
      <c r="H811" s="439" t="s">
        <v>1701</v>
      </c>
      <c r="I811" s="439" t="s">
        <v>2640</v>
      </c>
      <c r="J811" s="445">
        <v>0.5</v>
      </c>
      <c r="K811" s="128"/>
      <c r="L811" s="124"/>
      <c r="M811" s="124"/>
    </row>
    <row r="812" spans="1:13">
      <c r="A812" s="442"/>
      <c r="B812" s="128" t="s">
        <v>711</v>
      </c>
      <c r="C812" s="128"/>
      <c r="D812" s="128"/>
      <c r="E812" s="128" t="s">
        <v>1694</v>
      </c>
      <c r="F812" s="128" t="s">
        <v>1805</v>
      </c>
      <c r="G812" s="128" t="s">
        <v>1708</v>
      </c>
      <c r="H812" s="128" t="s">
        <v>1701</v>
      </c>
      <c r="I812" s="128" t="s">
        <v>2647</v>
      </c>
      <c r="J812" s="443">
        <v>2</v>
      </c>
      <c r="K812" s="128"/>
      <c r="L812" s="124"/>
      <c r="M812" s="123"/>
    </row>
    <row r="813" spans="1:13">
      <c r="A813" s="444"/>
      <c r="B813" s="439" t="s">
        <v>711</v>
      </c>
      <c r="C813" s="439"/>
      <c r="D813" s="439"/>
      <c r="E813" s="439" t="s">
        <v>1562</v>
      </c>
      <c r="F813" s="439" t="s">
        <v>1805</v>
      </c>
      <c r="G813" s="439" t="s">
        <v>1708</v>
      </c>
      <c r="H813" s="439" t="s">
        <v>1701</v>
      </c>
      <c r="I813" s="439" t="s">
        <v>2648</v>
      </c>
      <c r="J813" s="445">
        <v>2</v>
      </c>
      <c r="K813" s="128"/>
      <c r="L813" s="124"/>
      <c r="M813" s="124"/>
    </row>
    <row r="814" spans="1:13" ht="24">
      <c r="A814" s="442"/>
      <c r="B814" s="128" t="s">
        <v>711</v>
      </c>
      <c r="C814" s="128"/>
      <c r="D814" s="128"/>
      <c r="E814" s="128" t="s">
        <v>1562</v>
      </c>
      <c r="F814" s="128" t="s">
        <v>1805</v>
      </c>
      <c r="G814" s="128" t="s">
        <v>1708</v>
      </c>
      <c r="H814" s="128" t="s">
        <v>1701</v>
      </c>
      <c r="I814" s="128" t="s">
        <v>2649</v>
      </c>
      <c r="J814" s="443">
        <v>2.4</v>
      </c>
      <c r="K814" s="128"/>
      <c r="L814" s="124"/>
      <c r="M814" s="123"/>
    </row>
    <row r="815" spans="1:13" ht="24">
      <c r="A815" s="444"/>
      <c r="B815" s="439" t="s">
        <v>711</v>
      </c>
      <c r="C815" s="439"/>
      <c r="D815" s="439"/>
      <c r="E815" s="439" t="s">
        <v>1697</v>
      </c>
      <c r="F815" s="439" t="s">
        <v>1805</v>
      </c>
      <c r="G815" s="439" t="s">
        <v>1708</v>
      </c>
      <c r="H815" s="439" t="s">
        <v>1701</v>
      </c>
      <c r="I815" s="439" t="s">
        <v>2650</v>
      </c>
      <c r="J815" s="445">
        <v>2</v>
      </c>
      <c r="K815" s="128"/>
      <c r="L815" s="124"/>
      <c r="M815" s="124"/>
    </row>
    <row r="816" spans="1:13">
      <c r="A816" s="442"/>
      <c r="B816" s="128" t="s">
        <v>711</v>
      </c>
      <c r="C816" s="128"/>
      <c r="D816" s="128"/>
      <c r="E816" s="128" t="s">
        <v>1694</v>
      </c>
      <c r="F816" s="128" t="s">
        <v>1805</v>
      </c>
      <c r="G816" s="128" t="s">
        <v>1708</v>
      </c>
      <c r="H816" s="128" t="s">
        <v>1701</v>
      </c>
      <c r="I816" s="128" t="s">
        <v>2640</v>
      </c>
      <c r="J816" s="443">
        <v>0.5</v>
      </c>
      <c r="K816" s="128"/>
      <c r="L816" s="124"/>
      <c r="M816" s="123"/>
    </row>
    <row r="817" spans="1:13">
      <c r="A817" s="444"/>
      <c r="B817" s="439" t="s">
        <v>2651</v>
      </c>
      <c r="C817" s="439"/>
      <c r="D817" s="439"/>
      <c r="E817" s="439" t="s">
        <v>1562</v>
      </c>
      <c r="F817" s="439" t="s">
        <v>1683</v>
      </c>
      <c r="G817" s="439" t="s">
        <v>1689</v>
      </c>
      <c r="H817" s="439">
        <v>4</v>
      </c>
      <c r="I817" s="439" t="s">
        <v>1586</v>
      </c>
      <c r="J817" s="445">
        <v>0</v>
      </c>
      <c r="K817" s="128"/>
      <c r="L817" s="124"/>
      <c r="M817" s="124"/>
    </row>
    <row r="818" spans="1:13">
      <c r="A818" s="442"/>
      <c r="B818" s="128" t="s">
        <v>938</v>
      </c>
      <c r="C818" s="128"/>
      <c r="D818" s="128"/>
      <c r="E818" s="128" t="s">
        <v>1694</v>
      </c>
      <c r="F818" s="128" t="s">
        <v>1683</v>
      </c>
      <c r="G818" s="128" t="s">
        <v>1708</v>
      </c>
      <c r="H818" s="128" t="s">
        <v>1701</v>
      </c>
      <c r="I818" s="128" t="s">
        <v>2462</v>
      </c>
      <c r="J818" s="443">
        <v>2</v>
      </c>
      <c r="K818" s="128"/>
      <c r="L818" s="124"/>
      <c r="M818" s="123"/>
    </row>
    <row r="819" spans="1:13">
      <c r="A819" s="444"/>
      <c r="B819" s="439" t="s">
        <v>2652</v>
      </c>
      <c r="C819" s="439"/>
      <c r="D819" s="439"/>
      <c r="E819" s="439" t="s">
        <v>1562</v>
      </c>
      <c r="F819" s="439" t="s">
        <v>1805</v>
      </c>
      <c r="G819" s="439" t="s">
        <v>1689</v>
      </c>
      <c r="H819" s="439" t="s">
        <v>1701</v>
      </c>
      <c r="I819" s="439" t="s">
        <v>2653</v>
      </c>
      <c r="J819" s="445">
        <v>4.91</v>
      </c>
      <c r="K819" s="128"/>
      <c r="L819" s="124"/>
      <c r="M819" s="124"/>
    </row>
    <row r="820" spans="1:13" ht="24">
      <c r="A820" s="442"/>
      <c r="B820" s="128" t="s">
        <v>2652</v>
      </c>
      <c r="C820" s="128"/>
      <c r="D820" s="128"/>
      <c r="E820" s="128" t="s">
        <v>1700</v>
      </c>
      <c r="F820" s="128" t="s">
        <v>2034</v>
      </c>
      <c r="G820" s="128" t="s">
        <v>1708</v>
      </c>
      <c r="H820" s="128" t="s">
        <v>1701</v>
      </c>
      <c r="I820" s="128" t="s">
        <v>2654</v>
      </c>
      <c r="J820" s="443">
        <v>5.91</v>
      </c>
      <c r="K820" s="128"/>
      <c r="L820" s="124"/>
      <c r="M820" s="123"/>
    </row>
    <row r="821" spans="1:13" ht="24">
      <c r="A821" s="444"/>
      <c r="B821" s="439" t="s">
        <v>515</v>
      </c>
      <c r="C821" s="439"/>
      <c r="D821" s="439"/>
      <c r="E821" s="439" t="s">
        <v>1562</v>
      </c>
      <c r="F821" s="439" t="s">
        <v>2034</v>
      </c>
      <c r="G821" s="439" t="s">
        <v>1708</v>
      </c>
      <c r="H821" s="439" t="s">
        <v>1701</v>
      </c>
      <c r="I821" s="439" t="s">
        <v>2655</v>
      </c>
      <c r="J821" s="445">
        <v>26.72</v>
      </c>
      <c r="K821" s="128"/>
      <c r="L821" s="124"/>
      <c r="M821" s="124"/>
    </row>
    <row r="822" spans="1:13">
      <c r="A822" s="442"/>
      <c r="B822" s="128" t="s">
        <v>515</v>
      </c>
      <c r="C822" s="128"/>
      <c r="D822" s="128"/>
      <c r="E822" s="128" t="s">
        <v>1562</v>
      </c>
      <c r="F822" s="128" t="s">
        <v>1805</v>
      </c>
      <c r="G822" s="128" t="s">
        <v>1708</v>
      </c>
      <c r="H822" s="128" t="s">
        <v>1701</v>
      </c>
      <c r="I822" s="128" t="s">
        <v>2656</v>
      </c>
      <c r="J822" s="443">
        <v>6.5</v>
      </c>
      <c r="K822" s="128"/>
      <c r="L822" s="124"/>
      <c r="M822" s="123"/>
    </row>
    <row r="823" spans="1:13">
      <c r="A823" s="444"/>
      <c r="B823" s="439" t="s">
        <v>515</v>
      </c>
      <c r="C823" s="439"/>
      <c r="D823" s="439"/>
      <c r="E823" s="439" t="s">
        <v>1562</v>
      </c>
      <c r="F823" s="439" t="s">
        <v>1805</v>
      </c>
      <c r="G823" s="439" t="s">
        <v>1689</v>
      </c>
      <c r="H823" s="439" t="s">
        <v>1701</v>
      </c>
      <c r="I823" s="439" t="s">
        <v>2656</v>
      </c>
      <c r="J823" s="445">
        <v>0.3</v>
      </c>
      <c r="K823" s="128"/>
      <c r="L823" s="124"/>
      <c r="M823" s="124"/>
    </row>
    <row r="824" spans="1:13">
      <c r="A824" s="442"/>
      <c r="B824" s="128" t="s">
        <v>515</v>
      </c>
      <c r="C824" s="128"/>
      <c r="D824" s="128"/>
      <c r="E824" s="128" t="s">
        <v>1562</v>
      </c>
      <c r="F824" s="128" t="s">
        <v>2034</v>
      </c>
      <c r="G824" s="128" t="s">
        <v>1708</v>
      </c>
      <c r="H824" s="128" t="s">
        <v>1701</v>
      </c>
      <c r="I824" s="128" t="s">
        <v>2657</v>
      </c>
      <c r="J824" s="443">
        <v>3</v>
      </c>
      <c r="K824" s="128"/>
      <c r="L824" s="124"/>
      <c r="M824" s="123"/>
    </row>
    <row r="825" spans="1:13" ht="24">
      <c r="A825" s="444"/>
      <c r="B825" s="439" t="s">
        <v>515</v>
      </c>
      <c r="C825" s="439"/>
      <c r="D825" s="439"/>
      <c r="E825" s="439" t="s">
        <v>1562</v>
      </c>
      <c r="F825" s="439" t="s">
        <v>1805</v>
      </c>
      <c r="G825" s="439" t="s">
        <v>1689</v>
      </c>
      <c r="H825" s="439" t="s">
        <v>1701</v>
      </c>
      <c r="I825" s="439" t="s">
        <v>2658</v>
      </c>
      <c r="J825" s="445">
        <v>2.2000000000000002</v>
      </c>
      <c r="K825" s="128"/>
      <c r="L825" s="124"/>
      <c r="M825" s="124"/>
    </row>
    <row r="826" spans="1:13">
      <c r="A826" s="446"/>
      <c r="B826" s="447" t="s">
        <v>2659</v>
      </c>
      <c r="C826" s="447"/>
      <c r="D826" s="447"/>
      <c r="E826" s="447" t="s">
        <v>1562</v>
      </c>
      <c r="F826" s="447" t="s">
        <v>1805</v>
      </c>
      <c r="G826" s="447" t="s">
        <v>1708</v>
      </c>
      <c r="H826" s="447">
        <v>3</v>
      </c>
      <c r="I826" s="447" t="s">
        <v>2660</v>
      </c>
      <c r="J826" s="448">
        <v>0.3</v>
      </c>
      <c r="K826" s="128"/>
      <c r="L826" s="124"/>
      <c r="M826" s="123"/>
    </row>
    <row r="827" spans="1:13">
      <c r="J827" s="694"/>
    </row>
  </sheetData>
  <autoFilter ref="B1:L826" xr:uid="{EF0F059F-B241-427B-9CF0-3C955FEA5F60}">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1">
    <mergeCell ref="A1:J1"/>
  </mergeCells>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60219-52AA-4A36-8DF7-C85A34833598}">
  <dimension ref="A1:C50"/>
  <sheetViews>
    <sheetView workbookViewId="0">
      <selection activeCell="H10" sqref="H10"/>
    </sheetView>
  </sheetViews>
  <sheetFormatPr defaultColWidth="9.140625" defaultRowHeight="12"/>
  <cols>
    <col min="1" max="1" width="7.42578125" style="163" customWidth="1"/>
    <col min="2" max="2" width="34.42578125" style="163" customWidth="1"/>
    <col min="3" max="3" width="15" style="461" bestFit="1" customWidth="1"/>
    <col min="4" max="16384" width="9.140625" style="163"/>
  </cols>
  <sheetData>
    <row r="1" spans="1:3" ht="12.75">
      <c r="A1" s="1090" t="s">
        <v>13291</v>
      </c>
      <c r="B1" s="1090"/>
      <c r="C1" s="1090"/>
    </row>
    <row r="2" spans="1:3" ht="12.75">
      <c r="A2" s="862"/>
      <c r="B2" s="862"/>
      <c r="C2" s="673" t="s">
        <v>13292</v>
      </c>
    </row>
    <row r="3" spans="1:3" s="146" customFormat="1">
      <c r="A3" s="1080" t="s">
        <v>13293</v>
      </c>
      <c r="B3" s="1081"/>
      <c r="C3" s="1082"/>
    </row>
    <row r="4" spans="1:3" s="131" customFormat="1">
      <c r="A4" s="622">
        <v>1</v>
      </c>
      <c r="B4" s="449" t="s">
        <v>13294</v>
      </c>
      <c r="C4" s="456">
        <v>4099.8999999999996</v>
      </c>
    </row>
    <row r="5" spans="1:3" s="131" customFormat="1">
      <c r="A5" s="623">
        <v>2</v>
      </c>
      <c r="B5" s="450" t="s">
        <v>13295</v>
      </c>
      <c r="C5" s="457">
        <v>1992.4</v>
      </c>
    </row>
    <row r="6" spans="1:3" s="131" customFormat="1">
      <c r="A6" s="622">
        <v>3</v>
      </c>
      <c r="B6" s="449" t="s">
        <v>13296</v>
      </c>
      <c r="C6" s="456">
        <v>1136.8</v>
      </c>
    </row>
    <row r="7" spans="1:3" s="131" customFormat="1">
      <c r="A7" s="623">
        <v>4</v>
      </c>
      <c r="B7" s="450" t="s">
        <v>13297</v>
      </c>
      <c r="C7" s="457">
        <v>76.2</v>
      </c>
    </row>
    <row r="8" spans="1:3" s="131" customFormat="1">
      <c r="A8" s="462" t="s">
        <v>1680</v>
      </c>
      <c r="B8" s="463"/>
      <c r="C8" s="464">
        <v>7305.3</v>
      </c>
    </row>
    <row r="9" spans="1:3" s="131" customFormat="1">
      <c r="A9" s="1083" t="s">
        <v>13298</v>
      </c>
      <c r="B9" s="1084"/>
      <c r="C9" s="1085"/>
    </row>
    <row r="10" spans="1:3" s="131" customFormat="1">
      <c r="A10" s="622">
        <v>5</v>
      </c>
      <c r="B10" s="449" t="s">
        <v>13299</v>
      </c>
      <c r="C10" s="456">
        <v>50.3</v>
      </c>
    </row>
    <row r="11" spans="1:3" s="131" customFormat="1">
      <c r="A11" s="623">
        <v>6</v>
      </c>
      <c r="B11" s="450" t="s">
        <v>13300</v>
      </c>
      <c r="C11" s="457">
        <v>64.8</v>
      </c>
    </row>
    <row r="12" spans="1:3" s="131" customFormat="1">
      <c r="A12" s="622">
        <v>7</v>
      </c>
      <c r="B12" s="449" t="s">
        <v>13301</v>
      </c>
      <c r="C12" s="456">
        <v>26.5</v>
      </c>
    </row>
    <row r="13" spans="1:3" s="131" customFormat="1">
      <c r="A13" s="623">
        <v>8</v>
      </c>
      <c r="B13" s="450" t="s">
        <v>13302</v>
      </c>
      <c r="C13" s="457">
        <v>196.8</v>
      </c>
    </row>
    <row r="14" spans="1:3" s="131" customFormat="1">
      <c r="A14" s="622">
        <v>9</v>
      </c>
      <c r="B14" s="449" t="s">
        <v>13303</v>
      </c>
      <c r="C14" s="456">
        <v>130</v>
      </c>
    </row>
    <row r="15" spans="1:3" s="131" customFormat="1">
      <c r="A15" s="623">
        <v>10</v>
      </c>
      <c r="B15" s="450" t="s">
        <v>13304</v>
      </c>
      <c r="C15" s="457">
        <v>1</v>
      </c>
    </row>
    <row r="16" spans="1:3" s="131" customFormat="1">
      <c r="A16" s="622">
        <v>11</v>
      </c>
      <c r="B16" s="449" t="s">
        <v>13305</v>
      </c>
      <c r="C16" s="456">
        <v>46.7</v>
      </c>
    </row>
    <row r="17" spans="1:3" s="131" customFormat="1">
      <c r="A17" s="623">
        <v>12</v>
      </c>
      <c r="B17" s="450" t="s">
        <v>13306</v>
      </c>
      <c r="C17" s="457">
        <v>47.9</v>
      </c>
    </row>
    <row r="18" spans="1:3" s="131" customFormat="1">
      <c r="A18" s="622">
        <v>13</v>
      </c>
      <c r="B18" s="449" t="s">
        <v>13307</v>
      </c>
      <c r="C18" s="456">
        <v>47.7</v>
      </c>
    </row>
    <row r="19" spans="1:3" s="131" customFormat="1">
      <c r="A19" s="623">
        <v>14</v>
      </c>
      <c r="B19" s="450" t="s">
        <v>13308</v>
      </c>
      <c r="C19" s="457">
        <v>59.7</v>
      </c>
    </row>
    <row r="20" spans="1:3" s="131" customFormat="1">
      <c r="A20" s="622">
        <v>15</v>
      </c>
      <c r="B20" s="449" t="s">
        <v>13309</v>
      </c>
      <c r="C20" s="456">
        <v>13.8</v>
      </c>
    </row>
    <row r="21" spans="1:3" s="131" customFormat="1">
      <c r="A21" s="623">
        <v>16</v>
      </c>
      <c r="B21" s="450" t="s">
        <v>13310</v>
      </c>
      <c r="C21" s="457">
        <v>9.4</v>
      </c>
    </row>
    <row r="22" spans="1:3" s="131" customFormat="1">
      <c r="A22" s="452" t="s">
        <v>1680</v>
      </c>
      <c r="B22" s="453"/>
      <c r="C22" s="458">
        <v>694.7</v>
      </c>
    </row>
    <row r="23" spans="1:3" s="131" customFormat="1" ht="11.45" customHeight="1">
      <c r="A23" s="454" t="s">
        <v>13311</v>
      </c>
      <c r="B23" s="455"/>
      <c r="C23" s="459">
        <v>8000</v>
      </c>
    </row>
    <row r="24" spans="1:3" s="131" customFormat="1" ht="12" customHeight="1">
      <c r="A24" s="1083" t="s">
        <v>13312</v>
      </c>
      <c r="B24" s="1084"/>
      <c r="C24" s="1085"/>
    </row>
    <row r="25" spans="1:3" s="131" customFormat="1">
      <c r="A25" s="622">
        <v>17</v>
      </c>
      <c r="B25" s="449" t="s">
        <v>13313</v>
      </c>
      <c r="C25" s="456">
        <v>11097.6</v>
      </c>
    </row>
    <row r="26" spans="1:3" s="131" customFormat="1" ht="24">
      <c r="A26" s="623">
        <v>18</v>
      </c>
      <c r="B26" s="450" t="s">
        <v>13314</v>
      </c>
      <c r="C26" s="457">
        <v>5430.1</v>
      </c>
    </row>
    <row r="27" spans="1:3" s="131" customFormat="1">
      <c r="A27" s="622">
        <v>19</v>
      </c>
      <c r="B27" s="449" t="s">
        <v>13315</v>
      </c>
      <c r="C27" s="456">
        <v>4084.8</v>
      </c>
    </row>
    <row r="28" spans="1:3" s="131" customFormat="1">
      <c r="A28" s="623">
        <v>20</v>
      </c>
      <c r="B28" s="450" t="s">
        <v>13316</v>
      </c>
      <c r="C28" s="457">
        <v>10028</v>
      </c>
    </row>
    <row r="29" spans="1:3" s="131" customFormat="1">
      <c r="A29" s="622">
        <v>21</v>
      </c>
      <c r="B29" s="449" t="s">
        <v>13317</v>
      </c>
      <c r="C29" s="456">
        <v>5051.3</v>
      </c>
    </row>
    <row r="30" spans="1:3" s="131" customFormat="1">
      <c r="A30" s="623">
        <v>22</v>
      </c>
      <c r="B30" s="450" t="s">
        <v>13318</v>
      </c>
      <c r="C30" s="457">
        <v>2240</v>
      </c>
    </row>
    <row r="31" spans="1:3" s="131" customFormat="1">
      <c r="A31" s="622">
        <v>23</v>
      </c>
      <c r="B31" s="449" t="s">
        <v>13319</v>
      </c>
      <c r="C31" s="456">
        <v>956.5</v>
      </c>
    </row>
    <row r="32" spans="1:3" s="131" customFormat="1">
      <c r="A32" s="623">
        <v>24</v>
      </c>
      <c r="B32" s="450" t="s">
        <v>13320</v>
      </c>
      <c r="C32" s="457">
        <v>315.3</v>
      </c>
    </row>
    <row r="33" spans="1:3" s="131" customFormat="1">
      <c r="A33" s="622">
        <v>25</v>
      </c>
      <c r="B33" s="449" t="s">
        <v>13321</v>
      </c>
      <c r="C33" s="456">
        <v>880.1</v>
      </c>
    </row>
    <row r="34" spans="1:3" s="131" customFormat="1">
      <c r="A34" s="623">
        <v>26</v>
      </c>
      <c r="B34" s="450" t="s">
        <v>13322</v>
      </c>
      <c r="C34" s="457">
        <v>213.7</v>
      </c>
    </row>
    <row r="35" spans="1:3" s="131" customFormat="1">
      <c r="A35" s="622">
        <v>27</v>
      </c>
      <c r="B35" s="449" t="s">
        <v>13323</v>
      </c>
      <c r="C35" s="456">
        <v>3634.5</v>
      </c>
    </row>
    <row r="36" spans="1:3" s="131" customFormat="1">
      <c r="A36" s="623">
        <v>28</v>
      </c>
      <c r="B36" s="450" t="s">
        <v>13324</v>
      </c>
      <c r="C36" s="457">
        <v>9.3000000000000007</v>
      </c>
    </row>
    <row r="37" spans="1:3" s="131" customFormat="1">
      <c r="A37" s="622">
        <v>29</v>
      </c>
      <c r="B37" s="449" t="s">
        <v>13325</v>
      </c>
      <c r="C37" s="456">
        <v>588.9</v>
      </c>
    </row>
    <row r="38" spans="1:3" s="131" customFormat="1">
      <c r="A38" s="623">
        <v>30</v>
      </c>
      <c r="B38" s="450" t="s">
        <v>13326</v>
      </c>
      <c r="C38" s="457">
        <v>30.7</v>
      </c>
    </row>
    <row r="39" spans="1:3" s="131" customFormat="1">
      <c r="A39" s="622">
        <v>31</v>
      </c>
      <c r="B39" s="449" t="s">
        <v>13327</v>
      </c>
      <c r="C39" s="456">
        <v>3684.7</v>
      </c>
    </row>
    <row r="40" spans="1:3" s="131" customFormat="1">
      <c r="A40" s="623">
        <v>32</v>
      </c>
      <c r="B40" s="450" t="s">
        <v>13328</v>
      </c>
      <c r="C40" s="457">
        <v>18.8</v>
      </c>
    </row>
    <row r="41" spans="1:3" s="131" customFormat="1">
      <c r="A41" s="622">
        <v>33</v>
      </c>
      <c r="B41" s="449" t="s">
        <v>13329</v>
      </c>
      <c r="C41" s="456">
        <v>37</v>
      </c>
    </row>
    <row r="42" spans="1:3" s="131" customFormat="1">
      <c r="A42" s="623">
        <v>34</v>
      </c>
      <c r="B42" s="450" t="s">
        <v>13330</v>
      </c>
      <c r="C42" s="457">
        <v>100</v>
      </c>
    </row>
    <row r="43" spans="1:3" s="131" customFormat="1">
      <c r="A43" s="622">
        <v>35</v>
      </c>
      <c r="B43" s="449" t="s">
        <v>13331</v>
      </c>
      <c r="C43" s="456">
        <v>88.2</v>
      </c>
    </row>
    <row r="44" spans="1:3" s="131" customFormat="1">
      <c r="A44" s="623">
        <v>36</v>
      </c>
      <c r="B44" s="450" t="s">
        <v>13332</v>
      </c>
      <c r="C44" s="457">
        <v>10</v>
      </c>
    </row>
    <row r="45" spans="1:3" s="131" customFormat="1">
      <c r="A45" s="622">
        <v>37</v>
      </c>
      <c r="B45" s="449" t="s">
        <v>13333</v>
      </c>
      <c r="C45" s="456">
        <v>38.5</v>
      </c>
    </row>
    <row r="46" spans="1:3" s="131" customFormat="1">
      <c r="A46" s="623">
        <v>38</v>
      </c>
      <c r="B46" s="450" t="s">
        <v>13334</v>
      </c>
      <c r="C46" s="457">
        <v>56.8</v>
      </c>
    </row>
    <row r="47" spans="1:3" s="131" customFormat="1">
      <c r="A47" s="622">
        <v>39</v>
      </c>
      <c r="B47" s="449" t="s">
        <v>13335</v>
      </c>
      <c r="C47" s="456">
        <v>200.4</v>
      </c>
    </row>
    <row r="48" spans="1:3" s="131" customFormat="1">
      <c r="A48" s="623">
        <v>40</v>
      </c>
      <c r="B48" s="450" t="s">
        <v>13336</v>
      </c>
      <c r="C48" s="457">
        <v>333.5</v>
      </c>
    </row>
    <row r="49" spans="1:3" s="131" customFormat="1">
      <c r="A49" s="451" t="s">
        <v>13337</v>
      </c>
      <c r="B49" s="449"/>
      <c r="C49" s="458">
        <v>49128.7</v>
      </c>
    </row>
    <row r="50" spans="1:3" s="131" customFormat="1">
      <c r="A50" s="1091" t="s">
        <v>1530</v>
      </c>
      <c r="B50" s="1092"/>
      <c r="C50" s="460">
        <v>57128.800000000003</v>
      </c>
    </row>
  </sheetData>
  <mergeCells count="5">
    <mergeCell ref="A1:C1"/>
    <mergeCell ref="A24:C24"/>
    <mergeCell ref="A50:B50"/>
    <mergeCell ref="A3:C3"/>
    <mergeCell ref="A9:C9"/>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F37CE-D616-41F8-AF7F-21F40869FF83}">
  <dimension ref="A1:G76"/>
  <sheetViews>
    <sheetView workbookViewId="0">
      <selection activeCell="A2" sqref="A2"/>
    </sheetView>
  </sheetViews>
  <sheetFormatPr defaultColWidth="9.140625" defaultRowHeight="12"/>
  <cols>
    <col min="1" max="1" width="4.28515625" style="164" customWidth="1"/>
    <col min="2" max="2" width="25.140625" style="163" customWidth="1"/>
    <col min="3" max="3" width="28" style="164" customWidth="1"/>
    <col min="4" max="4" width="16.5703125" style="164" customWidth="1"/>
    <col min="5" max="16384" width="9.140625" style="164"/>
  </cols>
  <sheetData>
    <row r="1" spans="1:7" ht="12.75">
      <c r="A1" s="1059" t="s">
        <v>13338</v>
      </c>
      <c r="B1" s="1059"/>
      <c r="C1" s="1059"/>
      <c r="D1" s="1059"/>
      <c r="E1" s="863"/>
      <c r="F1" s="747"/>
      <c r="G1" s="747"/>
    </row>
    <row r="2" spans="1:7">
      <c r="A2" s="747"/>
      <c r="B2" s="449"/>
      <c r="C2" s="747"/>
      <c r="D2" s="747"/>
      <c r="E2" s="747"/>
      <c r="F2" s="747"/>
      <c r="G2" s="747"/>
    </row>
    <row r="3" spans="1:7" ht="28.5" customHeight="1">
      <c r="A3" s="702" t="s">
        <v>1</v>
      </c>
      <c r="B3" s="701" t="s">
        <v>13339</v>
      </c>
      <c r="C3" s="701" t="s">
        <v>13340</v>
      </c>
      <c r="D3" s="701" t="s">
        <v>13341</v>
      </c>
      <c r="E3" s="1097" t="s">
        <v>13342</v>
      </c>
      <c r="F3" s="1097"/>
      <c r="G3" s="706" t="s">
        <v>13343</v>
      </c>
    </row>
    <row r="4" spans="1:7">
      <c r="A4" s="1098" t="s">
        <v>13344</v>
      </c>
      <c r="B4" s="1099"/>
      <c r="C4" s="1099"/>
      <c r="D4" s="1099"/>
      <c r="E4" s="1099"/>
      <c r="F4" s="1099"/>
      <c r="G4" s="1100"/>
    </row>
    <row r="5" spans="1:7">
      <c r="A5" s="623">
        <v>1</v>
      </c>
      <c r="B5" s="1094" t="s">
        <v>13345</v>
      </c>
      <c r="C5" s="450" t="s">
        <v>13316</v>
      </c>
      <c r="D5" s="864">
        <v>4074.8</v>
      </c>
      <c r="E5" s="450">
        <v>858.6</v>
      </c>
      <c r="F5" s="450" t="s">
        <v>13346</v>
      </c>
      <c r="G5" s="865">
        <v>385.8</v>
      </c>
    </row>
    <row r="6" spans="1:7">
      <c r="A6" s="622">
        <v>2</v>
      </c>
      <c r="B6" s="1094"/>
      <c r="C6" s="449" t="s">
        <v>13347</v>
      </c>
      <c r="D6" s="866">
        <v>1273.9000000000001</v>
      </c>
      <c r="E6" s="449">
        <v>88.1</v>
      </c>
      <c r="F6" s="449" t="s">
        <v>13348</v>
      </c>
      <c r="G6" s="867">
        <v>2657.7</v>
      </c>
    </row>
    <row r="7" spans="1:7">
      <c r="A7" s="623">
        <v>3</v>
      </c>
      <c r="B7" s="1094"/>
      <c r="C7" s="450" t="s">
        <v>13317</v>
      </c>
      <c r="D7" s="864">
        <v>500.4</v>
      </c>
      <c r="E7" s="450">
        <v>220</v>
      </c>
      <c r="F7" s="450" t="s">
        <v>13346</v>
      </c>
      <c r="G7" s="865">
        <v>384.4</v>
      </c>
    </row>
    <row r="8" spans="1:7">
      <c r="A8" s="622">
        <v>4</v>
      </c>
      <c r="B8" s="1094"/>
      <c r="C8" s="449" t="s">
        <v>13349</v>
      </c>
      <c r="D8" s="866">
        <v>355.2</v>
      </c>
      <c r="E8" s="449">
        <v>671.4</v>
      </c>
      <c r="F8" s="449" t="s">
        <v>13346</v>
      </c>
      <c r="G8" s="867">
        <v>382</v>
      </c>
    </row>
    <row r="9" spans="1:7">
      <c r="A9" s="623">
        <v>5</v>
      </c>
      <c r="B9" s="1094"/>
      <c r="C9" s="450" t="s">
        <v>13319</v>
      </c>
      <c r="D9" s="864">
        <v>594.20000000000005</v>
      </c>
      <c r="E9" s="450">
        <v>586.5</v>
      </c>
      <c r="F9" s="450" t="s">
        <v>13346</v>
      </c>
      <c r="G9" s="865">
        <v>385.9</v>
      </c>
    </row>
    <row r="10" spans="1:7">
      <c r="A10" s="622">
        <v>6</v>
      </c>
      <c r="B10" s="1094"/>
      <c r="C10" s="449" t="s">
        <v>183</v>
      </c>
      <c r="D10" s="866">
        <v>47.5</v>
      </c>
      <c r="E10" s="449">
        <v>195</v>
      </c>
      <c r="F10" s="449" t="s">
        <v>13346</v>
      </c>
      <c r="G10" s="867">
        <v>383.3</v>
      </c>
    </row>
    <row r="11" spans="1:7" s="231" customFormat="1">
      <c r="A11" s="624" t="s">
        <v>1680</v>
      </c>
      <c r="B11" s="468"/>
      <c r="C11" s="468"/>
      <c r="D11" s="625">
        <v>6846</v>
      </c>
      <c r="E11" s="468" t="s">
        <v>699</v>
      </c>
      <c r="F11" s="468" t="s">
        <v>699</v>
      </c>
      <c r="G11" s="626" t="s">
        <v>699</v>
      </c>
    </row>
    <row r="12" spans="1:7" ht="24">
      <c r="A12" s="622">
        <v>7</v>
      </c>
      <c r="B12" s="1094" t="s">
        <v>13350</v>
      </c>
      <c r="C12" s="449" t="s">
        <v>13313</v>
      </c>
      <c r="D12" s="866">
        <v>9223.5</v>
      </c>
      <c r="E12" s="449">
        <v>63.6</v>
      </c>
      <c r="F12" s="449" t="s">
        <v>13348</v>
      </c>
      <c r="G12" s="867">
        <v>2705.2</v>
      </c>
    </row>
    <row r="13" spans="1:7" ht="24">
      <c r="A13" s="623">
        <v>8</v>
      </c>
      <c r="B13" s="1094"/>
      <c r="C13" s="450" t="s">
        <v>13314</v>
      </c>
      <c r="D13" s="864">
        <v>5515.4</v>
      </c>
      <c r="E13" s="450">
        <v>70.5</v>
      </c>
      <c r="F13" s="450" t="s">
        <v>13348</v>
      </c>
      <c r="G13" s="865">
        <v>2705.2</v>
      </c>
    </row>
    <row r="14" spans="1:7">
      <c r="A14" s="622">
        <v>9</v>
      </c>
      <c r="B14" s="1094"/>
      <c r="C14" s="449" t="s">
        <v>13318</v>
      </c>
      <c r="D14" s="866">
        <v>1738.1</v>
      </c>
      <c r="E14" s="449">
        <v>62.8</v>
      </c>
      <c r="F14" s="449" t="s">
        <v>13348</v>
      </c>
      <c r="G14" s="867">
        <v>2666.3</v>
      </c>
    </row>
    <row r="15" spans="1:7">
      <c r="A15" s="623">
        <v>10</v>
      </c>
      <c r="B15" s="1094"/>
      <c r="C15" s="450" t="s">
        <v>13349</v>
      </c>
      <c r="D15" s="864">
        <v>320.10000000000002</v>
      </c>
      <c r="E15" s="450">
        <v>633.29999999999995</v>
      </c>
      <c r="F15" s="450" t="s">
        <v>13346</v>
      </c>
      <c r="G15" s="865">
        <v>388.2</v>
      </c>
    </row>
    <row r="16" spans="1:7" s="231" customFormat="1">
      <c r="A16" s="452" t="s">
        <v>1680</v>
      </c>
      <c r="B16" s="453"/>
      <c r="C16" s="453"/>
      <c r="D16" s="627">
        <v>16797.099999999999</v>
      </c>
      <c r="E16" s="453" t="s">
        <v>699</v>
      </c>
      <c r="F16" s="453" t="s">
        <v>699</v>
      </c>
      <c r="G16" s="628" t="s">
        <v>699</v>
      </c>
    </row>
    <row r="17" spans="1:7" s="231" customFormat="1">
      <c r="A17" s="454">
        <v>11</v>
      </c>
      <c r="B17" s="455" t="s">
        <v>13351</v>
      </c>
      <c r="C17" s="455"/>
      <c r="D17" s="629">
        <v>23643.1</v>
      </c>
      <c r="E17" s="455" t="s">
        <v>699</v>
      </c>
      <c r="F17" s="455" t="s">
        <v>699</v>
      </c>
      <c r="G17" s="630" t="s">
        <v>699</v>
      </c>
    </row>
    <row r="18" spans="1:7" ht="24">
      <c r="A18" s="868">
        <v>12</v>
      </c>
      <c r="B18" s="1093" t="s">
        <v>13352</v>
      </c>
      <c r="C18" s="869" t="s">
        <v>13315</v>
      </c>
      <c r="D18" s="870">
        <v>4073.9</v>
      </c>
      <c r="E18" s="869">
        <v>302.5</v>
      </c>
      <c r="F18" s="869" t="s">
        <v>13346</v>
      </c>
      <c r="G18" s="871">
        <v>392.3</v>
      </c>
    </row>
    <row r="19" spans="1:7">
      <c r="A19" s="623">
        <v>13</v>
      </c>
      <c r="B19" s="1094"/>
      <c r="C19" s="450" t="s">
        <v>13317</v>
      </c>
      <c r="D19" s="864">
        <v>823.2</v>
      </c>
      <c r="E19" s="450">
        <v>200.7</v>
      </c>
      <c r="F19" s="450" t="s">
        <v>13346</v>
      </c>
      <c r="G19" s="865">
        <v>385.3</v>
      </c>
    </row>
    <row r="20" spans="1:7">
      <c r="A20" s="622">
        <v>14</v>
      </c>
      <c r="B20" s="1094"/>
      <c r="C20" s="449" t="s">
        <v>13320</v>
      </c>
      <c r="D20" s="866">
        <v>269.8</v>
      </c>
      <c r="E20" s="449">
        <v>400</v>
      </c>
      <c r="F20" s="449" t="s">
        <v>13346</v>
      </c>
      <c r="G20" s="867">
        <v>382.2</v>
      </c>
    </row>
    <row r="21" spans="1:7">
      <c r="A21" s="623">
        <v>15</v>
      </c>
      <c r="B21" s="1094"/>
      <c r="C21" s="450" t="s">
        <v>13327</v>
      </c>
      <c r="D21" s="864">
        <v>2662.3</v>
      </c>
      <c r="E21" s="450">
        <v>272.39999999999998</v>
      </c>
      <c r="F21" s="450" t="s">
        <v>13346</v>
      </c>
      <c r="G21" s="865">
        <v>386.1</v>
      </c>
    </row>
    <row r="22" spans="1:7">
      <c r="A22" s="622">
        <v>16</v>
      </c>
      <c r="B22" s="1094"/>
      <c r="C22" s="449" t="s">
        <v>13322</v>
      </c>
      <c r="D22" s="866">
        <v>187.3</v>
      </c>
      <c r="E22" s="449">
        <v>450.7</v>
      </c>
      <c r="F22" s="449" t="s">
        <v>13346</v>
      </c>
      <c r="G22" s="867">
        <v>384.2</v>
      </c>
    </row>
    <row r="23" spans="1:7">
      <c r="A23" s="623">
        <v>17</v>
      </c>
      <c r="B23" s="1094"/>
      <c r="C23" s="450" t="s">
        <v>13325</v>
      </c>
      <c r="D23" s="864">
        <v>616.1</v>
      </c>
      <c r="E23" s="450">
        <v>70.5</v>
      </c>
      <c r="F23" s="450" t="s">
        <v>13348</v>
      </c>
      <c r="G23" s="865">
        <v>2660.5</v>
      </c>
    </row>
    <row r="24" spans="1:7">
      <c r="A24" s="622">
        <v>18</v>
      </c>
      <c r="B24" s="1094"/>
      <c r="C24" s="449" t="s">
        <v>13334</v>
      </c>
      <c r="D24" s="866">
        <v>66.7</v>
      </c>
      <c r="E24" s="449">
        <v>76.8</v>
      </c>
      <c r="F24" s="449" t="s">
        <v>13348</v>
      </c>
      <c r="G24" s="867">
        <v>2657.9</v>
      </c>
    </row>
    <row r="25" spans="1:7" s="231" customFormat="1">
      <c r="A25" s="624" t="s">
        <v>1680</v>
      </c>
      <c r="B25" s="468"/>
      <c r="C25" s="468"/>
      <c r="D25" s="625">
        <v>8699.2999999999993</v>
      </c>
      <c r="E25" s="468" t="s">
        <v>699</v>
      </c>
      <c r="F25" s="468" t="s">
        <v>699</v>
      </c>
      <c r="G25" s="626" t="s">
        <v>699</v>
      </c>
    </row>
    <row r="26" spans="1:7">
      <c r="A26" s="868">
        <v>19</v>
      </c>
      <c r="B26" s="1093" t="s">
        <v>13353</v>
      </c>
      <c r="C26" s="869" t="s">
        <v>13316</v>
      </c>
      <c r="D26" s="870">
        <v>463.1</v>
      </c>
      <c r="E26" s="869">
        <v>34.4</v>
      </c>
      <c r="F26" s="869" t="s">
        <v>13346</v>
      </c>
      <c r="G26" s="871">
        <v>361.8</v>
      </c>
    </row>
    <row r="27" spans="1:7" ht="24">
      <c r="A27" s="623">
        <v>20</v>
      </c>
      <c r="B27" s="1094"/>
      <c r="C27" s="450" t="s">
        <v>13313</v>
      </c>
      <c r="D27" s="864">
        <v>347.2</v>
      </c>
      <c r="E27" s="450">
        <v>11.2</v>
      </c>
      <c r="F27" s="450" t="s">
        <v>13348</v>
      </c>
      <c r="G27" s="865">
        <v>2705.2</v>
      </c>
    </row>
    <row r="28" spans="1:7" ht="24">
      <c r="A28" s="622">
        <v>21</v>
      </c>
      <c r="B28" s="1094"/>
      <c r="C28" s="449" t="s">
        <v>13314</v>
      </c>
      <c r="D28" s="866">
        <v>38.700000000000003</v>
      </c>
      <c r="E28" s="449">
        <v>10.5</v>
      </c>
      <c r="F28" s="449" t="s">
        <v>13348</v>
      </c>
      <c r="G28" s="867">
        <v>2705.2</v>
      </c>
    </row>
    <row r="29" spans="1:7">
      <c r="A29" s="623">
        <v>22</v>
      </c>
      <c r="B29" s="1094"/>
      <c r="C29" s="450" t="s">
        <v>13320</v>
      </c>
      <c r="D29" s="864">
        <v>0.9</v>
      </c>
      <c r="E29" s="450">
        <v>120</v>
      </c>
      <c r="F29" s="450" t="s">
        <v>13346</v>
      </c>
      <c r="G29" s="865">
        <v>390.9</v>
      </c>
    </row>
    <row r="30" spans="1:7">
      <c r="A30" s="622">
        <v>23</v>
      </c>
      <c r="B30" s="1094"/>
      <c r="C30" s="449" t="s">
        <v>13317</v>
      </c>
      <c r="D30" s="866">
        <v>2222.4</v>
      </c>
      <c r="E30" s="449">
        <v>195</v>
      </c>
      <c r="F30" s="449" t="s">
        <v>13346</v>
      </c>
      <c r="G30" s="867">
        <v>383.6</v>
      </c>
    </row>
    <row r="31" spans="1:7">
      <c r="A31" s="623">
        <v>24</v>
      </c>
      <c r="B31" s="1094"/>
      <c r="C31" s="450" t="s">
        <v>13354</v>
      </c>
      <c r="D31" s="864">
        <v>2.6</v>
      </c>
      <c r="E31" s="450">
        <v>15.8</v>
      </c>
      <c r="F31" s="450" t="s">
        <v>13348</v>
      </c>
      <c r="G31" s="865">
        <v>2651</v>
      </c>
    </row>
    <row r="32" spans="1:7">
      <c r="A32" s="622">
        <v>25</v>
      </c>
      <c r="B32" s="1094"/>
      <c r="C32" s="449" t="s">
        <v>13327</v>
      </c>
      <c r="D32" s="866">
        <v>211.2</v>
      </c>
      <c r="E32" s="449">
        <v>80</v>
      </c>
      <c r="F32" s="449" t="s">
        <v>13346</v>
      </c>
      <c r="G32" s="867">
        <v>381.7</v>
      </c>
    </row>
    <row r="33" spans="1:7">
      <c r="A33" s="623">
        <v>26</v>
      </c>
      <c r="B33" s="1094"/>
      <c r="C33" s="450" t="s">
        <v>13319</v>
      </c>
      <c r="D33" s="864">
        <v>38.200000000000003</v>
      </c>
      <c r="E33" s="450">
        <v>199097.7</v>
      </c>
      <c r="F33" s="450" t="s">
        <v>13355</v>
      </c>
      <c r="G33" s="865">
        <v>1</v>
      </c>
    </row>
    <row r="34" spans="1:7">
      <c r="A34" s="622">
        <v>27</v>
      </c>
      <c r="B34" s="1094"/>
      <c r="C34" s="449" t="s">
        <v>13318</v>
      </c>
      <c r="D34" s="866">
        <v>294.5</v>
      </c>
      <c r="E34" s="449">
        <v>13</v>
      </c>
      <c r="F34" s="449" t="s">
        <v>13348</v>
      </c>
      <c r="G34" s="867">
        <v>2669.2</v>
      </c>
    </row>
    <row r="35" spans="1:7">
      <c r="A35" s="623">
        <v>28</v>
      </c>
      <c r="B35" s="1094"/>
      <c r="C35" s="450" t="s">
        <v>13325</v>
      </c>
      <c r="D35" s="864">
        <v>21.1</v>
      </c>
      <c r="E35" s="450">
        <v>19.2</v>
      </c>
      <c r="F35" s="450" t="s">
        <v>13348</v>
      </c>
      <c r="G35" s="865">
        <v>2632.5</v>
      </c>
    </row>
    <row r="36" spans="1:7">
      <c r="A36" s="622">
        <v>31</v>
      </c>
      <c r="B36" s="1094"/>
      <c r="C36" s="449" t="s">
        <v>13356</v>
      </c>
      <c r="D36" s="866">
        <v>25.5</v>
      </c>
      <c r="E36" s="449">
        <v>206.5</v>
      </c>
      <c r="F36" s="449" t="s">
        <v>13346</v>
      </c>
      <c r="G36" s="867">
        <v>373.9</v>
      </c>
    </row>
    <row r="37" spans="1:7">
      <c r="A37" s="623">
        <v>32</v>
      </c>
      <c r="B37" s="1094"/>
      <c r="C37" s="450" t="s">
        <v>13328</v>
      </c>
      <c r="D37" s="864">
        <v>2.5</v>
      </c>
      <c r="E37" s="450">
        <v>73333.3</v>
      </c>
      <c r="F37" s="450" t="s">
        <v>13355</v>
      </c>
      <c r="G37" s="865">
        <v>1</v>
      </c>
    </row>
    <row r="38" spans="1:7">
      <c r="A38" s="622">
        <v>33</v>
      </c>
      <c r="B38" s="1094"/>
      <c r="C38" s="449" t="s">
        <v>13329</v>
      </c>
      <c r="D38" s="866">
        <v>24.9</v>
      </c>
      <c r="E38" s="449">
        <v>48423.4</v>
      </c>
      <c r="F38" s="449" t="s">
        <v>13355</v>
      </c>
      <c r="G38" s="867">
        <v>1</v>
      </c>
    </row>
    <row r="39" spans="1:7">
      <c r="A39" s="623">
        <v>34</v>
      </c>
      <c r="B39" s="1094"/>
      <c r="C39" s="450" t="s">
        <v>13357</v>
      </c>
      <c r="D39" s="864">
        <v>11.8</v>
      </c>
      <c r="E39" s="450">
        <v>79000</v>
      </c>
      <c r="F39" s="450" t="s">
        <v>13355</v>
      </c>
      <c r="G39" s="865">
        <v>1</v>
      </c>
    </row>
    <row r="40" spans="1:7">
      <c r="A40" s="622">
        <v>35</v>
      </c>
      <c r="B40" s="1094"/>
      <c r="C40" s="449" t="s">
        <v>13358</v>
      </c>
      <c r="D40" s="866">
        <v>398</v>
      </c>
      <c r="E40" s="449">
        <v>200</v>
      </c>
      <c r="F40" s="449" t="s">
        <v>13346</v>
      </c>
      <c r="G40" s="867">
        <v>381.2</v>
      </c>
    </row>
    <row r="41" spans="1:7">
      <c r="A41" s="623">
        <v>36</v>
      </c>
      <c r="B41" s="1094"/>
      <c r="C41" s="450" t="s">
        <v>13333</v>
      </c>
      <c r="D41" s="864">
        <v>3.9</v>
      </c>
      <c r="E41" s="450">
        <v>36</v>
      </c>
      <c r="F41" s="450" t="s">
        <v>13346</v>
      </c>
      <c r="G41" s="865">
        <v>385</v>
      </c>
    </row>
    <row r="42" spans="1:7">
      <c r="A42" s="622">
        <v>37</v>
      </c>
      <c r="B42" s="1094"/>
      <c r="C42" s="449" t="s">
        <v>13331</v>
      </c>
      <c r="D42" s="866">
        <v>39.700000000000003</v>
      </c>
      <c r="E42" s="449">
        <v>190</v>
      </c>
      <c r="F42" s="449" t="s">
        <v>13346</v>
      </c>
      <c r="G42" s="867">
        <v>388.8</v>
      </c>
    </row>
    <row r="43" spans="1:7">
      <c r="A43" s="623">
        <v>38</v>
      </c>
      <c r="B43" s="1094"/>
      <c r="C43" s="450" t="s">
        <v>13334</v>
      </c>
      <c r="D43" s="864">
        <v>66.8</v>
      </c>
      <c r="E43" s="450">
        <v>76.8</v>
      </c>
      <c r="F43" s="450" t="s">
        <v>13348</v>
      </c>
      <c r="G43" s="865">
        <v>2657.9</v>
      </c>
    </row>
    <row r="44" spans="1:7">
      <c r="A44" s="622">
        <v>39</v>
      </c>
      <c r="B44" s="1094"/>
      <c r="C44" s="449" t="s">
        <v>13336</v>
      </c>
      <c r="D44" s="866">
        <v>175.1</v>
      </c>
      <c r="E44" s="449">
        <v>38.700000000000003</v>
      </c>
      <c r="F44" s="449" t="s">
        <v>13348</v>
      </c>
      <c r="G44" s="867">
        <v>2394.6</v>
      </c>
    </row>
    <row r="45" spans="1:7">
      <c r="A45" s="872">
        <v>40</v>
      </c>
      <c r="B45" s="1095"/>
      <c r="C45" s="873" t="s">
        <v>13332</v>
      </c>
      <c r="D45" s="874">
        <v>78.599999999999994</v>
      </c>
      <c r="E45" s="873">
        <v>67.900000000000006</v>
      </c>
      <c r="F45" s="873" t="s">
        <v>13346</v>
      </c>
      <c r="G45" s="875">
        <v>391.6</v>
      </c>
    </row>
    <row r="46" spans="1:7" s="231" customFormat="1">
      <c r="A46" s="452" t="s">
        <v>1680</v>
      </c>
      <c r="B46" s="453"/>
      <c r="C46" s="453"/>
      <c r="D46" s="627">
        <v>4466.7</v>
      </c>
      <c r="E46" s="453" t="s">
        <v>699</v>
      </c>
      <c r="F46" s="453" t="s">
        <v>699</v>
      </c>
      <c r="G46" s="628" t="s">
        <v>699</v>
      </c>
    </row>
    <row r="47" spans="1:7" s="231" customFormat="1" ht="11.45" customHeight="1">
      <c r="A47" s="454" t="s">
        <v>13359</v>
      </c>
      <c r="B47" s="455"/>
      <c r="C47" s="455"/>
      <c r="D47" s="629">
        <v>36809.1</v>
      </c>
      <c r="E47" s="455" t="s">
        <v>699</v>
      </c>
      <c r="F47" s="455" t="s">
        <v>699</v>
      </c>
      <c r="G47" s="630" t="s">
        <v>699</v>
      </c>
    </row>
    <row r="48" spans="1:7" s="231" customFormat="1" ht="11.45" customHeight="1">
      <c r="A48" s="631" t="s">
        <v>13360</v>
      </c>
      <c r="B48" s="467"/>
      <c r="C48" s="467"/>
      <c r="D48" s="632"/>
      <c r="E48" s="467"/>
      <c r="F48" s="467"/>
      <c r="G48" s="633"/>
    </row>
    <row r="49" spans="1:7">
      <c r="A49" s="623">
        <v>41</v>
      </c>
      <c r="B49" s="1096" t="s">
        <v>13353</v>
      </c>
      <c r="C49" s="450" t="s">
        <v>13294</v>
      </c>
      <c r="D49" s="864">
        <v>4133</v>
      </c>
      <c r="E49" s="450">
        <v>36646.199999999997</v>
      </c>
      <c r="F49" s="450" t="s">
        <v>13355</v>
      </c>
      <c r="G49" s="865">
        <v>1</v>
      </c>
    </row>
    <row r="50" spans="1:7">
      <c r="A50" s="622">
        <v>42</v>
      </c>
      <c r="B50" s="1096"/>
      <c r="C50" s="449" t="s">
        <v>13295</v>
      </c>
      <c r="D50" s="866">
        <v>2138</v>
      </c>
      <c r="E50" s="449">
        <v>27900</v>
      </c>
      <c r="F50" s="449" t="s">
        <v>13355</v>
      </c>
      <c r="G50" s="867">
        <v>1</v>
      </c>
    </row>
    <row r="51" spans="1:7">
      <c r="A51" s="623">
        <v>43</v>
      </c>
      <c r="B51" s="1096"/>
      <c r="C51" s="450" t="s">
        <v>13296</v>
      </c>
      <c r="D51" s="864">
        <v>1147.3</v>
      </c>
      <c r="E51" s="450">
        <v>47855.5</v>
      </c>
      <c r="F51" s="450" t="s">
        <v>13355</v>
      </c>
      <c r="G51" s="865">
        <v>1</v>
      </c>
    </row>
    <row r="52" spans="1:7" ht="24">
      <c r="A52" s="622">
        <v>44</v>
      </c>
      <c r="B52" s="1096"/>
      <c r="C52" s="449" t="s">
        <v>13313</v>
      </c>
      <c r="D52" s="866">
        <v>103</v>
      </c>
      <c r="E52" s="449">
        <v>137854.20000000001</v>
      </c>
      <c r="F52" s="449" t="s">
        <v>13355</v>
      </c>
      <c r="G52" s="867">
        <v>1</v>
      </c>
    </row>
    <row r="53" spans="1:7" ht="24">
      <c r="A53" s="623">
        <v>45</v>
      </c>
      <c r="B53" s="1096"/>
      <c r="C53" s="450" t="s">
        <v>13314</v>
      </c>
      <c r="D53" s="864">
        <v>98.2</v>
      </c>
      <c r="E53" s="450">
        <v>185754.9</v>
      </c>
      <c r="F53" s="450" t="s">
        <v>13355</v>
      </c>
      <c r="G53" s="865">
        <v>1</v>
      </c>
    </row>
    <row r="54" spans="1:7">
      <c r="A54" s="622">
        <v>46</v>
      </c>
      <c r="B54" s="1096"/>
      <c r="C54" s="449" t="s">
        <v>13319</v>
      </c>
      <c r="D54" s="866">
        <v>105.3</v>
      </c>
      <c r="E54" s="449">
        <v>15000</v>
      </c>
      <c r="F54" s="449" t="s">
        <v>13355</v>
      </c>
      <c r="G54" s="867">
        <v>1</v>
      </c>
    </row>
    <row r="55" spans="1:7">
      <c r="A55" s="623">
        <v>47</v>
      </c>
      <c r="B55" s="1096"/>
      <c r="C55" s="450" t="s">
        <v>13316</v>
      </c>
      <c r="D55" s="864">
        <v>1041.0999999999999</v>
      </c>
      <c r="E55" s="450">
        <v>15000</v>
      </c>
      <c r="F55" s="450" t="s">
        <v>13355</v>
      </c>
      <c r="G55" s="865">
        <v>1</v>
      </c>
    </row>
    <row r="56" spans="1:7">
      <c r="A56" s="622">
        <v>48</v>
      </c>
      <c r="B56" s="1096"/>
      <c r="C56" s="449" t="s">
        <v>13297</v>
      </c>
      <c r="D56" s="866">
        <v>61.4</v>
      </c>
      <c r="E56" s="449">
        <v>33983</v>
      </c>
      <c r="F56" s="449" t="s">
        <v>13355</v>
      </c>
      <c r="G56" s="867">
        <v>1</v>
      </c>
    </row>
    <row r="57" spans="1:7" ht="24">
      <c r="A57" s="623">
        <v>49</v>
      </c>
      <c r="B57" s="1096"/>
      <c r="C57" s="450" t="s">
        <v>13299</v>
      </c>
      <c r="D57" s="864">
        <v>90.6</v>
      </c>
      <c r="E57" s="450">
        <v>14177.1</v>
      </c>
      <c r="F57" s="450" t="s">
        <v>13355</v>
      </c>
      <c r="G57" s="865">
        <v>1</v>
      </c>
    </row>
    <row r="58" spans="1:7">
      <c r="A58" s="622">
        <v>50</v>
      </c>
      <c r="B58" s="1096"/>
      <c r="C58" s="449" t="s">
        <v>13318</v>
      </c>
      <c r="D58" s="866">
        <v>342.9</v>
      </c>
      <c r="E58" s="449">
        <v>15000</v>
      </c>
      <c r="F58" s="449" t="s">
        <v>13355</v>
      </c>
      <c r="G58" s="867">
        <v>1</v>
      </c>
    </row>
    <row r="59" spans="1:7">
      <c r="A59" s="623">
        <v>51</v>
      </c>
      <c r="B59" s="1096"/>
      <c r="C59" s="450" t="s">
        <v>13356</v>
      </c>
      <c r="D59" s="864">
        <v>19.8</v>
      </c>
      <c r="E59" s="450">
        <v>82788</v>
      </c>
      <c r="F59" s="450" t="s">
        <v>13355</v>
      </c>
      <c r="G59" s="865">
        <v>1</v>
      </c>
    </row>
    <row r="60" spans="1:7">
      <c r="A60" s="622">
        <v>52</v>
      </c>
      <c r="B60" s="1096"/>
      <c r="C60" s="449" t="s">
        <v>13324</v>
      </c>
      <c r="D60" s="866">
        <v>9.3000000000000007</v>
      </c>
      <c r="E60" s="449">
        <v>24093.8</v>
      </c>
      <c r="F60" s="449" t="s">
        <v>13355</v>
      </c>
      <c r="G60" s="867">
        <v>1</v>
      </c>
    </row>
    <row r="61" spans="1:7">
      <c r="A61" s="623">
        <v>53</v>
      </c>
      <c r="B61" s="1096"/>
      <c r="C61" s="450" t="s">
        <v>13300</v>
      </c>
      <c r="D61" s="864">
        <v>64</v>
      </c>
      <c r="E61" s="450">
        <v>21404.3</v>
      </c>
      <c r="F61" s="450" t="s">
        <v>13355</v>
      </c>
      <c r="G61" s="865">
        <v>1</v>
      </c>
    </row>
    <row r="62" spans="1:7">
      <c r="A62" s="622">
        <v>54</v>
      </c>
      <c r="B62" s="1096"/>
      <c r="C62" s="449" t="s">
        <v>13301</v>
      </c>
      <c r="D62" s="866">
        <v>52</v>
      </c>
      <c r="E62" s="449">
        <v>21750</v>
      </c>
      <c r="F62" s="449" t="s">
        <v>13355</v>
      </c>
      <c r="G62" s="867">
        <v>1</v>
      </c>
    </row>
    <row r="63" spans="1:7">
      <c r="A63" s="623">
        <v>55</v>
      </c>
      <c r="B63" s="1096"/>
      <c r="C63" s="450" t="s">
        <v>13302</v>
      </c>
      <c r="D63" s="864">
        <v>198.2</v>
      </c>
      <c r="E63" s="450">
        <v>26363.599999999999</v>
      </c>
      <c r="F63" s="450" t="s">
        <v>13355</v>
      </c>
      <c r="G63" s="865">
        <v>1</v>
      </c>
    </row>
    <row r="64" spans="1:7">
      <c r="A64" s="622">
        <v>56</v>
      </c>
      <c r="B64" s="1096"/>
      <c r="C64" s="449" t="s">
        <v>13303</v>
      </c>
      <c r="D64" s="866">
        <v>82.9</v>
      </c>
      <c r="E64" s="449">
        <v>33000</v>
      </c>
      <c r="F64" s="449" t="s">
        <v>13355</v>
      </c>
      <c r="G64" s="867">
        <v>1</v>
      </c>
    </row>
    <row r="65" spans="1:7">
      <c r="A65" s="623">
        <v>57</v>
      </c>
      <c r="B65" s="1096"/>
      <c r="C65" s="450" t="s">
        <v>13304</v>
      </c>
      <c r="D65" s="864">
        <v>1</v>
      </c>
      <c r="E65" s="450">
        <v>23000</v>
      </c>
      <c r="F65" s="450" t="s">
        <v>13355</v>
      </c>
      <c r="G65" s="865">
        <v>1</v>
      </c>
    </row>
    <row r="66" spans="1:7">
      <c r="A66" s="622">
        <v>58</v>
      </c>
      <c r="B66" s="1096"/>
      <c r="C66" s="449" t="s">
        <v>13305</v>
      </c>
      <c r="D66" s="866">
        <v>50.9</v>
      </c>
      <c r="E66" s="449">
        <v>25775</v>
      </c>
      <c r="F66" s="449" t="s">
        <v>13355</v>
      </c>
      <c r="G66" s="867">
        <v>1</v>
      </c>
    </row>
    <row r="67" spans="1:7">
      <c r="A67" s="623">
        <v>59</v>
      </c>
      <c r="B67" s="1096"/>
      <c r="C67" s="450" t="s">
        <v>13306</v>
      </c>
      <c r="D67" s="864">
        <v>48.4</v>
      </c>
      <c r="E67" s="450">
        <v>27145.4</v>
      </c>
      <c r="F67" s="450" t="s">
        <v>13355</v>
      </c>
      <c r="G67" s="865">
        <v>1</v>
      </c>
    </row>
    <row r="68" spans="1:7">
      <c r="A68" s="622">
        <v>60</v>
      </c>
      <c r="B68" s="1096"/>
      <c r="C68" s="449" t="s">
        <v>13307</v>
      </c>
      <c r="D68" s="866">
        <v>47.1</v>
      </c>
      <c r="E68" s="449">
        <v>27145.4</v>
      </c>
      <c r="F68" s="449" t="s">
        <v>13355</v>
      </c>
      <c r="G68" s="867">
        <v>1</v>
      </c>
    </row>
    <row r="69" spans="1:7">
      <c r="A69" s="623">
        <v>61</v>
      </c>
      <c r="B69" s="1096"/>
      <c r="C69" s="450" t="s">
        <v>13308</v>
      </c>
      <c r="D69" s="864">
        <v>59.5</v>
      </c>
      <c r="E69" s="450">
        <v>23480.3</v>
      </c>
      <c r="F69" s="450" t="s">
        <v>13355</v>
      </c>
      <c r="G69" s="865">
        <v>1</v>
      </c>
    </row>
    <row r="70" spans="1:7">
      <c r="A70" s="622">
        <v>62</v>
      </c>
      <c r="B70" s="1096"/>
      <c r="C70" s="449" t="s">
        <v>13309</v>
      </c>
      <c r="D70" s="866">
        <v>9.6</v>
      </c>
      <c r="E70" s="449">
        <v>10909.1</v>
      </c>
      <c r="F70" s="449" t="s">
        <v>13355</v>
      </c>
      <c r="G70" s="867">
        <v>1</v>
      </c>
    </row>
    <row r="71" spans="1:7">
      <c r="A71" s="623">
        <v>63</v>
      </c>
      <c r="B71" s="1096"/>
      <c r="C71" s="450" t="s">
        <v>13323</v>
      </c>
      <c r="D71" s="864">
        <v>56.7</v>
      </c>
      <c r="E71" s="450">
        <v>21954</v>
      </c>
      <c r="F71" s="450" t="s">
        <v>13355</v>
      </c>
      <c r="G71" s="865">
        <v>1</v>
      </c>
    </row>
    <row r="72" spans="1:7">
      <c r="A72" s="622">
        <v>64</v>
      </c>
      <c r="B72" s="1096"/>
      <c r="C72" s="449" t="s">
        <v>13320</v>
      </c>
      <c r="D72" s="866">
        <v>0.1</v>
      </c>
      <c r="E72" s="449">
        <v>55000</v>
      </c>
      <c r="F72" s="449" t="s">
        <v>13355</v>
      </c>
      <c r="G72" s="867">
        <v>1</v>
      </c>
    </row>
    <row r="73" spans="1:7">
      <c r="A73" s="623">
        <v>65</v>
      </c>
      <c r="B73" s="1096"/>
      <c r="C73" s="450" t="s">
        <v>13310</v>
      </c>
      <c r="D73" s="864">
        <v>6.7</v>
      </c>
      <c r="E73" s="450">
        <v>44000</v>
      </c>
      <c r="F73" s="450" t="s">
        <v>13355</v>
      </c>
      <c r="G73" s="865">
        <v>1</v>
      </c>
    </row>
    <row r="74" spans="1:7">
      <c r="A74" s="622">
        <v>66</v>
      </c>
      <c r="B74" s="1096"/>
      <c r="C74" s="449" t="s">
        <v>13361</v>
      </c>
      <c r="D74" s="866">
        <v>271.8</v>
      </c>
      <c r="E74" s="449">
        <v>49401.599999999999</v>
      </c>
      <c r="F74" s="449" t="s">
        <v>13355</v>
      </c>
      <c r="G74" s="867">
        <v>1</v>
      </c>
    </row>
    <row r="75" spans="1:7" s="231" customFormat="1" ht="11.45" customHeight="1">
      <c r="A75" s="634" t="s">
        <v>13362</v>
      </c>
      <c r="B75" s="455"/>
      <c r="C75" s="455"/>
      <c r="D75" s="629">
        <v>10238.700000000001</v>
      </c>
      <c r="E75" s="455" t="s">
        <v>699</v>
      </c>
      <c r="F75" s="455" t="s">
        <v>699</v>
      </c>
      <c r="G75" s="459" t="s">
        <v>699</v>
      </c>
    </row>
    <row r="76" spans="1:7" s="231" customFormat="1" ht="11.45" customHeight="1">
      <c r="A76" s="635" t="s">
        <v>13363</v>
      </c>
      <c r="B76" s="466"/>
      <c r="C76" s="466"/>
      <c r="D76" s="636">
        <v>47047.8</v>
      </c>
      <c r="E76" s="466" t="s">
        <v>699</v>
      </c>
      <c r="F76" s="466" t="s">
        <v>699</v>
      </c>
      <c r="G76" s="637" t="s">
        <v>699</v>
      </c>
    </row>
  </sheetData>
  <mergeCells count="8">
    <mergeCell ref="B18:B24"/>
    <mergeCell ref="B26:B45"/>
    <mergeCell ref="B49:B74"/>
    <mergeCell ref="A1:D1"/>
    <mergeCell ref="E3:F3"/>
    <mergeCell ref="A4:G4"/>
    <mergeCell ref="B5:B10"/>
    <mergeCell ref="B12:B1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67B74-3D53-461B-A7A5-5E996FE31D37}">
  <dimension ref="A1:H309"/>
  <sheetViews>
    <sheetView workbookViewId="0">
      <selection activeCell="C12" sqref="C12"/>
    </sheetView>
  </sheetViews>
  <sheetFormatPr defaultColWidth="9.140625" defaultRowHeight="12"/>
  <cols>
    <col min="1" max="1" width="6" style="164" customWidth="1"/>
    <col min="2" max="2" width="13.7109375" style="164" customWidth="1"/>
    <col min="3" max="3" width="22.85546875" style="164" customWidth="1"/>
    <col min="4" max="4" width="13" style="164" customWidth="1"/>
    <col min="5" max="5" width="18.140625" style="164" customWidth="1"/>
    <col min="6" max="6" width="29" style="164" customWidth="1"/>
    <col min="7" max="7" width="21.42578125" style="164" customWidth="1"/>
    <col min="8" max="8" width="16.140625" style="164" customWidth="1"/>
    <col min="9" max="16384" width="9.140625" style="164"/>
  </cols>
  <sheetData>
    <row r="1" spans="1:8" ht="12.75">
      <c r="A1" s="228" t="s">
        <v>13364</v>
      </c>
      <c r="B1" s="209"/>
      <c r="C1" s="209"/>
      <c r="D1" s="209"/>
      <c r="E1" s="209"/>
      <c r="F1" s="209"/>
      <c r="G1" s="209"/>
      <c r="H1" s="209"/>
    </row>
    <row r="3" spans="1:8">
      <c r="A3" s="638" t="s">
        <v>1</v>
      </c>
      <c r="B3" s="638" t="s">
        <v>1673</v>
      </c>
      <c r="C3" s="638" t="s">
        <v>10512</v>
      </c>
      <c r="D3" s="638" t="s">
        <v>13365</v>
      </c>
      <c r="E3" s="638" t="s">
        <v>11377</v>
      </c>
      <c r="F3" s="638" t="s">
        <v>10363</v>
      </c>
      <c r="G3" s="638" t="s">
        <v>13366</v>
      </c>
      <c r="H3" s="638" t="s">
        <v>13339</v>
      </c>
    </row>
    <row r="4" spans="1:8">
      <c r="A4" s="876">
        <v>1</v>
      </c>
      <c r="B4" s="877" t="s">
        <v>1089</v>
      </c>
      <c r="C4" s="877" t="s">
        <v>5740</v>
      </c>
      <c r="D4" s="876" t="s">
        <v>5737</v>
      </c>
      <c r="E4" s="877" t="s">
        <v>3405</v>
      </c>
      <c r="F4" s="877" t="s">
        <v>5739</v>
      </c>
      <c r="G4" s="878">
        <v>1198.04</v>
      </c>
      <c r="H4" s="876" t="s">
        <v>13367</v>
      </c>
    </row>
    <row r="5" spans="1:8">
      <c r="A5" s="876">
        <v>2</v>
      </c>
      <c r="B5" s="877" t="s">
        <v>1103</v>
      </c>
      <c r="C5" s="877" t="s">
        <v>3044</v>
      </c>
      <c r="D5" s="876" t="s">
        <v>5929</v>
      </c>
      <c r="E5" s="877" t="s">
        <v>5930</v>
      </c>
      <c r="F5" s="877" t="s">
        <v>5931</v>
      </c>
      <c r="G5" s="878">
        <v>2874.67</v>
      </c>
      <c r="H5" s="876" t="s">
        <v>4559</v>
      </c>
    </row>
    <row r="6" spans="1:8">
      <c r="A6" s="876">
        <v>3</v>
      </c>
      <c r="B6" s="877" t="s">
        <v>1103</v>
      </c>
      <c r="C6" s="877" t="s">
        <v>3044</v>
      </c>
      <c r="D6" s="876" t="s">
        <v>7404</v>
      </c>
      <c r="E6" s="877" t="s">
        <v>13368</v>
      </c>
      <c r="F6" s="877" t="s">
        <v>5845</v>
      </c>
      <c r="G6" s="879">
        <v>283.31</v>
      </c>
      <c r="H6" s="876" t="s">
        <v>4559</v>
      </c>
    </row>
    <row r="7" spans="1:8">
      <c r="A7" s="876">
        <v>4</v>
      </c>
      <c r="B7" s="877" t="s">
        <v>1103</v>
      </c>
      <c r="C7" s="877" t="s">
        <v>3338</v>
      </c>
      <c r="D7" s="876" t="s">
        <v>7423</v>
      </c>
      <c r="E7" s="877" t="s">
        <v>1121</v>
      </c>
      <c r="F7" s="877" t="s">
        <v>3784</v>
      </c>
      <c r="G7" s="878">
        <v>102806.05</v>
      </c>
      <c r="H7" s="876" t="s">
        <v>13367</v>
      </c>
    </row>
    <row r="8" spans="1:8">
      <c r="A8" s="876">
        <v>5</v>
      </c>
      <c r="B8" s="877" t="s">
        <v>1103</v>
      </c>
      <c r="C8" s="877" t="s">
        <v>3338</v>
      </c>
      <c r="D8" s="876" t="s">
        <v>8223</v>
      </c>
      <c r="E8" s="877" t="s">
        <v>3548</v>
      </c>
      <c r="F8" s="877" t="s">
        <v>3784</v>
      </c>
      <c r="G8" s="878">
        <v>9764.2000000000007</v>
      </c>
      <c r="H8" s="876" t="s">
        <v>13367</v>
      </c>
    </row>
    <row r="9" spans="1:8">
      <c r="A9" s="876">
        <v>6</v>
      </c>
      <c r="B9" s="877" t="s">
        <v>1103</v>
      </c>
      <c r="C9" s="877" t="s">
        <v>3338</v>
      </c>
      <c r="D9" s="876" t="s">
        <v>8226</v>
      </c>
      <c r="E9" s="877" t="s">
        <v>8227</v>
      </c>
      <c r="F9" s="877" t="s">
        <v>3784</v>
      </c>
      <c r="G9" s="878">
        <v>31975.9</v>
      </c>
      <c r="H9" s="876" t="s">
        <v>13367</v>
      </c>
    </row>
    <row r="10" spans="1:8">
      <c r="A10" s="876">
        <v>7</v>
      </c>
      <c r="B10" s="877" t="s">
        <v>1103</v>
      </c>
      <c r="C10" s="877" t="s">
        <v>3338</v>
      </c>
      <c r="D10" s="876" t="s">
        <v>8228</v>
      </c>
      <c r="E10" s="877" t="s">
        <v>8229</v>
      </c>
      <c r="F10" s="877" t="s">
        <v>3784</v>
      </c>
      <c r="G10" s="878">
        <v>9029.11</v>
      </c>
      <c r="H10" s="876" t="s">
        <v>13367</v>
      </c>
    </row>
    <row r="11" spans="1:8">
      <c r="A11" s="876">
        <v>8</v>
      </c>
      <c r="B11" s="877" t="s">
        <v>1103</v>
      </c>
      <c r="C11" s="877" t="s">
        <v>3338</v>
      </c>
      <c r="D11" s="876" t="s">
        <v>8230</v>
      </c>
      <c r="E11" s="877" t="s">
        <v>781</v>
      </c>
      <c r="F11" s="877" t="s">
        <v>3784</v>
      </c>
      <c r="G11" s="878">
        <v>5311.1</v>
      </c>
      <c r="H11" s="876" t="s">
        <v>13367</v>
      </c>
    </row>
    <row r="12" spans="1:8">
      <c r="A12" s="876">
        <v>9</v>
      </c>
      <c r="B12" s="877" t="s">
        <v>1103</v>
      </c>
      <c r="C12" s="877" t="s">
        <v>3338</v>
      </c>
      <c r="D12" s="876" t="s">
        <v>8523</v>
      </c>
      <c r="E12" s="877" t="s">
        <v>4295</v>
      </c>
      <c r="F12" s="877" t="s">
        <v>8524</v>
      </c>
      <c r="G12" s="878">
        <v>7332.57</v>
      </c>
      <c r="H12" s="876" t="s">
        <v>13367</v>
      </c>
    </row>
    <row r="13" spans="1:8">
      <c r="A13" s="876">
        <v>10</v>
      </c>
      <c r="B13" s="877" t="s">
        <v>1103</v>
      </c>
      <c r="C13" s="877" t="s">
        <v>5688</v>
      </c>
      <c r="D13" s="876" t="s">
        <v>8667</v>
      </c>
      <c r="E13" s="877" t="s">
        <v>8668</v>
      </c>
      <c r="F13" s="877" t="s">
        <v>8669</v>
      </c>
      <c r="G13" s="878">
        <v>30379.4</v>
      </c>
      <c r="H13" s="876" t="s">
        <v>13367</v>
      </c>
    </row>
    <row r="14" spans="1:8">
      <c r="A14" s="876">
        <v>11</v>
      </c>
      <c r="B14" s="877" t="s">
        <v>1103</v>
      </c>
      <c r="C14" s="877" t="s">
        <v>3349</v>
      </c>
      <c r="D14" s="876" t="s">
        <v>9302</v>
      </c>
      <c r="E14" s="877" t="s">
        <v>4295</v>
      </c>
      <c r="F14" s="877" t="s">
        <v>5623</v>
      </c>
      <c r="G14" s="878">
        <v>6107.2</v>
      </c>
      <c r="H14" s="876" t="s">
        <v>13367</v>
      </c>
    </row>
    <row r="15" spans="1:8">
      <c r="A15" s="876">
        <v>12</v>
      </c>
      <c r="B15" s="877" t="s">
        <v>1103</v>
      </c>
      <c r="C15" s="877" t="s">
        <v>3338</v>
      </c>
      <c r="D15" s="876" t="s">
        <v>8241</v>
      </c>
      <c r="E15" s="877" t="s">
        <v>3635</v>
      </c>
      <c r="F15" s="877" t="s">
        <v>8242</v>
      </c>
      <c r="G15" s="878">
        <v>4007.73</v>
      </c>
      <c r="H15" s="876" t="s">
        <v>13367</v>
      </c>
    </row>
    <row r="16" spans="1:8">
      <c r="A16" s="876">
        <v>13</v>
      </c>
      <c r="B16" s="877" t="s">
        <v>1103</v>
      </c>
      <c r="C16" s="877" t="s">
        <v>3338</v>
      </c>
      <c r="D16" s="876" t="s">
        <v>9376</v>
      </c>
      <c r="E16" s="877" t="s">
        <v>3548</v>
      </c>
      <c r="F16" s="877" t="s">
        <v>3784</v>
      </c>
      <c r="G16" s="879">
        <v>892.78</v>
      </c>
      <c r="H16" s="876" t="s">
        <v>13367</v>
      </c>
    </row>
    <row r="17" spans="1:8">
      <c r="A17" s="876">
        <v>14</v>
      </c>
      <c r="B17" s="877" t="s">
        <v>1103</v>
      </c>
      <c r="C17" s="877" t="s">
        <v>3338</v>
      </c>
      <c r="D17" s="876" t="s">
        <v>9375</v>
      </c>
      <c r="E17" s="877" t="s">
        <v>781</v>
      </c>
      <c r="F17" s="877" t="s">
        <v>3784</v>
      </c>
      <c r="G17" s="879">
        <v>274.52999999999997</v>
      </c>
      <c r="H17" s="876" t="s">
        <v>13367</v>
      </c>
    </row>
    <row r="18" spans="1:8">
      <c r="A18" s="876">
        <v>15</v>
      </c>
      <c r="B18" s="877" t="s">
        <v>1756</v>
      </c>
      <c r="C18" s="877" t="s">
        <v>3024</v>
      </c>
      <c r="D18" s="876" t="s">
        <v>6198</v>
      </c>
      <c r="E18" s="877" t="s">
        <v>6199</v>
      </c>
      <c r="F18" s="877" t="s">
        <v>3137</v>
      </c>
      <c r="G18" s="878">
        <v>78838.11</v>
      </c>
      <c r="H18" s="876" t="s">
        <v>13367</v>
      </c>
    </row>
    <row r="19" spans="1:8">
      <c r="A19" s="876">
        <v>16</v>
      </c>
      <c r="B19" s="877" t="s">
        <v>1756</v>
      </c>
      <c r="C19" s="877" t="s">
        <v>3024</v>
      </c>
      <c r="D19" s="876" t="s">
        <v>7260</v>
      </c>
      <c r="E19" s="877" t="s">
        <v>6199</v>
      </c>
      <c r="F19" s="877" t="s">
        <v>3137</v>
      </c>
      <c r="G19" s="879" t="s">
        <v>13369</v>
      </c>
      <c r="H19" s="876" t="s">
        <v>13367</v>
      </c>
    </row>
    <row r="20" spans="1:8">
      <c r="A20" s="876">
        <v>17</v>
      </c>
      <c r="B20" s="877" t="s">
        <v>1756</v>
      </c>
      <c r="C20" s="877" t="s">
        <v>3024</v>
      </c>
      <c r="D20" s="876" t="s">
        <v>7623</v>
      </c>
      <c r="E20" s="877" t="s">
        <v>6211</v>
      </c>
      <c r="F20" s="877" t="s">
        <v>3140</v>
      </c>
      <c r="G20" s="879">
        <v>552</v>
      </c>
      <c r="H20" s="876" t="s">
        <v>13367</v>
      </c>
    </row>
    <row r="21" spans="1:8">
      <c r="A21" s="876">
        <v>18</v>
      </c>
      <c r="B21" s="877" t="s">
        <v>1756</v>
      </c>
      <c r="C21" s="877" t="s">
        <v>2811</v>
      </c>
      <c r="D21" s="876" t="s">
        <v>8715</v>
      </c>
      <c r="E21" s="877" t="s">
        <v>8716</v>
      </c>
      <c r="F21" s="877" t="s">
        <v>6964</v>
      </c>
      <c r="G21" s="878">
        <v>6714.28</v>
      </c>
      <c r="H21" s="876" t="s">
        <v>4559</v>
      </c>
    </row>
    <row r="22" spans="1:8">
      <c r="A22" s="876">
        <v>19</v>
      </c>
      <c r="B22" s="877" t="s">
        <v>1846</v>
      </c>
      <c r="C22" s="877" t="s">
        <v>4127</v>
      </c>
      <c r="D22" s="876" t="s">
        <v>6020</v>
      </c>
      <c r="E22" s="877" t="s">
        <v>6021</v>
      </c>
      <c r="F22" s="877" t="s">
        <v>3784</v>
      </c>
      <c r="G22" s="878">
        <v>9230</v>
      </c>
      <c r="H22" s="876" t="s">
        <v>13367</v>
      </c>
    </row>
    <row r="23" spans="1:8">
      <c r="A23" s="876">
        <v>20</v>
      </c>
      <c r="B23" s="877" t="s">
        <v>1846</v>
      </c>
      <c r="C23" s="877" t="s">
        <v>4133</v>
      </c>
      <c r="D23" s="876" t="s">
        <v>6129</v>
      </c>
      <c r="E23" s="877" t="s">
        <v>6130</v>
      </c>
      <c r="F23" s="877" t="s">
        <v>6131</v>
      </c>
      <c r="G23" s="878">
        <v>8372.2000000000007</v>
      </c>
      <c r="H23" s="876" t="s">
        <v>4559</v>
      </c>
    </row>
    <row r="24" spans="1:8">
      <c r="A24" s="876">
        <v>21</v>
      </c>
      <c r="B24" s="877" t="s">
        <v>1846</v>
      </c>
      <c r="C24" s="877" t="s">
        <v>4133</v>
      </c>
      <c r="D24" s="876" t="s">
        <v>6429</v>
      </c>
      <c r="E24" s="877" t="s">
        <v>6430</v>
      </c>
      <c r="F24" s="877" t="s">
        <v>6131</v>
      </c>
      <c r="G24" s="878">
        <v>4701.22</v>
      </c>
      <c r="H24" s="876" t="s">
        <v>4559</v>
      </c>
    </row>
    <row r="25" spans="1:8">
      <c r="A25" s="876">
        <v>22</v>
      </c>
      <c r="B25" s="877" t="s">
        <v>1846</v>
      </c>
      <c r="C25" s="877" t="s">
        <v>4133</v>
      </c>
      <c r="D25" s="876" t="s">
        <v>6435</v>
      </c>
      <c r="E25" s="877" t="s">
        <v>6436</v>
      </c>
      <c r="F25" s="877" t="s">
        <v>6131</v>
      </c>
      <c r="G25" s="878">
        <v>4007.38</v>
      </c>
      <c r="H25" s="876" t="s">
        <v>4559</v>
      </c>
    </row>
    <row r="26" spans="1:8">
      <c r="A26" s="876">
        <v>23</v>
      </c>
      <c r="B26" s="877" t="s">
        <v>1846</v>
      </c>
      <c r="C26" s="877" t="s">
        <v>4133</v>
      </c>
      <c r="D26" s="876" t="s">
        <v>6560</v>
      </c>
      <c r="E26" s="877" t="s">
        <v>3538</v>
      </c>
      <c r="F26" s="877" t="s">
        <v>3669</v>
      </c>
      <c r="G26" s="879">
        <v>337.72</v>
      </c>
      <c r="H26" s="876" t="s">
        <v>13367</v>
      </c>
    </row>
    <row r="27" spans="1:8">
      <c r="A27" s="876">
        <v>24</v>
      </c>
      <c r="B27" s="877" t="s">
        <v>1846</v>
      </c>
      <c r="C27" s="877" t="s">
        <v>4127</v>
      </c>
      <c r="D27" s="876" t="s">
        <v>7247</v>
      </c>
      <c r="E27" s="877" t="s">
        <v>6021</v>
      </c>
      <c r="F27" s="877" t="s">
        <v>3784</v>
      </c>
      <c r="G27" s="878">
        <v>14460</v>
      </c>
      <c r="H27" s="876" t="s">
        <v>13367</v>
      </c>
    </row>
    <row r="28" spans="1:8">
      <c r="A28" s="876">
        <v>25</v>
      </c>
      <c r="B28" s="877" t="s">
        <v>1846</v>
      </c>
      <c r="C28" s="877" t="s">
        <v>4127</v>
      </c>
      <c r="D28" s="876" t="s">
        <v>7232</v>
      </c>
      <c r="E28" s="877" t="s">
        <v>6021</v>
      </c>
      <c r="F28" s="877" t="s">
        <v>3784</v>
      </c>
      <c r="G28" s="878">
        <v>25100</v>
      </c>
      <c r="H28" s="876" t="s">
        <v>13367</v>
      </c>
    </row>
    <row r="29" spans="1:8">
      <c r="A29" s="876">
        <v>26</v>
      </c>
      <c r="B29" s="877" t="s">
        <v>1846</v>
      </c>
      <c r="C29" s="877" t="s">
        <v>4133</v>
      </c>
      <c r="D29" s="876" t="s">
        <v>7830</v>
      </c>
      <c r="E29" s="877" t="s">
        <v>7831</v>
      </c>
      <c r="F29" s="877" t="s">
        <v>6131</v>
      </c>
      <c r="G29" s="878">
        <v>4867.7700000000004</v>
      </c>
      <c r="H29" s="876" t="s">
        <v>4559</v>
      </c>
    </row>
    <row r="30" spans="1:8">
      <c r="A30" s="876">
        <v>27</v>
      </c>
      <c r="B30" s="877" t="s">
        <v>1846</v>
      </c>
      <c r="C30" s="877" t="s">
        <v>3471</v>
      </c>
      <c r="D30" s="876" t="s">
        <v>8278</v>
      </c>
      <c r="E30" s="877" t="s">
        <v>13370</v>
      </c>
      <c r="F30" s="877" t="s">
        <v>3669</v>
      </c>
      <c r="G30" s="879">
        <v>961.7</v>
      </c>
      <c r="H30" s="876" t="s">
        <v>13367</v>
      </c>
    </row>
    <row r="31" spans="1:8">
      <c r="A31" s="876">
        <v>28</v>
      </c>
      <c r="B31" s="877" t="s">
        <v>1846</v>
      </c>
      <c r="C31" s="877" t="s">
        <v>5593</v>
      </c>
      <c r="D31" s="876" t="s">
        <v>8381</v>
      </c>
      <c r="E31" s="877" t="s">
        <v>8382</v>
      </c>
      <c r="F31" s="877" t="s">
        <v>8383</v>
      </c>
      <c r="G31" s="878">
        <v>10351.73</v>
      </c>
      <c r="H31" s="876" t="s">
        <v>13367</v>
      </c>
    </row>
    <row r="32" spans="1:8">
      <c r="A32" s="876">
        <v>29</v>
      </c>
      <c r="B32" s="877" t="s">
        <v>1846</v>
      </c>
      <c r="C32" s="877" t="s">
        <v>4127</v>
      </c>
      <c r="D32" s="876" t="s">
        <v>8509</v>
      </c>
      <c r="E32" s="877" t="s">
        <v>6021</v>
      </c>
      <c r="F32" s="877" t="s">
        <v>3784</v>
      </c>
      <c r="G32" s="878">
        <v>32991.279999999999</v>
      </c>
      <c r="H32" s="876" t="s">
        <v>13367</v>
      </c>
    </row>
    <row r="33" spans="1:8">
      <c r="A33" s="876">
        <v>30</v>
      </c>
      <c r="B33" s="877" t="s">
        <v>1846</v>
      </c>
      <c r="C33" s="877" t="s">
        <v>4133</v>
      </c>
      <c r="D33" s="876" t="s">
        <v>8586</v>
      </c>
      <c r="E33" s="877" t="s">
        <v>13371</v>
      </c>
      <c r="F33" s="877" t="s">
        <v>8587</v>
      </c>
      <c r="G33" s="878">
        <v>17273.25</v>
      </c>
      <c r="H33" s="876" t="s">
        <v>4559</v>
      </c>
    </row>
    <row r="34" spans="1:8">
      <c r="A34" s="876">
        <v>31</v>
      </c>
      <c r="B34" s="877" t="s">
        <v>1846</v>
      </c>
      <c r="C34" s="877" t="s">
        <v>3976</v>
      </c>
      <c r="D34" s="876" t="s">
        <v>8616</v>
      </c>
      <c r="E34" s="877" t="s">
        <v>8617</v>
      </c>
      <c r="F34" s="877" t="s">
        <v>8615</v>
      </c>
      <c r="G34" s="878">
        <v>3298.6</v>
      </c>
      <c r="H34" s="876" t="s">
        <v>13367</v>
      </c>
    </row>
    <row r="35" spans="1:8">
      <c r="A35" s="876">
        <v>32</v>
      </c>
      <c r="B35" s="877" t="s">
        <v>1846</v>
      </c>
      <c r="C35" s="877" t="s">
        <v>4133</v>
      </c>
      <c r="D35" s="876" t="s">
        <v>8710</v>
      </c>
      <c r="E35" s="877" t="s">
        <v>13371</v>
      </c>
      <c r="F35" s="877" t="s">
        <v>8587</v>
      </c>
      <c r="G35" s="878">
        <v>35137.129999999997</v>
      </c>
      <c r="H35" s="876" t="s">
        <v>4559</v>
      </c>
    </row>
    <row r="36" spans="1:8">
      <c r="A36" s="876">
        <v>33</v>
      </c>
      <c r="B36" s="877" t="s">
        <v>1846</v>
      </c>
      <c r="C36" s="877" t="s">
        <v>4133</v>
      </c>
      <c r="D36" s="876" t="s">
        <v>8976</v>
      </c>
      <c r="E36" s="877" t="s">
        <v>8997</v>
      </c>
      <c r="F36" s="877" t="s">
        <v>6131</v>
      </c>
      <c r="G36" s="879">
        <v>289.37</v>
      </c>
      <c r="H36" s="876" t="s">
        <v>4559</v>
      </c>
    </row>
    <row r="37" spans="1:8">
      <c r="A37" s="876">
        <v>34</v>
      </c>
      <c r="B37" s="877" t="s">
        <v>1846</v>
      </c>
      <c r="C37" s="877" t="s">
        <v>4133</v>
      </c>
      <c r="D37" s="876" t="s">
        <v>8977</v>
      </c>
      <c r="E37" s="877" t="s">
        <v>8978</v>
      </c>
      <c r="F37" s="877" t="s">
        <v>8979</v>
      </c>
      <c r="G37" s="879">
        <v>994.14</v>
      </c>
      <c r="H37" s="876" t="s">
        <v>4559</v>
      </c>
    </row>
    <row r="38" spans="1:8">
      <c r="A38" s="876">
        <v>35</v>
      </c>
      <c r="B38" s="877" t="s">
        <v>1846</v>
      </c>
      <c r="C38" s="877" t="s">
        <v>4133</v>
      </c>
      <c r="D38" s="876" t="s">
        <v>8990</v>
      </c>
      <c r="E38" s="877" t="s">
        <v>5655</v>
      </c>
      <c r="F38" s="877" t="s">
        <v>8979</v>
      </c>
      <c r="G38" s="878">
        <v>132620</v>
      </c>
      <c r="H38" s="876" t="s">
        <v>4559</v>
      </c>
    </row>
    <row r="39" spans="1:8">
      <c r="A39" s="876">
        <v>36</v>
      </c>
      <c r="B39" s="877" t="s">
        <v>1846</v>
      </c>
      <c r="C39" s="877" t="s">
        <v>8992</v>
      </c>
      <c r="D39" s="876" t="s">
        <v>8991</v>
      </c>
      <c r="E39" s="877" t="s">
        <v>5655</v>
      </c>
      <c r="F39" s="877" t="s">
        <v>8979</v>
      </c>
      <c r="G39" s="878">
        <v>22130</v>
      </c>
      <c r="H39" s="876" t="s">
        <v>4559</v>
      </c>
    </row>
    <row r="40" spans="1:8">
      <c r="A40" s="876">
        <v>37</v>
      </c>
      <c r="B40" s="877" t="s">
        <v>1846</v>
      </c>
      <c r="C40" s="877" t="s">
        <v>4133</v>
      </c>
      <c r="D40" s="876" t="s">
        <v>9001</v>
      </c>
      <c r="E40" s="877" t="s">
        <v>13371</v>
      </c>
      <c r="F40" s="877" t="s">
        <v>6131</v>
      </c>
      <c r="G40" s="878">
        <v>7300</v>
      </c>
      <c r="H40" s="876" t="s">
        <v>4559</v>
      </c>
    </row>
    <row r="41" spans="1:8">
      <c r="A41" s="876">
        <v>38</v>
      </c>
      <c r="B41" s="877" t="s">
        <v>1846</v>
      </c>
      <c r="C41" s="877" t="s">
        <v>4133</v>
      </c>
      <c r="D41" s="876" t="s">
        <v>8995</v>
      </c>
      <c r="E41" s="877" t="s">
        <v>13371</v>
      </c>
      <c r="F41" s="877" t="s">
        <v>6131</v>
      </c>
      <c r="G41" s="879" t="s">
        <v>13372</v>
      </c>
      <c r="H41" s="876" t="s">
        <v>4559</v>
      </c>
    </row>
    <row r="42" spans="1:8">
      <c r="A42" s="876">
        <v>39</v>
      </c>
      <c r="B42" s="877" t="s">
        <v>1846</v>
      </c>
      <c r="C42" s="877" t="s">
        <v>4133</v>
      </c>
      <c r="D42" s="876" t="s">
        <v>8993</v>
      </c>
      <c r="E42" s="877" t="s">
        <v>13371</v>
      </c>
      <c r="F42" s="877" t="s">
        <v>6131</v>
      </c>
      <c r="G42" s="878">
        <v>56190</v>
      </c>
      <c r="H42" s="876" t="s">
        <v>4559</v>
      </c>
    </row>
    <row r="43" spans="1:8">
      <c r="A43" s="876">
        <v>40</v>
      </c>
      <c r="B43" s="877" t="s">
        <v>1846</v>
      </c>
      <c r="C43" s="877" t="s">
        <v>4133</v>
      </c>
      <c r="D43" s="876" t="s">
        <v>8996</v>
      </c>
      <c r="E43" s="877" t="s">
        <v>8997</v>
      </c>
      <c r="F43" s="877" t="s">
        <v>6131</v>
      </c>
      <c r="G43" s="879">
        <v>130</v>
      </c>
      <c r="H43" s="876" t="s">
        <v>4559</v>
      </c>
    </row>
    <row r="44" spans="1:8">
      <c r="A44" s="876">
        <v>41</v>
      </c>
      <c r="B44" s="877" t="s">
        <v>1846</v>
      </c>
      <c r="C44" s="877" t="s">
        <v>4133</v>
      </c>
      <c r="D44" s="876" t="s">
        <v>8998</v>
      </c>
      <c r="E44" s="877" t="s">
        <v>8997</v>
      </c>
      <c r="F44" s="877" t="s">
        <v>6131</v>
      </c>
      <c r="G44" s="878">
        <v>19120</v>
      </c>
      <c r="H44" s="876" t="s">
        <v>4559</v>
      </c>
    </row>
    <row r="45" spans="1:8">
      <c r="A45" s="876">
        <v>42</v>
      </c>
      <c r="B45" s="877" t="s">
        <v>1846</v>
      </c>
      <c r="C45" s="877" t="s">
        <v>4133</v>
      </c>
      <c r="D45" s="876" t="s">
        <v>9002</v>
      </c>
      <c r="E45" s="877" t="s">
        <v>8997</v>
      </c>
      <c r="F45" s="877" t="s">
        <v>6131</v>
      </c>
      <c r="G45" s="879">
        <v>720</v>
      </c>
      <c r="H45" s="876" t="s">
        <v>4559</v>
      </c>
    </row>
    <row r="46" spans="1:8">
      <c r="A46" s="876">
        <v>43</v>
      </c>
      <c r="B46" s="877" t="s">
        <v>1846</v>
      </c>
      <c r="C46" s="877" t="s">
        <v>4133</v>
      </c>
      <c r="D46" s="876" t="s">
        <v>8999</v>
      </c>
      <c r="E46" s="877" t="s">
        <v>8997</v>
      </c>
      <c r="F46" s="877" t="s">
        <v>6131</v>
      </c>
      <c r="G46" s="878">
        <v>12600</v>
      </c>
      <c r="H46" s="876" t="s">
        <v>4559</v>
      </c>
    </row>
    <row r="47" spans="1:8">
      <c r="A47" s="876">
        <v>44</v>
      </c>
      <c r="B47" s="877" t="s">
        <v>1846</v>
      </c>
      <c r="C47" s="877" t="s">
        <v>4133</v>
      </c>
      <c r="D47" s="876" t="s">
        <v>9078</v>
      </c>
      <c r="E47" s="877" t="s">
        <v>8997</v>
      </c>
      <c r="F47" s="877" t="s">
        <v>9080</v>
      </c>
      <c r="G47" s="878">
        <v>3131.5</v>
      </c>
      <c r="H47" s="876" t="s">
        <v>4559</v>
      </c>
    </row>
    <row r="48" spans="1:8">
      <c r="A48" s="876">
        <v>45</v>
      </c>
      <c r="B48" s="877" t="s">
        <v>1846</v>
      </c>
      <c r="C48" s="877" t="s">
        <v>3558</v>
      </c>
      <c r="D48" s="876" t="s">
        <v>9215</v>
      </c>
      <c r="E48" s="877" t="s">
        <v>13373</v>
      </c>
      <c r="F48" s="877" t="s">
        <v>3777</v>
      </c>
      <c r="G48" s="878">
        <v>9222.35</v>
      </c>
      <c r="H48" s="876" t="s">
        <v>13367</v>
      </c>
    </row>
    <row r="49" spans="1:8">
      <c r="A49" s="876">
        <v>46</v>
      </c>
      <c r="B49" s="877" t="s">
        <v>1118</v>
      </c>
      <c r="C49" s="877" t="s">
        <v>6019</v>
      </c>
      <c r="D49" s="876" t="s">
        <v>6018</v>
      </c>
      <c r="E49" s="877" t="s">
        <v>880</v>
      </c>
      <c r="F49" s="877" t="s">
        <v>880</v>
      </c>
      <c r="G49" s="878">
        <v>11967.1</v>
      </c>
      <c r="H49" s="876" t="s">
        <v>4559</v>
      </c>
    </row>
    <row r="50" spans="1:8">
      <c r="A50" s="876">
        <v>47</v>
      </c>
      <c r="B50" s="877" t="s">
        <v>1118</v>
      </c>
      <c r="C50" s="877" t="s">
        <v>7484</v>
      </c>
      <c r="D50" s="876" t="s">
        <v>7482</v>
      </c>
      <c r="E50" s="877" t="s">
        <v>880</v>
      </c>
      <c r="F50" s="877" t="s">
        <v>958</v>
      </c>
      <c r="G50" s="878">
        <v>316758.40000000002</v>
      </c>
      <c r="H50" s="876" t="s">
        <v>4559</v>
      </c>
    </row>
    <row r="51" spans="1:8">
      <c r="A51" s="876">
        <v>48</v>
      </c>
      <c r="B51" s="877" t="s">
        <v>1118</v>
      </c>
      <c r="C51" s="877" t="s">
        <v>6019</v>
      </c>
      <c r="D51" s="876" t="s">
        <v>7478</v>
      </c>
      <c r="E51" s="877" t="s">
        <v>880</v>
      </c>
      <c r="F51" s="877" t="s">
        <v>958</v>
      </c>
      <c r="G51" s="878">
        <v>289145.59999999998</v>
      </c>
      <c r="H51" s="876" t="s">
        <v>4559</v>
      </c>
    </row>
    <row r="52" spans="1:8">
      <c r="A52" s="876">
        <v>49</v>
      </c>
      <c r="B52" s="877" t="s">
        <v>1118</v>
      </c>
      <c r="C52" s="877" t="s">
        <v>6019</v>
      </c>
      <c r="D52" s="876" t="s">
        <v>7480</v>
      </c>
      <c r="E52" s="877" t="s">
        <v>880</v>
      </c>
      <c r="F52" s="877" t="s">
        <v>958</v>
      </c>
      <c r="G52" s="879" t="s">
        <v>13372</v>
      </c>
      <c r="H52" s="876" t="s">
        <v>4559</v>
      </c>
    </row>
    <row r="53" spans="1:8">
      <c r="A53" s="876">
        <v>50</v>
      </c>
      <c r="B53" s="877" t="s">
        <v>1118</v>
      </c>
      <c r="C53" s="877" t="s">
        <v>7484</v>
      </c>
      <c r="D53" s="876" t="s">
        <v>8902</v>
      </c>
      <c r="E53" s="877" t="s">
        <v>13374</v>
      </c>
      <c r="F53" s="877" t="s">
        <v>897</v>
      </c>
      <c r="G53" s="878">
        <v>112067.6</v>
      </c>
      <c r="H53" s="876" t="s">
        <v>4559</v>
      </c>
    </row>
    <row r="54" spans="1:8">
      <c r="A54" s="876">
        <v>51</v>
      </c>
      <c r="B54" s="877" t="s">
        <v>1118</v>
      </c>
      <c r="C54" s="877" t="s">
        <v>7484</v>
      </c>
      <c r="D54" s="876" t="s">
        <v>8907</v>
      </c>
      <c r="E54" s="877" t="s">
        <v>13375</v>
      </c>
      <c r="F54" s="877" t="s">
        <v>897</v>
      </c>
      <c r="G54" s="878">
        <v>454805.27</v>
      </c>
      <c r="H54" s="876" t="s">
        <v>4559</v>
      </c>
    </row>
    <row r="55" spans="1:8" ht="24">
      <c r="A55" s="876">
        <v>52</v>
      </c>
      <c r="B55" s="877" t="s">
        <v>5389</v>
      </c>
      <c r="C55" s="877" t="s">
        <v>5390</v>
      </c>
      <c r="D55" s="876" t="s">
        <v>8905</v>
      </c>
      <c r="E55" s="877" t="s">
        <v>13375</v>
      </c>
      <c r="F55" s="877" t="s">
        <v>897</v>
      </c>
      <c r="G55" s="878">
        <v>45238.07</v>
      </c>
      <c r="H55" s="876" t="s">
        <v>4559</v>
      </c>
    </row>
    <row r="56" spans="1:8" ht="24">
      <c r="A56" s="876">
        <v>53</v>
      </c>
      <c r="B56" s="877" t="s">
        <v>5389</v>
      </c>
      <c r="C56" s="877" t="s">
        <v>5390</v>
      </c>
      <c r="D56" s="876" t="s">
        <v>8903</v>
      </c>
      <c r="E56" s="877" t="s">
        <v>13375</v>
      </c>
      <c r="F56" s="877" t="s">
        <v>897</v>
      </c>
      <c r="G56" s="878">
        <v>49010.44</v>
      </c>
      <c r="H56" s="876" t="s">
        <v>4559</v>
      </c>
    </row>
    <row r="57" spans="1:8" ht="24">
      <c r="A57" s="876">
        <v>54</v>
      </c>
      <c r="B57" s="877" t="s">
        <v>5389</v>
      </c>
      <c r="C57" s="877" t="s">
        <v>8901</v>
      </c>
      <c r="D57" s="876" t="s">
        <v>8899</v>
      </c>
      <c r="E57" s="877" t="s">
        <v>13375</v>
      </c>
      <c r="F57" s="877" t="s">
        <v>897</v>
      </c>
      <c r="G57" s="878">
        <v>533801.24</v>
      </c>
      <c r="H57" s="876" t="s">
        <v>4559</v>
      </c>
    </row>
    <row r="58" spans="1:8" ht="24">
      <c r="A58" s="876">
        <v>55</v>
      </c>
      <c r="B58" s="877" t="s">
        <v>4966</v>
      </c>
      <c r="C58" s="877" t="s">
        <v>4967</v>
      </c>
      <c r="D58" s="876" t="s">
        <v>7768</v>
      </c>
      <c r="E58" s="877" t="s">
        <v>7769</v>
      </c>
      <c r="F58" s="877" t="s">
        <v>7770</v>
      </c>
      <c r="G58" s="878">
        <v>15589.03</v>
      </c>
      <c r="H58" s="876" t="s">
        <v>4559</v>
      </c>
    </row>
    <row r="59" spans="1:8">
      <c r="A59" s="876">
        <v>56</v>
      </c>
      <c r="B59" s="877" t="s">
        <v>2182</v>
      </c>
      <c r="C59" s="877" t="s">
        <v>5799</v>
      </c>
      <c r="D59" s="876" t="s">
        <v>6118</v>
      </c>
      <c r="E59" s="877" t="s">
        <v>875</v>
      </c>
      <c r="F59" s="877" t="s">
        <v>875</v>
      </c>
      <c r="G59" s="878">
        <v>71508.009999999995</v>
      </c>
      <c r="H59" s="876" t="s">
        <v>13367</v>
      </c>
    </row>
    <row r="60" spans="1:8">
      <c r="A60" s="876">
        <v>57</v>
      </c>
      <c r="B60" s="877" t="s">
        <v>1126</v>
      </c>
      <c r="C60" s="877" t="s">
        <v>3129</v>
      </c>
      <c r="D60" s="876" t="s">
        <v>5986</v>
      </c>
      <c r="E60" s="877" t="s">
        <v>13376</v>
      </c>
      <c r="F60" s="877" t="s">
        <v>4331</v>
      </c>
      <c r="G60" s="879">
        <v>491.33</v>
      </c>
      <c r="H60" s="876" t="s">
        <v>13367</v>
      </c>
    </row>
    <row r="61" spans="1:8">
      <c r="A61" s="876">
        <v>58</v>
      </c>
      <c r="B61" s="877" t="s">
        <v>1126</v>
      </c>
      <c r="C61" s="877" t="s">
        <v>3129</v>
      </c>
      <c r="D61" s="876" t="s">
        <v>6206</v>
      </c>
      <c r="E61" s="877" t="s">
        <v>13376</v>
      </c>
      <c r="F61" s="877" t="s">
        <v>4331</v>
      </c>
      <c r="G61" s="878">
        <v>18283.03</v>
      </c>
      <c r="H61" s="876" t="s">
        <v>13367</v>
      </c>
    </row>
    <row r="62" spans="1:8">
      <c r="A62" s="876">
        <v>59</v>
      </c>
      <c r="B62" s="877" t="s">
        <v>1126</v>
      </c>
      <c r="C62" s="877" t="s">
        <v>3129</v>
      </c>
      <c r="D62" s="876" t="s">
        <v>7082</v>
      </c>
      <c r="E62" s="877" t="s">
        <v>13376</v>
      </c>
      <c r="F62" s="877" t="s">
        <v>7083</v>
      </c>
      <c r="G62" s="878">
        <v>10806.55</v>
      </c>
      <c r="H62" s="876" t="s">
        <v>13367</v>
      </c>
    </row>
    <row r="63" spans="1:8">
      <c r="A63" s="876">
        <v>60</v>
      </c>
      <c r="B63" s="877" t="s">
        <v>1126</v>
      </c>
      <c r="C63" s="877" t="s">
        <v>3129</v>
      </c>
      <c r="D63" s="876" t="s">
        <v>7221</v>
      </c>
      <c r="E63" s="877" t="s">
        <v>13376</v>
      </c>
      <c r="F63" s="877" t="s">
        <v>4331</v>
      </c>
      <c r="G63" s="878">
        <v>13407.87</v>
      </c>
      <c r="H63" s="876" t="s">
        <v>13367</v>
      </c>
    </row>
    <row r="64" spans="1:8">
      <c r="A64" s="876">
        <v>61</v>
      </c>
      <c r="B64" s="877" t="s">
        <v>1126</v>
      </c>
      <c r="C64" s="877" t="s">
        <v>3129</v>
      </c>
      <c r="D64" s="876" t="s">
        <v>7356</v>
      </c>
      <c r="E64" s="877" t="s">
        <v>13376</v>
      </c>
      <c r="F64" s="877" t="s">
        <v>843</v>
      </c>
      <c r="G64" s="878">
        <v>6723.47</v>
      </c>
      <c r="H64" s="876" t="s">
        <v>13367</v>
      </c>
    </row>
    <row r="65" spans="1:8">
      <c r="A65" s="876">
        <v>62</v>
      </c>
      <c r="B65" s="877" t="s">
        <v>1126</v>
      </c>
      <c r="C65" s="877" t="s">
        <v>3129</v>
      </c>
      <c r="D65" s="876" t="s">
        <v>7361</v>
      </c>
      <c r="E65" s="877" t="s">
        <v>13376</v>
      </c>
      <c r="F65" s="877" t="s">
        <v>4331</v>
      </c>
      <c r="G65" s="879" t="s">
        <v>13377</v>
      </c>
      <c r="H65" s="876" t="s">
        <v>13367</v>
      </c>
    </row>
    <row r="66" spans="1:8">
      <c r="A66" s="876">
        <v>63</v>
      </c>
      <c r="B66" s="877" t="s">
        <v>1126</v>
      </c>
      <c r="C66" s="877" t="s">
        <v>3129</v>
      </c>
      <c r="D66" s="876" t="s">
        <v>7376</v>
      </c>
      <c r="E66" s="877" t="s">
        <v>13376</v>
      </c>
      <c r="F66" s="877" t="s">
        <v>843</v>
      </c>
      <c r="G66" s="878">
        <v>3581.79</v>
      </c>
      <c r="H66" s="876" t="s">
        <v>13367</v>
      </c>
    </row>
    <row r="67" spans="1:8">
      <c r="A67" s="876">
        <v>64</v>
      </c>
      <c r="B67" s="877" t="s">
        <v>1126</v>
      </c>
      <c r="C67" s="877" t="s">
        <v>3129</v>
      </c>
      <c r="D67" s="876" t="s">
        <v>7649</v>
      </c>
      <c r="E67" s="877" t="s">
        <v>13376</v>
      </c>
      <c r="F67" s="877" t="s">
        <v>7650</v>
      </c>
      <c r="G67" s="878">
        <v>7692.03</v>
      </c>
      <c r="H67" s="876" t="s">
        <v>13367</v>
      </c>
    </row>
    <row r="68" spans="1:8">
      <c r="A68" s="876">
        <v>65</v>
      </c>
      <c r="B68" s="877" t="s">
        <v>1126</v>
      </c>
      <c r="C68" s="877" t="s">
        <v>2969</v>
      </c>
      <c r="D68" s="876" t="s">
        <v>7984</v>
      </c>
      <c r="E68" s="877" t="s">
        <v>2456</v>
      </c>
      <c r="F68" s="877" t="s">
        <v>7985</v>
      </c>
      <c r="G68" s="878">
        <v>99900</v>
      </c>
      <c r="H68" s="876" t="s">
        <v>4559</v>
      </c>
    </row>
    <row r="69" spans="1:8">
      <c r="A69" s="876">
        <v>66</v>
      </c>
      <c r="B69" s="877" t="s">
        <v>1126</v>
      </c>
      <c r="C69" s="877" t="s">
        <v>8073</v>
      </c>
      <c r="D69" s="876" t="s">
        <v>8071</v>
      </c>
      <c r="E69" s="877" t="s">
        <v>13378</v>
      </c>
      <c r="F69" s="877" t="s">
        <v>633</v>
      </c>
      <c r="G69" s="878">
        <v>13991.7</v>
      </c>
      <c r="H69" s="876" t="s">
        <v>6398</v>
      </c>
    </row>
    <row r="70" spans="1:8">
      <c r="A70" s="876">
        <v>67</v>
      </c>
      <c r="B70" s="877" t="s">
        <v>1126</v>
      </c>
      <c r="C70" s="877" t="s">
        <v>2969</v>
      </c>
      <c r="D70" s="876" t="s">
        <v>8153</v>
      </c>
      <c r="E70" s="877" t="s">
        <v>2456</v>
      </c>
      <c r="F70" s="877" t="s">
        <v>8152</v>
      </c>
      <c r="G70" s="878">
        <v>361260</v>
      </c>
      <c r="H70" s="876" t="s">
        <v>4559</v>
      </c>
    </row>
    <row r="71" spans="1:8">
      <c r="A71" s="876">
        <v>68</v>
      </c>
      <c r="B71" s="877" t="s">
        <v>1126</v>
      </c>
      <c r="C71" s="877" t="s">
        <v>2969</v>
      </c>
      <c r="D71" s="876" t="s">
        <v>8150</v>
      </c>
      <c r="E71" s="877" t="s">
        <v>2456</v>
      </c>
      <c r="F71" s="877" t="s">
        <v>8152</v>
      </c>
      <c r="G71" s="879" t="s">
        <v>13379</v>
      </c>
      <c r="H71" s="876" t="s">
        <v>4559</v>
      </c>
    </row>
    <row r="72" spans="1:8">
      <c r="A72" s="876">
        <v>69</v>
      </c>
      <c r="B72" s="877" t="s">
        <v>1126</v>
      </c>
      <c r="C72" s="877" t="s">
        <v>2969</v>
      </c>
      <c r="D72" s="876" t="s">
        <v>8243</v>
      </c>
      <c r="E72" s="877" t="s">
        <v>2456</v>
      </c>
      <c r="F72" s="877" t="s">
        <v>8245</v>
      </c>
      <c r="G72" s="878">
        <v>1555094.5</v>
      </c>
      <c r="H72" s="876" t="s">
        <v>4559</v>
      </c>
    </row>
    <row r="73" spans="1:8">
      <c r="A73" s="876">
        <v>70</v>
      </c>
      <c r="B73" s="877" t="s">
        <v>1126</v>
      </c>
      <c r="C73" s="877" t="s">
        <v>3265</v>
      </c>
      <c r="D73" s="876" t="s">
        <v>8273</v>
      </c>
      <c r="E73" s="877" t="s">
        <v>8395</v>
      </c>
      <c r="F73" s="877" t="s">
        <v>8275</v>
      </c>
      <c r="G73" s="878">
        <v>73620</v>
      </c>
      <c r="H73" s="876" t="s">
        <v>4559</v>
      </c>
    </row>
    <row r="74" spans="1:8">
      <c r="A74" s="876">
        <v>71</v>
      </c>
      <c r="B74" s="877" t="s">
        <v>1126</v>
      </c>
      <c r="C74" s="877" t="s">
        <v>3181</v>
      </c>
      <c r="D74" s="876" t="s">
        <v>8323</v>
      </c>
      <c r="E74" s="877" t="s">
        <v>7979</v>
      </c>
      <c r="F74" s="877" t="s">
        <v>8325</v>
      </c>
      <c r="G74" s="878">
        <v>21832.49</v>
      </c>
      <c r="H74" s="876" t="s">
        <v>6398</v>
      </c>
    </row>
    <row r="75" spans="1:8">
      <c r="A75" s="876">
        <v>72</v>
      </c>
      <c r="B75" s="877" t="s">
        <v>1126</v>
      </c>
      <c r="C75" s="877" t="s">
        <v>3265</v>
      </c>
      <c r="D75" s="876" t="s">
        <v>8394</v>
      </c>
      <c r="E75" s="877" t="s">
        <v>8395</v>
      </c>
      <c r="F75" s="877" t="s">
        <v>8396</v>
      </c>
      <c r="G75" s="878">
        <v>30379.66</v>
      </c>
      <c r="H75" s="876" t="s">
        <v>4559</v>
      </c>
    </row>
    <row r="76" spans="1:8">
      <c r="A76" s="876">
        <v>73</v>
      </c>
      <c r="B76" s="877" t="s">
        <v>1126</v>
      </c>
      <c r="C76" s="877" t="s">
        <v>3596</v>
      </c>
      <c r="D76" s="876" t="s">
        <v>8492</v>
      </c>
      <c r="E76" s="877" t="s">
        <v>13380</v>
      </c>
      <c r="F76" s="877" t="s">
        <v>5639</v>
      </c>
      <c r="G76" s="878">
        <v>1787.3</v>
      </c>
      <c r="H76" s="876" t="s">
        <v>13367</v>
      </c>
    </row>
    <row r="77" spans="1:8">
      <c r="A77" s="876">
        <v>74</v>
      </c>
      <c r="B77" s="877" t="s">
        <v>1126</v>
      </c>
      <c r="C77" s="877" t="s">
        <v>3129</v>
      </c>
      <c r="D77" s="876" t="s">
        <v>8754</v>
      </c>
      <c r="E77" s="877" t="s">
        <v>13376</v>
      </c>
      <c r="F77" s="877" t="s">
        <v>8756</v>
      </c>
      <c r="G77" s="879">
        <v>837.8</v>
      </c>
      <c r="H77" s="876" t="s">
        <v>13367</v>
      </c>
    </row>
    <row r="78" spans="1:8">
      <c r="A78" s="876">
        <v>75</v>
      </c>
      <c r="B78" s="877" t="s">
        <v>1126</v>
      </c>
      <c r="C78" s="877" t="s">
        <v>3181</v>
      </c>
      <c r="D78" s="876" t="s">
        <v>8760</v>
      </c>
      <c r="E78" s="877" t="s">
        <v>7979</v>
      </c>
      <c r="F78" s="877" t="s">
        <v>8325</v>
      </c>
      <c r="G78" s="878">
        <v>50017.17</v>
      </c>
      <c r="H78" s="876" t="s">
        <v>6398</v>
      </c>
    </row>
    <row r="79" spans="1:8">
      <c r="A79" s="876">
        <v>76</v>
      </c>
      <c r="B79" s="877" t="s">
        <v>1126</v>
      </c>
      <c r="C79" s="877" t="s">
        <v>3181</v>
      </c>
      <c r="D79" s="876" t="s">
        <v>8769</v>
      </c>
      <c r="E79" s="877" t="s">
        <v>7979</v>
      </c>
      <c r="F79" s="877" t="s">
        <v>8325</v>
      </c>
      <c r="G79" s="878">
        <v>2379.9899999999998</v>
      </c>
      <c r="H79" s="876" t="s">
        <v>6398</v>
      </c>
    </row>
    <row r="80" spans="1:8">
      <c r="A80" s="876">
        <v>77</v>
      </c>
      <c r="B80" s="877" t="s">
        <v>1126</v>
      </c>
      <c r="C80" s="877" t="s">
        <v>3129</v>
      </c>
      <c r="D80" s="876" t="s">
        <v>8860</v>
      </c>
      <c r="E80" s="877" t="s">
        <v>13376</v>
      </c>
      <c r="F80" s="877" t="s">
        <v>13381</v>
      </c>
      <c r="G80" s="878">
        <v>79128</v>
      </c>
      <c r="H80" s="876" t="s">
        <v>13367</v>
      </c>
    </row>
    <row r="81" spans="1:8">
      <c r="A81" s="876">
        <v>78</v>
      </c>
      <c r="B81" s="877" t="s">
        <v>1126</v>
      </c>
      <c r="C81" s="877" t="s">
        <v>3596</v>
      </c>
      <c r="D81" s="876" t="s">
        <v>7765</v>
      </c>
      <c r="E81" s="877" t="s">
        <v>7766</v>
      </c>
      <c r="F81" s="877" t="s">
        <v>7767</v>
      </c>
      <c r="G81" s="878">
        <v>1056.74</v>
      </c>
      <c r="H81" s="876" t="s">
        <v>6398</v>
      </c>
    </row>
    <row r="82" spans="1:8">
      <c r="A82" s="876">
        <v>79</v>
      </c>
      <c r="B82" s="877" t="s">
        <v>1126</v>
      </c>
      <c r="C82" s="877" t="s">
        <v>1187</v>
      </c>
      <c r="D82" s="876" t="s">
        <v>9047</v>
      </c>
      <c r="E82" s="877" t="s">
        <v>13382</v>
      </c>
      <c r="F82" s="877" t="s">
        <v>9049</v>
      </c>
      <c r="G82" s="878">
        <v>10042.44</v>
      </c>
      <c r="H82" s="876" t="s">
        <v>13367</v>
      </c>
    </row>
    <row r="83" spans="1:8" ht="24">
      <c r="A83" s="876">
        <v>80</v>
      </c>
      <c r="B83" s="877" t="s">
        <v>1126</v>
      </c>
      <c r="C83" s="877" t="s">
        <v>3265</v>
      </c>
      <c r="D83" s="876" t="s">
        <v>8370</v>
      </c>
      <c r="E83" s="877" t="s">
        <v>8395</v>
      </c>
      <c r="F83" s="877" t="s">
        <v>8372</v>
      </c>
      <c r="G83" s="878">
        <v>30712.400000000001</v>
      </c>
      <c r="H83" s="876" t="s">
        <v>4559</v>
      </c>
    </row>
    <row r="84" spans="1:8" ht="24">
      <c r="A84" s="876">
        <v>81</v>
      </c>
      <c r="B84" s="877" t="s">
        <v>1126</v>
      </c>
      <c r="C84" s="877" t="s">
        <v>3265</v>
      </c>
      <c r="D84" s="876" t="s">
        <v>8384</v>
      </c>
      <c r="E84" s="877" t="s">
        <v>3900</v>
      </c>
      <c r="F84" s="877" t="s">
        <v>8372</v>
      </c>
      <c r="G84" s="878">
        <v>35232.07</v>
      </c>
      <c r="H84" s="876" t="s">
        <v>4559</v>
      </c>
    </row>
    <row r="85" spans="1:8">
      <c r="A85" s="876">
        <v>82</v>
      </c>
      <c r="B85" s="877" t="s">
        <v>1126</v>
      </c>
      <c r="C85" s="877" t="s">
        <v>3265</v>
      </c>
      <c r="D85" s="876" t="s">
        <v>9156</v>
      </c>
      <c r="E85" s="877" t="s">
        <v>8274</v>
      </c>
      <c r="F85" s="877" t="s">
        <v>9157</v>
      </c>
      <c r="G85" s="878">
        <v>41050.01</v>
      </c>
      <c r="H85" s="876" t="s">
        <v>4559</v>
      </c>
    </row>
    <row r="86" spans="1:8">
      <c r="A86" s="876">
        <v>83</v>
      </c>
      <c r="B86" s="877" t="s">
        <v>1126</v>
      </c>
      <c r="C86" s="877" t="s">
        <v>3129</v>
      </c>
      <c r="D86" s="876" t="s">
        <v>9158</v>
      </c>
      <c r="E86" s="877" t="s">
        <v>13376</v>
      </c>
      <c r="F86" s="877" t="s">
        <v>155</v>
      </c>
      <c r="G86" s="878">
        <v>2331.1799999999998</v>
      </c>
      <c r="H86" s="876" t="s">
        <v>13367</v>
      </c>
    </row>
    <row r="87" spans="1:8">
      <c r="A87" s="876">
        <v>84</v>
      </c>
      <c r="B87" s="877" t="s">
        <v>1126</v>
      </c>
      <c r="C87" s="877" t="s">
        <v>3129</v>
      </c>
      <c r="D87" s="876" t="s">
        <v>7645</v>
      </c>
      <c r="E87" s="877" t="s">
        <v>13376</v>
      </c>
      <c r="F87" s="877" t="s">
        <v>7646</v>
      </c>
      <c r="G87" s="878">
        <v>10915.9</v>
      </c>
      <c r="H87" s="876" t="s">
        <v>13367</v>
      </c>
    </row>
    <row r="88" spans="1:8">
      <c r="A88" s="876">
        <v>85</v>
      </c>
      <c r="B88" s="877" t="s">
        <v>1126</v>
      </c>
      <c r="C88" s="877" t="s">
        <v>3129</v>
      </c>
      <c r="D88" s="876" t="s">
        <v>9197</v>
      </c>
      <c r="E88" s="877" t="s">
        <v>3162</v>
      </c>
      <c r="F88" s="877" t="s">
        <v>9198</v>
      </c>
      <c r="G88" s="878">
        <v>4760.5200000000004</v>
      </c>
      <c r="H88" s="876" t="s">
        <v>4559</v>
      </c>
    </row>
    <row r="89" spans="1:8">
      <c r="A89" s="876">
        <v>86</v>
      </c>
      <c r="B89" s="877" t="s">
        <v>1126</v>
      </c>
      <c r="C89" s="877" t="s">
        <v>2969</v>
      </c>
      <c r="D89" s="876" t="s">
        <v>9253</v>
      </c>
      <c r="E89" s="877" t="s">
        <v>2969</v>
      </c>
      <c r="F89" s="877" t="s">
        <v>9254</v>
      </c>
      <c r="G89" s="878">
        <v>60053.93</v>
      </c>
      <c r="H89" s="876" t="s">
        <v>4559</v>
      </c>
    </row>
    <row r="90" spans="1:8">
      <c r="A90" s="876">
        <v>87</v>
      </c>
      <c r="B90" s="877" t="s">
        <v>1126</v>
      </c>
      <c r="C90" s="877" t="s">
        <v>2969</v>
      </c>
      <c r="D90" s="876" t="s">
        <v>9260</v>
      </c>
      <c r="E90" s="877" t="s">
        <v>2456</v>
      </c>
      <c r="F90" s="877" t="s">
        <v>8152</v>
      </c>
      <c r="G90" s="878">
        <v>368816.38</v>
      </c>
      <c r="H90" s="876" t="s">
        <v>4559</v>
      </c>
    </row>
    <row r="91" spans="1:8">
      <c r="A91" s="876">
        <v>88</v>
      </c>
      <c r="B91" s="877" t="s">
        <v>1126</v>
      </c>
      <c r="C91" s="877" t="s">
        <v>2859</v>
      </c>
      <c r="D91" s="876" t="s">
        <v>9312</v>
      </c>
      <c r="E91" s="877" t="s">
        <v>13383</v>
      </c>
      <c r="F91" s="877" t="s">
        <v>5499</v>
      </c>
      <c r="G91" s="878">
        <v>90603</v>
      </c>
      <c r="H91" s="876" t="s">
        <v>4559</v>
      </c>
    </row>
    <row r="92" spans="1:8">
      <c r="A92" s="876">
        <v>89</v>
      </c>
      <c r="B92" s="877" t="s">
        <v>1126</v>
      </c>
      <c r="C92" s="877" t="s">
        <v>4390</v>
      </c>
      <c r="D92" s="876" t="s">
        <v>9358</v>
      </c>
      <c r="E92" s="877" t="s">
        <v>13380</v>
      </c>
      <c r="F92" s="877" t="s">
        <v>5639</v>
      </c>
      <c r="G92" s="879">
        <v>606.5</v>
      </c>
      <c r="H92" s="876" t="s">
        <v>13367</v>
      </c>
    </row>
    <row r="93" spans="1:8">
      <c r="A93" s="876">
        <v>90</v>
      </c>
      <c r="B93" s="877" t="s">
        <v>1126</v>
      </c>
      <c r="C93" s="877" t="s">
        <v>3596</v>
      </c>
      <c r="D93" s="876" t="s">
        <v>8493</v>
      </c>
      <c r="E93" s="877" t="s">
        <v>13380</v>
      </c>
      <c r="F93" s="877" t="s">
        <v>8494</v>
      </c>
      <c r="G93" s="878">
        <v>1160.3399999999999</v>
      </c>
      <c r="H93" s="876" t="s">
        <v>13367</v>
      </c>
    </row>
    <row r="94" spans="1:8">
      <c r="A94" s="876">
        <v>91</v>
      </c>
      <c r="B94" s="877" t="s">
        <v>1126</v>
      </c>
      <c r="C94" s="877" t="s">
        <v>3181</v>
      </c>
      <c r="D94" s="876" t="s">
        <v>8771</v>
      </c>
      <c r="E94" s="877" t="s">
        <v>7979</v>
      </c>
      <c r="F94" s="877" t="s">
        <v>8325</v>
      </c>
      <c r="G94" s="879" t="s">
        <v>13384</v>
      </c>
      <c r="H94" s="876" t="s">
        <v>6398</v>
      </c>
    </row>
    <row r="95" spans="1:8">
      <c r="A95" s="876">
        <v>92</v>
      </c>
      <c r="B95" s="877" t="s">
        <v>1126</v>
      </c>
      <c r="C95" s="877" t="s">
        <v>3181</v>
      </c>
      <c r="D95" s="876" t="s">
        <v>13385</v>
      </c>
      <c r="E95" s="877" t="s">
        <v>13386</v>
      </c>
      <c r="F95" s="877" t="s">
        <v>3767</v>
      </c>
      <c r="G95" s="878">
        <v>194295.74</v>
      </c>
      <c r="H95" s="876" t="s">
        <v>13367</v>
      </c>
    </row>
    <row r="96" spans="1:8">
      <c r="A96" s="876">
        <v>93</v>
      </c>
      <c r="B96" s="877" t="s">
        <v>1126</v>
      </c>
      <c r="C96" s="877" t="s">
        <v>3181</v>
      </c>
      <c r="D96" s="876" t="s">
        <v>13387</v>
      </c>
      <c r="E96" s="877" t="s">
        <v>13386</v>
      </c>
      <c r="F96" s="877" t="s">
        <v>3772</v>
      </c>
      <c r="G96" s="878">
        <v>61977.85</v>
      </c>
      <c r="H96" s="876" t="s">
        <v>13367</v>
      </c>
    </row>
    <row r="97" spans="1:8">
      <c r="A97" s="876">
        <v>94</v>
      </c>
      <c r="B97" s="877" t="s">
        <v>1126</v>
      </c>
      <c r="C97" s="877" t="s">
        <v>3129</v>
      </c>
      <c r="D97" s="876" t="s">
        <v>13388</v>
      </c>
      <c r="E97" s="877" t="s">
        <v>13376</v>
      </c>
      <c r="F97" s="877" t="s">
        <v>7776</v>
      </c>
      <c r="G97" s="878">
        <v>4939.47</v>
      </c>
      <c r="H97" s="876" t="s">
        <v>13367</v>
      </c>
    </row>
    <row r="98" spans="1:8">
      <c r="A98" s="876">
        <v>95</v>
      </c>
      <c r="B98" s="877" t="s">
        <v>1126</v>
      </c>
      <c r="C98" s="877" t="s">
        <v>3129</v>
      </c>
      <c r="D98" s="876" t="s">
        <v>13389</v>
      </c>
      <c r="E98" s="877" t="s">
        <v>13376</v>
      </c>
      <c r="F98" s="877" t="s">
        <v>7776</v>
      </c>
      <c r="G98" s="878">
        <v>16124.95</v>
      </c>
      <c r="H98" s="876" t="s">
        <v>13367</v>
      </c>
    </row>
    <row r="99" spans="1:8">
      <c r="A99" s="876">
        <v>96</v>
      </c>
      <c r="B99" s="877" t="s">
        <v>1126</v>
      </c>
      <c r="C99" s="877" t="s">
        <v>3129</v>
      </c>
      <c r="D99" s="876" t="s">
        <v>13390</v>
      </c>
      <c r="E99" s="877" t="s">
        <v>13376</v>
      </c>
      <c r="F99" s="877" t="s">
        <v>6841</v>
      </c>
      <c r="G99" s="879">
        <v>270.12</v>
      </c>
      <c r="H99" s="876" t="s">
        <v>13367</v>
      </c>
    </row>
    <row r="100" spans="1:8">
      <c r="A100" s="876">
        <v>97</v>
      </c>
      <c r="B100" s="877" t="s">
        <v>1126</v>
      </c>
      <c r="C100" s="877" t="s">
        <v>3129</v>
      </c>
      <c r="D100" s="876" t="s">
        <v>13391</v>
      </c>
      <c r="E100" s="877" t="s">
        <v>13376</v>
      </c>
      <c r="F100" s="877" t="s">
        <v>6841</v>
      </c>
      <c r="G100" s="878">
        <v>1374.09</v>
      </c>
      <c r="H100" s="876" t="s">
        <v>13367</v>
      </c>
    </row>
    <row r="101" spans="1:8">
      <c r="A101" s="876">
        <v>98</v>
      </c>
      <c r="B101" s="877" t="s">
        <v>1126</v>
      </c>
      <c r="C101" s="877" t="s">
        <v>3129</v>
      </c>
      <c r="D101" s="876" t="s">
        <v>13392</v>
      </c>
      <c r="E101" s="877" t="s">
        <v>3311</v>
      </c>
      <c r="F101" s="877" t="s">
        <v>3312</v>
      </c>
      <c r="G101" s="878">
        <v>1480</v>
      </c>
      <c r="H101" s="876" t="s">
        <v>4559</v>
      </c>
    </row>
    <row r="102" spans="1:8" ht="24">
      <c r="A102" s="876">
        <v>99</v>
      </c>
      <c r="B102" s="877" t="s">
        <v>3457</v>
      </c>
      <c r="C102" s="877" t="s">
        <v>8375</v>
      </c>
      <c r="D102" s="876" t="s">
        <v>8373</v>
      </c>
      <c r="E102" s="877" t="s">
        <v>8374</v>
      </c>
      <c r="F102" s="877" t="s">
        <v>8372</v>
      </c>
      <c r="G102" s="878">
        <v>19492.73</v>
      </c>
      <c r="H102" s="876" t="s">
        <v>4559</v>
      </c>
    </row>
    <row r="103" spans="1:8">
      <c r="A103" s="876">
        <v>100</v>
      </c>
      <c r="B103" s="877" t="s">
        <v>1681</v>
      </c>
      <c r="C103" s="877" t="s">
        <v>6095</v>
      </c>
      <c r="D103" s="876" t="s">
        <v>6093</v>
      </c>
      <c r="E103" s="877" t="s">
        <v>125</v>
      </c>
      <c r="F103" s="877" t="s">
        <v>525</v>
      </c>
      <c r="G103" s="878">
        <v>8372.2000000000007</v>
      </c>
      <c r="H103" s="876" t="s">
        <v>4559</v>
      </c>
    </row>
    <row r="104" spans="1:8">
      <c r="A104" s="876">
        <v>101</v>
      </c>
      <c r="B104" s="877" t="s">
        <v>1681</v>
      </c>
      <c r="C104" s="877" t="s">
        <v>4393</v>
      </c>
      <c r="D104" s="876" t="s">
        <v>6101</v>
      </c>
      <c r="E104" s="877" t="s">
        <v>125</v>
      </c>
      <c r="F104" s="877" t="s">
        <v>125</v>
      </c>
      <c r="G104" s="878">
        <v>3053.1</v>
      </c>
      <c r="H104" s="876" t="s">
        <v>4559</v>
      </c>
    </row>
    <row r="105" spans="1:8">
      <c r="A105" s="876">
        <v>102</v>
      </c>
      <c r="B105" s="877" t="s">
        <v>1681</v>
      </c>
      <c r="C105" s="877" t="s">
        <v>5725</v>
      </c>
      <c r="D105" s="876" t="s">
        <v>7343</v>
      </c>
      <c r="E105" s="877" t="s">
        <v>7344</v>
      </c>
      <c r="F105" s="877" t="s">
        <v>7345</v>
      </c>
      <c r="G105" s="878">
        <v>148880</v>
      </c>
      <c r="H105" s="876" t="s">
        <v>4559</v>
      </c>
    </row>
    <row r="106" spans="1:8">
      <c r="A106" s="876">
        <v>103</v>
      </c>
      <c r="B106" s="877" t="s">
        <v>1681</v>
      </c>
      <c r="C106" s="877" t="s">
        <v>5725</v>
      </c>
      <c r="D106" s="876" t="s">
        <v>7525</v>
      </c>
      <c r="E106" s="877" t="s">
        <v>4897</v>
      </c>
      <c r="F106" s="877" t="s">
        <v>7526</v>
      </c>
      <c r="G106" s="878">
        <v>34691.519999999997</v>
      </c>
      <c r="H106" s="876" t="s">
        <v>4559</v>
      </c>
    </row>
    <row r="107" spans="1:8">
      <c r="A107" s="876">
        <v>104</v>
      </c>
      <c r="B107" s="877" t="s">
        <v>1681</v>
      </c>
      <c r="C107" s="877" t="s">
        <v>6095</v>
      </c>
      <c r="D107" s="876" t="s">
        <v>7679</v>
      </c>
      <c r="E107" s="877" t="s">
        <v>125</v>
      </c>
      <c r="F107" s="877" t="s">
        <v>4331</v>
      </c>
      <c r="G107" s="878">
        <v>287831.96999999997</v>
      </c>
      <c r="H107" s="876" t="s">
        <v>4559</v>
      </c>
    </row>
    <row r="108" spans="1:8">
      <c r="A108" s="876">
        <v>105</v>
      </c>
      <c r="B108" s="877" t="s">
        <v>1681</v>
      </c>
      <c r="C108" s="877" t="s">
        <v>5725</v>
      </c>
      <c r="D108" s="876" t="s">
        <v>7910</v>
      </c>
      <c r="E108" s="877" t="s">
        <v>7911</v>
      </c>
      <c r="F108" s="877" t="s">
        <v>7912</v>
      </c>
      <c r="G108" s="878">
        <v>52041.66</v>
      </c>
      <c r="H108" s="876" t="s">
        <v>4559</v>
      </c>
    </row>
    <row r="109" spans="1:8">
      <c r="A109" s="876">
        <v>106</v>
      </c>
      <c r="B109" s="877" t="s">
        <v>1681</v>
      </c>
      <c r="C109" s="877" t="s">
        <v>4407</v>
      </c>
      <c r="D109" s="876" t="s">
        <v>8411</v>
      </c>
      <c r="E109" s="877" t="s">
        <v>125</v>
      </c>
      <c r="F109" s="877" t="s">
        <v>4331</v>
      </c>
      <c r="G109" s="878">
        <v>177412</v>
      </c>
      <c r="H109" s="876" t="s">
        <v>4559</v>
      </c>
    </row>
    <row r="110" spans="1:8">
      <c r="A110" s="876">
        <v>107</v>
      </c>
      <c r="B110" s="877" t="s">
        <v>1681</v>
      </c>
      <c r="C110" s="877" t="s">
        <v>4407</v>
      </c>
      <c r="D110" s="876" t="s">
        <v>8852</v>
      </c>
      <c r="E110" s="877" t="s">
        <v>8853</v>
      </c>
      <c r="F110" s="877" t="s">
        <v>8854</v>
      </c>
      <c r="G110" s="878">
        <v>150324.51</v>
      </c>
      <c r="H110" s="876" t="s">
        <v>4559</v>
      </c>
    </row>
    <row r="111" spans="1:8">
      <c r="A111" s="876">
        <v>108</v>
      </c>
      <c r="B111" s="877" t="s">
        <v>1681</v>
      </c>
      <c r="C111" s="877" t="s">
        <v>5725</v>
      </c>
      <c r="D111" s="876" t="s">
        <v>9015</v>
      </c>
      <c r="E111" s="877" t="s">
        <v>4897</v>
      </c>
      <c r="F111" s="877" t="s">
        <v>7526</v>
      </c>
      <c r="G111" s="878">
        <v>120377.57</v>
      </c>
      <c r="H111" s="876" t="s">
        <v>4559</v>
      </c>
    </row>
    <row r="112" spans="1:8">
      <c r="A112" s="876">
        <v>109</v>
      </c>
      <c r="B112" s="877" t="s">
        <v>1681</v>
      </c>
      <c r="C112" s="877" t="s">
        <v>4407</v>
      </c>
      <c r="D112" s="876" t="s">
        <v>9144</v>
      </c>
      <c r="E112" s="877" t="s">
        <v>5370</v>
      </c>
      <c r="F112" s="877" t="s">
        <v>5371</v>
      </c>
      <c r="G112" s="878">
        <v>94428.79</v>
      </c>
      <c r="H112" s="876" t="s">
        <v>4559</v>
      </c>
    </row>
    <row r="113" spans="1:8">
      <c r="A113" s="876">
        <v>110</v>
      </c>
      <c r="B113" s="877" t="s">
        <v>1681</v>
      </c>
      <c r="C113" s="877" t="s">
        <v>3003</v>
      </c>
      <c r="D113" s="876" t="s">
        <v>8885</v>
      </c>
      <c r="E113" s="877" t="s">
        <v>8886</v>
      </c>
      <c r="F113" s="877" t="s">
        <v>8884</v>
      </c>
      <c r="G113" s="878">
        <v>21991</v>
      </c>
      <c r="H113" s="876" t="s">
        <v>4559</v>
      </c>
    </row>
    <row r="114" spans="1:8">
      <c r="A114" s="876">
        <v>111</v>
      </c>
      <c r="B114" s="877" t="s">
        <v>1681</v>
      </c>
      <c r="C114" s="877" t="s">
        <v>3003</v>
      </c>
      <c r="D114" s="876" t="s">
        <v>8882</v>
      </c>
      <c r="E114" s="877" t="s">
        <v>8883</v>
      </c>
      <c r="F114" s="877" t="s">
        <v>8884</v>
      </c>
      <c r="G114" s="878">
        <v>50126.1</v>
      </c>
      <c r="H114" s="876" t="s">
        <v>4559</v>
      </c>
    </row>
    <row r="115" spans="1:8">
      <c r="A115" s="876">
        <v>112</v>
      </c>
      <c r="B115" s="877" t="s">
        <v>1681</v>
      </c>
      <c r="C115" s="877" t="s">
        <v>5725</v>
      </c>
      <c r="D115" s="876" t="s">
        <v>9271</v>
      </c>
      <c r="E115" s="877" t="s">
        <v>9272</v>
      </c>
      <c r="F115" s="877" t="s">
        <v>9273</v>
      </c>
      <c r="G115" s="878">
        <v>72457.039999999994</v>
      </c>
      <c r="H115" s="876" t="s">
        <v>4559</v>
      </c>
    </row>
    <row r="116" spans="1:8">
      <c r="A116" s="876">
        <v>113</v>
      </c>
      <c r="B116" s="877" t="s">
        <v>1681</v>
      </c>
      <c r="C116" s="877" t="s">
        <v>5725</v>
      </c>
      <c r="D116" s="876" t="s">
        <v>9293</v>
      </c>
      <c r="E116" s="877" t="s">
        <v>9294</v>
      </c>
      <c r="F116" s="877" t="s">
        <v>9295</v>
      </c>
      <c r="G116" s="878">
        <v>39791.68</v>
      </c>
      <c r="H116" s="876" t="s">
        <v>4559</v>
      </c>
    </row>
    <row r="117" spans="1:8">
      <c r="A117" s="876">
        <v>114</v>
      </c>
      <c r="B117" s="877" t="s">
        <v>1681</v>
      </c>
      <c r="C117" s="877" t="s">
        <v>5603</v>
      </c>
      <c r="D117" s="876" t="s">
        <v>8973</v>
      </c>
      <c r="E117" s="877" t="s">
        <v>8974</v>
      </c>
      <c r="F117" s="877" t="s">
        <v>8975</v>
      </c>
      <c r="G117" s="878">
        <v>465818.82</v>
      </c>
      <c r="H117" s="876" t="s">
        <v>4559</v>
      </c>
    </row>
    <row r="118" spans="1:8">
      <c r="A118" s="876">
        <v>115</v>
      </c>
      <c r="B118" s="877" t="s">
        <v>1137</v>
      </c>
      <c r="C118" s="877" t="s">
        <v>3028</v>
      </c>
      <c r="D118" s="876" t="s">
        <v>6006</v>
      </c>
      <c r="E118" s="877" t="s">
        <v>675</v>
      </c>
      <c r="F118" s="877" t="s">
        <v>4692</v>
      </c>
      <c r="G118" s="878">
        <v>8496</v>
      </c>
      <c r="H118" s="876" t="s">
        <v>4559</v>
      </c>
    </row>
    <row r="119" spans="1:8">
      <c r="A119" s="876">
        <v>116</v>
      </c>
      <c r="B119" s="877" t="s">
        <v>1137</v>
      </c>
      <c r="C119" s="877" t="s">
        <v>5678</v>
      </c>
      <c r="D119" s="876" t="s">
        <v>6103</v>
      </c>
      <c r="E119" s="877" t="s">
        <v>6105</v>
      </c>
      <c r="F119" s="877" t="s">
        <v>6105</v>
      </c>
      <c r="G119" s="878">
        <v>34825.620000000003</v>
      </c>
      <c r="H119" s="876" t="s">
        <v>4559</v>
      </c>
    </row>
    <row r="120" spans="1:8">
      <c r="A120" s="876">
        <v>117</v>
      </c>
      <c r="B120" s="877" t="s">
        <v>1137</v>
      </c>
      <c r="C120" s="877" t="s">
        <v>2965</v>
      </c>
      <c r="D120" s="876" t="s">
        <v>6689</v>
      </c>
      <c r="E120" s="877" t="s">
        <v>6690</v>
      </c>
      <c r="F120" s="877" t="s">
        <v>6691</v>
      </c>
      <c r="G120" s="878">
        <v>4386.8</v>
      </c>
      <c r="H120" s="876" t="s">
        <v>4559</v>
      </c>
    </row>
    <row r="121" spans="1:8">
      <c r="A121" s="876">
        <v>118</v>
      </c>
      <c r="B121" s="877" t="s">
        <v>1137</v>
      </c>
      <c r="C121" s="877" t="s">
        <v>5678</v>
      </c>
      <c r="D121" s="876" t="s">
        <v>7034</v>
      </c>
      <c r="E121" s="877" t="s">
        <v>6105</v>
      </c>
      <c r="F121" s="877" t="s">
        <v>7035</v>
      </c>
      <c r="G121" s="879" t="s">
        <v>13384</v>
      </c>
      <c r="H121" s="876" t="s">
        <v>4559</v>
      </c>
    </row>
    <row r="122" spans="1:8">
      <c r="A122" s="876">
        <v>119</v>
      </c>
      <c r="B122" s="877" t="s">
        <v>1137</v>
      </c>
      <c r="C122" s="877" t="s">
        <v>2965</v>
      </c>
      <c r="D122" s="876" t="s">
        <v>7301</v>
      </c>
      <c r="E122" s="877" t="s">
        <v>4897</v>
      </c>
      <c r="F122" s="877" t="s">
        <v>4331</v>
      </c>
      <c r="G122" s="878">
        <v>174177.3</v>
      </c>
      <c r="H122" s="876" t="s">
        <v>4559</v>
      </c>
    </row>
    <row r="123" spans="1:8">
      <c r="A123" s="876">
        <v>120</v>
      </c>
      <c r="B123" s="877" t="s">
        <v>1137</v>
      </c>
      <c r="C123" s="877" t="s">
        <v>2965</v>
      </c>
      <c r="D123" s="876" t="s">
        <v>7346</v>
      </c>
      <c r="E123" s="877" t="s">
        <v>7347</v>
      </c>
      <c r="F123" s="877" t="s">
        <v>273</v>
      </c>
      <c r="G123" s="878">
        <v>4200</v>
      </c>
      <c r="H123" s="876" t="s">
        <v>4559</v>
      </c>
    </row>
    <row r="124" spans="1:8">
      <c r="A124" s="876">
        <v>121</v>
      </c>
      <c r="B124" s="877" t="s">
        <v>1137</v>
      </c>
      <c r="C124" s="877" t="s">
        <v>2965</v>
      </c>
      <c r="D124" s="876" t="s">
        <v>7084</v>
      </c>
      <c r="E124" s="877" t="s">
        <v>4897</v>
      </c>
      <c r="F124" s="877" t="s">
        <v>7085</v>
      </c>
      <c r="G124" s="879">
        <v>507.9</v>
      </c>
      <c r="H124" s="876" t="s">
        <v>4559</v>
      </c>
    </row>
    <row r="125" spans="1:8">
      <c r="A125" s="876">
        <v>122</v>
      </c>
      <c r="B125" s="877" t="s">
        <v>1137</v>
      </c>
      <c r="C125" s="877" t="s">
        <v>5516</v>
      </c>
      <c r="D125" s="876" t="s">
        <v>7691</v>
      </c>
      <c r="E125" s="877" t="s">
        <v>7692</v>
      </c>
      <c r="F125" s="877" t="s">
        <v>7693</v>
      </c>
      <c r="G125" s="878">
        <v>120040</v>
      </c>
      <c r="H125" s="876" t="s">
        <v>4559</v>
      </c>
    </row>
    <row r="126" spans="1:8">
      <c r="A126" s="876">
        <v>123</v>
      </c>
      <c r="B126" s="877" t="s">
        <v>1137</v>
      </c>
      <c r="C126" s="877" t="s">
        <v>5678</v>
      </c>
      <c r="D126" s="876" t="s">
        <v>8064</v>
      </c>
      <c r="E126" s="877" t="s">
        <v>6105</v>
      </c>
      <c r="F126" s="877" t="s">
        <v>8065</v>
      </c>
      <c r="G126" s="878">
        <v>425222.55</v>
      </c>
      <c r="H126" s="876" t="s">
        <v>4559</v>
      </c>
    </row>
    <row r="127" spans="1:8">
      <c r="A127" s="876">
        <v>124</v>
      </c>
      <c r="B127" s="877" t="s">
        <v>1137</v>
      </c>
      <c r="C127" s="877" t="s">
        <v>8192</v>
      </c>
      <c r="D127" s="876" t="s">
        <v>8189</v>
      </c>
      <c r="E127" s="877" t="s">
        <v>13393</v>
      </c>
      <c r="F127" s="877" t="s">
        <v>8191</v>
      </c>
      <c r="G127" s="878">
        <v>158156.82</v>
      </c>
      <c r="H127" s="876" t="s">
        <v>4559</v>
      </c>
    </row>
    <row r="128" spans="1:8" ht="24">
      <c r="A128" s="876">
        <v>125</v>
      </c>
      <c r="B128" s="877" t="s">
        <v>1137</v>
      </c>
      <c r="C128" s="877" t="s">
        <v>5609</v>
      </c>
      <c r="D128" s="876" t="s">
        <v>8304</v>
      </c>
      <c r="E128" s="877" t="s">
        <v>4897</v>
      </c>
      <c r="F128" s="877" t="s">
        <v>8306</v>
      </c>
      <c r="G128" s="878">
        <v>58892.87</v>
      </c>
      <c r="H128" s="876" t="s">
        <v>4559</v>
      </c>
    </row>
    <row r="129" spans="1:8" ht="24">
      <c r="A129" s="876">
        <v>126</v>
      </c>
      <c r="B129" s="877" t="s">
        <v>1137</v>
      </c>
      <c r="C129" s="877" t="s">
        <v>8348</v>
      </c>
      <c r="D129" s="876" t="s">
        <v>8346</v>
      </c>
      <c r="E129" s="877" t="s">
        <v>4897</v>
      </c>
      <c r="F129" s="877" t="s">
        <v>8306</v>
      </c>
      <c r="G129" s="878">
        <v>2508.7199999999998</v>
      </c>
      <c r="H129" s="876" t="s">
        <v>4559</v>
      </c>
    </row>
    <row r="130" spans="1:8">
      <c r="A130" s="876">
        <v>127</v>
      </c>
      <c r="B130" s="877" t="s">
        <v>1137</v>
      </c>
      <c r="C130" s="877" t="s">
        <v>5678</v>
      </c>
      <c r="D130" s="876" t="s">
        <v>8759</v>
      </c>
      <c r="E130" s="877" t="s">
        <v>6105</v>
      </c>
      <c r="F130" s="877" t="s">
        <v>7035</v>
      </c>
      <c r="G130" s="878">
        <v>88872.19</v>
      </c>
      <c r="H130" s="876" t="s">
        <v>4559</v>
      </c>
    </row>
    <row r="131" spans="1:8">
      <c r="A131" s="876">
        <v>128</v>
      </c>
      <c r="B131" s="877" t="s">
        <v>1137</v>
      </c>
      <c r="C131" s="877" t="s">
        <v>3151</v>
      </c>
      <c r="D131" s="876" t="s">
        <v>8887</v>
      </c>
      <c r="E131" s="877" t="s">
        <v>8888</v>
      </c>
      <c r="F131" s="877" t="s">
        <v>8889</v>
      </c>
      <c r="G131" s="878">
        <v>119567.89</v>
      </c>
      <c r="H131" s="876" t="s">
        <v>4559</v>
      </c>
    </row>
    <row r="132" spans="1:8">
      <c r="A132" s="876">
        <v>129</v>
      </c>
      <c r="B132" s="877" t="s">
        <v>1137</v>
      </c>
      <c r="C132" s="877" t="s">
        <v>5516</v>
      </c>
      <c r="D132" s="876" t="s">
        <v>8892</v>
      </c>
      <c r="E132" s="877" t="s">
        <v>8891</v>
      </c>
      <c r="F132" s="877" t="s">
        <v>7693</v>
      </c>
      <c r="G132" s="878">
        <v>657940</v>
      </c>
      <c r="H132" s="876" t="s">
        <v>4559</v>
      </c>
    </row>
    <row r="133" spans="1:8">
      <c r="A133" s="876">
        <v>130</v>
      </c>
      <c r="B133" s="877" t="s">
        <v>1137</v>
      </c>
      <c r="C133" s="877" t="s">
        <v>5516</v>
      </c>
      <c r="D133" s="876" t="s">
        <v>8890</v>
      </c>
      <c r="E133" s="877" t="s">
        <v>8891</v>
      </c>
      <c r="F133" s="877" t="s">
        <v>7693</v>
      </c>
      <c r="G133" s="878">
        <v>101770</v>
      </c>
      <c r="H133" s="876" t="s">
        <v>4559</v>
      </c>
    </row>
    <row r="134" spans="1:8" ht="24">
      <c r="A134" s="876">
        <v>131</v>
      </c>
      <c r="B134" s="877" t="s">
        <v>1137</v>
      </c>
      <c r="C134" s="877" t="s">
        <v>8348</v>
      </c>
      <c r="D134" s="876" t="s">
        <v>8896</v>
      </c>
      <c r="E134" s="877" t="s">
        <v>4897</v>
      </c>
      <c r="F134" s="877" t="s">
        <v>4331</v>
      </c>
      <c r="G134" s="878">
        <v>52009.16</v>
      </c>
      <c r="H134" s="876" t="s">
        <v>4559</v>
      </c>
    </row>
    <row r="135" spans="1:8">
      <c r="A135" s="876">
        <v>132</v>
      </c>
      <c r="B135" s="877" t="s">
        <v>1137</v>
      </c>
      <c r="C135" s="877" t="s">
        <v>2965</v>
      </c>
      <c r="D135" s="876" t="s">
        <v>9070</v>
      </c>
      <c r="E135" s="877" t="s">
        <v>9071</v>
      </c>
      <c r="F135" s="877" t="s">
        <v>6691</v>
      </c>
      <c r="G135" s="878">
        <v>19734.66</v>
      </c>
      <c r="H135" s="876" t="s">
        <v>4559</v>
      </c>
    </row>
    <row r="136" spans="1:8" ht="24">
      <c r="A136" s="876">
        <v>133</v>
      </c>
      <c r="B136" s="877" t="s">
        <v>1137</v>
      </c>
      <c r="C136" s="877" t="s">
        <v>5609</v>
      </c>
      <c r="D136" s="876" t="s">
        <v>9072</v>
      </c>
      <c r="E136" s="877" t="s">
        <v>7347</v>
      </c>
      <c r="F136" s="877" t="s">
        <v>6691</v>
      </c>
      <c r="G136" s="878">
        <v>21525.25</v>
      </c>
      <c r="H136" s="876" t="s">
        <v>4559</v>
      </c>
    </row>
    <row r="137" spans="1:8">
      <c r="A137" s="876">
        <v>134</v>
      </c>
      <c r="B137" s="877" t="s">
        <v>1137</v>
      </c>
      <c r="C137" s="877" t="s">
        <v>2965</v>
      </c>
      <c r="D137" s="876" t="s">
        <v>9137</v>
      </c>
      <c r="E137" s="877" t="s">
        <v>4897</v>
      </c>
      <c r="F137" s="877" t="s">
        <v>9138</v>
      </c>
      <c r="G137" s="878">
        <v>5242.9</v>
      </c>
      <c r="H137" s="876" t="s">
        <v>4559</v>
      </c>
    </row>
    <row r="138" spans="1:8">
      <c r="A138" s="876">
        <v>135</v>
      </c>
      <c r="B138" s="877" t="s">
        <v>1137</v>
      </c>
      <c r="C138" s="877" t="s">
        <v>5678</v>
      </c>
      <c r="D138" s="876" t="s">
        <v>9231</v>
      </c>
      <c r="E138" s="877" t="s">
        <v>9232</v>
      </c>
      <c r="F138" s="877" t="s">
        <v>9233</v>
      </c>
      <c r="G138" s="878">
        <v>3937</v>
      </c>
      <c r="H138" s="876" t="s">
        <v>4559</v>
      </c>
    </row>
    <row r="139" spans="1:8">
      <c r="A139" s="876">
        <v>136</v>
      </c>
      <c r="B139" s="877" t="s">
        <v>1137</v>
      </c>
      <c r="C139" s="877" t="s">
        <v>5678</v>
      </c>
      <c r="D139" s="876" t="s">
        <v>9234</v>
      </c>
      <c r="E139" s="877" t="s">
        <v>9235</v>
      </c>
      <c r="F139" s="877" t="s">
        <v>9233</v>
      </c>
      <c r="G139" s="878">
        <v>62078.19</v>
      </c>
      <c r="H139" s="876" t="s">
        <v>4559</v>
      </c>
    </row>
    <row r="140" spans="1:8">
      <c r="A140" s="876">
        <v>137</v>
      </c>
      <c r="B140" s="877" t="s">
        <v>1137</v>
      </c>
      <c r="C140" s="877" t="s">
        <v>8192</v>
      </c>
      <c r="D140" s="876" t="s">
        <v>8196</v>
      </c>
      <c r="E140" s="877" t="s">
        <v>13393</v>
      </c>
      <c r="F140" s="877" t="s">
        <v>8197</v>
      </c>
      <c r="G140" s="878">
        <v>4957.8100000000004</v>
      </c>
      <c r="H140" s="876" t="s">
        <v>4559</v>
      </c>
    </row>
    <row r="141" spans="1:8">
      <c r="A141" s="876">
        <v>138</v>
      </c>
      <c r="B141" s="877" t="s">
        <v>3424</v>
      </c>
      <c r="C141" s="877" t="s">
        <v>9276</v>
      </c>
      <c r="D141" s="876" t="s">
        <v>9274</v>
      </c>
      <c r="E141" s="877" t="s">
        <v>9278</v>
      </c>
      <c r="F141" s="877" t="s">
        <v>9275</v>
      </c>
      <c r="G141" s="878">
        <v>69110.77</v>
      </c>
      <c r="H141" s="876" t="s">
        <v>4559</v>
      </c>
    </row>
    <row r="142" spans="1:8">
      <c r="A142" s="876">
        <v>139</v>
      </c>
      <c r="B142" s="877" t="s">
        <v>1148</v>
      </c>
      <c r="C142" s="877" t="s">
        <v>4050</v>
      </c>
      <c r="D142" s="876" t="s">
        <v>5869</v>
      </c>
      <c r="E142" s="877" t="s">
        <v>225</v>
      </c>
      <c r="F142" s="877" t="s">
        <v>225</v>
      </c>
      <c r="G142" s="878">
        <v>29687.599999999999</v>
      </c>
      <c r="H142" s="876" t="s">
        <v>13367</v>
      </c>
    </row>
    <row r="143" spans="1:8">
      <c r="A143" s="876">
        <v>140</v>
      </c>
      <c r="B143" s="877" t="s">
        <v>1153</v>
      </c>
      <c r="C143" s="877" t="s">
        <v>2768</v>
      </c>
      <c r="D143" s="876" t="s">
        <v>5841</v>
      </c>
      <c r="E143" s="877" t="s">
        <v>5842</v>
      </c>
      <c r="F143" s="877" t="s">
        <v>4331</v>
      </c>
      <c r="G143" s="878">
        <v>54409.97</v>
      </c>
      <c r="H143" s="876" t="s">
        <v>13367</v>
      </c>
    </row>
    <row r="144" spans="1:8">
      <c r="A144" s="876">
        <v>141</v>
      </c>
      <c r="B144" s="877" t="s">
        <v>1153</v>
      </c>
      <c r="C144" s="877" t="s">
        <v>4534</v>
      </c>
      <c r="D144" s="876" t="s">
        <v>5838</v>
      </c>
      <c r="E144" s="877" t="s">
        <v>5839</v>
      </c>
      <c r="F144" s="877" t="s">
        <v>5839</v>
      </c>
      <c r="G144" s="878">
        <v>213855.9</v>
      </c>
      <c r="H144" s="876" t="s">
        <v>13367</v>
      </c>
    </row>
    <row r="145" spans="1:8">
      <c r="A145" s="876">
        <v>142</v>
      </c>
      <c r="B145" s="877" t="s">
        <v>1153</v>
      </c>
      <c r="C145" s="877" t="s">
        <v>3308</v>
      </c>
      <c r="D145" s="876" t="s">
        <v>6361</v>
      </c>
      <c r="E145" s="877" t="s">
        <v>6362</v>
      </c>
      <c r="F145" s="877" t="s">
        <v>13394</v>
      </c>
      <c r="G145" s="879">
        <v>355.87</v>
      </c>
      <c r="H145" s="876" t="s">
        <v>13367</v>
      </c>
    </row>
    <row r="146" spans="1:8">
      <c r="A146" s="876">
        <v>143</v>
      </c>
      <c r="B146" s="877" t="s">
        <v>1153</v>
      </c>
      <c r="C146" s="877" t="s">
        <v>2768</v>
      </c>
      <c r="D146" s="876" t="s">
        <v>6468</v>
      </c>
      <c r="E146" s="877" t="s">
        <v>5842</v>
      </c>
      <c r="F146" s="877" t="s">
        <v>4331</v>
      </c>
      <c r="G146" s="878">
        <v>36738.199999999997</v>
      </c>
      <c r="H146" s="876" t="s">
        <v>13367</v>
      </c>
    </row>
    <row r="147" spans="1:8">
      <c r="A147" s="876">
        <v>144</v>
      </c>
      <c r="B147" s="877" t="s">
        <v>1153</v>
      </c>
      <c r="C147" s="877" t="s">
        <v>2768</v>
      </c>
      <c r="D147" s="876" t="s">
        <v>6469</v>
      </c>
      <c r="E147" s="877" t="s">
        <v>5842</v>
      </c>
      <c r="F147" s="877" t="s">
        <v>1588</v>
      </c>
      <c r="G147" s="878">
        <v>28635</v>
      </c>
      <c r="H147" s="876" t="s">
        <v>13367</v>
      </c>
    </row>
    <row r="148" spans="1:8">
      <c r="A148" s="876">
        <v>145</v>
      </c>
      <c r="B148" s="877" t="s">
        <v>1153</v>
      </c>
      <c r="C148" s="877" t="s">
        <v>2768</v>
      </c>
      <c r="D148" s="876" t="s">
        <v>6623</v>
      </c>
      <c r="E148" s="877" t="s">
        <v>13395</v>
      </c>
      <c r="F148" s="877" t="s">
        <v>4331</v>
      </c>
      <c r="G148" s="878">
        <v>3542.46</v>
      </c>
      <c r="H148" s="876" t="s">
        <v>13367</v>
      </c>
    </row>
    <row r="149" spans="1:8">
      <c r="A149" s="876">
        <v>146</v>
      </c>
      <c r="B149" s="877" t="s">
        <v>1153</v>
      </c>
      <c r="C149" s="877" t="s">
        <v>3308</v>
      </c>
      <c r="D149" s="876" t="s">
        <v>7200</v>
      </c>
      <c r="E149" s="877" t="s">
        <v>6362</v>
      </c>
      <c r="F149" s="877" t="s">
        <v>13394</v>
      </c>
      <c r="G149" s="878">
        <v>10001.5</v>
      </c>
      <c r="H149" s="876" t="s">
        <v>13367</v>
      </c>
    </row>
    <row r="150" spans="1:8">
      <c r="A150" s="876">
        <v>147</v>
      </c>
      <c r="B150" s="877" t="s">
        <v>1153</v>
      </c>
      <c r="C150" s="877" t="s">
        <v>4534</v>
      </c>
      <c r="D150" s="876" t="s">
        <v>7222</v>
      </c>
      <c r="E150" s="877" t="s">
        <v>5839</v>
      </c>
      <c r="F150" s="877" t="s">
        <v>7237</v>
      </c>
      <c r="G150" s="878">
        <v>876141.05</v>
      </c>
      <c r="H150" s="876" t="s">
        <v>13367</v>
      </c>
    </row>
    <row r="151" spans="1:8">
      <c r="A151" s="876">
        <v>148</v>
      </c>
      <c r="B151" s="877" t="s">
        <v>1153</v>
      </c>
      <c r="C151" s="877" t="s">
        <v>4534</v>
      </c>
      <c r="D151" s="876" t="s">
        <v>7233</v>
      </c>
      <c r="E151" s="877" t="s">
        <v>7234</v>
      </c>
      <c r="F151" s="877" t="s">
        <v>7235</v>
      </c>
      <c r="G151" s="878">
        <v>698097.27</v>
      </c>
      <c r="H151" s="876" t="s">
        <v>13367</v>
      </c>
    </row>
    <row r="152" spans="1:8">
      <c r="A152" s="876">
        <v>149</v>
      </c>
      <c r="B152" s="877" t="s">
        <v>1153</v>
      </c>
      <c r="C152" s="877" t="s">
        <v>4534</v>
      </c>
      <c r="D152" s="876" t="s">
        <v>7236</v>
      </c>
      <c r="E152" s="877" t="s">
        <v>674</v>
      </c>
      <c r="F152" s="877" t="s">
        <v>7237</v>
      </c>
      <c r="G152" s="878">
        <v>152083.46</v>
      </c>
      <c r="H152" s="876" t="s">
        <v>13367</v>
      </c>
    </row>
    <row r="153" spans="1:8">
      <c r="A153" s="876">
        <v>150</v>
      </c>
      <c r="B153" s="877" t="s">
        <v>1153</v>
      </c>
      <c r="C153" s="877" t="s">
        <v>7240</v>
      </c>
      <c r="D153" s="876" t="s">
        <v>7238</v>
      </c>
      <c r="E153" s="877" t="s">
        <v>674</v>
      </c>
      <c r="F153" s="877" t="s">
        <v>7237</v>
      </c>
      <c r="G153" s="878">
        <v>122809.88</v>
      </c>
      <c r="H153" s="876" t="s">
        <v>13367</v>
      </c>
    </row>
    <row r="154" spans="1:8">
      <c r="A154" s="876">
        <v>151</v>
      </c>
      <c r="B154" s="877" t="s">
        <v>1153</v>
      </c>
      <c r="C154" s="877" t="s">
        <v>4534</v>
      </c>
      <c r="D154" s="876" t="s">
        <v>7243</v>
      </c>
      <c r="E154" s="877" t="s">
        <v>674</v>
      </c>
      <c r="F154" s="877" t="s">
        <v>7237</v>
      </c>
      <c r="G154" s="878">
        <v>466081.37</v>
      </c>
      <c r="H154" s="876" t="s">
        <v>13367</v>
      </c>
    </row>
    <row r="155" spans="1:8">
      <c r="A155" s="876">
        <v>152</v>
      </c>
      <c r="B155" s="877" t="s">
        <v>1153</v>
      </c>
      <c r="C155" s="877" t="s">
        <v>4534</v>
      </c>
      <c r="D155" s="876" t="s">
        <v>7241</v>
      </c>
      <c r="E155" s="877" t="s">
        <v>5839</v>
      </c>
      <c r="F155" s="877" t="s">
        <v>7237</v>
      </c>
      <c r="G155" s="878">
        <v>1431879.6</v>
      </c>
      <c r="H155" s="876" t="s">
        <v>13367</v>
      </c>
    </row>
    <row r="156" spans="1:8">
      <c r="A156" s="876">
        <v>153</v>
      </c>
      <c r="B156" s="877" t="s">
        <v>1153</v>
      </c>
      <c r="C156" s="877" t="s">
        <v>2768</v>
      </c>
      <c r="D156" s="876" t="s">
        <v>7317</v>
      </c>
      <c r="E156" s="877" t="s">
        <v>13395</v>
      </c>
      <c r="F156" s="877" t="s">
        <v>4331</v>
      </c>
      <c r="G156" s="878">
        <v>479504.99</v>
      </c>
      <c r="H156" s="876" t="s">
        <v>13367</v>
      </c>
    </row>
    <row r="157" spans="1:8">
      <c r="A157" s="876">
        <v>154</v>
      </c>
      <c r="B157" s="877" t="s">
        <v>1153</v>
      </c>
      <c r="C157" s="877" t="s">
        <v>2768</v>
      </c>
      <c r="D157" s="876" t="s">
        <v>7315</v>
      </c>
      <c r="E157" s="877" t="s">
        <v>13395</v>
      </c>
      <c r="F157" s="877" t="s">
        <v>4331</v>
      </c>
      <c r="G157" s="878">
        <v>13389.46</v>
      </c>
      <c r="H157" s="876" t="s">
        <v>13367</v>
      </c>
    </row>
    <row r="158" spans="1:8">
      <c r="A158" s="876">
        <v>155</v>
      </c>
      <c r="B158" s="877" t="s">
        <v>1153</v>
      </c>
      <c r="C158" s="877" t="s">
        <v>2768</v>
      </c>
      <c r="D158" s="876" t="s">
        <v>7421</v>
      </c>
      <c r="E158" s="877" t="s">
        <v>13395</v>
      </c>
      <c r="F158" s="877" t="s">
        <v>2243</v>
      </c>
      <c r="G158" s="878">
        <v>146765.24</v>
      </c>
      <c r="H158" s="876" t="s">
        <v>13367</v>
      </c>
    </row>
    <row r="159" spans="1:8">
      <c r="A159" s="876">
        <v>156</v>
      </c>
      <c r="B159" s="877" t="s">
        <v>1153</v>
      </c>
      <c r="C159" s="877" t="s">
        <v>2889</v>
      </c>
      <c r="D159" s="876" t="s">
        <v>7642</v>
      </c>
      <c r="E159" s="877" t="s">
        <v>7643</v>
      </c>
      <c r="F159" s="877" t="s">
        <v>7644</v>
      </c>
      <c r="G159" s="878">
        <v>333120.46999999997</v>
      </c>
      <c r="H159" s="876" t="s">
        <v>13367</v>
      </c>
    </row>
    <row r="160" spans="1:8">
      <c r="A160" s="876">
        <v>157</v>
      </c>
      <c r="B160" s="877" t="s">
        <v>1153</v>
      </c>
      <c r="C160" s="877" t="s">
        <v>7743</v>
      </c>
      <c r="D160" s="876" t="s">
        <v>7742</v>
      </c>
      <c r="E160" s="877" t="s">
        <v>3273</v>
      </c>
      <c r="F160" s="877" t="s">
        <v>6584</v>
      </c>
      <c r="G160" s="878">
        <v>54996</v>
      </c>
      <c r="H160" s="876" t="s">
        <v>13367</v>
      </c>
    </row>
    <row r="161" spans="1:8">
      <c r="A161" s="876">
        <v>158</v>
      </c>
      <c r="B161" s="877" t="s">
        <v>1153</v>
      </c>
      <c r="C161" s="877" t="s">
        <v>3308</v>
      </c>
      <c r="D161" s="876" t="s">
        <v>7899</v>
      </c>
      <c r="E161" s="877" t="s">
        <v>7900</v>
      </c>
      <c r="F161" s="877" t="s">
        <v>7901</v>
      </c>
      <c r="G161" s="878">
        <v>1766.97</v>
      </c>
      <c r="H161" s="876" t="s">
        <v>13367</v>
      </c>
    </row>
    <row r="162" spans="1:8">
      <c r="A162" s="876">
        <v>159</v>
      </c>
      <c r="B162" s="877" t="s">
        <v>1153</v>
      </c>
      <c r="C162" s="877" t="s">
        <v>3155</v>
      </c>
      <c r="D162" s="876" t="s">
        <v>8028</v>
      </c>
      <c r="E162" s="877" t="s">
        <v>3273</v>
      </c>
      <c r="F162" s="877" t="s">
        <v>3274</v>
      </c>
      <c r="G162" s="878">
        <v>2458.5</v>
      </c>
      <c r="H162" s="876" t="s">
        <v>13367</v>
      </c>
    </row>
    <row r="163" spans="1:8">
      <c r="A163" s="876">
        <v>160</v>
      </c>
      <c r="B163" s="877" t="s">
        <v>1153</v>
      </c>
      <c r="C163" s="877" t="s">
        <v>3550</v>
      </c>
      <c r="D163" s="876" t="s">
        <v>8074</v>
      </c>
      <c r="E163" s="877" t="s">
        <v>8075</v>
      </c>
      <c r="F163" s="877" t="s">
        <v>8076</v>
      </c>
      <c r="G163" s="878">
        <v>1536.11</v>
      </c>
      <c r="H163" s="876" t="s">
        <v>13367</v>
      </c>
    </row>
    <row r="164" spans="1:8">
      <c r="A164" s="876">
        <v>161</v>
      </c>
      <c r="B164" s="877" t="s">
        <v>1153</v>
      </c>
      <c r="C164" s="877" t="s">
        <v>2941</v>
      </c>
      <c r="D164" s="876" t="s">
        <v>8081</v>
      </c>
      <c r="E164" s="877" t="s">
        <v>8082</v>
      </c>
      <c r="F164" s="877" t="s">
        <v>8083</v>
      </c>
      <c r="G164" s="878">
        <v>28171.24</v>
      </c>
      <c r="H164" s="876" t="s">
        <v>13367</v>
      </c>
    </row>
    <row r="165" spans="1:8">
      <c r="A165" s="876">
        <v>162</v>
      </c>
      <c r="B165" s="877" t="s">
        <v>1153</v>
      </c>
      <c r="C165" s="877" t="s">
        <v>4534</v>
      </c>
      <c r="D165" s="876" t="s">
        <v>7248</v>
      </c>
      <c r="E165" s="877" t="s">
        <v>674</v>
      </c>
      <c r="F165" s="877" t="s">
        <v>7237</v>
      </c>
      <c r="G165" s="878">
        <v>114993.53</v>
      </c>
      <c r="H165" s="876" t="s">
        <v>13367</v>
      </c>
    </row>
    <row r="166" spans="1:8">
      <c r="A166" s="876">
        <v>163</v>
      </c>
      <c r="B166" s="877" t="s">
        <v>1153</v>
      </c>
      <c r="C166" s="877" t="s">
        <v>4534</v>
      </c>
      <c r="D166" s="876" t="s">
        <v>7249</v>
      </c>
      <c r="E166" s="877" t="s">
        <v>5839</v>
      </c>
      <c r="F166" s="877" t="s">
        <v>7237</v>
      </c>
      <c r="G166" s="878">
        <v>1348083.75</v>
      </c>
      <c r="H166" s="876" t="s">
        <v>13367</v>
      </c>
    </row>
    <row r="167" spans="1:8">
      <c r="A167" s="876">
        <v>164</v>
      </c>
      <c r="B167" s="877" t="s">
        <v>1153</v>
      </c>
      <c r="C167" s="877" t="s">
        <v>4534</v>
      </c>
      <c r="D167" s="876" t="s">
        <v>7250</v>
      </c>
      <c r="E167" s="877" t="s">
        <v>674</v>
      </c>
      <c r="F167" s="877" t="s">
        <v>7237</v>
      </c>
      <c r="G167" s="878">
        <v>4798.37</v>
      </c>
      <c r="H167" s="876" t="s">
        <v>13367</v>
      </c>
    </row>
    <row r="168" spans="1:8">
      <c r="A168" s="876">
        <v>165</v>
      </c>
      <c r="B168" s="877" t="s">
        <v>1153</v>
      </c>
      <c r="C168" s="877" t="s">
        <v>2768</v>
      </c>
      <c r="D168" s="876" t="s">
        <v>8144</v>
      </c>
      <c r="E168" s="877" t="s">
        <v>9935</v>
      </c>
      <c r="F168" s="877" t="s">
        <v>8146</v>
      </c>
      <c r="G168" s="878">
        <v>28323.42</v>
      </c>
      <c r="H168" s="876" t="s">
        <v>13367</v>
      </c>
    </row>
    <row r="169" spans="1:8">
      <c r="A169" s="876">
        <v>166</v>
      </c>
      <c r="B169" s="877" t="s">
        <v>1153</v>
      </c>
      <c r="C169" s="877" t="s">
        <v>3550</v>
      </c>
      <c r="D169" s="876" t="s">
        <v>8160</v>
      </c>
      <c r="E169" s="877" t="s">
        <v>8161</v>
      </c>
      <c r="F169" s="877" t="s">
        <v>8162</v>
      </c>
      <c r="G169" s="878">
        <v>3563.6</v>
      </c>
      <c r="H169" s="876" t="s">
        <v>13367</v>
      </c>
    </row>
    <row r="170" spans="1:8">
      <c r="A170" s="876">
        <v>167</v>
      </c>
      <c r="B170" s="877" t="s">
        <v>1153</v>
      </c>
      <c r="C170" s="877" t="s">
        <v>3308</v>
      </c>
      <c r="D170" s="876" t="s">
        <v>8182</v>
      </c>
      <c r="E170" s="877" t="s">
        <v>8183</v>
      </c>
      <c r="F170" s="877" t="s">
        <v>8184</v>
      </c>
      <c r="G170" s="878">
        <v>26516.87</v>
      </c>
      <c r="H170" s="876" t="s">
        <v>13367</v>
      </c>
    </row>
    <row r="171" spans="1:8">
      <c r="A171" s="876">
        <v>168</v>
      </c>
      <c r="B171" s="877" t="s">
        <v>1153</v>
      </c>
      <c r="C171" s="877" t="s">
        <v>3550</v>
      </c>
      <c r="D171" s="876" t="s">
        <v>8289</v>
      </c>
      <c r="E171" s="877" t="s">
        <v>8386</v>
      </c>
      <c r="F171" s="877" t="s">
        <v>4053</v>
      </c>
      <c r="G171" s="878">
        <v>19438.55</v>
      </c>
      <c r="H171" s="876" t="s">
        <v>13367</v>
      </c>
    </row>
    <row r="172" spans="1:8">
      <c r="A172" s="876">
        <v>169</v>
      </c>
      <c r="B172" s="877" t="s">
        <v>1153</v>
      </c>
      <c r="C172" s="877" t="s">
        <v>3308</v>
      </c>
      <c r="D172" s="876" t="s">
        <v>8351</v>
      </c>
      <c r="E172" s="877" t="s">
        <v>8352</v>
      </c>
      <c r="F172" s="877" t="s">
        <v>8353</v>
      </c>
      <c r="G172" s="878">
        <v>4710.1000000000004</v>
      </c>
      <c r="H172" s="876" t="s">
        <v>13367</v>
      </c>
    </row>
    <row r="173" spans="1:8">
      <c r="A173" s="876">
        <v>170</v>
      </c>
      <c r="B173" s="877" t="s">
        <v>1153</v>
      </c>
      <c r="C173" s="877" t="s">
        <v>3550</v>
      </c>
      <c r="D173" s="876" t="s">
        <v>8385</v>
      </c>
      <c r="E173" s="877" t="s">
        <v>8386</v>
      </c>
      <c r="F173" s="877" t="s">
        <v>8387</v>
      </c>
      <c r="G173" s="878">
        <v>4021.37</v>
      </c>
      <c r="H173" s="876" t="s">
        <v>13367</v>
      </c>
    </row>
    <row r="174" spans="1:8">
      <c r="A174" s="876">
        <v>171</v>
      </c>
      <c r="B174" s="877" t="s">
        <v>1153</v>
      </c>
      <c r="C174" s="877" t="s">
        <v>2768</v>
      </c>
      <c r="D174" s="876" t="s">
        <v>8401</v>
      </c>
      <c r="E174" s="877" t="s">
        <v>5842</v>
      </c>
      <c r="F174" s="877" t="s">
        <v>8403</v>
      </c>
      <c r="G174" s="878">
        <v>42889.14</v>
      </c>
      <c r="H174" s="876" t="s">
        <v>13367</v>
      </c>
    </row>
    <row r="175" spans="1:8">
      <c r="A175" s="876">
        <v>172</v>
      </c>
      <c r="B175" s="877" t="s">
        <v>1153</v>
      </c>
      <c r="C175" s="877" t="s">
        <v>2889</v>
      </c>
      <c r="D175" s="876" t="s">
        <v>8413</v>
      </c>
      <c r="E175" s="877" t="s">
        <v>8414</v>
      </c>
      <c r="F175" s="877" t="s">
        <v>7644</v>
      </c>
      <c r="G175" s="878">
        <v>73060</v>
      </c>
      <c r="H175" s="876" t="s">
        <v>13367</v>
      </c>
    </row>
    <row r="176" spans="1:8">
      <c r="A176" s="876">
        <v>173</v>
      </c>
      <c r="B176" s="877" t="s">
        <v>1153</v>
      </c>
      <c r="C176" s="877" t="s">
        <v>3023</v>
      </c>
      <c r="D176" s="876" t="s">
        <v>8548</v>
      </c>
      <c r="E176" s="877" t="s">
        <v>13396</v>
      </c>
      <c r="F176" s="877" t="s">
        <v>8549</v>
      </c>
      <c r="G176" s="878">
        <v>4371.1000000000004</v>
      </c>
      <c r="H176" s="876" t="s">
        <v>13367</v>
      </c>
    </row>
    <row r="177" spans="1:8">
      <c r="A177" s="876">
        <v>174</v>
      </c>
      <c r="B177" s="877" t="s">
        <v>1153</v>
      </c>
      <c r="C177" s="877" t="s">
        <v>2941</v>
      </c>
      <c r="D177" s="876" t="s">
        <v>8806</v>
      </c>
      <c r="E177" s="877" t="s">
        <v>8807</v>
      </c>
      <c r="F177" s="877" t="s">
        <v>8808</v>
      </c>
      <c r="G177" s="878">
        <v>3858.1</v>
      </c>
      <c r="H177" s="876" t="s">
        <v>13367</v>
      </c>
    </row>
    <row r="178" spans="1:8">
      <c r="A178" s="876">
        <v>175</v>
      </c>
      <c r="B178" s="877" t="s">
        <v>1153</v>
      </c>
      <c r="C178" s="877" t="s">
        <v>3550</v>
      </c>
      <c r="D178" s="876" t="s">
        <v>8841</v>
      </c>
      <c r="E178" s="877" t="s">
        <v>8842</v>
      </c>
      <c r="F178" s="877" t="s">
        <v>8843</v>
      </c>
      <c r="G178" s="878">
        <v>27548.62</v>
      </c>
      <c r="H178" s="876" t="s">
        <v>13367</v>
      </c>
    </row>
    <row r="179" spans="1:8">
      <c r="A179" s="876">
        <v>176</v>
      </c>
      <c r="B179" s="877" t="s">
        <v>1153</v>
      </c>
      <c r="C179" s="877" t="s">
        <v>3023</v>
      </c>
      <c r="D179" s="876" t="s">
        <v>8917</v>
      </c>
      <c r="E179" s="877" t="s">
        <v>13397</v>
      </c>
      <c r="F179" s="877" t="s">
        <v>8919</v>
      </c>
      <c r="G179" s="878">
        <v>10388.799999999999</v>
      </c>
      <c r="H179" s="876" t="s">
        <v>13367</v>
      </c>
    </row>
    <row r="180" spans="1:8">
      <c r="A180" s="876">
        <v>177</v>
      </c>
      <c r="B180" s="877" t="s">
        <v>1153</v>
      </c>
      <c r="C180" s="877" t="s">
        <v>3194</v>
      </c>
      <c r="D180" s="876" t="s">
        <v>9034</v>
      </c>
      <c r="E180" s="877" t="s">
        <v>9035</v>
      </c>
      <c r="F180" s="877" t="s">
        <v>2243</v>
      </c>
      <c r="G180" s="878">
        <v>5288.4</v>
      </c>
      <c r="H180" s="876" t="s">
        <v>13367</v>
      </c>
    </row>
    <row r="181" spans="1:8">
      <c r="A181" s="876">
        <v>178</v>
      </c>
      <c r="B181" s="877" t="s">
        <v>1153</v>
      </c>
      <c r="C181" s="877" t="s">
        <v>3194</v>
      </c>
      <c r="D181" s="876" t="s">
        <v>9032</v>
      </c>
      <c r="E181" s="877" t="s">
        <v>9033</v>
      </c>
      <c r="F181" s="877" t="s">
        <v>2243</v>
      </c>
      <c r="G181" s="878">
        <v>36411.1</v>
      </c>
      <c r="H181" s="876" t="s">
        <v>13367</v>
      </c>
    </row>
    <row r="182" spans="1:8">
      <c r="A182" s="876">
        <v>179</v>
      </c>
      <c r="B182" s="877" t="s">
        <v>1153</v>
      </c>
      <c r="C182" s="877" t="s">
        <v>2768</v>
      </c>
      <c r="D182" s="876" t="s">
        <v>10325</v>
      </c>
      <c r="E182" s="877" t="s">
        <v>13398</v>
      </c>
      <c r="F182" s="877" t="s">
        <v>352</v>
      </c>
      <c r="G182" s="878">
        <v>3940</v>
      </c>
      <c r="H182" s="876" t="s">
        <v>13367</v>
      </c>
    </row>
    <row r="183" spans="1:8">
      <c r="A183" s="876">
        <v>180</v>
      </c>
      <c r="B183" s="877" t="s">
        <v>1153</v>
      </c>
      <c r="C183" s="877" t="s">
        <v>3550</v>
      </c>
      <c r="D183" s="876" t="s">
        <v>9087</v>
      </c>
      <c r="E183" s="877" t="s">
        <v>8386</v>
      </c>
      <c r="F183" s="877" t="s">
        <v>4053</v>
      </c>
      <c r="G183" s="878">
        <v>2398.9</v>
      </c>
      <c r="H183" s="876" t="s">
        <v>13367</v>
      </c>
    </row>
    <row r="184" spans="1:8">
      <c r="A184" s="876">
        <v>181</v>
      </c>
      <c r="B184" s="877" t="s">
        <v>1153</v>
      </c>
      <c r="C184" s="877" t="s">
        <v>3550</v>
      </c>
      <c r="D184" s="876" t="s">
        <v>9088</v>
      </c>
      <c r="E184" s="877" t="s">
        <v>8386</v>
      </c>
      <c r="F184" s="877" t="s">
        <v>4053</v>
      </c>
      <c r="G184" s="879">
        <v>769.1</v>
      </c>
      <c r="H184" s="876" t="s">
        <v>13367</v>
      </c>
    </row>
    <row r="185" spans="1:8">
      <c r="A185" s="876">
        <v>182</v>
      </c>
      <c r="B185" s="877" t="s">
        <v>1153</v>
      </c>
      <c r="C185" s="877" t="s">
        <v>2768</v>
      </c>
      <c r="D185" s="876" t="s">
        <v>10235</v>
      </c>
      <c r="E185" s="877" t="s">
        <v>2766</v>
      </c>
      <c r="F185" s="877" t="s">
        <v>2767</v>
      </c>
      <c r="G185" s="878">
        <v>16168.79</v>
      </c>
      <c r="H185" s="876" t="s">
        <v>13367</v>
      </c>
    </row>
    <row r="186" spans="1:8">
      <c r="A186" s="876">
        <v>183</v>
      </c>
      <c r="B186" s="877" t="s">
        <v>1153</v>
      </c>
      <c r="C186" s="877" t="s">
        <v>3023</v>
      </c>
      <c r="D186" s="876" t="s">
        <v>10354</v>
      </c>
      <c r="E186" s="877" t="s">
        <v>3023</v>
      </c>
      <c r="F186" s="877" t="s">
        <v>10153</v>
      </c>
      <c r="G186" s="878">
        <v>12057.89</v>
      </c>
      <c r="H186" s="876" t="s">
        <v>13367</v>
      </c>
    </row>
    <row r="187" spans="1:8">
      <c r="A187" s="876">
        <v>184</v>
      </c>
      <c r="B187" s="877" t="s">
        <v>1153</v>
      </c>
      <c r="C187" s="877" t="s">
        <v>2768</v>
      </c>
      <c r="D187" s="876" t="s">
        <v>9328</v>
      </c>
      <c r="E187" s="877" t="s">
        <v>9329</v>
      </c>
      <c r="F187" s="877" t="s">
        <v>9330</v>
      </c>
      <c r="G187" s="878">
        <v>2078.19</v>
      </c>
      <c r="H187" s="876" t="s">
        <v>13367</v>
      </c>
    </row>
    <row r="188" spans="1:8">
      <c r="A188" s="876">
        <v>185</v>
      </c>
      <c r="B188" s="877" t="s">
        <v>1153</v>
      </c>
      <c r="C188" s="877" t="s">
        <v>3308</v>
      </c>
      <c r="D188" s="876" t="s">
        <v>8629</v>
      </c>
      <c r="E188" s="877" t="s">
        <v>13399</v>
      </c>
      <c r="F188" s="877" t="s">
        <v>7875</v>
      </c>
      <c r="G188" s="878">
        <v>21241.24</v>
      </c>
      <c r="H188" s="876" t="s">
        <v>13367</v>
      </c>
    </row>
    <row r="189" spans="1:8">
      <c r="A189" s="876">
        <v>186</v>
      </c>
      <c r="B189" s="877" t="s">
        <v>1153</v>
      </c>
      <c r="C189" s="877" t="s">
        <v>3308</v>
      </c>
      <c r="D189" s="876" t="s">
        <v>7873</v>
      </c>
      <c r="E189" s="877" t="s">
        <v>13399</v>
      </c>
      <c r="F189" s="877" t="s">
        <v>7875</v>
      </c>
      <c r="G189" s="878">
        <v>5540.53</v>
      </c>
      <c r="H189" s="876" t="s">
        <v>13367</v>
      </c>
    </row>
    <row r="190" spans="1:8">
      <c r="A190" s="876">
        <v>187</v>
      </c>
      <c r="B190" s="877" t="s">
        <v>1153</v>
      </c>
      <c r="C190" s="877" t="s">
        <v>3023</v>
      </c>
      <c r="D190" s="876" t="s">
        <v>9381</v>
      </c>
      <c r="E190" s="877" t="s">
        <v>3915</v>
      </c>
      <c r="F190" s="877" t="s">
        <v>9382</v>
      </c>
      <c r="G190" s="879">
        <v>496.19</v>
      </c>
      <c r="H190" s="876" t="s">
        <v>13367</v>
      </c>
    </row>
    <row r="191" spans="1:8">
      <c r="A191" s="876">
        <v>188</v>
      </c>
      <c r="B191" s="877" t="s">
        <v>1153</v>
      </c>
      <c r="C191" s="877" t="s">
        <v>3194</v>
      </c>
      <c r="D191" s="876" t="s">
        <v>13400</v>
      </c>
      <c r="E191" s="877" t="s">
        <v>13401</v>
      </c>
      <c r="F191" s="877" t="s">
        <v>3461</v>
      </c>
      <c r="G191" s="878">
        <v>2013.44</v>
      </c>
      <c r="H191" s="876" t="s">
        <v>13367</v>
      </c>
    </row>
    <row r="192" spans="1:8">
      <c r="A192" s="876">
        <v>189</v>
      </c>
      <c r="B192" s="877" t="s">
        <v>1153</v>
      </c>
      <c r="C192" s="877" t="s">
        <v>2768</v>
      </c>
      <c r="D192" s="876" t="s">
        <v>13402</v>
      </c>
      <c r="E192" s="877" t="s">
        <v>2766</v>
      </c>
      <c r="F192" s="877" t="s">
        <v>2767</v>
      </c>
      <c r="G192" s="878">
        <v>7537.54</v>
      </c>
      <c r="H192" s="876" t="s">
        <v>13367</v>
      </c>
    </row>
    <row r="193" spans="1:8">
      <c r="A193" s="876">
        <v>190</v>
      </c>
      <c r="B193" s="877" t="s">
        <v>1159</v>
      </c>
      <c r="C193" s="877" t="s">
        <v>2871</v>
      </c>
      <c r="D193" s="876" t="s">
        <v>7325</v>
      </c>
      <c r="E193" s="877" t="s">
        <v>7326</v>
      </c>
      <c r="F193" s="877" t="s">
        <v>7327</v>
      </c>
      <c r="G193" s="878">
        <v>2739.3</v>
      </c>
      <c r="H193" s="876" t="s">
        <v>4559</v>
      </c>
    </row>
    <row r="194" spans="1:8">
      <c r="A194" s="876">
        <v>191</v>
      </c>
      <c r="B194" s="877" t="s">
        <v>1159</v>
      </c>
      <c r="C194" s="877" t="s">
        <v>1159</v>
      </c>
      <c r="D194" s="876" t="s">
        <v>7363</v>
      </c>
      <c r="E194" s="877" t="s">
        <v>4636</v>
      </c>
      <c r="F194" s="877" t="s">
        <v>7364</v>
      </c>
      <c r="G194" s="878">
        <v>39958.04</v>
      </c>
      <c r="H194" s="876" t="s">
        <v>4559</v>
      </c>
    </row>
    <row r="195" spans="1:8">
      <c r="A195" s="876">
        <v>192</v>
      </c>
      <c r="B195" s="877" t="s">
        <v>1159</v>
      </c>
      <c r="C195" s="877" t="s">
        <v>1159</v>
      </c>
      <c r="D195" s="876" t="s">
        <v>7618</v>
      </c>
      <c r="E195" s="877" t="s">
        <v>4636</v>
      </c>
      <c r="F195" s="877" t="s">
        <v>7619</v>
      </c>
      <c r="G195" s="878">
        <v>18613.12</v>
      </c>
      <c r="H195" s="876" t="s">
        <v>4559</v>
      </c>
    </row>
    <row r="196" spans="1:8">
      <c r="A196" s="876">
        <v>193</v>
      </c>
      <c r="B196" s="877" t="s">
        <v>1159</v>
      </c>
      <c r="C196" s="877" t="s">
        <v>1159</v>
      </c>
      <c r="D196" s="876" t="s">
        <v>6175</v>
      </c>
      <c r="E196" s="877" t="s">
        <v>6176</v>
      </c>
      <c r="F196" s="877" t="s">
        <v>6177</v>
      </c>
      <c r="G196" s="879" t="s">
        <v>13372</v>
      </c>
      <c r="H196" s="876" t="s">
        <v>4559</v>
      </c>
    </row>
    <row r="197" spans="1:8">
      <c r="A197" s="876">
        <v>194</v>
      </c>
      <c r="B197" s="877" t="s">
        <v>1159</v>
      </c>
      <c r="C197" s="877" t="s">
        <v>2871</v>
      </c>
      <c r="D197" s="876" t="s">
        <v>7971</v>
      </c>
      <c r="E197" s="877" t="s">
        <v>7972</v>
      </c>
      <c r="F197" s="877" t="s">
        <v>7973</v>
      </c>
      <c r="G197" s="878">
        <v>40864.730000000003</v>
      </c>
      <c r="H197" s="876" t="s">
        <v>4559</v>
      </c>
    </row>
    <row r="198" spans="1:8">
      <c r="A198" s="876">
        <v>195</v>
      </c>
      <c r="B198" s="877" t="s">
        <v>1159</v>
      </c>
      <c r="C198" s="877" t="s">
        <v>3048</v>
      </c>
      <c r="D198" s="876" t="s">
        <v>8134</v>
      </c>
      <c r="E198" s="877" t="s">
        <v>4107</v>
      </c>
      <c r="F198" s="877" t="s">
        <v>8135</v>
      </c>
      <c r="G198" s="878">
        <v>128649.32</v>
      </c>
      <c r="H198" s="876" t="s">
        <v>4559</v>
      </c>
    </row>
    <row r="199" spans="1:8">
      <c r="A199" s="876">
        <v>196</v>
      </c>
      <c r="B199" s="877" t="s">
        <v>1159</v>
      </c>
      <c r="C199" s="877" t="s">
        <v>1159</v>
      </c>
      <c r="D199" s="876" t="s">
        <v>8163</v>
      </c>
      <c r="E199" s="877" t="s">
        <v>7979</v>
      </c>
      <c r="F199" s="877" t="s">
        <v>8164</v>
      </c>
      <c r="G199" s="878">
        <v>199924.51</v>
      </c>
      <c r="H199" s="876" t="s">
        <v>4559</v>
      </c>
    </row>
    <row r="200" spans="1:8">
      <c r="A200" s="876">
        <v>197</v>
      </c>
      <c r="B200" s="877" t="s">
        <v>1159</v>
      </c>
      <c r="C200" s="877" t="s">
        <v>1159</v>
      </c>
      <c r="D200" s="876" t="s">
        <v>8502</v>
      </c>
      <c r="E200" s="877" t="s">
        <v>8503</v>
      </c>
      <c r="F200" s="877" t="s">
        <v>8504</v>
      </c>
      <c r="G200" s="878">
        <v>1985.08</v>
      </c>
      <c r="H200" s="876" t="s">
        <v>4559</v>
      </c>
    </row>
    <row r="201" spans="1:8">
      <c r="A201" s="876">
        <v>198</v>
      </c>
      <c r="B201" s="877" t="s">
        <v>1159</v>
      </c>
      <c r="C201" s="877" t="s">
        <v>8501</v>
      </c>
      <c r="D201" s="876" t="s">
        <v>8498</v>
      </c>
      <c r="E201" s="877" t="s">
        <v>8499</v>
      </c>
      <c r="F201" s="877" t="s">
        <v>8500</v>
      </c>
      <c r="G201" s="878">
        <v>108634.08</v>
      </c>
      <c r="H201" s="876" t="s">
        <v>4559</v>
      </c>
    </row>
    <row r="202" spans="1:8">
      <c r="A202" s="876">
        <v>199</v>
      </c>
      <c r="B202" s="877" t="s">
        <v>1159</v>
      </c>
      <c r="C202" s="877" t="s">
        <v>1159</v>
      </c>
      <c r="D202" s="876" t="s">
        <v>8505</v>
      </c>
      <c r="E202" s="877" t="s">
        <v>8506</v>
      </c>
      <c r="F202" s="877" t="s">
        <v>8500</v>
      </c>
      <c r="G202" s="878">
        <v>712691.9</v>
      </c>
      <c r="H202" s="876" t="s">
        <v>4559</v>
      </c>
    </row>
    <row r="203" spans="1:8">
      <c r="A203" s="876">
        <v>200</v>
      </c>
      <c r="B203" s="877" t="s">
        <v>1159</v>
      </c>
      <c r="C203" s="877" t="s">
        <v>2871</v>
      </c>
      <c r="D203" s="876" t="s">
        <v>8528</v>
      </c>
      <c r="E203" s="877" t="s">
        <v>5619</v>
      </c>
      <c r="F203" s="877" t="s">
        <v>8529</v>
      </c>
      <c r="G203" s="878">
        <v>76462.64</v>
      </c>
      <c r="H203" s="876" t="s">
        <v>4559</v>
      </c>
    </row>
    <row r="204" spans="1:8">
      <c r="A204" s="876">
        <v>201</v>
      </c>
      <c r="B204" s="877" t="s">
        <v>1159</v>
      </c>
      <c r="C204" s="877" t="s">
        <v>8501</v>
      </c>
      <c r="D204" s="876" t="s">
        <v>8599</v>
      </c>
      <c r="E204" s="877" t="s">
        <v>13403</v>
      </c>
      <c r="F204" s="877" t="s">
        <v>8500</v>
      </c>
      <c r="G204" s="878">
        <v>51584.69</v>
      </c>
      <c r="H204" s="876" t="s">
        <v>4559</v>
      </c>
    </row>
    <row r="205" spans="1:8">
      <c r="A205" s="876">
        <v>202</v>
      </c>
      <c r="B205" s="877" t="s">
        <v>1159</v>
      </c>
      <c r="C205" s="877" t="s">
        <v>1159</v>
      </c>
      <c r="D205" s="876" t="s">
        <v>8646</v>
      </c>
      <c r="E205" s="877" t="s">
        <v>7979</v>
      </c>
      <c r="F205" s="877" t="s">
        <v>540</v>
      </c>
      <c r="G205" s="878">
        <v>68867.600000000006</v>
      </c>
      <c r="H205" s="876" t="s">
        <v>4559</v>
      </c>
    </row>
    <row r="206" spans="1:8">
      <c r="A206" s="876">
        <v>203</v>
      </c>
      <c r="B206" s="877" t="s">
        <v>1159</v>
      </c>
      <c r="C206" s="877" t="s">
        <v>2871</v>
      </c>
      <c r="D206" s="876" t="s">
        <v>8673</v>
      </c>
      <c r="E206" s="877" t="s">
        <v>8674</v>
      </c>
      <c r="F206" s="877" t="s">
        <v>8672</v>
      </c>
      <c r="G206" s="879">
        <v>306.42</v>
      </c>
      <c r="H206" s="876" t="s">
        <v>4559</v>
      </c>
    </row>
    <row r="207" spans="1:8">
      <c r="A207" s="876">
        <v>204</v>
      </c>
      <c r="B207" s="877" t="s">
        <v>1159</v>
      </c>
      <c r="C207" s="877" t="s">
        <v>2871</v>
      </c>
      <c r="D207" s="876" t="s">
        <v>8670</v>
      </c>
      <c r="E207" s="877" t="s">
        <v>8671</v>
      </c>
      <c r="F207" s="877" t="s">
        <v>8672</v>
      </c>
      <c r="G207" s="878">
        <v>1400.34</v>
      </c>
      <c r="H207" s="876" t="s">
        <v>4559</v>
      </c>
    </row>
    <row r="208" spans="1:8">
      <c r="A208" s="876">
        <v>205</v>
      </c>
      <c r="B208" s="877" t="s">
        <v>1159</v>
      </c>
      <c r="C208" s="877" t="s">
        <v>2871</v>
      </c>
      <c r="D208" s="876" t="s">
        <v>8708</v>
      </c>
      <c r="E208" s="877" t="s">
        <v>7059</v>
      </c>
      <c r="F208" s="877" t="s">
        <v>8709</v>
      </c>
      <c r="G208" s="878">
        <v>32207.95</v>
      </c>
      <c r="H208" s="876" t="s">
        <v>4559</v>
      </c>
    </row>
    <row r="209" spans="1:8">
      <c r="A209" s="876">
        <v>206</v>
      </c>
      <c r="B209" s="877" t="s">
        <v>1159</v>
      </c>
      <c r="C209" s="877" t="s">
        <v>1159</v>
      </c>
      <c r="D209" s="876" t="s">
        <v>8912</v>
      </c>
      <c r="E209" s="877" t="s">
        <v>3083</v>
      </c>
      <c r="F209" s="877" t="s">
        <v>3084</v>
      </c>
      <c r="G209" s="878">
        <v>67277.41</v>
      </c>
      <c r="H209" s="876" t="s">
        <v>4559</v>
      </c>
    </row>
    <row r="210" spans="1:8">
      <c r="A210" s="876">
        <v>207</v>
      </c>
      <c r="B210" s="877" t="s">
        <v>1159</v>
      </c>
      <c r="C210" s="877" t="s">
        <v>2871</v>
      </c>
      <c r="D210" s="876" t="s">
        <v>7328</v>
      </c>
      <c r="E210" s="877" t="s">
        <v>7329</v>
      </c>
      <c r="F210" s="877" t="s">
        <v>7330</v>
      </c>
      <c r="G210" s="878">
        <v>1259.7</v>
      </c>
      <c r="H210" s="876" t="s">
        <v>4559</v>
      </c>
    </row>
    <row r="211" spans="1:8" ht="24">
      <c r="A211" s="876">
        <v>208</v>
      </c>
      <c r="B211" s="877" t="s">
        <v>1159</v>
      </c>
      <c r="C211" s="877" t="s">
        <v>2871</v>
      </c>
      <c r="D211" s="876" t="s">
        <v>9363</v>
      </c>
      <c r="E211" s="877" t="s">
        <v>3761</v>
      </c>
      <c r="F211" s="877" t="s">
        <v>3758</v>
      </c>
      <c r="G211" s="878">
        <v>374497.19</v>
      </c>
      <c r="H211" s="876" t="s">
        <v>4559</v>
      </c>
    </row>
    <row r="212" spans="1:8">
      <c r="A212" s="876">
        <v>209</v>
      </c>
      <c r="B212" s="877" t="s">
        <v>1159</v>
      </c>
      <c r="C212" s="877" t="s">
        <v>1159</v>
      </c>
      <c r="D212" s="876" t="s">
        <v>13404</v>
      </c>
      <c r="E212" s="877" t="s">
        <v>3083</v>
      </c>
      <c r="F212" s="877" t="s">
        <v>3084</v>
      </c>
      <c r="G212" s="878">
        <v>9843.25</v>
      </c>
      <c r="H212" s="876" t="s">
        <v>4559</v>
      </c>
    </row>
    <row r="213" spans="1:8">
      <c r="A213" s="876">
        <v>210</v>
      </c>
      <c r="B213" s="877" t="s">
        <v>1165</v>
      </c>
      <c r="C213" s="877" t="s">
        <v>6071</v>
      </c>
      <c r="D213" s="876" t="s">
        <v>6068</v>
      </c>
      <c r="E213" s="877" t="s">
        <v>6069</v>
      </c>
      <c r="F213" s="877" t="s">
        <v>6070</v>
      </c>
      <c r="G213" s="878">
        <v>64557.43</v>
      </c>
      <c r="H213" s="876" t="s">
        <v>13367</v>
      </c>
    </row>
    <row r="214" spans="1:8">
      <c r="A214" s="876">
        <v>211</v>
      </c>
      <c r="B214" s="877" t="s">
        <v>1165</v>
      </c>
      <c r="C214" s="877" t="s">
        <v>6071</v>
      </c>
      <c r="D214" s="876" t="s">
        <v>7678</v>
      </c>
      <c r="E214" s="877" t="s">
        <v>3157</v>
      </c>
      <c r="F214" s="877" t="s">
        <v>6070</v>
      </c>
      <c r="G214" s="878">
        <v>13606.42</v>
      </c>
      <c r="H214" s="876" t="s">
        <v>13367</v>
      </c>
    </row>
    <row r="215" spans="1:8">
      <c r="A215" s="876">
        <v>212</v>
      </c>
      <c r="B215" s="877" t="s">
        <v>1165</v>
      </c>
      <c r="C215" s="877" t="s">
        <v>6071</v>
      </c>
      <c r="D215" s="876" t="s">
        <v>9140</v>
      </c>
      <c r="E215" s="877" t="s">
        <v>3974</v>
      </c>
      <c r="F215" s="877" t="s">
        <v>9141</v>
      </c>
      <c r="G215" s="878">
        <v>360984.5</v>
      </c>
      <c r="H215" s="876" t="s">
        <v>13367</v>
      </c>
    </row>
    <row r="216" spans="1:8">
      <c r="A216" s="876">
        <v>213</v>
      </c>
      <c r="B216" s="877" t="s">
        <v>1693</v>
      </c>
      <c r="C216" s="877" t="s">
        <v>2831</v>
      </c>
      <c r="D216" s="876" t="s">
        <v>5793</v>
      </c>
      <c r="E216" s="877" t="s">
        <v>5794</v>
      </c>
      <c r="F216" s="877" t="s">
        <v>5795</v>
      </c>
      <c r="G216" s="879">
        <v>417.71</v>
      </c>
      <c r="H216" s="876" t="s">
        <v>4559</v>
      </c>
    </row>
    <row r="217" spans="1:8">
      <c r="A217" s="876">
        <v>214</v>
      </c>
      <c r="B217" s="877" t="s">
        <v>1693</v>
      </c>
      <c r="C217" s="877" t="s">
        <v>2763</v>
      </c>
      <c r="D217" s="876" t="s">
        <v>6397</v>
      </c>
      <c r="E217" s="877" t="s">
        <v>13405</v>
      </c>
      <c r="F217" s="877" t="s">
        <v>6398</v>
      </c>
      <c r="G217" s="879">
        <v>549.57000000000005</v>
      </c>
      <c r="H217" s="876" t="s">
        <v>4559</v>
      </c>
    </row>
    <row r="218" spans="1:8">
      <c r="A218" s="876">
        <v>215</v>
      </c>
      <c r="B218" s="877" t="s">
        <v>1693</v>
      </c>
      <c r="C218" s="877" t="s">
        <v>2831</v>
      </c>
      <c r="D218" s="876" t="s">
        <v>6580</v>
      </c>
      <c r="E218" s="877" t="s">
        <v>13406</v>
      </c>
      <c r="F218" s="877" t="s">
        <v>6582</v>
      </c>
      <c r="G218" s="878">
        <v>60200</v>
      </c>
      <c r="H218" s="876" t="s">
        <v>4559</v>
      </c>
    </row>
    <row r="219" spans="1:8" ht="24">
      <c r="A219" s="876">
        <v>216</v>
      </c>
      <c r="B219" s="877" t="s">
        <v>1693</v>
      </c>
      <c r="C219" s="877" t="s">
        <v>2831</v>
      </c>
      <c r="D219" s="876" t="s">
        <v>6578</v>
      </c>
      <c r="E219" s="877" t="s">
        <v>6574</v>
      </c>
      <c r="F219" s="877" t="s">
        <v>6579</v>
      </c>
      <c r="G219" s="878">
        <v>13137.8</v>
      </c>
      <c r="H219" s="876" t="s">
        <v>4559</v>
      </c>
    </row>
    <row r="220" spans="1:8">
      <c r="A220" s="876">
        <v>217</v>
      </c>
      <c r="B220" s="877" t="s">
        <v>1693</v>
      </c>
      <c r="C220" s="877" t="s">
        <v>2831</v>
      </c>
      <c r="D220" s="876" t="s">
        <v>6800</v>
      </c>
      <c r="E220" s="877" t="s">
        <v>6801</v>
      </c>
      <c r="F220" s="877" t="s">
        <v>6802</v>
      </c>
      <c r="G220" s="878">
        <v>11396.19</v>
      </c>
      <c r="H220" s="876" t="s">
        <v>4559</v>
      </c>
    </row>
    <row r="221" spans="1:8">
      <c r="A221" s="876">
        <v>218</v>
      </c>
      <c r="B221" s="877" t="s">
        <v>1693</v>
      </c>
      <c r="C221" s="877" t="s">
        <v>2875</v>
      </c>
      <c r="D221" s="876" t="s">
        <v>7032</v>
      </c>
      <c r="E221" s="877" t="s">
        <v>2875</v>
      </c>
      <c r="F221" s="877" t="s">
        <v>7033</v>
      </c>
      <c r="G221" s="878">
        <v>6873.32</v>
      </c>
      <c r="H221" s="876" t="s">
        <v>4559</v>
      </c>
    </row>
    <row r="222" spans="1:8">
      <c r="A222" s="876">
        <v>219</v>
      </c>
      <c r="B222" s="877" t="s">
        <v>1693</v>
      </c>
      <c r="C222" s="877" t="s">
        <v>2831</v>
      </c>
      <c r="D222" s="876" t="s">
        <v>7367</v>
      </c>
      <c r="E222" s="877" t="s">
        <v>13406</v>
      </c>
      <c r="F222" s="877" t="s">
        <v>7369</v>
      </c>
      <c r="G222" s="878">
        <v>30172.7</v>
      </c>
      <c r="H222" s="876" t="s">
        <v>4559</v>
      </c>
    </row>
    <row r="223" spans="1:8">
      <c r="A223" s="876">
        <v>220</v>
      </c>
      <c r="B223" s="877" t="s">
        <v>1693</v>
      </c>
      <c r="C223" s="877" t="s">
        <v>2831</v>
      </c>
      <c r="D223" s="876" t="s">
        <v>7454</v>
      </c>
      <c r="E223" s="877" t="s">
        <v>13406</v>
      </c>
      <c r="F223" s="877" t="s">
        <v>6582</v>
      </c>
      <c r="G223" s="879" t="s">
        <v>13407</v>
      </c>
      <c r="H223" s="876" t="s">
        <v>4559</v>
      </c>
    </row>
    <row r="224" spans="1:8">
      <c r="A224" s="876">
        <v>221</v>
      </c>
      <c r="B224" s="877" t="s">
        <v>1693</v>
      </c>
      <c r="C224" s="877" t="s">
        <v>2831</v>
      </c>
      <c r="D224" s="876" t="s">
        <v>7537</v>
      </c>
      <c r="E224" s="877" t="s">
        <v>7538</v>
      </c>
      <c r="F224" s="877" t="s">
        <v>5795</v>
      </c>
      <c r="G224" s="878">
        <v>2372.91</v>
      </c>
      <c r="H224" s="876" t="s">
        <v>4559</v>
      </c>
    </row>
    <row r="225" spans="1:8" ht="24">
      <c r="A225" s="876">
        <v>222</v>
      </c>
      <c r="B225" s="877" t="s">
        <v>1693</v>
      </c>
      <c r="C225" s="877" t="s">
        <v>2831</v>
      </c>
      <c r="D225" s="876" t="s">
        <v>7547</v>
      </c>
      <c r="E225" s="877" t="s">
        <v>7548</v>
      </c>
      <c r="F225" s="877" t="s">
        <v>5795</v>
      </c>
      <c r="G225" s="878">
        <v>73500.95</v>
      </c>
      <c r="H225" s="876" t="s">
        <v>4559</v>
      </c>
    </row>
    <row r="226" spans="1:8">
      <c r="A226" s="876">
        <v>223</v>
      </c>
      <c r="B226" s="877" t="s">
        <v>1693</v>
      </c>
      <c r="C226" s="877" t="s">
        <v>2875</v>
      </c>
      <c r="D226" s="876" t="s">
        <v>7713</v>
      </c>
      <c r="E226" s="877" t="s">
        <v>3746</v>
      </c>
      <c r="F226" s="877" t="s">
        <v>7033</v>
      </c>
      <c r="G226" s="879" t="s">
        <v>13408</v>
      </c>
      <c r="H226" s="876" t="s">
        <v>4559</v>
      </c>
    </row>
    <row r="227" spans="1:8">
      <c r="A227" s="876">
        <v>224</v>
      </c>
      <c r="B227" s="877" t="s">
        <v>1693</v>
      </c>
      <c r="C227" s="877" t="s">
        <v>2831</v>
      </c>
      <c r="D227" s="876" t="s">
        <v>7756</v>
      </c>
      <c r="E227" s="877" t="s">
        <v>13409</v>
      </c>
      <c r="F227" s="877" t="s">
        <v>7758</v>
      </c>
      <c r="G227" s="878">
        <v>22800</v>
      </c>
      <c r="H227" s="876" t="s">
        <v>4559</v>
      </c>
    </row>
    <row r="228" spans="1:8">
      <c r="A228" s="876">
        <v>225</v>
      </c>
      <c r="B228" s="877" t="s">
        <v>1693</v>
      </c>
      <c r="C228" s="877" t="s">
        <v>2831</v>
      </c>
      <c r="D228" s="876" t="s">
        <v>7835</v>
      </c>
      <c r="E228" s="877" t="s">
        <v>7836</v>
      </c>
      <c r="F228" s="877" t="s">
        <v>5795</v>
      </c>
      <c r="G228" s="879" t="s">
        <v>13372</v>
      </c>
      <c r="H228" s="876" t="s">
        <v>4559</v>
      </c>
    </row>
    <row r="229" spans="1:8">
      <c r="A229" s="876">
        <v>226</v>
      </c>
      <c r="B229" s="877" t="s">
        <v>1693</v>
      </c>
      <c r="C229" s="877" t="s">
        <v>5617</v>
      </c>
      <c r="D229" s="876" t="s">
        <v>7870</v>
      </c>
      <c r="E229" s="877" t="s">
        <v>7871</v>
      </c>
      <c r="F229" s="877" t="s">
        <v>7872</v>
      </c>
      <c r="G229" s="878">
        <v>47114.2</v>
      </c>
      <c r="H229" s="876" t="s">
        <v>4559</v>
      </c>
    </row>
    <row r="230" spans="1:8">
      <c r="A230" s="876">
        <v>227</v>
      </c>
      <c r="B230" s="877" t="s">
        <v>1693</v>
      </c>
      <c r="C230" s="877" t="s">
        <v>2875</v>
      </c>
      <c r="D230" s="876" t="s">
        <v>7993</v>
      </c>
      <c r="E230" s="877" t="s">
        <v>3746</v>
      </c>
      <c r="F230" s="877" t="s">
        <v>7033</v>
      </c>
      <c r="G230" s="879" t="s">
        <v>13408</v>
      </c>
      <c r="H230" s="876" t="s">
        <v>4559</v>
      </c>
    </row>
    <row r="231" spans="1:8">
      <c r="A231" s="876">
        <v>228</v>
      </c>
      <c r="B231" s="877" t="s">
        <v>1693</v>
      </c>
      <c r="C231" s="877" t="s">
        <v>2965</v>
      </c>
      <c r="D231" s="876" t="s">
        <v>8084</v>
      </c>
      <c r="E231" s="877" t="s">
        <v>2965</v>
      </c>
      <c r="F231" s="877" t="s">
        <v>8086</v>
      </c>
      <c r="G231" s="878">
        <v>212850.4</v>
      </c>
      <c r="H231" s="876" t="s">
        <v>4559</v>
      </c>
    </row>
    <row r="232" spans="1:8">
      <c r="A232" s="876">
        <v>229</v>
      </c>
      <c r="B232" s="877" t="s">
        <v>1693</v>
      </c>
      <c r="C232" s="877" t="s">
        <v>2965</v>
      </c>
      <c r="D232" s="876" t="s">
        <v>8169</v>
      </c>
      <c r="E232" s="877" t="s">
        <v>8170</v>
      </c>
      <c r="F232" s="877" t="s">
        <v>13410</v>
      </c>
      <c r="G232" s="878">
        <v>11033.59</v>
      </c>
      <c r="H232" s="876" t="s">
        <v>4559</v>
      </c>
    </row>
    <row r="233" spans="1:8">
      <c r="A233" s="876">
        <v>230</v>
      </c>
      <c r="B233" s="877" t="s">
        <v>1693</v>
      </c>
      <c r="C233" s="877" t="s">
        <v>5617</v>
      </c>
      <c r="D233" s="876" t="s">
        <v>8299</v>
      </c>
      <c r="E233" s="877" t="s">
        <v>4133</v>
      </c>
      <c r="F233" s="877" t="s">
        <v>7872</v>
      </c>
      <c r="G233" s="878">
        <v>24330.799999999999</v>
      </c>
      <c r="H233" s="876" t="s">
        <v>4559</v>
      </c>
    </row>
    <row r="234" spans="1:8">
      <c r="A234" s="876">
        <v>231</v>
      </c>
      <c r="B234" s="877" t="s">
        <v>1693</v>
      </c>
      <c r="C234" s="877" t="s">
        <v>2831</v>
      </c>
      <c r="D234" s="876" t="s">
        <v>8303</v>
      </c>
      <c r="E234" s="877" t="s">
        <v>13409</v>
      </c>
      <c r="F234" s="877" t="s">
        <v>6575</v>
      </c>
      <c r="G234" s="878">
        <v>260464.52</v>
      </c>
      <c r="H234" s="876" t="s">
        <v>4559</v>
      </c>
    </row>
    <row r="235" spans="1:8">
      <c r="A235" s="876">
        <v>232</v>
      </c>
      <c r="B235" s="877" t="s">
        <v>1693</v>
      </c>
      <c r="C235" s="877" t="s">
        <v>2831</v>
      </c>
      <c r="D235" s="876" t="s">
        <v>8302</v>
      </c>
      <c r="E235" s="877" t="s">
        <v>13409</v>
      </c>
      <c r="F235" s="877" t="s">
        <v>6579</v>
      </c>
      <c r="G235" s="878">
        <v>19904.27</v>
      </c>
      <c r="H235" s="876" t="s">
        <v>4559</v>
      </c>
    </row>
    <row r="236" spans="1:8" ht="24">
      <c r="A236" s="876">
        <v>233</v>
      </c>
      <c r="B236" s="877" t="s">
        <v>1693</v>
      </c>
      <c r="C236" s="877" t="s">
        <v>5025</v>
      </c>
      <c r="D236" s="876" t="s">
        <v>8426</v>
      </c>
      <c r="E236" s="877" t="s">
        <v>8427</v>
      </c>
      <c r="F236" s="877" t="s">
        <v>8428</v>
      </c>
      <c r="G236" s="878">
        <v>460699</v>
      </c>
      <c r="H236" s="876" t="s">
        <v>4559</v>
      </c>
    </row>
    <row r="237" spans="1:8">
      <c r="A237" s="876">
        <v>234</v>
      </c>
      <c r="B237" s="877" t="s">
        <v>1693</v>
      </c>
      <c r="C237" s="877" t="s">
        <v>2831</v>
      </c>
      <c r="D237" s="876" t="s">
        <v>8446</v>
      </c>
      <c r="E237" s="877" t="s">
        <v>13409</v>
      </c>
      <c r="F237" s="877" t="s">
        <v>8443</v>
      </c>
      <c r="G237" s="878">
        <v>842528.9</v>
      </c>
      <c r="H237" s="876" t="s">
        <v>4559</v>
      </c>
    </row>
    <row r="238" spans="1:8">
      <c r="A238" s="876">
        <v>235</v>
      </c>
      <c r="B238" s="877" t="s">
        <v>1693</v>
      </c>
      <c r="C238" s="877" t="s">
        <v>2831</v>
      </c>
      <c r="D238" s="876" t="s">
        <v>8444</v>
      </c>
      <c r="E238" s="877" t="s">
        <v>13409</v>
      </c>
      <c r="F238" s="877" t="s">
        <v>8443</v>
      </c>
      <c r="G238" s="879" t="s">
        <v>13411</v>
      </c>
      <c r="H238" s="876" t="s">
        <v>4559</v>
      </c>
    </row>
    <row r="239" spans="1:8">
      <c r="A239" s="876">
        <v>236</v>
      </c>
      <c r="B239" s="877" t="s">
        <v>1693</v>
      </c>
      <c r="C239" s="877" t="s">
        <v>2831</v>
      </c>
      <c r="D239" s="876" t="s">
        <v>8441</v>
      </c>
      <c r="E239" s="877" t="s">
        <v>13409</v>
      </c>
      <c r="F239" s="877" t="s">
        <v>8443</v>
      </c>
      <c r="G239" s="879" t="s">
        <v>13411</v>
      </c>
      <c r="H239" s="876" t="s">
        <v>4559</v>
      </c>
    </row>
    <row r="240" spans="1:8">
      <c r="A240" s="876">
        <v>237</v>
      </c>
      <c r="B240" s="877" t="s">
        <v>1693</v>
      </c>
      <c r="C240" s="877" t="s">
        <v>5617</v>
      </c>
      <c r="D240" s="876" t="s">
        <v>8525</v>
      </c>
      <c r="E240" s="877" t="s">
        <v>13406</v>
      </c>
      <c r="F240" s="877" t="s">
        <v>8527</v>
      </c>
      <c r="G240" s="878">
        <v>52012.7</v>
      </c>
      <c r="H240" s="876" t="s">
        <v>4559</v>
      </c>
    </row>
    <row r="241" spans="1:8">
      <c r="A241" s="876">
        <v>238</v>
      </c>
      <c r="B241" s="877" t="s">
        <v>1693</v>
      </c>
      <c r="C241" s="877" t="s">
        <v>6871</v>
      </c>
      <c r="D241" s="876" t="s">
        <v>8543</v>
      </c>
      <c r="E241" s="877" t="s">
        <v>8544</v>
      </c>
      <c r="F241" s="877" t="s">
        <v>8545</v>
      </c>
      <c r="G241" s="878">
        <v>3901.33</v>
      </c>
      <c r="H241" s="876" t="s">
        <v>4559</v>
      </c>
    </row>
    <row r="242" spans="1:8">
      <c r="A242" s="876">
        <v>239</v>
      </c>
      <c r="B242" s="877" t="s">
        <v>1693</v>
      </c>
      <c r="C242" s="877" t="s">
        <v>2965</v>
      </c>
      <c r="D242" s="876" t="s">
        <v>8561</v>
      </c>
      <c r="E242" s="877" t="s">
        <v>8562</v>
      </c>
      <c r="F242" s="877" t="s">
        <v>406</v>
      </c>
      <c r="G242" s="878">
        <v>129296.16</v>
      </c>
      <c r="H242" s="876" t="s">
        <v>4559</v>
      </c>
    </row>
    <row r="243" spans="1:8">
      <c r="A243" s="876">
        <v>240</v>
      </c>
      <c r="B243" s="877" t="s">
        <v>1693</v>
      </c>
      <c r="C243" s="877" t="s">
        <v>5617</v>
      </c>
      <c r="D243" s="876" t="s">
        <v>8563</v>
      </c>
      <c r="E243" s="877" t="s">
        <v>4133</v>
      </c>
      <c r="F243" s="877" t="s">
        <v>406</v>
      </c>
      <c r="G243" s="878">
        <v>706086.03</v>
      </c>
      <c r="H243" s="876" t="s">
        <v>4559</v>
      </c>
    </row>
    <row r="244" spans="1:8">
      <c r="A244" s="876">
        <v>241</v>
      </c>
      <c r="B244" s="877" t="s">
        <v>1693</v>
      </c>
      <c r="C244" s="877" t="s">
        <v>5617</v>
      </c>
      <c r="D244" s="876" t="s">
        <v>8576</v>
      </c>
      <c r="E244" s="877" t="s">
        <v>13409</v>
      </c>
      <c r="F244" s="877" t="s">
        <v>8577</v>
      </c>
      <c r="G244" s="878">
        <v>3324501.47</v>
      </c>
      <c r="H244" s="876" t="s">
        <v>4559</v>
      </c>
    </row>
    <row r="245" spans="1:8">
      <c r="A245" s="876">
        <v>242</v>
      </c>
      <c r="B245" s="877" t="s">
        <v>1693</v>
      </c>
      <c r="C245" s="877" t="s">
        <v>2965</v>
      </c>
      <c r="D245" s="876" t="s">
        <v>8620</v>
      </c>
      <c r="E245" s="877" t="s">
        <v>8621</v>
      </c>
      <c r="F245" s="877" t="s">
        <v>406</v>
      </c>
      <c r="G245" s="878">
        <v>283068.28000000003</v>
      </c>
      <c r="H245" s="876" t="s">
        <v>4559</v>
      </c>
    </row>
    <row r="246" spans="1:8">
      <c r="A246" s="876">
        <v>243</v>
      </c>
      <c r="B246" s="877" t="s">
        <v>1693</v>
      </c>
      <c r="C246" s="877" t="s">
        <v>2831</v>
      </c>
      <c r="D246" s="876" t="s">
        <v>8729</v>
      </c>
      <c r="E246" s="877" t="s">
        <v>13409</v>
      </c>
      <c r="F246" s="877" t="s">
        <v>7758</v>
      </c>
      <c r="G246" s="878">
        <v>636701.43999999994</v>
      </c>
      <c r="H246" s="876" t="s">
        <v>4559</v>
      </c>
    </row>
    <row r="247" spans="1:8">
      <c r="A247" s="876">
        <v>244</v>
      </c>
      <c r="B247" s="877" t="s">
        <v>1693</v>
      </c>
      <c r="C247" s="877" t="s">
        <v>2831</v>
      </c>
      <c r="D247" s="876" t="s">
        <v>8730</v>
      </c>
      <c r="E247" s="877" t="s">
        <v>13409</v>
      </c>
      <c r="F247" s="877" t="s">
        <v>7758</v>
      </c>
      <c r="G247" s="878">
        <v>15478.01</v>
      </c>
      <c r="H247" s="876" t="s">
        <v>4559</v>
      </c>
    </row>
    <row r="248" spans="1:8">
      <c r="A248" s="876">
        <v>245</v>
      </c>
      <c r="B248" s="877" t="s">
        <v>1693</v>
      </c>
      <c r="C248" s="877" t="s">
        <v>5617</v>
      </c>
      <c r="D248" s="876" t="s">
        <v>8757</v>
      </c>
      <c r="E248" s="877" t="s">
        <v>8758</v>
      </c>
      <c r="F248" s="877" t="s">
        <v>7369</v>
      </c>
      <c r="G248" s="878">
        <v>186767.87</v>
      </c>
      <c r="H248" s="876" t="s">
        <v>4559</v>
      </c>
    </row>
    <row r="249" spans="1:8">
      <c r="A249" s="876">
        <v>246</v>
      </c>
      <c r="B249" s="877" t="s">
        <v>1693</v>
      </c>
      <c r="C249" s="877" t="s">
        <v>5617</v>
      </c>
      <c r="D249" s="876" t="s">
        <v>8300</v>
      </c>
      <c r="E249" s="877" t="s">
        <v>13409</v>
      </c>
      <c r="F249" s="877" t="s">
        <v>6579</v>
      </c>
      <c r="G249" s="878">
        <v>79393.070000000007</v>
      </c>
      <c r="H249" s="876" t="s">
        <v>4559</v>
      </c>
    </row>
    <row r="250" spans="1:8">
      <c r="A250" s="876">
        <v>247</v>
      </c>
      <c r="B250" s="877" t="s">
        <v>1693</v>
      </c>
      <c r="C250" s="877" t="s">
        <v>2831</v>
      </c>
      <c r="D250" s="876" t="s">
        <v>6573</v>
      </c>
      <c r="E250" s="877" t="s">
        <v>13409</v>
      </c>
      <c r="F250" s="877" t="s">
        <v>6575</v>
      </c>
      <c r="G250" s="878">
        <v>38132.5</v>
      </c>
      <c r="H250" s="876" t="s">
        <v>4559</v>
      </c>
    </row>
    <row r="251" spans="1:8">
      <c r="A251" s="876">
        <v>248</v>
      </c>
      <c r="B251" s="877" t="s">
        <v>1693</v>
      </c>
      <c r="C251" s="877" t="s">
        <v>2831</v>
      </c>
      <c r="D251" s="876" t="s">
        <v>8301</v>
      </c>
      <c r="E251" s="877" t="s">
        <v>13409</v>
      </c>
      <c r="F251" s="877" t="s">
        <v>6579</v>
      </c>
      <c r="G251" s="878">
        <v>59457.04</v>
      </c>
      <c r="H251" s="876" t="s">
        <v>4559</v>
      </c>
    </row>
    <row r="252" spans="1:8">
      <c r="A252" s="876">
        <v>249</v>
      </c>
      <c r="B252" s="877" t="s">
        <v>1693</v>
      </c>
      <c r="C252" s="877" t="s">
        <v>5617</v>
      </c>
      <c r="D252" s="876" t="s">
        <v>9162</v>
      </c>
      <c r="E252" s="877" t="s">
        <v>9163</v>
      </c>
      <c r="F252" s="877" t="s">
        <v>9164</v>
      </c>
      <c r="G252" s="878">
        <v>66791.48</v>
      </c>
      <c r="H252" s="876" t="s">
        <v>4559</v>
      </c>
    </row>
    <row r="253" spans="1:8">
      <c r="A253" s="876">
        <v>250</v>
      </c>
      <c r="B253" s="877" t="s">
        <v>1693</v>
      </c>
      <c r="C253" s="877" t="s">
        <v>2965</v>
      </c>
      <c r="D253" s="876" t="s">
        <v>9165</v>
      </c>
      <c r="E253" s="877" t="s">
        <v>9166</v>
      </c>
      <c r="F253" s="877" t="s">
        <v>9164</v>
      </c>
      <c r="G253" s="878">
        <v>23505.200000000001</v>
      </c>
      <c r="H253" s="876" t="s">
        <v>4559</v>
      </c>
    </row>
    <row r="254" spans="1:8">
      <c r="A254" s="876">
        <v>251</v>
      </c>
      <c r="B254" s="877" t="s">
        <v>1693</v>
      </c>
      <c r="C254" s="877" t="s">
        <v>6871</v>
      </c>
      <c r="D254" s="876" t="s">
        <v>9277</v>
      </c>
      <c r="E254" s="877" t="s">
        <v>9278</v>
      </c>
      <c r="F254" s="877" t="s">
        <v>9275</v>
      </c>
      <c r="G254" s="878">
        <v>169272.26</v>
      </c>
      <c r="H254" s="876" t="s">
        <v>4559</v>
      </c>
    </row>
    <row r="255" spans="1:8">
      <c r="A255" s="876">
        <v>252</v>
      </c>
      <c r="B255" s="877" t="s">
        <v>1693</v>
      </c>
      <c r="C255" s="877" t="s">
        <v>2965</v>
      </c>
      <c r="D255" s="876" t="s">
        <v>9339</v>
      </c>
      <c r="E255" s="877" t="s">
        <v>2875</v>
      </c>
      <c r="F255" s="877" t="s">
        <v>9340</v>
      </c>
      <c r="G255" s="878">
        <v>6890</v>
      </c>
      <c r="H255" s="876" t="s">
        <v>4559</v>
      </c>
    </row>
    <row r="256" spans="1:8" ht="24">
      <c r="A256" s="876">
        <v>253</v>
      </c>
      <c r="B256" s="877" t="s">
        <v>3352</v>
      </c>
      <c r="C256" s="877" t="s">
        <v>6100</v>
      </c>
      <c r="D256" s="876" t="s">
        <v>6098</v>
      </c>
      <c r="E256" s="877" t="s">
        <v>187</v>
      </c>
      <c r="F256" s="877" t="s">
        <v>187</v>
      </c>
      <c r="G256" s="878">
        <v>340011.98</v>
      </c>
      <c r="H256" s="876" t="s">
        <v>4559</v>
      </c>
    </row>
    <row r="257" spans="1:8" ht="24">
      <c r="A257" s="876">
        <v>254</v>
      </c>
      <c r="B257" s="877" t="s">
        <v>3352</v>
      </c>
      <c r="C257" s="877" t="s">
        <v>6100</v>
      </c>
      <c r="D257" s="876" t="s">
        <v>7556</v>
      </c>
      <c r="E257" s="877" t="s">
        <v>187</v>
      </c>
      <c r="F257" s="877" t="s">
        <v>187</v>
      </c>
      <c r="G257" s="878">
        <v>41823.800000000003</v>
      </c>
      <c r="H257" s="876" t="s">
        <v>4559</v>
      </c>
    </row>
    <row r="258" spans="1:8">
      <c r="A258" s="876">
        <v>255</v>
      </c>
      <c r="B258" s="877" t="s">
        <v>1177</v>
      </c>
      <c r="C258" s="877" t="s">
        <v>4079</v>
      </c>
      <c r="D258" s="876" t="s">
        <v>6042</v>
      </c>
      <c r="E258" s="877" t="s">
        <v>6043</v>
      </c>
      <c r="F258" s="877" t="s">
        <v>6044</v>
      </c>
      <c r="G258" s="878">
        <v>1297.67</v>
      </c>
      <c r="H258" s="876" t="s">
        <v>13367</v>
      </c>
    </row>
    <row r="259" spans="1:8">
      <c r="A259" s="876">
        <v>256</v>
      </c>
      <c r="B259" s="877" t="s">
        <v>1177</v>
      </c>
      <c r="C259" s="877" t="s">
        <v>4079</v>
      </c>
      <c r="D259" s="876" t="s">
        <v>6096</v>
      </c>
      <c r="E259" s="877" t="s">
        <v>6097</v>
      </c>
      <c r="F259" s="877" t="s">
        <v>5753</v>
      </c>
      <c r="G259" s="878">
        <v>25702</v>
      </c>
      <c r="H259" s="876" t="s">
        <v>13367</v>
      </c>
    </row>
    <row r="260" spans="1:8">
      <c r="A260" s="876">
        <v>257</v>
      </c>
      <c r="B260" s="877" t="s">
        <v>1177</v>
      </c>
      <c r="C260" s="877" t="s">
        <v>2893</v>
      </c>
      <c r="D260" s="876" t="s">
        <v>6113</v>
      </c>
      <c r="E260" s="877" t="s">
        <v>6114</v>
      </c>
      <c r="F260" s="877" t="s">
        <v>781</v>
      </c>
      <c r="G260" s="878">
        <v>2898.2</v>
      </c>
      <c r="H260" s="876" t="s">
        <v>13367</v>
      </c>
    </row>
    <row r="261" spans="1:8">
      <c r="A261" s="876">
        <v>258</v>
      </c>
      <c r="B261" s="877" t="s">
        <v>1177</v>
      </c>
      <c r="C261" s="877" t="s">
        <v>2893</v>
      </c>
      <c r="D261" s="876" t="s">
        <v>6280</v>
      </c>
      <c r="E261" s="877" t="s">
        <v>6114</v>
      </c>
      <c r="F261" s="877" t="s">
        <v>3611</v>
      </c>
      <c r="G261" s="878">
        <v>472767.92</v>
      </c>
      <c r="H261" s="876" t="s">
        <v>13367</v>
      </c>
    </row>
    <row r="262" spans="1:8">
      <c r="A262" s="876">
        <v>259</v>
      </c>
      <c r="B262" s="877" t="s">
        <v>1177</v>
      </c>
      <c r="C262" s="877" t="s">
        <v>2893</v>
      </c>
      <c r="D262" s="876" t="s">
        <v>6487</v>
      </c>
      <c r="E262" s="877" t="s">
        <v>6114</v>
      </c>
      <c r="F262" s="877" t="s">
        <v>6488</v>
      </c>
      <c r="G262" s="878">
        <v>10380.200000000001</v>
      </c>
      <c r="H262" s="876" t="s">
        <v>13367</v>
      </c>
    </row>
    <row r="263" spans="1:8">
      <c r="A263" s="876">
        <v>260</v>
      </c>
      <c r="B263" s="877" t="s">
        <v>1177</v>
      </c>
      <c r="C263" s="877" t="s">
        <v>4079</v>
      </c>
      <c r="D263" s="876" t="s">
        <v>6878</v>
      </c>
      <c r="E263" s="877" t="s">
        <v>6097</v>
      </c>
      <c r="F263" s="877" t="s">
        <v>5753</v>
      </c>
      <c r="G263" s="879" t="s">
        <v>13412</v>
      </c>
      <c r="H263" s="876" t="s">
        <v>13367</v>
      </c>
    </row>
    <row r="264" spans="1:8">
      <c r="A264" s="876">
        <v>261</v>
      </c>
      <c r="B264" s="877" t="s">
        <v>1177</v>
      </c>
      <c r="C264" s="877" t="s">
        <v>4079</v>
      </c>
      <c r="D264" s="876" t="s">
        <v>6877</v>
      </c>
      <c r="E264" s="877" t="s">
        <v>6097</v>
      </c>
      <c r="F264" s="877" t="s">
        <v>5753</v>
      </c>
      <c r="G264" s="879" t="s">
        <v>13412</v>
      </c>
      <c r="H264" s="876" t="s">
        <v>13367</v>
      </c>
    </row>
    <row r="265" spans="1:8">
      <c r="A265" s="876">
        <v>262</v>
      </c>
      <c r="B265" s="877" t="s">
        <v>1177</v>
      </c>
      <c r="C265" s="877" t="s">
        <v>3132</v>
      </c>
      <c r="D265" s="876" t="s">
        <v>7123</v>
      </c>
      <c r="E265" s="877" t="s">
        <v>7124</v>
      </c>
      <c r="F265" s="877" t="s">
        <v>6004</v>
      </c>
      <c r="G265" s="878">
        <v>9227.1</v>
      </c>
      <c r="H265" s="876" t="s">
        <v>13367</v>
      </c>
    </row>
    <row r="266" spans="1:8">
      <c r="A266" s="876">
        <v>263</v>
      </c>
      <c r="B266" s="877" t="s">
        <v>1177</v>
      </c>
      <c r="C266" s="877" t="s">
        <v>4079</v>
      </c>
      <c r="D266" s="876" t="s">
        <v>7192</v>
      </c>
      <c r="E266" s="877" t="s">
        <v>5753</v>
      </c>
      <c r="F266" s="877" t="s">
        <v>5753</v>
      </c>
      <c r="G266" s="879" t="s">
        <v>13412</v>
      </c>
      <c r="H266" s="876" t="s">
        <v>13367</v>
      </c>
    </row>
    <row r="267" spans="1:8">
      <c r="A267" s="876">
        <v>264</v>
      </c>
      <c r="B267" s="877" t="s">
        <v>1177</v>
      </c>
      <c r="C267" s="877" t="s">
        <v>2893</v>
      </c>
      <c r="D267" s="876" t="s">
        <v>7365</v>
      </c>
      <c r="E267" s="877" t="s">
        <v>781</v>
      </c>
      <c r="F267" s="877" t="s">
        <v>7366</v>
      </c>
      <c r="G267" s="878">
        <v>404248.36</v>
      </c>
      <c r="H267" s="876" t="s">
        <v>13367</v>
      </c>
    </row>
    <row r="268" spans="1:8">
      <c r="A268" s="876">
        <v>265</v>
      </c>
      <c r="B268" s="877" t="s">
        <v>1177</v>
      </c>
      <c r="C268" s="877" t="s">
        <v>2893</v>
      </c>
      <c r="D268" s="876" t="s">
        <v>7640</v>
      </c>
      <c r="E268" s="877" t="s">
        <v>7641</v>
      </c>
      <c r="F268" s="877" t="s">
        <v>781</v>
      </c>
      <c r="G268" s="878">
        <v>8992.9500000000007</v>
      </c>
      <c r="H268" s="876" t="s">
        <v>13367</v>
      </c>
    </row>
    <row r="269" spans="1:8">
      <c r="A269" s="876">
        <v>266</v>
      </c>
      <c r="B269" s="877" t="s">
        <v>1177</v>
      </c>
      <c r="C269" s="877" t="s">
        <v>2893</v>
      </c>
      <c r="D269" s="876" t="s">
        <v>8718</v>
      </c>
      <c r="E269" s="877" t="s">
        <v>6114</v>
      </c>
      <c r="F269" s="877" t="s">
        <v>3611</v>
      </c>
      <c r="G269" s="878">
        <v>103380.93</v>
      </c>
      <c r="H269" s="876" t="s">
        <v>13367</v>
      </c>
    </row>
    <row r="270" spans="1:8">
      <c r="A270" s="876">
        <v>267</v>
      </c>
      <c r="B270" s="877" t="s">
        <v>1177</v>
      </c>
      <c r="C270" s="877" t="s">
        <v>2893</v>
      </c>
      <c r="D270" s="876" t="s">
        <v>9112</v>
      </c>
      <c r="E270" s="877" t="s">
        <v>6114</v>
      </c>
      <c r="F270" s="877" t="s">
        <v>781</v>
      </c>
      <c r="G270" s="878">
        <v>10435.1</v>
      </c>
      <c r="H270" s="876" t="s">
        <v>13367</v>
      </c>
    </row>
    <row r="271" spans="1:8">
      <c r="A271" s="876">
        <v>268</v>
      </c>
      <c r="B271" s="877" t="s">
        <v>1177</v>
      </c>
      <c r="C271" s="877" t="s">
        <v>9123</v>
      </c>
      <c r="D271" s="876" t="s">
        <v>9122</v>
      </c>
      <c r="E271" s="877" t="s">
        <v>6114</v>
      </c>
      <c r="F271" s="877" t="s">
        <v>8743</v>
      </c>
      <c r="G271" s="878">
        <v>101309.14</v>
      </c>
      <c r="H271" s="876" t="s">
        <v>13367</v>
      </c>
    </row>
    <row r="272" spans="1:8">
      <c r="A272" s="876">
        <v>269</v>
      </c>
      <c r="B272" s="877" t="s">
        <v>1177</v>
      </c>
      <c r="C272" s="877" t="s">
        <v>2893</v>
      </c>
      <c r="D272" s="876" t="s">
        <v>9120</v>
      </c>
      <c r="E272" s="877" t="s">
        <v>6114</v>
      </c>
      <c r="F272" s="877" t="s">
        <v>8743</v>
      </c>
      <c r="G272" s="878">
        <v>7401.64</v>
      </c>
      <c r="H272" s="876" t="s">
        <v>13367</v>
      </c>
    </row>
    <row r="273" spans="1:8">
      <c r="A273" s="876">
        <v>270</v>
      </c>
      <c r="B273" s="877" t="s">
        <v>1177</v>
      </c>
      <c r="C273" s="877" t="s">
        <v>3998</v>
      </c>
      <c r="D273" s="876" t="s">
        <v>6003</v>
      </c>
      <c r="E273" s="877" t="s">
        <v>6004</v>
      </c>
      <c r="F273" s="877" t="s">
        <v>6005</v>
      </c>
      <c r="G273" s="879" t="s">
        <v>13372</v>
      </c>
      <c r="H273" s="876" t="s">
        <v>13367</v>
      </c>
    </row>
    <row r="274" spans="1:8">
      <c r="A274" s="876">
        <v>271</v>
      </c>
      <c r="B274" s="877" t="s">
        <v>437</v>
      </c>
      <c r="C274" s="877" t="s">
        <v>3134</v>
      </c>
      <c r="D274" s="876" t="s">
        <v>5901</v>
      </c>
      <c r="E274" s="877" t="s">
        <v>3134</v>
      </c>
      <c r="F274" s="877" t="s">
        <v>5903</v>
      </c>
      <c r="G274" s="879" t="s">
        <v>13372</v>
      </c>
      <c r="H274" s="876" t="s">
        <v>13367</v>
      </c>
    </row>
    <row r="275" spans="1:8">
      <c r="A275" s="876">
        <v>272</v>
      </c>
      <c r="B275" s="877" t="s">
        <v>437</v>
      </c>
      <c r="C275" s="877" t="s">
        <v>3134</v>
      </c>
      <c r="D275" s="876" t="s">
        <v>5932</v>
      </c>
      <c r="E275" s="877" t="s">
        <v>3134</v>
      </c>
      <c r="F275" s="877" t="s">
        <v>5933</v>
      </c>
      <c r="G275" s="878">
        <v>24203.66</v>
      </c>
      <c r="H275" s="876" t="s">
        <v>13367</v>
      </c>
    </row>
    <row r="276" spans="1:8">
      <c r="A276" s="876">
        <v>273</v>
      </c>
      <c r="B276" s="877" t="s">
        <v>437</v>
      </c>
      <c r="C276" s="877" t="s">
        <v>3134</v>
      </c>
      <c r="D276" s="876" t="s">
        <v>6013</v>
      </c>
      <c r="E276" s="877" t="s">
        <v>3134</v>
      </c>
      <c r="F276" s="877" t="s">
        <v>6014</v>
      </c>
      <c r="G276" s="878">
        <v>1672.03</v>
      </c>
      <c r="H276" s="876" t="s">
        <v>13367</v>
      </c>
    </row>
    <row r="277" spans="1:8">
      <c r="A277" s="876">
        <v>274</v>
      </c>
      <c r="B277" s="877" t="s">
        <v>437</v>
      </c>
      <c r="C277" s="877" t="s">
        <v>3134</v>
      </c>
      <c r="D277" s="876" t="s">
        <v>6258</v>
      </c>
      <c r="E277" s="877" t="s">
        <v>3134</v>
      </c>
      <c r="F277" s="877" t="s">
        <v>6260</v>
      </c>
      <c r="G277" s="879" t="s">
        <v>13372</v>
      </c>
      <c r="H277" s="876" t="s">
        <v>13367</v>
      </c>
    </row>
    <row r="278" spans="1:8">
      <c r="A278" s="876">
        <v>275</v>
      </c>
      <c r="B278" s="877" t="s">
        <v>437</v>
      </c>
      <c r="C278" s="877" t="s">
        <v>3134</v>
      </c>
      <c r="D278" s="876" t="s">
        <v>6697</v>
      </c>
      <c r="E278" s="877" t="s">
        <v>3134</v>
      </c>
      <c r="F278" s="877" t="s">
        <v>6698</v>
      </c>
      <c r="G278" s="878">
        <v>1002.26</v>
      </c>
      <c r="H278" s="876" t="s">
        <v>13367</v>
      </c>
    </row>
    <row r="279" spans="1:8">
      <c r="A279" s="876">
        <v>276</v>
      </c>
      <c r="B279" s="877" t="s">
        <v>437</v>
      </c>
      <c r="C279" s="877" t="s">
        <v>3134</v>
      </c>
      <c r="D279" s="876" t="s">
        <v>7071</v>
      </c>
      <c r="E279" s="877" t="s">
        <v>3134</v>
      </c>
      <c r="F279" s="877" t="s">
        <v>7073</v>
      </c>
      <c r="G279" s="879" t="s">
        <v>13372</v>
      </c>
      <c r="H279" s="876" t="s">
        <v>13367</v>
      </c>
    </row>
    <row r="280" spans="1:8">
      <c r="A280" s="876">
        <v>277</v>
      </c>
      <c r="B280" s="877" t="s">
        <v>437</v>
      </c>
      <c r="C280" s="877" t="s">
        <v>3134</v>
      </c>
      <c r="D280" s="876" t="s">
        <v>7112</v>
      </c>
      <c r="E280" s="877" t="s">
        <v>3134</v>
      </c>
      <c r="F280" s="877" t="s">
        <v>6041</v>
      </c>
      <c r="G280" s="879">
        <v>50.68</v>
      </c>
      <c r="H280" s="876" t="s">
        <v>13367</v>
      </c>
    </row>
    <row r="281" spans="1:8">
      <c r="A281" s="876">
        <v>278</v>
      </c>
      <c r="B281" s="877" t="s">
        <v>437</v>
      </c>
      <c r="C281" s="877" t="s">
        <v>3134</v>
      </c>
      <c r="D281" s="876" t="s">
        <v>7384</v>
      </c>
      <c r="E281" s="877" t="s">
        <v>3134</v>
      </c>
      <c r="F281" s="877" t="s">
        <v>7386</v>
      </c>
      <c r="G281" s="879">
        <v>171.05</v>
      </c>
      <c r="H281" s="876" t="s">
        <v>13367</v>
      </c>
    </row>
    <row r="282" spans="1:8">
      <c r="A282" s="876">
        <v>279</v>
      </c>
      <c r="B282" s="877" t="s">
        <v>437</v>
      </c>
      <c r="C282" s="877" t="s">
        <v>187</v>
      </c>
      <c r="D282" s="876" t="s">
        <v>7555</v>
      </c>
      <c r="E282" s="877" t="s">
        <v>187</v>
      </c>
      <c r="F282" s="877" t="s">
        <v>187</v>
      </c>
      <c r="G282" s="879" t="s">
        <v>13384</v>
      </c>
      <c r="H282" s="876" t="s">
        <v>4559</v>
      </c>
    </row>
    <row r="283" spans="1:8">
      <c r="A283" s="876">
        <v>280</v>
      </c>
      <c r="B283" s="877" t="s">
        <v>437</v>
      </c>
      <c r="C283" s="877" t="s">
        <v>3134</v>
      </c>
      <c r="D283" s="876" t="s">
        <v>7892</v>
      </c>
      <c r="E283" s="877" t="s">
        <v>7893</v>
      </c>
      <c r="F283" s="877" t="s">
        <v>7894</v>
      </c>
      <c r="G283" s="879">
        <v>212.5</v>
      </c>
      <c r="H283" s="876" t="s">
        <v>13367</v>
      </c>
    </row>
    <row r="284" spans="1:8">
      <c r="A284" s="876">
        <v>281</v>
      </c>
      <c r="B284" s="877" t="s">
        <v>437</v>
      </c>
      <c r="C284" s="877" t="s">
        <v>187</v>
      </c>
      <c r="D284" s="876" t="s">
        <v>9370</v>
      </c>
      <c r="E284" s="877" t="s">
        <v>187</v>
      </c>
      <c r="F284" s="877" t="s">
        <v>958</v>
      </c>
      <c r="G284" s="878">
        <v>430224.81</v>
      </c>
      <c r="H284" s="876" t="s">
        <v>4559</v>
      </c>
    </row>
    <row r="285" spans="1:8">
      <c r="A285" s="876">
        <v>282</v>
      </c>
      <c r="B285" s="877" t="s">
        <v>1182</v>
      </c>
      <c r="C285" s="877" t="s">
        <v>2905</v>
      </c>
      <c r="D285" s="876" t="s">
        <v>6109</v>
      </c>
      <c r="E285" s="877" t="s">
        <v>6591</v>
      </c>
      <c r="F285" s="877" t="s">
        <v>5363</v>
      </c>
      <c r="G285" s="878">
        <v>120205.12</v>
      </c>
      <c r="H285" s="876" t="s">
        <v>13367</v>
      </c>
    </row>
    <row r="286" spans="1:8">
      <c r="A286" s="876">
        <v>283</v>
      </c>
      <c r="B286" s="877" t="s">
        <v>1182</v>
      </c>
      <c r="C286" s="877" t="s">
        <v>2905</v>
      </c>
      <c r="D286" s="876" t="s">
        <v>6127</v>
      </c>
      <c r="E286" s="877" t="s">
        <v>6591</v>
      </c>
      <c r="F286" s="877" t="s">
        <v>5363</v>
      </c>
      <c r="G286" s="879" t="s">
        <v>13413</v>
      </c>
      <c r="H286" s="876" t="s">
        <v>13367</v>
      </c>
    </row>
    <row r="287" spans="1:8">
      <c r="A287" s="876">
        <v>284</v>
      </c>
      <c r="B287" s="877" t="s">
        <v>1182</v>
      </c>
      <c r="C287" s="877" t="s">
        <v>3357</v>
      </c>
      <c r="D287" s="876" t="s">
        <v>6215</v>
      </c>
      <c r="E287" s="877" t="s">
        <v>6216</v>
      </c>
      <c r="F287" s="877" t="s">
        <v>5363</v>
      </c>
      <c r="G287" s="878">
        <v>2096.1999999999998</v>
      </c>
      <c r="H287" s="876" t="s">
        <v>13367</v>
      </c>
    </row>
    <row r="288" spans="1:8">
      <c r="A288" s="876">
        <v>285</v>
      </c>
      <c r="B288" s="877" t="s">
        <v>1182</v>
      </c>
      <c r="C288" s="877" t="s">
        <v>2905</v>
      </c>
      <c r="D288" s="876" t="s">
        <v>6337</v>
      </c>
      <c r="E288" s="877" t="s">
        <v>6591</v>
      </c>
      <c r="F288" s="877" t="s">
        <v>5363</v>
      </c>
      <c r="G288" s="879" t="s">
        <v>13413</v>
      </c>
      <c r="H288" s="876" t="s">
        <v>13367</v>
      </c>
    </row>
    <row r="289" spans="1:8">
      <c r="A289" s="876">
        <v>286</v>
      </c>
      <c r="B289" s="877" t="s">
        <v>1182</v>
      </c>
      <c r="C289" s="877" t="s">
        <v>2905</v>
      </c>
      <c r="D289" s="876" t="s">
        <v>6590</v>
      </c>
      <c r="E289" s="877" t="s">
        <v>6591</v>
      </c>
      <c r="F289" s="877" t="s">
        <v>5363</v>
      </c>
      <c r="G289" s="879" t="s">
        <v>13413</v>
      </c>
      <c r="H289" s="876" t="s">
        <v>13367</v>
      </c>
    </row>
    <row r="290" spans="1:8">
      <c r="A290" s="876">
        <v>287</v>
      </c>
      <c r="B290" s="877" t="s">
        <v>1182</v>
      </c>
      <c r="C290" s="877" t="s">
        <v>2905</v>
      </c>
      <c r="D290" s="876" t="s">
        <v>7186</v>
      </c>
      <c r="E290" s="877" t="s">
        <v>6591</v>
      </c>
      <c r="F290" s="877" t="s">
        <v>5363</v>
      </c>
      <c r="G290" s="879" t="s">
        <v>13413</v>
      </c>
      <c r="H290" s="876" t="s">
        <v>13367</v>
      </c>
    </row>
    <row r="291" spans="1:8">
      <c r="A291" s="876">
        <v>288</v>
      </c>
      <c r="B291" s="877" t="s">
        <v>1182</v>
      </c>
      <c r="C291" s="877" t="s">
        <v>2905</v>
      </c>
      <c r="D291" s="876" t="s">
        <v>7185</v>
      </c>
      <c r="E291" s="877" t="s">
        <v>6591</v>
      </c>
      <c r="F291" s="877" t="s">
        <v>5363</v>
      </c>
      <c r="G291" s="879" t="s">
        <v>13413</v>
      </c>
      <c r="H291" s="876" t="s">
        <v>13367</v>
      </c>
    </row>
    <row r="292" spans="1:8">
      <c r="A292" s="876">
        <v>289</v>
      </c>
      <c r="B292" s="877" t="s">
        <v>1182</v>
      </c>
      <c r="C292" s="877" t="s">
        <v>2905</v>
      </c>
      <c r="D292" s="876" t="s">
        <v>7806</v>
      </c>
      <c r="E292" s="877" t="s">
        <v>6591</v>
      </c>
      <c r="F292" s="877" t="s">
        <v>5363</v>
      </c>
      <c r="G292" s="879" t="s">
        <v>13413</v>
      </c>
      <c r="H292" s="876" t="s">
        <v>13367</v>
      </c>
    </row>
    <row r="293" spans="1:8">
      <c r="A293" s="876">
        <v>290</v>
      </c>
      <c r="B293" s="877" t="s">
        <v>1182</v>
      </c>
      <c r="C293" s="877" t="s">
        <v>2905</v>
      </c>
      <c r="D293" s="876" t="s">
        <v>8744</v>
      </c>
      <c r="E293" s="877" t="s">
        <v>6591</v>
      </c>
      <c r="F293" s="877" t="s">
        <v>8743</v>
      </c>
      <c r="G293" s="878">
        <v>49128.9</v>
      </c>
      <c r="H293" s="876" t="s">
        <v>13367</v>
      </c>
    </row>
    <row r="294" spans="1:8">
      <c r="A294" s="876">
        <v>291</v>
      </c>
      <c r="B294" s="877" t="s">
        <v>1182</v>
      </c>
      <c r="C294" s="877" t="s">
        <v>2905</v>
      </c>
      <c r="D294" s="876" t="s">
        <v>8741</v>
      </c>
      <c r="E294" s="877" t="s">
        <v>6591</v>
      </c>
      <c r="F294" s="877" t="s">
        <v>8743</v>
      </c>
      <c r="G294" s="878">
        <v>6265.92</v>
      </c>
      <c r="H294" s="876" t="s">
        <v>13367</v>
      </c>
    </row>
    <row r="295" spans="1:8">
      <c r="A295" s="876">
        <v>292</v>
      </c>
      <c r="B295" s="877" t="s">
        <v>1182</v>
      </c>
      <c r="C295" s="877" t="s">
        <v>2905</v>
      </c>
      <c r="D295" s="876" t="s">
        <v>7183</v>
      </c>
      <c r="E295" s="877" t="s">
        <v>6591</v>
      </c>
      <c r="F295" s="877" t="s">
        <v>5363</v>
      </c>
      <c r="G295" s="879" t="s">
        <v>13413</v>
      </c>
      <c r="H295" s="876" t="s">
        <v>13367</v>
      </c>
    </row>
    <row r="296" spans="1:8">
      <c r="A296" s="876">
        <v>293</v>
      </c>
      <c r="B296" s="877" t="s">
        <v>1187</v>
      </c>
      <c r="C296" s="877" t="s">
        <v>3369</v>
      </c>
      <c r="D296" s="876" t="s">
        <v>5796</v>
      </c>
      <c r="E296" s="877" t="s">
        <v>445</v>
      </c>
      <c r="F296" s="877" t="s">
        <v>445</v>
      </c>
      <c r="G296" s="878">
        <v>10743.7</v>
      </c>
      <c r="H296" s="876" t="s">
        <v>4559</v>
      </c>
    </row>
    <row r="297" spans="1:8">
      <c r="A297" s="876">
        <v>294</v>
      </c>
      <c r="B297" s="877" t="s">
        <v>1187</v>
      </c>
      <c r="C297" s="877" t="s">
        <v>6092</v>
      </c>
      <c r="D297" s="876" t="s">
        <v>6089</v>
      </c>
      <c r="E297" s="877" t="s">
        <v>6090</v>
      </c>
      <c r="F297" s="877" t="s">
        <v>6091</v>
      </c>
      <c r="G297" s="878">
        <v>2034</v>
      </c>
      <c r="H297" s="876" t="s">
        <v>4559</v>
      </c>
    </row>
    <row r="298" spans="1:8">
      <c r="A298" s="876">
        <v>295</v>
      </c>
      <c r="B298" s="877" t="s">
        <v>1187</v>
      </c>
      <c r="C298" s="877" t="s">
        <v>3369</v>
      </c>
      <c r="D298" s="876" t="s">
        <v>8268</v>
      </c>
      <c r="E298" s="877" t="s">
        <v>4478</v>
      </c>
      <c r="F298" s="877" t="s">
        <v>3489</v>
      </c>
      <c r="G298" s="878">
        <v>192096</v>
      </c>
      <c r="H298" s="876" t="s">
        <v>4559</v>
      </c>
    </row>
    <row r="299" spans="1:8">
      <c r="A299" s="876">
        <v>296</v>
      </c>
      <c r="B299" s="877" t="s">
        <v>1187</v>
      </c>
      <c r="C299" s="877" t="s">
        <v>3369</v>
      </c>
      <c r="D299" s="876" t="s">
        <v>8357</v>
      </c>
      <c r="E299" s="877" t="s">
        <v>445</v>
      </c>
      <c r="F299" s="877" t="s">
        <v>445</v>
      </c>
      <c r="G299" s="879" t="s">
        <v>13414</v>
      </c>
      <c r="H299" s="876" t="s">
        <v>4559</v>
      </c>
    </row>
    <row r="300" spans="1:8">
      <c r="A300" s="876">
        <v>297</v>
      </c>
      <c r="B300" s="877" t="s">
        <v>1187</v>
      </c>
      <c r="C300" s="877" t="s">
        <v>6092</v>
      </c>
      <c r="D300" s="876" t="s">
        <v>9145</v>
      </c>
      <c r="E300" s="877" t="s">
        <v>9146</v>
      </c>
      <c r="F300" s="877" t="s">
        <v>9147</v>
      </c>
      <c r="G300" s="878">
        <v>4819.3</v>
      </c>
      <c r="H300" s="876" t="s">
        <v>4559</v>
      </c>
    </row>
    <row r="301" spans="1:8">
      <c r="A301" s="876">
        <v>298</v>
      </c>
      <c r="B301" s="877" t="s">
        <v>1187</v>
      </c>
      <c r="C301" s="877" t="s">
        <v>6267</v>
      </c>
      <c r="D301" s="876" t="s">
        <v>9300</v>
      </c>
      <c r="E301" s="877" t="s">
        <v>4295</v>
      </c>
      <c r="F301" s="877" t="s">
        <v>9301</v>
      </c>
      <c r="G301" s="878">
        <v>4542.3</v>
      </c>
      <c r="H301" s="876" t="s">
        <v>4559</v>
      </c>
    </row>
    <row r="302" spans="1:8">
      <c r="A302" s="876">
        <v>299</v>
      </c>
      <c r="B302" s="877" t="s">
        <v>1943</v>
      </c>
      <c r="C302" s="877" t="s">
        <v>4263</v>
      </c>
      <c r="D302" s="876" t="s">
        <v>6382</v>
      </c>
      <c r="E302" s="877" t="s">
        <v>6383</v>
      </c>
      <c r="F302" s="877" t="s">
        <v>5853</v>
      </c>
      <c r="G302" s="878">
        <v>21278.9</v>
      </c>
      <c r="H302" s="876" t="s">
        <v>4559</v>
      </c>
    </row>
    <row r="303" spans="1:8">
      <c r="A303" s="876">
        <v>300</v>
      </c>
      <c r="B303" s="877" t="s">
        <v>1943</v>
      </c>
      <c r="C303" s="877" t="s">
        <v>4622</v>
      </c>
      <c r="D303" s="876" t="s">
        <v>6406</v>
      </c>
      <c r="E303" s="877" t="s">
        <v>6407</v>
      </c>
      <c r="F303" s="877" t="s">
        <v>6408</v>
      </c>
      <c r="G303" s="879">
        <v>498.81</v>
      </c>
      <c r="H303" s="876" t="s">
        <v>4559</v>
      </c>
    </row>
    <row r="304" spans="1:8">
      <c r="A304" s="876">
        <v>301</v>
      </c>
      <c r="B304" s="877" t="s">
        <v>1943</v>
      </c>
      <c r="C304" s="877" t="s">
        <v>4263</v>
      </c>
      <c r="D304" s="876" t="s">
        <v>6893</v>
      </c>
      <c r="E304" s="877" t="s">
        <v>6383</v>
      </c>
      <c r="F304" s="877" t="s">
        <v>6895</v>
      </c>
      <c r="G304" s="878">
        <v>13266.25</v>
      </c>
      <c r="H304" s="876" t="s">
        <v>4559</v>
      </c>
    </row>
    <row r="305" spans="1:8">
      <c r="A305" s="876">
        <v>302</v>
      </c>
      <c r="B305" s="877" t="s">
        <v>1943</v>
      </c>
      <c r="C305" s="877" t="s">
        <v>4263</v>
      </c>
      <c r="D305" s="876" t="s">
        <v>8012</v>
      </c>
      <c r="E305" s="877" t="s">
        <v>6383</v>
      </c>
      <c r="F305" s="877" t="s">
        <v>6895</v>
      </c>
      <c r="G305" s="878">
        <v>91935.1</v>
      </c>
      <c r="H305" s="876" t="s">
        <v>4559</v>
      </c>
    </row>
    <row r="306" spans="1:8">
      <c r="A306" s="876">
        <v>303</v>
      </c>
      <c r="B306" s="877" t="s">
        <v>1943</v>
      </c>
      <c r="C306" s="877" t="s">
        <v>8474</v>
      </c>
      <c r="D306" s="876" t="s">
        <v>8471</v>
      </c>
      <c r="E306" s="877" t="s">
        <v>8472</v>
      </c>
      <c r="F306" s="877" t="s">
        <v>8473</v>
      </c>
      <c r="G306" s="878">
        <v>2146758.17</v>
      </c>
      <c r="H306" s="876" t="s">
        <v>4559</v>
      </c>
    </row>
    <row r="307" spans="1:8">
      <c r="A307" s="876">
        <v>304</v>
      </c>
      <c r="B307" s="877" t="s">
        <v>1943</v>
      </c>
      <c r="C307" s="877" t="s">
        <v>4263</v>
      </c>
      <c r="D307" s="876" t="s">
        <v>8480</v>
      </c>
      <c r="E307" s="877" t="s">
        <v>8481</v>
      </c>
      <c r="F307" s="877" t="s">
        <v>8473</v>
      </c>
      <c r="G307" s="878">
        <v>206963.71</v>
      </c>
      <c r="H307" s="876" t="s">
        <v>4559</v>
      </c>
    </row>
    <row r="308" spans="1:8">
      <c r="A308" s="876">
        <v>305</v>
      </c>
      <c r="B308" s="877" t="s">
        <v>1943</v>
      </c>
      <c r="C308" s="877" t="s">
        <v>8474</v>
      </c>
      <c r="D308" s="876" t="s">
        <v>9160</v>
      </c>
      <c r="E308" s="877" t="s">
        <v>9161</v>
      </c>
      <c r="F308" s="877" t="s">
        <v>2737</v>
      </c>
      <c r="G308" s="878">
        <v>246540.62</v>
      </c>
      <c r="H308" s="876" t="s">
        <v>4559</v>
      </c>
    </row>
    <row r="309" spans="1:8">
      <c r="A309" s="876">
        <v>306</v>
      </c>
      <c r="B309" s="877" t="s">
        <v>1943</v>
      </c>
      <c r="C309" s="877" t="s">
        <v>4263</v>
      </c>
      <c r="D309" s="876" t="s">
        <v>9219</v>
      </c>
      <c r="E309" s="877" t="s">
        <v>8839</v>
      </c>
      <c r="F309" s="877" t="s">
        <v>6895</v>
      </c>
      <c r="G309" s="878">
        <v>980839.4</v>
      </c>
      <c r="H309" s="876" t="s">
        <v>4559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F2BCA-7D78-4D1A-B389-4F9A9D5DEA0E}">
  <dimension ref="A1:K25"/>
  <sheetViews>
    <sheetView zoomScale="85" zoomScaleNormal="85" workbookViewId="0">
      <selection activeCell="H30" sqref="H30"/>
    </sheetView>
  </sheetViews>
  <sheetFormatPr defaultColWidth="9.140625" defaultRowHeight="12"/>
  <cols>
    <col min="1" max="1" width="4.5703125" style="85" customWidth="1"/>
    <col min="2" max="2" width="17" style="85" customWidth="1"/>
    <col min="3" max="3" width="17.140625" style="85" customWidth="1"/>
    <col min="4" max="4" width="13" style="85" customWidth="1"/>
    <col min="5" max="5" width="14.7109375" style="85" customWidth="1"/>
    <col min="6" max="6" width="19.7109375" style="85" customWidth="1"/>
    <col min="7" max="7" width="22.42578125" style="85" customWidth="1"/>
    <col min="8" max="8" width="76.85546875" style="85" customWidth="1"/>
    <col min="9" max="9" width="13.5703125" style="85" bestFit="1" customWidth="1"/>
    <col min="10" max="10" width="32.42578125" style="85" customWidth="1"/>
    <col min="11" max="16384" width="9.140625" style="85"/>
  </cols>
  <sheetData>
    <row r="1" spans="1:11" ht="12.75">
      <c r="A1" s="1036" t="s">
        <v>1080</v>
      </c>
      <c r="B1" s="1036"/>
      <c r="C1" s="1036"/>
      <c r="D1" s="1036"/>
      <c r="E1" s="1036"/>
      <c r="F1" s="1036"/>
      <c r="G1" s="1036"/>
      <c r="H1" s="80"/>
      <c r="I1" s="80"/>
      <c r="J1" s="80"/>
    </row>
    <row r="2" spans="1:11">
      <c r="A2" s="81" t="s">
        <v>699</v>
      </c>
      <c r="B2" s="81" t="s">
        <v>699</v>
      </c>
      <c r="C2" s="81" t="s">
        <v>699</v>
      </c>
      <c r="D2" s="81" t="s">
        <v>699</v>
      </c>
      <c r="E2" s="81" t="s">
        <v>699</v>
      </c>
      <c r="F2" s="81" t="s">
        <v>699</v>
      </c>
      <c r="G2" s="81" t="s">
        <v>699</v>
      </c>
      <c r="H2" s="81" t="s">
        <v>699</v>
      </c>
      <c r="I2" s="81" t="s">
        <v>699</v>
      </c>
      <c r="J2" s="81" t="s">
        <v>699</v>
      </c>
    </row>
    <row r="3" spans="1:11" s="152" customFormat="1" ht="36">
      <c r="A3" s="708" t="s">
        <v>1</v>
      </c>
      <c r="B3" s="708" t="s">
        <v>1081</v>
      </c>
      <c r="C3" s="708" t="s">
        <v>1082</v>
      </c>
      <c r="D3" s="708" t="s">
        <v>1083</v>
      </c>
      <c r="E3" s="708" t="s">
        <v>1064</v>
      </c>
      <c r="F3" s="708" t="s">
        <v>1084</v>
      </c>
      <c r="G3" s="708" t="s">
        <v>1085</v>
      </c>
      <c r="H3" s="708" t="s">
        <v>1000</v>
      </c>
      <c r="I3" s="708" t="s">
        <v>1086</v>
      </c>
      <c r="J3" s="708" t="s">
        <v>1087</v>
      </c>
    </row>
    <row r="4" spans="1:11" s="287" customFormat="1">
      <c r="A4" s="286" t="s">
        <v>1088</v>
      </c>
      <c r="B4" s="287" t="s">
        <v>1089</v>
      </c>
      <c r="C4" s="287" t="s">
        <v>1090</v>
      </c>
      <c r="D4" s="287" t="s">
        <v>1091</v>
      </c>
      <c r="E4" s="287" t="s">
        <v>1092</v>
      </c>
      <c r="F4" s="581" t="s">
        <v>446</v>
      </c>
      <c r="G4" s="287" t="s">
        <v>1093</v>
      </c>
      <c r="H4" s="82" t="s">
        <v>1094</v>
      </c>
      <c r="I4" s="286" t="s">
        <v>1095</v>
      </c>
      <c r="J4" s="287" t="s">
        <v>1096</v>
      </c>
    </row>
    <row r="5" spans="1:11">
      <c r="A5" s="297">
        <v>2</v>
      </c>
      <c r="B5" s="298" t="s">
        <v>1097</v>
      </c>
      <c r="C5" s="299" t="s">
        <v>1098</v>
      </c>
      <c r="D5" s="299">
        <v>70422483</v>
      </c>
      <c r="E5" s="299" t="s">
        <v>1099</v>
      </c>
      <c r="F5" s="582" t="s">
        <v>1100</v>
      </c>
      <c r="G5" s="299" t="s">
        <v>1101</v>
      </c>
      <c r="H5" s="298" t="s">
        <v>1094</v>
      </c>
      <c r="I5" s="297">
        <v>99251817</v>
      </c>
      <c r="J5" s="299" t="s">
        <v>1102</v>
      </c>
      <c r="K5" s="153"/>
    </row>
    <row r="6" spans="1:11">
      <c r="A6" s="285">
        <v>3</v>
      </c>
      <c r="B6" s="82" t="s">
        <v>1103</v>
      </c>
      <c r="C6" s="83" t="s">
        <v>1104</v>
      </c>
      <c r="D6" s="83">
        <v>70442945</v>
      </c>
      <c r="E6" s="83" t="s">
        <v>1105</v>
      </c>
      <c r="F6" s="583">
        <v>70442405</v>
      </c>
      <c r="G6" s="83" t="s">
        <v>1106</v>
      </c>
      <c r="H6" s="82" t="s">
        <v>1094</v>
      </c>
      <c r="I6" s="285">
        <v>88212277</v>
      </c>
      <c r="J6" s="84" t="s">
        <v>1107</v>
      </c>
      <c r="K6" s="154"/>
    </row>
    <row r="7" spans="1:11">
      <c r="A7" s="297">
        <v>4</v>
      </c>
      <c r="B7" s="298" t="s">
        <v>1108</v>
      </c>
      <c r="C7" s="299" t="s">
        <v>1109</v>
      </c>
      <c r="D7" s="299">
        <v>70342229</v>
      </c>
      <c r="E7" s="299" t="s">
        <v>1110</v>
      </c>
      <c r="F7" s="582">
        <v>70342847</v>
      </c>
      <c r="G7" s="299" t="s">
        <v>1111</v>
      </c>
      <c r="H7" s="298" t="s">
        <v>1094</v>
      </c>
      <c r="I7" s="297">
        <v>86071417</v>
      </c>
      <c r="J7" s="300" t="s">
        <v>1112</v>
      </c>
      <c r="K7" s="154"/>
    </row>
    <row r="8" spans="1:11">
      <c r="A8" s="285">
        <v>5</v>
      </c>
      <c r="B8" s="82" t="s">
        <v>1113</v>
      </c>
      <c r="C8" s="83" t="s">
        <v>1114</v>
      </c>
      <c r="D8" s="83">
        <v>70483360</v>
      </c>
      <c r="E8" s="83" t="s">
        <v>1115</v>
      </c>
      <c r="F8" s="583">
        <v>70484242</v>
      </c>
      <c r="G8" s="83" t="s">
        <v>1116</v>
      </c>
      <c r="H8" s="82" t="s">
        <v>1094</v>
      </c>
      <c r="I8" s="285">
        <v>99120073</v>
      </c>
      <c r="J8" s="84" t="s">
        <v>1117</v>
      </c>
      <c r="K8" s="154"/>
    </row>
    <row r="9" spans="1:11">
      <c r="A9" s="297">
        <v>6</v>
      </c>
      <c r="B9" s="298" t="s">
        <v>1118</v>
      </c>
      <c r="C9" s="299" t="s">
        <v>1119</v>
      </c>
      <c r="D9" s="299">
        <v>70543536</v>
      </c>
      <c r="E9" s="299" t="s">
        <v>1120</v>
      </c>
      <c r="F9" s="582">
        <v>99053009</v>
      </c>
      <c r="G9" s="299" t="s">
        <v>1121</v>
      </c>
      <c r="H9" s="298" t="s">
        <v>1094</v>
      </c>
      <c r="I9" s="297">
        <v>99093770</v>
      </c>
      <c r="J9" s="300" t="s">
        <v>1122</v>
      </c>
      <c r="K9" s="154"/>
    </row>
    <row r="10" spans="1:11">
      <c r="A10" s="285">
        <v>7</v>
      </c>
      <c r="B10" s="82" t="s">
        <v>1123</v>
      </c>
      <c r="C10" s="83" t="s">
        <v>1124</v>
      </c>
      <c r="D10" s="83">
        <v>70378023</v>
      </c>
      <c r="E10" s="83" t="s">
        <v>1125</v>
      </c>
      <c r="F10" s="583">
        <v>99071016</v>
      </c>
      <c r="G10" s="83"/>
      <c r="H10" s="82" t="s">
        <v>1094</v>
      </c>
      <c r="I10" s="285"/>
      <c r="J10" s="84"/>
      <c r="K10" s="154"/>
    </row>
    <row r="11" spans="1:11">
      <c r="A11" s="297">
        <v>8</v>
      </c>
      <c r="B11" s="298" t="s">
        <v>1126</v>
      </c>
      <c r="C11" s="299" t="s">
        <v>1127</v>
      </c>
      <c r="D11" s="299">
        <v>70523036</v>
      </c>
      <c r="E11" s="299" t="s">
        <v>1128</v>
      </c>
      <c r="F11" s="582">
        <v>91995662</v>
      </c>
      <c r="G11" s="299" t="s">
        <v>1129</v>
      </c>
      <c r="H11" s="298" t="s">
        <v>1094</v>
      </c>
      <c r="I11" s="297">
        <v>99096448</v>
      </c>
      <c r="J11" s="299" t="s">
        <v>1130</v>
      </c>
      <c r="K11" s="153"/>
    </row>
    <row r="12" spans="1:11">
      <c r="A12" s="285">
        <v>9</v>
      </c>
      <c r="B12" s="82" t="s">
        <v>1131</v>
      </c>
      <c r="C12" s="83" t="s">
        <v>1132</v>
      </c>
      <c r="D12" s="83">
        <v>70584608</v>
      </c>
      <c r="E12" s="83" t="s">
        <v>1133</v>
      </c>
      <c r="F12" s="583" t="s">
        <v>1134</v>
      </c>
      <c r="G12" s="83" t="s">
        <v>1135</v>
      </c>
      <c r="H12" s="82" t="s">
        <v>1094</v>
      </c>
      <c r="I12" s="285">
        <v>99588180</v>
      </c>
      <c r="J12" s="84" t="s">
        <v>1136</v>
      </c>
      <c r="K12" s="154"/>
    </row>
    <row r="13" spans="1:11">
      <c r="A13" s="297">
        <v>10</v>
      </c>
      <c r="B13" s="298" t="s">
        <v>1137</v>
      </c>
      <c r="C13" s="299" t="s">
        <v>1138</v>
      </c>
      <c r="D13" s="299">
        <v>70592895</v>
      </c>
      <c r="E13" s="299" t="s">
        <v>1139</v>
      </c>
      <c r="F13" s="582">
        <v>70593676</v>
      </c>
      <c r="G13" s="299" t="s">
        <v>1140</v>
      </c>
      <c r="H13" s="301" t="s">
        <v>1141</v>
      </c>
      <c r="I13" s="297">
        <v>90114288</v>
      </c>
      <c r="J13" s="300" t="s">
        <v>1142</v>
      </c>
      <c r="K13" s="154"/>
    </row>
    <row r="14" spans="1:11">
      <c r="A14" s="285">
        <v>11</v>
      </c>
      <c r="B14" s="82" t="s">
        <v>1143</v>
      </c>
      <c r="C14" s="83" t="s">
        <v>1144</v>
      </c>
      <c r="D14" s="83">
        <v>70359144</v>
      </c>
      <c r="E14" s="83" t="s">
        <v>1145</v>
      </c>
      <c r="F14" s="583" t="s">
        <v>1146</v>
      </c>
      <c r="G14" s="83" t="s">
        <v>1147</v>
      </c>
      <c r="H14" s="78"/>
      <c r="I14" s="101"/>
      <c r="J14" s="84"/>
      <c r="K14" s="148"/>
    </row>
    <row r="15" spans="1:11">
      <c r="A15" s="297">
        <v>12</v>
      </c>
      <c r="B15" s="298" t="s">
        <v>1148</v>
      </c>
      <c r="C15" s="299" t="s">
        <v>1149</v>
      </c>
      <c r="D15" s="299">
        <v>70322103</v>
      </c>
      <c r="E15" s="299" t="s">
        <v>1150</v>
      </c>
      <c r="F15" s="582">
        <v>70322562</v>
      </c>
      <c r="G15" s="299" t="s">
        <v>1151</v>
      </c>
      <c r="H15" s="298" t="s">
        <v>1094</v>
      </c>
      <c r="I15" s="439">
        <v>99213239</v>
      </c>
      <c r="J15" s="300" t="s">
        <v>1152</v>
      </c>
      <c r="K15" s="148"/>
    </row>
    <row r="16" spans="1:11">
      <c r="A16" s="285">
        <v>13</v>
      </c>
      <c r="B16" s="82" t="s">
        <v>1153</v>
      </c>
      <c r="C16" s="83" t="s">
        <v>1154</v>
      </c>
      <c r="D16" s="83">
        <v>70533620</v>
      </c>
      <c r="E16" s="83" t="s">
        <v>1155</v>
      </c>
      <c r="F16" s="583" t="s">
        <v>1156</v>
      </c>
      <c r="G16" s="83" t="s">
        <v>1157</v>
      </c>
      <c r="H16" s="82" t="s">
        <v>1094</v>
      </c>
      <c r="I16" s="103">
        <v>88986396</v>
      </c>
      <c r="J16" s="84" t="s">
        <v>1158</v>
      </c>
      <c r="K16" s="154"/>
    </row>
    <row r="17" spans="1:11" ht="24">
      <c r="A17" s="297">
        <v>14</v>
      </c>
      <c r="B17" s="298" t="s">
        <v>1159</v>
      </c>
      <c r="C17" s="299" t="s">
        <v>1160</v>
      </c>
      <c r="D17" s="299">
        <v>70518232</v>
      </c>
      <c r="E17" s="299" t="s">
        <v>1161</v>
      </c>
      <c r="F17" s="582">
        <v>70518343</v>
      </c>
      <c r="G17" s="299" t="s">
        <v>1162</v>
      </c>
      <c r="H17" s="301" t="s">
        <v>1163</v>
      </c>
      <c r="I17" s="297">
        <v>99147081</v>
      </c>
      <c r="J17" s="300" t="s">
        <v>1164</v>
      </c>
      <c r="K17" s="154"/>
    </row>
    <row r="18" spans="1:11">
      <c r="A18" s="285">
        <v>15</v>
      </c>
      <c r="B18" s="82" t="s">
        <v>1165</v>
      </c>
      <c r="C18" s="83" t="s">
        <v>1166</v>
      </c>
      <c r="D18" s="83">
        <v>70362139</v>
      </c>
      <c r="E18" s="83" t="s">
        <v>1167</v>
      </c>
      <c r="F18" s="583">
        <v>99084105</v>
      </c>
      <c r="G18" s="83" t="s">
        <v>1168</v>
      </c>
      <c r="H18" s="82" t="s">
        <v>1094</v>
      </c>
      <c r="I18" s="103">
        <v>99931383</v>
      </c>
      <c r="J18" s="84" t="s">
        <v>1169</v>
      </c>
      <c r="K18" s="155"/>
    </row>
    <row r="19" spans="1:11">
      <c r="A19" s="297">
        <v>16</v>
      </c>
      <c r="B19" s="298" t="s">
        <v>1170</v>
      </c>
      <c r="C19" s="299" t="s">
        <v>1171</v>
      </c>
      <c r="D19" s="299">
        <v>70584608</v>
      </c>
      <c r="E19" s="299" t="s">
        <v>1172</v>
      </c>
      <c r="F19" s="582" t="s">
        <v>1173</v>
      </c>
      <c r="G19" s="299" t="s">
        <v>1174</v>
      </c>
      <c r="H19" s="298" t="s">
        <v>1175</v>
      </c>
      <c r="I19" s="297">
        <v>99281300</v>
      </c>
      <c r="J19" s="300" t="s">
        <v>1176</v>
      </c>
      <c r="K19" s="154"/>
    </row>
    <row r="20" spans="1:11">
      <c r="A20" s="285">
        <v>17</v>
      </c>
      <c r="B20" s="82" t="s">
        <v>1177</v>
      </c>
      <c r="C20" s="83" t="s">
        <v>1178</v>
      </c>
      <c r="D20" s="83">
        <v>70452315</v>
      </c>
      <c r="E20" s="83" t="s">
        <v>1179</v>
      </c>
      <c r="F20" s="583">
        <v>99108449</v>
      </c>
      <c r="G20" s="83" t="s">
        <v>1180</v>
      </c>
      <c r="H20" s="82" t="s">
        <v>1094</v>
      </c>
      <c r="I20" s="101">
        <v>99459405</v>
      </c>
      <c r="J20" s="79" t="s">
        <v>1181</v>
      </c>
      <c r="K20" s="156"/>
    </row>
    <row r="21" spans="1:11">
      <c r="A21" s="297">
        <v>18</v>
      </c>
      <c r="B21" s="298" t="s">
        <v>1182</v>
      </c>
      <c r="C21" s="299" t="s">
        <v>1183</v>
      </c>
      <c r="D21" s="299">
        <v>70432506</v>
      </c>
      <c r="E21" s="299" t="s">
        <v>1184</v>
      </c>
      <c r="F21" s="582">
        <v>99022533</v>
      </c>
      <c r="G21" s="299" t="s">
        <v>1185</v>
      </c>
      <c r="H21" s="298" t="s">
        <v>1094</v>
      </c>
      <c r="I21" s="297">
        <v>99436009</v>
      </c>
      <c r="J21" s="300" t="s">
        <v>1186</v>
      </c>
      <c r="K21" s="154"/>
    </row>
    <row r="22" spans="1:11">
      <c r="A22" s="285">
        <v>19</v>
      </c>
      <c r="B22" s="82" t="s">
        <v>1187</v>
      </c>
      <c r="C22" s="83" t="s">
        <v>1188</v>
      </c>
      <c r="D22" s="83">
        <v>70383303</v>
      </c>
      <c r="E22" s="83" t="s">
        <v>1189</v>
      </c>
      <c r="F22" s="583">
        <v>88115129</v>
      </c>
      <c r="G22" s="83" t="s">
        <v>1190</v>
      </c>
      <c r="H22" s="82" t="s">
        <v>1094</v>
      </c>
      <c r="I22" s="285">
        <v>99038770</v>
      </c>
      <c r="J22" s="84" t="s">
        <v>1191</v>
      </c>
      <c r="K22" s="154"/>
    </row>
    <row r="23" spans="1:11">
      <c r="A23" s="297">
        <v>20</v>
      </c>
      <c r="B23" s="298" t="s">
        <v>1192</v>
      </c>
      <c r="C23" s="299" t="s">
        <v>1193</v>
      </c>
      <c r="D23" s="299">
        <v>70562151</v>
      </c>
      <c r="E23" s="299" t="s">
        <v>1194</v>
      </c>
      <c r="F23" s="582">
        <v>93014518</v>
      </c>
      <c r="G23" s="299" t="s">
        <v>1195</v>
      </c>
      <c r="H23" s="298" t="s">
        <v>1094</v>
      </c>
      <c r="I23" s="297">
        <v>99040414</v>
      </c>
      <c r="J23" s="300" t="s">
        <v>1196</v>
      </c>
      <c r="K23" s="154"/>
    </row>
    <row r="24" spans="1:11">
      <c r="A24" s="285">
        <v>21</v>
      </c>
      <c r="B24" s="82" t="s">
        <v>1197</v>
      </c>
      <c r="C24" s="83" t="s">
        <v>1178</v>
      </c>
      <c r="D24" s="83">
        <v>70463601</v>
      </c>
      <c r="E24" s="83" t="s">
        <v>1198</v>
      </c>
      <c r="F24" s="583">
        <v>98926166</v>
      </c>
      <c r="G24" s="83" t="s">
        <v>1199</v>
      </c>
      <c r="H24" s="82" t="s">
        <v>1094</v>
      </c>
      <c r="I24" s="285">
        <v>90129014</v>
      </c>
      <c r="J24" s="84" t="s">
        <v>1200</v>
      </c>
      <c r="K24" s="154"/>
    </row>
    <row r="25" spans="1:11">
      <c r="B25" s="157"/>
      <c r="C25" s="153"/>
      <c r="D25" s="153"/>
      <c r="E25" s="153"/>
      <c r="F25" s="584"/>
      <c r="G25" s="153"/>
      <c r="H25" s="148"/>
      <c r="I25" s="157"/>
      <c r="J25" s="148"/>
      <c r="K25" s="154"/>
    </row>
  </sheetData>
  <mergeCells count="1">
    <mergeCell ref="A1:G1"/>
  </mergeCells>
  <hyperlinks>
    <hyperlink ref="J16" r:id="rId1" xr:uid="{8C31F4DD-F002-434D-9B74-ADBCBC6A024C}"/>
    <hyperlink ref="J8" r:id="rId2" xr:uid="{498FFD1E-C24C-4D50-B68E-A18DE2B8AC50}"/>
    <hyperlink ref="J22" r:id="rId3" xr:uid="{46665CFC-8309-402B-99D0-8EAEA9959FBF}"/>
    <hyperlink ref="J23" r:id="rId4" xr:uid="{136599C3-C8E7-46BB-BE81-D26BF7E0CD6C}"/>
    <hyperlink ref="J12" r:id="rId5" xr:uid="{61D05222-F1BC-4810-A675-6A58EE7FA8A5}"/>
    <hyperlink ref="J9" r:id="rId6" xr:uid="{EF317FA8-2B06-4A33-AB18-88E68C35A19D}"/>
    <hyperlink ref="J7" r:id="rId7" xr:uid="{A621B818-85B6-417B-BF00-48914D155EB1}"/>
    <hyperlink ref="J5" r:id="rId8" xr:uid="{79AEDCE4-2617-4D56-9918-40E3F7683151}"/>
    <hyperlink ref="J20" r:id="rId9" xr:uid="{AAB1FA4A-5315-4EC2-970A-36D501B27913}"/>
    <hyperlink ref="J21" r:id="rId10" xr:uid="{94938ECA-AD24-499B-84FD-401A745A99F8}"/>
    <hyperlink ref="J6" r:id="rId11" xr:uid="{53001FAD-53E7-4AD1-9464-88860CC0834C}"/>
    <hyperlink ref="J18" r:id="rId12" xr:uid="{A5AD4E19-526E-41D4-84CE-2FFDC2E814B5}"/>
    <hyperlink ref="J17" r:id="rId13" xr:uid="{54F5D2C5-87B4-4241-9FAB-283BBEF1CF34}"/>
    <hyperlink ref="J24" r:id="rId14" xr:uid="{E7823D85-B59E-420D-86D0-B7C6A587A144}"/>
    <hyperlink ref="J11" r:id="rId15" xr:uid="{41CA1066-61E1-4921-BE4C-FD0F78AE2A83}"/>
    <hyperlink ref="J15" r:id="rId16" xr:uid="{55D422D8-1292-4DCA-8D4F-630408B1E6F6}"/>
    <hyperlink ref="J19" r:id="rId17" tooltip="mailto:nrchkhrl@gmail.com" display="mailto:nrchkhrl@gmail.com" xr:uid="{D2E724FE-F892-4C7D-AADD-16E1928139F6}"/>
  </hyperlinks>
  <pageMargins left="0.7" right="0.7" top="0.75" bottom="0.75" header="0.3" footer="0.3"/>
  <tableParts count="1">
    <tablePart r:id="rId18"/>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F9B61-8386-4867-A38C-53333A51C557}">
  <dimension ref="A1:H174"/>
  <sheetViews>
    <sheetView workbookViewId="0">
      <selection activeCell="D8" sqref="D8"/>
    </sheetView>
  </sheetViews>
  <sheetFormatPr defaultColWidth="9.140625" defaultRowHeight="12"/>
  <cols>
    <col min="1" max="1" width="5.7109375" style="164" customWidth="1"/>
    <col min="2" max="2" width="11.28515625" style="164" customWidth="1"/>
    <col min="3" max="3" width="34.28515625" style="164" customWidth="1"/>
    <col min="4" max="8" width="23.85546875" style="164" customWidth="1"/>
    <col min="9" max="16384" width="9.140625" style="164"/>
  </cols>
  <sheetData>
    <row r="1" spans="1:8" ht="14.45" customHeight="1">
      <c r="A1" s="228" t="s">
        <v>13415</v>
      </c>
      <c r="B1" s="209"/>
      <c r="C1" s="209"/>
      <c r="D1" s="880"/>
      <c r="E1" s="880"/>
      <c r="F1" s="880"/>
      <c r="G1" s="880"/>
      <c r="H1" s="880"/>
    </row>
    <row r="3" spans="1:8" s="185" customFormat="1" ht="39.75" customHeight="1">
      <c r="A3" s="291" t="s">
        <v>1</v>
      </c>
      <c r="B3" s="291" t="s">
        <v>91</v>
      </c>
      <c r="C3" s="291" t="s">
        <v>92</v>
      </c>
      <c r="D3" s="291" t="s">
        <v>105</v>
      </c>
      <c r="E3" s="291" t="s">
        <v>106</v>
      </c>
      <c r="F3" s="291" t="s">
        <v>107</v>
      </c>
      <c r="G3" s="291" t="s">
        <v>108</v>
      </c>
      <c r="H3" s="291" t="s">
        <v>109</v>
      </c>
    </row>
    <row r="4" spans="1:8">
      <c r="A4" s="522">
        <v>1</v>
      </c>
      <c r="B4" s="881">
        <v>5176727</v>
      </c>
      <c r="C4" s="5" t="s">
        <v>110</v>
      </c>
      <c r="D4" s="5" t="s">
        <v>119</v>
      </c>
      <c r="E4" s="5" t="s">
        <v>119</v>
      </c>
      <c r="F4" s="5" t="s">
        <v>119</v>
      </c>
      <c r="G4" s="5" t="s">
        <v>120</v>
      </c>
      <c r="H4" s="5" t="s">
        <v>121</v>
      </c>
    </row>
    <row r="5" spans="1:8">
      <c r="A5" s="522">
        <v>2</v>
      </c>
      <c r="B5" s="881">
        <v>5098564</v>
      </c>
      <c r="C5" s="5" t="s">
        <v>122</v>
      </c>
      <c r="D5" s="5" t="s">
        <v>699</v>
      </c>
      <c r="E5" s="5" t="s">
        <v>699</v>
      </c>
      <c r="F5" s="5" t="s">
        <v>699</v>
      </c>
      <c r="G5" s="5" t="s">
        <v>699</v>
      </c>
      <c r="H5" s="5" t="s">
        <v>699</v>
      </c>
    </row>
    <row r="6" spans="1:8">
      <c r="A6" s="522">
        <v>3</v>
      </c>
      <c r="B6" s="881">
        <v>2011239</v>
      </c>
      <c r="C6" s="5" t="s">
        <v>125</v>
      </c>
      <c r="D6" s="5" t="s">
        <v>119</v>
      </c>
      <c r="E6" s="5" t="s">
        <v>119</v>
      </c>
      <c r="F6" s="5" t="s">
        <v>119</v>
      </c>
      <c r="G6" s="5" t="s">
        <v>134</v>
      </c>
      <c r="H6" s="5" t="s">
        <v>121</v>
      </c>
    </row>
    <row r="7" spans="1:8">
      <c r="A7" s="522">
        <v>4</v>
      </c>
      <c r="B7" s="881">
        <v>5809797</v>
      </c>
      <c r="C7" s="5" t="s">
        <v>135</v>
      </c>
      <c r="D7" s="5" t="s">
        <v>119</v>
      </c>
      <c r="E7" s="5" t="s">
        <v>119</v>
      </c>
      <c r="F7" s="5" t="s">
        <v>119</v>
      </c>
      <c r="G7" s="5" t="s">
        <v>13416</v>
      </c>
      <c r="H7" s="5" t="s">
        <v>121</v>
      </c>
    </row>
    <row r="8" spans="1:8">
      <c r="A8" s="522">
        <v>5</v>
      </c>
      <c r="B8" s="881">
        <v>5095549</v>
      </c>
      <c r="C8" s="5" t="s">
        <v>139</v>
      </c>
      <c r="D8" s="5" t="s">
        <v>119</v>
      </c>
      <c r="E8" s="5" t="s">
        <v>143</v>
      </c>
      <c r="F8" s="5" t="s">
        <v>119</v>
      </c>
      <c r="G8" s="5" t="s">
        <v>13417</v>
      </c>
      <c r="H8" s="5" t="s">
        <v>121</v>
      </c>
    </row>
    <row r="9" spans="1:8">
      <c r="A9" s="522">
        <v>6</v>
      </c>
      <c r="B9" s="881">
        <v>2051303</v>
      </c>
      <c r="C9" s="5" t="s">
        <v>1650</v>
      </c>
      <c r="D9" s="5" t="s">
        <v>119</v>
      </c>
      <c r="E9" s="5" t="s">
        <v>143</v>
      </c>
      <c r="F9" s="5" t="s">
        <v>143</v>
      </c>
      <c r="G9" s="5" t="s">
        <v>328</v>
      </c>
      <c r="H9" s="5" t="s">
        <v>484</v>
      </c>
    </row>
    <row r="10" spans="1:8">
      <c r="A10" s="522">
        <v>7</v>
      </c>
      <c r="B10" s="881">
        <v>5218624</v>
      </c>
      <c r="C10" s="5" t="s">
        <v>150</v>
      </c>
      <c r="D10" s="5" t="s">
        <v>117</v>
      </c>
      <c r="E10" s="5" t="s">
        <v>117</v>
      </c>
      <c r="F10" s="5" t="s">
        <v>117</v>
      </c>
      <c r="G10" s="5" t="s">
        <v>117</v>
      </c>
      <c r="H10" s="5" t="s">
        <v>117</v>
      </c>
    </row>
    <row r="11" spans="1:8">
      <c r="A11" s="522">
        <v>8</v>
      </c>
      <c r="B11" s="881">
        <v>6172768</v>
      </c>
      <c r="C11" s="5" t="s">
        <v>155</v>
      </c>
      <c r="D11" s="5" t="s">
        <v>117</v>
      </c>
      <c r="E11" s="5" t="s">
        <v>117</v>
      </c>
      <c r="F11" s="5" t="s">
        <v>117</v>
      </c>
      <c r="G11" s="5" t="s">
        <v>117</v>
      </c>
      <c r="H11" s="5" t="s">
        <v>117</v>
      </c>
    </row>
    <row r="12" spans="1:8">
      <c r="A12" s="522">
        <v>9</v>
      </c>
      <c r="B12" s="881">
        <v>2012677</v>
      </c>
      <c r="C12" s="5" t="s">
        <v>159</v>
      </c>
      <c r="D12" s="5" t="s">
        <v>119</v>
      </c>
      <c r="E12" s="5" t="s">
        <v>119</v>
      </c>
      <c r="F12" s="5" t="s">
        <v>119</v>
      </c>
      <c r="G12" s="5" t="s">
        <v>164</v>
      </c>
      <c r="H12" s="5" t="s">
        <v>121</v>
      </c>
    </row>
    <row r="13" spans="1:8">
      <c r="A13" s="522">
        <v>10</v>
      </c>
      <c r="B13" s="881">
        <v>5022398</v>
      </c>
      <c r="C13" s="5" t="s">
        <v>165</v>
      </c>
      <c r="D13" s="5" t="s">
        <v>699</v>
      </c>
      <c r="E13" s="5" t="s">
        <v>699</v>
      </c>
      <c r="F13" s="5" t="s">
        <v>699</v>
      </c>
      <c r="G13" s="5" t="s">
        <v>699</v>
      </c>
      <c r="H13" s="5" t="s">
        <v>699</v>
      </c>
    </row>
    <row r="14" spans="1:8">
      <c r="A14" s="522">
        <v>11</v>
      </c>
      <c r="B14" s="881">
        <v>5024323</v>
      </c>
      <c r="C14" s="5" t="s">
        <v>171</v>
      </c>
      <c r="D14" s="5" t="s">
        <v>119</v>
      </c>
      <c r="E14" s="5" t="s">
        <v>119</v>
      </c>
      <c r="F14" s="5" t="s">
        <v>119</v>
      </c>
      <c r="G14" s="5" t="s">
        <v>177</v>
      </c>
      <c r="H14" s="5" t="s">
        <v>121</v>
      </c>
    </row>
    <row r="15" spans="1:8">
      <c r="A15" s="522">
        <v>12</v>
      </c>
      <c r="B15" s="881">
        <v>5005094</v>
      </c>
      <c r="C15" s="5" t="s">
        <v>178</v>
      </c>
      <c r="D15" s="5" t="s">
        <v>119</v>
      </c>
      <c r="E15" s="5" t="s">
        <v>119</v>
      </c>
      <c r="F15" s="5" t="s">
        <v>119</v>
      </c>
      <c r="G15" s="5" t="s">
        <v>181</v>
      </c>
      <c r="H15" s="5" t="s">
        <v>182</v>
      </c>
    </row>
    <row r="16" spans="1:8">
      <c r="A16" s="522">
        <v>13</v>
      </c>
      <c r="B16" s="881">
        <v>6191614</v>
      </c>
      <c r="C16" s="5" t="s">
        <v>183</v>
      </c>
      <c r="D16" s="5" t="s">
        <v>117</v>
      </c>
      <c r="E16" s="5" t="s">
        <v>117</v>
      </c>
      <c r="F16" s="5" t="s">
        <v>117</v>
      </c>
      <c r="G16" s="5" t="s">
        <v>117</v>
      </c>
      <c r="H16" s="5" t="s">
        <v>117</v>
      </c>
    </row>
    <row r="17" spans="1:8">
      <c r="A17" s="522">
        <v>14</v>
      </c>
      <c r="B17" s="881">
        <v>2788705</v>
      </c>
      <c r="C17" s="5" t="s">
        <v>184</v>
      </c>
      <c r="D17" s="5" t="s">
        <v>117</v>
      </c>
      <c r="E17" s="5" t="s">
        <v>117</v>
      </c>
      <c r="F17" s="5" t="s">
        <v>117</v>
      </c>
      <c r="G17" s="5" t="s">
        <v>117</v>
      </c>
      <c r="H17" s="5" t="s">
        <v>117</v>
      </c>
    </row>
    <row r="18" spans="1:8">
      <c r="A18" s="522">
        <v>15</v>
      </c>
      <c r="B18" s="881">
        <v>2008572</v>
      </c>
      <c r="C18" s="5" t="s">
        <v>187</v>
      </c>
      <c r="D18" s="5" t="s">
        <v>119</v>
      </c>
      <c r="E18" s="5" t="s">
        <v>119</v>
      </c>
      <c r="F18" s="5" t="s">
        <v>119</v>
      </c>
      <c r="G18" s="5" t="s">
        <v>194</v>
      </c>
      <c r="H18" s="5" t="s">
        <v>182</v>
      </c>
    </row>
    <row r="19" spans="1:8">
      <c r="A19" s="522">
        <v>16</v>
      </c>
      <c r="B19" s="881">
        <v>5215919</v>
      </c>
      <c r="C19" s="5" t="s">
        <v>195</v>
      </c>
      <c r="D19" s="5" t="s">
        <v>119</v>
      </c>
      <c r="E19" s="5" t="s">
        <v>119</v>
      </c>
      <c r="F19" s="5" t="s">
        <v>119</v>
      </c>
      <c r="G19" s="5" t="s">
        <v>201</v>
      </c>
      <c r="H19" s="5" t="s">
        <v>182</v>
      </c>
    </row>
    <row r="20" spans="1:8">
      <c r="A20" s="522">
        <v>17</v>
      </c>
      <c r="B20" s="881">
        <v>5502977</v>
      </c>
      <c r="C20" s="5" t="s">
        <v>202</v>
      </c>
      <c r="D20" s="5" t="s">
        <v>119</v>
      </c>
      <c r="E20" s="5" t="s">
        <v>119</v>
      </c>
      <c r="F20" s="5" t="s">
        <v>119</v>
      </c>
      <c r="G20" s="5" t="s">
        <v>205</v>
      </c>
      <c r="H20" s="5" t="s">
        <v>182</v>
      </c>
    </row>
    <row r="21" spans="1:8">
      <c r="A21" s="522">
        <v>18</v>
      </c>
      <c r="B21" s="881">
        <v>2640635</v>
      </c>
      <c r="C21" s="5" t="s">
        <v>206</v>
      </c>
      <c r="D21" s="5" t="s">
        <v>117</v>
      </c>
      <c r="E21" s="5" t="s">
        <v>117</v>
      </c>
      <c r="F21" s="5" t="s">
        <v>117</v>
      </c>
      <c r="G21" s="5" t="s">
        <v>117</v>
      </c>
      <c r="H21" s="5" t="s">
        <v>117</v>
      </c>
    </row>
    <row r="22" spans="1:8">
      <c r="A22" s="522">
        <v>19</v>
      </c>
      <c r="B22" s="881">
        <v>2708701</v>
      </c>
      <c r="C22" s="5" t="s">
        <v>211</v>
      </c>
      <c r="D22" s="5" t="s">
        <v>119</v>
      </c>
      <c r="E22" s="5" t="s">
        <v>119</v>
      </c>
      <c r="F22" s="5" t="s">
        <v>119</v>
      </c>
      <c r="G22" s="5" t="s">
        <v>220</v>
      </c>
      <c r="H22" s="5" t="s">
        <v>182</v>
      </c>
    </row>
    <row r="23" spans="1:8">
      <c r="A23" s="522">
        <v>20</v>
      </c>
      <c r="B23" s="881">
        <v>2544695</v>
      </c>
      <c r="C23" s="5" t="s">
        <v>273</v>
      </c>
      <c r="D23" s="5" t="s">
        <v>143</v>
      </c>
      <c r="E23" s="5" t="s">
        <v>143</v>
      </c>
      <c r="F23" s="5" t="s">
        <v>143</v>
      </c>
      <c r="G23" s="5" t="s">
        <v>13418</v>
      </c>
      <c r="H23" s="5" t="s">
        <v>484</v>
      </c>
    </row>
    <row r="24" spans="1:8">
      <c r="A24" s="522">
        <v>21</v>
      </c>
      <c r="B24" s="881">
        <v>2014491</v>
      </c>
      <c r="C24" s="5" t="s">
        <v>225</v>
      </c>
      <c r="D24" s="5" t="s">
        <v>119</v>
      </c>
      <c r="E24" s="5" t="s">
        <v>119</v>
      </c>
      <c r="F24" s="5" t="s">
        <v>119</v>
      </c>
      <c r="G24" s="5" t="s">
        <v>230</v>
      </c>
      <c r="H24" s="5" t="s">
        <v>121</v>
      </c>
    </row>
    <row r="25" spans="1:8">
      <c r="A25" s="522">
        <v>22</v>
      </c>
      <c r="B25" s="881">
        <v>5294088</v>
      </c>
      <c r="C25" s="5" t="s">
        <v>231</v>
      </c>
      <c r="D25" s="5" t="s">
        <v>119</v>
      </c>
      <c r="E25" s="5" t="s">
        <v>119</v>
      </c>
      <c r="F25" s="5" t="s">
        <v>119</v>
      </c>
      <c r="G25" s="5" t="s">
        <v>13419</v>
      </c>
      <c r="H25" s="5" t="s">
        <v>182</v>
      </c>
    </row>
    <row r="26" spans="1:8">
      <c r="A26" s="522">
        <v>23</v>
      </c>
      <c r="B26" s="881">
        <v>5376467</v>
      </c>
      <c r="C26" s="5" t="s">
        <v>236</v>
      </c>
      <c r="D26" s="5" t="s">
        <v>119</v>
      </c>
      <c r="E26" s="5" t="s">
        <v>119</v>
      </c>
      <c r="F26" s="5" t="s">
        <v>119</v>
      </c>
      <c r="G26" s="5" t="s">
        <v>220</v>
      </c>
      <c r="H26" s="5" t="s">
        <v>182</v>
      </c>
    </row>
    <row r="27" spans="1:8">
      <c r="A27" s="522">
        <v>24</v>
      </c>
      <c r="B27" s="881">
        <v>2855119</v>
      </c>
      <c r="C27" s="5" t="s">
        <v>1649</v>
      </c>
      <c r="D27" s="5" t="s">
        <v>119</v>
      </c>
      <c r="E27" s="5" t="s">
        <v>119</v>
      </c>
      <c r="F27" s="5" t="s">
        <v>119</v>
      </c>
      <c r="G27" s="5" t="s">
        <v>244</v>
      </c>
      <c r="H27" s="5" t="s">
        <v>182</v>
      </c>
    </row>
    <row r="28" spans="1:8">
      <c r="A28" s="522">
        <v>25</v>
      </c>
      <c r="B28" s="881">
        <v>2094533</v>
      </c>
      <c r="C28" s="5" t="s">
        <v>245</v>
      </c>
      <c r="D28" s="5" t="s">
        <v>119</v>
      </c>
      <c r="E28" s="5" t="s">
        <v>119</v>
      </c>
      <c r="F28" s="5" t="s">
        <v>119</v>
      </c>
      <c r="G28" s="5" t="s">
        <v>254</v>
      </c>
      <c r="H28" s="5" t="s">
        <v>182</v>
      </c>
    </row>
    <row r="29" spans="1:8">
      <c r="A29" s="522">
        <v>26</v>
      </c>
      <c r="B29" s="881">
        <v>5722942</v>
      </c>
      <c r="C29" s="5" t="s">
        <v>255</v>
      </c>
      <c r="D29" s="5" t="s">
        <v>117</v>
      </c>
      <c r="E29" s="5" t="s">
        <v>117</v>
      </c>
      <c r="F29" s="5" t="s">
        <v>117</v>
      </c>
      <c r="G29" s="5" t="s">
        <v>117</v>
      </c>
      <c r="H29" s="5" t="s">
        <v>117</v>
      </c>
    </row>
    <row r="30" spans="1:8">
      <c r="A30" s="522">
        <v>27</v>
      </c>
      <c r="B30" s="881">
        <v>2643928</v>
      </c>
      <c r="C30" s="5" t="s">
        <v>260</v>
      </c>
      <c r="D30" s="5" t="s">
        <v>119</v>
      </c>
      <c r="E30" s="5" t="s">
        <v>119</v>
      </c>
      <c r="F30" s="5" t="s">
        <v>119</v>
      </c>
      <c r="G30" s="5" t="s">
        <v>266</v>
      </c>
      <c r="H30" s="5" t="s">
        <v>182</v>
      </c>
    </row>
    <row r="31" spans="1:8">
      <c r="A31" s="522">
        <v>28</v>
      </c>
      <c r="B31" s="881">
        <v>5502292</v>
      </c>
      <c r="C31" s="5" t="s">
        <v>267</v>
      </c>
      <c r="D31" s="5" t="s">
        <v>119</v>
      </c>
      <c r="E31" s="5" t="s">
        <v>119</v>
      </c>
      <c r="F31" s="5" t="s">
        <v>119</v>
      </c>
      <c r="G31" s="5" t="s">
        <v>272</v>
      </c>
      <c r="H31" s="5" t="s">
        <v>182</v>
      </c>
    </row>
    <row r="32" spans="1:8">
      <c r="A32" s="522">
        <v>29</v>
      </c>
      <c r="B32" s="881">
        <v>2112868</v>
      </c>
      <c r="C32" s="5" t="s">
        <v>145</v>
      </c>
      <c r="D32" s="5" t="s">
        <v>119</v>
      </c>
      <c r="E32" s="5" t="s">
        <v>143</v>
      </c>
      <c r="F32" s="5" t="s">
        <v>143</v>
      </c>
      <c r="G32" s="5" t="s">
        <v>144</v>
      </c>
      <c r="H32" s="5" t="s">
        <v>484</v>
      </c>
    </row>
    <row r="33" spans="1:8">
      <c r="A33" s="522">
        <v>30</v>
      </c>
      <c r="B33" s="881">
        <v>2615797</v>
      </c>
      <c r="C33" s="5" t="s">
        <v>279</v>
      </c>
      <c r="D33" s="5" t="s">
        <v>119</v>
      </c>
      <c r="E33" s="5" t="s">
        <v>119</v>
      </c>
      <c r="F33" s="5" t="s">
        <v>119</v>
      </c>
      <c r="G33" s="5" t="s">
        <v>283</v>
      </c>
      <c r="H33" s="5" t="s">
        <v>182</v>
      </c>
    </row>
    <row r="34" spans="1:8">
      <c r="A34" s="522">
        <v>31</v>
      </c>
      <c r="B34" s="881">
        <v>2862468</v>
      </c>
      <c r="C34" s="5" t="s">
        <v>284</v>
      </c>
      <c r="D34" s="5" t="s">
        <v>119</v>
      </c>
      <c r="E34" s="5" t="s">
        <v>119</v>
      </c>
      <c r="F34" s="5" t="s">
        <v>119</v>
      </c>
      <c r="G34" s="5" t="s">
        <v>291</v>
      </c>
      <c r="H34" s="5" t="s">
        <v>182</v>
      </c>
    </row>
    <row r="35" spans="1:8">
      <c r="A35" s="522">
        <v>32</v>
      </c>
      <c r="B35" s="881">
        <v>5060338</v>
      </c>
      <c r="C35" s="5" t="s">
        <v>292</v>
      </c>
      <c r="D35" s="5" t="s">
        <v>119</v>
      </c>
      <c r="E35" s="5" t="s">
        <v>119</v>
      </c>
      <c r="F35" s="5" t="s">
        <v>119</v>
      </c>
      <c r="G35" s="5" t="s">
        <v>298</v>
      </c>
      <c r="H35" s="5" t="s">
        <v>182</v>
      </c>
    </row>
    <row r="36" spans="1:8">
      <c r="A36" s="522">
        <v>33</v>
      </c>
      <c r="B36" s="881">
        <v>5236517</v>
      </c>
      <c r="C36" s="5" t="s">
        <v>299</v>
      </c>
      <c r="D36" s="5" t="s">
        <v>119</v>
      </c>
      <c r="E36" s="5" t="s">
        <v>119</v>
      </c>
      <c r="F36" s="5" t="s">
        <v>119</v>
      </c>
      <c r="G36" s="5" t="s">
        <v>304</v>
      </c>
      <c r="H36" s="5" t="s">
        <v>117</v>
      </c>
    </row>
    <row r="37" spans="1:8">
      <c r="A37" s="522">
        <v>34</v>
      </c>
      <c r="B37" s="881">
        <v>5045894</v>
      </c>
      <c r="C37" s="5" t="s">
        <v>305</v>
      </c>
      <c r="D37" s="5" t="s">
        <v>119</v>
      </c>
      <c r="E37" s="5" t="s">
        <v>119</v>
      </c>
      <c r="F37" s="5" t="s">
        <v>119</v>
      </c>
      <c r="G37" s="5" t="s">
        <v>309</v>
      </c>
      <c r="H37" s="5" t="s">
        <v>182</v>
      </c>
    </row>
    <row r="38" spans="1:8">
      <c r="A38" s="522">
        <v>35</v>
      </c>
      <c r="B38" s="881">
        <v>2091798</v>
      </c>
      <c r="C38" s="5" t="s">
        <v>310</v>
      </c>
      <c r="D38" s="5" t="s">
        <v>119</v>
      </c>
      <c r="E38" s="5" t="s">
        <v>119</v>
      </c>
      <c r="F38" s="5" t="s">
        <v>119</v>
      </c>
      <c r="G38" s="5" t="s">
        <v>315</v>
      </c>
      <c r="H38" s="5" t="s">
        <v>182</v>
      </c>
    </row>
    <row r="39" spans="1:8">
      <c r="A39" s="522">
        <v>36</v>
      </c>
      <c r="B39" s="881">
        <v>2074737</v>
      </c>
      <c r="C39" s="5" t="s">
        <v>316</v>
      </c>
      <c r="D39" s="5" t="s">
        <v>119</v>
      </c>
      <c r="E39" s="5" t="s">
        <v>119</v>
      </c>
      <c r="F39" s="5" t="s">
        <v>119</v>
      </c>
      <c r="G39" s="5" t="s">
        <v>321</v>
      </c>
      <c r="H39" s="5" t="s">
        <v>182</v>
      </c>
    </row>
    <row r="40" spans="1:8">
      <c r="A40" s="522">
        <v>37</v>
      </c>
      <c r="B40" s="881">
        <v>5906865</v>
      </c>
      <c r="C40" s="5" t="s">
        <v>221</v>
      </c>
      <c r="D40" s="5" t="s">
        <v>119</v>
      </c>
      <c r="E40" s="5" t="s">
        <v>119</v>
      </c>
      <c r="F40" s="5" t="s">
        <v>143</v>
      </c>
      <c r="G40" s="5" t="s">
        <v>144</v>
      </c>
      <c r="H40" s="5" t="s">
        <v>121</v>
      </c>
    </row>
    <row r="41" spans="1:8">
      <c r="A41" s="522">
        <v>38</v>
      </c>
      <c r="B41" s="881">
        <v>2061848</v>
      </c>
      <c r="C41" s="5" t="s">
        <v>329</v>
      </c>
      <c r="D41" s="5" t="s">
        <v>119</v>
      </c>
      <c r="E41" s="5" t="s">
        <v>119</v>
      </c>
      <c r="F41" s="5" t="s">
        <v>119</v>
      </c>
      <c r="G41" s="5" t="s">
        <v>335</v>
      </c>
      <c r="H41" s="5" t="s">
        <v>182</v>
      </c>
    </row>
    <row r="42" spans="1:8">
      <c r="A42" s="522">
        <v>39</v>
      </c>
      <c r="B42" s="881">
        <v>2766337</v>
      </c>
      <c r="C42" s="5" t="s">
        <v>336</v>
      </c>
      <c r="D42" s="5" t="s">
        <v>119</v>
      </c>
      <c r="E42" s="5" t="s">
        <v>119</v>
      </c>
      <c r="F42" s="5" t="s">
        <v>119</v>
      </c>
      <c r="G42" s="5" t="s">
        <v>340</v>
      </c>
      <c r="H42" s="5" t="s">
        <v>121</v>
      </c>
    </row>
    <row r="43" spans="1:8">
      <c r="A43" s="522">
        <v>40</v>
      </c>
      <c r="B43" s="881">
        <v>5200334</v>
      </c>
      <c r="C43" s="5" t="s">
        <v>341</v>
      </c>
      <c r="D43" s="5" t="s">
        <v>117</v>
      </c>
      <c r="E43" s="5" t="s">
        <v>117</v>
      </c>
      <c r="F43" s="5" t="s">
        <v>117</v>
      </c>
      <c r="G43" s="5" t="s">
        <v>117</v>
      </c>
      <c r="H43" s="5" t="s">
        <v>117</v>
      </c>
    </row>
    <row r="44" spans="1:8">
      <c r="A44" s="522">
        <v>41</v>
      </c>
      <c r="B44" s="881">
        <v>5838266</v>
      </c>
      <c r="C44" s="5" t="s">
        <v>346</v>
      </c>
      <c r="D44" s="5" t="s">
        <v>119</v>
      </c>
      <c r="E44" s="5" t="s">
        <v>119</v>
      </c>
      <c r="F44" s="5" t="s">
        <v>119</v>
      </c>
      <c r="G44" s="5" t="s">
        <v>220</v>
      </c>
      <c r="H44" s="5" t="s">
        <v>182</v>
      </c>
    </row>
    <row r="45" spans="1:8">
      <c r="A45" s="522">
        <v>42</v>
      </c>
      <c r="B45" s="881">
        <v>2687968</v>
      </c>
      <c r="C45" s="5" t="s">
        <v>352</v>
      </c>
      <c r="D45" s="5" t="s">
        <v>119</v>
      </c>
      <c r="E45" s="5" t="s">
        <v>119</v>
      </c>
      <c r="F45" s="5" t="s">
        <v>119</v>
      </c>
      <c r="G45" s="5" t="s">
        <v>356</v>
      </c>
      <c r="H45" s="5" t="s">
        <v>182</v>
      </c>
    </row>
    <row r="46" spans="1:8">
      <c r="A46" s="522">
        <v>43</v>
      </c>
      <c r="B46" s="881">
        <v>6148611</v>
      </c>
      <c r="C46" s="5" t="s">
        <v>357</v>
      </c>
      <c r="D46" s="5" t="s">
        <v>117</v>
      </c>
      <c r="E46" s="5" t="s">
        <v>117</v>
      </c>
      <c r="F46" s="5" t="s">
        <v>117</v>
      </c>
      <c r="G46" s="5" t="s">
        <v>117</v>
      </c>
      <c r="H46" s="5" t="s">
        <v>117</v>
      </c>
    </row>
    <row r="47" spans="1:8">
      <c r="A47" s="522">
        <v>44</v>
      </c>
      <c r="B47" s="881">
        <v>5217652</v>
      </c>
      <c r="C47" s="5" t="s">
        <v>359</v>
      </c>
      <c r="D47" s="5" t="s">
        <v>119</v>
      </c>
      <c r="E47" s="5" t="s">
        <v>119</v>
      </c>
      <c r="F47" s="5" t="s">
        <v>119</v>
      </c>
      <c r="G47" s="5" t="s">
        <v>340</v>
      </c>
      <c r="H47" s="5" t="s">
        <v>121</v>
      </c>
    </row>
    <row r="48" spans="1:8">
      <c r="A48" s="522">
        <v>45</v>
      </c>
      <c r="B48" s="881">
        <v>5002486</v>
      </c>
      <c r="C48" s="5" t="s">
        <v>363</v>
      </c>
      <c r="D48" s="5" t="s">
        <v>119</v>
      </c>
      <c r="E48" s="5" t="s">
        <v>119</v>
      </c>
      <c r="F48" s="5" t="s">
        <v>119</v>
      </c>
      <c r="G48" s="5" t="s">
        <v>321</v>
      </c>
      <c r="H48" s="5" t="s">
        <v>121</v>
      </c>
    </row>
    <row r="49" spans="1:8">
      <c r="A49" s="522">
        <v>46</v>
      </c>
      <c r="B49" s="881">
        <v>5935539</v>
      </c>
      <c r="C49" s="5" t="s">
        <v>368</v>
      </c>
      <c r="D49" s="5" t="s">
        <v>119</v>
      </c>
      <c r="E49" s="5" t="s">
        <v>119</v>
      </c>
      <c r="F49" s="5" t="s">
        <v>119</v>
      </c>
      <c r="G49" s="5" t="s">
        <v>373</v>
      </c>
      <c r="H49" s="5" t="s">
        <v>182</v>
      </c>
    </row>
    <row r="50" spans="1:8">
      <c r="A50" s="522">
        <v>47</v>
      </c>
      <c r="B50" s="881">
        <v>5073189</v>
      </c>
      <c r="C50" s="5" t="s">
        <v>374</v>
      </c>
      <c r="D50" s="5" t="s">
        <v>119</v>
      </c>
      <c r="E50" s="5" t="s">
        <v>119</v>
      </c>
      <c r="F50" s="5" t="s">
        <v>119</v>
      </c>
      <c r="G50" s="5" t="s">
        <v>321</v>
      </c>
      <c r="H50" s="5" t="s">
        <v>121</v>
      </c>
    </row>
    <row r="51" spans="1:8">
      <c r="A51" s="522">
        <v>48</v>
      </c>
      <c r="B51" s="881">
        <v>6171788</v>
      </c>
      <c r="C51" s="5" t="s">
        <v>376</v>
      </c>
      <c r="D51" s="5" t="s">
        <v>117</v>
      </c>
      <c r="E51" s="5" t="s">
        <v>117</v>
      </c>
      <c r="F51" s="5" t="s">
        <v>117</v>
      </c>
      <c r="G51" s="5" t="s">
        <v>117</v>
      </c>
      <c r="H51" s="5" t="s">
        <v>117</v>
      </c>
    </row>
    <row r="52" spans="1:8">
      <c r="A52" s="522">
        <v>49</v>
      </c>
      <c r="B52" s="881">
        <v>5467268</v>
      </c>
      <c r="C52" s="5" t="s">
        <v>381</v>
      </c>
      <c r="D52" s="5" t="s">
        <v>119</v>
      </c>
      <c r="E52" s="5" t="s">
        <v>119</v>
      </c>
      <c r="F52" s="5" t="s">
        <v>119</v>
      </c>
      <c r="G52" s="5" t="s">
        <v>244</v>
      </c>
      <c r="H52" s="5" t="s">
        <v>121</v>
      </c>
    </row>
    <row r="53" spans="1:8">
      <c r="A53" s="522">
        <v>50</v>
      </c>
      <c r="B53" s="881">
        <v>5522935</v>
      </c>
      <c r="C53" s="5" t="s">
        <v>13420</v>
      </c>
      <c r="D53" s="5" t="s">
        <v>119</v>
      </c>
      <c r="E53" s="5" t="s">
        <v>119</v>
      </c>
      <c r="F53" s="5" t="s">
        <v>119</v>
      </c>
      <c r="G53" s="5" t="s">
        <v>224</v>
      </c>
      <c r="H53" s="5" t="s">
        <v>182</v>
      </c>
    </row>
    <row r="54" spans="1:8">
      <c r="A54" s="522">
        <v>51</v>
      </c>
      <c r="B54" s="881">
        <v>6254713</v>
      </c>
      <c r="C54" s="5" t="s">
        <v>390</v>
      </c>
      <c r="D54" s="5" t="s">
        <v>119</v>
      </c>
      <c r="E54" s="5" t="s">
        <v>119</v>
      </c>
      <c r="F54" s="5" t="s">
        <v>119</v>
      </c>
      <c r="G54" s="5" t="s">
        <v>395</v>
      </c>
      <c r="H54" s="5" t="s">
        <v>117</v>
      </c>
    </row>
    <row r="55" spans="1:8">
      <c r="A55" s="522">
        <v>52</v>
      </c>
      <c r="B55" s="881">
        <v>5077982</v>
      </c>
      <c r="C55" s="5" t="s">
        <v>396</v>
      </c>
      <c r="D55" s="5" t="s">
        <v>119</v>
      </c>
      <c r="E55" s="5" t="s">
        <v>119</v>
      </c>
      <c r="F55" s="5" t="s">
        <v>119</v>
      </c>
      <c r="G55" s="5" t="s">
        <v>405</v>
      </c>
      <c r="H55" s="5" t="s">
        <v>121</v>
      </c>
    </row>
    <row r="56" spans="1:8">
      <c r="A56" s="522">
        <v>53</v>
      </c>
      <c r="B56" s="881">
        <v>5132053</v>
      </c>
      <c r="C56" s="5" t="s">
        <v>406</v>
      </c>
      <c r="D56" s="5" t="s">
        <v>119</v>
      </c>
      <c r="E56" s="5" t="s">
        <v>119</v>
      </c>
      <c r="F56" s="5" t="s">
        <v>119</v>
      </c>
      <c r="G56" s="5" t="s">
        <v>412</v>
      </c>
      <c r="H56" s="5" t="s">
        <v>121</v>
      </c>
    </row>
    <row r="57" spans="1:8">
      <c r="A57" s="522">
        <v>54</v>
      </c>
      <c r="B57" s="881">
        <v>5673569</v>
      </c>
      <c r="C57" s="5" t="s">
        <v>413</v>
      </c>
      <c r="D57" s="5" t="s">
        <v>119</v>
      </c>
      <c r="E57" s="5" t="s">
        <v>119</v>
      </c>
      <c r="F57" s="5" t="s">
        <v>119</v>
      </c>
      <c r="G57" s="5" t="s">
        <v>418</v>
      </c>
      <c r="H57" s="5" t="s">
        <v>182</v>
      </c>
    </row>
    <row r="58" spans="1:8">
      <c r="A58" s="522">
        <v>55</v>
      </c>
      <c r="B58" s="881">
        <v>2571498</v>
      </c>
      <c r="C58" s="5" t="s">
        <v>419</v>
      </c>
      <c r="D58" s="5" t="s">
        <v>119</v>
      </c>
      <c r="E58" s="5" t="s">
        <v>119</v>
      </c>
      <c r="F58" s="5" t="s">
        <v>119</v>
      </c>
      <c r="G58" s="5" t="s">
        <v>423</v>
      </c>
      <c r="H58" s="5" t="s">
        <v>484</v>
      </c>
    </row>
    <row r="59" spans="1:8">
      <c r="A59" s="522">
        <v>56</v>
      </c>
      <c r="B59" s="881">
        <v>5830974</v>
      </c>
      <c r="C59" s="5" t="s">
        <v>424</v>
      </c>
      <c r="D59" s="5" t="s">
        <v>119</v>
      </c>
      <c r="E59" s="5" t="s">
        <v>119</v>
      </c>
      <c r="F59" s="5" t="s">
        <v>119</v>
      </c>
      <c r="G59" s="5" t="s">
        <v>405</v>
      </c>
      <c r="H59" s="5" t="s">
        <v>429</v>
      </c>
    </row>
    <row r="60" spans="1:8">
      <c r="A60" s="522">
        <v>57</v>
      </c>
      <c r="B60" s="881">
        <v>2069792</v>
      </c>
      <c r="C60" s="5" t="s">
        <v>430</v>
      </c>
      <c r="D60" s="5" t="s">
        <v>119</v>
      </c>
      <c r="E60" s="5" t="s">
        <v>119</v>
      </c>
      <c r="F60" s="5" t="s">
        <v>119</v>
      </c>
      <c r="G60" s="5" t="s">
        <v>434</v>
      </c>
      <c r="H60" s="5" t="s">
        <v>182</v>
      </c>
    </row>
    <row r="61" spans="1:8">
      <c r="A61" s="522">
        <v>58</v>
      </c>
      <c r="B61" s="881">
        <v>2699869</v>
      </c>
      <c r="C61" s="5" t="s">
        <v>435</v>
      </c>
      <c r="D61" s="5" t="s">
        <v>119</v>
      </c>
      <c r="E61" s="5" t="s">
        <v>119</v>
      </c>
      <c r="F61" s="5" t="s">
        <v>119</v>
      </c>
      <c r="G61" s="5" t="s">
        <v>439</v>
      </c>
      <c r="H61" s="5" t="s">
        <v>182</v>
      </c>
    </row>
    <row r="62" spans="1:8">
      <c r="A62" s="522">
        <v>59</v>
      </c>
      <c r="B62" s="881">
        <v>6302513</v>
      </c>
      <c r="C62" s="5" t="s">
        <v>440</v>
      </c>
      <c r="D62" s="5" t="s">
        <v>119</v>
      </c>
      <c r="E62" s="5" t="s">
        <v>119</v>
      </c>
      <c r="F62" s="5" t="s">
        <v>119</v>
      </c>
      <c r="G62" s="5" t="s">
        <v>13421</v>
      </c>
      <c r="H62" s="5" t="s">
        <v>182</v>
      </c>
    </row>
    <row r="63" spans="1:8">
      <c r="A63" s="522">
        <v>60</v>
      </c>
      <c r="B63" s="881">
        <v>5082986</v>
      </c>
      <c r="C63" s="5" t="s">
        <v>443</v>
      </c>
      <c r="D63" s="5" t="s">
        <v>119</v>
      </c>
      <c r="E63" s="5" t="s">
        <v>119</v>
      </c>
      <c r="F63" s="5" t="s">
        <v>119</v>
      </c>
      <c r="G63" s="5" t="s">
        <v>13422</v>
      </c>
      <c r="H63" s="5" t="s">
        <v>182</v>
      </c>
    </row>
    <row r="64" spans="1:8">
      <c r="A64" s="522">
        <v>61</v>
      </c>
      <c r="B64" s="881">
        <v>2034859</v>
      </c>
      <c r="C64" s="5" t="s">
        <v>445</v>
      </c>
      <c r="D64" s="5" t="s">
        <v>119</v>
      </c>
      <c r="E64" s="5" t="s">
        <v>119</v>
      </c>
      <c r="F64" s="5" t="s">
        <v>119</v>
      </c>
      <c r="G64" s="5" t="s">
        <v>134</v>
      </c>
      <c r="H64" s="5" t="s">
        <v>182</v>
      </c>
    </row>
    <row r="65" spans="1:8">
      <c r="A65" s="522">
        <v>62</v>
      </c>
      <c r="B65" s="881">
        <v>2743744</v>
      </c>
      <c r="C65" s="5" t="s">
        <v>449</v>
      </c>
      <c r="D65" s="5" t="s">
        <v>119</v>
      </c>
      <c r="E65" s="5" t="s">
        <v>119</v>
      </c>
      <c r="F65" s="5" t="s">
        <v>119</v>
      </c>
      <c r="G65" s="5" t="s">
        <v>456</v>
      </c>
      <c r="H65" s="5" t="s">
        <v>182</v>
      </c>
    </row>
    <row r="66" spans="1:8">
      <c r="A66" s="522">
        <v>63</v>
      </c>
      <c r="B66" s="881">
        <v>5253535</v>
      </c>
      <c r="C66" s="5" t="s">
        <v>457</v>
      </c>
      <c r="D66" s="5" t="s">
        <v>119</v>
      </c>
      <c r="E66" s="5" t="s">
        <v>119</v>
      </c>
      <c r="F66" s="5" t="s">
        <v>119</v>
      </c>
      <c r="G66" s="5" t="s">
        <v>134</v>
      </c>
      <c r="H66" s="5" t="s">
        <v>121</v>
      </c>
    </row>
    <row r="67" spans="1:8">
      <c r="A67" s="522">
        <v>64</v>
      </c>
      <c r="B67" s="881">
        <v>2886197</v>
      </c>
      <c r="C67" s="5" t="s">
        <v>461</v>
      </c>
      <c r="D67" s="5" t="s">
        <v>117</v>
      </c>
      <c r="E67" s="5" t="s">
        <v>117</v>
      </c>
      <c r="F67" s="5" t="s">
        <v>117</v>
      </c>
      <c r="G67" s="5" t="s">
        <v>117</v>
      </c>
      <c r="H67" s="5" t="s">
        <v>117</v>
      </c>
    </row>
    <row r="68" spans="1:8">
      <c r="A68" s="522">
        <v>65</v>
      </c>
      <c r="B68" s="881">
        <v>5112494</v>
      </c>
      <c r="C68" s="5" t="s">
        <v>466</v>
      </c>
      <c r="D68" s="5" t="s">
        <v>117</v>
      </c>
      <c r="E68" s="5" t="s">
        <v>117</v>
      </c>
      <c r="F68" s="5" t="s">
        <v>117</v>
      </c>
      <c r="G68" s="5" t="s">
        <v>117</v>
      </c>
      <c r="H68" s="5" t="s">
        <v>117</v>
      </c>
    </row>
    <row r="69" spans="1:8">
      <c r="A69" s="522">
        <v>66</v>
      </c>
      <c r="B69" s="881">
        <v>5051304</v>
      </c>
      <c r="C69" s="5" t="s">
        <v>472</v>
      </c>
      <c r="D69" s="5" t="s">
        <v>119</v>
      </c>
      <c r="E69" s="5" t="s">
        <v>119</v>
      </c>
      <c r="F69" s="5" t="s">
        <v>119</v>
      </c>
      <c r="G69" s="5" t="s">
        <v>477</v>
      </c>
      <c r="H69" s="5" t="s">
        <v>182</v>
      </c>
    </row>
    <row r="70" spans="1:8">
      <c r="A70" s="522">
        <v>67</v>
      </c>
      <c r="B70" s="881">
        <v>2550466</v>
      </c>
      <c r="C70" s="5" t="s">
        <v>478</v>
      </c>
      <c r="D70" s="5" t="s">
        <v>119</v>
      </c>
      <c r="E70" s="5" t="s">
        <v>119</v>
      </c>
      <c r="F70" s="5" t="s">
        <v>119</v>
      </c>
      <c r="G70" s="5" t="s">
        <v>483</v>
      </c>
      <c r="H70" s="5" t="s">
        <v>484</v>
      </c>
    </row>
    <row r="71" spans="1:8">
      <c r="A71" s="522">
        <v>68</v>
      </c>
      <c r="B71" s="881">
        <v>5051134</v>
      </c>
      <c r="C71" s="5" t="s">
        <v>485</v>
      </c>
      <c r="D71" s="5" t="s">
        <v>119</v>
      </c>
      <c r="E71" s="5" t="s">
        <v>119</v>
      </c>
      <c r="F71" s="5" t="s">
        <v>119</v>
      </c>
      <c r="G71" s="5" t="s">
        <v>489</v>
      </c>
      <c r="H71" s="5" t="s">
        <v>182</v>
      </c>
    </row>
    <row r="72" spans="1:8">
      <c r="A72" s="522">
        <v>69</v>
      </c>
      <c r="B72" s="881">
        <v>2095025</v>
      </c>
      <c r="C72" s="5" t="s">
        <v>490</v>
      </c>
      <c r="D72" s="5" t="s">
        <v>119</v>
      </c>
      <c r="E72" s="5" t="s">
        <v>119</v>
      </c>
      <c r="F72" s="5" t="s">
        <v>119</v>
      </c>
      <c r="G72" s="5" t="s">
        <v>405</v>
      </c>
      <c r="H72" s="5" t="s">
        <v>429</v>
      </c>
    </row>
    <row r="73" spans="1:8">
      <c r="A73" s="522">
        <v>70</v>
      </c>
      <c r="B73" s="881">
        <v>2554518</v>
      </c>
      <c r="C73" s="5" t="s">
        <v>495</v>
      </c>
      <c r="D73" s="5" t="s">
        <v>119</v>
      </c>
      <c r="E73" s="5" t="s">
        <v>143</v>
      </c>
      <c r="F73" s="5" t="s">
        <v>143</v>
      </c>
      <c r="G73" s="5" t="s">
        <v>144</v>
      </c>
      <c r="H73" s="5" t="s">
        <v>127</v>
      </c>
    </row>
    <row r="74" spans="1:8">
      <c r="A74" s="522">
        <v>71</v>
      </c>
      <c r="B74" s="881">
        <v>2045931</v>
      </c>
      <c r="C74" s="5" t="s">
        <v>498</v>
      </c>
      <c r="D74" s="5" t="s">
        <v>119</v>
      </c>
      <c r="E74" s="5" t="s">
        <v>119</v>
      </c>
      <c r="F74" s="5" t="s">
        <v>119</v>
      </c>
      <c r="G74" s="5" t="s">
        <v>502</v>
      </c>
      <c r="H74" s="5" t="s">
        <v>121</v>
      </c>
    </row>
    <row r="75" spans="1:8">
      <c r="A75" s="522">
        <v>72</v>
      </c>
      <c r="B75" s="881">
        <v>2029278</v>
      </c>
      <c r="C75" s="5" t="s">
        <v>503</v>
      </c>
      <c r="D75" s="5" t="s">
        <v>119</v>
      </c>
      <c r="E75" s="5" t="s">
        <v>119</v>
      </c>
      <c r="F75" s="5" t="s">
        <v>119</v>
      </c>
      <c r="G75" s="5" t="s">
        <v>507</v>
      </c>
      <c r="H75" s="5" t="s">
        <v>121</v>
      </c>
    </row>
    <row r="76" spans="1:8">
      <c r="A76" s="522">
        <v>73</v>
      </c>
      <c r="B76" s="881">
        <v>5106567</v>
      </c>
      <c r="C76" s="5" t="s">
        <v>508</v>
      </c>
      <c r="D76" s="5" t="s">
        <v>119</v>
      </c>
      <c r="E76" s="5" t="s">
        <v>119</v>
      </c>
      <c r="F76" s="5" t="s">
        <v>119</v>
      </c>
      <c r="G76" s="5" t="s">
        <v>405</v>
      </c>
      <c r="H76" s="5" t="s">
        <v>121</v>
      </c>
    </row>
    <row r="77" spans="1:8">
      <c r="A77" s="522">
        <v>74</v>
      </c>
      <c r="B77" s="881">
        <v>5141583</v>
      </c>
      <c r="C77" s="5" t="s">
        <v>515</v>
      </c>
      <c r="D77" s="5" t="s">
        <v>119</v>
      </c>
      <c r="E77" s="5" t="s">
        <v>119</v>
      </c>
      <c r="F77" s="5" t="s">
        <v>119</v>
      </c>
      <c r="G77" s="5" t="s">
        <v>520</v>
      </c>
      <c r="H77" s="5" t="s">
        <v>121</v>
      </c>
    </row>
    <row r="78" spans="1:8">
      <c r="A78" s="522">
        <v>75</v>
      </c>
      <c r="B78" s="881">
        <v>5314577</v>
      </c>
      <c r="C78" s="5" t="s">
        <v>521</v>
      </c>
      <c r="D78" s="5" t="s">
        <v>119</v>
      </c>
      <c r="E78" s="5" t="s">
        <v>119</v>
      </c>
      <c r="F78" s="5" t="s">
        <v>119</v>
      </c>
      <c r="G78" s="5" t="s">
        <v>220</v>
      </c>
      <c r="H78" s="5" t="s">
        <v>121</v>
      </c>
    </row>
    <row r="79" spans="1:8">
      <c r="A79" s="522">
        <v>76</v>
      </c>
      <c r="B79" s="881">
        <v>5175933</v>
      </c>
      <c r="C79" s="5" t="s">
        <v>522</v>
      </c>
      <c r="D79" s="5" t="s">
        <v>119</v>
      </c>
      <c r="E79" s="5" t="s">
        <v>119</v>
      </c>
      <c r="F79" s="5" t="s">
        <v>119</v>
      </c>
      <c r="G79" s="5" t="s">
        <v>524</v>
      </c>
      <c r="H79" s="5" t="s">
        <v>121</v>
      </c>
    </row>
    <row r="80" spans="1:8">
      <c r="A80" s="522">
        <v>77</v>
      </c>
      <c r="B80" s="881">
        <v>2010895</v>
      </c>
      <c r="C80" s="5" t="s">
        <v>525</v>
      </c>
      <c r="D80" s="5" t="s">
        <v>117</v>
      </c>
      <c r="E80" s="5" t="s">
        <v>117</v>
      </c>
      <c r="F80" s="5" t="s">
        <v>117</v>
      </c>
      <c r="G80" s="5" t="s">
        <v>117</v>
      </c>
      <c r="H80" s="5" t="s">
        <v>117</v>
      </c>
    </row>
    <row r="81" spans="1:8">
      <c r="A81" s="522">
        <v>78</v>
      </c>
      <c r="B81" s="881">
        <v>6271642</v>
      </c>
      <c r="C81" s="5" t="s">
        <v>530</v>
      </c>
      <c r="D81" s="5" t="s">
        <v>119</v>
      </c>
      <c r="E81" s="5" t="s">
        <v>119</v>
      </c>
      <c r="F81" s="5" t="s">
        <v>119</v>
      </c>
      <c r="G81" s="5" t="s">
        <v>13423</v>
      </c>
      <c r="H81" s="5" t="s">
        <v>121</v>
      </c>
    </row>
    <row r="82" spans="1:8">
      <c r="A82" s="522">
        <v>79</v>
      </c>
      <c r="B82" s="881">
        <v>5333814</v>
      </c>
      <c r="C82" s="5" t="s">
        <v>535</v>
      </c>
      <c r="D82" s="5" t="s">
        <v>117</v>
      </c>
      <c r="E82" s="5" t="s">
        <v>117</v>
      </c>
      <c r="F82" s="5" t="s">
        <v>117</v>
      </c>
      <c r="G82" s="5" t="s">
        <v>117</v>
      </c>
      <c r="H82" s="5" t="s">
        <v>117</v>
      </c>
    </row>
    <row r="83" spans="1:8">
      <c r="A83" s="522">
        <v>80</v>
      </c>
      <c r="B83" s="881">
        <v>2337231</v>
      </c>
      <c r="C83" s="5" t="s">
        <v>540</v>
      </c>
      <c r="D83" s="5" t="s">
        <v>119</v>
      </c>
      <c r="E83" s="5" t="s">
        <v>119</v>
      </c>
      <c r="F83" s="5" t="s">
        <v>119</v>
      </c>
      <c r="G83" s="5" t="s">
        <v>13424</v>
      </c>
      <c r="H83" s="5" t="s">
        <v>121</v>
      </c>
    </row>
    <row r="84" spans="1:8">
      <c r="A84" s="522">
        <v>81</v>
      </c>
      <c r="B84" s="881">
        <v>6287727</v>
      </c>
      <c r="C84" s="5" t="s">
        <v>542</v>
      </c>
      <c r="D84" s="5" t="s">
        <v>117</v>
      </c>
      <c r="E84" s="5" t="s">
        <v>117</v>
      </c>
      <c r="F84" s="5" t="s">
        <v>117</v>
      </c>
      <c r="G84" s="5" t="s">
        <v>117</v>
      </c>
      <c r="H84" s="5" t="s">
        <v>117</v>
      </c>
    </row>
    <row r="85" spans="1:8">
      <c r="A85" s="522">
        <v>82</v>
      </c>
      <c r="B85" s="881">
        <v>2705133</v>
      </c>
      <c r="C85" s="5" t="s">
        <v>546</v>
      </c>
      <c r="D85" s="5" t="s">
        <v>119</v>
      </c>
      <c r="E85" s="5" t="s">
        <v>119</v>
      </c>
      <c r="F85" s="5" t="s">
        <v>119</v>
      </c>
      <c r="G85" s="5" t="s">
        <v>552</v>
      </c>
      <c r="H85" s="5" t="s">
        <v>121</v>
      </c>
    </row>
    <row r="86" spans="1:8">
      <c r="A86" s="522">
        <v>83</v>
      </c>
      <c r="B86" s="881">
        <v>2816377</v>
      </c>
      <c r="C86" s="5" t="s">
        <v>553</v>
      </c>
      <c r="D86" s="5" t="s">
        <v>117</v>
      </c>
      <c r="E86" s="5" t="s">
        <v>117</v>
      </c>
      <c r="F86" s="5" t="s">
        <v>117</v>
      </c>
      <c r="G86" s="5" t="s">
        <v>117</v>
      </c>
      <c r="H86" s="5" t="s">
        <v>117</v>
      </c>
    </row>
    <row r="87" spans="1:8">
      <c r="A87" s="522">
        <v>84</v>
      </c>
      <c r="B87" s="881">
        <v>2657457</v>
      </c>
      <c r="C87" s="5" t="s">
        <v>556</v>
      </c>
      <c r="D87" s="5" t="s">
        <v>119</v>
      </c>
      <c r="E87" s="5" t="s">
        <v>119</v>
      </c>
      <c r="F87" s="5" t="s">
        <v>119</v>
      </c>
      <c r="G87" s="5" t="s">
        <v>220</v>
      </c>
      <c r="H87" s="5" t="s">
        <v>121</v>
      </c>
    </row>
    <row r="88" spans="1:8">
      <c r="A88" s="522">
        <v>85</v>
      </c>
      <c r="B88" s="881">
        <v>2678187</v>
      </c>
      <c r="C88" s="5" t="s">
        <v>565</v>
      </c>
      <c r="D88" s="5" t="s">
        <v>119</v>
      </c>
      <c r="E88" s="5" t="s">
        <v>119</v>
      </c>
      <c r="F88" s="5" t="s">
        <v>119</v>
      </c>
      <c r="G88" s="5" t="s">
        <v>571</v>
      </c>
      <c r="H88" s="5" t="s">
        <v>121</v>
      </c>
    </row>
    <row r="89" spans="1:8">
      <c r="A89" s="522">
        <v>86</v>
      </c>
      <c r="B89" s="881">
        <v>5515882</v>
      </c>
      <c r="C89" s="5" t="s">
        <v>572</v>
      </c>
      <c r="D89" s="5" t="s">
        <v>119</v>
      </c>
      <c r="E89" s="5" t="s">
        <v>119</v>
      </c>
      <c r="F89" s="5" t="s">
        <v>119</v>
      </c>
      <c r="G89" s="5" t="s">
        <v>576</v>
      </c>
      <c r="H89" s="5" t="s">
        <v>121</v>
      </c>
    </row>
    <row r="90" spans="1:8">
      <c r="A90" s="522">
        <v>87</v>
      </c>
      <c r="B90" s="881">
        <v>5199077</v>
      </c>
      <c r="C90" s="5" t="s">
        <v>577</v>
      </c>
      <c r="D90" s="5" t="s">
        <v>119</v>
      </c>
      <c r="E90" s="5" t="s">
        <v>119</v>
      </c>
      <c r="F90" s="5" t="s">
        <v>119</v>
      </c>
      <c r="G90" s="5" t="s">
        <v>254</v>
      </c>
      <c r="H90" s="5" t="s">
        <v>121</v>
      </c>
    </row>
    <row r="91" spans="1:8">
      <c r="A91" s="522">
        <v>88</v>
      </c>
      <c r="B91" s="881">
        <v>2867095</v>
      </c>
      <c r="C91" s="5" t="s">
        <v>580</v>
      </c>
      <c r="D91" s="5" t="s">
        <v>119</v>
      </c>
      <c r="E91" s="5" t="s">
        <v>119</v>
      </c>
      <c r="F91" s="5" t="s">
        <v>119</v>
      </c>
      <c r="G91" s="5" t="s">
        <v>405</v>
      </c>
      <c r="H91" s="5" t="s">
        <v>182</v>
      </c>
    </row>
    <row r="92" spans="1:8">
      <c r="A92" s="522">
        <v>89</v>
      </c>
      <c r="B92" s="881">
        <v>2075385</v>
      </c>
      <c r="C92" s="5" t="s">
        <v>586</v>
      </c>
      <c r="D92" s="5" t="s">
        <v>119</v>
      </c>
      <c r="E92" s="5" t="s">
        <v>119</v>
      </c>
      <c r="F92" s="5" t="s">
        <v>119</v>
      </c>
      <c r="G92" s="5" t="s">
        <v>552</v>
      </c>
      <c r="H92" s="5" t="s">
        <v>121</v>
      </c>
    </row>
    <row r="93" spans="1:8">
      <c r="A93" s="522">
        <v>90</v>
      </c>
      <c r="B93" s="881">
        <v>5076285</v>
      </c>
      <c r="C93" s="5" t="s">
        <v>600</v>
      </c>
      <c r="D93" s="5" t="s">
        <v>119</v>
      </c>
      <c r="E93" s="5" t="s">
        <v>119</v>
      </c>
      <c r="F93" s="5" t="s">
        <v>119</v>
      </c>
      <c r="G93" s="5" t="s">
        <v>340</v>
      </c>
      <c r="H93" s="5" t="s">
        <v>182</v>
      </c>
    </row>
    <row r="94" spans="1:8">
      <c r="A94" s="522">
        <v>91</v>
      </c>
      <c r="B94" s="881">
        <v>6247059</v>
      </c>
      <c r="C94" s="5" t="s">
        <v>605</v>
      </c>
      <c r="D94" s="5" t="s">
        <v>117</v>
      </c>
      <c r="E94" s="5" t="s">
        <v>117</v>
      </c>
      <c r="F94" s="5" t="s">
        <v>117</v>
      </c>
      <c r="G94" s="5" t="s">
        <v>117</v>
      </c>
      <c r="H94" s="5" t="s">
        <v>117</v>
      </c>
    </row>
    <row r="95" spans="1:8">
      <c r="A95" s="522">
        <v>92</v>
      </c>
      <c r="B95" s="881">
        <v>5292638</v>
      </c>
      <c r="C95" s="5" t="s">
        <v>609</v>
      </c>
      <c r="D95" s="5" t="s">
        <v>119</v>
      </c>
      <c r="E95" s="5" t="s">
        <v>119</v>
      </c>
      <c r="F95" s="5" t="s">
        <v>119</v>
      </c>
      <c r="G95" s="5" t="s">
        <v>614</v>
      </c>
      <c r="H95" s="5" t="s">
        <v>182</v>
      </c>
    </row>
    <row r="96" spans="1:8">
      <c r="A96" s="522">
        <v>93</v>
      </c>
      <c r="B96" s="881">
        <v>5358221</v>
      </c>
      <c r="C96" s="5" t="s">
        <v>615</v>
      </c>
      <c r="D96" s="5" t="s">
        <v>119</v>
      </c>
      <c r="E96" s="5" t="s">
        <v>119</v>
      </c>
      <c r="F96" s="5" t="s">
        <v>119</v>
      </c>
      <c r="G96" s="5" t="s">
        <v>619</v>
      </c>
      <c r="H96" s="5" t="s">
        <v>121</v>
      </c>
    </row>
    <row r="97" spans="1:8">
      <c r="A97" s="522">
        <v>94</v>
      </c>
      <c r="B97" s="881">
        <v>5084555</v>
      </c>
      <c r="C97" s="5" t="s">
        <v>620</v>
      </c>
      <c r="D97" s="5" t="s">
        <v>119</v>
      </c>
      <c r="E97" s="5" t="s">
        <v>119</v>
      </c>
      <c r="F97" s="5" t="s">
        <v>119</v>
      </c>
      <c r="G97" s="5" t="s">
        <v>625</v>
      </c>
      <c r="H97" s="5" t="s">
        <v>121</v>
      </c>
    </row>
    <row r="98" spans="1:8">
      <c r="A98" s="522">
        <v>95</v>
      </c>
      <c r="B98" s="881">
        <v>2108291</v>
      </c>
      <c r="C98" s="5" t="s">
        <v>626</v>
      </c>
      <c r="D98" s="5" t="s">
        <v>119</v>
      </c>
      <c r="E98" s="5" t="s">
        <v>119</v>
      </c>
      <c r="F98" s="5" t="s">
        <v>119</v>
      </c>
      <c r="G98" s="5" t="s">
        <v>254</v>
      </c>
      <c r="H98" s="5" t="s">
        <v>121</v>
      </c>
    </row>
    <row r="99" spans="1:8">
      <c r="A99" s="522">
        <v>96</v>
      </c>
      <c r="B99" s="881">
        <v>5261198</v>
      </c>
      <c r="C99" s="5" t="s">
        <v>633</v>
      </c>
      <c r="D99" s="5" t="s">
        <v>119</v>
      </c>
      <c r="E99" s="5" t="s">
        <v>119</v>
      </c>
      <c r="F99" s="5" t="s">
        <v>119</v>
      </c>
      <c r="G99" s="5" t="s">
        <v>636</v>
      </c>
      <c r="H99" s="5" t="s">
        <v>182</v>
      </c>
    </row>
    <row r="100" spans="1:8">
      <c r="A100" s="522">
        <v>97</v>
      </c>
      <c r="B100" s="881">
        <v>6138373</v>
      </c>
      <c r="C100" s="5" t="s">
        <v>637</v>
      </c>
      <c r="D100" s="5" t="s">
        <v>119</v>
      </c>
      <c r="E100" s="5" t="s">
        <v>119</v>
      </c>
      <c r="F100" s="5" t="s">
        <v>119</v>
      </c>
      <c r="G100" s="5" t="s">
        <v>642</v>
      </c>
      <c r="H100" s="5" t="s">
        <v>121</v>
      </c>
    </row>
    <row r="101" spans="1:8">
      <c r="A101" s="522">
        <v>98</v>
      </c>
      <c r="B101" s="881">
        <v>2590565</v>
      </c>
      <c r="C101" s="5" t="s">
        <v>643</v>
      </c>
      <c r="D101" s="5" t="s">
        <v>119</v>
      </c>
      <c r="E101" s="5" t="s">
        <v>119</v>
      </c>
      <c r="F101" s="5" t="s">
        <v>119</v>
      </c>
      <c r="G101" s="5" t="s">
        <v>483</v>
      </c>
      <c r="H101" s="5" t="s">
        <v>182</v>
      </c>
    </row>
    <row r="102" spans="1:8">
      <c r="A102" s="522">
        <v>99</v>
      </c>
      <c r="B102" s="881">
        <v>5295858</v>
      </c>
      <c r="C102" s="5" t="s">
        <v>1652</v>
      </c>
      <c r="D102" s="5" t="s">
        <v>119</v>
      </c>
      <c r="E102" s="5" t="s">
        <v>119</v>
      </c>
      <c r="F102" s="5" t="s">
        <v>119</v>
      </c>
      <c r="G102" s="5" t="s">
        <v>220</v>
      </c>
      <c r="H102" s="5" t="s">
        <v>484</v>
      </c>
    </row>
    <row r="103" spans="1:8">
      <c r="A103" s="522">
        <v>100</v>
      </c>
      <c r="B103" s="881">
        <v>2734877</v>
      </c>
      <c r="C103" s="5" t="s">
        <v>652</v>
      </c>
      <c r="D103" s="5" t="s">
        <v>119</v>
      </c>
      <c r="E103" s="5" t="s">
        <v>119</v>
      </c>
      <c r="F103" s="5" t="s">
        <v>119</v>
      </c>
      <c r="G103" s="5" t="s">
        <v>13425</v>
      </c>
      <c r="H103" s="5" t="s">
        <v>121</v>
      </c>
    </row>
    <row r="104" spans="1:8">
      <c r="A104" s="522">
        <v>101</v>
      </c>
      <c r="B104" s="881">
        <v>2587645</v>
      </c>
      <c r="C104" s="5" t="s">
        <v>657</v>
      </c>
      <c r="D104" s="5" t="s">
        <v>119</v>
      </c>
      <c r="E104" s="5" t="s">
        <v>119</v>
      </c>
      <c r="F104" s="5" t="s">
        <v>119</v>
      </c>
      <c r="G104" s="5" t="s">
        <v>661</v>
      </c>
      <c r="H104" s="5" t="s">
        <v>182</v>
      </c>
    </row>
    <row r="105" spans="1:8">
      <c r="A105" s="522">
        <v>102</v>
      </c>
      <c r="B105" s="881">
        <v>6101615</v>
      </c>
      <c r="C105" s="5" t="s">
        <v>662</v>
      </c>
      <c r="D105" s="5" t="s">
        <v>119</v>
      </c>
      <c r="E105" s="5" t="s">
        <v>119</v>
      </c>
      <c r="F105" s="5" t="s">
        <v>119</v>
      </c>
      <c r="G105" s="5" t="s">
        <v>13426</v>
      </c>
      <c r="H105" s="5" t="s">
        <v>121</v>
      </c>
    </row>
    <row r="106" spans="1:8">
      <c r="A106" s="522">
        <v>103</v>
      </c>
      <c r="B106" s="881">
        <v>5990769</v>
      </c>
      <c r="C106" s="5" t="s">
        <v>667</v>
      </c>
      <c r="D106" s="5" t="s">
        <v>117</v>
      </c>
      <c r="E106" s="5" t="s">
        <v>117</v>
      </c>
      <c r="F106" s="5" t="s">
        <v>117</v>
      </c>
      <c r="G106" s="5" t="s">
        <v>117</v>
      </c>
      <c r="H106" s="5" t="s">
        <v>117</v>
      </c>
    </row>
    <row r="107" spans="1:8">
      <c r="A107" s="522">
        <v>104</v>
      </c>
      <c r="B107" s="881">
        <v>2740591</v>
      </c>
      <c r="C107" s="5" t="s">
        <v>670</v>
      </c>
      <c r="D107" s="5" t="s">
        <v>117</v>
      </c>
      <c r="E107" s="5" t="s">
        <v>117</v>
      </c>
      <c r="F107" s="5" t="s">
        <v>117</v>
      </c>
      <c r="G107" s="5" t="s">
        <v>117</v>
      </c>
      <c r="H107" s="5" t="s">
        <v>117</v>
      </c>
    </row>
    <row r="108" spans="1:8">
      <c r="A108" s="522">
        <v>105</v>
      </c>
      <c r="B108" s="881">
        <v>3753603</v>
      </c>
      <c r="C108" s="5" t="s">
        <v>673</v>
      </c>
      <c r="D108" s="5" t="s">
        <v>117</v>
      </c>
      <c r="E108" s="5" t="s">
        <v>117</v>
      </c>
      <c r="F108" s="5" t="s">
        <v>117</v>
      </c>
      <c r="G108" s="5" t="s">
        <v>117</v>
      </c>
      <c r="H108" s="5" t="s">
        <v>117</v>
      </c>
    </row>
    <row r="109" spans="1:8">
      <c r="A109" s="522">
        <v>106</v>
      </c>
      <c r="B109" s="881">
        <v>2016656</v>
      </c>
      <c r="C109" s="5" t="s">
        <v>674</v>
      </c>
      <c r="D109" s="5" t="s">
        <v>119</v>
      </c>
      <c r="E109" s="5" t="s">
        <v>119</v>
      </c>
      <c r="F109" s="5" t="s">
        <v>119</v>
      </c>
      <c r="G109" s="5" t="s">
        <v>335</v>
      </c>
      <c r="H109" s="5" t="s">
        <v>182</v>
      </c>
    </row>
    <row r="110" spans="1:8">
      <c r="A110" s="522">
        <v>107</v>
      </c>
      <c r="B110" s="881">
        <v>2777223</v>
      </c>
      <c r="C110" s="5" t="s">
        <v>679</v>
      </c>
      <c r="D110" s="5" t="s">
        <v>119</v>
      </c>
      <c r="E110" s="5" t="s">
        <v>119</v>
      </c>
      <c r="F110" s="5" t="s">
        <v>119</v>
      </c>
      <c r="G110" s="5" t="s">
        <v>684</v>
      </c>
      <c r="H110" s="5" t="s">
        <v>121</v>
      </c>
    </row>
    <row r="111" spans="1:8">
      <c r="A111" s="522">
        <v>108</v>
      </c>
      <c r="B111" s="881">
        <v>5430682</v>
      </c>
      <c r="C111" s="5" t="s">
        <v>685</v>
      </c>
      <c r="D111" s="5" t="s">
        <v>119</v>
      </c>
      <c r="E111" s="5" t="s">
        <v>119</v>
      </c>
      <c r="F111" s="5" t="s">
        <v>119</v>
      </c>
      <c r="G111" s="5" t="s">
        <v>13427</v>
      </c>
      <c r="H111" s="5" t="s">
        <v>121</v>
      </c>
    </row>
    <row r="112" spans="1:8">
      <c r="A112" s="522">
        <v>109</v>
      </c>
      <c r="B112" s="881">
        <v>2872943</v>
      </c>
      <c r="C112" s="5" t="s">
        <v>691</v>
      </c>
      <c r="D112" s="5" t="s">
        <v>119</v>
      </c>
      <c r="E112" s="5" t="s">
        <v>119</v>
      </c>
      <c r="F112" s="5" t="s">
        <v>119</v>
      </c>
      <c r="G112" s="5" t="s">
        <v>695</v>
      </c>
      <c r="H112" s="5" t="s">
        <v>121</v>
      </c>
    </row>
    <row r="113" spans="1:8">
      <c r="A113" s="522">
        <v>110</v>
      </c>
      <c r="B113" s="881">
        <v>5185181</v>
      </c>
      <c r="C113" s="5" t="s">
        <v>696</v>
      </c>
      <c r="D113" s="5" t="s">
        <v>119</v>
      </c>
      <c r="E113" s="5" t="s">
        <v>119</v>
      </c>
      <c r="F113" s="5" t="s">
        <v>119</v>
      </c>
      <c r="G113" s="5" t="s">
        <v>120</v>
      </c>
      <c r="H113" s="5" t="s">
        <v>121</v>
      </c>
    </row>
    <row r="114" spans="1:8">
      <c r="A114" s="522">
        <v>111</v>
      </c>
      <c r="B114" s="881">
        <v>2028565</v>
      </c>
      <c r="C114" s="5" t="s">
        <v>698</v>
      </c>
      <c r="D114" s="5" t="s">
        <v>117</v>
      </c>
      <c r="E114" s="5" t="s">
        <v>117</v>
      </c>
      <c r="F114" s="5" t="s">
        <v>117</v>
      </c>
      <c r="G114" s="5" t="s">
        <v>117</v>
      </c>
      <c r="H114" s="5" t="s">
        <v>117</v>
      </c>
    </row>
    <row r="115" spans="1:8">
      <c r="A115" s="522">
        <v>112</v>
      </c>
      <c r="B115" s="881">
        <v>5116635</v>
      </c>
      <c r="C115" s="5" t="s">
        <v>701</v>
      </c>
      <c r="D115" s="5" t="s">
        <v>117</v>
      </c>
      <c r="E115" s="5" t="s">
        <v>117</v>
      </c>
      <c r="F115" s="5" t="s">
        <v>117</v>
      </c>
      <c r="G115" s="5" t="s">
        <v>117</v>
      </c>
      <c r="H115" s="5" t="s">
        <v>117</v>
      </c>
    </row>
    <row r="116" spans="1:8">
      <c r="A116" s="522">
        <v>113</v>
      </c>
      <c r="B116" s="881">
        <v>5320259</v>
      </c>
      <c r="C116" s="5" t="s">
        <v>706</v>
      </c>
      <c r="D116" s="5" t="s">
        <v>119</v>
      </c>
      <c r="E116" s="5" t="s">
        <v>119</v>
      </c>
      <c r="F116" s="5" t="s">
        <v>119</v>
      </c>
      <c r="G116" s="5" t="s">
        <v>710</v>
      </c>
      <c r="H116" s="5" t="s">
        <v>182</v>
      </c>
    </row>
    <row r="117" spans="1:8">
      <c r="A117" s="522">
        <v>114</v>
      </c>
      <c r="B117" s="881">
        <v>2839717</v>
      </c>
      <c r="C117" s="5" t="s">
        <v>711</v>
      </c>
      <c r="D117" s="5" t="s">
        <v>119</v>
      </c>
      <c r="E117" s="5" t="s">
        <v>119</v>
      </c>
      <c r="F117" s="5" t="s">
        <v>119</v>
      </c>
      <c r="G117" s="5" t="s">
        <v>718</v>
      </c>
      <c r="H117" s="5" t="s">
        <v>121</v>
      </c>
    </row>
    <row r="118" spans="1:8">
      <c r="A118" s="522">
        <v>115</v>
      </c>
      <c r="B118" s="881">
        <v>6030343</v>
      </c>
      <c r="C118" s="5" t="s">
        <v>719</v>
      </c>
      <c r="D118" s="5" t="s">
        <v>119</v>
      </c>
      <c r="E118" s="5" t="s">
        <v>119</v>
      </c>
      <c r="F118" s="5" t="s">
        <v>119</v>
      </c>
      <c r="G118" s="5" t="s">
        <v>13428</v>
      </c>
      <c r="H118" s="5" t="s">
        <v>121</v>
      </c>
    </row>
    <row r="119" spans="1:8">
      <c r="A119" s="522">
        <v>116</v>
      </c>
      <c r="B119" s="881">
        <v>2076675</v>
      </c>
      <c r="C119" s="5" t="s">
        <v>723</v>
      </c>
      <c r="D119" s="5" t="s">
        <v>119</v>
      </c>
      <c r="E119" s="5" t="s">
        <v>119</v>
      </c>
      <c r="F119" s="5" t="s">
        <v>119</v>
      </c>
      <c r="G119" s="5" t="s">
        <v>220</v>
      </c>
      <c r="H119" s="5" t="s">
        <v>182</v>
      </c>
    </row>
    <row r="120" spans="1:8">
      <c r="A120" s="522">
        <v>117</v>
      </c>
      <c r="B120" s="881">
        <v>2344343</v>
      </c>
      <c r="C120" s="5" t="s">
        <v>728</v>
      </c>
      <c r="D120" s="5" t="s">
        <v>119</v>
      </c>
      <c r="E120" s="5" t="s">
        <v>119</v>
      </c>
      <c r="F120" s="5" t="s">
        <v>119</v>
      </c>
      <c r="G120" s="5" t="s">
        <v>309</v>
      </c>
      <c r="H120" s="5" t="s">
        <v>121</v>
      </c>
    </row>
    <row r="121" spans="1:8">
      <c r="A121" s="522">
        <v>118</v>
      </c>
      <c r="B121" s="881">
        <v>6183506</v>
      </c>
      <c r="C121" s="5" t="s">
        <v>733</v>
      </c>
      <c r="D121" s="5" t="s">
        <v>119</v>
      </c>
      <c r="E121" s="5" t="s">
        <v>119</v>
      </c>
      <c r="F121" s="5" t="s">
        <v>119</v>
      </c>
      <c r="G121" s="5" t="s">
        <v>13429</v>
      </c>
      <c r="H121" s="5" t="s">
        <v>182</v>
      </c>
    </row>
    <row r="122" spans="1:8">
      <c r="A122" s="522">
        <v>119</v>
      </c>
      <c r="B122" s="881">
        <v>2819996</v>
      </c>
      <c r="C122" s="5" t="s">
        <v>737</v>
      </c>
      <c r="D122" s="5" t="s">
        <v>119</v>
      </c>
      <c r="E122" s="5" t="s">
        <v>119</v>
      </c>
      <c r="F122" s="5" t="s">
        <v>119</v>
      </c>
      <c r="G122" s="5" t="s">
        <v>423</v>
      </c>
      <c r="H122" s="5" t="s">
        <v>182</v>
      </c>
    </row>
    <row r="123" spans="1:8">
      <c r="A123" s="522">
        <v>120</v>
      </c>
      <c r="B123" s="881">
        <v>2868687</v>
      </c>
      <c r="C123" s="5" t="s">
        <v>741</v>
      </c>
      <c r="D123" s="5" t="s">
        <v>119</v>
      </c>
      <c r="E123" s="5" t="s">
        <v>119</v>
      </c>
      <c r="F123" s="5" t="s">
        <v>119</v>
      </c>
      <c r="G123" s="5" t="s">
        <v>746</v>
      </c>
      <c r="H123" s="5" t="s">
        <v>429</v>
      </c>
    </row>
    <row r="124" spans="1:8">
      <c r="A124" s="522">
        <v>121</v>
      </c>
      <c r="B124" s="881">
        <v>6249264</v>
      </c>
      <c r="C124" s="5" t="s">
        <v>1651</v>
      </c>
      <c r="D124" s="5" t="s">
        <v>119</v>
      </c>
      <c r="E124" s="5" t="s">
        <v>119</v>
      </c>
      <c r="F124" s="5" t="s">
        <v>119</v>
      </c>
      <c r="G124" s="5" t="s">
        <v>423</v>
      </c>
      <c r="H124" s="5" t="s">
        <v>182</v>
      </c>
    </row>
    <row r="125" spans="1:8">
      <c r="A125" s="522">
        <v>122</v>
      </c>
      <c r="B125" s="881">
        <v>5877288</v>
      </c>
      <c r="C125" s="5" t="s">
        <v>752</v>
      </c>
      <c r="D125" s="5" t="s">
        <v>119</v>
      </c>
      <c r="E125" s="5" t="s">
        <v>119</v>
      </c>
      <c r="F125" s="5" t="s">
        <v>119</v>
      </c>
      <c r="G125" s="5" t="s">
        <v>524</v>
      </c>
      <c r="H125" s="5" t="s">
        <v>182</v>
      </c>
    </row>
    <row r="126" spans="1:8">
      <c r="A126" s="522">
        <v>123</v>
      </c>
      <c r="B126" s="881">
        <v>6413811</v>
      </c>
      <c r="C126" s="5" t="s">
        <v>755</v>
      </c>
      <c r="D126" s="5" t="s">
        <v>119</v>
      </c>
      <c r="E126" s="5" t="s">
        <v>119</v>
      </c>
      <c r="F126" s="5" t="s">
        <v>119</v>
      </c>
      <c r="G126" s="5" t="s">
        <v>13430</v>
      </c>
      <c r="H126" s="5" t="s">
        <v>182</v>
      </c>
    </row>
    <row r="127" spans="1:8">
      <c r="A127" s="522">
        <v>124</v>
      </c>
      <c r="B127" s="881">
        <v>2887134</v>
      </c>
      <c r="C127" s="5" t="s">
        <v>760</v>
      </c>
      <c r="D127" s="5" t="s">
        <v>117</v>
      </c>
      <c r="E127" s="5" t="s">
        <v>117</v>
      </c>
      <c r="F127" s="5" t="s">
        <v>117</v>
      </c>
      <c r="G127" s="5" t="s">
        <v>117</v>
      </c>
      <c r="H127" s="5" t="s">
        <v>117</v>
      </c>
    </row>
    <row r="128" spans="1:8">
      <c r="A128" s="522">
        <v>125</v>
      </c>
      <c r="B128" s="881">
        <v>2618176</v>
      </c>
      <c r="C128" s="5" t="s">
        <v>763</v>
      </c>
      <c r="D128" s="5" t="s">
        <v>119</v>
      </c>
      <c r="E128" s="5" t="s">
        <v>119</v>
      </c>
      <c r="F128" s="5" t="s">
        <v>119</v>
      </c>
      <c r="G128" s="5" t="s">
        <v>423</v>
      </c>
      <c r="H128" s="5" t="s">
        <v>182</v>
      </c>
    </row>
    <row r="129" spans="1:8">
      <c r="A129" s="522">
        <v>126</v>
      </c>
      <c r="B129" s="881">
        <v>2839385</v>
      </c>
      <c r="C129" s="5" t="s">
        <v>768</v>
      </c>
      <c r="D129" s="5" t="s">
        <v>119</v>
      </c>
      <c r="E129" s="5" t="s">
        <v>143</v>
      </c>
      <c r="F129" s="5" t="s">
        <v>143</v>
      </c>
      <c r="G129" s="5" t="s">
        <v>144</v>
      </c>
      <c r="H129" s="5" t="s">
        <v>484</v>
      </c>
    </row>
    <row r="130" spans="1:8">
      <c r="A130" s="522">
        <v>127</v>
      </c>
      <c r="B130" s="881">
        <v>2762412</v>
      </c>
      <c r="C130" s="5" t="s">
        <v>773</v>
      </c>
      <c r="D130" s="5" t="s">
        <v>117</v>
      </c>
      <c r="E130" s="5" t="s">
        <v>117</v>
      </c>
      <c r="F130" s="5" t="s">
        <v>117</v>
      </c>
      <c r="G130" s="5" t="s">
        <v>117</v>
      </c>
      <c r="H130" s="5" t="s">
        <v>117</v>
      </c>
    </row>
    <row r="131" spans="1:8">
      <c r="A131" s="522">
        <v>128</v>
      </c>
      <c r="B131" s="881">
        <v>2100231</v>
      </c>
      <c r="C131" s="5" t="s">
        <v>776</v>
      </c>
      <c r="D131" s="5" t="s">
        <v>119</v>
      </c>
      <c r="E131" s="5" t="s">
        <v>119</v>
      </c>
      <c r="F131" s="5" t="s">
        <v>119</v>
      </c>
      <c r="G131" s="5" t="s">
        <v>780</v>
      </c>
      <c r="H131" s="5" t="s">
        <v>182</v>
      </c>
    </row>
    <row r="132" spans="1:8">
      <c r="A132" s="522">
        <v>129</v>
      </c>
      <c r="B132" s="881">
        <v>2661128</v>
      </c>
      <c r="C132" s="5" t="s">
        <v>781</v>
      </c>
      <c r="D132" s="5" t="s">
        <v>119</v>
      </c>
      <c r="E132" s="5" t="s">
        <v>119</v>
      </c>
      <c r="F132" s="5" t="s">
        <v>119</v>
      </c>
      <c r="G132" s="5" t="s">
        <v>684</v>
      </c>
      <c r="H132" s="5" t="s">
        <v>121</v>
      </c>
    </row>
    <row r="133" spans="1:8">
      <c r="A133" s="522">
        <v>130</v>
      </c>
      <c r="B133" s="881">
        <v>2605694</v>
      </c>
      <c r="C133" s="5" t="s">
        <v>787</v>
      </c>
      <c r="D133" s="5" t="s">
        <v>119</v>
      </c>
      <c r="E133" s="5" t="s">
        <v>119</v>
      </c>
      <c r="F133" s="5" t="s">
        <v>119</v>
      </c>
      <c r="G133" s="5" t="s">
        <v>117</v>
      </c>
      <c r="H133" s="5" t="s">
        <v>117</v>
      </c>
    </row>
    <row r="134" spans="1:8">
      <c r="A134" s="522">
        <v>131</v>
      </c>
      <c r="B134" s="881">
        <v>2565803</v>
      </c>
      <c r="C134" s="5" t="s">
        <v>793</v>
      </c>
      <c r="D134" s="5" t="s">
        <v>119</v>
      </c>
      <c r="E134" s="5" t="s">
        <v>119</v>
      </c>
      <c r="F134" s="5" t="s">
        <v>119</v>
      </c>
      <c r="G134" s="5" t="s">
        <v>799</v>
      </c>
      <c r="H134" s="5" t="s">
        <v>121</v>
      </c>
    </row>
    <row r="135" spans="1:8">
      <c r="A135" s="522">
        <v>132</v>
      </c>
      <c r="B135" s="881">
        <v>5035902</v>
      </c>
      <c r="C135" s="5" t="s">
        <v>800</v>
      </c>
      <c r="D135" s="5" t="s">
        <v>117</v>
      </c>
      <c r="E135" s="5" t="s">
        <v>117</v>
      </c>
      <c r="F135" s="5" t="s">
        <v>117</v>
      </c>
      <c r="G135" s="5" t="s">
        <v>117</v>
      </c>
      <c r="H135" s="5" t="s">
        <v>117</v>
      </c>
    </row>
    <row r="136" spans="1:8">
      <c r="A136" s="522">
        <v>133</v>
      </c>
      <c r="B136" s="881">
        <v>5671833</v>
      </c>
      <c r="C136" s="5" t="s">
        <v>804</v>
      </c>
      <c r="D136" s="5" t="s">
        <v>117</v>
      </c>
      <c r="E136" s="5" t="s">
        <v>117</v>
      </c>
      <c r="F136" s="5" t="s">
        <v>117</v>
      </c>
      <c r="G136" s="5" t="s">
        <v>117</v>
      </c>
      <c r="H136" s="5" t="s">
        <v>117</v>
      </c>
    </row>
    <row r="137" spans="1:8">
      <c r="A137" s="522">
        <v>134</v>
      </c>
      <c r="B137" s="881">
        <v>5104424</v>
      </c>
      <c r="C137" s="5" t="s">
        <v>809</v>
      </c>
      <c r="D137" s="5" t="s">
        <v>119</v>
      </c>
      <c r="E137" s="5" t="s">
        <v>119</v>
      </c>
      <c r="F137" s="5" t="s">
        <v>119</v>
      </c>
      <c r="G137" s="5" t="s">
        <v>254</v>
      </c>
      <c r="H137" s="5" t="s">
        <v>182</v>
      </c>
    </row>
    <row r="138" spans="1:8">
      <c r="A138" s="522">
        <v>135</v>
      </c>
      <c r="B138" s="881">
        <v>2697947</v>
      </c>
      <c r="C138" s="5" t="s">
        <v>1653</v>
      </c>
      <c r="D138" s="5" t="s">
        <v>119</v>
      </c>
      <c r="E138" s="5" t="s">
        <v>119</v>
      </c>
      <c r="F138" s="5" t="s">
        <v>119</v>
      </c>
      <c r="G138" s="5" t="s">
        <v>205</v>
      </c>
      <c r="H138" s="5" t="s">
        <v>182</v>
      </c>
    </row>
    <row r="139" spans="1:8">
      <c r="A139" s="522">
        <v>136</v>
      </c>
      <c r="B139" s="881">
        <v>5352827</v>
      </c>
      <c r="C139" s="5" t="s">
        <v>813</v>
      </c>
      <c r="D139" s="5" t="s">
        <v>119</v>
      </c>
      <c r="E139" s="5" t="s">
        <v>119</v>
      </c>
      <c r="F139" s="5" t="s">
        <v>119</v>
      </c>
      <c r="G139" s="5" t="s">
        <v>134</v>
      </c>
      <c r="H139" s="5" t="s">
        <v>121</v>
      </c>
    </row>
    <row r="140" spans="1:8">
      <c r="A140" s="522">
        <v>137</v>
      </c>
      <c r="B140" s="881">
        <v>5103193</v>
      </c>
      <c r="C140" s="5" t="s">
        <v>817</v>
      </c>
      <c r="D140" s="5" t="s">
        <v>119</v>
      </c>
      <c r="E140" s="5" t="s">
        <v>119</v>
      </c>
      <c r="F140" s="5" t="s">
        <v>119</v>
      </c>
      <c r="G140" s="5" t="s">
        <v>828</v>
      </c>
      <c r="H140" s="5" t="s">
        <v>182</v>
      </c>
    </row>
    <row r="141" spans="1:8">
      <c r="A141" s="522">
        <v>138</v>
      </c>
      <c r="B141" s="881">
        <v>2548747</v>
      </c>
      <c r="C141" s="5" t="s">
        <v>821</v>
      </c>
      <c r="D141" s="5" t="s">
        <v>119</v>
      </c>
      <c r="E141" s="5" t="s">
        <v>119</v>
      </c>
      <c r="F141" s="5" t="s">
        <v>119</v>
      </c>
      <c r="G141" s="5" t="s">
        <v>835</v>
      </c>
      <c r="H141" s="5" t="s">
        <v>121</v>
      </c>
    </row>
    <row r="142" spans="1:8">
      <c r="A142" s="522">
        <v>139</v>
      </c>
      <c r="B142" s="881">
        <v>2641984</v>
      </c>
      <c r="C142" s="5" t="s">
        <v>829</v>
      </c>
      <c r="D142" s="5" t="s">
        <v>119</v>
      </c>
      <c r="E142" s="5" t="s">
        <v>119</v>
      </c>
      <c r="F142" s="5" t="s">
        <v>119</v>
      </c>
      <c r="G142" s="5" t="s">
        <v>838</v>
      </c>
      <c r="H142" s="5" t="s">
        <v>121</v>
      </c>
    </row>
    <row r="143" spans="1:8">
      <c r="A143" s="522">
        <v>140</v>
      </c>
      <c r="B143" s="881">
        <v>5482046</v>
      </c>
      <c r="C143" s="5" t="s">
        <v>836</v>
      </c>
      <c r="D143" s="5" t="s">
        <v>117</v>
      </c>
      <c r="E143" s="5" t="s">
        <v>117</v>
      </c>
      <c r="F143" s="5" t="s">
        <v>117</v>
      </c>
      <c r="G143" s="5" t="s">
        <v>117</v>
      </c>
      <c r="H143" s="5" t="s">
        <v>117</v>
      </c>
    </row>
    <row r="144" spans="1:8">
      <c r="A144" s="522">
        <v>141</v>
      </c>
      <c r="B144" s="881">
        <v>6267408</v>
      </c>
      <c r="C144" s="5" t="s">
        <v>839</v>
      </c>
      <c r="D144" s="5" t="s">
        <v>119</v>
      </c>
      <c r="E144" s="5" t="s">
        <v>119</v>
      </c>
      <c r="F144" s="5" t="s">
        <v>119</v>
      </c>
      <c r="G144" s="5" t="s">
        <v>846</v>
      </c>
      <c r="H144" s="5" t="s">
        <v>182</v>
      </c>
    </row>
    <row r="145" spans="1:8">
      <c r="A145" s="522">
        <v>142</v>
      </c>
      <c r="B145" s="881">
        <v>5031869</v>
      </c>
      <c r="C145" s="5" t="s">
        <v>2666</v>
      </c>
      <c r="D145" s="5" t="s">
        <v>119</v>
      </c>
      <c r="E145" s="5" t="s">
        <v>119</v>
      </c>
      <c r="F145" s="5" t="s">
        <v>119</v>
      </c>
      <c r="G145" s="5" t="s">
        <v>201</v>
      </c>
      <c r="H145" s="5" t="s">
        <v>121</v>
      </c>
    </row>
    <row r="146" spans="1:8">
      <c r="A146" s="522">
        <v>143</v>
      </c>
      <c r="B146" s="881">
        <v>5374367</v>
      </c>
      <c r="C146" s="5" t="s">
        <v>847</v>
      </c>
      <c r="D146" s="5" t="s">
        <v>119</v>
      </c>
      <c r="E146" s="5" t="s">
        <v>119</v>
      </c>
      <c r="F146" s="5" t="s">
        <v>119</v>
      </c>
      <c r="G146" s="5" t="s">
        <v>860</v>
      </c>
      <c r="H146" s="5" t="s">
        <v>182</v>
      </c>
    </row>
    <row r="147" spans="1:8">
      <c r="A147" s="522">
        <v>144</v>
      </c>
      <c r="B147" s="881">
        <v>2784904</v>
      </c>
      <c r="C147" s="5" t="s">
        <v>861</v>
      </c>
      <c r="D147" s="5" t="s">
        <v>119</v>
      </c>
      <c r="E147" s="5" t="s">
        <v>119</v>
      </c>
      <c r="F147" s="5" t="s">
        <v>119</v>
      </c>
      <c r="G147" s="5" t="s">
        <v>867</v>
      </c>
      <c r="H147" s="5" t="s">
        <v>121</v>
      </c>
    </row>
    <row r="148" spans="1:8">
      <c r="A148" s="522">
        <v>145</v>
      </c>
      <c r="B148" s="881">
        <v>5197325</v>
      </c>
      <c r="C148" s="5" t="s">
        <v>868</v>
      </c>
      <c r="D148" s="5" t="s">
        <v>117</v>
      </c>
      <c r="E148" s="5" t="s">
        <v>117</v>
      </c>
      <c r="F148" s="5" t="s">
        <v>117</v>
      </c>
      <c r="G148" s="5" t="s">
        <v>117</v>
      </c>
      <c r="H148" s="5" t="s">
        <v>117</v>
      </c>
    </row>
    <row r="149" spans="1:8">
      <c r="A149" s="522">
        <v>146</v>
      </c>
      <c r="B149" s="881">
        <v>2618621</v>
      </c>
      <c r="C149" s="5" t="s">
        <v>871</v>
      </c>
      <c r="D149" s="5" t="s">
        <v>119</v>
      </c>
      <c r="E149" s="5" t="s">
        <v>119</v>
      </c>
      <c r="F149" s="5" t="s">
        <v>119</v>
      </c>
      <c r="G149" s="5" t="s">
        <v>507</v>
      </c>
      <c r="H149" s="5" t="s">
        <v>182</v>
      </c>
    </row>
    <row r="150" spans="1:8">
      <c r="A150" s="522">
        <v>147</v>
      </c>
      <c r="B150" s="881">
        <v>2050374</v>
      </c>
      <c r="C150" s="5" t="s">
        <v>875</v>
      </c>
      <c r="D150" s="5" t="s">
        <v>119</v>
      </c>
      <c r="E150" s="5" t="s">
        <v>119</v>
      </c>
      <c r="F150" s="5" t="s">
        <v>119</v>
      </c>
      <c r="G150" s="5" t="s">
        <v>879</v>
      </c>
      <c r="H150" s="5" t="s">
        <v>429</v>
      </c>
    </row>
    <row r="151" spans="1:8">
      <c r="A151" s="522">
        <v>148</v>
      </c>
      <c r="B151" s="881">
        <v>2004879</v>
      </c>
      <c r="C151" s="5" t="s">
        <v>880</v>
      </c>
      <c r="D151" s="5" t="s">
        <v>119</v>
      </c>
      <c r="E151" s="5" t="s">
        <v>119</v>
      </c>
      <c r="F151" s="5" t="s">
        <v>119</v>
      </c>
      <c r="G151" s="5" t="s">
        <v>828</v>
      </c>
      <c r="H151" s="5" t="s">
        <v>484</v>
      </c>
    </row>
    <row r="152" spans="1:8">
      <c r="A152" s="522">
        <v>149</v>
      </c>
      <c r="B152" s="881">
        <v>2830213</v>
      </c>
      <c r="C152" s="5" t="s">
        <v>885</v>
      </c>
      <c r="D152" s="5" t="s">
        <v>119</v>
      </c>
      <c r="E152" s="5" t="s">
        <v>143</v>
      </c>
      <c r="F152" s="5" t="s">
        <v>143</v>
      </c>
      <c r="G152" s="5" t="s">
        <v>144</v>
      </c>
      <c r="H152" s="5" t="s">
        <v>127</v>
      </c>
    </row>
    <row r="153" spans="1:8">
      <c r="A153" s="522">
        <v>150</v>
      </c>
      <c r="B153" s="881">
        <v>5130662</v>
      </c>
      <c r="C153" s="5" t="s">
        <v>890</v>
      </c>
      <c r="D153" s="5" t="s">
        <v>119</v>
      </c>
      <c r="E153" s="5" t="s">
        <v>119</v>
      </c>
      <c r="F153" s="5" t="s">
        <v>119</v>
      </c>
      <c r="G153" s="5" t="s">
        <v>896</v>
      </c>
      <c r="H153" s="5" t="s">
        <v>121</v>
      </c>
    </row>
    <row r="154" spans="1:8">
      <c r="A154" s="522">
        <v>151</v>
      </c>
      <c r="B154" s="881">
        <v>5586119</v>
      </c>
      <c r="C154" s="5" t="s">
        <v>897</v>
      </c>
      <c r="D154" s="5" t="s">
        <v>117</v>
      </c>
      <c r="E154" s="5" t="s">
        <v>117</v>
      </c>
      <c r="F154" s="5" t="s">
        <v>117</v>
      </c>
      <c r="G154" s="5" t="s">
        <v>117</v>
      </c>
      <c r="H154" s="5" t="s">
        <v>117</v>
      </c>
    </row>
    <row r="155" spans="1:8">
      <c r="A155" s="522">
        <v>152</v>
      </c>
      <c r="B155" s="881">
        <v>6182305</v>
      </c>
      <c r="C155" s="5" t="s">
        <v>901</v>
      </c>
      <c r="D155" s="5" t="s">
        <v>117</v>
      </c>
      <c r="E155" s="5" t="s">
        <v>117</v>
      </c>
      <c r="F155" s="5" t="s">
        <v>117</v>
      </c>
      <c r="G155" s="5" t="s">
        <v>117</v>
      </c>
      <c r="H155" s="5" t="s">
        <v>117</v>
      </c>
    </row>
    <row r="156" spans="1:8">
      <c r="A156" s="522">
        <v>153</v>
      </c>
      <c r="B156" s="881">
        <v>5504767</v>
      </c>
      <c r="C156" s="5" t="s">
        <v>902</v>
      </c>
      <c r="D156" s="5" t="s">
        <v>119</v>
      </c>
      <c r="E156" s="5" t="s">
        <v>119</v>
      </c>
      <c r="F156" s="5" t="s">
        <v>119</v>
      </c>
      <c r="G156" s="5" t="s">
        <v>905</v>
      </c>
      <c r="H156" s="5" t="s">
        <v>121</v>
      </c>
    </row>
    <row r="157" spans="1:8">
      <c r="A157" s="522">
        <v>154</v>
      </c>
      <c r="B157" s="881">
        <v>5898749</v>
      </c>
      <c r="C157" s="5" t="s">
        <v>906</v>
      </c>
      <c r="D157" s="5" t="s">
        <v>117</v>
      </c>
      <c r="E157" s="5" t="s">
        <v>117</v>
      </c>
      <c r="F157" s="5" t="s">
        <v>117</v>
      </c>
      <c r="G157" s="5" t="s">
        <v>117</v>
      </c>
      <c r="H157" s="5" t="s">
        <v>117</v>
      </c>
    </row>
    <row r="158" spans="1:8">
      <c r="A158" s="522">
        <v>155</v>
      </c>
      <c r="B158" s="881">
        <v>5015243</v>
      </c>
      <c r="C158" s="5" t="s">
        <v>911</v>
      </c>
      <c r="D158" s="5" t="s">
        <v>119</v>
      </c>
      <c r="E158" s="5" t="s">
        <v>119</v>
      </c>
      <c r="F158" s="5" t="s">
        <v>119</v>
      </c>
      <c r="G158" s="5" t="s">
        <v>917</v>
      </c>
      <c r="H158" s="5" t="s">
        <v>182</v>
      </c>
    </row>
    <row r="159" spans="1:8">
      <c r="A159" s="522">
        <v>156</v>
      </c>
      <c r="B159" s="881">
        <v>5452503</v>
      </c>
      <c r="C159" s="5" t="s">
        <v>918</v>
      </c>
      <c r="D159" s="5" t="s">
        <v>119</v>
      </c>
      <c r="E159" s="5" t="s">
        <v>119</v>
      </c>
      <c r="F159" s="5" t="s">
        <v>119</v>
      </c>
      <c r="G159" s="5" t="s">
        <v>924</v>
      </c>
      <c r="H159" s="5" t="s">
        <v>121</v>
      </c>
    </row>
    <row r="160" spans="1:8">
      <c r="A160" s="522">
        <v>157</v>
      </c>
      <c r="B160" s="881">
        <v>5645794</v>
      </c>
      <c r="C160" s="5" t="s">
        <v>925</v>
      </c>
      <c r="D160" s="5" t="s">
        <v>119</v>
      </c>
      <c r="E160" s="5" t="s">
        <v>119</v>
      </c>
      <c r="F160" s="5" t="s">
        <v>119</v>
      </c>
      <c r="G160" s="5" t="s">
        <v>13431</v>
      </c>
      <c r="H160" s="5" t="s">
        <v>121</v>
      </c>
    </row>
    <row r="161" spans="1:8">
      <c r="A161" s="522">
        <v>158</v>
      </c>
      <c r="B161" s="881">
        <v>2887746</v>
      </c>
      <c r="C161" s="5" t="s">
        <v>929</v>
      </c>
      <c r="D161" s="5" t="s">
        <v>119</v>
      </c>
      <c r="E161" s="5" t="s">
        <v>119</v>
      </c>
      <c r="F161" s="5" t="s">
        <v>119</v>
      </c>
      <c r="G161" s="5" t="s">
        <v>254</v>
      </c>
      <c r="H161" s="5" t="s">
        <v>182</v>
      </c>
    </row>
    <row r="162" spans="1:8">
      <c r="A162" s="522">
        <v>159</v>
      </c>
      <c r="B162" s="881">
        <v>5618339</v>
      </c>
      <c r="C162" s="5" t="s">
        <v>934</v>
      </c>
      <c r="D162" s="5" t="s">
        <v>119</v>
      </c>
      <c r="E162" s="5" t="s">
        <v>119</v>
      </c>
      <c r="F162" s="5" t="s">
        <v>119</v>
      </c>
      <c r="G162" s="5" t="s">
        <v>13427</v>
      </c>
      <c r="H162" s="5" t="s">
        <v>121</v>
      </c>
    </row>
    <row r="163" spans="1:8">
      <c r="A163" s="522">
        <v>160</v>
      </c>
      <c r="B163" s="881">
        <v>5195381</v>
      </c>
      <c r="C163" s="5" t="s">
        <v>938</v>
      </c>
      <c r="D163" s="5" t="s">
        <v>119</v>
      </c>
      <c r="E163" s="5" t="s">
        <v>119</v>
      </c>
      <c r="F163" s="5" t="s">
        <v>119</v>
      </c>
      <c r="G163" s="5" t="s">
        <v>945</v>
      </c>
      <c r="H163" s="5" t="s">
        <v>182</v>
      </c>
    </row>
    <row r="164" spans="1:8">
      <c r="A164" s="522">
        <v>161</v>
      </c>
      <c r="B164" s="881">
        <v>2073358</v>
      </c>
      <c r="C164" s="5" t="s">
        <v>946</v>
      </c>
      <c r="D164" s="5" t="s">
        <v>117</v>
      </c>
      <c r="E164" s="5" t="s">
        <v>117</v>
      </c>
      <c r="F164" s="5" t="s">
        <v>117</v>
      </c>
      <c r="G164" s="5" t="s">
        <v>117</v>
      </c>
      <c r="H164" s="5" t="s">
        <v>117</v>
      </c>
    </row>
    <row r="165" spans="1:8">
      <c r="A165" s="522">
        <v>162</v>
      </c>
      <c r="B165" s="881">
        <v>5098033</v>
      </c>
      <c r="C165" s="5" t="s">
        <v>948</v>
      </c>
      <c r="D165" s="5" t="s">
        <v>119</v>
      </c>
      <c r="E165" s="5" t="s">
        <v>119</v>
      </c>
      <c r="F165" s="5" t="s">
        <v>119</v>
      </c>
      <c r="G165" s="5" t="s">
        <v>201</v>
      </c>
      <c r="H165" s="5" t="s">
        <v>484</v>
      </c>
    </row>
    <row r="166" spans="1:8">
      <c r="A166" s="522">
        <v>163</v>
      </c>
      <c r="B166" s="881">
        <v>2718243</v>
      </c>
      <c r="C166" s="5" t="s">
        <v>951</v>
      </c>
      <c r="D166" s="5" t="s">
        <v>119</v>
      </c>
      <c r="E166" s="5" t="s">
        <v>119</v>
      </c>
      <c r="F166" s="5" t="s">
        <v>119</v>
      </c>
      <c r="G166" s="5" t="s">
        <v>924</v>
      </c>
      <c r="H166" s="5" t="s">
        <v>182</v>
      </c>
    </row>
    <row r="167" spans="1:8">
      <c r="A167" s="522">
        <v>164</v>
      </c>
      <c r="B167" s="881">
        <v>5124913</v>
      </c>
      <c r="C167" s="5" t="s">
        <v>958</v>
      </c>
      <c r="D167" s="5" t="s">
        <v>119</v>
      </c>
      <c r="E167" s="5" t="s">
        <v>119</v>
      </c>
      <c r="F167" s="5" t="s">
        <v>119</v>
      </c>
      <c r="G167" s="5" t="s">
        <v>963</v>
      </c>
      <c r="H167" s="5" t="s">
        <v>182</v>
      </c>
    </row>
    <row r="168" spans="1:8">
      <c r="A168" s="522">
        <v>165</v>
      </c>
      <c r="B168" s="881">
        <v>5435528</v>
      </c>
      <c r="C168" s="5" t="s">
        <v>964</v>
      </c>
      <c r="D168" s="5" t="s">
        <v>119</v>
      </c>
      <c r="E168" s="5" t="s">
        <v>119</v>
      </c>
      <c r="F168" s="5" t="s">
        <v>119</v>
      </c>
      <c r="G168" s="5" t="s">
        <v>619</v>
      </c>
      <c r="H168" s="5" t="s">
        <v>484</v>
      </c>
    </row>
    <row r="169" spans="1:8">
      <c r="A169" s="522">
        <v>166</v>
      </c>
      <c r="B169" s="881">
        <v>6460771</v>
      </c>
      <c r="C169" s="5" t="s">
        <v>970</v>
      </c>
      <c r="D169" s="5" t="s">
        <v>117</v>
      </c>
      <c r="E169" s="5" t="s">
        <v>117</v>
      </c>
      <c r="F169" s="5" t="s">
        <v>117</v>
      </c>
      <c r="G169" s="5" t="s">
        <v>117</v>
      </c>
      <c r="H169" s="5" t="s">
        <v>117</v>
      </c>
    </row>
    <row r="170" spans="1:8">
      <c r="A170" s="522">
        <v>167</v>
      </c>
      <c r="B170" s="881">
        <v>5824826</v>
      </c>
      <c r="C170" s="5" t="s">
        <v>971</v>
      </c>
      <c r="D170" s="5" t="s">
        <v>117</v>
      </c>
      <c r="E170" s="5" t="s">
        <v>117</v>
      </c>
      <c r="F170" s="5" t="s">
        <v>117</v>
      </c>
      <c r="G170" s="5" t="s">
        <v>117</v>
      </c>
      <c r="H170" s="5" t="s">
        <v>117</v>
      </c>
    </row>
    <row r="171" spans="1:8">
      <c r="A171" s="522">
        <v>168</v>
      </c>
      <c r="B171" s="881">
        <v>2074192</v>
      </c>
      <c r="C171" s="5" t="s">
        <v>973</v>
      </c>
      <c r="D171" s="5" t="s">
        <v>119</v>
      </c>
      <c r="E171" s="5" t="s">
        <v>119</v>
      </c>
      <c r="F171" s="5" t="s">
        <v>119</v>
      </c>
      <c r="G171" s="5" t="s">
        <v>254</v>
      </c>
      <c r="H171" s="5" t="s">
        <v>484</v>
      </c>
    </row>
    <row r="172" spans="1:8">
      <c r="A172" s="522">
        <v>169</v>
      </c>
      <c r="B172" s="881">
        <v>2003821</v>
      </c>
      <c r="C172" s="5" t="s">
        <v>977</v>
      </c>
      <c r="D172" s="5" t="s">
        <v>119</v>
      </c>
      <c r="E172" s="5" t="s">
        <v>119</v>
      </c>
      <c r="F172" s="5" t="s">
        <v>119</v>
      </c>
      <c r="G172" s="5" t="s">
        <v>980</v>
      </c>
      <c r="H172" s="5" t="s">
        <v>121</v>
      </c>
    </row>
    <row r="173" spans="1:8">
      <c r="A173" s="522">
        <v>170</v>
      </c>
      <c r="B173" s="881">
        <v>5137977</v>
      </c>
      <c r="C173" s="5" t="s">
        <v>981</v>
      </c>
      <c r="D173" s="5" t="s">
        <v>119</v>
      </c>
      <c r="E173" s="5" t="s">
        <v>119</v>
      </c>
      <c r="F173" s="5" t="s">
        <v>119</v>
      </c>
      <c r="G173" s="5" t="s">
        <v>520</v>
      </c>
      <c r="H173" s="5" t="s">
        <v>121</v>
      </c>
    </row>
    <row r="174" spans="1:8">
      <c r="A174" s="522">
        <v>171</v>
      </c>
      <c r="B174" s="881">
        <v>2875578</v>
      </c>
      <c r="C174" s="5" t="s">
        <v>987</v>
      </c>
      <c r="D174" s="5" t="s">
        <v>119</v>
      </c>
      <c r="E174" s="5" t="s">
        <v>119</v>
      </c>
      <c r="F174" s="5" t="s">
        <v>119</v>
      </c>
      <c r="G174" s="5" t="s">
        <v>846</v>
      </c>
      <c r="H174" s="5" t="s">
        <v>182</v>
      </c>
    </row>
  </sheetData>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6"/>
  <sheetViews>
    <sheetView workbookViewId="0">
      <selection activeCell="D11" sqref="D11"/>
    </sheetView>
  </sheetViews>
  <sheetFormatPr defaultColWidth="8.7109375" defaultRowHeight="12"/>
  <cols>
    <col min="1" max="1" width="3.28515625" style="4" customWidth="1"/>
    <col min="2" max="2" width="21.7109375" style="6" bestFit="1" customWidth="1"/>
    <col min="3" max="3" width="11.42578125" style="4" customWidth="1"/>
    <col min="4" max="4" width="11.7109375" style="4" customWidth="1"/>
    <col min="5" max="5" width="12.28515625" style="4" customWidth="1"/>
    <col min="6" max="7" width="13.7109375" style="4" customWidth="1"/>
    <col min="8" max="8" width="16.5703125" style="4" customWidth="1"/>
    <col min="9" max="9" width="12.28515625" style="4" customWidth="1"/>
    <col min="10" max="10" width="14" style="4" customWidth="1"/>
    <col min="11" max="11" width="12.28515625" style="4" customWidth="1"/>
    <col min="12" max="12" width="14" style="4" customWidth="1"/>
    <col min="13" max="13" width="9.85546875" style="4" bestFit="1" customWidth="1"/>
    <col min="14" max="15" width="8.7109375" style="4" bestFit="1" customWidth="1"/>
    <col min="16" max="16384" width="8.7109375" style="4"/>
  </cols>
  <sheetData>
    <row r="1" spans="1:15" s="2" customFormat="1" ht="12.75">
      <c r="A1" s="1" t="s">
        <v>13432</v>
      </c>
      <c r="D1" s="3"/>
      <c r="E1" s="3"/>
      <c r="F1" s="3"/>
    </row>
    <row r="3" spans="1:15" s="469" customFormat="1" ht="12" customHeight="1">
      <c r="A3" s="1103" t="s">
        <v>13433</v>
      </c>
      <c r="B3" s="1097"/>
      <c r="C3" s="1097"/>
      <c r="D3" s="1097"/>
      <c r="E3" s="1097"/>
      <c r="F3" s="1097"/>
      <c r="G3" s="1097"/>
      <c r="H3" s="1097"/>
      <c r="I3" s="1097"/>
      <c r="J3" s="1097"/>
      <c r="K3" s="1097"/>
      <c r="L3" s="1097"/>
      <c r="M3" s="1097"/>
      <c r="N3" s="1097"/>
      <c r="O3" s="473"/>
    </row>
    <row r="4" spans="1:15" s="469" customFormat="1" ht="12" customHeight="1">
      <c r="A4" s="1105" t="s">
        <v>1</v>
      </c>
      <c r="B4" s="1106" t="s">
        <v>10509</v>
      </c>
      <c r="C4" s="1106" t="s">
        <v>13434</v>
      </c>
      <c r="D4" s="1106" t="s">
        <v>92</v>
      </c>
      <c r="E4" s="1106" t="s">
        <v>1576</v>
      </c>
      <c r="F4" s="1106" t="s">
        <v>13435</v>
      </c>
      <c r="G4" s="1106"/>
      <c r="H4" s="1106"/>
      <c r="I4" s="1106"/>
      <c r="J4" s="1106" t="s">
        <v>13436</v>
      </c>
      <c r="K4" s="1106"/>
      <c r="L4" s="1106"/>
      <c r="M4" s="1106"/>
      <c r="N4" s="1106" t="s">
        <v>13437</v>
      </c>
      <c r="O4" s="1107"/>
    </row>
    <row r="5" spans="1:15" s="469" customFormat="1" ht="12" customHeight="1">
      <c r="A5" s="1105"/>
      <c r="B5" s="1106"/>
      <c r="C5" s="1106"/>
      <c r="D5" s="1106"/>
      <c r="E5" s="1106"/>
      <c r="F5" s="1106" t="s">
        <v>13438</v>
      </c>
      <c r="G5" s="1106"/>
      <c r="H5" s="1106" t="s">
        <v>13439</v>
      </c>
      <c r="I5" s="1106"/>
      <c r="J5" s="1106" t="s">
        <v>13438</v>
      </c>
      <c r="K5" s="1106"/>
      <c r="L5" s="1106" t="s">
        <v>13439</v>
      </c>
      <c r="M5" s="1106"/>
      <c r="N5" s="1106"/>
      <c r="O5" s="1107"/>
    </row>
    <row r="6" spans="1:15" s="469" customFormat="1" ht="24">
      <c r="A6" s="1105"/>
      <c r="B6" s="1106"/>
      <c r="C6" s="1106"/>
      <c r="D6" s="1106"/>
      <c r="E6" s="1106"/>
      <c r="F6" s="704" t="s">
        <v>13440</v>
      </c>
      <c r="G6" s="704" t="s">
        <v>13441</v>
      </c>
      <c r="H6" s="704" t="s">
        <v>13440</v>
      </c>
      <c r="I6" s="704" t="s">
        <v>13441</v>
      </c>
      <c r="J6" s="704" t="s">
        <v>13440</v>
      </c>
      <c r="K6" s="704" t="s">
        <v>13441</v>
      </c>
      <c r="L6" s="704" t="s">
        <v>13440</v>
      </c>
      <c r="M6" s="704" t="s">
        <v>13441</v>
      </c>
      <c r="N6" s="704" t="s">
        <v>13440</v>
      </c>
      <c r="O6" s="705" t="s">
        <v>13441</v>
      </c>
    </row>
    <row r="7" spans="1:15" s="470" customFormat="1">
      <c r="A7" s="486">
        <v>1</v>
      </c>
      <c r="B7" s="641" t="s">
        <v>13442</v>
      </c>
      <c r="C7" s="482" t="s">
        <v>8518</v>
      </c>
      <c r="D7" s="641" t="s">
        <v>7696</v>
      </c>
      <c r="E7" s="152" t="s">
        <v>13443</v>
      </c>
      <c r="F7" s="642"/>
      <c r="G7" s="642">
        <v>4.3</v>
      </c>
      <c r="H7" s="642"/>
      <c r="I7" s="642">
        <v>12900</v>
      </c>
      <c r="J7" s="642">
        <v>8.1999999999999993</v>
      </c>
      <c r="K7" s="642">
        <v>8.4</v>
      </c>
      <c r="L7" s="642">
        <v>41000</v>
      </c>
      <c r="M7" s="642">
        <v>0</v>
      </c>
      <c r="N7" s="642">
        <v>76.650000000000006</v>
      </c>
      <c r="O7" s="643">
        <v>8.8000000000000007</v>
      </c>
    </row>
    <row r="8" spans="1:15" s="470" customFormat="1">
      <c r="A8" s="368">
        <v>2</v>
      </c>
      <c r="B8" s="644" t="s">
        <v>13442</v>
      </c>
      <c r="C8" s="484" t="s">
        <v>8985</v>
      </c>
      <c r="D8" s="644" t="s">
        <v>135</v>
      </c>
      <c r="E8" s="364" t="s">
        <v>13444</v>
      </c>
      <c r="F8" s="645">
        <v>7.8</v>
      </c>
      <c r="G8" s="645">
        <v>8.4</v>
      </c>
      <c r="H8" s="645">
        <v>837.8</v>
      </c>
      <c r="I8" s="645">
        <v>835.8</v>
      </c>
      <c r="J8" s="645">
        <v>2</v>
      </c>
      <c r="K8" s="645">
        <v>10.64</v>
      </c>
      <c r="L8" s="645">
        <v>8300</v>
      </c>
      <c r="M8" s="645">
        <v>0</v>
      </c>
      <c r="N8" s="645">
        <v>4.5</v>
      </c>
      <c r="O8" s="646">
        <v>5</v>
      </c>
    </row>
    <row r="9" spans="1:15" s="470" customFormat="1">
      <c r="A9" s="486">
        <v>3</v>
      </c>
      <c r="B9" s="641" t="s">
        <v>13442</v>
      </c>
      <c r="C9" s="482" t="s">
        <v>8475</v>
      </c>
      <c r="D9" s="641" t="s">
        <v>3060</v>
      </c>
      <c r="E9" s="152" t="s">
        <v>13445</v>
      </c>
      <c r="F9" s="642">
        <v>7.5</v>
      </c>
      <c r="G9" s="642">
        <v>7.3</v>
      </c>
      <c r="H9" s="642">
        <v>155000</v>
      </c>
      <c r="I9" s="642">
        <v>166500</v>
      </c>
      <c r="J9" s="642">
        <v>9.7999999999999989</v>
      </c>
      <c r="K9" s="642">
        <v>4</v>
      </c>
      <c r="L9" s="642">
        <v>27520</v>
      </c>
      <c r="M9" s="642">
        <v>2600</v>
      </c>
      <c r="N9" s="642">
        <v>11.9</v>
      </c>
      <c r="O9" s="643">
        <v>385</v>
      </c>
    </row>
    <row r="10" spans="1:15" s="470" customFormat="1">
      <c r="A10" s="368">
        <v>4</v>
      </c>
      <c r="B10" s="644" t="s">
        <v>13442</v>
      </c>
      <c r="C10" s="484" t="s">
        <v>6186</v>
      </c>
      <c r="D10" s="644" t="s">
        <v>6188</v>
      </c>
      <c r="E10" s="364" t="s">
        <v>13446</v>
      </c>
      <c r="F10" s="645">
        <v>2.6</v>
      </c>
      <c r="G10" s="645">
        <v>0.6</v>
      </c>
      <c r="H10" s="645">
        <v>102000</v>
      </c>
      <c r="I10" s="645">
        <v>23500</v>
      </c>
      <c r="J10" s="645">
        <v>4.2</v>
      </c>
      <c r="K10" s="645">
        <v>0.26200000000000001</v>
      </c>
      <c r="L10" s="645">
        <v>4200</v>
      </c>
      <c r="M10" s="645">
        <v>0</v>
      </c>
      <c r="N10" s="645">
        <v>134.44</v>
      </c>
      <c r="O10" s="646">
        <v>1</v>
      </c>
    </row>
    <row r="11" spans="1:15" s="470" customFormat="1">
      <c r="A11" s="486">
        <v>5</v>
      </c>
      <c r="B11" s="641" t="s">
        <v>13442</v>
      </c>
      <c r="C11" s="482" t="s">
        <v>9567</v>
      </c>
      <c r="D11" s="641" t="s">
        <v>3013</v>
      </c>
      <c r="E11" s="152" t="s">
        <v>13447</v>
      </c>
      <c r="F11" s="642">
        <v>3.15</v>
      </c>
      <c r="G11" s="642">
        <v>1.27</v>
      </c>
      <c r="H11" s="642">
        <v>504000</v>
      </c>
      <c r="I11" s="642">
        <v>247650</v>
      </c>
      <c r="J11" s="642">
        <v>4</v>
      </c>
      <c r="K11" s="642">
        <v>20.200000000000003</v>
      </c>
      <c r="L11" s="642">
        <v>23093.879999999997</v>
      </c>
      <c r="M11" s="642">
        <v>6496.5</v>
      </c>
      <c r="N11" s="642">
        <v>9.66</v>
      </c>
      <c r="O11" s="643">
        <v>562.53</v>
      </c>
    </row>
    <row r="12" spans="1:15" s="470" customFormat="1">
      <c r="A12" s="368">
        <v>6</v>
      </c>
      <c r="B12" s="644" t="s">
        <v>13448</v>
      </c>
      <c r="C12" s="484" t="s">
        <v>7534</v>
      </c>
      <c r="D12" s="644" t="s">
        <v>7536</v>
      </c>
      <c r="E12" s="364" t="s">
        <v>13449</v>
      </c>
      <c r="F12" s="645">
        <v>10.5</v>
      </c>
      <c r="G12" s="645">
        <v>7.6</v>
      </c>
      <c r="H12" s="645">
        <v>13429600</v>
      </c>
      <c r="I12" s="645">
        <v>11966825.6</v>
      </c>
      <c r="J12" s="645">
        <v>1.1000000000000001</v>
      </c>
      <c r="K12" s="645">
        <v>2.95</v>
      </c>
      <c r="L12" s="645">
        <v>615.49800000000005</v>
      </c>
      <c r="M12" s="645">
        <v>6811</v>
      </c>
      <c r="N12" s="645">
        <v>29</v>
      </c>
      <c r="O12" s="646">
        <v>9.32</v>
      </c>
    </row>
    <row r="13" spans="1:15" s="470" customFormat="1" ht="24">
      <c r="A13" s="486">
        <v>7</v>
      </c>
      <c r="B13" s="641" t="s">
        <v>13442</v>
      </c>
      <c r="C13" s="482" t="s">
        <v>9106</v>
      </c>
      <c r="D13" s="641" t="s">
        <v>9107</v>
      </c>
      <c r="E13" s="152" t="s">
        <v>13450</v>
      </c>
      <c r="F13" s="642"/>
      <c r="G13" s="642">
        <v>2.2000000000000002</v>
      </c>
      <c r="H13" s="642"/>
      <c r="I13" s="642">
        <v>199830</v>
      </c>
      <c r="J13" s="642">
        <v>13.69</v>
      </c>
      <c r="K13" s="642">
        <v>4.4800000000000004</v>
      </c>
      <c r="L13" s="642">
        <v>21700.012999999999</v>
      </c>
      <c r="M13" s="642">
        <v>3560.2</v>
      </c>
      <c r="N13" s="642">
        <v>491.3</v>
      </c>
      <c r="O13" s="643">
        <v>144</v>
      </c>
    </row>
    <row r="14" spans="1:15" s="470" customFormat="1">
      <c r="A14" s="368">
        <v>8</v>
      </c>
      <c r="B14" s="644" t="s">
        <v>6048</v>
      </c>
      <c r="C14" s="484" t="s">
        <v>6323</v>
      </c>
      <c r="D14" s="644" t="s">
        <v>6325</v>
      </c>
      <c r="E14" s="364" t="s">
        <v>13451</v>
      </c>
      <c r="F14" s="645">
        <v>0.12</v>
      </c>
      <c r="G14" s="645">
        <v>0.1</v>
      </c>
      <c r="H14" s="645">
        <v>7300</v>
      </c>
      <c r="I14" s="645">
        <v>5000</v>
      </c>
      <c r="J14" s="645">
        <v>2</v>
      </c>
      <c r="K14" s="645">
        <v>0.05</v>
      </c>
      <c r="L14" s="645">
        <v>0</v>
      </c>
      <c r="M14" s="645">
        <v>5</v>
      </c>
      <c r="N14" s="645">
        <v>3</v>
      </c>
      <c r="O14" s="646">
        <v>2</v>
      </c>
    </row>
    <row r="15" spans="1:15" s="470" customFormat="1" ht="24">
      <c r="A15" s="486">
        <v>9</v>
      </c>
      <c r="B15" s="641" t="s">
        <v>13442</v>
      </c>
      <c r="C15" s="482" t="s">
        <v>7414</v>
      </c>
      <c r="D15" s="641" t="s">
        <v>2356</v>
      </c>
      <c r="E15" s="152" t="s">
        <v>13452</v>
      </c>
      <c r="F15" s="642">
        <v>0.6</v>
      </c>
      <c r="G15" s="642">
        <v>0.6</v>
      </c>
      <c r="H15" s="642">
        <v>7535</v>
      </c>
      <c r="I15" s="642">
        <v>12190</v>
      </c>
      <c r="J15" s="642">
        <v>2.4</v>
      </c>
      <c r="K15" s="642">
        <v>1.1299999999999999</v>
      </c>
      <c r="L15" s="642">
        <v>16400</v>
      </c>
      <c r="M15" s="642">
        <v>2400</v>
      </c>
      <c r="N15" s="642">
        <v>10.14</v>
      </c>
      <c r="O15" s="643">
        <v>17.89</v>
      </c>
    </row>
    <row r="16" spans="1:15" s="470" customFormat="1" ht="24">
      <c r="A16" s="368">
        <v>10</v>
      </c>
      <c r="B16" s="644" t="s">
        <v>13448</v>
      </c>
      <c r="C16" s="484" t="s">
        <v>13453</v>
      </c>
      <c r="D16" s="644" t="s">
        <v>13454</v>
      </c>
      <c r="E16" s="364" t="s">
        <v>13455</v>
      </c>
      <c r="F16" s="645"/>
      <c r="G16" s="645"/>
      <c r="H16" s="645"/>
      <c r="I16" s="645"/>
      <c r="J16" s="645">
        <v>0</v>
      </c>
      <c r="K16" s="645">
        <v>0</v>
      </c>
      <c r="L16" s="645">
        <v>0</v>
      </c>
      <c r="M16" s="645">
        <v>0</v>
      </c>
      <c r="N16" s="645">
        <v>0</v>
      </c>
      <c r="O16" s="646">
        <v>0</v>
      </c>
    </row>
    <row r="17" spans="1:15" s="470" customFormat="1">
      <c r="A17" s="486">
        <v>11</v>
      </c>
      <c r="B17" s="641" t="s">
        <v>13456</v>
      </c>
      <c r="C17" s="482" t="s">
        <v>6400</v>
      </c>
      <c r="D17" s="641" t="s">
        <v>6401</v>
      </c>
      <c r="E17" s="152" t="s">
        <v>13457</v>
      </c>
      <c r="F17" s="642">
        <v>0</v>
      </c>
      <c r="G17" s="642">
        <v>0.5</v>
      </c>
      <c r="H17" s="642">
        <v>0</v>
      </c>
      <c r="I17" s="642">
        <v>90360</v>
      </c>
      <c r="J17" s="642">
        <v>11.5</v>
      </c>
      <c r="K17" s="642">
        <v>0.80500000000000005</v>
      </c>
      <c r="L17" s="642">
        <v>0</v>
      </c>
      <c r="M17" s="642">
        <v>0</v>
      </c>
      <c r="N17" s="642">
        <v>4</v>
      </c>
      <c r="O17" s="643">
        <v>34.64</v>
      </c>
    </row>
    <row r="18" spans="1:15" s="470" customFormat="1">
      <c r="A18" s="368">
        <v>12</v>
      </c>
      <c r="B18" s="644" t="s">
        <v>7050</v>
      </c>
      <c r="C18" s="484" t="s">
        <v>8871</v>
      </c>
      <c r="D18" s="644" t="s">
        <v>8872</v>
      </c>
      <c r="E18" s="364" t="s">
        <v>2689</v>
      </c>
      <c r="F18" s="645">
        <v>1.7999999999999999E-2</v>
      </c>
      <c r="G18" s="645">
        <v>1.7999999999999999E-2</v>
      </c>
      <c r="H18" s="645">
        <v>0.5</v>
      </c>
      <c r="I18" s="645">
        <v>0.5</v>
      </c>
      <c r="J18" s="645">
        <v>0</v>
      </c>
      <c r="K18" s="645">
        <v>0.50690000000000002</v>
      </c>
      <c r="L18" s="645">
        <v>0</v>
      </c>
      <c r="M18" s="645">
        <v>2187</v>
      </c>
      <c r="N18" s="645">
        <v>4</v>
      </c>
      <c r="O18" s="646">
        <v>24.524999999999999</v>
      </c>
    </row>
    <row r="19" spans="1:15" s="470" customFormat="1">
      <c r="A19" s="486">
        <v>13</v>
      </c>
      <c r="B19" s="641" t="s">
        <v>13442</v>
      </c>
      <c r="C19" s="482" t="s">
        <v>5789</v>
      </c>
      <c r="D19" s="641" t="s">
        <v>9388</v>
      </c>
      <c r="E19" s="152" t="s">
        <v>13458</v>
      </c>
      <c r="F19" s="642">
        <v>3.4</v>
      </c>
      <c r="G19" s="642">
        <v>2.06</v>
      </c>
      <c r="H19" s="642">
        <v>93720</v>
      </c>
      <c r="I19" s="642">
        <v>144672</v>
      </c>
      <c r="J19" s="642">
        <v>3.0005000000000002</v>
      </c>
      <c r="K19" s="642">
        <v>51.1205</v>
      </c>
      <c r="L19" s="642">
        <v>16420</v>
      </c>
      <c r="M19" s="642">
        <v>8500</v>
      </c>
      <c r="N19" s="642">
        <v>409.29</v>
      </c>
      <c r="O19" s="643">
        <v>267.8</v>
      </c>
    </row>
    <row r="20" spans="1:15" s="470" customFormat="1">
      <c r="A20" s="368">
        <v>14</v>
      </c>
      <c r="B20" s="644" t="s">
        <v>13459</v>
      </c>
      <c r="C20" s="484" t="s">
        <v>13460</v>
      </c>
      <c r="D20" s="644" t="s">
        <v>1655</v>
      </c>
      <c r="E20" s="364" t="s">
        <v>13461</v>
      </c>
      <c r="F20" s="645">
        <v>2.4</v>
      </c>
      <c r="G20" s="645">
        <v>2.4</v>
      </c>
      <c r="H20" s="645">
        <v>9600</v>
      </c>
      <c r="I20" s="645">
        <v>24369</v>
      </c>
      <c r="J20" s="645">
        <v>4.38</v>
      </c>
      <c r="K20" s="645">
        <v>2.15</v>
      </c>
      <c r="L20" s="645">
        <v>9520</v>
      </c>
      <c r="M20" s="645">
        <v>0.15</v>
      </c>
      <c r="N20" s="645">
        <v>20</v>
      </c>
      <c r="O20" s="646">
        <v>12.9</v>
      </c>
    </row>
    <row r="21" spans="1:15" s="470" customFormat="1">
      <c r="A21" s="486">
        <v>15</v>
      </c>
      <c r="B21" s="641" t="s">
        <v>13442</v>
      </c>
      <c r="C21" s="482" t="s">
        <v>9401</v>
      </c>
      <c r="D21" s="641" t="s">
        <v>9403</v>
      </c>
      <c r="E21" s="152" t="s">
        <v>13462</v>
      </c>
      <c r="F21" s="642">
        <v>9.1</v>
      </c>
      <c r="G21" s="642">
        <v>0.7</v>
      </c>
      <c r="H21" s="642">
        <v>1365000</v>
      </c>
      <c r="I21" s="642">
        <v>135000</v>
      </c>
      <c r="J21" s="642">
        <v>23</v>
      </c>
      <c r="K21" s="642">
        <v>63.8</v>
      </c>
      <c r="L21" s="642">
        <v>23000</v>
      </c>
      <c r="M21" s="642">
        <v>0</v>
      </c>
      <c r="N21" s="642">
        <v>880.40000000000009</v>
      </c>
      <c r="O21" s="643">
        <v>1100</v>
      </c>
    </row>
    <row r="22" spans="1:15" s="470" customFormat="1" ht="24">
      <c r="A22" s="368">
        <v>16</v>
      </c>
      <c r="B22" s="644" t="s">
        <v>13463</v>
      </c>
      <c r="C22" s="484" t="s">
        <v>10327</v>
      </c>
      <c r="D22" s="644" t="s">
        <v>10329</v>
      </c>
      <c r="E22" s="364" t="s">
        <v>13464</v>
      </c>
      <c r="F22" s="645">
        <v>1.66</v>
      </c>
      <c r="G22" s="645">
        <v>0.3</v>
      </c>
      <c r="H22" s="645">
        <v>102900</v>
      </c>
      <c r="I22" s="645">
        <v>54.1</v>
      </c>
      <c r="J22" s="645">
        <v>0</v>
      </c>
      <c r="K22" s="645">
        <v>0</v>
      </c>
      <c r="L22" s="645">
        <v>0</v>
      </c>
      <c r="M22" s="645">
        <v>0</v>
      </c>
      <c r="N22" s="645">
        <v>0</v>
      </c>
      <c r="O22" s="646">
        <v>0</v>
      </c>
    </row>
    <row r="23" spans="1:15" s="470" customFormat="1">
      <c r="A23" s="486">
        <v>17</v>
      </c>
      <c r="B23" s="641" t="s">
        <v>13442</v>
      </c>
      <c r="C23" s="482" t="s">
        <v>5990</v>
      </c>
      <c r="D23" s="641" t="s">
        <v>5991</v>
      </c>
      <c r="E23" s="152" t="s">
        <v>13465</v>
      </c>
      <c r="F23" s="642">
        <v>1.9</v>
      </c>
      <c r="G23" s="642">
        <v>2.6</v>
      </c>
      <c r="H23" s="642">
        <v>259940</v>
      </c>
      <c r="I23" s="642">
        <v>210100</v>
      </c>
      <c r="J23" s="642">
        <v>4.51</v>
      </c>
      <c r="K23" s="642">
        <v>11.6</v>
      </c>
      <c r="L23" s="642">
        <v>145609</v>
      </c>
      <c r="M23" s="642">
        <v>185000</v>
      </c>
      <c r="N23" s="642">
        <v>27.27</v>
      </c>
      <c r="O23" s="643">
        <v>211.5</v>
      </c>
    </row>
    <row r="24" spans="1:15" s="470" customFormat="1">
      <c r="A24" s="368">
        <v>18</v>
      </c>
      <c r="B24" s="644" t="s">
        <v>13442</v>
      </c>
      <c r="C24" s="484" t="s">
        <v>5800</v>
      </c>
      <c r="D24" s="644" t="s">
        <v>5802</v>
      </c>
      <c r="E24" s="364" t="s">
        <v>13466</v>
      </c>
      <c r="F24" s="645">
        <v>2</v>
      </c>
      <c r="G24" s="645">
        <v>2</v>
      </c>
      <c r="H24" s="645">
        <v>30000</v>
      </c>
      <c r="I24" s="645">
        <v>20000</v>
      </c>
      <c r="J24" s="645">
        <v>6</v>
      </c>
      <c r="K24" s="645">
        <v>0</v>
      </c>
      <c r="L24" s="645">
        <v>0</v>
      </c>
      <c r="M24" s="645">
        <v>132010</v>
      </c>
      <c r="N24" s="645">
        <v>31.61</v>
      </c>
      <c r="O24" s="646">
        <v>378</v>
      </c>
    </row>
    <row r="25" spans="1:15" s="470" customFormat="1" ht="24">
      <c r="A25" s="486">
        <v>19</v>
      </c>
      <c r="B25" s="641" t="s">
        <v>13442</v>
      </c>
      <c r="C25" s="482" t="s">
        <v>8764</v>
      </c>
      <c r="D25" s="641" t="s">
        <v>8765</v>
      </c>
      <c r="E25" s="152" t="s">
        <v>13467</v>
      </c>
      <c r="F25" s="642">
        <v>4.5</v>
      </c>
      <c r="G25" s="642">
        <v>2.2000000000000002</v>
      </c>
      <c r="H25" s="642">
        <v>0</v>
      </c>
      <c r="I25" s="642">
        <v>325070</v>
      </c>
      <c r="J25" s="642">
        <v>16.62</v>
      </c>
      <c r="K25" s="642">
        <v>3.2</v>
      </c>
      <c r="L25" s="642">
        <v>26620</v>
      </c>
      <c r="M25" s="642">
        <v>6750</v>
      </c>
      <c r="N25" s="642">
        <v>515.86</v>
      </c>
      <c r="O25" s="643">
        <v>187.2</v>
      </c>
    </row>
    <row r="26" spans="1:15" s="470" customFormat="1" ht="24">
      <c r="A26" s="368">
        <v>20</v>
      </c>
      <c r="B26" s="644" t="s">
        <v>13468</v>
      </c>
      <c r="C26" s="484" t="s">
        <v>7502</v>
      </c>
      <c r="D26" s="644" t="s">
        <v>7503</v>
      </c>
      <c r="E26" s="364" t="s">
        <v>13469</v>
      </c>
      <c r="F26" s="645">
        <v>3.73</v>
      </c>
      <c r="G26" s="645">
        <v>3.73</v>
      </c>
      <c r="H26" s="645">
        <v>3470000</v>
      </c>
      <c r="I26" s="645">
        <v>3343859</v>
      </c>
      <c r="J26" s="645">
        <v>11016.48</v>
      </c>
      <c r="K26" s="645">
        <v>11025.14</v>
      </c>
      <c r="L26" s="645">
        <v>16480</v>
      </c>
      <c r="M26" s="645">
        <v>32960</v>
      </c>
      <c r="N26" s="645">
        <v>99</v>
      </c>
      <c r="O26" s="646">
        <v>180</v>
      </c>
    </row>
    <row r="27" spans="1:15" s="470" customFormat="1" ht="24">
      <c r="A27" s="486">
        <v>21</v>
      </c>
      <c r="B27" s="641" t="s">
        <v>13470</v>
      </c>
      <c r="C27" s="482" t="s">
        <v>5915</v>
      </c>
      <c r="D27" s="641" t="s">
        <v>5917</v>
      </c>
      <c r="E27" s="152" t="s">
        <v>13471</v>
      </c>
      <c r="F27" s="642">
        <v>1.1499999999999999</v>
      </c>
      <c r="G27" s="642">
        <v>1.7</v>
      </c>
      <c r="H27" s="642">
        <v>88146</v>
      </c>
      <c r="I27" s="642">
        <v>68000</v>
      </c>
      <c r="J27" s="642">
        <v>2.2999999999999998</v>
      </c>
      <c r="K27" s="642">
        <v>18.3</v>
      </c>
      <c r="L27" s="642">
        <v>90450.4</v>
      </c>
      <c r="M27" s="642">
        <v>625900</v>
      </c>
      <c r="N27" s="642">
        <v>2.9749999999999996</v>
      </c>
      <c r="O27" s="643">
        <v>15.337</v>
      </c>
    </row>
    <row r="28" spans="1:15" s="470" customFormat="1" ht="24">
      <c r="A28" s="368">
        <v>22</v>
      </c>
      <c r="B28" s="644" t="s">
        <v>13442</v>
      </c>
      <c r="C28" s="484" t="s">
        <v>5915</v>
      </c>
      <c r="D28" s="644" t="s">
        <v>5917</v>
      </c>
      <c r="E28" s="364" t="s">
        <v>13471</v>
      </c>
      <c r="F28" s="645">
        <v>1.1000000000000001</v>
      </c>
      <c r="G28" s="645">
        <v>3.3</v>
      </c>
      <c r="H28" s="645">
        <v>44000</v>
      </c>
      <c r="I28" s="645">
        <v>70400</v>
      </c>
      <c r="J28" s="645">
        <v>1.1521999999999999</v>
      </c>
      <c r="K28" s="645">
        <v>10</v>
      </c>
      <c r="L28" s="645">
        <v>2304.4</v>
      </c>
      <c r="M28" s="645">
        <v>3400</v>
      </c>
      <c r="N28" s="645">
        <v>1.9952299999999998</v>
      </c>
      <c r="O28" s="646">
        <v>8.57</v>
      </c>
    </row>
    <row r="29" spans="1:15" s="470" customFormat="1">
      <c r="A29" s="486">
        <v>23</v>
      </c>
      <c r="B29" s="641" t="s">
        <v>6048</v>
      </c>
      <c r="C29" s="482" t="s">
        <v>8609</v>
      </c>
      <c r="D29" s="641" t="s">
        <v>8610</v>
      </c>
      <c r="E29" s="152" t="s">
        <v>13472</v>
      </c>
      <c r="F29" s="642"/>
      <c r="G29" s="642"/>
      <c r="H29" s="642"/>
      <c r="I29" s="642"/>
      <c r="J29" s="642">
        <v>0</v>
      </c>
      <c r="K29" s="642">
        <v>0</v>
      </c>
      <c r="L29" s="642">
        <v>4000</v>
      </c>
      <c r="M29" s="642">
        <v>0</v>
      </c>
      <c r="N29" s="642">
        <v>9</v>
      </c>
      <c r="O29" s="643">
        <v>0</v>
      </c>
    </row>
    <row r="30" spans="1:15" s="470" customFormat="1">
      <c r="A30" s="368">
        <v>24</v>
      </c>
      <c r="B30" s="644" t="s">
        <v>13442</v>
      </c>
      <c r="C30" s="484" t="s">
        <v>7574</v>
      </c>
      <c r="D30" s="644" t="s">
        <v>2749</v>
      </c>
      <c r="E30" s="364" t="s">
        <v>13473</v>
      </c>
      <c r="F30" s="645"/>
      <c r="G30" s="645">
        <v>4.2</v>
      </c>
      <c r="H30" s="645"/>
      <c r="I30" s="645">
        <v>101770</v>
      </c>
      <c r="J30" s="645">
        <v>0</v>
      </c>
      <c r="K30" s="645">
        <v>16.600000000000001</v>
      </c>
      <c r="L30" s="645">
        <v>0</v>
      </c>
      <c r="M30" s="645">
        <v>0</v>
      </c>
      <c r="N30" s="645">
        <v>8</v>
      </c>
      <c r="O30" s="646">
        <v>63.8</v>
      </c>
    </row>
    <row r="31" spans="1:15" s="470" customFormat="1" ht="24">
      <c r="A31" s="486">
        <v>25</v>
      </c>
      <c r="B31" s="641" t="s">
        <v>13442</v>
      </c>
      <c r="C31" s="482" t="s">
        <v>9245</v>
      </c>
      <c r="D31" s="641" t="s">
        <v>3844</v>
      </c>
      <c r="E31" s="152" t="s">
        <v>13474</v>
      </c>
      <c r="F31" s="642"/>
      <c r="G31" s="642"/>
      <c r="H31" s="642"/>
      <c r="I31" s="642"/>
      <c r="J31" s="642">
        <v>0.5</v>
      </c>
      <c r="K31" s="642">
        <v>0</v>
      </c>
      <c r="L31" s="642">
        <v>20531</v>
      </c>
      <c r="M31" s="642">
        <v>0</v>
      </c>
      <c r="N31" s="642">
        <v>4.5</v>
      </c>
      <c r="O31" s="643">
        <v>0</v>
      </c>
    </row>
    <row r="32" spans="1:15" s="470" customFormat="1" ht="24">
      <c r="A32" s="368">
        <v>26</v>
      </c>
      <c r="B32" s="644" t="s">
        <v>13448</v>
      </c>
      <c r="C32" s="484" t="s">
        <v>6790</v>
      </c>
      <c r="D32" s="644" t="s">
        <v>240</v>
      </c>
      <c r="E32" s="364" t="s">
        <v>13475</v>
      </c>
      <c r="F32" s="645"/>
      <c r="G32" s="645">
        <v>30</v>
      </c>
      <c r="H32" s="645"/>
      <c r="I32" s="645">
        <v>8998031</v>
      </c>
      <c r="J32" s="645">
        <v>1406.67</v>
      </c>
      <c r="K32" s="645">
        <v>14.940000000000001</v>
      </c>
      <c r="L32" s="645">
        <v>3377</v>
      </c>
      <c r="M32" s="645">
        <v>42803</v>
      </c>
      <c r="N32" s="645">
        <v>20</v>
      </c>
      <c r="O32" s="646">
        <v>101.518</v>
      </c>
    </row>
    <row r="33" spans="1:15" s="470" customFormat="1">
      <c r="A33" s="486">
        <v>27</v>
      </c>
      <c r="B33" s="641" t="s">
        <v>7050</v>
      </c>
      <c r="C33" s="482" t="s">
        <v>7158</v>
      </c>
      <c r="D33" s="641" t="s">
        <v>7160</v>
      </c>
      <c r="E33" s="152" t="s">
        <v>13476</v>
      </c>
      <c r="F33" s="642"/>
      <c r="G33" s="642">
        <v>3.3</v>
      </c>
      <c r="H33" s="642">
        <v>590</v>
      </c>
      <c r="I33" s="642">
        <v>5000</v>
      </c>
      <c r="J33" s="642">
        <v>5.15</v>
      </c>
      <c r="K33" s="642">
        <v>2.06</v>
      </c>
      <c r="L33" s="642">
        <v>0</v>
      </c>
      <c r="M33" s="642">
        <v>0</v>
      </c>
      <c r="N33" s="642">
        <v>15</v>
      </c>
      <c r="O33" s="643">
        <v>15</v>
      </c>
    </row>
    <row r="34" spans="1:15" s="470" customFormat="1" ht="24">
      <c r="A34" s="368">
        <v>28</v>
      </c>
      <c r="B34" s="644" t="s">
        <v>7050</v>
      </c>
      <c r="C34" s="484" t="s">
        <v>7401</v>
      </c>
      <c r="D34" s="644" t="s">
        <v>7403</v>
      </c>
      <c r="E34" s="364" t="s">
        <v>13477</v>
      </c>
      <c r="F34" s="645">
        <v>0</v>
      </c>
      <c r="G34" s="645">
        <v>0.01</v>
      </c>
      <c r="H34" s="645">
        <v>0</v>
      </c>
      <c r="I34" s="645">
        <v>0.05</v>
      </c>
      <c r="J34" s="645">
        <v>0</v>
      </c>
      <c r="K34" s="645">
        <v>0.02</v>
      </c>
      <c r="L34" s="645">
        <v>0</v>
      </c>
      <c r="M34" s="645">
        <v>3.0000000000000001E-3</v>
      </c>
      <c r="N34" s="645">
        <v>1.5</v>
      </c>
      <c r="O34" s="646">
        <v>0.7</v>
      </c>
    </row>
    <row r="35" spans="1:15" s="470" customFormat="1">
      <c r="A35" s="486">
        <v>29</v>
      </c>
      <c r="B35" s="641" t="s">
        <v>13442</v>
      </c>
      <c r="C35" s="482" t="s">
        <v>6171</v>
      </c>
      <c r="D35" s="641" t="s">
        <v>5813</v>
      </c>
      <c r="E35" s="152" t="s">
        <v>13478</v>
      </c>
      <c r="F35" s="642">
        <v>35.89</v>
      </c>
      <c r="G35" s="642">
        <v>19.93</v>
      </c>
      <c r="H35" s="642">
        <v>6799.4</v>
      </c>
      <c r="I35" s="642">
        <v>5120.47</v>
      </c>
      <c r="J35" s="642">
        <v>8.67</v>
      </c>
      <c r="K35" s="642">
        <v>37.32</v>
      </c>
      <c r="L35" s="642">
        <v>26</v>
      </c>
      <c r="M35" s="642">
        <v>0</v>
      </c>
      <c r="N35" s="642">
        <v>179</v>
      </c>
      <c r="O35" s="643">
        <v>134.69999999999999</v>
      </c>
    </row>
    <row r="36" spans="1:15" s="470" customFormat="1">
      <c r="A36" s="368">
        <v>30</v>
      </c>
      <c r="B36" s="644" t="s">
        <v>13442</v>
      </c>
      <c r="C36" s="484" t="s">
        <v>5786</v>
      </c>
      <c r="D36" s="644" t="s">
        <v>5788</v>
      </c>
      <c r="E36" s="364" t="s">
        <v>13479</v>
      </c>
      <c r="F36" s="645">
        <v>0.3</v>
      </c>
      <c r="G36" s="645">
        <v>0.3</v>
      </c>
      <c r="H36" s="645">
        <v>19400</v>
      </c>
      <c r="I36" s="645">
        <v>19400</v>
      </c>
      <c r="J36" s="645">
        <v>9.1999999999999993</v>
      </c>
      <c r="K36" s="645">
        <v>11.5</v>
      </c>
      <c r="L36" s="645">
        <v>13800</v>
      </c>
      <c r="M36" s="645">
        <v>14100</v>
      </c>
      <c r="N36" s="645">
        <v>51.400000000000006</v>
      </c>
      <c r="O36" s="646">
        <v>67.5</v>
      </c>
    </row>
    <row r="37" spans="1:15" s="470" customFormat="1" ht="24">
      <c r="A37" s="486">
        <v>31</v>
      </c>
      <c r="B37" s="641" t="s">
        <v>13442</v>
      </c>
      <c r="C37" s="482" t="s">
        <v>5968</v>
      </c>
      <c r="D37" s="641" t="s">
        <v>2352</v>
      </c>
      <c r="E37" s="152" t="s">
        <v>13480</v>
      </c>
      <c r="F37" s="642"/>
      <c r="G37" s="642"/>
      <c r="H37" s="642"/>
      <c r="I37" s="642"/>
      <c r="J37" s="642">
        <v>3.5</v>
      </c>
      <c r="K37" s="642">
        <v>4</v>
      </c>
      <c r="L37" s="642">
        <v>0</v>
      </c>
      <c r="M37" s="642">
        <v>9664.16</v>
      </c>
      <c r="N37" s="642">
        <v>4.5199999999999996</v>
      </c>
      <c r="O37" s="643">
        <v>4.5199999999999996</v>
      </c>
    </row>
    <row r="38" spans="1:15" s="470" customFormat="1">
      <c r="A38" s="368">
        <v>32</v>
      </c>
      <c r="B38" s="644" t="s">
        <v>13448</v>
      </c>
      <c r="C38" s="484" t="s">
        <v>13481</v>
      </c>
      <c r="D38" s="644" t="s">
        <v>13482</v>
      </c>
      <c r="E38" s="364" t="s">
        <v>13483</v>
      </c>
      <c r="F38" s="645"/>
      <c r="G38" s="645"/>
      <c r="H38" s="645"/>
      <c r="I38" s="645"/>
      <c r="J38" s="645">
        <v>0.5</v>
      </c>
      <c r="K38" s="645">
        <v>0.6</v>
      </c>
      <c r="L38" s="645">
        <v>1</v>
      </c>
      <c r="M38" s="645">
        <v>0.3</v>
      </c>
      <c r="N38" s="645">
        <v>13</v>
      </c>
      <c r="O38" s="646">
        <v>5.0999999999999996</v>
      </c>
    </row>
    <row r="39" spans="1:15" s="470" customFormat="1" ht="36">
      <c r="A39" s="486">
        <v>33</v>
      </c>
      <c r="B39" s="641" t="s">
        <v>13459</v>
      </c>
      <c r="C39" s="482" t="s">
        <v>8971</v>
      </c>
      <c r="D39" s="641" t="s">
        <v>267</v>
      </c>
      <c r="E39" s="152" t="s">
        <v>2691</v>
      </c>
      <c r="F39" s="642">
        <v>2.2999999999999998</v>
      </c>
      <c r="G39" s="642">
        <v>1.1000000000000001</v>
      </c>
      <c r="H39" s="642"/>
      <c r="I39" s="642"/>
      <c r="J39" s="642">
        <v>1.23</v>
      </c>
      <c r="K39" s="642">
        <v>2.7</v>
      </c>
      <c r="L39" s="642">
        <v>0</v>
      </c>
      <c r="M39" s="642">
        <v>0</v>
      </c>
      <c r="N39" s="642">
        <v>14</v>
      </c>
      <c r="O39" s="643">
        <v>24.22</v>
      </c>
    </row>
    <row r="40" spans="1:15" s="470" customFormat="1">
      <c r="A40" s="368">
        <v>34</v>
      </c>
      <c r="B40" s="644" t="s">
        <v>13442</v>
      </c>
      <c r="C40" s="484" t="s">
        <v>6791</v>
      </c>
      <c r="D40" s="644" t="s">
        <v>279</v>
      </c>
      <c r="E40" s="364" t="s">
        <v>13484</v>
      </c>
      <c r="F40" s="645"/>
      <c r="G40" s="645">
        <v>9.9</v>
      </c>
      <c r="H40" s="645"/>
      <c r="I40" s="645"/>
      <c r="J40" s="645">
        <v>21.099999999999998</v>
      </c>
      <c r="K40" s="645">
        <v>24.499999999999996</v>
      </c>
      <c r="L40" s="645">
        <v>45620</v>
      </c>
      <c r="M40" s="645">
        <v>51135</v>
      </c>
      <c r="N40" s="645">
        <v>30.900000000000002</v>
      </c>
      <c r="O40" s="646">
        <v>191.52099999999999</v>
      </c>
    </row>
    <row r="41" spans="1:15" s="470" customFormat="1">
      <c r="A41" s="486">
        <v>35</v>
      </c>
      <c r="B41" s="641" t="s">
        <v>13442</v>
      </c>
      <c r="C41" s="482" t="s">
        <v>8096</v>
      </c>
      <c r="D41" s="641" t="s">
        <v>8098</v>
      </c>
      <c r="E41" s="152" t="s">
        <v>13485</v>
      </c>
      <c r="F41" s="642"/>
      <c r="G41" s="642">
        <v>0.42</v>
      </c>
      <c r="H41" s="642"/>
      <c r="I41" s="642"/>
      <c r="J41" s="642">
        <v>5</v>
      </c>
      <c r="K41" s="642">
        <v>0</v>
      </c>
      <c r="L41" s="642">
        <v>15000</v>
      </c>
      <c r="M41" s="642">
        <v>0</v>
      </c>
      <c r="N41" s="642">
        <v>2.15</v>
      </c>
      <c r="O41" s="643">
        <v>0</v>
      </c>
    </row>
    <row r="42" spans="1:15" s="470" customFormat="1">
      <c r="A42" s="368">
        <v>36</v>
      </c>
      <c r="B42" s="644" t="s">
        <v>7050</v>
      </c>
      <c r="C42" s="484" t="s">
        <v>8530</v>
      </c>
      <c r="D42" s="644" t="s">
        <v>8532</v>
      </c>
      <c r="E42" s="364" t="s">
        <v>13486</v>
      </c>
      <c r="F42" s="645">
        <v>0</v>
      </c>
      <c r="G42" s="645">
        <v>0.5</v>
      </c>
      <c r="H42" s="645"/>
      <c r="I42" s="645"/>
      <c r="J42" s="645">
        <v>4</v>
      </c>
      <c r="K42" s="645">
        <v>4</v>
      </c>
      <c r="L42" s="645">
        <v>20</v>
      </c>
      <c r="M42" s="645">
        <v>20</v>
      </c>
      <c r="N42" s="645">
        <v>2</v>
      </c>
      <c r="O42" s="646">
        <v>2</v>
      </c>
    </row>
    <row r="43" spans="1:15" s="470" customFormat="1" ht="24">
      <c r="A43" s="486">
        <v>37</v>
      </c>
      <c r="B43" s="641" t="s">
        <v>7050</v>
      </c>
      <c r="C43" s="482" t="s">
        <v>8066</v>
      </c>
      <c r="D43" s="641" t="s">
        <v>8067</v>
      </c>
      <c r="E43" s="152" t="s">
        <v>2693</v>
      </c>
      <c r="F43" s="642"/>
      <c r="G43" s="642"/>
      <c r="H43" s="642"/>
      <c r="I43" s="642"/>
      <c r="J43" s="642">
        <v>1.01</v>
      </c>
      <c r="K43" s="642">
        <v>1.333</v>
      </c>
      <c r="L43" s="642">
        <v>235</v>
      </c>
      <c r="M43" s="642">
        <v>13330</v>
      </c>
      <c r="N43" s="642">
        <v>4.2</v>
      </c>
      <c r="O43" s="643">
        <v>0.498</v>
      </c>
    </row>
    <row r="44" spans="1:15" s="470" customFormat="1" ht="24">
      <c r="A44" s="368">
        <v>38</v>
      </c>
      <c r="B44" s="644" t="s">
        <v>7050</v>
      </c>
      <c r="C44" s="484" t="s">
        <v>9185</v>
      </c>
      <c r="D44" s="644" t="s">
        <v>4531</v>
      </c>
      <c r="E44" s="364" t="s">
        <v>13487</v>
      </c>
      <c r="F44" s="645">
        <v>2.9</v>
      </c>
      <c r="G44" s="645">
        <v>1.796</v>
      </c>
      <c r="H44" s="645"/>
      <c r="I44" s="645">
        <v>35229</v>
      </c>
      <c r="J44" s="645">
        <v>0.2</v>
      </c>
      <c r="K44" s="645">
        <v>0</v>
      </c>
      <c r="L44" s="645">
        <v>3526</v>
      </c>
      <c r="M44" s="645">
        <v>0</v>
      </c>
      <c r="N44" s="645">
        <v>0.6</v>
      </c>
      <c r="O44" s="646">
        <v>0</v>
      </c>
    </row>
    <row r="45" spans="1:15" s="470" customFormat="1">
      <c r="A45" s="486">
        <v>39</v>
      </c>
      <c r="B45" s="641" t="s">
        <v>13442</v>
      </c>
      <c r="C45" s="482" t="s">
        <v>9018</v>
      </c>
      <c r="D45" s="641" t="s">
        <v>5845</v>
      </c>
      <c r="E45" s="152" t="s">
        <v>13488</v>
      </c>
      <c r="F45" s="642"/>
      <c r="G45" s="642">
        <v>4.0999999999999996</v>
      </c>
      <c r="H45" s="642"/>
      <c r="I45" s="642">
        <v>2913400</v>
      </c>
      <c r="J45" s="642">
        <v>3.5</v>
      </c>
      <c r="K45" s="642">
        <v>11.5</v>
      </c>
      <c r="L45" s="642">
        <v>0</v>
      </c>
      <c r="M45" s="642">
        <v>0</v>
      </c>
      <c r="N45" s="642">
        <v>4</v>
      </c>
      <c r="O45" s="643">
        <v>133.33000000000001</v>
      </c>
    </row>
    <row r="46" spans="1:15" s="470" customFormat="1">
      <c r="A46" s="368">
        <v>40</v>
      </c>
      <c r="B46" s="644" t="s">
        <v>13442</v>
      </c>
      <c r="C46" s="484" t="s">
        <v>5959</v>
      </c>
      <c r="D46" s="644" t="s">
        <v>5961</v>
      </c>
      <c r="E46" s="364" t="s">
        <v>13489</v>
      </c>
      <c r="F46" s="645"/>
      <c r="G46" s="645"/>
      <c r="H46" s="645"/>
      <c r="I46" s="645"/>
      <c r="J46" s="645">
        <v>41.3</v>
      </c>
      <c r="K46" s="645">
        <v>7.36</v>
      </c>
      <c r="L46" s="645">
        <v>24480</v>
      </c>
      <c r="M46" s="645">
        <v>2208</v>
      </c>
      <c r="N46" s="645">
        <v>8.27</v>
      </c>
      <c r="O46" s="646">
        <v>7.44</v>
      </c>
    </row>
    <row r="47" spans="1:15" s="470" customFormat="1">
      <c r="A47" s="486">
        <v>41</v>
      </c>
      <c r="B47" s="641" t="s">
        <v>13442</v>
      </c>
      <c r="C47" s="482" t="s">
        <v>7130</v>
      </c>
      <c r="D47" s="641" t="s">
        <v>5775</v>
      </c>
      <c r="E47" s="152" t="s">
        <v>13490</v>
      </c>
      <c r="F47" s="642"/>
      <c r="G47" s="642">
        <v>0.84</v>
      </c>
      <c r="H47" s="642"/>
      <c r="I47" s="642"/>
      <c r="J47" s="642">
        <v>3.08</v>
      </c>
      <c r="K47" s="642">
        <v>10.4</v>
      </c>
      <c r="L47" s="642">
        <v>308000</v>
      </c>
      <c r="M47" s="642">
        <v>0</v>
      </c>
      <c r="N47" s="642">
        <v>6.6000000000000005</v>
      </c>
      <c r="O47" s="643">
        <v>45</v>
      </c>
    </row>
    <row r="48" spans="1:15" s="470" customFormat="1" ht="24">
      <c r="A48" s="368">
        <v>42</v>
      </c>
      <c r="B48" s="644" t="s">
        <v>7050</v>
      </c>
      <c r="C48" s="484" t="s">
        <v>7625</v>
      </c>
      <c r="D48" s="644" t="s">
        <v>7627</v>
      </c>
      <c r="E48" s="364" t="s">
        <v>13491</v>
      </c>
      <c r="F48" s="645"/>
      <c r="G48" s="645"/>
      <c r="H48" s="645"/>
      <c r="I48" s="645"/>
      <c r="J48" s="645">
        <v>0</v>
      </c>
      <c r="K48" s="645">
        <v>0</v>
      </c>
      <c r="L48" s="645">
        <v>0</v>
      </c>
      <c r="M48" s="645">
        <v>0</v>
      </c>
      <c r="N48" s="645">
        <v>0</v>
      </c>
      <c r="O48" s="646">
        <v>0</v>
      </c>
    </row>
    <row r="49" spans="1:15" s="470" customFormat="1" ht="36">
      <c r="A49" s="486">
        <v>43</v>
      </c>
      <c r="B49" s="641" t="s">
        <v>13448</v>
      </c>
      <c r="C49" s="482" t="s">
        <v>7018</v>
      </c>
      <c r="D49" s="641" t="s">
        <v>7020</v>
      </c>
      <c r="E49" s="152" t="s">
        <v>13492</v>
      </c>
      <c r="F49" s="642"/>
      <c r="G49" s="642">
        <v>1</v>
      </c>
      <c r="H49" s="642"/>
      <c r="I49" s="642">
        <v>2506641.89</v>
      </c>
      <c r="J49" s="642">
        <v>0</v>
      </c>
      <c r="K49" s="642">
        <v>1</v>
      </c>
      <c r="L49" s="642">
        <v>0</v>
      </c>
      <c r="M49" s="642">
        <v>10000</v>
      </c>
      <c r="N49" s="642">
        <v>0</v>
      </c>
      <c r="O49" s="643">
        <v>10.5</v>
      </c>
    </row>
    <row r="50" spans="1:15" s="470" customFormat="1" ht="36">
      <c r="A50" s="368">
        <v>44</v>
      </c>
      <c r="B50" s="644" t="s">
        <v>13448</v>
      </c>
      <c r="C50" s="484" t="s">
        <v>7488</v>
      </c>
      <c r="D50" s="644" t="s">
        <v>7020</v>
      </c>
      <c r="E50" s="364" t="s">
        <v>13492</v>
      </c>
      <c r="F50" s="645"/>
      <c r="G50" s="645">
        <v>29</v>
      </c>
      <c r="H50" s="645"/>
      <c r="I50" s="645">
        <v>280800</v>
      </c>
      <c r="J50" s="645">
        <v>6.9</v>
      </c>
      <c r="K50" s="645">
        <v>7.1</v>
      </c>
      <c r="L50" s="645">
        <v>55000</v>
      </c>
      <c r="M50" s="645">
        <v>55001</v>
      </c>
      <c r="N50" s="645">
        <v>120.5</v>
      </c>
      <c r="O50" s="646">
        <v>41.5</v>
      </c>
    </row>
    <row r="51" spans="1:15" s="470" customFormat="1" ht="36">
      <c r="A51" s="486">
        <v>45</v>
      </c>
      <c r="B51" s="641" t="s">
        <v>13448</v>
      </c>
      <c r="C51" s="482" t="s">
        <v>13493</v>
      </c>
      <c r="D51" s="641" t="s">
        <v>7020</v>
      </c>
      <c r="E51" s="152" t="s">
        <v>13492</v>
      </c>
      <c r="F51" s="642">
        <v>0</v>
      </c>
      <c r="G51" s="642">
        <v>0</v>
      </c>
      <c r="H51" s="642">
        <v>0</v>
      </c>
      <c r="I51" s="642">
        <v>0</v>
      </c>
      <c r="J51" s="642">
        <v>0.5</v>
      </c>
      <c r="K51" s="642">
        <v>0.5</v>
      </c>
      <c r="L51" s="642">
        <v>6000</v>
      </c>
      <c r="M51" s="642">
        <v>5500</v>
      </c>
      <c r="N51" s="642">
        <v>3</v>
      </c>
      <c r="O51" s="643">
        <v>3.1</v>
      </c>
    </row>
    <row r="52" spans="1:15" s="470" customFormat="1">
      <c r="A52" s="368">
        <v>46</v>
      </c>
      <c r="B52" s="644" t="s">
        <v>13442</v>
      </c>
      <c r="C52" s="484" t="s">
        <v>7896</v>
      </c>
      <c r="D52" s="644" t="s">
        <v>7172</v>
      </c>
      <c r="E52" s="364" t="s">
        <v>13494</v>
      </c>
      <c r="F52" s="645">
        <v>3.3</v>
      </c>
      <c r="G52" s="645">
        <v>3.3</v>
      </c>
      <c r="H52" s="645"/>
      <c r="I52" s="645"/>
      <c r="J52" s="645">
        <v>7.7000000000000011</v>
      </c>
      <c r="K52" s="645">
        <v>12.500000000000002</v>
      </c>
      <c r="L52" s="645">
        <v>7200</v>
      </c>
      <c r="M52" s="645">
        <v>7200</v>
      </c>
      <c r="N52" s="645">
        <v>62.59</v>
      </c>
      <c r="O52" s="646">
        <v>63.35</v>
      </c>
    </row>
    <row r="53" spans="1:15" s="470" customFormat="1">
      <c r="A53" s="486">
        <v>47</v>
      </c>
      <c r="B53" s="641" t="s">
        <v>13442</v>
      </c>
      <c r="C53" s="482" t="s">
        <v>9099</v>
      </c>
      <c r="D53" s="641" t="s">
        <v>4421</v>
      </c>
      <c r="E53" s="152" t="s">
        <v>13495</v>
      </c>
      <c r="F53" s="642">
        <v>0</v>
      </c>
      <c r="G53" s="642">
        <v>9.7999999999999997E-3</v>
      </c>
      <c r="H53" s="642">
        <v>0</v>
      </c>
      <c r="I53" s="642">
        <v>261.8</v>
      </c>
      <c r="J53" s="642">
        <v>0.8</v>
      </c>
      <c r="K53" s="642">
        <v>0.60000000000000009</v>
      </c>
      <c r="L53" s="642">
        <v>19335</v>
      </c>
      <c r="M53" s="642">
        <v>8100</v>
      </c>
      <c r="N53" s="642">
        <v>4</v>
      </c>
      <c r="O53" s="643">
        <v>2.6</v>
      </c>
    </row>
    <row r="54" spans="1:15" s="470" customFormat="1" ht="24">
      <c r="A54" s="368">
        <v>48</v>
      </c>
      <c r="B54" s="644" t="s">
        <v>13442</v>
      </c>
      <c r="C54" s="484" t="s">
        <v>5827</v>
      </c>
      <c r="D54" s="644" t="s">
        <v>5829</v>
      </c>
      <c r="E54" s="364" t="s">
        <v>13496</v>
      </c>
      <c r="F54" s="645">
        <v>3.85</v>
      </c>
      <c r="G54" s="645">
        <v>3</v>
      </c>
      <c r="H54" s="645">
        <v>169.2</v>
      </c>
      <c r="I54" s="645">
        <v>135.4</v>
      </c>
      <c r="J54" s="645">
        <v>7.7</v>
      </c>
      <c r="K54" s="645">
        <v>7</v>
      </c>
      <c r="L54" s="645">
        <v>7.7</v>
      </c>
      <c r="M54" s="645">
        <v>2</v>
      </c>
      <c r="N54" s="645">
        <v>11.28</v>
      </c>
      <c r="O54" s="646">
        <v>55</v>
      </c>
    </row>
    <row r="55" spans="1:15" s="470" customFormat="1" ht="24">
      <c r="A55" s="486">
        <v>49</v>
      </c>
      <c r="B55" s="641" t="s">
        <v>13448</v>
      </c>
      <c r="C55" s="482" t="s">
        <v>8154</v>
      </c>
      <c r="D55" s="641" t="s">
        <v>8156</v>
      </c>
      <c r="E55" s="152" t="s">
        <v>13497</v>
      </c>
      <c r="F55" s="642"/>
      <c r="G55" s="642">
        <v>37.950000000000003</v>
      </c>
      <c r="H55" s="642"/>
      <c r="I55" s="642">
        <v>133000</v>
      </c>
      <c r="J55" s="642">
        <v>0</v>
      </c>
      <c r="K55" s="642">
        <v>0</v>
      </c>
      <c r="L55" s="642">
        <v>0</v>
      </c>
      <c r="M55" s="642">
        <v>2.1</v>
      </c>
      <c r="N55" s="642">
        <v>0</v>
      </c>
      <c r="O55" s="643">
        <v>2.1800000000000002</v>
      </c>
    </row>
    <row r="56" spans="1:15" s="470" customFormat="1">
      <c r="A56" s="368">
        <v>50</v>
      </c>
      <c r="B56" s="644" t="s">
        <v>13470</v>
      </c>
      <c r="C56" s="484" t="s">
        <v>5778</v>
      </c>
      <c r="D56" s="644" t="s">
        <v>13498</v>
      </c>
      <c r="E56" s="364" t="s">
        <v>13499</v>
      </c>
      <c r="F56" s="645"/>
      <c r="G56" s="645">
        <v>1.1299999999999999</v>
      </c>
      <c r="H56" s="645"/>
      <c r="I56" s="645">
        <v>0</v>
      </c>
      <c r="J56" s="645">
        <v>9.6999999999999993</v>
      </c>
      <c r="K56" s="645">
        <v>15.399999999999999</v>
      </c>
      <c r="L56" s="645">
        <v>0</v>
      </c>
      <c r="M56" s="645">
        <v>14400</v>
      </c>
      <c r="N56" s="645">
        <v>17</v>
      </c>
      <c r="O56" s="646">
        <v>33</v>
      </c>
    </row>
    <row r="57" spans="1:15" s="470" customFormat="1" ht="24">
      <c r="A57" s="486">
        <v>51</v>
      </c>
      <c r="B57" s="641" t="s">
        <v>7050</v>
      </c>
      <c r="C57" s="482" t="s">
        <v>7166</v>
      </c>
      <c r="D57" s="641" t="s">
        <v>7168</v>
      </c>
      <c r="E57" s="152" t="s">
        <v>13500</v>
      </c>
      <c r="F57" s="642">
        <v>0.5</v>
      </c>
      <c r="G57" s="642">
        <v>0.4</v>
      </c>
      <c r="H57" s="642">
        <v>180000</v>
      </c>
      <c r="I57" s="642">
        <v>21000</v>
      </c>
      <c r="J57" s="642">
        <v>0</v>
      </c>
      <c r="K57" s="642">
        <v>0.16800000000000001</v>
      </c>
      <c r="L57" s="642">
        <v>0</v>
      </c>
      <c r="M57" s="642">
        <v>0</v>
      </c>
      <c r="N57" s="642">
        <v>1.2</v>
      </c>
      <c r="O57" s="643">
        <v>5</v>
      </c>
    </row>
    <row r="58" spans="1:15" s="470" customFormat="1" ht="24">
      <c r="A58" s="368">
        <v>52</v>
      </c>
      <c r="B58" s="644" t="s">
        <v>7050</v>
      </c>
      <c r="C58" s="484" t="s">
        <v>7750</v>
      </c>
      <c r="D58" s="644" t="s">
        <v>7752</v>
      </c>
      <c r="E58" s="364" t="s">
        <v>13501</v>
      </c>
      <c r="F58" s="645">
        <v>0</v>
      </c>
      <c r="G58" s="645">
        <v>0.3</v>
      </c>
      <c r="H58" s="645">
        <v>0</v>
      </c>
      <c r="I58" s="645">
        <v>0.32</v>
      </c>
      <c r="J58" s="645">
        <v>0.21000000000000002</v>
      </c>
      <c r="K58" s="645">
        <v>0.64</v>
      </c>
      <c r="L58" s="645">
        <v>0</v>
      </c>
      <c r="M58" s="645">
        <v>0.01</v>
      </c>
      <c r="N58" s="645">
        <v>1.1000000000000001</v>
      </c>
      <c r="O58" s="646">
        <v>0.89999999999999991</v>
      </c>
    </row>
    <row r="59" spans="1:15" s="470" customFormat="1" ht="24">
      <c r="A59" s="486">
        <v>53</v>
      </c>
      <c r="B59" s="641" t="s">
        <v>13442</v>
      </c>
      <c r="C59" s="482" t="s">
        <v>6465</v>
      </c>
      <c r="D59" s="641" t="s">
        <v>6467</v>
      </c>
      <c r="E59" s="152" t="s">
        <v>13502</v>
      </c>
      <c r="F59" s="642">
        <v>3.1</v>
      </c>
      <c r="G59" s="642">
        <v>2.5</v>
      </c>
      <c r="H59" s="642">
        <v>182240</v>
      </c>
      <c r="I59" s="642">
        <v>190662</v>
      </c>
      <c r="J59" s="642">
        <v>0</v>
      </c>
      <c r="K59" s="642">
        <v>0</v>
      </c>
      <c r="L59" s="642">
        <v>0</v>
      </c>
      <c r="M59" s="642">
        <v>0</v>
      </c>
      <c r="N59" s="642">
        <v>125</v>
      </c>
      <c r="O59" s="643">
        <v>0</v>
      </c>
    </row>
    <row r="60" spans="1:15" s="470" customFormat="1">
      <c r="A60" s="368">
        <v>54</v>
      </c>
      <c r="B60" s="644" t="s">
        <v>13448</v>
      </c>
      <c r="C60" s="484" t="s">
        <v>13503</v>
      </c>
      <c r="D60" s="644" t="s">
        <v>13504</v>
      </c>
      <c r="E60" s="364" t="s">
        <v>13505</v>
      </c>
      <c r="F60" s="645"/>
      <c r="G60" s="645"/>
      <c r="H60" s="645"/>
      <c r="I60" s="645"/>
      <c r="J60" s="645">
        <v>6.0000000000000001E-3</v>
      </c>
      <c r="K60" s="645">
        <v>6.0000000000000001E-3</v>
      </c>
      <c r="L60" s="645">
        <v>1</v>
      </c>
      <c r="M60" s="645">
        <v>0.9</v>
      </c>
      <c r="N60" s="645">
        <v>3</v>
      </c>
      <c r="O60" s="646">
        <v>3.5</v>
      </c>
    </row>
    <row r="61" spans="1:15" s="470" customFormat="1" ht="24">
      <c r="A61" s="486">
        <v>55</v>
      </c>
      <c r="B61" s="641" t="s">
        <v>13470</v>
      </c>
      <c r="C61" s="482" t="s">
        <v>6598</v>
      </c>
      <c r="D61" s="641" t="s">
        <v>6600</v>
      </c>
      <c r="E61" s="152" t="s">
        <v>13506</v>
      </c>
      <c r="F61" s="642">
        <v>1.7</v>
      </c>
      <c r="G61" s="642">
        <v>0.85</v>
      </c>
      <c r="H61" s="642">
        <v>120000</v>
      </c>
      <c r="I61" s="642">
        <v>49000</v>
      </c>
      <c r="J61" s="642">
        <v>1.7</v>
      </c>
      <c r="K61" s="642">
        <v>0</v>
      </c>
      <c r="L61" s="642">
        <v>3400</v>
      </c>
      <c r="M61" s="642">
        <v>0</v>
      </c>
      <c r="N61" s="642">
        <v>5.17</v>
      </c>
      <c r="O61" s="643">
        <v>1</v>
      </c>
    </row>
    <row r="62" spans="1:15" s="470" customFormat="1">
      <c r="A62" s="368">
        <v>56</v>
      </c>
      <c r="B62" s="644" t="s">
        <v>7050</v>
      </c>
      <c r="C62" s="484" t="s">
        <v>6742</v>
      </c>
      <c r="D62" s="644" t="s">
        <v>2363</v>
      </c>
      <c r="E62" s="364" t="s">
        <v>13507</v>
      </c>
      <c r="F62" s="645">
        <v>0.3</v>
      </c>
      <c r="G62" s="645">
        <v>0.2</v>
      </c>
      <c r="H62" s="645">
        <v>0</v>
      </c>
      <c r="I62" s="645">
        <v>0</v>
      </c>
      <c r="J62" s="645">
        <v>0.2</v>
      </c>
      <c r="K62" s="645">
        <v>0</v>
      </c>
      <c r="L62" s="645">
        <v>600</v>
      </c>
      <c r="M62" s="645">
        <v>0</v>
      </c>
      <c r="N62" s="645">
        <v>10.5</v>
      </c>
      <c r="O62" s="646">
        <v>1.5</v>
      </c>
    </row>
    <row r="63" spans="1:15" s="470" customFormat="1" ht="24">
      <c r="A63" s="486">
        <v>57</v>
      </c>
      <c r="B63" s="641" t="s">
        <v>13442</v>
      </c>
      <c r="C63" s="482" t="s">
        <v>9203</v>
      </c>
      <c r="D63" s="641" t="s">
        <v>5157</v>
      </c>
      <c r="E63" s="152" t="s">
        <v>13508</v>
      </c>
      <c r="F63" s="642"/>
      <c r="G63" s="642">
        <v>7.6</v>
      </c>
      <c r="H63" s="642"/>
      <c r="I63" s="642">
        <v>1969150</v>
      </c>
      <c r="J63" s="642">
        <v>1.8</v>
      </c>
      <c r="K63" s="642">
        <v>9.42</v>
      </c>
      <c r="L63" s="642">
        <v>0</v>
      </c>
      <c r="M63" s="642">
        <v>0</v>
      </c>
      <c r="N63" s="642">
        <v>1</v>
      </c>
      <c r="O63" s="643">
        <v>121.83</v>
      </c>
    </row>
    <row r="64" spans="1:15" s="470" customFormat="1" ht="24">
      <c r="A64" s="368">
        <v>58</v>
      </c>
      <c r="B64" s="644" t="s">
        <v>13442</v>
      </c>
      <c r="C64" s="484" t="s">
        <v>7358</v>
      </c>
      <c r="D64" s="644" t="s">
        <v>5157</v>
      </c>
      <c r="E64" s="364" t="s">
        <v>13508</v>
      </c>
      <c r="F64" s="645"/>
      <c r="G64" s="645"/>
      <c r="H64" s="645"/>
      <c r="I64" s="645">
        <v>3.7</v>
      </c>
      <c r="J64" s="645">
        <v>2</v>
      </c>
      <c r="K64" s="645">
        <v>11.66</v>
      </c>
      <c r="L64" s="645">
        <v>264000</v>
      </c>
      <c r="M64" s="645">
        <v>264000</v>
      </c>
      <c r="N64" s="645">
        <v>2</v>
      </c>
      <c r="O64" s="646">
        <v>474.62299999999999</v>
      </c>
    </row>
    <row r="65" spans="1:15" s="470" customFormat="1">
      <c r="A65" s="486">
        <v>59</v>
      </c>
      <c r="B65" s="641" t="s">
        <v>7050</v>
      </c>
      <c r="C65" s="482" t="s">
        <v>8315</v>
      </c>
      <c r="D65" s="641" t="s">
        <v>8316</v>
      </c>
      <c r="E65" s="152" t="s">
        <v>13509</v>
      </c>
      <c r="F65" s="642">
        <v>1.5</v>
      </c>
      <c r="G65" s="642">
        <v>1.5</v>
      </c>
      <c r="H65" s="642"/>
      <c r="I65" s="642"/>
      <c r="J65" s="642">
        <v>0.05</v>
      </c>
      <c r="K65" s="642">
        <v>0.25</v>
      </c>
      <c r="L65" s="642">
        <v>20</v>
      </c>
      <c r="M65" s="642">
        <v>300</v>
      </c>
      <c r="N65" s="642">
        <v>4.7</v>
      </c>
      <c r="O65" s="643">
        <v>5.8</v>
      </c>
    </row>
    <row r="66" spans="1:15" s="470" customFormat="1">
      <c r="A66" s="368">
        <v>60</v>
      </c>
      <c r="B66" s="644" t="s">
        <v>13448</v>
      </c>
      <c r="C66" s="484" t="s">
        <v>7959</v>
      </c>
      <c r="D66" s="644" t="s">
        <v>7961</v>
      </c>
      <c r="E66" s="364" t="s">
        <v>13510</v>
      </c>
      <c r="F66" s="645">
        <v>1.5</v>
      </c>
      <c r="G66" s="645">
        <v>1.4</v>
      </c>
      <c r="H66" s="645">
        <v>1265.5999999999999</v>
      </c>
      <c r="I66" s="645">
        <v>106.3</v>
      </c>
      <c r="J66" s="645">
        <v>1</v>
      </c>
      <c r="K66" s="645">
        <v>0.8</v>
      </c>
      <c r="L66" s="645">
        <v>200</v>
      </c>
      <c r="M66" s="645">
        <v>0</v>
      </c>
      <c r="N66" s="645">
        <v>5</v>
      </c>
      <c r="O66" s="646">
        <v>23</v>
      </c>
    </row>
    <row r="67" spans="1:15" s="470" customFormat="1">
      <c r="A67" s="486">
        <v>61</v>
      </c>
      <c r="B67" s="641" t="s">
        <v>6048</v>
      </c>
      <c r="C67" s="482" t="s">
        <v>6389</v>
      </c>
      <c r="D67" s="641" t="s">
        <v>6391</v>
      </c>
      <c r="E67" s="152" t="s">
        <v>13511</v>
      </c>
      <c r="F67" s="642">
        <v>0.4</v>
      </c>
      <c r="G67" s="642">
        <v>0.2</v>
      </c>
      <c r="H67" s="642">
        <v>36151</v>
      </c>
      <c r="I67" s="642">
        <v>25012</v>
      </c>
      <c r="J67" s="642">
        <v>0.60000000000000009</v>
      </c>
      <c r="K67" s="642">
        <v>0.89999999999999991</v>
      </c>
      <c r="L67" s="642">
        <v>1200</v>
      </c>
      <c r="M67" s="642">
        <v>8600</v>
      </c>
      <c r="N67" s="642">
        <v>2.5</v>
      </c>
      <c r="O67" s="643">
        <v>4</v>
      </c>
    </row>
    <row r="68" spans="1:15" s="470" customFormat="1">
      <c r="A68" s="368">
        <v>62</v>
      </c>
      <c r="B68" s="644" t="s">
        <v>13442</v>
      </c>
      <c r="C68" s="484" t="s">
        <v>8924</v>
      </c>
      <c r="D68" s="644" t="s">
        <v>5907</v>
      </c>
      <c r="E68" s="364" t="s">
        <v>13512</v>
      </c>
      <c r="F68" s="645">
        <v>17.03</v>
      </c>
      <c r="G68" s="645">
        <v>22</v>
      </c>
      <c r="H68" s="645">
        <v>2048800</v>
      </c>
      <c r="I68" s="645">
        <v>2255255</v>
      </c>
      <c r="J68" s="645">
        <v>23.04</v>
      </c>
      <c r="K68" s="645">
        <v>29.1</v>
      </c>
      <c r="L68" s="645">
        <v>69120</v>
      </c>
      <c r="M68" s="645">
        <v>66000</v>
      </c>
      <c r="N68" s="645">
        <v>26.799999999999997</v>
      </c>
      <c r="O68" s="646">
        <v>278.67500000000001</v>
      </c>
    </row>
    <row r="69" spans="1:15" s="470" customFormat="1">
      <c r="A69" s="486">
        <v>63</v>
      </c>
      <c r="B69" s="641" t="s">
        <v>13442</v>
      </c>
      <c r="C69" s="482" t="s">
        <v>6355</v>
      </c>
      <c r="D69" s="641" t="s">
        <v>5907</v>
      </c>
      <c r="E69" s="152" t="s">
        <v>13512</v>
      </c>
      <c r="F69" s="642">
        <v>9.9499999999999993</v>
      </c>
      <c r="G69" s="642">
        <v>16</v>
      </c>
      <c r="H69" s="642">
        <v>1735937</v>
      </c>
      <c r="I69" s="642">
        <v>3049000</v>
      </c>
      <c r="J69" s="642">
        <v>4</v>
      </c>
      <c r="K69" s="642">
        <v>21.5</v>
      </c>
      <c r="L69" s="642">
        <v>29.8</v>
      </c>
      <c r="M69" s="642">
        <v>38000</v>
      </c>
      <c r="N69" s="642">
        <v>13.48</v>
      </c>
      <c r="O69" s="643">
        <v>337.65</v>
      </c>
    </row>
    <row r="70" spans="1:15" s="470" customFormat="1" ht="36">
      <c r="A70" s="368">
        <v>64</v>
      </c>
      <c r="B70" s="644" t="s">
        <v>13442</v>
      </c>
      <c r="C70" s="484" t="s">
        <v>7943</v>
      </c>
      <c r="D70" s="644" t="s">
        <v>7945</v>
      </c>
      <c r="E70" s="364" t="s">
        <v>13513</v>
      </c>
      <c r="F70" s="645"/>
      <c r="G70" s="645">
        <v>5.2</v>
      </c>
      <c r="H70" s="645"/>
      <c r="I70" s="645">
        <v>1811360</v>
      </c>
      <c r="J70" s="645">
        <v>1.5</v>
      </c>
      <c r="K70" s="645">
        <v>0.5</v>
      </c>
      <c r="L70" s="645">
        <v>25000</v>
      </c>
      <c r="M70" s="645">
        <v>31250</v>
      </c>
      <c r="N70" s="645">
        <v>2</v>
      </c>
      <c r="O70" s="646">
        <v>1</v>
      </c>
    </row>
    <row r="71" spans="1:15" s="470" customFormat="1" ht="24">
      <c r="A71" s="486">
        <v>65</v>
      </c>
      <c r="B71" s="641" t="s">
        <v>13448</v>
      </c>
      <c r="C71" s="482" t="s">
        <v>8140</v>
      </c>
      <c r="D71" s="641" t="s">
        <v>3658</v>
      </c>
      <c r="E71" s="152" t="s">
        <v>13514</v>
      </c>
      <c r="F71" s="642"/>
      <c r="G71" s="642">
        <v>0.63</v>
      </c>
      <c r="H71" s="642"/>
      <c r="I71" s="642">
        <v>27279</v>
      </c>
      <c r="J71" s="642">
        <v>11.6</v>
      </c>
      <c r="K71" s="642">
        <v>6.6</v>
      </c>
      <c r="L71" s="642">
        <v>0</v>
      </c>
      <c r="M71" s="642">
        <v>0</v>
      </c>
      <c r="N71" s="642">
        <v>7.1</v>
      </c>
      <c r="O71" s="643">
        <v>4.7279999999999998</v>
      </c>
    </row>
    <row r="72" spans="1:15" s="470" customFormat="1" ht="24">
      <c r="A72" s="368">
        <v>66</v>
      </c>
      <c r="B72" s="644" t="s">
        <v>13442</v>
      </c>
      <c r="C72" s="484" t="s">
        <v>7104</v>
      </c>
      <c r="D72" s="644" t="s">
        <v>390</v>
      </c>
      <c r="E72" s="364" t="s">
        <v>2694</v>
      </c>
      <c r="F72" s="645">
        <v>1.8</v>
      </c>
      <c r="G72" s="645">
        <v>1.8</v>
      </c>
      <c r="H72" s="645">
        <v>19265.45</v>
      </c>
      <c r="I72" s="645">
        <v>19265.45</v>
      </c>
      <c r="J72" s="645">
        <v>1.1000000000000001</v>
      </c>
      <c r="K72" s="645">
        <v>5.22</v>
      </c>
      <c r="L72" s="645">
        <v>8820</v>
      </c>
      <c r="M72" s="645">
        <v>53910</v>
      </c>
      <c r="N72" s="645">
        <v>4.2</v>
      </c>
      <c r="O72" s="646">
        <v>4.4000000000000004</v>
      </c>
    </row>
    <row r="73" spans="1:15" s="470" customFormat="1">
      <c r="A73" s="486">
        <v>67</v>
      </c>
      <c r="B73" s="641" t="s">
        <v>13442</v>
      </c>
      <c r="C73" s="482" t="s">
        <v>8986</v>
      </c>
      <c r="D73" s="641" t="s">
        <v>3418</v>
      </c>
      <c r="E73" s="152" t="s">
        <v>13515</v>
      </c>
      <c r="F73" s="642">
        <v>4.5</v>
      </c>
      <c r="G73" s="642">
        <v>1.6</v>
      </c>
      <c r="H73" s="642">
        <v>18066.3</v>
      </c>
      <c r="I73" s="642">
        <v>16210</v>
      </c>
      <c r="J73" s="642">
        <v>9</v>
      </c>
      <c r="K73" s="642">
        <v>5.6000000000000005</v>
      </c>
      <c r="L73" s="642">
        <v>13626.3</v>
      </c>
      <c r="M73" s="642">
        <v>0</v>
      </c>
      <c r="N73" s="642">
        <v>8</v>
      </c>
      <c r="O73" s="643">
        <v>11.700000000000001</v>
      </c>
    </row>
    <row r="74" spans="1:15" s="470" customFormat="1" ht="24">
      <c r="A74" s="368">
        <v>68</v>
      </c>
      <c r="B74" s="644" t="s">
        <v>13442</v>
      </c>
      <c r="C74" s="484" t="s">
        <v>6077</v>
      </c>
      <c r="D74" s="644" t="s">
        <v>6079</v>
      </c>
      <c r="E74" s="364" t="s">
        <v>13516</v>
      </c>
      <c r="F74" s="645"/>
      <c r="G74" s="645"/>
      <c r="H74" s="645"/>
      <c r="I74" s="645"/>
      <c r="J74" s="645">
        <v>0</v>
      </c>
      <c r="K74" s="645">
        <v>0</v>
      </c>
      <c r="L74" s="645">
        <v>0</v>
      </c>
      <c r="M74" s="645">
        <v>0</v>
      </c>
      <c r="N74" s="645">
        <v>0</v>
      </c>
      <c r="O74" s="646">
        <v>0</v>
      </c>
    </row>
    <row r="75" spans="1:15" s="470" customFormat="1">
      <c r="A75" s="486">
        <v>69</v>
      </c>
      <c r="B75" s="641" t="s">
        <v>7050</v>
      </c>
      <c r="C75" s="482" t="s">
        <v>13517</v>
      </c>
      <c r="D75" s="641" t="s">
        <v>13518</v>
      </c>
      <c r="E75" s="152" t="s">
        <v>13519</v>
      </c>
      <c r="F75" s="642"/>
      <c r="G75" s="642"/>
      <c r="H75" s="642"/>
      <c r="I75" s="642"/>
      <c r="J75" s="642">
        <v>0</v>
      </c>
      <c r="K75" s="642">
        <v>9.6000000000000014</v>
      </c>
      <c r="L75" s="642">
        <v>0</v>
      </c>
      <c r="M75" s="642">
        <v>4064</v>
      </c>
      <c r="N75" s="642">
        <v>6</v>
      </c>
      <c r="O75" s="643">
        <v>173.2</v>
      </c>
    </row>
    <row r="76" spans="1:15" s="470" customFormat="1">
      <c r="A76" s="368">
        <v>70</v>
      </c>
      <c r="B76" s="644" t="s">
        <v>13448</v>
      </c>
      <c r="C76" s="484" t="s">
        <v>6906</v>
      </c>
      <c r="D76" s="644" t="s">
        <v>6908</v>
      </c>
      <c r="E76" s="364" t="s">
        <v>13520</v>
      </c>
      <c r="F76" s="645">
        <v>10.199999999999999</v>
      </c>
      <c r="G76" s="645">
        <v>0.6</v>
      </c>
      <c r="H76" s="645"/>
      <c r="I76" s="645"/>
      <c r="J76" s="645">
        <v>1</v>
      </c>
      <c r="K76" s="645">
        <v>1.3</v>
      </c>
      <c r="L76" s="645">
        <v>0</v>
      </c>
      <c r="M76" s="645">
        <v>0</v>
      </c>
      <c r="N76" s="645">
        <v>2</v>
      </c>
      <c r="O76" s="646">
        <v>2.0499999999999998</v>
      </c>
    </row>
    <row r="77" spans="1:15" s="470" customFormat="1">
      <c r="A77" s="486">
        <v>71</v>
      </c>
      <c r="B77" s="641" t="s">
        <v>13521</v>
      </c>
      <c r="C77" s="482" t="s">
        <v>6821</v>
      </c>
      <c r="D77" s="641" t="s">
        <v>424</v>
      </c>
      <c r="E77" s="152" t="s">
        <v>13522</v>
      </c>
      <c r="F77" s="642"/>
      <c r="G77" s="642">
        <v>0</v>
      </c>
      <c r="H77" s="642"/>
      <c r="I77" s="642">
        <v>0</v>
      </c>
      <c r="J77" s="642">
        <v>1</v>
      </c>
      <c r="K77" s="642">
        <v>0</v>
      </c>
      <c r="L77" s="642">
        <v>11400</v>
      </c>
      <c r="M77" s="642">
        <v>0</v>
      </c>
      <c r="N77" s="642">
        <v>0</v>
      </c>
      <c r="O77" s="643">
        <v>0</v>
      </c>
    </row>
    <row r="78" spans="1:15" s="470" customFormat="1">
      <c r="A78" s="368">
        <v>72</v>
      </c>
      <c r="B78" s="644" t="s">
        <v>13456</v>
      </c>
      <c r="C78" s="484" t="s">
        <v>8099</v>
      </c>
      <c r="D78" s="644" t="s">
        <v>424</v>
      </c>
      <c r="E78" s="364" t="s">
        <v>13522</v>
      </c>
      <c r="F78" s="645"/>
      <c r="G78" s="645">
        <v>1.2</v>
      </c>
      <c r="H78" s="645"/>
      <c r="I78" s="645">
        <v>90000</v>
      </c>
      <c r="J78" s="645">
        <v>0.46</v>
      </c>
      <c r="K78" s="645">
        <v>1.97</v>
      </c>
      <c r="L78" s="645">
        <v>3000</v>
      </c>
      <c r="M78" s="645">
        <v>0</v>
      </c>
      <c r="N78" s="645">
        <v>0</v>
      </c>
      <c r="O78" s="646">
        <v>535.47729332139602</v>
      </c>
    </row>
    <row r="79" spans="1:15" s="470" customFormat="1" ht="24">
      <c r="A79" s="486">
        <v>73</v>
      </c>
      <c r="B79" s="641" t="s">
        <v>7050</v>
      </c>
      <c r="C79" s="482" t="s">
        <v>9139</v>
      </c>
      <c r="D79" s="641" t="s">
        <v>4517</v>
      </c>
      <c r="E79" s="152" t="s">
        <v>13523</v>
      </c>
      <c r="F79" s="642"/>
      <c r="G79" s="642">
        <v>0.8</v>
      </c>
      <c r="H79" s="642"/>
      <c r="I79" s="642">
        <v>85500</v>
      </c>
      <c r="J79" s="642">
        <v>1.6</v>
      </c>
      <c r="K79" s="642">
        <v>1.9</v>
      </c>
      <c r="L79" s="642">
        <v>4800</v>
      </c>
      <c r="M79" s="642">
        <v>2800</v>
      </c>
      <c r="N79" s="642">
        <v>8.8000000000000007</v>
      </c>
      <c r="O79" s="643">
        <v>4.7</v>
      </c>
    </row>
    <row r="80" spans="1:15" s="470" customFormat="1">
      <c r="A80" s="368">
        <v>74</v>
      </c>
      <c r="B80" s="644" t="s">
        <v>13524</v>
      </c>
      <c r="C80" s="484" t="s">
        <v>7323</v>
      </c>
      <c r="D80" s="644" t="s">
        <v>443</v>
      </c>
      <c r="E80" s="364" t="s">
        <v>13525</v>
      </c>
      <c r="F80" s="645">
        <v>0</v>
      </c>
      <c r="G80" s="645">
        <v>0.19350000000000001</v>
      </c>
      <c r="H80" s="645">
        <v>0</v>
      </c>
      <c r="I80" s="645">
        <v>4837.5</v>
      </c>
      <c r="J80" s="645">
        <v>0</v>
      </c>
      <c r="K80" s="645">
        <v>2</v>
      </c>
      <c r="L80" s="645">
        <v>0</v>
      </c>
      <c r="M80" s="645">
        <v>10500</v>
      </c>
      <c r="N80" s="645">
        <v>5</v>
      </c>
      <c r="O80" s="646">
        <v>4.8</v>
      </c>
    </row>
    <row r="81" spans="1:15" s="470" customFormat="1" ht="24">
      <c r="A81" s="486">
        <v>75</v>
      </c>
      <c r="B81" s="641" t="s">
        <v>6048</v>
      </c>
      <c r="C81" s="482" t="s">
        <v>9578</v>
      </c>
      <c r="D81" s="641" t="s">
        <v>7398</v>
      </c>
      <c r="E81" s="152" t="s">
        <v>13526</v>
      </c>
      <c r="F81" s="642">
        <v>0</v>
      </c>
      <c r="G81" s="642">
        <v>0.6</v>
      </c>
      <c r="H81" s="642">
        <v>0</v>
      </c>
      <c r="I81" s="642">
        <v>18621.099999999999</v>
      </c>
      <c r="J81" s="642">
        <v>0.23</v>
      </c>
      <c r="K81" s="642">
        <v>0.2</v>
      </c>
      <c r="L81" s="642">
        <v>473</v>
      </c>
      <c r="M81" s="642">
        <v>5</v>
      </c>
      <c r="N81" s="642">
        <v>7.5000000000000009</v>
      </c>
      <c r="O81" s="643">
        <v>1.45</v>
      </c>
    </row>
    <row r="82" spans="1:15" s="470" customFormat="1" ht="36">
      <c r="A82" s="368">
        <v>76</v>
      </c>
      <c r="B82" s="644" t="s">
        <v>13521</v>
      </c>
      <c r="C82" s="484" t="s">
        <v>7567</v>
      </c>
      <c r="D82" s="644" t="s">
        <v>7569</v>
      </c>
      <c r="E82" s="364" t="s">
        <v>13527</v>
      </c>
      <c r="F82" s="645">
        <v>3.5</v>
      </c>
      <c r="G82" s="645">
        <v>3.5</v>
      </c>
      <c r="H82" s="645">
        <v>401800</v>
      </c>
      <c r="I82" s="645">
        <v>374500</v>
      </c>
      <c r="J82" s="645">
        <v>5.2</v>
      </c>
      <c r="K82" s="645">
        <v>4.5</v>
      </c>
      <c r="L82" s="645">
        <v>8700</v>
      </c>
      <c r="M82" s="645">
        <v>6096</v>
      </c>
      <c r="N82" s="645">
        <v>8</v>
      </c>
      <c r="O82" s="646">
        <v>40.248399999999997</v>
      </c>
    </row>
    <row r="83" spans="1:15" s="470" customFormat="1" ht="24">
      <c r="A83" s="486">
        <v>77</v>
      </c>
      <c r="B83" s="641" t="s">
        <v>13524</v>
      </c>
      <c r="C83" s="482" t="s">
        <v>7128</v>
      </c>
      <c r="D83" s="641" t="s">
        <v>449</v>
      </c>
      <c r="E83" s="152" t="s">
        <v>13528</v>
      </c>
      <c r="F83" s="642">
        <v>1.5580000000000001</v>
      </c>
      <c r="G83" s="642">
        <v>0.73199999999999998</v>
      </c>
      <c r="H83" s="642">
        <v>18075</v>
      </c>
      <c r="I83" s="642">
        <v>8250</v>
      </c>
      <c r="J83" s="642">
        <v>1.4</v>
      </c>
      <c r="K83" s="642">
        <v>2</v>
      </c>
      <c r="L83" s="642">
        <v>26470</v>
      </c>
      <c r="M83" s="642">
        <v>23000</v>
      </c>
      <c r="N83" s="642">
        <v>15.51</v>
      </c>
      <c r="O83" s="643">
        <v>14.2</v>
      </c>
    </row>
    <row r="84" spans="1:15" s="470" customFormat="1" ht="36">
      <c r="A84" s="368">
        <v>78</v>
      </c>
      <c r="B84" s="644" t="s">
        <v>13442</v>
      </c>
      <c r="C84" s="484" t="s">
        <v>6424</v>
      </c>
      <c r="D84" s="644" t="s">
        <v>3569</v>
      </c>
      <c r="E84" s="364" t="s">
        <v>13529</v>
      </c>
      <c r="F84" s="645">
        <v>6.4</v>
      </c>
      <c r="G84" s="645">
        <v>12.2</v>
      </c>
      <c r="H84" s="645">
        <v>2708680</v>
      </c>
      <c r="I84" s="645">
        <v>6191150</v>
      </c>
      <c r="J84" s="645">
        <v>10</v>
      </c>
      <c r="K84" s="645">
        <v>20.53</v>
      </c>
      <c r="L84" s="645">
        <v>0</v>
      </c>
      <c r="M84" s="645">
        <v>22.44</v>
      </c>
      <c r="N84" s="645">
        <v>26.1</v>
      </c>
      <c r="O84" s="646">
        <v>124.489</v>
      </c>
    </row>
    <row r="85" spans="1:15" s="470" customFormat="1" ht="24">
      <c r="A85" s="486">
        <v>79</v>
      </c>
      <c r="B85" s="641" t="s">
        <v>13442</v>
      </c>
      <c r="C85" s="482" t="s">
        <v>5872</v>
      </c>
      <c r="D85" s="641" t="s">
        <v>5743</v>
      </c>
      <c r="E85" s="152" t="s">
        <v>13530</v>
      </c>
      <c r="F85" s="642">
        <v>11.4</v>
      </c>
      <c r="G85" s="642">
        <v>3.5</v>
      </c>
      <c r="H85" s="642">
        <v>267800</v>
      </c>
      <c r="I85" s="642">
        <v>83750</v>
      </c>
      <c r="J85" s="642">
        <v>2.5</v>
      </c>
      <c r="K85" s="642">
        <v>13.67</v>
      </c>
      <c r="L85" s="642">
        <v>200</v>
      </c>
      <c r="M85" s="642">
        <v>6300</v>
      </c>
      <c r="N85" s="642">
        <v>7</v>
      </c>
      <c r="O85" s="643">
        <v>21.2</v>
      </c>
    </row>
    <row r="86" spans="1:15" s="470" customFormat="1" ht="24">
      <c r="A86" s="368">
        <v>80</v>
      </c>
      <c r="B86" s="644" t="s">
        <v>7050</v>
      </c>
      <c r="C86" s="484" t="s">
        <v>13531</v>
      </c>
      <c r="D86" s="644" t="s">
        <v>13532</v>
      </c>
      <c r="E86" s="364" t="s">
        <v>13533</v>
      </c>
      <c r="F86" s="645">
        <v>10</v>
      </c>
      <c r="G86" s="645">
        <v>10</v>
      </c>
      <c r="H86" s="645">
        <v>81173</v>
      </c>
      <c r="I86" s="645">
        <v>81173</v>
      </c>
      <c r="J86" s="645">
        <v>6.0000000000000005E-2</v>
      </c>
      <c r="K86" s="645">
        <v>0.16000000000000003</v>
      </c>
      <c r="L86" s="645">
        <v>1030</v>
      </c>
      <c r="M86" s="645">
        <v>880</v>
      </c>
      <c r="N86" s="645">
        <v>2.5</v>
      </c>
      <c r="O86" s="646">
        <v>1.9000000000000001</v>
      </c>
    </row>
    <row r="87" spans="1:15" s="470" customFormat="1" ht="24">
      <c r="A87" s="486">
        <v>81</v>
      </c>
      <c r="B87" s="641" t="s">
        <v>13442</v>
      </c>
      <c r="C87" s="482" t="s">
        <v>9152</v>
      </c>
      <c r="D87" s="641" t="s">
        <v>478</v>
      </c>
      <c r="E87" s="152" t="s">
        <v>13534</v>
      </c>
      <c r="F87" s="642"/>
      <c r="G87" s="642">
        <v>13</v>
      </c>
      <c r="H87" s="642"/>
      <c r="I87" s="642">
        <v>1458300</v>
      </c>
      <c r="J87" s="642">
        <v>14.4</v>
      </c>
      <c r="K87" s="642">
        <v>16.899999999999999</v>
      </c>
      <c r="L87" s="642">
        <v>14.4</v>
      </c>
      <c r="M87" s="642">
        <v>0</v>
      </c>
      <c r="N87" s="642">
        <v>405.35599999999999</v>
      </c>
      <c r="O87" s="643">
        <v>162.20500000000001</v>
      </c>
    </row>
    <row r="88" spans="1:15" s="470" customFormat="1" ht="24">
      <c r="A88" s="368">
        <v>82</v>
      </c>
      <c r="B88" s="644" t="s">
        <v>7050</v>
      </c>
      <c r="C88" s="484" t="s">
        <v>5820</v>
      </c>
      <c r="D88" s="644" t="s">
        <v>478</v>
      </c>
      <c r="E88" s="364" t="s">
        <v>13534</v>
      </c>
      <c r="F88" s="645">
        <v>0.5</v>
      </c>
      <c r="G88" s="645">
        <v>0.6</v>
      </c>
      <c r="H88" s="645">
        <v>0.36</v>
      </c>
      <c r="I88" s="645">
        <v>0.4</v>
      </c>
      <c r="J88" s="645">
        <v>3.8000000000000003</v>
      </c>
      <c r="K88" s="645">
        <v>3.0999999999999996</v>
      </c>
      <c r="L88" s="645">
        <v>6.14</v>
      </c>
      <c r="M88" s="645">
        <v>1200</v>
      </c>
      <c r="N88" s="645">
        <v>16.099999999999998</v>
      </c>
      <c r="O88" s="646">
        <v>2.6900000000000004</v>
      </c>
    </row>
    <row r="89" spans="1:15" s="470" customFormat="1" ht="24">
      <c r="A89" s="486">
        <v>83</v>
      </c>
      <c r="B89" s="641" t="s">
        <v>13442</v>
      </c>
      <c r="C89" s="482" t="s">
        <v>5823</v>
      </c>
      <c r="D89" s="641" t="s">
        <v>478</v>
      </c>
      <c r="E89" s="152" t="s">
        <v>13534</v>
      </c>
      <c r="F89" s="642">
        <v>17.3</v>
      </c>
      <c r="G89" s="642">
        <v>16.07</v>
      </c>
      <c r="H89" s="642">
        <v>1040</v>
      </c>
      <c r="I89" s="642">
        <v>896.5</v>
      </c>
      <c r="J89" s="642">
        <v>20</v>
      </c>
      <c r="K89" s="642">
        <v>41.2</v>
      </c>
      <c r="L89" s="642">
        <v>0</v>
      </c>
      <c r="M89" s="642">
        <v>0</v>
      </c>
      <c r="N89" s="642">
        <v>348.7</v>
      </c>
      <c r="O89" s="643">
        <v>314.79599999999999</v>
      </c>
    </row>
    <row r="90" spans="1:15" s="470" customFormat="1" ht="24">
      <c r="A90" s="368">
        <v>84</v>
      </c>
      <c r="B90" s="644" t="s">
        <v>13448</v>
      </c>
      <c r="C90" s="484" t="s">
        <v>7955</v>
      </c>
      <c r="D90" s="644" t="s">
        <v>478</v>
      </c>
      <c r="E90" s="364" t="s">
        <v>13534</v>
      </c>
      <c r="F90" s="645">
        <v>9.5500000000000007</v>
      </c>
      <c r="G90" s="645">
        <v>9.5500000000000007</v>
      </c>
      <c r="H90" s="645">
        <v>374176.16</v>
      </c>
      <c r="I90" s="645">
        <v>2977005.5</v>
      </c>
      <c r="J90" s="645">
        <v>0</v>
      </c>
      <c r="K90" s="645">
        <v>0</v>
      </c>
      <c r="L90" s="645">
        <v>0</v>
      </c>
      <c r="M90" s="645">
        <v>0</v>
      </c>
      <c r="N90" s="645">
        <v>56.8</v>
      </c>
      <c r="O90" s="646">
        <v>231.151804</v>
      </c>
    </row>
    <row r="91" spans="1:15" s="470" customFormat="1" ht="24">
      <c r="A91" s="486">
        <v>85</v>
      </c>
      <c r="B91" s="641" t="s">
        <v>7050</v>
      </c>
      <c r="C91" s="482" t="s">
        <v>6367</v>
      </c>
      <c r="D91" s="641" t="s">
        <v>478</v>
      </c>
      <c r="E91" s="152" t="s">
        <v>13534</v>
      </c>
      <c r="F91" s="642"/>
      <c r="G91" s="642">
        <v>0.12</v>
      </c>
      <c r="H91" s="642"/>
      <c r="I91" s="642"/>
      <c r="J91" s="642">
        <v>0.1</v>
      </c>
      <c r="K91" s="642">
        <v>1.1000000000000001</v>
      </c>
      <c r="L91" s="642">
        <v>200</v>
      </c>
      <c r="M91" s="642">
        <v>120</v>
      </c>
      <c r="N91" s="642">
        <v>3</v>
      </c>
      <c r="O91" s="643">
        <v>1.5</v>
      </c>
    </row>
    <row r="92" spans="1:15" s="470" customFormat="1" ht="24">
      <c r="A92" s="368">
        <v>86</v>
      </c>
      <c r="B92" s="644" t="s">
        <v>7050</v>
      </c>
      <c r="C92" s="484" t="s">
        <v>5826</v>
      </c>
      <c r="D92" s="644" t="s">
        <v>478</v>
      </c>
      <c r="E92" s="364" t="s">
        <v>13534</v>
      </c>
      <c r="F92" s="645">
        <v>0.25</v>
      </c>
      <c r="G92" s="645">
        <v>0.315</v>
      </c>
      <c r="H92" s="645">
        <v>7520</v>
      </c>
      <c r="I92" s="645">
        <v>9468.76</v>
      </c>
      <c r="J92" s="645">
        <v>4</v>
      </c>
      <c r="K92" s="645">
        <v>9.0240000000000009</v>
      </c>
      <c r="L92" s="645">
        <v>1500</v>
      </c>
      <c r="M92" s="645">
        <v>0</v>
      </c>
      <c r="N92" s="645">
        <v>223.35000000000002</v>
      </c>
      <c r="O92" s="646">
        <v>266.18287629999998</v>
      </c>
    </row>
    <row r="93" spans="1:15" s="470" customFormat="1" ht="24">
      <c r="A93" s="486">
        <v>87</v>
      </c>
      <c r="B93" s="641" t="s">
        <v>7050</v>
      </c>
      <c r="C93" s="482" t="s">
        <v>6051</v>
      </c>
      <c r="D93" s="641" t="s">
        <v>485</v>
      </c>
      <c r="E93" s="152" t="s">
        <v>13535</v>
      </c>
      <c r="F93" s="642">
        <v>0.54</v>
      </c>
      <c r="G93" s="642">
        <v>1.2</v>
      </c>
      <c r="H93" s="642">
        <v>375612</v>
      </c>
      <c r="I93" s="642">
        <v>410000</v>
      </c>
      <c r="J93" s="642">
        <v>2.1</v>
      </c>
      <c r="K93" s="642">
        <v>6.1</v>
      </c>
      <c r="L93" s="642">
        <v>3000</v>
      </c>
      <c r="M93" s="642">
        <v>6000</v>
      </c>
      <c r="N93" s="642">
        <v>227</v>
      </c>
      <c r="O93" s="643">
        <v>79</v>
      </c>
    </row>
    <row r="94" spans="1:15" s="470" customFormat="1" ht="24">
      <c r="A94" s="368">
        <v>88</v>
      </c>
      <c r="B94" s="644" t="s">
        <v>7050</v>
      </c>
      <c r="C94" s="484" t="s">
        <v>6739</v>
      </c>
      <c r="D94" s="644" t="s">
        <v>485</v>
      </c>
      <c r="E94" s="364" t="s">
        <v>13535</v>
      </c>
      <c r="F94" s="645">
        <v>0.28000000000000003</v>
      </c>
      <c r="G94" s="645">
        <v>0.28000000000000003</v>
      </c>
      <c r="H94" s="645">
        <v>222151</v>
      </c>
      <c r="I94" s="645">
        <v>87900</v>
      </c>
      <c r="J94" s="645">
        <v>2.6</v>
      </c>
      <c r="K94" s="645">
        <v>1.1000000000000001</v>
      </c>
      <c r="L94" s="645">
        <v>4300</v>
      </c>
      <c r="M94" s="645">
        <v>300</v>
      </c>
      <c r="N94" s="645">
        <v>7</v>
      </c>
      <c r="O94" s="646">
        <v>6</v>
      </c>
    </row>
    <row r="95" spans="1:15" s="470" customFormat="1">
      <c r="A95" s="486">
        <v>89</v>
      </c>
      <c r="B95" s="641" t="s">
        <v>13536</v>
      </c>
      <c r="C95" s="482" t="s">
        <v>7602</v>
      </c>
      <c r="D95" s="641" t="s">
        <v>498</v>
      </c>
      <c r="E95" s="152" t="s">
        <v>13537</v>
      </c>
      <c r="F95" s="642">
        <v>1.5</v>
      </c>
      <c r="G95" s="642">
        <v>1.5</v>
      </c>
      <c r="H95" s="642"/>
      <c r="I95" s="642"/>
      <c r="J95" s="642">
        <v>0.5</v>
      </c>
      <c r="K95" s="642">
        <v>2.6999999999999997</v>
      </c>
      <c r="L95" s="642">
        <v>1500</v>
      </c>
      <c r="M95" s="642">
        <v>0</v>
      </c>
      <c r="N95" s="642">
        <v>20</v>
      </c>
      <c r="O95" s="643">
        <v>12.8164</v>
      </c>
    </row>
    <row r="96" spans="1:15" s="470" customFormat="1">
      <c r="A96" s="368">
        <v>90</v>
      </c>
      <c r="B96" s="644" t="s">
        <v>13442</v>
      </c>
      <c r="C96" s="484" t="s">
        <v>5882</v>
      </c>
      <c r="D96" s="644" t="s">
        <v>503</v>
      </c>
      <c r="E96" s="364" t="s">
        <v>13538</v>
      </c>
      <c r="F96" s="645">
        <v>3</v>
      </c>
      <c r="G96" s="645">
        <v>6.1</v>
      </c>
      <c r="H96" s="645">
        <v>301150</v>
      </c>
      <c r="I96" s="645">
        <v>594270</v>
      </c>
      <c r="J96" s="645">
        <v>7</v>
      </c>
      <c r="K96" s="645">
        <v>34.93</v>
      </c>
      <c r="L96" s="645">
        <v>4200</v>
      </c>
      <c r="M96" s="645">
        <v>11340</v>
      </c>
      <c r="N96" s="645">
        <v>32.099999999999994</v>
      </c>
      <c r="O96" s="646">
        <v>234.28</v>
      </c>
    </row>
    <row r="97" spans="1:15" s="470" customFormat="1">
      <c r="A97" s="486">
        <v>91</v>
      </c>
      <c r="B97" s="641" t="s">
        <v>13442</v>
      </c>
      <c r="C97" s="482" t="s">
        <v>5927</v>
      </c>
      <c r="D97" s="641" t="s">
        <v>503</v>
      </c>
      <c r="E97" s="152" t="s">
        <v>13538</v>
      </c>
      <c r="F97" s="642">
        <v>10.3</v>
      </c>
      <c r="G97" s="642">
        <v>19.7</v>
      </c>
      <c r="H97" s="642">
        <v>753.71699999999998</v>
      </c>
      <c r="I97" s="642">
        <v>1634.4</v>
      </c>
      <c r="J97" s="642">
        <v>20</v>
      </c>
      <c r="K97" s="642">
        <v>67.599999999999994</v>
      </c>
      <c r="L97" s="642">
        <v>42000</v>
      </c>
      <c r="M97" s="642">
        <v>95200</v>
      </c>
      <c r="N97" s="642">
        <v>68.746799999999993</v>
      </c>
      <c r="O97" s="643">
        <v>363.12200000000001</v>
      </c>
    </row>
    <row r="98" spans="1:15" s="470" customFormat="1">
      <c r="A98" s="368">
        <v>92</v>
      </c>
      <c r="B98" s="644" t="s">
        <v>7050</v>
      </c>
      <c r="C98" s="484" t="s">
        <v>6992</v>
      </c>
      <c r="D98" s="644" t="s">
        <v>6994</v>
      </c>
      <c r="E98" s="364" t="s">
        <v>13539</v>
      </c>
      <c r="F98" s="645"/>
      <c r="G98" s="645"/>
      <c r="H98" s="645"/>
      <c r="I98" s="645"/>
      <c r="J98" s="645">
        <v>0</v>
      </c>
      <c r="K98" s="645">
        <v>0</v>
      </c>
      <c r="L98" s="645">
        <v>0</v>
      </c>
      <c r="M98" s="645">
        <v>0</v>
      </c>
      <c r="N98" s="645">
        <v>0</v>
      </c>
      <c r="O98" s="646">
        <v>0</v>
      </c>
    </row>
    <row r="99" spans="1:15" s="470" customFormat="1">
      <c r="A99" s="486">
        <v>93</v>
      </c>
      <c r="B99" s="641" t="s">
        <v>7050</v>
      </c>
      <c r="C99" s="482" t="s">
        <v>8817</v>
      </c>
      <c r="D99" s="641" t="s">
        <v>8818</v>
      </c>
      <c r="E99" s="152" t="s">
        <v>13540</v>
      </c>
      <c r="F99" s="642">
        <v>2.0299999999999998</v>
      </c>
      <c r="G99" s="642">
        <v>1.69</v>
      </c>
      <c r="H99" s="642">
        <v>74646</v>
      </c>
      <c r="I99" s="642">
        <v>95887</v>
      </c>
      <c r="J99" s="642">
        <v>1.2</v>
      </c>
      <c r="K99" s="642">
        <v>1</v>
      </c>
      <c r="L99" s="642">
        <v>3200</v>
      </c>
      <c r="M99" s="642">
        <v>2650</v>
      </c>
      <c r="N99" s="642">
        <v>10</v>
      </c>
      <c r="O99" s="643">
        <v>12</v>
      </c>
    </row>
    <row r="100" spans="1:15" s="470" customFormat="1" ht="24">
      <c r="A100" s="368">
        <v>94</v>
      </c>
      <c r="B100" s="644" t="s">
        <v>6048</v>
      </c>
      <c r="C100" s="484" t="s">
        <v>8220</v>
      </c>
      <c r="D100" s="644" t="s">
        <v>8222</v>
      </c>
      <c r="E100" s="364" t="s">
        <v>13541</v>
      </c>
      <c r="F100" s="645">
        <v>0.3</v>
      </c>
      <c r="G100" s="645">
        <v>0.2</v>
      </c>
      <c r="H100" s="645">
        <v>64320</v>
      </c>
      <c r="I100" s="645">
        <v>10722</v>
      </c>
      <c r="J100" s="645">
        <v>0.42000000000000004</v>
      </c>
      <c r="K100" s="645">
        <v>0.06</v>
      </c>
      <c r="L100" s="645">
        <v>1020</v>
      </c>
      <c r="M100" s="645">
        <v>360</v>
      </c>
      <c r="N100" s="645">
        <v>8.6</v>
      </c>
      <c r="O100" s="646">
        <v>12.4</v>
      </c>
    </row>
    <row r="101" spans="1:15" s="470" customFormat="1" ht="36">
      <c r="A101" s="486">
        <v>95</v>
      </c>
      <c r="B101" s="641" t="s">
        <v>13442</v>
      </c>
      <c r="C101" s="482" t="s">
        <v>9303</v>
      </c>
      <c r="D101" s="641" t="s">
        <v>9305</v>
      </c>
      <c r="E101" s="152" t="s">
        <v>13542</v>
      </c>
      <c r="F101" s="642">
        <v>13.5</v>
      </c>
      <c r="G101" s="642">
        <v>8.98</v>
      </c>
      <c r="H101" s="642">
        <v>460178</v>
      </c>
      <c r="I101" s="642">
        <v>163470</v>
      </c>
      <c r="J101" s="642">
        <v>2.2000000000000002</v>
      </c>
      <c r="K101" s="642">
        <v>4.9000000000000004</v>
      </c>
      <c r="L101" s="642">
        <v>89000</v>
      </c>
      <c r="M101" s="642">
        <v>89000</v>
      </c>
      <c r="N101" s="642">
        <v>135.19999999999999</v>
      </c>
      <c r="O101" s="643">
        <v>96.3</v>
      </c>
    </row>
    <row r="102" spans="1:15" s="470" customFormat="1" ht="24">
      <c r="A102" s="368">
        <v>96</v>
      </c>
      <c r="B102" s="644" t="s">
        <v>7050</v>
      </c>
      <c r="C102" s="484" t="s">
        <v>7043</v>
      </c>
      <c r="D102" s="644" t="s">
        <v>5212</v>
      </c>
      <c r="E102" s="364" t="s">
        <v>13543</v>
      </c>
      <c r="F102" s="645"/>
      <c r="G102" s="645">
        <v>0.2</v>
      </c>
      <c r="H102" s="645">
        <v>0</v>
      </c>
      <c r="I102" s="645">
        <v>12000</v>
      </c>
      <c r="J102" s="645">
        <v>0</v>
      </c>
      <c r="K102" s="645">
        <v>0</v>
      </c>
      <c r="L102" s="645">
        <v>0</v>
      </c>
      <c r="M102" s="645">
        <v>0</v>
      </c>
      <c r="N102" s="645">
        <v>30</v>
      </c>
      <c r="O102" s="646">
        <v>0</v>
      </c>
    </row>
    <row r="103" spans="1:15" s="470" customFormat="1">
      <c r="A103" s="486">
        <v>97</v>
      </c>
      <c r="B103" s="641" t="s">
        <v>13442</v>
      </c>
      <c r="C103" s="482" t="s">
        <v>6777</v>
      </c>
      <c r="D103" s="641" t="s">
        <v>6778</v>
      </c>
      <c r="E103" s="152" t="s">
        <v>13544</v>
      </c>
      <c r="F103" s="642">
        <v>9.1999999999999993</v>
      </c>
      <c r="G103" s="642">
        <v>1</v>
      </c>
      <c r="H103" s="642">
        <v>244130</v>
      </c>
      <c r="I103" s="642">
        <v>49500</v>
      </c>
      <c r="J103" s="642">
        <v>3</v>
      </c>
      <c r="K103" s="642">
        <v>0</v>
      </c>
      <c r="L103" s="642">
        <v>28920</v>
      </c>
      <c r="M103" s="642">
        <v>0</v>
      </c>
      <c r="N103" s="642">
        <v>1247.26</v>
      </c>
      <c r="O103" s="643">
        <v>0</v>
      </c>
    </row>
    <row r="104" spans="1:15" s="470" customFormat="1">
      <c r="A104" s="368">
        <v>98</v>
      </c>
      <c r="B104" s="644" t="s">
        <v>7050</v>
      </c>
      <c r="C104" s="484" t="s">
        <v>7136</v>
      </c>
      <c r="D104" s="644" t="s">
        <v>7137</v>
      </c>
      <c r="E104" s="364" t="s">
        <v>13545</v>
      </c>
      <c r="F104" s="645">
        <v>7.0000000000000007E-2</v>
      </c>
      <c r="G104" s="645">
        <v>0.02</v>
      </c>
      <c r="H104" s="645"/>
      <c r="I104" s="645"/>
      <c r="J104" s="645">
        <v>6.35</v>
      </c>
      <c r="K104" s="645">
        <v>0.45</v>
      </c>
      <c r="L104" s="645">
        <v>0</v>
      </c>
      <c r="M104" s="645">
        <v>0</v>
      </c>
      <c r="N104" s="645">
        <v>22.3</v>
      </c>
      <c r="O104" s="646">
        <v>3.5</v>
      </c>
    </row>
    <row r="105" spans="1:15" s="470" customFormat="1" ht="24">
      <c r="A105" s="486">
        <v>99</v>
      </c>
      <c r="B105" s="641" t="s">
        <v>13546</v>
      </c>
      <c r="C105" s="482" t="s">
        <v>8210</v>
      </c>
      <c r="D105" s="641" t="s">
        <v>3217</v>
      </c>
      <c r="E105" s="152" t="s">
        <v>13547</v>
      </c>
      <c r="F105" s="642"/>
      <c r="G105" s="642">
        <v>2.75</v>
      </c>
      <c r="H105" s="642"/>
      <c r="I105" s="642">
        <v>57898.9</v>
      </c>
      <c r="J105" s="642">
        <v>20</v>
      </c>
      <c r="K105" s="642">
        <v>7</v>
      </c>
      <c r="L105" s="642">
        <v>40000</v>
      </c>
      <c r="M105" s="642">
        <v>5250</v>
      </c>
      <c r="N105" s="642">
        <v>5.5</v>
      </c>
      <c r="O105" s="643">
        <v>2.8</v>
      </c>
    </row>
    <row r="106" spans="1:15" s="470" customFormat="1" ht="24">
      <c r="A106" s="368">
        <v>100</v>
      </c>
      <c r="B106" s="644" t="s">
        <v>7050</v>
      </c>
      <c r="C106" s="484" t="s">
        <v>9280</v>
      </c>
      <c r="D106" s="644" t="s">
        <v>2614</v>
      </c>
      <c r="E106" s="364" t="s">
        <v>13548</v>
      </c>
      <c r="F106" s="645">
        <v>0</v>
      </c>
      <c r="G106" s="645">
        <v>12.97</v>
      </c>
      <c r="H106" s="645">
        <v>0</v>
      </c>
      <c r="I106" s="645">
        <v>0</v>
      </c>
      <c r="J106" s="645">
        <v>2.54</v>
      </c>
      <c r="K106" s="645">
        <v>6.66</v>
      </c>
      <c r="L106" s="645">
        <v>0</v>
      </c>
      <c r="M106" s="645">
        <v>2125</v>
      </c>
      <c r="N106" s="645">
        <v>105.16000000000001</v>
      </c>
      <c r="O106" s="646">
        <v>102.27307</v>
      </c>
    </row>
    <row r="107" spans="1:15" s="470" customFormat="1">
      <c r="A107" s="486">
        <v>101</v>
      </c>
      <c r="B107" s="641" t="s">
        <v>13442</v>
      </c>
      <c r="C107" s="482" t="s">
        <v>6651</v>
      </c>
      <c r="D107" s="641" t="s">
        <v>6420</v>
      </c>
      <c r="E107" s="152" t="s">
        <v>13549</v>
      </c>
      <c r="F107" s="642">
        <v>15.1</v>
      </c>
      <c r="G107" s="642">
        <v>10.6</v>
      </c>
      <c r="H107" s="642">
        <v>755000</v>
      </c>
      <c r="I107" s="642">
        <v>459000</v>
      </c>
      <c r="J107" s="642">
        <v>0</v>
      </c>
      <c r="K107" s="642">
        <v>13.91</v>
      </c>
      <c r="L107" s="642">
        <v>0</v>
      </c>
      <c r="M107" s="642">
        <v>10100</v>
      </c>
      <c r="N107" s="642">
        <v>4</v>
      </c>
      <c r="O107" s="643">
        <v>149.6</v>
      </c>
    </row>
    <row r="108" spans="1:15" s="470" customFormat="1">
      <c r="A108" s="368">
        <v>102</v>
      </c>
      <c r="B108" s="644" t="s">
        <v>13442</v>
      </c>
      <c r="C108" s="484" t="s">
        <v>6625</v>
      </c>
      <c r="D108" s="644" t="s">
        <v>6420</v>
      </c>
      <c r="E108" s="364" t="s">
        <v>13549</v>
      </c>
      <c r="F108" s="645">
        <v>15.76</v>
      </c>
      <c r="G108" s="645">
        <v>0.88</v>
      </c>
      <c r="H108" s="645">
        <v>630652</v>
      </c>
      <c r="I108" s="645">
        <v>35200</v>
      </c>
      <c r="J108" s="645">
        <v>0</v>
      </c>
      <c r="K108" s="645">
        <v>0.88</v>
      </c>
      <c r="L108" s="645">
        <v>0</v>
      </c>
      <c r="M108" s="645">
        <v>0</v>
      </c>
      <c r="N108" s="645">
        <v>2.5</v>
      </c>
      <c r="O108" s="646">
        <v>17</v>
      </c>
    </row>
    <row r="109" spans="1:15" s="470" customFormat="1">
      <c r="A109" s="486">
        <v>103</v>
      </c>
      <c r="B109" s="641" t="s">
        <v>13442</v>
      </c>
      <c r="C109" s="482" t="s">
        <v>9263</v>
      </c>
      <c r="D109" s="641" t="s">
        <v>5057</v>
      </c>
      <c r="E109" s="152" t="s">
        <v>13550</v>
      </c>
      <c r="F109" s="642"/>
      <c r="G109" s="642"/>
      <c r="H109" s="642"/>
      <c r="I109" s="642"/>
      <c r="J109" s="642">
        <v>0</v>
      </c>
      <c r="K109" s="642">
        <v>12.05</v>
      </c>
      <c r="L109" s="642">
        <v>0</v>
      </c>
      <c r="M109" s="642">
        <v>0</v>
      </c>
      <c r="N109" s="642">
        <v>0</v>
      </c>
      <c r="O109" s="643">
        <v>0</v>
      </c>
    </row>
    <row r="110" spans="1:15" s="470" customFormat="1">
      <c r="A110" s="368">
        <v>104</v>
      </c>
      <c r="B110" s="644" t="s">
        <v>13459</v>
      </c>
      <c r="C110" s="484" t="s">
        <v>6614</v>
      </c>
      <c r="D110" s="644" t="s">
        <v>556</v>
      </c>
      <c r="E110" s="364" t="s">
        <v>13551</v>
      </c>
      <c r="F110" s="645">
        <v>11.53</v>
      </c>
      <c r="G110" s="645">
        <v>9.18</v>
      </c>
      <c r="H110" s="645"/>
      <c r="I110" s="645"/>
      <c r="J110" s="645">
        <v>0</v>
      </c>
      <c r="K110" s="645">
        <v>168.8</v>
      </c>
      <c r="L110" s="645">
        <v>0</v>
      </c>
      <c r="M110" s="645">
        <v>0</v>
      </c>
      <c r="N110" s="645">
        <v>0</v>
      </c>
      <c r="O110" s="646">
        <v>458.85640000000006</v>
      </c>
    </row>
    <row r="111" spans="1:15" s="470" customFormat="1">
      <c r="A111" s="486">
        <v>105</v>
      </c>
      <c r="B111" s="641" t="s">
        <v>13536</v>
      </c>
      <c r="C111" s="482" t="s">
        <v>6614</v>
      </c>
      <c r="D111" s="641" t="s">
        <v>556</v>
      </c>
      <c r="E111" s="152" t="s">
        <v>13551</v>
      </c>
      <c r="F111" s="642">
        <v>2.96</v>
      </c>
      <c r="G111" s="642">
        <v>2.96</v>
      </c>
      <c r="H111" s="642"/>
      <c r="I111" s="642"/>
      <c r="J111" s="642">
        <v>0</v>
      </c>
      <c r="K111" s="642">
        <v>0</v>
      </c>
      <c r="L111" s="642">
        <v>0</v>
      </c>
      <c r="M111" s="642">
        <v>0</v>
      </c>
      <c r="N111" s="642">
        <v>0</v>
      </c>
      <c r="O111" s="643">
        <v>0</v>
      </c>
    </row>
    <row r="112" spans="1:15" s="470" customFormat="1">
      <c r="A112" s="368">
        <v>106</v>
      </c>
      <c r="B112" s="644" t="s">
        <v>13442</v>
      </c>
      <c r="C112" s="484" t="s">
        <v>8829</v>
      </c>
      <c r="D112" s="644" t="s">
        <v>8830</v>
      </c>
      <c r="E112" s="364" t="s">
        <v>13552</v>
      </c>
      <c r="F112" s="645">
        <v>7</v>
      </c>
      <c r="G112" s="645">
        <v>4.9000000000000004</v>
      </c>
      <c r="H112" s="645">
        <v>1506296</v>
      </c>
      <c r="I112" s="645">
        <v>1062396</v>
      </c>
      <c r="J112" s="645">
        <v>7</v>
      </c>
      <c r="K112" s="645">
        <v>3.7</v>
      </c>
      <c r="L112" s="645">
        <v>12000</v>
      </c>
      <c r="M112" s="645">
        <v>0</v>
      </c>
      <c r="N112" s="645">
        <v>18</v>
      </c>
      <c r="O112" s="646">
        <v>26</v>
      </c>
    </row>
    <row r="113" spans="1:15" s="470" customFormat="1" ht="24">
      <c r="A113" s="486">
        <v>107</v>
      </c>
      <c r="B113" s="641" t="s">
        <v>13442</v>
      </c>
      <c r="C113" s="482" t="s">
        <v>7583</v>
      </c>
      <c r="D113" s="641" t="s">
        <v>600</v>
      </c>
      <c r="E113" s="152" t="s">
        <v>13553</v>
      </c>
      <c r="F113" s="642">
        <v>7</v>
      </c>
      <c r="G113" s="642">
        <v>10.3</v>
      </c>
      <c r="H113" s="642">
        <v>441760</v>
      </c>
      <c r="I113" s="642">
        <v>1701140</v>
      </c>
      <c r="J113" s="642">
        <v>0</v>
      </c>
      <c r="K113" s="642">
        <v>11.65</v>
      </c>
      <c r="L113" s="642">
        <v>0</v>
      </c>
      <c r="M113" s="642">
        <v>7200</v>
      </c>
      <c r="N113" s="642">
        <v>485.93599999999998</v>
      </c>
      <c r="O113" s="643">
        <v>243.02</v>
      </c>
    </row>
    <row r="114" spans="1:15" s="470" customFormat="1">
      <c r="A114" s="368">
        <v>108</v>
      </c>
      <c r="B114" s="644" t="s">
        <v>13442</v>
      </c>
      <c r="C114" s="484" t="s">
        <v>7062</v>
      </c>
      <c r="D114" s="644" t="s">
        <v>7064</v>
      </c>
      <c r="E114" s="364" t="s">
        <v>13554</v>
      </c>
      <c r="F114" s="645"/>
      <c r="G114" s="645">
        <v>0.22</v>
      </c>
      <c r="H114" s="645"/>
      <c r="I114" s="645">
        <v>4800</v>
      </c>
      <c r="J114" s="645">
        <v>3.15</v>
      </c>
      <c r="K114" s="645">
        <v>0.1</v>
      </c>
      <c r="L114" s="645">
        <v>1800</v>
      </c>
      <c r="M114" s="645">
        <v>300</v>
      </c>
      <c r="N114" s="645">
        <v>3.5</v>
      </c>
      <c r="O114" s="646">
        <v>1</v>
      </c>
    </row>
    <row r="115" spans="1:15" s="470" customFormat="1">
      <c r="A115" s="486">
        <v>109</v>
      </c>
      <c r="B115" s="641" t="s">
        <v>13442</v>
      </c>
      <c r="C115" s="482" t="s">
        <v>6984</v>
      </c>
      <c r="D115" s="641" t="s">
        <v>5896</v>
      </c>
      <c r="E115" s="152" t="s">
        <v>2696</v>
      </c>
      <c r="F115" s="642"/>
      <c r="G115" s="642">
        <v>5.2</v>
      </c>
      <c r="H115" s="642"/>
      <c r="I115" s="642">
        <v>724480</v>
      </c>
      <c r="J115" s="642">
        <v>0</v>
      </c>
      <c r="K115" s="642">
        <v>1.2</v>
      </c>
      <c r="L115" s="642">
        <v>0</v>
      </c>
      <c r="M115" s="642">
        <v>0</v>
      </c>
      <c r="N115" s="642">
        <v>0</v>
      </c>
      <c r="O115" s="643">
        <v>50.308</v>
      </c>
    </row>
    <row r="116" spans="1:15" s="470" customFormat="1">
      <c r="A116" s="368">
        <v>110</v>
      </c>
      <c r="B116" s="644" t="s">
        <v>13468</v>
      </c>
      <c r="C116" s="484" t="s">
        <v>6146</v>
      </c>
      <c r="D116" s="644" t="s">
        <v>6148</v>
      </c>
      <c r="E116" s="364" t="s">
        <v>2697</v>
      </c>
      <c r="F116" s="645">
        <v>2.7</v>
      </c>
      <c r="G116" s="645">
        <v>2.7</v>
      </c>
      <c r="H116" s="645">
        <v>430422</v>
      </c>
      <c r="I116" s="645">
        <v>405728</v>
      </c>
      <c r="J116" s="645">
        <v>0.36</v>
      </c>
      <c r="K116" s="645">
        <v>0.36</v>
      </c>
      <c r="L116" s="645">
        <v>0</v>
      </c>
      <c r="M116" s="645">
        <v>0</v>
      </c>
      <c r="N116" s="645">
        <v>7.718</v>
      </c>
      <c r="O116" s="646">
        <v>7.718</v>
      </c>
    </row>
    <row r="117" spans="1:15" s="470" customFormat="1" ht="24">
      <c r="A117" s="486">
        <v>111</v>
      </c>
      <c r="B117" s="641" t="s">
        <v>13468</v>
      </c>
      <c r="C117" s="482" t="s">
        <v>6631</v>
      </c>
      <c r="D117" s="641" t="s">
        <v>648</v>
      </c>
      <c r="E117" s="152" t="s">
        <v>13555</v>
      </c>
      <c r="F117" s="642">
        <v>0.4</v>
      </c>
      <c r="G117" s="642">
        <v>0.26</v>
      </c>
      <c r="H117" s="642">
        <v>28900</v>
      </c>
      <c r="I117" s="642">
        <v>18864</v>
      </c>
      <c r="J117" s="642">
        <v>177.8</v>
      </c>
      <c r="K117" s="642">
        <v>1455.5</v>
      </c>
      <c r="L117" s="642">
        <v>3600</v>
      </c>
      <c r="M117" s="642">
        <v>1000</v>
      </c>
      <c r="N117" s="642">
        <v>27</v>
      </c>
      <c r="O117" s="643">
        <v>27.5</v>
      </c>
    </row>
    <row r="118" spans="1:15" s="470" customFormat="1">
      <c r="A118" s="368">
        <v>112</v>
      </c>
      <c r="B118" s="644" t="s">
        <v>13468</v>
      </c>
      <c r="C118" s="484" t="s">
        <v>8271</v>
      </c>
      <c r="D118" s="644" t="s">
        <v>3741</v>
      </c>
      <c r="E118" s="364" t="s">
        <v>13556</v>
      </c>
      <c r="F118" s="645"/>
      <c r="G118" s="645">
        <v>3.18</v>
      </c>
      <c r="H118" s="645"/>
      <c r="I118" s="645">
        <v>84800</v>
      </c>
      <c r="J118" s="645">
        <v>18.5</v>
      </c>
      <c r="K118" s="645">
        <v>2.42</v>
      </c>
      <c r="L118" s="645">
        <v>55</v>
      </c>
      <c r="M118" s="645">
        <v>470</v>
      </c>
      <c r="N118" s="645">
        <v>0</v>
      </c>
      <c r="O118" s="646">
        <v>6.7149999999999999</v>
      </c>
    </row>
    <row r="119" spans="1:15" s="470" customFormat="1" ht="24">
      <c r="A119" s="486">
        <v>113</v>
      </c>
      <c r="B119" s="641" t="s">
        <v>13442</v>
      </c>
      <c r="C119" s="482" t="s">
        <v>9115</v>
      </c>
      <c r="D119" s="641" t="s">
        <v>9116</v>
      </c>
      <c r="E119" s="152" t="s">
        <v>13557</v>
      </c>
      <c r="F119" s="642"/>
      <c r="G119" s="642"/>
      <c r="H119" s="642"/>
      <c r="I119" s="642"/>
      <c r="J119" s="642">
        <v>9</v>
      </c>
      <c r="K119" s="642">
        <v>38.96</v>
      </c>
      <c r="L119" s="642">
        <v>17000</v>
      </c>
      <c r="M119" s="642">
        <v>426614</v>
      </c>
      <c r="N119" s="642">
        <v>46</v>
      </c>
      <c r="O119" s="643">
        <v>970.99500000000012</v>
      </c>
    </row>
    <row r="120" spans="1:15" s="470" customFormat="1" ht="24">
      <c r="A120" s="368">
        <v>114</v>
      </c>
      <c r="B120" s="644" t="s">
        <v>7050</v>
      </c>
      <c r="C120" s="484" t="s">
        <v>7350</v>
      </c>
      <c r="D120" s="644" t="s">
        <v>7352</v>
      </c>
      <c r="E120" s="364" t="s">
        <v>13558</v>
      </c>
      <c r="F120" s="645"/>
      <c r="G120" s="645">
        <v>3.1</v>
      </c>
      <c r="H120" s="645"/>
      <c r="I120" s="645">
        <v>190</v>
      </c>
      <c r="J120" s="645">
        <v>0.1</v>
      </c>
      <c r="K120" s="645">
        <v>4.1499999999999995</v>
      </c>
      <c r="L120" s="645">
        <v>450</v>
      </c>
      <c r="M120" s="645">
        <v>230</v>
      </c>
      <c r="N120" s="645">
        <v>2</v>
      </c>
      <c r="O120" s="646">
        <v>1.2</v>
      </c>
    </row>
    <row r="121" spans="1:15" s="470" customFormat="1">
      <c r="A121" s="486">
        <v>115</v>
      </c>
      <c r="B121" s="641" t="s">
        <v>13524</v>
      </c>
      <c r="C121" s="482" t="s">
        <v>9143</v>
      </c>
      <c r="D121" s="641" t="s">
        <v>4301</v>
      </c>
      <c r="E121" s="152" t="s">
        <v>13559</v>
      </c>
      <c r="F121" s="642"/>
      <c r="G121" s="642"/>
      <c r="H121" s="642"/>
      <c r="I121" s="642"/>
      <c r="J121" s="642">
        <v>1</v>
      </c>
      <c r="K121" s="642">
        <v>15</v>
      </c>
      <c r="L121" s="642">
        <v>0</v>
      </c>
      <c r="M121" s="642">
        <v>0</v>
      </c>
      <c r="N121" s="642">
        <v>61.42</v>
      </c>
      <c r="O121" s="643">
        <v>5</v>
      </c>
    </row>
    <row r="122" spans="1:15" s="470" customFormat="1">
      <c r="A122" s="368">
        <v>116</v>
      </c>
      <c r="B122" s="644" t="s">
        <v>13442</v>
      </c>
      <c r="C122" s="484" t="s">
        <v>6445</v>
      </c>
      <c r="D122" s="644" t="s">
        <v>691</v>
      </c>
      <c r="E122" s="364" t="s">
        <v>13560</v>
      </c>
      <c r="F122" s="645"/>
      <c r="G122" s="645">
        <v>4.71</v>
      </c>
      <c r="H122" s="645"/>
      <c r="I122" s="645">
        <v>1888.3</v>
      </c>
      <c r="J122" s="645">
        <v>4.8</v>
      </c>
      <c r="K122" s="645">
        <v>31</v>
      </c>
      <c r="L122" s="645">
        <v>10.199999999999999</v>
      </c>
      <c r="M122" s="645">
        <v>0</v>
      </c>
      <c r="N122" s="645">
        <v>8.2639999999999993</v>
      </c>
      <c r="O122" s="646">
        <v>1369.3999999999999</v>
      </c>
    </row>
    <row r="123" spans="1:15" s="470" customFormat="1">
      <c r="A123" s="486">
        <v>117</v>
      </c>
      <c r="B123" s="641" t="s">
        <v>13468</v>
      </c>
      <c r="C123" s="482" t="s">
        <v>5984</v>
      </c>
      <c r="D123" s="641" t="s">
        <v>711</v>
      </c>
      <c r="E123" s="152" t="s">
        <v>2699</v>
      </c>
      <c r="F123" s="642">
        <v>0</v>
      </c>
      <c r="G123" s="642">
        <v>0</v>
      </c>
      <c r="H123" s="642">
        <v>0</v>
      </c>
      <c r="I123" s="642">
        <v>0</v>
      </c>
      <c r="J123" s="642">
        <v>11.5</v>
      </c>
      <c r="K123" s="642">
        <v>13</v>
      </c>
      <c r="L123" s="642">
        <v>9200</v>
      </c>
      <c r="M123" s="642">
        <v>45500</v>
      </c>
      <c r="N123" s="642">
        <v>9</v>
      </c>
      <c r="O123" s="643">
        <v>26</v>
      </c>
    </row>
    <row r="124" spans="1:15" s="470" customFormat="1" ht="24">
      <c r="A124" s="368">
        <v>118</v>
      </c>
      <c r="B124" s="644" t="s">
        <v>7050</v>
      </c>
      <c r="C124" s="484" t="s">
        <v>6709</v>
      </c>
      <c r="D124" s="644" t="s">
        <v>6711</v>
      </c>
      <c r="E124" s="364" t="s">
        <v>13561</v>
      </c>
      <c r="F124" s="645">
        <v>5.1999999999999998E-2</v>
      </c>
      <c r="G124" s="645">
        <v>0.35</v>
      </c>
      <c r="H124" s="645">
        <v>9600</v>
      </c>
      <c r="I124" s="645">
        <v>8295</v>
      </c>
      <c r="J124" s="645">
        <v>7.0000000000000007E-2</v>
      </c>
      <c r="K124" s="645">
        <v>1.26</v>
      </c>
      <c r="L124" s="645">
        <v>1200</v>
      </c>
      <c r="M124" s="645">
        <v>340</v>
      </c>
      <c r="N124" s="645">
        <v>6.8</v>
      </c>
      <c r="O124" s="646">
        <v>12.327</v>
      </c>
    </row>
    <row r="125" spans="1:15" s="470" customFormat="1" ht="24">
      <c r="A125" s="486">
        <v>119</v>
      </c>
      <c r="B125" s="641" t="s">
        <v>13442</v>
      </c>
      <c r="C125" s="482" t="s">
        <v>9118</v>
      </c>
      <c r="D125" s="641" t="s">
        <v>719</v>
      </c>
      <c r="E125" s="152" t="s">
        <v>13562</v>
      </c>
      <c r="F125" s="642"/>
      <c r="G125" s="642">
        <v>22.1</v>
      </c>
      <c r="H125" s="642"/>
      <c r="I125" s="642">
        <v>4021950</v>
      </c>
      <c r="J125" s="642">
        <v>7.7000000000000002E-3</v>
      </c>
      <c r="K125" s="642">
        <v>19.3</v>
      </c>
      <c r="L125" s="642">
        <v>77.040000000000006</v>
      </c>
      <c r="M125" s="642">
        <v>14100</v>
      </c>
      <c r="N125" s="642">
        <v>4.5</v>
      </c>
      <c r="O125" s="643">
        <v>127.58</v>
      </c>
    </row>
    <row r="126" spans="1:15" s="470" customFormat="1">
      <c r="A126" s="368">
        <v>120</v>
      </c>
      <c r="B126" s="644" t="s">
        <v>13456</v>
      </c>
      <c r="C126" s="484" t="s">
        <v>7967</v>
      </c>
      <c r="D126" s="644" t="s">
        <v>7968</v>
      </c>
      <c r="E126" s="364" t="s">
        <v>13563</v>
      </c>
      <c r="F126" s="645">
        <v>1.2</v>
      </c>
      <c r="G126" s="645">
        <v>0.62</v>
      </c>
      <c r="H126" s="645"/>
      <c r="I126" s="645"/>
      <c r="J126" s="645">
        <v>1.31</v>
      </c>
      <c r="K126" s="645">
        <v>0.4</v>
      </c>
      <c r="L126" s="645">
        <v>1.8</v>
      </c>
      <c r="M126" s="645">
        <v>0</v>
      </c>
      <c r="N126" s="645">
        <v>24.119999999999997</v>
      </c>
      <c r="O126" s="646">
        <v>23.72</v>
      </c>
    </row>
    <row r="127" spans="1:15" s="470" customFormat="1">
      <c r="A127" s="486">
        <v>121</v>
      </c>
      <c r="B127" s="641" t="s">
        <v>13442</v>
      </c>
      <c r="C127" s="482" t="s">
        <v>6141</v>
      </c>
      <c r="D127" s="641" t="s">
        <v>6143</v>
      </c>
      <c r="E127" s="152" t="s">
        <v>13564</v>
      </c>
      <c r="F127" s="642">
        <v>7</v>
      </c>
      <c r="G127" s="642">
        <v>6.5</v>
      </c>
      <c r="H127" s="642">
        <v>265.58000000000004</v>
      </c>
      <c r="I127" s="642">
        <v>364.5</v>
      </c>
      <c r="J127" s="642">
        <v>0</v>
      </c>
      <c r="K127" s="642">
        <v>4.09</v>
      </c>
      <c r="L127" s="642">
        <v>0</v>
      </c>
      <c r="M127" s="642">
        <v>0</v>
      </c>
      <c r="N127" s="642">
        <v>70</v>
      </c>
      <c r="O127" s="643">
        <v>50</v>
      </c>
    </row>
    <row r="128" spans="1:15" s="470" customFormat="1">
      <c r="A128" s="368">
        <v>122</v>
      </c>
      <c r="B128" s="644" t="s">
        <v>13442</v>
      </c>
      <c r="C128" s="484" t="s">
        <v>6353</v>
      </c>
      <c r="D128" s="644" t="s">
        <v>728</v>
      </c>
      <c r="E128" s="364" t="s">
        <v>2702</v>
      </c>
      <c r="F128" s="645">
        <v>4.3</v>
      </c>
      <c r="G128" s="645">
        <v>6.9</v>
      </c>
      <c r="H128" s="645">
        <v>5841000</v>
      </c>
      <c r="I128" s="645">
        <v>5773170</v>
      </c>
      <c r="J128" s="645">
        <v>14.8</v>
      </c>
      <c r="K128" s="645">
        <v>80.5</v>
      </c>
      <c r="L128" s="645">
        <v>15200</v>
      </c>
      <c r="M128" s="645">
        <v>46600</v>
      </c>
      <c r="N128" s="645">
        <v>32</v>
      </c>
      <c r="O128" s="646">
        <v>116.19999999999999</v>
      </c>
    </row>
    <row r="129" spans="1:15" s="470" customFormat="1">
      <c r="A129" s="486">
        <v>123</v>
      </c>
      <c r="B129" s="641" t="s">
        <v>13442</v>
      </c>
      <c r="C129" s="482" t="s">
        <v>5830</v>
      </c>
      <c r="D129" s="641" t="s">
        <v>728</v>
      </c>
      <c r="E129" s="152" t="s">
        <v>2702</v>
      </c>
      <c r="F129" s="642">
        <v>2.5</v>
      </c>
      <c r="G129" s="642">
        <v>0.2</v>
      </c>
      <c r="H129" s="642"/>
      <c r="I129" s="642"/>
      <c r="J129" s="642">
        <v>5.3</v>
      </c>
      <c r="K129" s="642">
        <v>0.23600000000000002</v>
      </c>
      <c r="L129" s="642">
        <v>0</v>
      </c>
      <c r="M129" s="642">
        <v>0</v>
      </c>
      <c r="N129" s="642">
        <v>23.4</v>
      </c>
      <c r="O129" s="643">
        <v>21</v>
      </c>
    </row>
    <row r="130" spans="1:15" s="470" customFormat="1">
      <c r="A130" s="368">
        <v>124</v>
      </c>
      <c r="B130" s="644" t="s">
        <v>13442</v>
      </c>
      <c r="C130" s="484" t="s">
        <v>6029</v>
      </c>
      <c r="D130" s="644" t="s">
        <v>737</v>
      </c>
      <c r="E130" s="364" t="s">
        <v>2703</v>
      </c>
      <c r="F130" s="645"/>
      <c r="G130" s="645">
        <v>43.7333</v>
      </c>
      <c r="H130" s="645"/>
      <c r="I130" s="645"/>
      <c r="J130" s="645">
        <v>0</v>
      </c>
      <c r="K130" s="645">
        <v>28.799999999999997</v>
      </c>
      <c r="L130" s="645">
        <v>0</v>
      </c>
      <c r="M130" s="645">
        <v>0</v>
      </c>
      <c r="N130" s="645">
        <v>2</v>
      </c>
      <c r="O130" s="646">
        <v>340.32</v>
      </c>
    </row>
    <row r="131" spans="1:15" s="470" customFormat="1">
      <c r="A131" s="486">
        <v>125</v>
      </c>
      <c r="B131" s="641" t="s">
        <v>13442</v>
      </c>
      <c r="C131" s="482" t="s">
        <v>6980</v>
      </c>
      <c r="D131" s="641" t="s">
        <v>737</v>
      </c>
      <c r="E131" s="152" t="s">
        <v>2703</v>
      </c>
      <c r="F131" s="642"/>
      <c r="G131" s="642">
        <v>3.57</v>
      </c>
      <c r="H131" s="642"/>
      <c r="I131" s="642"/>
      <c r="J131" s="642">
        <v>0.9</v>
      </c>
      <c r="K131" s="642">
        <v>49.4</v>
      </c>
      <c r="L131" s="642">
        <v>0</v>
      </c>
      <c r="M131" s="642">
        <v>0</v>
      </c>
      <c r="N131" s="642">
        <v>10.8</v>
      </c>
      <c r="O131" s="643">
        <v>61.94</v>
      </c>
    </row>
    <row r="132" spans="1:15" s="470" customFormat="1">
      <c r="A132" s="368">
        <v>126</v>
      </c>
      <c r="B132" s="644" t="s">
        <v>13442</v>
      </c>
      <c r="C132" s="484" t="s">
        <v>5982</v>
      </c>
      <c r="D132" s="644" t="s">
        <v>737</v>
      </c>
      <c r="E132" s="364" t="s">
        <v>2703</v>
      </c>
      <c r="F132" s="645"/>
      <c r="G132" s="645">
        <v>14.038</v>
      </c>
      <c r="H132" s="645"/>
      <c r="I132" s="645"/>
      <c r="J132" s="645">
        <v>1.8</v>
      </c>
      <c r="K132" s="645">
        <v>88.14</v>
      </c>
      <c r="L132" s="645">
        <v>0</v>
      </c>
      <c r="M132" s="645">
        <v>118410</v>
      </c>
      <c r="N132" s="645">
        <v>2</v>
      </c>
      <c r="O132" s="646">
        <v>270.72500000000002</v>
      </c>
    </row>
    <row r="133" spans="1:15" s="470" customFormat="1">
      <c r="A133" s="486">
        <v>127</v>
      </c>
      <c r="B133" s="641" t="s">
        <v>13442</v>
      </c>
      <c r="C133" s="482" t="s">
        <v>6525</v>
      </c>
      <c r="D133" s="641" t="s">
        <v>5415</v>
      </c>
      <c r="E133" s="152" t="s">
        <v>13565</v>
      </c>
      <c r="F133" s="642">
        <v>2.2000000000000002</v>
      </c>
      <c r="G133" s="642">
        <v>2.2000000000000002</v>
      </c>
      <c r="H133" s="642">
        <v>59520</v>
      </c>
      <c r="I133" s="642">
        <v>59520</v>
      </c>
      <c r="J133" s="642">
        <v>4.9000000000000004</v>
      </c>
      <c r="K133" s="642">
        <v>8.8000000000000007</v>
      </c>
      <c r="L133" s="642">
        <v>49600</v>
      </c>
      <c r="M133" s="642">
        <v>50100</v>
      </c>
      <c r="N133" s="642">
        <v>23.299999999999997</v>
      </c>
      <c r="O133" s="643">
        <v>28.2</v>
      </c>
    </row>
    <row r="134" spans="1:15" s="470" customFormat="1">
      <c r="A134" s="368">
        <v>128</v>
      </c>
      <c r="B134" s="644" t="s">
        <v>13442</v>
      </c>
      <c r="C134" s="484" t="s">
        <v>8349</v>
      </c>
      <c r="D134" s="644" t="s">
        <v>6234</v>
      </c>
      <c r="E134" s="364" t="s">
        <v>13566</v>
      </c>
      <c r="F134" s="645">
        <v>3</v>
      </c>
      <c r="G134" s="645">
        <v>3.5</v>
      </c>
      <c r="H134" s="645"/>
      <c r="I134" s="645"/>
      <c r="J134" s="645">
        <v>3.3</v>
      </c>
      <c r="K134" s="645">
        <v>5.48</v>
      </c>
      <c r="L134" s="645">
        <v>37170</v>
      </c>
      <c r="M134" s="645">
        <v>21000</v>
      </c>
      <c r="N134" s="645">
        <v>7.4</v>
      </c>
      <c r="O134" s="646">
        <v>7.4</v>
      </c>
    </row>
    <row r="135" spans="1:15" s="470" customFormat="1">
      <c r="A135" s="486">
        <v>129</v>
      </c>
      <c r="B135" s="641" t="s">
        <v>7050</v>
      </c>
      <c r="C135" s="482" t="s">
        <v>6341</v>
      </c>
      <c r="D135" s="641" t="s">
        <v>6342</v>
      </c>
      <c r="E135" s="152" t="s">
        <v>13567</v>
      </c>
      <c r="F135" s="642"/>
      <c r="G135" s="642"/>
      <c r="H135" s="642"/>
      <c r="I135" s="642"/>
      <c r="J135" s="642">
        <v>0.68</v>
      </c>
      <c r="K135" s="642">
        <v>0.37</v>
      </c>
      <c r="L135" s="642">
        <v>1400</v>
      </c>
      <c r="M135" s="642">
        <v>200</v>
      </c>
      <c r="N135" s="642">
        <v>5.37</v>
      </c>
      <c r="O135" s="643">
        <v>2.25</v>
      </c>
    </row>
    <row r="136" spans="1:15" s="470" customFormat="1">
      <c r="A136" s="368">
        <v>130</v>
      </c>
      <c r="B136" s="644" t="s">
        <v>7050</v>
      </c>
      <c r="C136" s="484" t="s">
        <v>8804</v>
      </c>
      <c r="D136" s="644" t="s">
        <v>8805</v>
      </c>
      <c r="E136" s="364" t="s">
        <v>13568</v>
      </c>
      <c r="F136" s="645">
        <v>11</v>
      </c>
      <c r="G136" s="645">
        <v>1.2</v>
      </c>
      <c r="H136" s="645">
        <v>5760</v>
      </c>
      <c r="I136" s="645">
        <v>1153.98</v>
      </c>
      <c r="J136" s="645">
        <v>3</v>
      </c>
      <c r="K136" s="645">
        <v>0.5</v>
      </c>
      <c r="L136" s="645">
        <v>6</v>
      </c>
      <c r="M136" s="645">
        <v>0</v>
      </c>
      <c r="N136" s="645">
        <v>0</v>
      </c>
      <c r="O136" s="646">
        <v>8.5</v>
      </c>
    </row>
    <row r="137" spans="1:15" s="470" customFormat="1" ht="24">
      <c r="A137" s="486">
        <v>131</v>
      </c>
      <c r="B137" s="641" t="s">
        <v>13442</v>
      </c>
      <c r="C137" s="482" t="s">
        <v>5870</v>
      </c>
      <c r="D137" s="641" t="s">
        <v>768</v>
      </c>
      <c r="E137" s="152" t="s">
        <v>13569</v>
      </c>
      <c r="F137" s="642">
        <v>0.5</v>
      </c>
      <c r="G137" s="642">
        <v>4.3</v>
      </c>
      <c r="H137" s="642">
        <v>240000</v>
      </c>
      <c r="I137" s="642">
        <v>220208</v>
      </c>
      <c r="J137" s="642">
        <v>2</v>
      </c>
      <c r="K137" s="642">
        <v>5.3</v>
      </c>
      <c r="L137" s="642">
        <v>2600</v>
      </c>
      <c r="M137" s="642">
        <v>3701</v>
      </c>
      <c r="N137" s="642">
        <v>20</v>
      </c>
      <c r="O137" s="643">
        <v>44.2</v>
      </c>
    </row>
    <row r="138" spans="1:15" s="470" customFormat="1" ht="24">
      <c r="A138" s="368">
        <v>132</v>
      </c>
      <c r="B138" s="644" t="s">
        <v>13468</v>
      </c>
      <c r="C138" s="484" t="s">
        <v>13570</v>
      </c>
      <c r="D138" s="644" t="s">
        <v>13571</v>
      </c>
      <c r="E138" s="364" t="s">
        <v>13572</v>
      </c>
      <c r="F138" s="645"/>
      <c r="G138" s="645"/>
      <c r="H138" s="645"/>
      <c r="I138" s="645"/>
      <c r="J138" s="645">
        <v>1</v>
      </c>
      <c r="K138" s="645">
        <v>1</v>
      </c>
      <c r="L138" s="645">
        <v>1</v>
      </c>
      <c r="M138" s="645">
        <v>1</v>
      </c>
      <c r="N138" s="645">
        <v>2.2000000000000002</v>
      </c>
      <c r="O138" s="646">
        <v>1.05</v>
      </c>
    </row>
    <row r="139" spans="1:15" s="470" customFormat="1">
      <c r="A139" s="486">
        <v>133</v>
      </c>
      <c r="B139" s="641" t="s">
        <v>13442</v>
      </c>
      <c r="C139" s="482" t="s">
        <v>6772</v>
      </c>
      <c r="D139" s="641" t="s">
        <v>5893</v>
      </c>
      <c r="E139" s="152" t="s">
        <v>2705</v>
      </c>
      <c r="F139" s="642">
        <v>17.2</v>
      </c>
      <c r="G139" s="642">
        <v>11.48</v>
      </c>
      <c r="H139" s="642">
        <v>3944645</v>
      </c>
      <c r="I139" s="642">
        <v>2149822</v>
      </c>
      <c r="J139" s="642"/>
      <c r="K139" s="642">
        <v>22.9</v>
      </c>
      <c r="L139" s="642"/>
      <c r="M139" s="642"/>
      <c r="N139" s="642">
        <v>0</v>
      </c>
      <c r="O139" s="643">
        <v>841.08100000000002</v>
      </c>
    </row>
    <row r="140" spans="1:15" s="470" customFormat="1">
      <c r="A140" s="368">
        <v>134</v>
      </c>
      <c r="B140" s="644" t="s">
        <v>7050</v>
      </c>
      <c r="C140" s="484" t="s">
        <v>7990</v>
      </c>
      <c r="D140" s="644" t="s">
        <v>7992</v>
      </c>
      <c r="E140" s="364" t="s">
        <v>13573</v>
      </c>
      <c r="F140" s="645"/>
      <c r="G140" s="645"/>
      <c r="H140" s="645"/>
      <c r="I140" s="645"/>
      <c r="J140" s="645">
        <v>0.33</v>
      </c>
      <c r="K140" s="645">
        <v>0.33</v>
      </c>
      <c r="L140" s="645">
        <v>450</v>
      </c>
      <c r="M140" s="645">
        <v>450</v>
      </c>
      <c r="N140" s="645">
        <v>2.5</v>
      </c>
      <c r="O140" s="646">
        <v>1.4</v>
      </c>
    </row>
    <row r="141" spans="1:15" s="470" customFormat="1" ht="24">
      <c r="A141" s="486">
        <v>135</v>
      </c>
      <c r="B141" s="641" t="s">
        <v>13442</v>
      </c>
      <c r="C141" s="482" t="s">
        <v>5790</v>
      </c>
      <c r="D141" s="641" t="s">
        <v>5792</v>
      </c>
      <c r="E141" s="152" t="s">
        <v>13574</v>
      </c>
      <c r="F141" s="642">
        <v>2.5</v>
      </c>
      <c r="G141" s="642">
        <v>4.4000000000000004</v>
      </c>
      <c r="H141" s="642">
        <v>66.33</v>
      </c>
      <c r="I141" s="642">
        <v>8.6</v>
      </c>
      <c r="J141" s="642">
        <v>3.15</v>
      </c>
      <c r="K141" s="642">
        <v>11.600000000000001</v>
      </c>
      <c r="L141" s="642">
        <v>14.5</v>
      </c>
      <c r="M141" s="642">
        <v>16</v>
      </c>
      <c r="N141" s="642">
        <v>21.5</v>
      </c>
      <c r="O141" s="643">
        <v>30.279999999999998</v>
      </c>
    </row>
    <row r="142" spans="1:15" s="470" customFormat="1">
      <c r="A142" s="368">
        <v>136</v>
      </c>
      <c r="B142" s="644" t="s">
        <v>13448</v>
      </c>
      <c r="C142" s="484" t="s">
        <v>13575</v>
      </c>
      <c r="D142" s="644" t="s">
        <v>13576</v>
      </c>
      <c r="E142" s="364" t="s">
        <v>13577</v>
      </c>
      <c r="F142" s="645"/>
      <c r="G142" s="645"/>
      <c r="H142" s="645"/>
      <c r="I142" s="645"/>
      <c r="J142" s="645">
        <v>4.2</v>
      </c>
      <c r="K142" s="645">
        <v>1</v>
      </c>
      <c r="L142" s="645">
        <v>163100</v>
      </c>
      <c r="M142" s="645">
        <v>38810</v>
      </c>
      <c r="N142" s="645">
        <v>2.2000000000000002</v>
      </c>
      <c r="O142" s="646">
        <v>1.5</v>
      </c>
    </row>
    <row r="143" spans="1:15" s="470" customFormat="1" ht="24">
      <c r="A143" s="486">
        <v>137</v>
      </c>
      <c r="B143" s="641" t="s">
        <v>13442</v>
      </c>
      <c r="C143" s="482" t="s">
        <v>9169</v>
      </c>
      <c r="D143" s="641" t="s">
        <v>5184</v>
      </c>
      <c r="E143" s="152" t="s">
        <v>2706</v>
      </c>
      <c r="F143" s="642">
        <v>2.2999999999999998</v>
      </c>
      <c r="G143" s="642">
        <v>1.1000000000000001</v>
      </c>
      <c r="H143" s="642">
        <v>95320</v>
      </c>
      <c r="I143" s="642">
        <v>34150</v>
      </c>
      <c r="J143" s="642">
        <v>4.2242999999999995</v>
      </c>
      <c r="K143" s="642">
        <v>7.2</v>
      </c>
      <c r="L143" s="642">
        <v>16897.2</v>
      </c>
      <c r="M143" s="642">
        <v>5200</v>
      </c>
      <c r="N143" s="642">
        <v>34.360072000000002</v>
      </c>
      <c r="O143" s="643">
        <v>14.276</v>
      </c>
    </row>
    <row r="144" spans="1:15" s="470" customFormat="1">
      <c r="A144" s="368">
        <v>138</v>
      </c>
      <c r="B144" s="644" t="s">
        <v>7050</v>
      </c>
      <c r="C144" s="484" t="s">
        <v>13578</v>
      </c>
      <c r="D144" s="644" t="s">
        <v>13579</v>
      </c>
      <c r="E144" s="364" t="s">
        <v>13580</v>
      </c>
      <c r="F144" s="645">
        <v>10</v>
      </c>
      <c r="G144" s="645">
        <v>10</v>
      </c>
      <c r="H144" s="645">
        <v>49117</v>
      </c>
      <c r="I144" s="645">
        <v>406970</v>
      </c>
      <c r="J144" s="645">
        <v>1</v>
      </c>
      <c r="K144" s="645">
        <v>0.39610000000000001</v>
      </c>
      <c r="L144" s="645">
        <v>1</v>
      </c>
      <c r="M144" s="645">
        <v>28327</v>
      </c>
      <c r="N144" s="645">
        <v>4.3</v>
      </c>
      <c r="O144" s="646">
        <v>3.5999999999999996</v>
      </c>
    </row>
    <row r="145" spans="1:15" s="470" customFormat="1" ht="36">
      <c r="A145" s="486">
        <v>139</v>
      </c>
      <c r="B145" s="641" t="s">
        <v>13442</v>
      </c>
      <c r="C145" s="482" t="s">
        <v>8763</v>
      </c>
      <c r="D145" s="641" t="s">
        <v>4072</v>
      </c>
      <c r="E145" s="152" t="s">
        <v>13581</v>
      </c>
      <c r="F145" s="642">
        <v>0</v>
      </c>
      <c r="G145" s="642">
        <v>0</v>
      </c>
      <c r="H145" s="642">
        <v>0</v>
      </c>
      <c r="I145" s="642">
        <v>0</v>
      </c>
      <c r="J145" s="642">
        <v>10</v>
      </c>
      <c r="K145" s="642">
        <v>13.6</v>
      </c>
      <c r="L145" s="642">
        <v>20000</v>
      </c>
      <c r="M145" s="642">
        <v>0</v>
      </c>
      <c r="N145" s="642">
        <v>58.54</v>
      </c>
      <c r="O145" s="643">
        <v>102.961</v>
      </c>
    </row>
    <row r="146" spans="1:15" s="470" customFormat="1" ht="24">
      <c r="A146" s="368">
        <v>140</v>
      </c>
      <c r="B146" s="644" t="s">
        <v>13582</v>
      </c>
      <c r="C146" s="484" t="s">
        <v>5988</v>
      </c>
      <c r="D146" s="644" t="s">
        <v>821</v>
      </c>
      <c r="E146" s="364" t="s">
        <v>13583</v>
      </c>
      <c r="F146" s="645">
        <v>0.5</v>
      </c>
      <c r="G146" s="645">
        <v>0.5</v>
      </c>
      <c r="H146" s="645">
        <v>850649</v>
      </c>
      <c r="I146" s="645">
        <v>1086946</v>
      </c>
      <c r="J146" s="645">
        <v>0.8</v>
      </c>
      <c r="K146" s="645">
        <v>1.5</v>
      </c>
      <c r="L146" s="645">
        <v>0</v>
      </c>
      <c r="M146" s="645">
        <v>1250</v>
      </c>
      <c r="N146" s="645">
        <v>37.89</v>
      </c>
      <c r="O146" s="646">
        <v>18.130000000000003</v>
      </c>
    </row>
    <row r="147" spans="1:15" s="470" customFormat="1" ht="24">
      <c r="A147" s="486">
        <v>141</v>
      </c>
      <c r="B147" s="641" t="s">
        <v>13442</v>
      </c>
      <c r="C147" s="482" t="s">
        <v>5847</v>
      </c>
      <c r="D147" s="641" t="s">
        <v>5848</v>
      </c>
      <c r="E147" s="152" t="s">
        <v>13584</v>
      </c>
      <c r="F147" s="642">
        <v>0</v>
      </c>
      <c r="G147" s="642">
        <v>5.33</v>
      </c>
      <c r="H147" s="642">
        <v>0</v>
      </c>
      <c r="I147" s="642">
        <v>26.65</v>
      </c>
      <c r="J147" s="642">
        <v>7.8</v>
      </c>
      <c r="K147" s="642">
        <v>8.82</v>
      </c>
      <c r="L147" s="642">
        <v>29400</v>
      </c>
      <c r="M147" s="642">
        <v>17.450000000000003</v>
      </c>
      <c r="N147" s="642">
        <v>8</v>
      </c>
      <c r="O147" s="643">
        <v>128.6</v>
      </c>
    </row>
    <row r="148" spans="1:15" s="470" customFormat="1" ht="24">
      <c r="A148" s="368">
        <v>142</v>
      </c>
      <c r="B148" s="644" t="s">
        <v>13448</v>
      </c>
      <c r="C148" s="484" t="s">
        <v>8424</v>
      </c>
      <c r="D148" s="644" t="s">
        <v>3075</v>
      </c>
      <c r="E148" s="364" t="s">
        <v>13585</v>
      </c>
      <c r="F148" s="645">
        <v>0</v>
      </c>
      <c r="G148" s="645"/>
      <c r="H148" s="645"/>
      <c r="I148" s="645"/>
      <c r="J148" s="645">
        <v>0</v>
      </c>
      <c r="K148" s="645">
        <v>0</v>
      </c>
      <c r="L148" s="645">
        <v>0</v>
      </c>
      <c r="M148" s="645">
        <v>0</v>
      </c>
      <c r="N148" s="645">
        <v>0</v>
      </c>
      <c r="O148" s="646">
        <v>0</v>
      </c>
    </row>
    <row r="149" spans="1:15" s="470" customFormat="1" ht="24">
      <c r="A149" s="486">
        <v>143</v>
      </c>
      <c r="B149" s="641" t="s">
        <v>13521</v>
      </c>
      <c r="C149" s="482" t="s">
        <v>7799</v>
      </c>
      <c r="D149" s="641" t="s">
        <v>6049</v>
      </c>
      <c r="E149" s="152" t="s">
        <v>13586</v>
      </c>
      <c r="F149" s="642">
        <v>45</v>
      </c>
      <c r="G149" s="642">
        <v>55</v>
      </c>
      <c r="H149" s="642">
        <v>50000</v>
      </c>
      <c r="I149" s="642">
        <v>365460</v>
      </c>
      <c r="J149" s="642">
        <v>8</v>
      </c>
      <c r="K149" s="642">
        <v>0</v>
      </c>
      <c r="L149" s="642">
        <v>6781</v>
      </c>
      <c r="M149" s="642">
        <v>0</v>
      </c>
      <c r="N149" s="642">
        <v>27</v>
      </c>
      <c r="O149" s="643">
        <v>0</v>
      </c>
    </row>
    <row r="150" spans="1:15" s="470" customFormat="1" ht="24">
      <c r="A150" s="368">
        <v>144</v>
      </c>
      <c r="B150" s="644" t="s">
        <v>6048</v>
      </c>
      <c r="C150" s="484" t="s">
        <v>6047</v>
      </c>
      <c r="D150" s="644" t="s">
        <v>6049</v>
      </c>
      <c r="E150" s="364" t="s">
        <v>13586</v>
      </c>
      <c r="F150" s="645">
        <v>110</v>
      </c>
      <c r="G150" s="645">
        <v>110</v>
      </c>
      <c r="H150" s="645">
        <v>440500</v>
      </c>
      <c r="I150" s="645">
        <v>195894</v>
      </c>
      <c r="J150" s="645">
        <v>8</v>
      </c>
      <c r="K150" s="645">
        <v>8.3000000000000007</v>
      </c>
      <c r="L150" s="645">
        <v>6781</v>
      </c>
      <c r="M150" s="645">
        <v>0</v>
      </c>
      <c r="N150" s="645">
        <v>27</v>
      </c>
      <c r="O150" s="646">
        <v>6.8</v>
      </c>
    </row>
    <row r="151" spans="1:15" s="470" customFormat="1">
      <c r="A151" s="486">
        <v>145</v>
      </c>
      <c r="B151" s="641" t="s">
        <v>13442</v>
      </c>
      <c r="C151" s="482" t="s">
        <v>8105</v>
      </c>
      <c r="D151" s="641" t="s">
        <v>3398</v>
      </c>
      <c r="E151" s="152" t="s">
        <v>13587</v>
      </c>
      <c r="F151" s="642">
        <v>13</v>
      </c>
      <c r="G151" s="642">
        <v>5.3</v>
      </c>
      <c r="H151" s="642">
        <v>332480</v>
      </c>
      <c r="I151" s="642">
        <v>144270</v>
      </c>
      <c r="J151" s="642">
        <v>14.8</v>
      </c>
      <c r="K151" s="642">
        <v>20.88</v>
      </c>
      <c r="L151" s="642">
        <v>23400</v>
      </c>
      <c r="M151" s="642">
        <v>18400</v>
      </c>
      <c r="N151" s="642">
        <v>15.7</v>
      </c>
      <c r="O151" s="643">
        <v>21.95</v>
      </c>
    </row>
    <row r="152" spans="1:15" s="470" customFormat="1" ht="24">
      <c r="A152" s="368">
        <v>146</v>
      </c>
      <c r="B152" s="644" t="s">
        <v>13442</v>
      </c>
      <c r="C152" s="484" t="s">
        <v>9095</v>
      </c>
      <c r="D152" s="644" t="s">
        <v>4373</v>
      </c>
      <c r="E152" s="364" t="s">
        <v>13588</v>
      </c>
      <c r="F152" s="645"/>
      <c r="G152" s="645">
        <v>3.25</v>
      </c>
      <c r="H152" s="645"/>
      <c r="I152" s="645"/>
      <c r="J152" s="645">
        <v>30.64</v>
      </c>
      <c r="K152" s="645">
        <v>5.7</v>
      </c>
      <c r="L152" s="645">
        <v>31.26</v>
      </c>
      <c r="M152" s="645">
        <v>5.7</v>
      </c>
      <c r="N152" s="645">
        <v>47.5</v>
      </c>
      <c r="O152" s="646">
        <v>18</v>
      </c>
    </row>
    <row r="153" spans="1:15" s="470" customFormat="1" ht="24">
      <c r="A153" s="486">
        <v>147</v>
      </c>
      <c r="B153" s="641" t="s">
        <v>7050</v>
      </c>
      <c r="C153" s="482" t="s">
        <v>6946</v>
      </c>
      <c r="D153" s="641" t="s">
        <v>6947</v>
      </c>
      <c r="E153" s="152" t="s">
        <v>13589</v>
      </c>
      <c r="F153" s="642">
        <v>0.42</v>
      </c>
      <c r="G153" s="642">
        <v>0.42</v>
      </c>
      <c r="H153" s="642">
        <v>5.4</v>
      </c>
      <c r="I153" s="642">
        <v>5.4</v>
      </c>
      <c r="J153" s="642">
        <v>0.65</v>
      </c>
      <c r="K153" s="642">
        <v>0</v>
      </c>
      <c r="L153" s="642">
        <v>3524.2</v>
      </c>
      <c r="M153" s="642">
        <v>0</v>
      </c>
      <c r="N153" s="642">
        <v>11.4</v>
      </c>
      <c r="O153" s="643">
        <v>0</v>
      </c>
    </row>
    <row r="154" spans="1:15" s="470" customFormat="1">
      <c r="A154" s="368">
        <v>148</v>
      </c>
      <c r="B154" s="644" t="s">
        <v>13448</v>
      </c>
      <c r="C154" s="484" t="s">
        <v>8294</v>
      </c>
      <c r="D154" s="644" t="s">
        <v>847</v>
      </c>
      <c r="E154" s="364" t="s">
        <v>13590</v>
      </c>
      <c r="F154" s="645"/>
      <c r="G154" s="645">
        <v>0.23</v>
      </c>
      <c r="H154" s="645"/>
      <c r="I154" s="645">
        <v>46439.6</v>
      </c>
      <c r="J154" s="645">
        <v>1.7</v>
      </c>
      <c r="K154" s="645">
        <v>0</v>
      </c>
      <c r="L154" s="645">
        <v>2300</v>
      </c>
      <c r="M154" s="645">
        <v>0</v>
      </c>
      <c r="N154" s="645">
        <v>4.5</v>
      </c>
      <c r="O154" s="646">
        <v>32</v>
      </c>
    </row>
    <row r="155" spans="1:15" s="470" customFormat="1" ht="24">
      <c r="A155" s="486">
        <v>149</v>
      </c>
      <c r="B155" s="641" t="s">
        <v>7050</v>
      </c>
      <c r="C155" s="482" t="s">
        <v>6585</v>
      </c>
      <c r="D155" s="641" t="s">
        <v>3392</v>
      </c>
      <c r="E155" s="152" t="s">
        <v>13591</v>
      </c>
      <c r="F155" s="642">
        <v>7.1</v>
      </c>
      <c r="G155" s="642">
        <v>6.1</v>
      </c>
      <c r="H155" s="642">
        <v>9100</v>
      </c>
      <c r="I155" s="642">
        <v>2200</v>
      </c>
      <c r="J155" s="642">
        <v>0</v>
      </c>
      <c r="K155" s="642">
        <v>0.2</v>
      </c>
      <c r="L155" s="642">
        <v>0</v>
      </c>
      <c r="M155" s="642">
        <v>400</v>
      </c>
      <c r="N155" s="642">
        <v>0</v>
      </c>
      <c r="O155" s="643">
        <v>1.5</v>
      </c>
    </row>
    <row r="156" spans="1:15" s="470" customFormat="1" ht="24">
      <c r="A156" s="368">
        <v>150</v>
      </c>
      <c r="B156" s="644" t="s">
        <v>13442</v>
      </c>
      <c r="C156" s="484" t="s">
        <v>6958</v>
      </c>
      <c r="D156" s="644" t="s">
        <v>6959</v>
      </c>
      <c r="E156" s="364" t="s">
        <v>13592</v>
      </c>
      <c r="F156" s="645">
        <v>4</v>
      </c>
      <c r="G156" s="645">
        <v>2.7</v>
      </c>
      <c r="H156" s="645"/>
      <c r="I156" s="645">
        <v>10460</v>
      </c>
      <c r="J156" s="645">
        <v>0</v>
      </c>
      <c r="K156" s="645">
        <v>11.1</v>
      </c>
      <c r="L156" s="645">
        <v>0</v>
      </c>
      <c r="M156" s="645">
        <v>0</v>
      </c>
      <c r="N156" s="645">
        <v>9</v>
      </c>
      <c r="O156" s="646">
        <v>6</v>
      </c>
    </row>
    <row r="157" spans="1:15" s="470" customFormat="1">
      <c r="A157" s="486">
        <v>151</v>
      </c>
      <c r="B157" s="641" t="s">
        <v>13442</v>
      </c>
      <c r="C157" s="482" t="s">
        <v>7842</v>
      </c>
      <c r="D157" s="641" t="s">
        <v>7280</v>
      </c>
      <c r="E157" s="152" t="s">
        <v>13593</v>
      </c>
      <c r="F157" s="642">
        <v>4</v>
      </c>
      <c r="G157" s="642">
        <v>4.7</v>
      </c>
      <c r="H157" s="642">
        <v>677710</v>
      </c>
      <c r="I157" s="642">
        <v>940000</v>
      </c>
      <c r="J157" s="642">
        <v>5.8</v>
      </c>
      <c r="K157" s="642">
        <v>17.399999999999999</v>
      </c>
      <c r="L157" s="642">
        <v>43500</v>
      </c>
      <c r="M157" s="642">
        <v>34.5</v>
      </c>
      <c r="N157" s="642">
        <v>12.2</v>
      </c>
      <c r="O157" s="643">
        <v>329.3</v>
      </c>
    </row>
    <row r="158" spans="1:15" s="470" customFormat="1">
      <c r="A158" s="368">
        <v>152</v>
      </c>
      <c r="B158" s="644" t="s">
        <v>13442</v>
      </c>
      <c r="C158" s="484" t="s">
        <v>6118</v>
      </c>
      <c r="D158" s="644" t="s">
        <v>875</v>
      </c>
      <c r="E158" s="364" t="s">
        <v>13594</v>
      </c>
      <c r="F158" s="645"/>
      <c r="G158" s="645">
        <v>9.3000000000000007</v>
      </c>
      <c r="H158" s="645">
        <v>1222500</v>
      </c>
      <c r="I158" s="645">
        <v>1584300</v>
      </c>
      <c r="J158" s="645">
        <v>2</v>
      </c>
      <c r="K158" s="645">
        <v>11.7</v>
      </c>
      <c r="L158" s="645">
        <v>0</v>
      </c>
      <c r="M158" s="645">
        <v>0</v>
      </c>
      <c r="N158" s="645">
        <v>45</v>
      </c>
      <c r="O158" s="646">
        <v>343.31900000000002</v>
      </c>
    </row>
    <row r="159" spans="1:15" s="470" customFormat="1" ht="24">
      <c r="A159" s="486">
        <v>153</v>
      </c>
      <c r="B159" s="641" t="s">
        <v>13536</v>
      </c>
      <c r="C159" s="482" t="s">
        <v>8018</v>
      </c>
      <c r="D159" s="641" t="s">
        <v>2430</v>
      </c>
      <c r="E159" s="152" t="s">
        <v>13595</v>
      </c>
      <c r="F159" s="642"/>
      <c r="G159" s="642"/>
      <c r="H159" s="642"/>
      <c r="I159" s="642"/>
      <c r="J159" s="642"/>
      <c r="K159" s="642">
        <v>0</v>
      </c>
      <c r="L159" s="642"/>
      <c r="M159" s="642"/>
      <c r="N159" s="642">
        <v>0</v>
      </c>
      <c r="O159" s="643">
        <v>0</v>
      </c>
    </row>
    <row r="160" spans="1:15" s="470" customFormat="1" ht="24">
      <c r="A160" s="368">
        <v>154</v>
      </c>
      <c r="B160" s="644" t="s">
        <v>13442</v>
      </c>
      <c r="C160" s="484" t="s">
        <v>7406</v>
      </c>
      <c r="D160" s="644" t="s">
        <v>5746</v>
      </c>
      <c r="E160" s="364" t="s">
        <v>13596</v>
      </c>
      <c r="F160" s="645">
        <v>1.93</v>
      </c>
      <c r="G160" s="645">
        <v>3.47</v>
      </c>
      <c r="H160" s="645">
        <v>473258</v>
      </c>
      <c r="I160" s="645">
        <v>404430</v>
      </c>
      <c r="J160" s="645">
        <v>0.5</v>
      </c>
      <c r="K160" s="645">
        <v>5.8999999999999995</v>
      </c>
      <c r="L160" s="645">
        <v>400</v>
      </c>
      <c r="M160" s="645">
        <v>2555</v>
      </c>
      <c r="N160" s="645">
        <v>5.3</v>
      </c>
      <c r="O160" s="646">
        <v>17.32</v>
      </c>
    </row>
    <row r="161" spans="1:15" s="470" customFormat="1">
      <c r="A161" s="486">
        <v>155</v>
      </c>
      <c r="B161" s="641" t="s">
        <v>13536</v>
      </c>
      <c r="C161" s="482" t="s">
        <v>5958</v>
      </c>
      <c r="D161" s="641" t="s">
        <v>885</v>
      </c>
      <c r="E161" s="152" t="s">
        <v>13597</v>
      </c>
      <c r="F161" s="642">
        <v>1</v>
      </c>
      <c r="G161" s="642">
        <v>1.5</v>
      </c>
      <c r="H161" s="642">
        <v>6260</v>
      </c>
      <c r="I161" s="642">
        <v>7000</v>
      </c>
      <c r="J161" s="642">
        <v>3.2</v>
      </c>
      <c r="K161" s="642">
        <v>5.5</v>
      </c>
      <c r="L161" s="642">
        <v>22300</v>
      </c>
      <c r="M161" s="642">
        <v>34600</v>
      </c>
      <c r="N161" s="642">
        <v>31</v>
      </c>
      <c r="O161" s="643">
        <v>78.5</v>
      </c>
    </row>
    <row r="162" spans="1:15" s="470" customFormat="1" ht="24">
      <c r="A162" s="368">
        <v>156</v>
      </c>
      <c r="B162" s="644" t="s">
        <v>13598</v>
      </c>
      <c r="C162" s="484" t="s">
        <v>8601</v>
      </c>
      <c r="D162" s="644" t="s">
        <v>6028</v>
      </c>
      <c r="E162" s="364" t="s">
        <v>13599</v>
      </c>
      <c r="F162" s="645">
        <v>0</v>
      </c>
      <c r="G162" s="645">
        <v>0</v>
      </c>
      <c r="H162" s="645">
        <v>0</v>
      </c>
      <c r="I162" s="645">
        <v>0</v>
      </c>
      <c r="J162" s="645">
        <v>0.3</v>
      </c>
      <c r="K162" s="645">
        <v>0</v>
      </c>
      <c r="L162" s="645">
        <v>0</v>
      </c>
      <c r="M162" s="645">
        <v>0</v>
      </c>
      <c r="N162" s="645">
        <v>1</v>
      </c>
      <c r="O162" s="646">
        <v>0</v>
      </c>
    </row>
    <row r="163" spans="1:15" s="470" customFormat="1" ht="24">
      <c r="A163" s="486">
        <v>157</v>
      </c>
      <c r="B163" s="641" t="s">
        <v>6048</v>
      </c>
      <c r="C163" s="482" t="s">
        <v>6026</v>
      </c>
      <c r="D163" s="641" t="s">
        <v>6028</v>
      </c>
      <c r="E163" s="152" t="s">
        <v>13599</v>
      </c>
      <c r="F163" s="642">
        <v>2</v>
      </c>
      <c r="G163" s="642">
        <v>2.1</v>
      </c>
      <c r="H163" s="642">
        <v>13725</v>
      </c>
      <c r="I163" s="642">
        <v>14439</v>
      </c>
      <c r="J163" s="642">
        <v>0</v>
      </c>
      <c r="K163" s="642">
        <v>24.9</v>
      </c>
      <c r="L163" s="642">
        <v>0</v>
      </c>
      <c r="M163" s="642">
        <v>0</v>
      </c>
      <c r="N163" s="642">
        <v>3.5</v>
      </c>
      <c r="O163" s="643">
        <v>2.85</v>
      </c>
    </row>
    <row r="164" spans="1:15" s="470" customFormat="1" ht="24">
      <c r="A164" s="368">
        <v>158</v>
      </c>
      <c r="B164" s="644" t="s">
        <v>13468</v>
      </c>
      <c r="C164" s="484" t="s">
        <v>9171</v>
      </c>
      <c r="D164" s="644" t="s">
        <v>9173</v>
      </c>
      <c r="E164" s="364" t="s">
        <v>13600</v>
      </c>
      <c r="F164" s="645">
        <v>0</v>
      </c>
      <c r="G164" s="645">
        <v>0</v>
      </c>
      <c r="H164" s="645">
        <v>0</v>
      </c>
      <c r="I164" s="645">
        <v>0</v>
      </c>
      <c r="J164" s="645">
        <v>0.11</v>
      </c>
      <c r="K164" s="645">
        <v>0</v>
      </c>
      <c r="L164" s="645">
        <v>1082.5</v>
      </c>
      <c r="M164" s="645">
        <v>0</v>
      </c>
      <c r="N164" s="645">
        <v>36.199999999999996</v>
      </c>
      <c r="O164" s="646">
        <v>0</v>
      </c>
    </row>
    <row r="165" spans="1:15" s="470" customFormat="1">
      <c r="A165" s="486">
        <v>159</v>
      </c>
      <c r="B165" s="641" t="s">
        <v>13448</v>
      </c>
      <c r="C165" s="482" t="s">
        <v>7578</v>
      </c>
      <c r="D165" s="641" t="s">
        <v>890</v>
      </c>
      <c r="E165" s="152" t="s">
        <v>2711</v>
      </c>
      <c r="F165" s="642">
        <v>1.5</v>
      </c>
      <c r="G165" s="642">
        <v>1.3</v>
      </c>
      <c r="H165" s="642">
        <v>61000</v>
      </c>
      <c r="I165" s="642">
        <v>32000</v>
      </c>
      <c r="J165" s="642">
        <v>1.087</v>
      </c>
      <c r="K165" s="642">
        <v>0.06</v>
      </c>
      <c r="L165" s="642">
        <v>2002.03</v>
      </c>
      <c r="M165" s="642">
        <v>1201.8</v>
      </c>
      <c r="N165" s="642">
        <v>1.5</v>
      </c>
      <c r="O165" s="643">
        <v>3.3</v>
      </c>
    </row>
    <row r="166" spans="1:15" s="470" customFormat="1">
      <c r="A166" s="368">
        <v>160</v>
      </c>
      <c r="B166" s="644" t="s">
        <v>7050</v>
      </c>
      <c r="C166" s="484" t="s">
        <v>7610</v>
      </c>
      <c r="D166" s="644" t="s">
        <v>7611</v>
      </c>
      <c r="E166" s="364" t="s">
        <v>13601</v>
      </c>
      <c r="F166" s="645"/>
      <c r="G166" s="645">
        <v>0.3</v>
      </c>
      <c r="H166" s="645"/>
      <c r="I166" s="645">
        <v>16000</v>
      </c>
      <c r="J166" s="645">
        <v>0.03</v>
      </c>
      <c r="K166" s="645">
        <v>1.7</v>
      </c>
      <c r="L166" s="645">
        <v>100</v>
      </c>
      <c r="M166" s="645">
        <v>2100</v>
      </c>
      <c r="N166" s="645">
        <v>11</v>
      </c>
      <c r="O166" s="646">
        <v>5.5600000000000005</v>
      </c>
    </row>
    <row r="167" spans="1:15" s="470" customFormat="1" ht="24">
      <c r="A167" s="486">
        <v>161</v>
      </c>
      <c r="B167" s="641" t="s">
        <v>13442</v>
      </c>
      <c r="C167" s="482" t="s">
        <v>6664</v>
      </c>
      <c r="D167" s="641" t="s">
        <v>6666</v>
      </c>
      <c r="E167" s="152" t="s">
        <v>13602</v>
      </c>
      <c r="F167" s="642"/>
      <c r="G167" s="642">
        <v>55.1</v>
      </c>
      <c r="H167" s="642">
        <v>10894000</v>
      </c>
      <c r="I167" s="642">
        <v>8354622</v>
      </c>
      <c r="J167" s="642">
        <v>156.19999999999999</v>
      </c>
      <c r="K167" s="642">
        <v>90.5</v>
      </c>
      <c r="L167" s="642">
        <v>407100</v>
      </c>
      <c r="M167" s="642">
        <v>114578</v>
      </c>
      <c r="N167" s="642">
        <v>106.56</v>
      </c>
      <c r="O167" s="643">
        <v>164.45999999999998</v>
      </c>
    </row>
    <row r="168" spans="1:15" s="470" customFormat="1" ht="24">
      <c r="A168" s="368">
        <v>162</v>
      </c>
      <c r="B168" s="644" t="s">
        <v>13442</v>
      </c>
      <c r="C168" s="484" t="s">
        <v>9191</v>
      </c>
      <c r="D168" s="644" t="s">
        <v>6666</v>
      </c>
      <c r="E168" s="364" t="s">
        <v>13602</v>
      </c>
      <c r="F168" s="645">
        <v>16.100000000000001</v>
      </c>
      <c r="G168" s="645">
        <v>11.2</v>
      </c>
      <c r="H168" s="645">
        <v>8755330</v>
      </c>
      <c r="I168" s="645">
        <v>2427126</v>
      </c>
      <c r="J168" s="645">
        <v>7.9</v>
      </c>
      <c r="K168" s="645">
        <v>25.1</v>
      </c>
      <c r="L168" s="645">
        <v>25000</v>
      </c>
      <c r="M168" s="645">
        <v>30000</v>
      </c>
      <c r="N168" s="645">
        <v>20.6</v>
      </c>
      <c r="O168" s="646">
        <v>58.7</v>
      </c>
    </row>
    <row r="169" spans="1:15" s="470" customFormat="1">
      <c r="A169" s="486">
        <v>163</v>
      </c>
      <c r="B169" s="641" t="s">
        <v>13442</v>
      </c>
      <c r="C169" s="482" t="s">
        <v>9199</v>
      </c>
      <c r="D169" s="641" t="s">
        <v>3916</v>
      </c>
      <c r="E169" s="152" t="s">
        <v>13603</v>
      </c>
      <c r="F169" s="642">
        <v>4.3899999999999997</v>
      </c>
      <c r="G169" s="642">
        <v>0.38</v>
      </c>
      <c r="H169" s="642">
        <v>20460</v>
      </c>
      <c r="I169" s="642">
        <v>1140</v>
      </c>
      <c r="J169" s="642">
        <v>0.61</v>
      </c>
      <c r="K169" s="642">
        <v>0.44</v>
      </c>
      <c r="L169" s="642">
        <v>7310</v>
      </c>
      <c r="M169" s="642">
        <v>300</v>
      </c>
      <c r="N169" s="642">
        <v>8.879999999999999</v>
      </c>
      <c r="O169" s="643">
        <v>0.745</v>
      </c>
    </row>
    <row r="170" spans="1:15" s="470" customFormat="1" ht="24">
      <c r="A170" s="368">
        <v>164</v>
      </c>
      <c r="B170" s="644" t="s">
        <v>13470</v>
      </c>
      <c r="C170" s="484" t="s">
        <v>5920</v>
      </c>
      <c r="D170" s="644" t="s">
        <v>906</v>
      </c>
      <c r="E170" s="364" t="s">
        <v>2713</v>
      </c>
      <c r="F170" s="645"/>
      <c r="G170" s="645">
        <v>1.6</v>
      </c>
      <c r="H170" s="645"/>
      <c r="I170" s="645">
        <v>223350</v>
      </c>
      <c r="J170" s="645">
        <v>5</v>
      </c>
      <c r="K170" s="645">
        <v>4.47</v>
      </c>
      <c r="L170" s="645">
        <v>3000</v>
      </c>
      <c r="M170" s="645">
        <v>3000</v>
      </c>
      <c r="N170" s="645">
        <v>21.5</v>
      </c>
      <c r="O170" s="646">
        <v>45.2</v>
      </c>
    </row>
    <row r="171" spans="1:15" s="470" customFormat="1" ht="24">
      <c r="A171" s="486">
        <v>165</v>
      </c>
      <c r="B171" s="641" t="s">
        <v>13456</v>
      </c>
      <c r="C171" s="482" t="s">
        <v>9027</v>
      </c>
      <c r="D171" s="641" t="s">
        <v>7544</v>
      </c>
      <c r="E171" s="152" t="s">
        <v>13604</v>
      </c>
      <c r="F171" s="642"/>
      <c r="G171" s="642">
        <v>1.05</v>
      </c>
      <c r="H171" s="642"/>
      <c r="I171" s="642">
        <v>54060</v>
      </c>
      <c r="J171" s="642">
        <v>1</v>
      </c>
      <c r="K171" s="642">
        <v>0.05</v>
      </c>
      <c r="L171" s="642">
        <v>0</v>
      </c>
      <c r="M171" s="642">
        <v>0</v>
      </c>
      <c r="N171" s="642">
        <v>60</v>
      </c>
      <c r="O171" s="643">
        <v>4.88</v>
      </c>
    </row>
    <row r="172" spans="1:15" s="470" customFormat="1">
      <c r="A172" s="368">
        <v>166</v>
      </c>
      <c r="B172" s="644" t="s">
        <v>7050</v>
      </c>
      <c r="C172" s="484" t="s">
        <v>7399</v>
      </c>
      <c r="D172" s="644" t="s">
        <v>7400</v>
      </c>
      <c r="E172" s="364" t="s">
        <v>13605</v>
      </c>
      <c r="F172" s="645"/>
      <c r="G172" s="645">
        <v>1.5</v>
      </c>
      <c r="H172" s="645"/>
      <c r="I172" s="645">
        <v>67500</v>
      </c>
      <c r="J172" s="645">
        <v>0</v>
      </c>
      <c r="K172" s="645">
        <v>3.7</v>
      </c>
      <c r="L172" s="645">
        <v>0</v>
      </c>
      <c r="M172" s="645">
        <v>0</v>
      </c>
      <c r="N172" s="645">
        <v>0</v>
      </c>
      <c r="O172" s="646">
        <v>49.3</v>
      </c>
    </row>
    <row r="173" spans="1:15" s="470" customFormat="1">
      <c r="A173" s="486">
        <v>167</v>
      </c>
      <c r="B173" s="641" t="s">
        <v>7050</v>
      </c>
      <c r="C173" s="482" t="s">
        <v>13606</v>
      </c>
      <c r="D173" s="641" t="s">
        <v>7400</v>
      </c>
      <c r="E173" s="152" t="s">
        <v>13605</v>
      </c>
      <c r="F173" s="642"/>
      <c r="G173" s="642"/>
      <c r="H173" s="642"/>
      <c r="I173" s="642"/>
      <c r="J173" s="642">
        <v>0</v>
      </c>
      <c r="K173" s="642">
        <v>0</v>
      </c>
      <c r="L173" s="642">
        <v>0</v>
      </c>
      <c r="M173" s="642">
        <v>0</v>
      </c>
      <c r="N173" s="642">
        <v>0</v>
      </c>
      <c r="O173" s="643">
        <v>0.5</v>
      </c>
    </row>
    <row r="174" spans="1:15" s="470" customFormat="1" ht="24">
      <c r="A174" s="368">
        <v>168</v>
      </c>
      <c r="B174" s="644" t="s">
        <v>13448</v>
      </c>
      <c r="C174" s="484" t="s">
        <v>7907</v>
      </c>
      <c r="D174" s="644" t="s">
        <v>7909</v>
      </c>
      <c r="E174" s="364" t="s">
        <v>13607</v>
      </c>
      <c r="F174" s="645">
        <v>5</v>
      </c>
      <c r="G174" s="645">
        <v>4</v>
      </c>
      <c r="H174" s="645">
        <v>1575000</v>
      </c>
      <c r="I174" s="645">
        <v>579846.86</v>
      </c>
      <c r="J174" s="645">
        <v>5.3999999999999995</v>
      </c>
      <c r="K174" s="645">
        <v>17.7</v>
      </c>
      <c r="L174" s="645">
        <v>0</v>
      </c>
      <c r="M174" s="645">
        <v>8000</v>
      </c>
      <c r="N174" s="645">
        <v>17.149999999999999</v>
      </c>
      <c r="O174" s="646">
        <v>20.2</v>
      </c>
    </row>
    <row r="175" spans="1:15" s="470" customFormat="1" ht="24">
      <c r="A175" s="486">
        <v>169</v>
      </c>
      <c r="B175" s="641" t="s">
        <v>13442</v>
      </c>
      <c r="C175" s="482" t="s">
        <v>9178</v>
      </c>
      <c r="D175" s="641" t="s">
        <v>3878</v>
      </c>
      <c r="E175" s="152" t="s">
        <v>13608</v>
      </c>
      <c r="F175" s="642"/>
      <c r="G175" s="642">
        <v>0.44</v>
      </c>
      <c r="H175" s="642">
        <v>8750</v>
      </c>
      <c r="I175" s="642"/>
      <c r="J175" s="642">
        <v>5.96</v>
      </c>
      <c r="K175" s="642">
        <v>12</v>
      </c>
      <c r="L175" s="642">
        <v>0</v>
      </c>
      <c r="M175" s="642">
        <v>12500</v>
      </c>
      <c r="N175" s="642">
        <v>4.7</v>
      </c>
      <c r="O175" s="643">
        <v>15</v>
      </c>
    </row>
    <row r="176" spans="1:15" s="470" customFormat="1" ht="24">
      <c r="A176" s="368">
        <v>170</v>
      </c>
      <c r="B176" s="644" t="s">
        <v>13442</v>
      </c>
      <c r="C176" s="484" t="s">
        <v>7614</v>
      </c>
      <c r="D176" s="644" t="s">
        <v>7288</v>
      </c>
      <c r="E176" s="364" t="s">
        <v>13609</v>
      </c>
      <c r="F176" s="645">
        <v>5.3</v>
      </c>
      <c r="G176" s="645">
        <v>1.78</v>
      </c>
      <c r="H176" s="645">
        <v>14416</v>
      </c>
      <c r="I176" s="645">
        <v>10680</v>
      </c>
      <c r="J176" s="645">
        <v>10.6</v>
      </c>
      <c r="K176" s="645">
        <v>1.78</v>
      </c>
      <c r="L176" s="645">
        <v>7635</v>
      </c>
      <c r="M176" s="645">
        <v>0</v>
      </c>
      <c r="N176" s="645">
        <v>17.22</v>
      </c>
      <c r="O176" s="646">
        <v>4.5890000000000004</v>
      </c>
    </row>
    <row r="177" spans="1:15" s="470" customFormat="1" ht="24">
      <c r="A177" s="486">
        <v>171</v>
      </c>
      <c r="B177" s="641" t="s">
        <v>13442</v>
      </c>
      <c r="C177" s="482" t="s">
        <v>7286</v>
      </c>
      <c r="D177" s="641" t="s">
        <v>7288</v>
      </c>
      <c r="E177" s="152" t="s">
        <v>13609</v>
      </c>
      <c r="F177" s="642">
        <v>6</v>
      </c>
      <c r="G177" s="642">
        <v>6</v>
      </c>
      <c r="H177" s="642">
        <v>9096.1</v>
      </c>
      <c r="I177" s="642">
        <v>23330</v>
      </c>
      <c r="J177" s="642">
        <v>12</v>
      </c>
      <c r="K177" s="642">
        <v>30.83</v>
      </c>
      <c r="L177" s="642">
        <v>2410</v>
      </c>
      <c r="M177" s="642">
        <v>7500</v>
      </c>
      <c r="N177" s="642">
        <v>24.22</v>
      </c>
      <c r="O177" s="643">
        <v>23.29</v>
      </c>
    </row>
    <row r="178" spans="1:15" s="470" customFormat="1" ht="24">
      <c r="A178" s="368">
        <v>172</v>
      </c>
      <c r="B178" s="644" t="s">
        <v>13536</v>
      </c>
      <c r="C178" s="484" t="s">
        <v>5877</v>
      </c>
      <c r="D178" s="644" t="s">
        <v>5879</v>
      </c>
      <c r="E178" s="364" t="s">
        <v>13610</v>
      </c>
      <c r="F178" s="645">
        <v>45.1</v>
      </c>
      <c r="G178" s="645">
        <v>50</v>
      </c>
      <c r="H178" s="645">
        <v>524400</v>
      </c>
      <c r="I178" s="645">
        <v>581400</v>
      </c>
      <c r="J178" s="645">
        <v>4</v>
      </c>
      <c r="K178" s="645">
        <v>6</v>
      </c>
      <c r="L178" s="645">
        <v>40000</v>
      </c>
      <c r="M178" s="645">
        <v>40000</v>
      </c>
      <c r="N178" s="645">
        <v>98</v>
      </c>
      <c r="O178" s="646">
        <v>98</v>
      </c>
    </row>
    <row r="179" spans="1:15" s="470" customFormat="1">
      <c r="A179" s="486">
        <v>173</v>
      </c>
      <c r="B179" s="641" t="s">
        <v>13448</v>
      </c>
      <c r="C179" s="482" t="s">
        <v>7102</v>
      </c>
      <c r="D179" s="641" t="s">
        <v>7103</v>
      </c>
      <c r="E179" s="152" t="s">
        <v>13611</v>
      </c>
      <c r="F179" s="642">
        <v>2</v>
      </c>
      <c r="G179" s="642">
        <v>0</v>
      </c>
      <c r="H179" s="642">
        <v>659100</v>
      </c>
      <c r="I179" s="642">
        <v>0</v>
      </c>
      <c r="J179" s="642">
        <v>5.3</v>
      </c>
      <c r="K179" s="642">
        <v>5.5</v>
      </c>
      <c r="L179" s="642">
        <v>0</v>
      </c>
      <c r="M179" s="642">
        <v>10000</v>
      </c>
      <c r="N179" s="642">
        <v>10</v>
      </c>
      <c r="O179" s="643">
        <v>4.4000000000000004</v>
      </c>
    </row>
    <row r="180" spans="1:15" s="470" customFormat="1">
      <c r="A180" s="368">
        <v>174</v>
      </c>
      <c r="B180" s="644" t="s">
        <v>6048</v>
      </c>
      <c r="C180" s="484" t="s">
        <v>7666</v>
      </c>
      <c r="D180" s="644" t="s">
        <v>7668</v>
      </c>
      <c r="E180" s="364" t="s">
        <v>13612</v>
      </c>
      <c r="F180" s="645"/>
      <c r="G180" s="645">
        <v>1.2</v>
      </c>
      <c r="H180" s="645"/>
      <c r="I180" s="645">
        <v>12815</v>
      </c>
      <c r="J180" s="645">
        <v>2</v>
      </c>
      <c r="K180" s="645">
        <v>2</v>
      </c>
      <c r="L180" s="645">
        <v>22000</v>
      </c>
      <c r="M180" s="645">
        <v>22000</v>
      </c>
      <c r="N180" s="645">
        <v>6</v>
      </c>
      <c r="O180" s="646">
        <v>4.5</v>
      </c>
    </row>
    <row r="181" spans="1:15" s="470" customFormat="1" ht="24">
      <c r="A181" s="486">
        <v>175</v>
      </c>
      <c r="B181" s="641" t="s">
        <v>7050</v>
      </c>
      <c r="C181" s="482" t="s">
        <v>7654</v>
      </c>
      <c r="D181" s="641" t="s">
        <v>3039</v>
      </c>
      <c r="E181" s="152" t="s">
        <v>13613</v>
      </c>
      <c r="F181" s="642">
        <v>0.74</v>
      </c>
      <c r="G181" s="642">
        <v>0.28499999999999998</v>
      </c>
      <c r="H181" s="642">
        <v>11851</v>
      </c>
      <c r="I181" s="642">
        <v>3428</v>
      </c>
      <c r="J181" s="642">
        <v>0</v>
      </c>
      <c r="K181" s="642">
        <v>1.1000000000000001</v>
      </c>
      <c r="L181" s="642">
        <v>0</v>
      </c>
      <c r="M181" s="642">
        <v>0</v>
      </c>
      <c r="N181" s="642">
        <v>24.6</v>
      </c>
      <c r="O181" s="643">
        <v>4.5999999999999996</v>
      </c>
    </row>
    <row r="182" spans="1:15" s="470" customFormat="1" ht="24">
      <c r="A182" s="368">
        <v>176</v>
      </c>
      <c r="B182" s="644" t="s">
        <v>13456</v>
      </c>
      <c r="C182" s="484" t="s">
        <v>9292</v>
      </c>
      <c r="D182" s="644" t="s">
        <v>4973</v>
      </c>
      <c r="E182" s="364" t="s">
        <v>13614</v>
      </c>
      <c r="F182" s="645">
        <v>0</v>
      </c>
      <c r="G182" s="645">
        <v>0.8</v>
      </c>
      <c r="H182" s="645">
        <v>0</v>
      </c>
      <c r="I182" s="645">
        <v>29660</v>
      </c>
      <c r="J182" s="645">
        <v>4</v>
      </c>
      <c r="K182" s="645">
        <v>0.8</v>
      </c>
      <c r="L182" s="645">
        <v>6300</v>
      </c>
      <c r="M182" s="645">
        <v>840</v>
      </c>
      <c r="N182" s="645">
        <v>0.4</v>
      </c>
      <c r="O182" s="646">
        <v>0</v>
      </c>
    </row>
    <row r="183" spans="1:15" s="470" customFormat="1" ht="36">
      <c r="A183" s="486">
        <v>177</v>
      </c>
      <c r="B183" s="641" t="s">
        <v>6048</v>
      </c>
      <c r="C183" s="482" t="s">
        <v>6203</v>
      </c>
      <c r="D183" s="641" t="s">
        <v>6205</v>
      </c>
      <c r="E183" s="152" t="s">
        <v>13615</v>
      </c>
      <c r="F183" s="642"/>
      <c r="G183" s="642">
        <v>0.8</v>
      </c>
      <c r="H183" s="642"/>
      <c r="I183" s="642">
        <v>43239</v>
      </c>
      <c r="J183" s="642">
        <v>0</v>
      </c>
      <c r="K183" s="642">
        <v>0</v>
      </c>
      <c r="L183" s="642">
        <v>0</v>
      </c>
      <c r="M183" s="642">
        <v>0</v>
      </c>
      <c r="N183" s="642">
        <v>74.2</v>
      </c>
      <c r="O183" s="643">
        <v>59.2</v>
      </c>
    </row>
    <row r="184" spans="1:15" s="470" customFormat="1">
      <c r="A184" s="368">
        <v>178</v>
      </c>
      <c r="B184" s="644" t="s">
        <v>7050</v>
      </c>
      <c r="C184" s="484" t="s">
        <v>8297</v>
      </c>
      <c r="D184" s="644" t="s">
        <v>8298</v>
      </c>
      <c r="E184" s="364" t="s">
        <v>13616</v>
      </c>
      <c r="F184" s="645"/>
      <c r="G184" s="645"/>
      <c r="H184" s="645"/>
      <c r="I184" s="645"/>
      <c r="J184" s="645">
        <v>1.2</v>
      </c>
      <c r="K184" s="645">
        <v>0.2</v>
      </c>
      <c r="L184" s="645">
        <v>106350</v>
      </c>
      <c r="M184" s="645">
        <v>10000</v>
      </c>
      <c r="N184" s="645">
        <v>10</v>
      </c>
      <c r="O184" s="646">
        <v>1.8</v>
      </c>
    </row>
    <row r="185" spans="1:15" s="470" customFormat="1">
      <c r="A185" s="486">
        <v>179</v>
      </c>
      <c r="B185" s="641" t="s">
        <v>13598</v>
      </c>
      <c r="C185" s="482" t="s">
        <v>8833</v>
      </c>
      <c r="D185" s="641" t="s">
        <v>747</v>
      </c>
      <c r="E185" s="152" t="s">
        <v>13617</v>
      </c>
      <c r="F185" s="642">
        <v>15</v>
      </c>
      <c r="G185" s="642">
        <v>12.52</v>
      </c>
      <c r="H185" s="642"/>
      <c r="I185" s="642"/>
      <c r="J185" s="642">
        <v>3</v>
      </c>
      <c r="K185" s="642">
        <v>60</v>
      </c>
      <c r="L185" s="642">
        <v>0</v>
      </c>
      <c r="M185" s="642">
        <v>0</v>
      </c>
      <c r="N185" s="642">
        <v>9</v>
      </c>
      <c r="O185" s="643">
        <v>35.229999999999997</v>
      </c>
    </row>
    <row r="186" spans="1:15" s="470" customFormat="1">
      <c r="A186" s="368">
        <v>180</v>
      </c>
      <c r="B186" s="644" t="s">
        <v>7050</v>
      </c>
      <c r="C186" s="484" t="s">
        <v>6115</v>
      </c>
      <c r="D186" s="644" t="s">
        <v>6117</v>
      </c>
      <c r="E186" s="364" t="s">
        <v>13618</v>
      </c>
      <c r="F186" s="645"/>
      <c r="G186" s="645"/>
      <c r="H186" s="645"/>
      <c r="I186" s="645"/>
      <c r="J186" s="645">
        <v>1</v>
      </c>
      <c r="K186" s="645">
        <v>1</v>
      </c>
      <c r="L186" s="645">
        <v>0</v>
      </c>
      <c r="M186" s="645">
        <v>2000</v>
      </c>
      <c r="N186" s="645">
        <v>63.04</v>
      </c>
      <c r="O186" s="646">
        <v>25.6</v>
      </c>
    </row>
    <row r="187" spans="1:15" s="470" customFormat="1">
      <c r="A187" s="486">
        <v>181</v>
      </c>
      <c r="B187" s="641" t="s">
        <v>13442</v>
      </c>
      <c r="C187" s="482" t="s">
        <v>7188</v>
      </c>
      <c r="D187" s="641" t="s">
        <v>7190</v>
      </c>
      <c r="E187" s="152" t="s">
        <v>13619</v>
      </c>
      <c r="F187" s="642"/>
      <c r="G187" s="642">
        <v>5.2</v>
      </c>
      <c r="H187" s="642"/>
      <c r="I187" s="642">
        <v>220000</v>
      </c>
      <c r="J187" s="642">
        <v>0</v>
      </c>
      <c r="K187" s="642">
        <v>7.8</v>
      </c>
      <c r="L187" s="642">
        <v>0</v>
      </c>
      <c r="M187" s="642">
        <v>220000</v>
      </c>
      <c r="N187" s="642">
        <v>7</v>
      </c>
      <c r="O187" s="643">
        <v>21.9</v>
      </c>
    </row>
    <row r="188" spans="1:15" s="470" customFormat="1" ht="24">
      <c r="A188" s="368">
        <v>182</v>
      </c>
      <c r="B188" s="644" t="s">
        <v>13442</v>
      </c>
      <c r="C188" s="484" t="s">
        <v>6770</v>
      </c>
      <c r="D188" s="644" t="s">
        <v>572</v>
      </c>
      <c r="E188" s="364" t="s">
        <v>13620</v>
      </c>
      <c r="F188" s="645"/>
      <c r="G188" s="645">
        <v>3.2</v>
      </c>
      <c r="H188" s="645"/>
      <c r="I188" s="645">
        <v>532190</v>
      </c>
      <c r="J188" s="645">
        <v>10.7</v>
      </c>
      <c r="K188" s="645">
        <v>15.299999999999999</v>
      </c>
      <c r="L188" s="645">
        <v>7000</v>
      </c>
      <c r="M188" s="645">
        <v>25500</v>
      </c>
      <c r="N188" s="645">
        <v>20.9</v>
      </c>
      <c r="O188" s="646">
        <v>194.09</v>
      </c>
    </row>
    <row r="189" spans="1:15" s="470" customFormat="1" ht="24">
      <c r="A189" s="647">
        <v>183</v>
      </c>
      <c r="B189" s="648" t="s">
        <v>13442</v>
      </c>
      <c r="C189" s="649" t="s">
        <v>6636</v>
      </c>
      <c r="D189" s="648" t="s">
        <v>2854</v>
      </c>
      <c r="E189" s="650" t="s">
        <v>13621</v>
      </c>
      <c r="F189" s="651">
        <v>1.78</v>
      </c>
      <c r="G189" s="651">
        <v>3.4</v>
      </c>
      <c r="H189" s="651">
        <v>103200</v>
      </c>
      <c r="I189" s="651">
        <v>190400</v>
      </c>
      <c r="J189" s="651">
        <v>1</v>
      </c>
      <c r="K189" s="651">
        <v>3.7</v>
      </c>
      <c r="L189" s="651">
        <v>100000</v>
      </c>
      <c r="M189" s="651">
        <v>100001</v>
      </c>
      <c r="N189" s="651">
        <v>15.5</v>
      </c>
      <c r="O189" s="652">
        <v>31.5</v>
      </c>
    </row>
    <row r="190" spans="1:15">
      <c r="A190" s="5"/>
      <c r="B190" s="5"/>
      <c r="C190" s="475" t="s">
        <v>13622</v>
      </c>
      <c r="D190" s="5"/>
      <c r="E190" s="5"/>
      <c r="F190" s="5"/>
      <c r="G190" s="5"/>
      <c r="H190" s="5"/>
      <c r="I190" s="5"/>
      <c r="J190" s="5"/>
      <c r="K190" s="5"/>
      <c r="L190" s="5"/>
      <c r="M190" s="5"/>
      <c r="N190" s="5"/>
      <c r="O190" s="5"/>
    </row>
    <row r="195" spans="1:12">
      <c r="A195" s="239" t="s">
        <v>13432</v>
      </c>
      <c r="B195" s="2"/>
      <c r="C195" s="2"/>
      <c r="D195" s="3"/>
      <c r="E195" s="3"/>
      <c r="F195" s="3"/>
      <c r="G195" s="2"/>
      <c r="H195" s="2"/>
      <c r="I195" s="2"/>
      <c r="J195" s="2"/>
      <c r="K195" s="2"/>
      <c r="L195" s="2"/>
    </row>
    <row r="196" spans="1:12">
      <c r="A196" s="240"/>
      <c r="B196" s="71"/>
      <c r="C196" s="240"/>
      <c r="D196" s="240"/>
      <c r="E196" s="240"/>
      <c r="F196" s="240"/>
      <c r="G196" s="240"/>
      <c r="H196" s="240"/>
      <c r="I196" s="240"/>
      <c r="J196" s="240"/>
      <c r="K196" s="240"/>
      <c r="L196" s="240"/>
    </row>
    <row r="197" spans="1:12" ht="12" customHeight="1">
      <c r="A197" s="1103" t="s">
        <v>13433</v>
      </c>
      <c r="B197" s="1097"/>
      <c r="C197" s="1097"/>
      <c r="D197" s="1097"/>
      <c r="E197" s="1097"/>
      <c r="F197" s="1097"/>
      <c r="G197" s="1097"/>
      <c r="H197" s="1097"/>
      <c r="I197" s="1097"/>
      <c r="J197" s="1097"/>
      <c r="K197" s="1097"/>
      <c r="L197" s="1104"/>
    </row>
    <row r="198" spans="1:12" ht="12" customHeight="1">
      <c r="A198" s="1105" t="s">
        <v>1</v>
      </c>
      <c r="B198" s="1106" t="s">
        <v>10509</v>
      </c>
      <c r="C198" s="1106" t="s">
        <v>13623</v>
      </c>
      <c r="D198" s="1106" t="s">
        <v>13435</v>
      </c>
      <c r="E198" s="1106"/>
      <c r="F198" s="1106"/>
      <c r="G198" s="1106"/>
      <c r="H198" s="1106" t="s">
        <v>13436</v>
      </c>
      <c r="I198" s="1106"/>
      <c r="J198" s="1106"/>
      <c r="K198" s="1106"/>
      <c r="L198" s="1107"/>
    </row>
    <row r="199" spans="1:12" ht="24">
      <c r="A199" s="1105"/>
      <c r="B199" s="1106"/>
      <c r="C199" s="1106"/>
      <c r="D199" s="1106" t="s">
        <v>13438</v>
      </c>
      <c r="E199" s="1106"/>
      <c r="F199" s="1106" t="s">
        <v>13439</v>
      </c>
      <c r="G199" s="1106"/>
      <c r="H199" s="1106" t="s">
        <v>13438</v>
      </c>
      <c r="I199" s="1106"/>
      <c r="J199" s="1106" t="s">
        <v>13439</v>
      </c>
      <c r="K199" s="1106"/>
      <c r="L199" s="705" t="s">
        <v>13624</v>
      </c>
    </row>
    <row r="200" spans="1:12">
      <c r="A200" s="1105"/>
      <c r="B200" s="1106"/>
      <c r="C200" s="1106"/>
      <c r="D200" s="704" t="s">
        <v>13440</v>
      </c>
      <c r="E200" s="704" t="s">
        <v>13441</v>
      </c>
      <c r="F200" s="704" t="s">
        <v>13440</v>
      </c>
      <c r="G200" s="704" t="s">
        <v>13441</v>
      </c>
      <c r="H200" s="704" t="s">
        <v>13440</v>
      </c>
      <c r="I200" s="704" t="s">
        <v>13441</v>
      </c>
      <c r="J200" s="704" t="s">
        <v>13440</v>
      </c>
      <c r="K200" s="704" t="s">
        <v>13441</v>
      </c>
      <c r="L200" s="705" t="s">
        <v>13440</v>
      </c>
    </row>
    <row r="201" spans="1:12" ht="11.45" customHeight="1">
      <c r="A201" s="639">
        <v>1</v>
      </c>
      <c r="B201" s="476" t="s">
        <v>13468</v>
      </c>
      <c r="C201" s="477">
        <v>7</v>
      </c>
      <c r="D201" s="477">
        <v>6.83</v>
      </c>
      <c r="E201" s="477">
        <v>9.8699999999999992</v>
      </c>
      <c r="F201" s="477">
        <v>3929322</v>
      </c>
      <c r="G201" s="477">
        <v>3853251</v>
      </c>
      <c r="H201" s="477">
        <v>11225.75</v>
      </c>
      <c r="I201" s="477">
        <v>12497.42</v>
      </c>
      <c r="J201" s="477">
        <v>30418.5</v>
      </c>
      <c r="K201" s="477">
        <v>79931</v>
      </c>
      <c r="L201" s="478">
        <v>181.11799999999999</v>
      </c>
    </row>
    <row r="202" spans="1:12" ht="11.45" customHeight="1">
      <c r="A202" s="640">
        <v>2</v>
      </c>
      <c r="B202" s="301" t="s">
        <v>13470</v>
      </c>
      <c r="C202" s="479">
        <v>4</v>
      </c>
      <c r="D202" s="479">
        <v>2.8499999999999996</v>
      </c>
      <c r="E202" s="479">
        <v>5.28</v>
      </c>
      <c r="F202" s="479">
        <v>208146</v>
      </c>
      <c r="G202" s="479">
        <v>340350</v>
      </c>
      <c r="H202" s="479">
        <v>18.7</v>
      </c>
      <c r="I202" s="479">
        <v>38.17</v>
      </c>
      <c r="J202" s="479">
        <v>96850.4</v>
      </c>
      <c r="K202" s="479">
        <v>643300</v>
      </c>
      <c r="L202" s="480">
        <v>46.645000000000003</v>
      </c>
    </row>
    <row r="203" spans="1:12">
      <c r="A203" s="639">
        <v>3</v>
      </c>
      <c r="B203" s="476" t="s">
        <v>13442</v>
      </c>
      <c r="C203" s="477">
        <v>82</v>
      </c>
      <c r="D203" s="477">
        <v>337.33</v>
      </c>
      <c r="E203" s="477">
        <v>502.36109999999985</v>
      </c>
      <c r="F203" s="477">
        <v>46602166.876999997</v>
      </c>
      <c r="G203" s="477">
        <v>53553684.569999993</v>
      </c>
      <c r="H203" s="477">
        <v>673.00470000000007</v>
      </c>
      <c r="I203" s="477">
        <v>1342.5884999999998</v>
      </c>
      <c r="J203" s="477">
        <v>2180652.693</v>
      </c>
      <c r="K203" s="477">
        <v>2332880.9499999997</v>
      </c>
      <c r="L203" s="478">
        <v>6681.4481020000012</v>
      </c>
    </row>
    <row r="204" spans="1:12">
      <c r="A204" s="640">
        <v>4</v>
      </c>
      <c r="B204" s="301" t="s">
        <v>13521</v>
      </c>
      <c r="C204" s="479">
        <v>3</v>
      </c>
      <c r="D204" s="479">
        <v>48.5</v>
      </c>
      <c r="E204" s="479">
        <v>58.5</v>
      </c>
      <c r="F204" s="479">
        <v>451800</v>
      </c>
      <c r="G204" s="479">
        <v>739960</v>
      </c>
      <c r="H204" s="479">
        <v>14.2</v>
      </c>
      <c r="I204" s="479">
        <v>4.5</v>
      </c>
      <c r="J204" s="479">
        <v>26881</v>
      </c>
      <c r="K204" s="479">
        <v>6096</v>
      </c>
      <c r="L204" s="480">
        <v>35</v>
      </c>
    </row>
    <row r="205" spans="1:12">
      <c r="A205" s="639">
        <v>5</v>
      </c>
      <c r="B205" s="476" t="s">
        <v>13456</v>
      </c>
      <c r="C205" s="477">
        <v>5</v>
      </c>
      <c r="D205" s="477">
        <v>1.2</v>
      </c>
      <c r="E205" s="477">
        <v>4.17</v>
      </c>
      <c r="F205" s="477">
        <v>0</v>
      </c>
      <c r="G205" s="477">
        <v>264080</v>
      </c>
      <c r="H205" s="477">
        <v>18.270000000000003</v>
      </c>
      <c r="I205" s="477">
        <v>4.0249999999999995</v>
      </c>
      <c r="J205" s="477">
        <v>9301.7999999999993</v>
      </c>
      <c r="K205" s="477">
        <v>840</v>
      </c>
      <c r="L205" s="478">
        <v>88.52000000000001</v>
      </c>
    </row>
    <row r="206" spans="1:12">
      <c r="A206" s="640">
        <v>6</v>
      </c>
      <c r="B206" s="301" t="s">
        <v>13524</v>
      </c>
      <c r="C206" s="479">
        <v>3</v>
      </c>
      <c r="D206" s="479">
        <v>1.5580000000000001</v>
      </c>
      <c r="E206" s="479">
        <v>0.92549999999999999</v>
      </c>
      <c r="F206" s="479">
        <v>18075</v>
      </c>
      <c r="G206" s="479">
        <v>13087.5</v>
      </c>
      <c r="H206" s="479">
        <v>2.4</v>
      </c>
      <c r="I206" s="479">
        <v>19</v>
      </c>
      <c r="J206" s="479">
        <v>26470</v>
      </c>
      <c r="K206" s="479">
        <v>33500</v>
      </c>
      <c r="L206" s="480">
        <v>81.93</v>
      </c>
    </row>
    <row r="207" spans="1:12">
      <c r="A207" s="639">
        <v>7</v>
      </c>
      <c r="B207" s="476" t="s">
        <v>13459</v>
      </c>
      <c r="C207" s="477">
        <v>3</v>
      </c>
      <c r="D207" s="477">
        <v>16.229999999999997</v>
      </c>
      <c r="E207" s="477">
        <v>12.68</v>
      </c>
      <c r="F207" s="477">
        <v>9600</v>
      </c>
      <c r="G207" s="477">
        <v>24369</v>
      </c>
      <c r="H207" s="477">
        <v>5.6099999999999994</v>
      </c>
      <c r="I207" s="477">
        <v>173.65</v>
      </c>
      <c r="J207" s="477">
        <v>9520</v>
      </c>
      <c r="K207" s="477">
        <v>0.15</v>
      </c>
      <c r="L207" s="478">
        <v>34</v>
      </c>
    </row>
    <row r="208" spans="1:12">
      <c r="A208" s="640">
        <v>8</v>
      </c>
      <c r="B208" s="301" t="s">
        <v>13448</v>
      </c>
      <c r="C208" s="479">
        <v>19</v>
      </c>
      <c r="D208" s="479">
        <v>40.25</v>
      </c>
      <c r="E208" s="479">
        <v>123.25999999999999</v>
      </c>
      <c r="F208" s="479">
        <v>16100141.76</v>
      </c>
      <c r="G208" s="479">
        <v>27547975.750000004</v>
      </c>
      <c r="H208" s="479">
        <v>1446.9630000000002</v>
      </c>
      <c r="I208" s="479">
        <v>60.055999999999997</v>
      </c>
      <c r="J208" s="479">
        <v>232596.52799999999</v>
      </c>
      <c r="K208" s="479">
        <v>178130.09999999998</v>
      </c>
      <c r="L208" s="480">
        <v>294.74999999999994</v>
      </c>
    </row>
    <row r="209" spans="1:15">
      <c r="A209" s="639">
        <v>9</v>
      </c>
      <c r="B209" s="476" t="s">
        <v>7050</v>
      </c>
      <c r="C209" s="477">
        <v>38</v>
      </c>
      <c r="D209" s="477">
        <v>48.2</v>
      </c>
      <c r="E209" s="477">
        <v>59.474000000000011</v>
      </c>
      <c r="F209" s="477">
        <v>1027126.26</v>
      </c>
      <c r="G209" s="477">
        <v>1348901.41</v>
      </c>
      <c r="H209" s="477">
        <v>43.230000000000004</v>
      </c>
      <c r="I209" s="477">
        <v>64.078000000000003</v>
      </c>
      <c r="J209" s="477">
        <v>135918.34</v>
      </c>
      <c r="K209" s="477">
        <v>80023.013000000006</v>
      </c>
      <c r="L209" s="478">
        <v>847.01999999999975</v>
      </c>
    </row>
    <row r="210" spans="1:15">
      <c r="A210" s="640">
        <v>10</v>
      </c>
      <c r="B210" s="301" t="s">
        <v>13463</v>
      </c>
      <c r="C210" s="479">
        <v>1</v>
      </c>
      <c r="D210" s="479">
        <v>1.66</v>
      </c>
      <c r="E210" s="479">
        <v>0.3</v>
      </c>
      <c r="F210" s="479">
        <v>102900</v>
      </c>
      <c r="G210" s="479">
        <v>54.1</v>
      </c>
      <c r="H210" s="479">
        <v>0</v>
      </c>
      <c r="I210" s="479">
        <v>0</v>
      </c>
      <c r="J210" s="479">
        <v>0</v>
      </c>
      <c r="K210" s="479">
        <v>0</v>
      </c>
      <c r="L210" s="480">
        <v>0</v>
      </c>
    </row>
    <row r="211" spans="1:15">
      <c r="A211" s="639">
        <v>11</v>
      </c>
      <c r="B211" s="476" t="s">
        <v>13536</v>
      </c>
      <c r="C211" s="477">
        <v>5</v>
      </c>
      <c r="D211" s="477">
        <v>50.56</v>
      </c>
      <c r="E211" s="477">
        <v>55.96</v>
      </c>
      <c r="F211" s="477">
        <v>530660</v>
      </c>
      <c r="G211" s="477">
        <v>588400</v>
      </c>
      <c r="H211" s="477">
        <v>7.7</v>
      </c>
      <c r="I211" s="477">
        <v>14.2</v>
      </c>
      <c r="J211" s="477">
        <v>63800</v>
      </c>
      <c r="K211" s="477">
        <v>74600</v>
      </c>
      <c r="L211" s="478">
        <v>149</v>
      </c>
    </row>
    <row r="212" spans="1:15">
      <c r="A212" s="640">
        <v>12</v>
      </c>
      <c r="B212" s="301" t="s">
        <v>13598</v>
      </c>
      <c r="C212" s="479">
        <v>2</v>
      </c>
      <c r="D212" s="479">
        <v>15</v>
      </c>
      <c r="E212" s="479">
        <v>12.52</v>
      </c>
      <c r="F212" s="479">
        <v>0</v>
      </c>
      <c r="G212" s="479">
        <v>0</v>
      </c>
      <c r="H212" s="479">
        <v>3.3</v>
      </c>
      <c r="I212" s="479">
        <v>60</v>
      </c>
      <c r="J212" s="479">
        <v>0</v>
      </c>
      <c r="K212" s="479">
        <v>0</v>
      </c>
      <c r="L212" s="480">
        <v>10</v>
      </c>
    </row>
    <row r="213" spans="1:15">
      <c r="A213" s="639">
        <v>13</v>
      </c>
      <c r="B213" s="476" t="s">
        <v>13546</v>
      </c>
      <c r="C213" s="477">
        <v>1</v>
      </c>
      <c r="D213" s="477">
        <v>0</v>
      </c>
      <c r="E213" s="477">
        <v>2.75</v>
      </c>
      <c r="F213" s="477">
        <v>0</v>
      </c>
      <c r="G213" s="477">
        <v>57898.9</v>
      </c>
      <c r="H213" s="477">
        <v>20</v>
      </c>
      <c r="I213" s="477">
        <v>7</v>
      </c>
      <c r="J213" s="477">
        <v>40000</v>
      </c>
      <c r="K213" s="477">
        <v>5250</v>
      </c>
      <c r="L213" s="478">
        <v>5.5</v>
      </c>
    </row>
    <row r="214" spans="1:15">
      <c r="A214" s="640">
        <v>14</v>
      </c>
      <c r="B214" s="301" t="s">
        <v>13582</v>
      </c>
      <c r="C214" s="479">
        <v>1</v>
      </c>
      <c r="D214" s="479">
        <v>0.5</v>
      </c>
      <c r="E214" s="479">
        <v>0.5</v>
      </c>
      <c r="F214" s="479">
        <v>850649</v>
      </c>
      <c r="G214" s="479">
        <v>1086946</v>
      </c>
      <c r="H214" s="479">
        <v>0.8</v>
      </c>
      <c r="I214" s="479">
        <v>1.5</v>
      </c>
      <c r="J214" s="479">
        <v>0</v>
      </c>
      <c r="K214" s="479">
        <v>1250</v>
      </c>
      <c r="L214" s="480">
        <v>37.89</v>
      </c>
    </row>
    <row r="215" spans="1:15">
      <c r="A215" s="639">
        <v>15</v>
      </c>
      <c r="B215" s="476" t="s">
        <v>6048</v>
      </c>
      <c r="C215" s="477">
        <v>9</v>
      </c>
      <c r="D215" s="477">
        <v>112.82</v>
      </c>
      <c r="E215" s="477">
        <v>115.19999999999999</v>
      </c>
      <c r="F215" s="477">
        <v>561996</v>
      </c>
      <c r="G215" s="477">
        <v>325742.09999999998</v>
      </c>
      <c r="H215" s="477">
        <v>13.25</v>
      </c>
      <c r="I215" s="477">
        <v>36.409999999999997</v>
      </c>
      <c r="J215" s="477">
        <v>35474</v>
      </c>
      <c r="K215" s="477">
        <v>30970</v>
      </c>
      <c r="L215" s="478">
        <v>141.30000000000001</v>
      </c>
    </row>
    <row r="216" spans="1:15" ht="12" customHeight="1">
      <c r="A216" s="1101" t="s">
        <v>1593</v>
      </c>
      <c r="B216" s="1102"/>
      <c r="C216" s="481">
        <f>SUM(C201:C215)</f>
        <v>183</v>
      </c>
      <c r="D216" s="481">
        <f t="shared" ref="D216:L216" si="0">SUM(D201:D215)</f>
        <v>683.48800000000006</v>
      </c>
      <c r="E216" s="481">
        <f t="shared" si="0"/>
        <v>963.75059999999985</v>
      </c>
      <c r="F216" s="481">
        <f t="shared" si="0"/>
        <v>70392582.897</v>
      </c>
      <c r="G216" s="481">
        <f t="shared" si="0"/>
        <v>89744700.329999983</v>
      </c>
      <c r="H216" s="481">
        <f t="shared" si="0"/>
        <v>13493.1777</v>
      </c>
      <c r="I216" s="481">
        <f t="shared" si="0"/>
        <v>14322.5975</v>
      </c>
      <c r="J216" s="481">
        <f t="shared" si="0"/>
        <v>2887883.2609999995</v>
      </c>
      <c r="K216" s="481">
        <f t="shared" si="0"/>
        <v>3466771.2129999995</v>
      </c>
      <c r="L216" s="481">
        <f t="shared" si="0"/>
        <v>8634.121102000001</v>
      </c>
      <c r="M216" s="17" t="s">
        <v>699</v>
      </c>
      <c r="N216" s="17" t="s">
        <v>699</v>
      </c>
      <c r="O216" s="17" t="s">
        <v>699</v>
      </c>
    </row>
  </sheetData>
  <mergeCells count="24">
    <mergeCell ref="A3:N3"/>
    <mergeCell ref="A4:A6"/>
    <mergeCell ref="B4:B6"/>
    <mergeCell ref="C4:C6"/>
    <mergeCell ref="D4:D6"/>
    <mergeCell ref="E4:E6"/>
    <mergeCell ref="F4:I4"/>
    <mergeCell ref="J4:M4"/>
    <mergeCell ref="N4:O5"/>
    <mergeCell ref="F5:G5"/>
    <mergeCell ref="L5:M5"/>
    <mergeCell ref="J5:K5"/>
    <mergeCell ref="H5:I5"/>
    <mergeCell ref="A216:B216"/>
    <mergeCell ref="A197:L197"/>
    <mergeCell ref="A198:A200"/>
    <mergeCell ref="B198:B200"/>
    <mergeCell ref="C198:C200"/>
    <mergeCell ref="D198:G198"/>
    <mergeCell ref="H198:L198"/>
    <mergeCell ref="D199:E199"/>
    <mergeCell ref="F199:G199"/>
    <mergeCell ref="H199:I199"/>
    <mergeCell ref="J199:K199"/>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FA035-8EFC-46E5-B629-A06BBC626F23}">
  <dimension ref="A1:L67"/>
  <sheetViews>
    <sheetView workbookViewId="0">
      <selection activeCell="I7" sqref="I7"/>
    </sheetView>
  </sheetViews>
  <sheetFormatPr defaultColWidth="8.7109375" defaultRowHeight="12"/>
  <cols>
    <col min="1" max="1" width="3.28515625" style="6" customWidth="1"/>
    <col min="2" max="2" width="24.42578125" style="4" bestFit="1" customWidth="1"/>
    <col min="3" max="3" width="11.42578125" style="4" customWidth="1"/>
    <col min="4" max="4" width="11.28515625" style="4" bestFit="1" customWidth="1"/>
    <col min="5" max="5" width="10.7109375" style="4" bestFit="1" customWidth="1"/>
    <col min="6" max="6" width="7.85546875" style="4" bestFit="1" customWidth="1"/>
    <col min="7" max="7" width="12.85546875" style="4" bestFit="1" customWidth="1"/>
    <col min="8" max="8" width="10.7109375" style="4" bestFit="1" customWidth="1"/>
    <col min="9" max="9" width="7.85546875" style="4" bestFit="1" customWidth="1"/>
    <col min="10" max="10" width="11.85546875" style="4" bestFit="1" customWidth="1"/>
    <col min="11" max="11" width="10.7109375" style="4" bestFit="1" customWidth="1"/>
    <col min="12" max="12" width="8.85546875" style="4" bestFit="1" customWidth="1"/>
    <col min="13" max="16384" width="8.7109375" style="4"/>
  </cols>
  <sheetData>
    <row r="1" spans="1:12" s="2" customFormat="1" ht="12.75">
      <c r="A1" s="1" t="s">
        <v>13625</v>
      </c>
      <c r="C1" s="3"/>
      <c r="D1" s="3"/>
      <c r="E1" s="3"/>
    </row>
    <row r="3" spans="1:12">
      <c r="A3" s="1103" t="s">
        <v>13626</v>
      </c>
      <c r="B3" s="1097"/>
      <c r="C3" s="1097"/>
      <c r="D3" s="1097"/>
      <c r="E3" s="1097"/>
      <c r="F3" s="1097"/>
      <c r="G3" s="1097"/>
      <c r="H3" s="1097"/>
      <c r="I3" s="1097"/>
      <c r="J3" s="1097"/>
      <c r="K3" s="1097"/>
      <c r="L3" s="1104"/>
    </row>
    <row r="4" spans="1:12">
      <c r="A4" s="1105" t="s">
        <v>1</v>
      </c>
      <c r="B4" s="1106" t="s">
        <v>2339</v>
      </c>
      <c r="C4" s="1106" t="s">
        <v>1576</v>
      </c>
      <c r="D4" s="1106" t="s">
        <v>13434</v>
      </c>
      <c r="E4" s="1106" t="s">
        <v>13435</v>
      </c>
      <c r="F4" s="1106"/>
      <c r="G4" s="1106"/>
      <c r="H4" s="1106" t="s">
        <v>13436</v>
      </c>
      <c r="I4" s="1106"/>
      <c r="J4" s="1106"/>
      <c r="K4" s="1106"/>
      <c r="L4" s="1107"/>
    </row>
    <row r="5" spans="1:12" ht="24">
      <c r="A5" s="1105"/>
      <c r="B5" s="1106"/>
      <c r="C5" s="1106"/>
      <c r="D5" s="1106"/>
      <c r="E5" s="704" t="s">
        <v>13440</v>
      </c>
      <c r="F5" s="1106" t="s">
        <v>13441</v>
      </c>
      <c r="G5" s="1106"/>
      <c r="H5" s="704" t="s">
        <v>13440</v>
      </c>
      <c r="I5" s="1106" t="s">
        <v>13441</v>
      </c>
      <c r="J5" s="1106"/>
      <c r="K5" s="1106" t="s">
        <v>13627</v>
      </c>
      <c r="L5" s="1107"/>
    </row>
    <row r="6" spans="1:12" ht="24">
      <c r="A6" s="1105"/>
      <c r="B6" s="1106"/>
      <c r="C6" s="1106"/>
      <c r="D6" s="1106"/>
      <c r="E6" s="704" t="s">
        <v>13628</v>
      </c>
      <c r="F6" s="704" t="s">
        <v>13628</v>
      </c>
      <c r="G6" s="704" t="s">
        <v>13629</v>
      </c>
      <c r="H6" s="704" t="s">
        <v>13628</v>
      </c>
      <c r="I6" s="704" t="s">
        <v>13628</v>
      </c>
      <c r="J6" s="704" t="s">
        <v>13629</v>
      </c>
      <c r="K6" s="704" t="s">
        <v>13440</v>
      </c>
      <c r="L6" s="705" t="s">
        <v>13441</v>
      </c>
    </row>
    <row r="7" spans="1:12">
      <c r="A7" s="486">
        <v>1</v>
      </c>
      <c r="B7" s="471" t="s">
        <v>7330</v>
      </c>
      <c r="C7" s="482" t="s">
        <v>13630</v>
      </c>
      <c r="D7" s="482" t="s">
        <v>7328</v>
      </c>
      <c r="E7" s="483">
        <v>0</v>
      </c>
      <c r="F7" s="483">
        <v>0</v>
      </c>
      <c r="G7" s="483">
        <v>0</v>
      </c>
      <c r="H7" s="483">
        <v>0</v>
      </c>
      <c r="I7" s="483">
        <v>0.5</v>
      </c>
      <c r="J7" s="483">
        <v>32000</v>
      </c>
      <c r="K7" s="483">
        <v>5</v>
      </c>
      <c r="L7" s="487">
        <v>1</v>
      </c>
    </row>
    <row r="8" spans="1:12">
      <c r="A8" s="368">
        <v>2</v>
      </c>
      <c r="B8" s="472" t="s">
        <v>155</v>
      </c>
      <c r="C8" s="484">
        <v>6172768</v>
      </c>
      <c r="D8" s="484" t="s">
        <v>9158</v>
      </c>
      <c r="E8" s="485">
        <v>0</v>
      </c>
      <c r="F8" s="485">
        <v>9.06</v>
      </c>
      <c r="G8" s="485">
        <v>638682</v>
      </c>
      <c r="H8" s="485">
        <v>0</v>
      </c>
      <c r="I8" s="485">
        <v>5.98</v>
      </c>
      <c r="J8" s="485">
        <v>52257</v>
      </c>
      <c r="K8" s="485">
        <v>0</v>
      </c>
      <c r="L8" s="488">
        <v>0</v>
      </c>
    </row>
    <row r="9" spans="1:12">
      <c r="A9" s="486">
        <v>3</v>
      </c>
      <c r="B9" s="471" t="s">
        <v>187</v>
      </c>
      <c r="C9" s="482" t="s">
        <v>2690</v>
      </c>
      <c r="D9" s="482" t="s">
        <v>6098</v>
      </c>
      <c r="E9" s="483">
        <v>0</v>
      </c>
      <c r="F9" s="483">
        <v>24</v>
      </c>
      <c r="G9" s="483">
        <v>0</v>
      </c>
      <c r="H9" s="483">
        <v>23.2</v>
      </c>
      <c r="I9" s="483">
        <v>1.3</v>
      </c>
      <c r="J9" s="483">
        <v>8934247</v>
      </c>
      <c r="K9" s="483">
        <v>12472.6</v>
      </c>
      <c r="L9" s="487">
        <v>11216.6</v>
      </c>
    </row>
    <row r="10" spans="1:12">
      <c r="A10" s="368">
        <v>4</v>
      </c>
      <c r="B10" s="472" t="s">
        <v>7973</v>
      </c>
      <c r="C10" s="484" t="s">
        <v>13631</v>
      </c>
      <c r="D10" s="484" t="s">
        <v>7971</v>
      </c>
      <c r="E10" s="485">
        <v>20</v>
      </c>
      <c r="F10" s="485">
        <v>10</v>
      </c>
      <c r="G10" s="485">
        <v>482860</v>
      </c>
      <c r="H10" s="485">
        <v>2.0499999999999998</v>
      </c>
      <c r="I10" s="485">
        <v>7.0049999999999999</v>
      </c>
      <c r="J10" s="485">
        <v>461590.005</v>
      </c>
      <c r="K10" s="485">
        <v>30</v>
      </c>
      <c r="L10" s="488">
        <v>12.5</v>
      </c>
    </row>
    <row r="11" spans="1:12">
      <c r="A11" s="486">
        <v>5</v>
      </c>
      <c r="B11" s="471" t="s">
        <v>5931</v>
      </c>
      <c r="C11" s="482" t="s">
        <v>13632</v>
      </c>
      <c r="D11" s="482" t="s">
        <v>5929</v>
      </c>
      <c r="E11" s="483">
        <v>0.8</v>
      </c>
      <c r="F11" s="483">
        <v>1.3</v>
      </c>
      <c r="G11" s="483">
        <v>0</v>
      </c>
      <c r="H11" s="483">
        <v>0.52</v>
      </c>
      <c r="I11" s="483">
        <v>1.77</v>
      </c>
      <c r="J11" s="483">
        <v>3520</v>
      </c>
      <c r="K11" s="483">
        <v>9.1300000000000008</v>
      </c>
      <c r="L11" s="487">
        <v>14.5</v>
      </c>
    </row>
    <row r="12" spans="1:12">
      <c r="A12" s="368">
        <v>6</v>
      </c>
      <c r="B12" s="472" t="s">
        <v>225</v>
      </c>
      <c r="C12" s="484" t="s">
        <v>13633</v>
      </c>
      <c r="D12" s="484" t="s">
        <v>5869</v>
      </c>
      <c r="E12" s="485">
        <v>0</v>
      </c>
      <c r="F12" s="485">
        <v>2</v>
      </c>
      <c r="G12" s="485">
        <v>0</v>
      </c>
      <c r="H12" s="485">
        <v>4.1100000000000003</v>
      </c>
      <c r="I12" s="485">
        <v>2.97</v>
      </c>
      <c r="J12" s="485">
        <v>27.700000000000003</v>
      </c>
      <c r="K12" s="485">
        <v>32.4</v>
      </c>
      <c r="L12" s="488">
        <v>17</v>
      </c>
    </row>
    <row r="13" spans="1:12">
      <c r="A13" s="486">
        <v>7</v>
      </c>
      <c r="B13" s="471" t="s">
        <v>7646</v>
      </c>
      <c r="C13" s="482" t="s">
        <v>13634</v>
      </c>
      <c r="D13" s="482" t="s">
        <v>7645</v>
      </c>
      <c r="E13" s="483">
        <v>0</v>
      </c>
      <c r="F13" s="483">
        <v>7.2</v>
      </c>
      <c r="G13" s="483">
        <v>2042228</v>
      </c>
      <c r="H13" s="483">
        <v>0</v>
      </c>
      <c r="I13" s="483">
        <v>0</v>
      </c>
      <c r="J13" s="483">
        <v>0</v>
      </c>
      <c r="K13" s="483">
        <v>0</v>
      </c>
      <c r="L13" s="487">
        <v>0</v>
      </c>
    </row>
    <row r="14" spans="1:12">
      <c r="A14" s="368">
        <v>8</v>
      </c>
      <c r="B14" s="472" t="s">
        <v>7526</v>
      </c>
      <c r="C14" s="484">
        <v>5108799</v>
      </c>
      <c r="D14" s="484" t="s">
        <v>7525</v>
      </c>
      <c r="E14" s="485">
        <v>0</v>
      </c>
      <c r="F14" s="485">
        <v>0</v>
      </c>
      <c r="G14" s="485">
        <v>0</v>
      </c>
      <c r="H14" s="485">
        <v>0.05</v>
      </c>
      <c r="I14" s="485">
        <v>0</v>
      </c>
      <c r="J14" s="485">
        <v>0</v>
      </c>
      <c r="K14" s="485">
        <v>2</v>
      </c>
      <c r="L14" s="488">
        <v>0</v>
      </c>
    </row>
    <row r="15" spans="1:12">
      <c r="A15" s="486">
        <v>9</v>
      </c>
      <c r="B15" s="471" t="s">
        <v>5853</v>
      </c>
      <c r="C15" s="482" t="s">
        <v>13635</v>
      </c>
      <c r="D15" s="482" t="s">
        <v>6382</v>
      </c>
      <c r="E15" s="483">
        <v>1.1000000000000001</v>
      </c>
      <c r="F15" s="483">
        <v>1.1000000000000001</v>
      </c>
      <c r="G15" s="483">
        <v>291500</v>
      </c>
      <c r="H15" s="483">
        <v>1.5499999999999998</v>
      </c>
      <c r="I15" s="483">
        <v>1.4</v>
      </c>
      <c r="J15" s="483">
        <v>2650</v>
      </c>
      <c r="K15" s="483">
        <v>23.237000000000002</v>
      </c>
      <c r="L15" s="487">
        <v>4.8070000000000004</v>
      </c>
    </row>
    <row r="16" spans="1:12">
      <c r="A16" s="368">
        <v>10</v>
      </c>
      <c r="B16" s="472" t="s">
        <v>3784</v>
      </c>
      <c r="C16" s="484" t="s">
        <v>2692</v>
      </c>
      <c r="D16" s="484" t="s">
        <v>7423</v>
      </c>
      <c r="E16" s="485">
        <v>0</v>
      </c>
      <c r="F16" s="485">
        <v>0</v>
      </c>
      <c r="G16" s="485">
        <v>0</v>
      </c>
      <c r="H16" s="485">
        <v>0.5</v>
      </c>
      <c r="I16" s="485">
        <v>0.3</v>
      </c>
      <c r="J16" s="485">
        <v>0</v>
      </c>
      <c r="K16" s="485">
        <v>2.5</v>
      </c>
      <c r="L16" s="488">
        <v>5</v>
      </c>
    </row>
    <row r="17" spans="1:12">
      <c r="A17" s="486">
        <v>11</v>
      </c>
      <c r="B17" s="471" t="s">
        <v>8500</v>
      </c>
      <c r="C17" s="482" t="s">
        <v>13636</v>
      </c>
      <c r="D17" s="482" t="s">
        <v>8498</v>
      </c>
      <c r="E17" s="483">
        <v>0</v>
      </c>
      <c r="F17" s="483">
        <v>28.4</v>
      </c>
      <c r="G17" s="483">
        <v>695400</v>
      </c>
      <c r="H17" s="483">
        <v>1.07</v>
      </c>
      <c r="I17" s="483">
        <v>0</v>
      </c>
      <c r="J17" s="483">
        <v>0</v>
      </c>
      <c r="K17" s="483">
        <v>5</v>
      </c>
      <c r="L17" s="487">
        <v>0</v>
      </c>
    </row>
    <row r="18" spans="1:12">
      <c r="A18" s="368">
        <v>12</v>
      </c>
      <c r="B18" s="472" t="s">
        <v>8146</v>
      </c>
      <c r="C18" s="484" t="s">
        <v>13637</v>
      </c>
      <c r="D18" s="484" t="s">
        <v>8144</v>
      </c>
      <c r="E18" s="485">
        <v>0</v>
      </c>
      <c r="F18" s="485">
        <v>4.7</v>
      </c>
      <c r="G18" s="485">
        <v>270846.90000000002</v>
      </c>
      <c r="H18" s="485">
        <v>4</v>
      </c>
      <c r="I18" s="485">
        <v>1.5</v>
      </c>
      <c r="J18" s="485">
        <v>0</v>
      </c>
      <c r="K18" s="485">
        <v>1.5</v>
      </c>
      <c r="L18" s="488">
        <v>1</v>
      </c>
    </row>
    <row r="19" spans="1:12">
      <c r="A19" s="486">
        <v>13</v>
      </c>
      <c r="B19" s="471" t="s">
        <v>3140</v>
      </c>
      <c r="C19" s="482">
        <v>2784041</v>
      </c>
      <c r="D19" s="482" t="s">
        <v>7623</v>
      </c>
      <c r="E19" s="483">
        <v>0</v>
      </c>
      <c r="F19" s="483">
        <v>0</v>
      </c>
      <c r="G19" s="483">
        <v>0</v>
      </c>
      <c r="H19" s="483">
        <v>0</v>
      </c>
      <c r="I19" s="483">
        <v>0</v>
      </c>
      <c r="J19" s="483">
        <v>0</v>
      </c>
      <c r="K19" s="483">
        <v>0</v>
      </c>
      <c r="L19" s="487">
        <v>0</v>
      </c>
    </row>
    <row r="20" spans="1:12">
      <c r="A20" s="368">
        <v>14</v>
      </c>
      <c r="B20" s="472" t="s">
        <v>8325</v>
      </c>
      <c r="C20" s="484" t="s">
        <v>13638</v>
      </c>
      <c r="D20" s="484" t="s">
        <v>8323</v>
      </c>
      <c r="E20" s="485">
        <v>0</v>
      </c>
      <c r="F20" s="485">
        <v>0</v>
      </c>
      <c r="G20" s="485">
        <v>0</v>
      </c>
      <c r="H20" s="485">
        <v>0.46</v>
      </c>
      <c r="I20" s="485">
        <v>0.4</v>
      </c>
      <c r="J20" s="485">
        <v>0</v>
      </c>
      <c r="K20" s="485">
        <v>4.4000000000000004</v>
      </c>
      <c r="L20" s="488">
        <v>2.9000000000000004</v>
      </c>
    </row>
    <row r="21" spans="1:12">
      <c r="A21" s="486">
        <v>15</v>
      </c>
      <c r="B21" s="471" t="s">
        <v>8473</v>
      </c>
      <c r="C21" s="482" t="s">
        <v>13639</v>
      </c>
      <c r="D21" s="482" t="s">
        <v>8860</v>
      </c>
      <c r="E21" s="483">
        <v>28</v>
      </c>
      <c r="F21" s="483">
        <v>28</v>
      </c>
      <c r="G21" s="483">
        <v>3.1</v>
      </c>
      <c r="H21" s="483">
        <v>0.30000000000000004</v>
      </c>
      <c r="I21" s="483">
        <v>0.25</v>
      </c>
      <c r="J21" s="483">
        <v>0</v>
      </c>
      <c r="K21" s="483">
        <v>57</v>
      </c>
      <c r="L21" s="487">
        <v>69</v>
      </c>
    </row>
    <row r="22" spans="1:12">
      <c r="A22" s="368">
        <v>16</v>
      </c>
      <c r="B22" s="472" t="s">
        <v>5363</v>
      </c>
      <c r="C22" s="484" t="s">
        <v>13640</v>
      </c>
      <c r="D22" s="484" t="s">
        <v>6109</v>
      </c>
      <c r="E22" s="485"/>
      <c r="F22" s="485">
        <v>4.8499999999999996</v>
      </c>
      <c r="G22" s="485"/>
      <c r="H22" s="485">
        <v>4</v>
      </c>
      <c r="I22" s="485">
        <v>117.94999999999999</v>
      </c>
      <c r="J22" s="485">
        <v>0</v>
      </c>
      <c r="K22" s="485">
        <v>179.85</v>
      </c>
      <c r="L22" s="488">
        <v>144.25</v>
      </c>
    </row>
    <row r="23" spans="1:12">
      <c r="A23" s="486">
        <v>17</v>
      </c>
      <c r="B23" s="471" t="s">
        <v>3669</v>
      </c>
      <c r="C23" s="482" t="s">
        <v>13641</v>
      </c>
      <c r="D23" s="482" t="s">
        <v>8278</v>
      </c>
      <c r="E23" s="483"/>
      <c r="F23" s="483"/>
      <c r="G23" s="483"/>
      <c r="H23" s="483">
        <v>0.5</v>
      </c>
      <c r="I23" s="483">
        <v>0.4</v>
      </c>
      <c r="J23" s="483">
        <v>0</v>
      </c>
      <c r="K23" s="483">
        <v>0.4</v>
      </c>
      <c r="L23" s="487">
        <v>0.2</v>
      </c>
    </row>
    <row r="24" spans="1:12">
      <c r="A24" s="368">
        <v>18</v>
      </c>
      <c r="B24" s="472" t="s">
        <v>445</v>
      </c>
      <c r="C24" s="484" t="s">
        <v>13642</v>
      </c>
      <c r="D24" s="484" t="s">
        <v>8357</v>
      </c>
      <c r="E24" s="485">
        <v>1</v>
      </c>
      <c r="F24" s="485">
        <v>0.9</v>
      </c>
      <c r="G24" s="485">
        <v>1003.8</v>
      </c>
      <c r="H24" s="485">
        <v>8.1</v>
      </c>
      <c r="I24" s="485">
        <v>3.4</v>
      </c>
      <c r="J24" s="485">
        <v>816538</v>
      </c>
      <c r="K24" s="485">
        <v>7.2600000000000007</v>
      </c>
      <c r="L24" s="488">
        <v>144.10000000000002</v>
      </c>
    </row>
    <row r="25" spans="1:12">
      <c r="A25" s="486">
        <v>19</v>
      </c>
      <c r="B25" s="471" t="s">
        <v>6091</v>
      </c>
      <c r="C25" s="482" t="s">
        <v>13643</v>
      </c>
      <c r="D25" s="482" t="s">
        <v>6089</v>
      </c>
      <c r="E25" s="483">
        <v>0</v>
      </c>
      <c r="F25" s="483">
        <v>0.2</v>
      </c>
      <c r="G25" s="483">
        <v>0</v>
      </c>
      <c r="H25" s="483">
        <v>0</v>
      </c>
      <c r="I25" s="483">
        <v>0</v>
      </c>
      <c r="J25" s="483">
        <v>0</v>
      </c>
      <c r="K25" s="483">
        <v>0</v>
      </c>
      <c r="L25" s="487">
        <v>0</v>
      </c>
    </row>
    <row r="26" spans="1:12">
      <c r="A26" s="368">
        <v>20</v>
      </c>
      <c r="B26" s="472" t="s">
        <v>4331</v>
      </c>
      <c r="C26" s="484" t="s">
        <v>13644</v>
      </c>
      <c r="D26" s="484" t="s">
        <v>7301</v>
      </c>
      <c r="E26" s="485">
        <v>0</v>
      </c>
      <c r="F26" s="485">
        <v>0.4</v>
      </c>
      <c r="G26" s="485">
        <v>153817.24</v>
      </c>
      <c r="H26" s="485">
        <v>0.1</v>
      </c>
      <c r="I26" s="485">
        <v>1.67</v>
      </c>
      <c r="J26" s="485">
        <v>86822.5</v>
      </c>
      <c r="K26" s="485">
        <v>2</v>
      </c>
      <c r="L26" s="488">
        <v>0</v>
      </c>
    </row>
    <row r="27" spans="1:12">
      <c r="A27" s="486">
        <v>21</v>
      </c>
      <c r="B27" s="471" t="s">
        <v>4331</v>
      </c>
      <c r="C27" s="482" t="s">
        <v>13644</v>
      </c>
      <c r="D27" s="482" t="s">
        <v>5841</v>
      </c>
      <c r="E27" s="483">
        <v>55</v>
      </c>
      <c r="F27" s="483">
        <v>54.17</v>
      </c>
      <c r="G27" s="483">
        <v>8640</v>
      </c>
      <c r="H27" s="483">
        <v>3.5</v>
      </c>
      <c r="I27" s="483">
        <v>3.3</v>
      </c>
      <c r="J27" s="483">
        <v>0</v>
      </c>
      <c r="K27" s="483">
        <v>30</v>
      </c>
      <c r="L27" s="487">
        <v>95</v>
      </c>
    </row>
    <row r="28" spans="1:12">
      <c r="A28" s="368">
        <v>22</v>
      </c>
      <c r="B28" s="472" t="s">
        <v>4331</v>
      </c>
      <c r="C28" s="484" t="s">
        <v>13644</v>
      </c>
      <c r="D28" s="484" t="s">
        <v>7679</v>
      </c>
      <c r="E28" s="485">
        <v>27.5</v>
      </c>
      <c r="F28" s="485">
        <v>11.3</v>
      </c>
      <c r="G28" s="485">
        <v>841127</v>
      </c>
      <c r="H28" s="485">
        <v>0.60000000000000009</v>
      </c>
      <c r="I28" s="485">
        <v>0.8</v>
      </c>
      <c r="J28" s="485">
        <v>0</v>
      </c>
      <c r="K28" s="485">
        <v>9</v>
      </c>
      <c r="L28" s="488">
        <v>8.15</v>
      </c>
    </row>
    <row r="29" spans="1:12">
      <c r="A29" s="486">
        <v>23</v>
      </c>
      <c r="B29" s="471" t="s">
        <v>8443</v>
      </c>
      <c r="C29" s="482" t="s">
        <v>13645</v>
      </c>
      <c r="D29" s="482" t="s">
        <v>8446</v>
      </c>
      <c r="E29" s="483">
        <v>0</v>
      </c>
      <c r="F29" s="483">
        <v>0</v>
      </c>
      <c r="G29" s="483">
        <v>0</v>
      </c>
      <c r="H29" s="483">
        <v>0</v>
      </c>
      <c r="I29" s="483">
        <v>0</v>
      </c>
      <c r="J29" s="483">
        <v>0</v>
      </c>
      <c r="K29" s="483">
        <v>0</v>
      </c>
      <c r="L29" s="487">
        <v>0</v>
      </c>
    </row>
    <row r="30" spans="1:12">
      <c r="A30" s="368">
        <v>24</v>
      </c>
      <c r="B30" s="472" t="s">
        <v>8083</v>
      </c>
      <c r="C30" s="484" t="s">
        <v>13646</v>
      </c>
      <c r="D30" s="484" t="s">
        <v>8081</v>
      </c>
      <c r="E30" s="485">
        <v>0</v>
      </c>
      <c r="F30" s="485">
        <v>0</v>
      </c>
      <c r="G30" s="485">
        <v>0</v>
      </c>
      <c r="H30" s="485">
        <v>0.5</v>
      </c>
      <c r="I30" s="485">
        <v>0.8</v>
      </c>
      <c r="J30" s="485">
        <v>0</v>
      </c>
      <c r="K30" s="485">
        <v>2.5</v>
      </c>
      <c r="L30" s="488">
        <v>2.7</v>
      </c>
    </row>
    <row r="31" spans="1:12">
      <c r="A31" s="486">
        <v>25</v>
      </c>
      <c r="B31" s="471" t="s">
        <v>3084</v>
      </c>
      <c r="C31" s="482" t="s">
        <v>13647</v>
      </c>
      <c r="D31" s="482" t="s">
        <v>8912</v>
      </c>
      <c r="E31" s="483">
        <v>27.27</v>
      </c>
      <c r="F31" s="483">
        <v>1.6</v>
      </c>
      <c r="G31" s="483">
        <v>171360</v>
      </c>
      <c r="H31" s="483">
        <v>0</v>
      </c>
      <c r="I31" s="483">
        <v>0</v>
      </c>
      <c r="J31" s="483">
        <v>0</v>
      </c>
      <c r="K31" s="483">
        <v>0</v>
      </c>
      <c r="L31" s="487">
        <v>0</v>
      </c>
    </row>
    <row r="32" spans="1:12">
      <c r="A32" s="368">
        <v>26</v>
      </c>
      <c r="B32" s="472" t="s">
        <v>525</v>
      </c>
      <c r="C32" s="484">
        <v>2010895</v>
      </c>
      <c r="D32" s="484" t="s">
        <v>6093</v>
      </c>
      <c r="E32" s="485">
        <v>11</v>
      </c>
      <c r="F32" s="485">
        <v>0</v>
      </c>
      <c r="G32" s="485">
        <v>0</v>
      </c>
      <c r="H32" s="485">
        <v>11</v>
      </c>
      <c r="I32" s="485">
        <v>0</v>
      </c>
      <c r="J32" s="485">
        <v>0</v>
      </c>
      <c r="K32" s="485">
        <v>8.6</v>
      </c>
      <c r="L32" s="488">
        <v>0</v>
      </c>
    </row>
    <row r="33" spans="1:12">
      <c r="A33" s="486">
        <v>27</v>
      </c>
      <c r="B33" s="471" t="s">
        <v>6841</v>
      </c>
      <c r="C33" s="482" t="s">
        <v>13648</v>
      </c>
      <c r="D33" s="482" t="s">
        <v>7450</v>
      </c>
      <c r="E33" s="483">
        <v>0</v>
      </c>
      <c r="F33" s="483">
        <v>85.7</v>
      </c>
      <c r="G33" s="483">
        <v>314500</v>
      </c>
      <c r="H33" s="483">
        <v>3</v>
      </c>
      <c r="I33" s="483">
        <v>88</v>
      </c>
      <c r="J33" s="483">
        <v>281526</v>
      </c>
      <c r="K33" s="483">
        <v>25</v>
      </c>
      <c r="L33" s="487">
        <v>1.2</v>
      </c>
    </row>
    <row r="34" spans="1:12">
      <c r="A34" s="368">
        <v>28</v>
      </c>
      <c r="B34" s="472" t="s">
        <v>7369</v>
      </c>
      <c r="C34" s="484" t="s">
        <v>13649</v>
      </c>
      <c r="D34" s="484" t="s">
        <v>7367</v>
      </c>
      <c r="E34" s="485">
        <v>0</v>
      </c>
      <c r="F34" s="485">
        <v>0</v>
      </c>
      <c r="G34" s="485">
        <v>0</v>
      </c>
      <c r="H34" s="485">
        <v>0</v>
      </c>
      <c r="I34" s="485">
        <v>0</v>
      </c>
      <c r="J34" s="485">
        <v>0</v>
      </c>
      <c r="K34" s="485">
        <v>0</v>
      </c>
      <c r="L34" s="488">
        <v>0.5</v>
      </c>
    </row>
    <row r="35" spans="1:12">
      <c r="A35" s="486">
        <v>29</v>
      </c>
      <c r="B35" s="471" t="s">
        <v>8164</v>
      </c>
      <c r="C35" s="482" t="s">
        <v>13650</v>
      </c>
      <c r="D35" s="482" t="s">
        <v>8163</v>
      </c>
      <c r="E35" s="483">
        <v>0</v>
      </c>
      <c r="F35" s="483">
        <v>0.5</v>
      </c>
      <c r="G35" s="483">
        <v>0</v>
      </c>
      <c r="H35" s="483">
        <v>0</v>
      </c>
      <c r="I35" s="483">
        <v>0</v>
      </c>
      <c r="J35" s="483">
        <v>0</v>
      </c>
      <c r="K35" s="483">
        <v>0</v>
      </c>
      <c r="L35" s="487">
        <v>0</v>
      </c>
    </row>
    <row r="36" spans="1:12">
      <c r="A36" s="368">
        <v>30</v>
      </c>
      <c r="B36" s="472" t="s">
        <v>6070</v>
      </c>
      <c r="C36" s="484">
        <v>5068827</v>
      </c>
      <c r="D36" s="484" t="s">
        <v>6068</v>
      </c>
      <c r="E36" s="485">
        <v>0</v>
      </c>
      <c r="F36" s="485">
        <v>0</v>
      </c>
      <c r="G36" s="485">
        <v>0</v>
      </c>
      <c r="H36" s="485">
        <v>0</v>
      </c>
      <c r="I36" s="485">
        <v>0</v>
      </c>
      <c r="J36" s="485">
        <v>0</v>
      </c>
      <c r="K36" s="485">
        <v>0</v>
      </c>
      <c r="L36" s="488">
        <v>0</v>
      </c>
    </row>
    <row r="37" spans="1:12">
      <c r="A37" s="486">
        <v>31</v>
      </c>
      <c r="B37" s="471" t="s">
        <v>615</v>
      </c>
      <c r="C37" s="482">
        <v>5358221</v>
      </c>
      <c r="D37" s="482" t="s">
        <v>9803</v>
      </c>
      <c r="E37" s="483">
        <v>0</v>
      </c>
      <c r="F37" s="483">
        <v>0</v>
      </c>
      <c r="G37" s="483">
        <v>0</v>
      </c>
      <c r="H37" s="483">
        <v>7.8</v>
      </c>
      <c r="I37" s="483">
        <v>0</v>
      </c>
      <c r="J37" s="483">
        <v>0</v>
      </c>
      <c r="K37" s="483">
        <v>27.5</v>
      </c>
      <c r="L37" s="487">
        <v>0</v>
      </c>
    </row>
    <row r="38" spans="1:12">
      <c r="A38" s="368">
        <v>32</v>
      </c>
      <c r="B38" s="472" t="s">
        <v>2243</v>
      </c>
      <c r="C38" s="484" t="s">
        <v>13651</v>
      </c>
      <c r="D38" s="484" t="s">
        <v>7421</v>
      </c>
      <c r="E38" s="485">
        <v>352</v>
      </c>
      <c r="F38" s="485">
        <v>269.2</v>
      </c>
      <c r="G38" s="485">
        <v>31998700</v>
      </c>
      <c r="H38" s="485">
        <v>2.6</v>
      </c>
      <c r="I38" s="485">
        <v>2.6</v>
      </c>
      <c r="J38" s="485">
        <v>15600</v>
      </c>
      <c r="K38" s="485">
        <v>100</v>
      </c>
      <c r="L38" s="488">
        <v>72.885999999999996</v>
      </c>
    </row>
    <row r="39" spans="1:12">
      <c r="A39" s="486">
        <v>33</v>
      </c>
      <c r="B39" s="471" t="s">
        <v>633</v>
      </c>
      <c r="C39" s="482" t="s">
        <v>13652</v>
      </c>
      <c r="D39" s="482" t="s">
        <v>8071</v>
      </c>
      <c r="E39" s="483">
        <v>0</v>
      </c>
      <c r="F39" s="483">
        <v>54.98</v>
      </c>
      <c r="G39" s="483">
        <v>15724662</v>
      </c>
      <c r="H39" s="483">
        <v>17.61</v>
      </c>
      <c r="I39" s="483">
        <v>5.3</v>
      </c>
      <c r="J39" s="483">
        <v>0</v>
      </c>
      <c r="K39" s="483">
        <v>72</v>
      </c>
      <c r="L39" s="487">
        <v>235</v>
      </c>
    </row>
    <row r="40" spans="1:12">
      <c r="A40" s="368">
        <v>34</v>
      </c>
      <c r="B40" s="472" t="s">
        <v>9049</v>
      </c>
      <c r="C40" s="484">
        <v>6232485</v>
      </c>
      <c r="D40" s="484" t="s">
        <v>9047</v>
      </c>
      <c r="E40" s="485">
        <v>0</v>
      </c>
      <c r="F40" s="485">
        <v>0</v>
      </c>
      <c r="G40" s="485">
        <v>0</v>
      </c>
      <c r="H40" s="485">
        <v>0</v>
      </c>
      <c r="I40" s="485">
        <v>0</v>
      </c>
      <c r="J40" s="485">
        <v>0</v>
      </c>
      <c r="K40" s="485">
        <v>0</v>
      </c>
      <c r="L40" s="488">
        <v>0</v>
      </c>
    </row>
    <row r="41" spans="1:12" ht="24">
      <c r="A41" s="486">
        <v>35</v>
      </c>
      <c r="B41" s="471" t="s">
        <v>5840</v>
      </c>
      <c r="C41" s="482">
        <v>2016656</v>
      </c>
      <c r="D41" s="482" t="s">
        <v>5838</v>
      </c>
      <c r="E41" s="483">
        <v>276.08999999999997</v>
      </c>
      <c r="F41" s="483">
        <v>276.08999999999997</v>
      </c>
      <c r="G41" s="483">
        <v>21673.4</v>
      </c>
      <c r="H41" s="483">
        <v>6564.49</v>
      </c>
      <c r="I41" s="483">
        <v>0.4</v>
      </c>
      <c r="J41" s="483">
        <v>0</v>
      </c>
      <c r="K41" s="483">
        <v>123.15</v>
      </c>
      <c r="L41" s="487">
        <v>20.5</v>
      </c>
    </row>
    <row r="42" spans="1:12">
      <c r="A42" s="368">
        <v>36</v>
      </c>
      <c r="B42" s="472" t="s">
        <v>8743</v>
      </c>
      <c r="C42" s="484">
        <v>2807459</v>
      </c>
      <c r="D42" s="484" t="s">
        <v>8744</v>
      </c>
      <c r="E42" s="485">
        <v>15.4</v>
      </c>
      <c r="F42" s="485">
        <v>14.3</v>
      </c>
      <c r="G42" s="485">
        <v>1209690</v>
      </c>
      <c r="H42" s="485">
        <v>0</v>
      </c>
      <c r="I42" s="485">
        <v>3</v>
      </c>
      <c r="J42" s="485">
        <v>8000</v>
      </c>
      <c r="K42" s="485">
        <v>0</v>
      </c>
      <c r="L42" s="488">
        <v>24.797499999999999</v>
      </c>
    </row>
    <row r="43" spans="1:12">
      <c r="A43" s="486">
        <v>37</v>
      </c>
      <c r="B43" s="471" t="s">
        <v>6105</v>
      </c>
      <c r="C43" s="482" t="s">
        <v>13653</v>
      </c>
      <c r="D43" s="482" t="s">
        <v>6103</v>
      </c>
      <c r="E43" s="483">
        <v>0.19600000000000001</v>
      </c>
      <c r="F43" s="483">
        <v>0.19600000000000001</v>
      </c>
      <c r="G43" s="483"/>
      <c r="H43" s="483">
        <v>2.258</v>
      </c>
      <c r="I43" s="483">
        <v>4.49</v>
      </c>
      <c r="J43" s="483">
        <v>19727.400000000001</v>
      </c>
      <c r="K43" s="483">
        <v>1.3</v>
      </c>
      <c r="L43" s="487">
        <v>0.84</v>
      </c>
    </row>
    <row r="44" spans="1:12">
      <c r="A44" s="368">
        <v>38</v>
      </c>
      <c r="B44" s="472" t="s">
        <v>7650</v>
      </c>
      <c r="C44" s="484" t="s">
        <v>13654</v>
      </c>
      <c r="D44" s="484" t="s">
        <v>7649</v>
      </c>
      <c r="E44" s="485"/>
      <c r="F44" s="485">
        <v>7.54</v>
      </c>
      <c r="G44" s="485">
        <v>1321284.5</v>
      </c>
      <c r="H44" s="485">
        <v>10.725099999999999</v>
      </c>
      <c r="I44" s="485">
        <v>5.5289999999999999</v>
      </c>
      <c r="J44" s="485">
        <v>327201</v>
      </c>
      <c r="K44" s="485">
        <v>4</v>
      </c>
      <c r="L44" s="488">
        <v>16.86</v>
      </c>
    </row>
    <row r="45" spans="1:12">
      <c r="A45" s="486">
        <v>39</v>
      </c>
      <c r="B45" s="471" t="s">
        <v>7644</v>
      </c>
      <c r="C45" s="482" t="s">
        <v>13655</v>
      </c>
      <c r="D45" s="482" t="s">
        <v>7642</v>
      </c>
      <c r="E45" s="483"/>
      <c r="F45" s="483">
        <v>96.9</v>
      </c>
      <c r="G45" s="483">
        <v>7791017</v>
      </c>
      <c r="H45" s="483">
        <v>219.29</v>
      </c>
      <c r="I45" s="483">
        <v>63.690000000000005</v>
      </c>
      <c r="J45" s="483">
        <v>6834494</v>
      </c>
      <c r="K45" s="483">
        <v>19.600000000000001</v>
      </c>
      <c r="L45" s="487">
        <v>20.6</v>
      </c>
    </row>
    <row r="46" spans="1:12">
      <c r="A46" s="368">
        <v>40</v>
      </c>
      <c r="B46" s="472" t="s">
        <v>5753</v>
      </c>
      <c r="C46" s="484">
        <v>2001454</v>
      </c>
      <c r="D46" s="484" t="s">
        <v>6096</v>
      </c>
      <c r="E46" s="485">
        <v>0.88</v>
      </c>
      <c r="F46" s="485"/>
      <c r="G46" s="485"/>
      <c r="H46" s="485">
        <v>9.3000000000000007</v>
      </c>
      <c r="I46" s="485">
        <v>0</v>
      </c>
      <c r="J46" s="485">
        <v>0</v>
      </c>
      <c r="K46" s="485">
        <v>21.3</v>
      </c>
      <c r="L46" s="488">
        <v>24.5</v>
      </c>
    </row>
    <row r="47" spans="1:12">
      <c r="A47" s="486">
        <v>41</v>
      </c>
      <c r="B47" s="471" t="s">
        <v>781</v>
      </c>
      <c r="C47" s="482" t="s">
        <v>13656</v>
      </c>
      <c r="D47" s="482" t="s">
        <v>9112</v>
      </c>
      <c r="E47" s="483">
        <v>1.1000000000000001</v>
      </c>
      <c r="F47" s="483">
        <v>0.36</v>
      </c>
      <c r="G47" s="483">
        <v>182748</v>
      </c>
      <c r="H47" s="483">
        <v>1.1000000000000001</v>
      </c>
      <c r="I47" s="483">
        <v>0.34</v>
      </c>
      <c r="J47" s="483">
        <v>182748</v>
      </c>
      <c r="K47" s="483">
        <v>116.2</v>
      </c>
      <c r="L47" s="487">
        <v>45.73</v>
      </c>
    </row>
    <row r="48" spans="1:12">
      <c r="A48" s="368">
        <v>42</v>
      </c>
      <c r="B48" s="472" t="s">
        <v>781</v>
      </c>
      <c r="C48" s="484" t="s">
        <v>13656</v>
      </c>
      <c r="D48" s="484" t="s">
        <v>6113</v>
      </c>
      <c r="E48" s="485">
        <v>0.39</v>
      </c>
      <c r="F48" s="485">
        <v>0</v>
      </c>
      <c r="G48" s="485">
        <v>0</v>
      </c>
      <c r="H48" s="485">
        <v>1</v>
      </c>
      <c r="I48" s="485">
        <v>0</v>
      </c>
      <c r="J48" s="485">
        <v>0</v>
      </c>
      <c r="K48" s="485">
        <v>104.6</v>
      </c>
      <c r="L48" s="488">
        <v>42.2</v>
      </c>
    </row>
    <row r="49" spans="1:12">
      <c r="A49" s="486">
        <v>43</v>
      </c>
      <c r="B49" s="471" t="s">
        <v>8387</v>
      </c>
      <c r="C49" s="482">
        <v>5671833</v>
      </c>
      <c r="D49" s="482" t="s">
        <v>8385</v>
      </c>
      <c r="E49" s="483"/>
      <c r="F49" s="483"/>
      <c r="G49" s="483"/>
      <c r="H49" s="483">
        <v>1</v>
      </c>
      <c r="I49" s="483">
        <v>0</v>
      </c>
      <c r="J49" s="483">
        <v>0</v>
      </c>
      <c r="K49" s="483">
        <v>5</v>
      </c>
      <c r="L49" s="487">
        <v>0</v>
      </c>
    </row>
    <row r="50" spans="1:12">
      <c r="A50" s="368">
        <v>44</v>
      </c>
      <c r="B50" s="472" t="s">
        <v>9138</v>
      </c>
      <c r="C50" s="484">
        <v>2668505</v>
      </c>
      <c r="D50" s="484" t="s">
        <v>9137</v>
      </c>
      <c r="E50" s="485">
        <v>6</v>
      </c>
      <c r="F50" s="485">
        <v>5.61</v>
      </c>
      <c r="G50" s="485">
        <v>187000</v>
      </c>
      <c r="H50" s="485">
        <v>3.2</v>
      </c>
      <c r="I50" s="485">
        <v>2.1</v>
      </c>
      <c r="J50" s="485">
        <v>243100</v>
      </c>
      <c r="K50" s="485">
        <v>0</v>
      </c>
      <c r="L50" s="488">
        <v>0</v>
      </c>
    </row>
    <row r="51" spans="1:12">
      <c r="A51" s="486">
        <v>45</v>
      </c>
      <c r="B51" s="471" t="s">
        <v>4053</v>
      </c>
      <c r="C51" s="482" t="s">
        <v>13657</v>
      </c>
      <c r="D51" s="482" t="s">
        <v>9087</v>
      </c>
      <c r="E51" s="483">
        <v>58.9</v>
      </c>
      <c r="F51" s="483">
        <v>73.650000000000006</v>
      </c>
      <c r="G51" s="483">
        <v>5126142</v>
      </c>
      <c r="H51" s="483">
        <v>0</v>
      </c>
      <c r="I51" s="483">
        <v>0</v>
      </c>
      <c r="J51" s="483">
        <v>0</v>
      </c>
      <c r="K51" s="483"/>
      <c r="L51" s="487">
        <v>0</v>
      </c>
    </row>
    <row r="52" spans="1:12">
      <c r="A52" s="368">
        <v>46</v>
      </c>
      <c r="B52" s="472" t="s">
        <v>4053</v>
      </c>
      <c r="C52" s="484" t="s">
        <v>13657</v>
      </c>
      <c r="D52" s="484" t="s">
        <v>8289</v>
      </c>
      <c r="E52" s="485">
        <v>0</v>
      </c>
      <c r="F52" s="485">
        <v>63.01</v>
      </c>
      <c r="G52" s="485">
        <v>0</v>
      </c>
      <c r="H52" s="485">
        <v>0</v>
      </c>
      <c r="I52" s="485">
        <v>12.6</v>
      </c>
      <c r="J52" s="485">
        <v>0</v>
      </c>
      <c r="K52" s="485">
        <v>0</v>
      </c>
      <c r="L52" s="488">
        <v>318.7</v>
      </c>
    </row>
    <row r="53" spans="1:12">
      <c r="A53" s="486">
        <v>47</v>
      </c>
      <c r="B53" s="471" t="s">
        <v>7364</v>
      </c>
      <c r="C53" s="482" t="s">
        <v>13658</v>
      </c>
      <c r="D53" s="482" t="s">
        <v>7363</v>
      </c>
      <c r="E53" s="483">
        <v>2.1</v>
      </c>
      <c r="F53" s="483">
        <v>1.6086</v>
      </c>
      <c r="G53" s="483">
        <v>184560</v>
      </c>
      <c r="H53" s="483">
        <v>1.5</v>
      </c>
      <c r="I53" s="483">
        <v>3.2749999999999995</v>
      </c>
      <c r="J53" s="483">
        <v>215504.44</v>
      </c>
      <c r="K53" s="483">
        <v>5.4</v>
      </c>
      <c r="L53" s="487">
        <v>8.4</v>
      </c>
    </row>
    <row r="54" spans="1:12">
      <c r="A54" s="368">
        <v>48</v>
      </c>
      <c r="B54" s="472" t="s">
        <v>6575</v>
      </c>
      <c r="C54" s="484" t="s">
        <v>13659</v>
      </c>
      <c r="D54" s="484" t="s">
        <v>8303</v>
      </c>
      <c r="E54" s="485">
        <v>0</v>
      </c>
      <c r="F54" s="485">
        <v>0</v>
      </c>
      <c r="G54" s="485">
        <v>0</v>
      </c>
      <c r="H54" s="485">
        <v>9.6900000000000013</v>
      </c>
      <c r="I54" s="485">
        <v>4.7</v>
      </c>
      <c r="J54" s="485">
        <v>7050</v>
      </c>
      <c r="K54" s="485">
        <v>13.61</v>
      </c>
      <c r="L54" s="488">
        <v>2.35</v>
      </c>
    </row>
    <row r="55" spans="1:12">
      <c r="A55" s="486">
        <v>49</v>
      </c>
      <c r="B55" s="471" t="s">
        <v>6470</v>
      </c>
      <c r="C55" s="482" t="s">
        <v>2709</v>
      </c>
      <c r="D55" s="482" t="s">
        <v>6469</v>
      </c>
      <c r="E55" s="483">
        <v>0</v>
      </c>
      <c r="F55" s="483">
        <v>0</v>
      </c>
      <c r="G55" s="483">
        <v>0</v>
      </c>
      <c r="H55" s="483">
        <v>1.03</v>
      </c>
      <c r="I55" s="483">
        <v>1.07</v>
      </c>
      <c r="J55" s="483">
        <v>2140</v>
      </c>
      <c r="K55" s="483">
        <v>3.7</v>
      </c>
      <c r="L55" s="487">
        <v>4.7</v>
      </c>
    </row>
    <row r="56" spans="1:12">
      <c r="A56" s="368">
        <v>50</v>
      </c>
      <c r="B56" s="472" t="s">
        <v>875</v>
      </c>
      <c r="C56" s="484" t="s">
        <v>13594</v>
      </c>
      <c r="D56" s="484" t="s">
        <v>6118</v>
      </c>
      <c r="E56" s="485">
        <v>0</v>
      </c>
      <c r="F56" s="485">
        <v>0</v>
      </c>
      <c r="G56" s="485">
        <v>0</v>
      </c>
      <c r="H56" s="485">
        <v>5</v>
      </c>
      <c r="I56" s="485">
        <v>4</v>
      </c>
      <c r="J56" s="485">
        <v>3200000</v>
      </c>
      <c r="K56" s="485">
        <v>52</v>
      </c>
      <c r="L56" s="488">
        <v>54.14</v>
      </c>
    </row>
    <row r="57" spans="1:12">
      <c r="A57" s="486">
        <v>51</v>
      </c>
      <c r="B57" s="471" t="s">
        <v>880</v>
      </c>
      <c r="C57" s="482" t="s">
        <v>13660</v>
      </c>
      <c r="D57" s="482" t="s">
        <v>6018</v>
      </c>
      <c r="E57" s="483">
        <v>23.5</v>
      </c>
      <c r="F57" s="483">
        <v>0</v>
      </c>
      <c r="G57" s="483">
        <v>0</v>
      </c>
      <c r="H57" s="483">
        <v>10</v>
      </c>
      <c r="I57" s="483">
        <v>10</v>
      </c>
      <c r="J57" s="483">
        <v>62020.2</v>
      </c>
      <c r="K57" s="483">
        <v>30</v>
      </c>
      <c r="L57" s="487">
        <v>34.444000000000003</v>
      </c>
    </row>
    <row r="58" spans="1:12">
      <c r="A58" s="368">
        <v>52</v>
      </c>
      <c r="B58" s="472" t="s">
        <v>7083</v>
      </c>
      <c r="C58" s="484">
        <v>5752728</v>
      </c>
      <c r="D58" s="484" t="s">
        <v>7082</v>
      </c>
      <c r="E58" s="485">
        <v>0</v>
      </c>
      <c r="F58" s="485">
        <v>0</v>
      </c>
      <c r="G58" s="485">
        <v>0</v>
      </c>
      <c r="H58" s="485">
        <v>0</v>
      </c>
      <c r="I58" s="485">
        <v>0</v>
      </c>
      <c r="J58" s="485">
        <v>0</v>
      </c>
      <c r="K58" s="485">
        <v>0</v>
      </c>
      <c r="L58" s="488">
        <v>0</v>
      </c>
    </row>
    <row r="59" spans="1:12">
      <c r="A59" s="486">
        <v>53</v>
      </c>
      <c r="B59" s="471" t="s">
        <v>897</v>
      </c>
      <c r="C59" s="482" t="s">
        <v>13661</v>
      </c>
      <c r="D59" s="482" t="s">
        <v>8902</v>
      </c>
      <c r="E59" s="483">
        <v>19.55</v>
      </c>
      <c r="F59" s="483">
        <v>0.61</v>
      </c>
      <c r="G59" s="483">
        <v>35498</v>
      </c>
      <c r="H59" s="483">
        <v>6.5519999999999996</v>
      </c>
      <c r="I59" s="483">
        <v>0</v>
      </c>
      <c r="J59" s="483">
        <v>0</v>
      </c>
      <c r="K59" s="483">
        <v>11.8</v>
      </c>
      <c r="L59" s="487">
        <v>0</v>
      </c>
    </row>
    <row r="60" spans="1:12">
      <c r="A60" s="368">
        <v>54</v>
      </c>
      <c r="B60" s="472" t="s">
        <v>7235</v>
      </c>
      <c r="C60" s="484" t="s">
        <v>13662</v>
      </c>
      <c r="D60" s="484" t="s">
        <v>7233</v>
      </c>
      <c r="E60" s="485">
        <v>0</v>
      </c>
      <c r="F60" s="485">
        <v>563.79999999999995</v>
      </c>
      <c r="G60" s="485">
        <v>60997182</v>
      </c>
      <c r="H60" s="485">
        <v>28</v>
      </c>
      <c r="I60" s="485">
        <v>729.3</v>
      </c>
      <c r="J60" s="485">
        <v>71033166</v>
      </c>
      <c r="K60" s="485">
        <v>70</v>
      </c>
      <c r="L60" s="488">
        <v>76</v>
      </c>
    </row>
    <row r="61" spans="1:12">
      <c r="A61" s="486">
        <v>55</v>
      </c>
      <c r="B61" s="471" t="s">
        <v>8843</v>
      </c>
      <c r="C61" s="482" t="s">
        <v>13663</v>
      </c>
      <c r="D61" s="482" t="s">
        <v>8841</v>
      </c>
      <c r="E61" s="483">
        <v>110.3</v>
      </c>
      <c r="F61" s="483">
        <v>15.438499999999999</v>
      </c>
      <c r="G61" s="483">
        <v>3259086</v>
      </c>
      <c r="H61" s="483">
        <v>0</v>
      </c>
      <c r="I61" s="483">
        <v>0</v>
      </c>
      <c r="J61" s="483">
        <v>0</v>
      </c>
      <c r="K61" s="483">
        <v>0</v>
      </c>
      <c r="L61" s="487">
        <v>0</v>
      </c>
    </row>
    <row r="62" spans="1:12">
      <c r="A62" s="368">
        <v>56</v>
      </c>
      <c r="B62" s="472" t="s">
        <v>8529</v>
      </c>
      <c r="C62" s="484">
        <v>5211859</v>
      </c>
      <c r="D62" s="484" t="s">
        <v>8528</v>
      </c>
      <c r="E62" s="485">
        <v>25.3</v>
      </c>
      <c r="F62" s="485">
        <v>6.2</v>
      </c>
      <c r="G62" s="485">
        <v>1.86</v>
      </c>
      <c r="H62" s="485">
        <v>96.9</v>
      </c>
      <c r="I62" s="485">
        <v>4.47</v>
      </c>
      <c r="J62" s="485">
        <v>1.341</v>
      </c>
      <c r="K62" s="485">
        <v>11.370000000000001</v>
      </c>
      <c r="L62" s="488">
        <v>3.4344700000000001</v>
      </c>
    </row>
    <row r="63" spans="1:12" ht="24">
      <c r="A63" s="486">
        <v>57</v>
      </c>
      <c r="B63" s="471" t="s">
        <v>970</v>
      </c>
      <c r="C63" s="482">
        <v>6460771</v>
      </c>
      <c r="D63" s="482" t="s">
        <v>7222</v>
      </c>
      <c r="E63" s="483">
        <v>0</v>
      </c>
      <c r="F63" s="483">
        <v>529.55999999999995</v>
      </c>
      <c r="G63" s="483">
        <v>59364505.780000001</v>
      </c>
      <c r="H63" s="483">
        <v>54.5</v>
      </c>
      <c r="I63" s="483">
        <v>0.33</v>
      </c>
      <c r="J63" s="483">
        <v>0</v>
      </c>
      <c r="K63" s="483">
        <v>1122.29</v>
      </c>
      <c r="L63" s="487">
        <v>7.8</v>
      </c>
    </row>
    <row r="64" spans="1:12">
      <c r="A64" s="368">
        <v>58</v>
      </c>
      <c r="B64" s="472" t="s">
        <v>9546</v>
      </c>
      <c r="C64" s="484">
        <v>5435528</v>
      </c>
      <c r="D64" s="484" t="s">
        <v>7249</v>
      </c>
      <c r="E64" s="485">
        <v>0</v>
      </c>
      <c r="F64" s="485">
        <v>201.48</v>
      </c>
      <c r="G64" s="485">
        <v>17972973.949999999</v>
      </c>
      <c r="H64" s="485">
        <v>54.5</v>
      </c>
      <c r="I64" s="485">
        <v>0.36</v>
      </c>
      <c r="J64" s="485">
        <v>0</v>
      </c>
      <c r="K64" s="485">
        <v>1030.6099999999999</v>
      </c>
      <c r="L64" s="488">
        <v>2.2000000000000002</v>
      </c>
    </row>
    <row r="65" spans="1:12">
      <c r="A65" s="486">
        <v>59</v>
      </c>
      <c r="B65" s="471" t="s">
        <v>6488</v>
      </c>
      <c r="C65" s="482" t="s">
        <v>13664</v>
      </c>
      <c r="D65" s="482" t="s">
        <v>6487</v>
      </c>
      <c r="E65" s="483">
        <v>0</v>
      </c>
      <c r="F65" s="483">
        <v>0</v>
      </c>
      <c r="G65" s="483">
        <v>0</v>
      </c>
      <c r="H65" s="483">
        <v>0.2</v>
      </c>
      <c r="I65" s="483">
        <v>0</v>
      </c>
      <c r="J65" s="483">
        <v>0</v>
      </c>
      <c r="K65" s="483">
        <v>9.6000000000000014</v>
      </c>
      <c r="L65" s="487">
        <v>9.6000000000000014</v>
      </c>
    </row>
    <row r="66" spans="1:12">
      <c r="A66" s="368">
        <v>60</v>
      </c>
      <c r="B66" s="472" t="s">
        <v>8403</v>
      </c>
      <c r="C66" s="484" t="s">
        <v>13665</v>
      </c>
      <c r="D66" s="484" t="s">
        <v>8401</v>
      </c>
      <c r="E66" s="485">
        <v>0</v>
      </c>
      <c r="F66" s="485">
        <v>36.338000000000001</v>
      </c>
      <c r="G66" s="485">
        <v>14617665</v>
      </c>
      <c r="H66" s="485">
        <v>6412.88</v>
      </c>
      <c r="I66" s="485">
        <v>6417.8</v>
      </c>
      <c r="J66" s="485">
        <v>100591</v>
      </c>
      <c r="K66" s="485">
        <v>121.5</v>
      </c>
      <c r="L66" s="488">
        <v>134.6</v>
      </c>
    </row>
    <row r="67" spans="1:12" s="469" customFormat="1">
      <c r="A67" s="1108" t="s">
        <v>1593</v>
      </c>
      <c r="B67" s="1109"/>
      <c r="C67" s="1109"/>
      <c r="D67" s="1109"/>
      <c r="E67" s="489">
        <f>SUM(E7:E66)</f>
        <v>1063.376</v>
      </c>
      <c r="F67" s="489">
        <f t="shared" ref="F67:L67" si="0">SUM(F7:F66)</f>
        <v>2492.2511000000004</v>
      </c>
      <c r="G67" s="489">
        <f t="shared" si="0"/>
        <v>225906357.52999997</v>
      </c>
      <c r="H67" s="489">
        <f t="shared" si="0"/>
        <v>13590.235099999998</v>
      </c>
      <c r="I67" s="489">
        <f t="shared" si="0"/>
        <v>7515.049</v>
      </c>
      <c r="J67" s="489">
        <f t="shared" si="0"/>
        <v>92922521.58600001</v>
      </c>
      <c r="K67" s="489">
        <f t="shared" si="0"/>
        <v>15985.907000000001</v>
      </c>
      <c r="L67" s="490">
        <f t="shared" si="0"/>
        <v>12900.688970000007</v>
      </c>
    </row>
  </sheetData>
  <mergeCells count="11">
    <mergeCell ref="A67:D67"/>
    <mergeCell ref="K5:L5"/>
    <mergeCell ref="A3:L3"/>
    <mergeCell ref="A4:A6"/>
    <mergeCell ref="B4:B6"/>
    <mergeCell ref="C4:C6"/>
    <mergeCell ref="D4:D6"/>
    <mergeCell ref="E4:G4"/>
    <mergeCell ref="H4:L4"/>
    <mergeCell ref="F5:G5"/>
    <mergeCell ref="I5:J5"/>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3043-1877-4AF4-9216-CCF7085F7899}">
  <dimension ref="A1:G33"/>
  <sheetViews>
    <sheetView workbookViewId="0">
      <selection activeCell="I16" sqref="I16"/>
    </sheetView>
  </sheetViews>
  <sheetFormatPr defaultColWidth="9.140625" defaultRowHeight="15"/>
  <cols>
    <col min="1" max="1" width="5.28515625" style="7" customWidth="1"/>
    <col min="2" max="2" width="14.140625" style="7" bestFit="1" customWidth="1"/>
    <col min="3" max="3" width="10.28515625" style="7" bestFit="1" customWidth="1"/>
    <col min="4" max="4" width="23.42578125" style="7" customWidth="1"/>
    <col min="5" max="5" width="11.140625" style="7" customWidth="1"/>
    <col min="6" max="6" width="13" style="7" customWidth="1"/>
    <col min="7" max="7" width="22.5703125" style="7" customWidth="1"/>
    <col min="8" max="16384" width="9.140625" style="7"/>
  </cols>
  <sheetData>
    <row r="1" spans="1:7">
      <c r="A1" s="1110" t="s">
        <v>13666</v>
      </c>
      <c r="B1" s="1110"/>
      <c r="C1" s="1110"/>
      <c r="D1" s="1110"/>
      <c r="E1" s="1110"/>
      <c r="F1" s="1110"/>
      <c r="G1" s="1110"/>
    </row>
    <row r="2" spans="1:7">
      <c r="A2" s="13" t="s">
        <v>699</v>
      </c>
      <c r="B2" s="10" t="s">
        <v>699</v>
      </c>
      <c r="C2" s="10" t="s">
        <v>699</v>
      </c>
      <c r="D2" s="10" t="s">
        <v>699</v>
      </c>
      <c r="E2" s="10" t="s">
        <v>699</v>
      </c>
      <c r="F2" s="10" t="s">
        <v>699</v>
      </c>
      <c r="G2" s="10" t="s">
        <v>699</v>
      </c>
    </row>
    <row r="3" spans="1:7" s="202" customFormat="1">
      <c r="A3" s="702"/>
      <c r="B3" s="701"/>
      <c r="C3" s="701"/>
      <c r="D3" s="701"/>
      <c r="E3" s="1097" t="s">
        <v>13667</v>
      </c>
      <c r="F3" s="1097"/>
      <c r="G3" s="1104"/>
    </row>
    <row r="4" spans="1:7" ht="36">
      <c r="A4" s="703" t="s">
        <v>1</v>
      </c>
      <c r="B4" s="704" t="s">
        <v>92</v>
      </c>
      <c r="C4" s="704" t="s">
        <v>91</v>
      </c>
      <c r="D4" s="704" t="s">
        <v>13668</v>
      </c>
      <c r="E4" s="704" t="s">
        <v>13669</v>
      </c>
      <c r="F4" s="704" t="s">
        <v>8452</v>
      </c>
      <c r="G4" s="705" t="s">
        <v>13670</v>
      </c>
    </row>
    <row r="5" spans="1:7">
      <c r="A5" s="653">
        <v>1</v>
      </c>
      <c r="B5" s="330" t="s">
        <v>187</v>
      </c>
      <c r="C5" s="601">
        <v>2008572</v>
      </c>
      <c r="D5" s="330" t="s">
        <v>13671</v>
      </c>
      <c r="E5" s="87"/>
      <c r="F5" s="87" t="s">
        <v>13672</v>
      </c>
      <c r="G5" s="491"/>
    </row>
    <row r="6" spans="1:7">
      <c r="A6" s="474">
        <v>2</v>
      </c>
      <c r="B6" s="355" t="s">
        <v>187</v>
      </c>
      <c r="C6" s="655">
        <v>2008572</v>
      </c>
      <c r="D6" s="355" t="s">
        <v>1149</v>
      </c>
      <c r="E6" s="364"/>
      <c r="F6" s="364" t="s">
        <v>13672</v>
      </c>
      <c r="G6" s="492"/>
    </row>
    <row r="7" spans="1:7">
      <c r="A7" s="653">
        <v>3</v>
      </c>
      <c r="B7" s="330" t="s">
        <v>187</v>
      </c>
      <c r="C7" s="601">
        <v>2008572</v>
      </c>
      <c r="D7" s="330" t="s">
        <v>13673</v>
      </c>
      <c r="E7" s="87" t="s">
        <v>13672</v>
      </c>
      <c r="F7" s="87"/>
      <c r="G7" s="491"/>
    </row>
    <row r="8" spans="1:7">
      <c r="A8" s="474">
        <v>4</v>
      </c>
      <c r="B8" s="355" t="s">
        <v>187</v>
      </c>
      <c r="C8" s="655">
        <v>2008572</v>
      </c>
      <c r="D8" s="355" t="s">
        <v>13674</v>
      </c>
      <c r="E8" s="364"/>
      <c r="F8" s="364" t="s">
        <v>13672</v>
      </c>
      <c r="G8" s="492"/>
    </row>
    <row r="9" spans="1:7">
      <c r="A9" s="653">
        <v>5</v>
      </c>
      <c r="B9" s="330" t="s">
        <v>187</v>
      </c>
      <c r="C9" s="601">
        <v>2008572</v>
      </c>
      <c r="D9" s="330" t="s">
        <v>13675</v>
      </c>
      <c r="E9" s="87"/>
      <c r="F9" s="87" t="s">
        <v>13672</v>
      </c>
      <c r="G9" s="491"/>
    </row>
    <row r="10" spans="1:7">
      <c r="A10" s="474">
        <v>6</v>
      </c>
      <c r="B10" s="355" t="s">
        <v>187</v>
      </c>
      <c r="C10" s="655">
        <v>2008572</v>
      </c>
      <c r="D10" s="355" t="s">
        <v>13676</v>
      </c>
      <c r="E10" s="364"/>
      <c r="F10" s="364"/>
      <c r="G10" s="492" t="s">
        <v>13672</v>
      </c>
    </row>
    <row r="11" spans="1:7">
      <c r="A11" s="653">
        <v>7</v>
      </c>
      <c r="B11" s="330" t="s">
        <v>187</v>
      </c>
      <c r="C11" s="601">
        <v>2008572</v>
      </c>
      <c r="D11" s="330" t="s">
        <v>13677</v>
      </c>
      <c r="E11" s="87"/>
      <c r="F11" s="87" t="s">
        <v>13672</v>
      </c>
      <c r="G11" s="491"/>
    </row>
    <row r="12" spans="1:7">
      <c r="A12" s="474">
        <v>8</v>
      </c>
      <c r="B12" s="355" t="s">
        <v>187</v>
      </c>
      <c r="C12" s="655">
        <v>2008572</v>
      </c>
      <c r="D12" s="355" t="s">
        <v>13678</v>
      </c>
      <c r="E12" s="364"/>
      <c r="F12" s="364"/>
      <c r="G12" s="492" t="s">
        <v>13672</v>
      </c>
    </row>
    <row r="13" spans="1:7">
      <c r="A13" s="653">
        <v>9</v>
      </c>
      <c r="B13" s="330" t="s">
        <v>187</v>
      </c>
      <c r="C13" s="601">
        <v>2008572</v>
      </c>
      <c r="D13" s="330" t="s">
        <v>13679</v>
      </c>
      <c r="E13" s="87"/>
      <c r="F13" s="87"/>
      <c r="G13" s="491" t="s">
        <v>13672</v>
      </c>
    </row>
    <row r="14" spans="1:7">
      <c r="A14" s="474">
        <v>10</v>
      </c>
      <c r="B14" s="355" t="s">
        <v>187</v>
      </c>
      <c r="C14" s="655">
        <v>2008572</v>
      </c>
      <c r="D14" s="355" t="s">
        <v>13680</v>
      </c>
      <c r="E14" s="364"/>
      <c r="F14" s="364"/>
      <c r="G14" s="492" t="s">
        <v>13672</v>
      </c>
    </row>
    <row r="15" spans="1:7">
      <c r="A15" s="653">
        <v>11</v>
      </c>
      <c r="B15" s="330" t="s">
        <v>202</v>
      </c>
      <c r="C15" s="601">
        <v>5502977</v>
      </c>
      <c r="D15" s="330" t="s">
        <v>13681</v>
      </c>
      <c r="E15" s="87"/>
      <c r="F15" s="87" t="s">
        <v>13672</v>
      </c>
      <c r="G15" s="491"/>
    </row>
    <row r="16" spans="1:7">
      <c r="A16" s="474">
        <v>12</v>
      </c>
      <c r="B16" s="355" t="s">
        <v>202</v>
      </c>
      <c r="C16" s="655">
        <v>5502977</v>
      </c>
      <c r="D16" s="355" t="s">
        <v>13682</v>
      </c>
      <c r="E16" s="364"/>
      <c r="F16" s="364" t="s">
        <v>13672</v>
      </c>
      <c r="G16" s="492"/>
    </row>
    <row r="17" spans="1:7">
      <c r="A17" s="653">
        <v>13</v>
      </c>
      <c r="B17" s="330" t="s">
        <v>202</v>
      </c>
      <c r="C17" s="601">
        <v>5502977</v>
      </c>
      <c r="D17" s="330" t="s">
        <v>13683</v>
      </c>
      <c r="E17" s="87" t="s">
        <v>13672</v>
      </c>
      <c r="F17" s="87"/>
      <c r="G17" s="491"/>
    </row>
    <row r="18" spans="1:7">
      <c r="A18" s="474">
        <v>14</v>
      </c>
      <c r="B18" s="355" t="s">
        <v>202</v>
      </c>
      <c r="C18" s="655">
        <v>5502977</v>
      </c>
      <c r="D18" s="355" t="s">
        <v>13684</v>
      </c>
      <c r="E18" s="364"/>
      <c r="F18" s="364" t="s">
        <v>13672</v>
      </c>
      <c r="G18" s="492"/>
    </row>
    <row r="19" spans="1:7">
      <c r="A19" s="653">
        <v>15</v>
      </c>
      <c r="B19" s="330" t="s">
        <v>202</v>
      </c>
      <c r="C19" s="601">
        <v>5502977</v>
      </c>
      <c r="D19" s="330" t="s">
        <v>13685</v>
      </c>
      <c r="E19" s="87"/>
      <c r="F19" s="87" t="s">
        <v>13672</v>
      </c>
      <c r="G19" s="491"/>
    </row>
    <row r="20" spans="1:7">
      <c r="A20" s="474">
        <v>16</v>
      </c>
      <c r="B20" s="355" t="s">
        <v>202</v>
      </c>
      <c r="C20" s="655">
        <v>5502977</v>
      </c>
      <c r="D20" s="355" t="s">
        <v>13686</v>
      </c>
      <c r="E20" s="364"/>
      <c r="F20" s="364" t="s">
        <v>13672</v>
      </c>
      <c r="G20" s="492"/>
    </row>
    <row r="21" spans="1:7">
      <c r="A21" s="653">
        <v>17</v>
      </c>
      <c r="B21" s="330" t="s">
        <v>202</v>
      </c>
      <c r="C21" s="601">
        <v>5502977</v>
      </c>
      <c r="D21" s="330" t="s">
        <v>13687</v>
      </c>
      <c r="E21" s="87"/>
      <c r="F21" s="87" t="s">
        <v>13672</v>
      </c>
      <c r="G21" s="491"/>
    </row>
    <row r="22" spans="1:7">
      <c r="A22" s="474">
        <v>18</v>
      </c>
      <c r="B22" s="355" t="s">
        <v>202</v>
      </c>
      <c r="C22" s="655">
        <v>5502977</v>
      </c>
      <c r="D22" s="355" t="s">
        <v>13688</v>
      </c>
      <c r="E22" s="364"/>
      <c r="F22" s="364" t="s">
        <v>13672</v>
      </c>
      <c r="G22" s="492"/>
    </row>
    <row r="23" spans="1:7">
      <c r="A23" s="653">
        <v>19</v>
      </c>
      <c r="B23" s="330" t="s">
        <v>202</v>
      </c>
      <c r="C23" s="601">
        <v>5502977</v>
      </c>
      <c r="D23" s="330" t="s">
        <v>13689</v>
      </c>
      <c r="E23" s="87"/>
      <c r="F23" s="87" t="s">
        <v>13672</v>
      </c>
      <c r="G23" s="491"/>
    </row>
    <row r="24" spans="1:7">
      <c r="A24" s="474">
        <v>20</v>
      </c>
      <c r="B24" s="355" t="s">
        <v>556</v>
      </c>
      <c r="C24" s="655">
        <v>2657457</v>
      </c>
      <c r="D24" s="355" t="s">
        <v>13690</v>
      </c>
      <c r="E24" s="364"/>
      <c r="F24" s="364" t="s">
        <v>13672</v>
      </c>
      <c r="G24" s="492"/>
    </row>
    <row r="25" spans="1:7">
      <c r="A25" s="653">
        <v>21</v>
      </c>
      <c r="B25" s="330" t="s">
        <v>556</v>
      </c>
      <c r="C25" s="601">
        <v>2657457</v>
      </c>
      <c r="D25" s="330" t="s">
        <v>13691</v>
      </c>
      <c r="E25" s="87"/>
      <c r="F25" s="87" t="s">
        <v>13672</v>
      </c>
      <c r="G25" s="491"/>
    </row>
    <row r="26" spans="1:7">
      <c r="A26" s="474">
        <v>22</v>
      </c>
      <c r="B26" s="355" t="s">
        <v>556</v>
      </c>
      <c r="C26" s="655">
        <v>2657457</v>
      </c>
      <c r="D26" s="355" t="s">
        <v>13692</v>
      </c>
      <c r="E26" s="364"/>
      <c r="F26" s="364" t="s">
        <v>13672</v>
      </c>
      <c r="G26" s="492"/>
    </row>
    <row r="27" spans="1:7">
      <c r="A27" s="653">
        <v>23</v>
      </c>
      <c r="B27" s="330" t="s">
        <v>556</v>
      </c>
      <c r="C27" s="601">
        <v>2657457</v>
      </c>
      <c r="D27" s="330" t="s">
        <v>13693</v>
      </c>
      <c r="E27" s="87" t="s">
        <v>13672</v>
      </c>
      <c r="F27" s="87"/>
      <c r="G27" s="491"/>
    </row>
    <row r="28" spans="1:7">
      <c r="A28" s="474">
        <v>24</v>
      </c>
      <c r="B28" s="355" t="s">
        <v>556</v>
      </c>
      <c r="C28" s="655">
        <v>2657457</v>
      </c>
      <c r="D28" s="355" t="s">
        <v>13694</v>
      </c>
      <c r="E28" s="364"/>
      <c r="F28" s="364" t="s">
        <v>13672</v>
      </c>
      <c r="G28" s="492"/>
    </row>
    <row r="29" spans="1:7">
      <c r="A29" s="653">
        <v>25</v>
      </c>
      <c r="B29" s="330" t="s">
        <v>556</v>
      </c>
      <c r="C29" s="601">
        <v>2657457</v>
      </c>
      <c r="D29" s="330" t="s">
        <v>13695</v>
      </c>
      <c r="E29" s="87"/>
      <c r="F29" s="87" t="s">
        <v>13672</v>
      </c>
      <c r="G29" s="491"/>
    </row>
    <row r="30" spans="1:7">
      <c r="A30" s="474">
        <v>26</v>
      </c>
      <c r="B30" s="355" t="s">
        <v>556</v>
      </c>
      <c r="C30" s="655">
        <v>2657457</v>
      </c>
      <c r="D30" s="355" t="s">
        <v>13696</v>
      </c>
      <c r="E30" s="364"/>
      <c r="F30" s="364" t="s">
        <v>13672</v>
      </c>
      <c r="G30" s="492"/>
    </row>
    <row r="31" spans="1:7">
      <c r="A31" s="653">
        <v>27</v>
      </c>
      <c r="B31" s="330" t="s">
        <v>556</v>
      </c>
      <c r="C31" s="601">
        <v>2657457</v>
      </c>
      <c r="D31" s="330" t="s">
        <v>13697</v>
      </c>
      <c r="E31" s="87"/>
      <c r="F31" s="87" t="s">
        <v>13672</v>
      </c>
      <c r="G31" s="491"/>
    </row>
    <row r="32" spans="1:7">
      <c r="A32" s="474">
        <v>28</v>
      </c>
      <c r="B32" s="355" t="s">
        <v>556</v>
      </c>
      <c r="C32" s="655">
        <v>2657457</v>
      </c>
      <c r="D32" s="355" t="s">
        <v>13698</v>
      </c>
      <c r="E32" s="364"/>
      <c r="F32" s="364" t="s">
        <v>13672</v>
      </c>
      <c r="G32" s="492"/>
    </row>
    <row r="33" spans="1:7">
      <c r="A33" s="654">
        <v>29</v>
      </c>
      <c r="B33" s="493" t="s">
        <v>977</v>
      </c>
      <c r="C33" s="656">
        <v>2003821</v>
      </c>
      <c r="D33" s="493" t="s">
        <v>13699</v>
      </c>
      <c r="E33" s="494" t="s">
        <v>13672</v>
      </c>
      <c r="F33" s="494"/>
      <c r="G33" s="495"/>
    </row>
  </sheetData>
  <mergeCells count="2">
    <mergeCell ref="A1:G1"/>
    <mergeCell ref="E3:G3"/>
  </mergeCells>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F2220-6AD1-480B-9714-B16825FF6EAB}">
  <dimension ref="A1:L12"/>
  <sheetViews>
    <sheetView workbookViewId="0">
      <selection activeCell="C4" sqref="C4"/>
    </sheetView>
  </sheetViews>
  <sheetFormatPr defaultColWidth="9.140625" defaultRowHeight="15"/>
  <cols>
    <col min="1" max="1" width="2.7109375" style="7" bestFit="1" customWidth="1"/>
    <col min="2" max="2" width="16.7109375" style="7" bestFit="1" customWidth="1"/>
    <col min="3" max="3" width="13.28515625" style="7" bestFit="1" customWidth="1"/>
    <col min="4" max="4" width="22.28515625" style="7" bestFit="1" customWidth="1"/>
    <col min="5" max="5" width="14.5703125" style="7" bestFit="1" customWidth="1"/>
    <col min="6" max="6" width="20.5703125" style="7" bestFit="1" customWidth="1"/>
    <col min="7" max="7" width="19.140625" style="7" bestFit="1" customWidth="1"/>
    <col min="8" max="8" width="27.28515625" style="7" bestFit="1" customWidth="1"/>
    <col min="9" max="16384" width="9.140625" style="7"/>
  </cols>
  <sheetData>
    <row r="1" spans="1:12" s="1111" customFormat="1" ht="12.75">
      <c r="A1" s="1110" t="s">
        <v>13700</v>
      </c>
      <c r="B1" s="1110"/>
      <c r="C1" s="1110"/>
      <c r="D1" s="1110"/>
      <c r="E1" s="1110"/>
      <c r="F1" s="1110"/>
      <c r="G1" s="1110"/>
      <c r="H1" s="1110"/>
      <c r="I1" s="1110"/>
      <c r="J1" s="1110"/>
      <c r="K1" s="1110"/>
      <c r="L1" s="1110"/>
    </row>
    <row r="2" spans="1:12" customFormat="1">
      <c r="A2" s="10" t="s">
        <v>699</v>
      </c>
      <c r="B2" s="10" t="s">
        <v>699</v>
      </c>
      <c r="C2" s="10" t="s">
        <v>699</v>
      </c>
      <c r="D2" s="10" t="s">
        <v>699</v>
      </c>
      <c r="E2" s="10" t="s">
        <v>699</v>
      </c>
      <c r="F2" s="10" t="s">
        <v>699</v>
      </c>
      <c r="G2" s="10" t="s">
        <v>699</v>
      </c>
      <c r="H2" s="10" t="s">
        <v>699</v>
      </c>
      <c r="I2" s="7"/>
      <c r="J2" s="7"/>
      <c r="K2" s="7"/>
      <c r="L2" s="7"/>
    </row>
    <row r="3" spans="1:12" customFormat="1" ht="36">
      <c r="A3" s="291" t="s">
        <v>1</v>
      </c>
      <c r="B3" s="291" t="s">
        <v>91</v>
      </c>
      <c r="C3" s="291" t="s">
        <v>92</v>
      </c>
      <c r="D3" s="291" t="s">
        <v>13701</v>
      </c>
      <c r="E3" s="291" t="s">
        <v>13702</v>
      </c>
      <c r="F3" s="291" t="s">
        <v>13703</v>
      </c>
      <c r="G3" s="291" t="s">
        <v>13704</v>
      </c>
      <c r="H3" s="291" t="s">
        <v>13705</v>
      </c>
      <c r="I3" s="7"/>
      <c r="J3" s="7"/>
      <c r="K3" s="7"/>
      <c r="L3" s="7"/>
    </row>
    <row r="4" spans="1:12" customFormat="1">
      <c r="A4" s="522">
        <v>1</v>
      </c>
      <c r="B4" s="558">
        <v>5060338</v>
      </c>
      <c r="C4" s="62" t="s">
        <v>292</v>
      </c>
      <c r="D4" s="62" t="s">
        <v>294</v>
      </c>
      <c r="E4" s="62">
        <v>100</v>
      </c>
      <c r="F4" s="5"/>
      <c r="G4" s="5"/>
      <c r="H4" s="5" t="s">
        <v>117</v>
      </c>
      <c r="I4" s="7"/>
      <c r="J4" s="7"/>
      <c r="K4" s="7"/>
      <c r="L4" s="7"/>
    </row>
    <row r="5" spans="1:12" customFormat="1">
      <c r="A5" s="522">
        <v>2</v>
      </c>
      <c r="B5" s="558">
        <v>2061848</v>
      </c>
      <c r="C5" s="62" t="s">
        <v>329</v>
      </c>
      <c r="D5" s="62" t="s">
        <v>13706</v>
      </c>
      <c r="E5" s="62">
        <v>80</v>
      </c>
      <c r="F5" s="5"/>
      <c r="G5" s="5"/>
      <c r="H5" s="5" t="s">
        <v>117</v>
      </c>
      <c r="I5" s="7"/>
      <c r="J5" s="7"/>
      <c r="K5" s="7"/>
      <c r="L5" s="7"/>
    </row>
    <row r="6" spans="1:12" customFormat="1">
      <c r="A6" s="522">
        <v>3</v>
      </c>
      <c r="B6" s="558">
        <v>2045931</v>
      </c>
      <c r="C6" s="62" t="s">
        <v>498</v>
      </c>
      <c r="D6" s="62" t="s">
        <v>13707</v>
      </c>
      <c r="E6" s="62">
        <v>30</v>
      </c>
      <c r="F6" s="5"/>
      <c r="G6" s="5"/>
      <c r="H6" s="5" t="s">
        <v>117</v>
      </c>
      <c r="I6" s="7"/>
      <c r="J6" s="7"/>
      <c r="K6" s="7"/>
      <c r="L6" s="7"/>
    </row>
    <row r="7" spans="1:12" customFormat="1">
      <c r="A7" s="522">
        <v>4</v>
      </c>
      <c r="B7" s="558">
        <v>2029278</v>
      </c>
      <c r="C7" s="62" t="s">
        <v>503</v>
      </c>
      <c r="D7" s="62" t="s">
        <v>13708</v>
      </c>
      <c r="E7" s="62">
        <v>51</v>
      </c>
      <c r="F7" s="5"/>
      <c r="G7" s="5"/>
      <c r="H7" s="5" t="s">
        <v>117</v>
      </c>
      <c r="I7" s="7"/>
      <c r="J7" s="7"/>
      <c r="K7" s="7"/>
      <c r="L7" s="7"/>
    </row>
    <row r="8" spans="1:12" customFormat="1">
      <c r="A8" s="522">
        <v>5</v>
      </c>
      <c r="B8" s="558">
        <v>2029278</v>
      </c>
      <c r="C8" s="62" t="s">
        <v>503</v>
      </c>
      <c r="D8" s="62" t="s">
        <v>13709</v>
      </c>
      <c r="E8" s="62">
        <v>25</v>
      </c>
      <c r="F8" s="5"/>
      <c r="G8" s="5"/>
      <c r="H8" s="5" t="s">
        <v>117</v>
      </c>
      <c r="I8" s="7"/>
      <c r="J8" s="7"/>
      <c r="K8" s="7"/>
      <c r="L8" s="7"/>
    </row>
    <row r="9" spans="1:12" customFormat="1">
      <c r="A9" s="522">
        <v>6</v>
      </c>
      <c r="B9" s="558">
        <v>2029278</v>
      </c>
      <c r="C9" s="62" t="s">
        <v>503</v>
      </c>
      <c r="D9" s="62" t="s">
        <v>13710</v>
      </c>
      <c r="E9" s="62">
        <v>24</v>
      </c>
      <c r="F9" s="5"/>
      <c r="G9" s="5"/>
      <c r="H9" s="5" t="s">
        <v>117</v>
      </c>
      <c r="I9" s="7"/>
      <c r="J9" s="7"/>
      <c r="K9" s="7"/>
      <c r="L9" s="7"/>
    </row>
    <row r="10" spans="1:12" customFormat="1">
      <c r="A10" s="522">
        <v>7</v>
      </c>
      <c r="B10" s="558">
        <v>2819996</v>
      </c>
      <c r="C10" s="62" t="s">
        <v>737</v>
      </c>
      <c r="D10" s="62" t="s">
        <v>13711</v>
      </c>
      <c r="E10" s="62">
        <v>100</v>
      </c>
      <c r="F10" s="5"/>
      <c r="G10" s="5"/>
      <c r="H10" s="5" t="s">
        <v>117</v>
      </c>
      <c r="I10" s="7"/>
      <c r="J10" s="7"/>
      <c r="K10" s="7"/>
      <c r="L10" s="7"/>
    </row>
    <row r="11" spans="1:12" customFormat="1">
      <c r="A11" s="7"/>
      <c r="B11" s="7"/>
      <c r="C11" s="7"/>
      <c r="D11" s="7"/>
      <c r="E11" s="7"/>
      <c r="F11" s="7"/>
      <c r="G11" s="7"/>
      <c r="H11" s="7"/>
      <c r="I11" s="7"/>
      <c r="J11" s="7"/>
      <c r="K11" s="7"/>
      <c r="L11" s="7"/>
    </row>
    <row r="12" spans="1:12" customFormat="1">
      <c r="A12" s="7"/>
      <c r="B12" s="7"/>
      <c r="C12" s="7"/>
      <c r="D12" s="7"/>
      <c r="E12" s="7"/>
      <c r="F12" s="7"/>
      <c r="G12" s="7"/>
      <c r="H12" s="7"/>
      <c r="I12" s="7"/>
      <c r="J12" s="7"/>
      <c r="K12" s="7"/>
      <c r="L12" s="7"/>
    </row>
  </sheetData>
  <mergeCells count="1">
    <mergeCell ref="A1:XFD1"/>
  </mergeCells>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F1D93-F88F-46FE-A25A-CBB5C3B92FE1}">
  <dimension ref="A1:N409"/>
  <sheetViews>
    <sheetView workbookViewId="0"/>
  </sheetViews>
  <sheetFormatPr defaultColWidth="9.140625" defaultRowHeight="12"/>
  <cols>
    <col min="1" max="2" width="10.7109375" style="164" customWidth="1"/>
    <col min="3" max="4" width="13" style="164" customWidth="1"/>
    <col min="5" max="5" width="19.140625" style="164" customWidth="1"/>
    <col min="6" max="6" width="17.28515625" style="164" customWidth="1"/>
    <col min="7" max="7" width="19.28515625" style="164" customWidth="1"/>
    <col min="8" max="8" width="30.140625" style="164" customWidth="1"/>
    <col min="9" max="9" width="29.5703125" style="164" customWidth="1"/>
    <col min="10" max="10" width="18.42578125" style="164" customWidth="1"/>
    <col min="11" max="13" width="13" style="164" customWidth="1"/>
    <col min="14" max="14" width="59" style="164" customWidth="1"/>
    <col min="15" max="16384" width="9.140625" style="164"/>
  </cols>
  <sheetData>
    <row r="1" spans="1:14" ht="12.75">
      <c r="A1" s="228" t="s">
        <v>13712</v>
      </c>
      <c r="B1" s="209"/>
      <c r="C1" s="209"/>
      <c r="D1" s="209"/>
      <c r="E1" s="209"/>
      <c r="F1" s="209"/>
      <c r="G1" s="209"/>
      <c r="H1" s="209"/>
      <c r="I1" s="209"/>
      <c r="J1" s="209"/>
      <c r="K1" s="209"/>
      <c r="L1" s="209"/>
      <c r="M1" s="209"/>
      <c r="N1" s="209"/>
    </row>
    <row r="3" spans="1:14" ht="36">
      <c r="A3" s="295" t="s">
        <v>1644</v>
      </c>
      <c r="B3" s="295" t="s">
        <v>999</v>
      </c>
      <c r="C3" s="295" t="s">
        <v>13713</v>
      </c>
      <c r="D3" s="295" t="s">
        <v>13714</v>
      </c>
      <c r="E3" s="295" t="s">
        <v>13715</v>
      </c>
      <c r="F3" s="295" t="s">
        <v>13716</v>
      </c>
      <c r="G3" s="295" t="s">
        <v>13717</v>
      </c>
      <c r="H3" s="295" t="s">
        <v>13718</v>
      </c>
      <c r="I3" s="295" t="s">
        <v>13719</v>
      </c>
      <c r="J3" s="295" t="s">
        <v>13720</v>
      </c>
      <c r="K3" s="295" t="s">
        <v>13702</v>
      </c>
      <c r="L3" s="295" t="s">
        <v>13721</v>
      </c>
      <c r="M3" s="295" t="s">
        <v>13722</v>
      </c>
      <c r="N3" s="295" t="s">
        <v>13723</v>
      </c>
    </row>
    <row r="4" spans="1:14" ht="24">
      <c r="A4" s="657">
        <v>2605694</v>
      </c>
      <c r="B4" s="658" t="s">
        <v>787</v>
      </c>
      <c r="C4" s="658" t="s">
        <v>13724</v>
      </c>
      <c r="D4" s="658" t="s">
        <v>13725</v>
      </c>
      <c r="E4" s="658" t="s">
        <v>293</v>
      </c>
      <c r="F4" s="658" t="s">
        <v>293</v>
      </c>
      <c r="G4" s="658" t="s">
        <v>830</v>
      </c>
      <c r="H4" s="658" t="s">
        <v>12575</v>
      </c>
      <c r="I4" s="658" t="s">
        <v>13726</v>
      </c>
      <c r="J4" s="658">
        <v>100</v>
      </c>
      <c r="K4" s="658">
        <v>100</v>
      </c>
      <c r="L4" s="658">
        <v>100</v>
      </c>
      <c r="M4" s="658" t="s">
        <v>13727</v>
      </c>
      <c r="N4" s="658"/>
    </row>
    <row r="5" spans="1:14" ht="24">
      <c r="A5" s="657">
        <v>2819996</v>
      </c>
      <c r="B5" s="658" t="s">
        <v>737</v>
      </c>
      <c r="C5" s="658" t="s">
        <v>13728</v>
      </c>
      <c r="D5" s="658" t="s">
        <v>13725</v>
      </c>
      <c r="E5" s="658" t="s">
        <v>293</v>
      </c>
      <c r="F5" s="658" t="s">
        <v>293</v>
      </c>
      <c r="G5" s="658" t="s">
        <v>830</v>
      </c>
      <c r="H5" s="658" t="s">
        <v>12575</v>
      </c>
      <c r="I5" s="658" t="s">
        <v>13729</v>
      </c>
      <c r="J5" s="659">
        <v>3696000</v>
      </c>
      <c r="K5" s="658">
        <v>100</v>
      </c>
      <c r="L5" s="658">
        <v>100</v>
      </c>
      <c r="M5" s="658" t="s">
        <v>13727</v>
      </c>
      <c r="N5" s="658"/>
    </row>
    <row r="6" spans="1:14" ht="24">
      <c r="A6" s="657">
        <v>2787822</v>
      </c>
      <c r="B6" s="658" t="s">
        <v>2701</v>
      </c>
      <c r="C6" s="658" t="s">
        <v>13730</v>
      </c>
      <c r="D6" s="658" t="s">
        <v>13725</v>
      </c>
      <c r="E6" s="658" t="s">
        <v>293</v>
      </c>
      <c r="F6" s="658" t="s">
        <v>293</v>
      </c>
      <c r="G6" s="658" t="s">
        <v>830</v>
      </c>
      <c r="H6" s="658" t="s">
        <v>12575</v>
      </c>
      <c r="I6" s="658" t="s">
        <v>13731</v>
      </c>
      <c r="J6" s="658" t="s">
        <v>1091</v>
      </c>
      <c r="K6" s="658">
        <v>100</v>
      </c>
      <c r="L6" s="658">
        <v>100</v>
      </c>
      <c r="M6" s="658" t="s">
        <v>13727</v>
      </c>
      <c r="N6" s="658"/>
    </row>
    <row r="7" spans="1:14" ht="24">
      <c r="A7" s="657">
        <v>6254713</v>
      </c>
      <c r="B7" s="658" t="s">
        <v>390</v>
      </c>
      <c r="C7" s="658" t="s">
        <v>13732</v>
      </c>
      <c r="D7" s="658" t="s">
        <v>13725</v>
      </c>
      <c r="E7" s="658" t="s">
        <v>293</v>
      </c>
      <c r="F7" s="658" t="s">
        <v>293</v>
      </c>
      <c r="G7" s="658" t="s">
        <v>830</v>
      </c>
      <c r="H7" s="658" t="s">
        <v>12575</v>
      </c>
      <c r="I7" s="658" t="s">
        <v>13733</v>
      </c>
      <c r="J7" s="658">
        <v>100</v>
      </c>
      <c r="K7" s="658">
        <v>100</v>
      </c>
      <c r="L7" s="658">
        <v>100</v>
      </c>
      <c r="M7" s="658" t="s">
        <v>13727</v>
      </c>
      <c r="N7" s="658"/>
    </row>
    <row r="8" spans="1:14" ht="24">
      <c r="A8" s="657">
        <v>5104424</v>
      </c>
      <c r="B8" s="658" t="s">
        <v>809</v>
      </c>
      <c r="C8" s="658" t="s">
        <v>13734</v>
      </c>
      <c r="D8" s="658" t="s">
        <v>293</v>
      </c>
      <c r="E8" s="658" t="s">
        <v>293</v>
      </c>
      <c r="F8" s="658" t="s">
        <v>293</v>
      </c>
      <c r="G8" s="658" t="s">
        <v>12575</v>
      </c>
      <c r="H8" s="658" t="s">
        <v>830</v>
      </c>
      <c r="I8" s="658" t="s">
        <v>13735</v>
      </c>
      <c r="J8" s="659">
        <v>266380470</v>
      </c>
      <c r="K8" s="658">
        <v>52</v>
      </c>
      <c r="L8" s="658">
        <v>52</v>
      </c>
      <c r="M8" s="658" t="s">
        <v>13727</v>
      </c>
      <c r="N8" s="658"/>
    </row>
    <row r="9" spans="1:14" ht="24">
      <c r="A9" s="657">
        <v>5898749</v>
      </c>
      <c r="B9" s="658" t="s">
        <v>906</v>
      </c>
      <c r="C9" s="658" t="s">
        <v>13736</v>
      </c>
      <c r="D9" s="658" t="s">
        <v>13725</v>
      </c>
      <c r="E9" s="658" t="s">
        <v>293</v>
      </c>
      <c r="F9" s="658" t="s">
        <v>293</v>
      </c>
      <c r="G9" s="658" t="s">
        <v>830</v>
      </c>
      <c r="H9" s="658" t="s">
        <v>830</v>
      </c>
      <c r="I9" s="658" t="s">
        <v>143</v>
      </c>
      <c r="J9" s="658" t="s">
        <v>1091</v>
      </c>
      <c r="K9" s="658" t="s">
        <v>13727</v>
      </c>
      <c r="L9" s="658">
        <v>100</v>
      </c>
      <c r="M9" s="658" t="s">
        <v>13727</v>
      </c>
      <c r="N9" s="658" t="s">
        <v>13737</v>
      </c>
    </row>
    <row r="10" spans="1:14" ht="24">
      <c r="A10" s="657">
        <v>2590565</v>
      </c>
      <c r="B10" s="658" t="s">
        <v>643</v>
      </c>
      <c r="C10" s="658" t="s">
        <v>13738</v>
      </c>
      <c r="D10" s="658" t="s">
        <v>13725</v>
      </c>
      <c r="E10" s="658" t="s">
        <v>293</v>
      </c>
      <c r="F10" s="658" t="s">
        <v>13739</v>
      </c>
      <c r="G10" s="658" t="s">
        <v>830</v>
      </c>
      <c r="H10" s="658" t="s">
        <v>12575</v>
      </c>
      <c r="I10" s="658" t="s">
        <v>645</v>
      </c>
      <c r="J10" s="658" t="s">
        <v>1091</v>
      </c>
      <c r="K10" s="658">
        <v>100</v>
      </c>
      <c r="L10" s="658" t="s">
        <v>13727</v>
      </c>
      <c r="M10" s="658" t="s">
        <v>13727</v>
      </c>
      <c r="N10" s="658"/>
    </row>
    <row r="11" spans="1:14" ht="24">
      <c r="A11" s="657">
        <v>5358221</v>
      </c>
      <c r="B11" s="658" t="s">
        <v>615</v>
      </c>
      <c r="C11" s="658" t="s">
        <v>13740</v>
      </c>
      <c r="D11" s="658" t="s">
        <v>293</v>
      </c>
      <c r="E11" s="658" t="s">
        <v>293</v>
      </c>
      <c r="F11" s="658" t="s">
        <v>293</v>
      </c>
      <c r="G11" s="658" t="s">
        <v>830</v>
      </c>
      <c r="H11" s="658" t="s">
        <v>830</v>
      </c>
      <c r="I11" s="658" t="s">
        <v>635</v>
      </c>
      <c r="J11" s="658">
        <v>50</v>
      </c>
      <c r="K11" s="658">
        <v>50</v>
      </c>
      <c r="L11" s="658">
        <v>5</v>
      </c>
      <c r="M11" s="658">
        <v>50</v>
      </c>
      <c r="N11" s="658"/>
    </row>
    <row r="12" spans="1:14" ht="24">
      <c r="A12" s="657">
        <v>5358221</v>
      </c>
      <c r="B12" s="658" t="s">
        <v>615</v>
      </c>
      <c r="C12" s="658" t="s">
        <v>13741</v>
      </c>
      <c r="D12" s="658" t="s">
        <v>293</v>
      </c>
      <c r="E12" s="658" t="s">
        <v>293</v>
      </c>
      <c r="F12" s="658" t="s">
        <v>293</v>
      </c>
      <c r="G12" s="658" t="s">
        <v>830</v>
      </c>
      <c r="H12" s="658" t="s">
        <v>830</v>
      </c>
      <c r="I12" s="658" t="s">
        <v>274</v>
      </c>
      <c r="J12" s="658">
        <v>50</v>
      </c>
      <c r="K12" s="658">
        <v>50</v>
      </c>
      <c r="L12" s="658">
        <v>50</v>
      </c>
      <c r="M12" s="658">
        <v>50</v>
      </c>
      <c r="N12" s="658"/>
    </row>
    <row r="13" spans="1:14" ht="48">
      <c r="A13" s="657">
        <v>2697947</v>
      </c>
      <c r="B13" s="658" t="s">
        <v>1653</v>
      </c>
      <c r="C13" s="658" t="s">
        <v>13742</v>
      </c>
      <c r="D13" s="658" t="s">
        <v>293</v>
      </c>
      <c r="E13" s="658" t="s">
        <v>293</v>
      </c>
      <c r="F13" s="658" t="s">
        <v>293</v>
      </c>
      <c r="G13" s="658" t="s">
        <v>830</v>
      </c>
      <c r="H13" s="658" t="s">
        <v>12575</v>
      </c>
      <c r="I13" s="658" t="s">
        <v>13743</v>
      </c>
      <c r="J13" s="658">
        <v>50</v>
      </c>
      <c r="K13" s="658">
        <v>50</v>
      </c>
      <c r="L13" s="658" t="s">
        <v>13727</v>
      </c>
      <c r="M13" s="658" t="s">
        <v>13727</v>
      </c>
      <c r="N13" s="658"/>
    </row>
    <row r="14" spans="1:14" ht="24">
      <c r="A14" s="657">
        <v>2100231</v>
      </c>
      <c r="B14" s="658" t="s">
        <v>776</v>
      </c>
      <c r="C14" s="658" t="s">
        <v>13744</v>
      </c>
      <c r="D14" s="658" t="s">
        <v>13725</v>
      </c>
      <c r="E14" s="658" t="s">
        <v>293</v>
      </c>
      <c r="F14" s="658" t="s">
        <v>293</v>
      </c>
      <c r="G14" s="658" t="s">
        <v>830</v>
      </c>
      <c r="H14" s="658" t="s">
        <v>12575</v>
      </c>
      <c r="I14" s="658" t="s">
        <v>13745</v>
      </c>
      <c r="J14" s="658" t="s">
        <v>1091</v>
      </c>
      <c r="K14" s="658">
        <v>100</v>
      </c>
      <c r="L14" s="658" t="s">
        <v>13727</v>
      </c>
      <c r="M14" s="658" t="s">
        <v>13727</v>
      </c>
      <c r="N14" s="658"/>
    </row>
    <row r="15" spans="1:14" ht="36">
      <c r="A15" s="657">
        <v>5452503</v>
      </c>
      <c r="B15" s="658" t="s">
        <v>918</v>
      </c>
      <c r="C15" s="658" t="s">
        <v>13746</v>
      </c>
      <c r="D15" s="658" t="s">
        <v>13747</v>
      </c>
      <c r="E15" s="658" t="s">
        <v>196</v>
      </c>
      <c r="F15" s="658" t="s">
        <v>196</v>
      </c>
      <c r="G15" s="658" t="s">
        <v>830</v>
      </c>
      <c r="H15" s="658" t="s">
        <v>830</v>
      </c>
      <c r="I15" s="658" t="s">
        <v>866</v>
      </c>
      <c r="J15" s="659">
        <v>78771200</v>
      </c>
      <c r="K15" s="658">
        <v>99</v>
      </c>
      <c r="L15" s="658" t="s">
        <v>13727</v>
      </c>
      <c r="M15" s="658" t="s">
        <v>13727</v>
      </c>
      <c r="N15" s="658"/>
    </row>
    <row r="16" spans="1:14">
      <c r="A16" s="657">
        <v>2064766</v>
      </c>
      <c r="B16" s="658" t="s">
        <v>6087</v>
      </c>
      <c r="C16" s="658" t="s">
        <v>13748</v>
      </c>
      <c r="D16" s="658" t="s">
        <v>13725</v>
      </c>
      <c r="E16" s="658" t="s">
        <v>293</v>
      </c>
      <c r="F16" s="658" t="s">
        <v>293</v>
      </c>
      <c r="G16" s="658" t="s">
        <v>830</v>
      </c>
      <c r="H16" s="658" t="s">
        <v>12575</v>
      </c>
      <c r="I16" s="658" t="s">
        <v>13749</v>
      </c>
      <c r="J16" s="658">
        <v>10</v>
      </c>
      <c r="K16" s="658">
        <v>100</v>
      </c>
      <c r="L16" s="658">
        <v>100</v>
      </c>
      <c r="M16" s="658" t="s">
        <v>13727</v>
      </c>
      <c r="N16" s="658"/>
    </row>
    <row r="17" spans="1:14" ht="24">
      <c r="A17" s="657">
        <v>5103851</v>
      </c>
      <c r="B17" s="658" t="s">
        <v>7352</v>
      </c>
      <c r="C17" s="658" t="s">
        <v>13750</v>
      </c>
      <c r="D17" s="658" t="s">
        <v>13747</v>
      </c>
      <c r="E17" s="658" t="s">
        <v>196</v>
      </c>
      <c r="F17" s="658" t="s">
        <v>196</v>
      </c>
      <c r="G17" s="658" t="s">
        <v>830</v>
      </c>
      <c r="H17" s="658" t="s">
        <v>12575</v>
      </c>
      <c r="I17" s="658" t="s">
        <v>13751</v>
      </c>
      <c r="J17" s="659">
        <v>10000</v>
      </c>
      <c r="K17" s="658">
        <v>100</v>
      </c>
      <c r="L17" s="658" t="s">
        <v>13727</v>
      </c>
      <c r="M17" s="658" t="s">
        <v>13727</v>
      </c>
      <c r="N17" s="658"/>
    </row>
    <row r="18" spans="1:14" ht="24">
      <c r="A18" s="657">
        <v>5980232</v>
      </c>
      <c r="B18" s="658" t="s">
        <v>13752</v>
      </c>
      <c r="C18" s="658" t="s">
        <v>13753</v>
      </c>
      <c r="D18" s="658" t="s">
        <v>13747</v>
      </c>
      <c r="E18" s="658" t="s">
        <v>196</v>
      </c>
      <c r="F18" s="658" t="s">
        <v>196</v>
      </c>
      <c r="G18" s="658" t="s">
        <v>830</v>
      </c>
      <c r="H18" s="658" t="s">
        <v>830</v>
      </c>
      <c r="I18" s="658" t="s">
        <v>13754</v>
      </c>
      <c r="J18" s="658">
        <v>77</v>
      </c>
      <c r="K18" s="658">
        <v>77</v>
      </c>
      <c r="L18" s="658" t="s">
        <v>13727</v>
      </c>
      <c r="M18" s="658" t="s">
        <v>13727</v>
      </c>
      <c r="N18" s="658"/>
    </row>
    <row r="19" spans="1:14" ht="24">
      <c r="A19" s="657">
        <v>6301843</v>
      </c>
      <c r="B19" s="658" t="s">
        <v>4801</v>
      </c>
      <c r="C19" s="658" t="s">
        <v>13755</v>
      </c>
      <c r="D19" s="658" t="s">
        <v>196</v>
      </c>
      <c r="E19" s="658" t="s">
        <v>196</v>
      </c>
      <c r="F19" s="658" t="s">
        <v>196</v>
      </c>
      <c r="G19" s="658" t="s">
        <v>830</v>
      </c>
      <c r="H19" s="658" t="s">
        <v>830</v>
      </c>
      <c r="I19" s="658" t="s">
        <v>4801</v>
      </c>
      <c r="J19" s="659">
        <v>1000</v>
      </c>
      <c r="K19" s="658">
        <v>100</v>
      </c>
      <c r="L19" s="658" t="s">
        <v>13727</v>
      </c>
      <c r="M19" s="658" t="s">
        <v>13727</v>
      </c>
      <c r="N19" s="658"/>
    </row>
    <row r="20" spans="1:14" ht="24">
      <c r="A20" s="657">
        <v>5980356</v>
      </c>
      <c r="B20" s="658" t="s">
        <v>2397</v>
      </c>
      <c r="C20" s="658" t="s">
        <v>13756</v>
      </c>
      <c r="D20" s="658" t="s">
        <v>13757</v>
      </c>
      <c r="E20" s="658" t="s">
        <v>13757</v>
      </c>
      <c r="F20" s="658" t="s">
        <v>13757</v>
      </c>
      <c r="G20" s="658" t="s">
        <v>830</v>
      </c>
      <c r="H20" s="658" t="s">
        <v>830</v>
      </c>
      <c r="I20" s="658" t="s">
        <v>13758</v>
      </c>
      <c r="J20" s="659">
        <v>4500</v>
      </c>
      <c r="K20" s="658">
        <v>45</v>
      </c>
      <c r="L20" s="658" t="s">
        <v>13727</v>
      </c>
      <c r="M20" s="658" t="s">
        <v>13727</v>
      </c>
      <c r="N20" s="658"/>
    </row>
    <row r="21" spans="1:14" ht="36">
      <c r="A21" s="657">
        <v>5980356</v>
      </c>
      <c r="B21" s="658" t="s">
        <v>2397</v>
      </c>
      <c r="C21" s="658" t="s">
        <v>13759</v>
      </c>
      <c r="D21" s="658" t="s">
        <v>13725</v>
      </c>
      <c r="E21" s="658" t="s">
        <v>293</v>
      </c>
      <c r="F21" s="658" t="s">
        <v>13760</v>
      </c>
      <c r="G21" s="658" t="s">
        <v>830</v>
      </c>
      <c r="H21" s="658" t="s">
        <v>12575</v>
      </c>
      <c r="I21" s="658" t="s">
        <v>13758</v>
      </c>
      <c r="J21" s="659">
        <v>4000</v>
      </c>
      <c r="K21" s="658">
        <v>40</v>
      </c>
      <c r="L21" s="658" t="s">
        <v>13727</v>
      </c>
      <c r="M21" s="658" t="s">
        <v>13727</v>
      </c>
      <c r="N21" s="658"/>
    </row>
    <row r="22" spans="1:14" ht="24">
      <c r="A22" s="657">
        <v>5980356</v>
      </c>
      <c r="B22" s="658" t="s">
        <v>2397</v>
      </c>
      <c r="C22" s="658" t="s">
        <v>13761</v>
      </c>
      <c r="D22" s="658" t="s">
        <v>13757</v>
      </c>
      <c r="E22" s="658" t="s">
        <v>13757</v>
      </c>
      <c r="F22" s="658" t="s">
        <v>13757</v>
      </c>
      <c r="G22" s="658" t="s">
        <v>830</v>
      </c>
      <c r="H22" s="658" t="s">
        <v>830</v>
      </c>
      <c r="I22" s="658" t="s">
        <v>13758</v>
      </c>
      <c r="J22" s="659">
        <v>1500</v>
      </c>
      <c r="K22" s="658">
        <v>15</v>
      </c>
      <c r="L22" s="658" t="s">
        <v>13727</v>
      </c>
      <c r="M22" s="658" t="s">
        <v>13727</v>
      </c>
      <c r="N22" s="658"/>
    </row>
    <row r="23" spans="1:14" ht="36">
      <c r="A23" s="657">
        <v>5455219</v>
      </c>
      <c r="B23" s="658" t="s">
        <v>2349</v>
      </c>
      <c r="C23" s="658" t="s">
        <v>13759</v>
      </c>
      <c r="D23" s="658" t="s">
        <v>13725</v>
      </c>
      <c r="E23" s="658" t="s">
        <v>293</v>
      </c>
      <c r="F23" s="658" t="s">
        <v>13760</v>
      </c>
      <c r="G23" s="658" t="s">
        <v>830</v>
      </c>
      <c r="H23" s="658" t="s">
        <v>12575</v>
      </c>
      <c r="I23" s="658" t="s">
        <v>13758</v>
      </c>
      <c r="J23" s="659">
        <v>36453</v>
      </c>
      <c r="K23" s="658">
        <v>49</v>
      </c>
      <c r="L23" s="658" t="s">
        <v>13727</v>
      </c>
      <c r="M23" s="658" t="s">
        <v>13727</v>
      </c>
      <c r="N23" s="658"/>
    </row>
    <row r="24" spans="1:14" ht="24">
      <c r="A24" s="657">
        <v>5455219</v>
      </c>
      <c r="B24" s="658" t="s">
        <v>2349</v>
      </c>
      <c r="C24" s="658" t="s">
        <v>13762</v>
      </c>
      <c r="D24" s="658" t="s">
        <v>13757</v>
      </c>
      <c r="E24" s="658" t="s">
        <v>13757</v>
      </c>
      <c r="F24" s="658" t="s">
        <v>13757</v>
      </c>
      <c r="G24" s="658" t="s">
        <v>830</v>
      </c>
      <c r="H24" s="658" t="s">
        <v>830</v>
      </c>
      <c r="I24" s="658" t="s">
        <v>13758</v>
      </c>
      <c r="J24" s="659">
        <v>37922</v>
      </c>
      <c r="K24" s="658">
        <v>51</v>
      </c>
      <c r="L24" s="658" t="s">
        <v>13727</v>
      </c>
      <c r="M24" s="658" t="s">
        <v>13727</v>
      </c>
      <c r="N24" s="658"/>
    </row>
    <row r="25" spans="1:14" ht="36">
      <c r="A25" s="657">
        <v>6267408</v>
      </c>
      <c r="B25" s="658" t="s">
        <v>839</v>
      </c>
      <c r="C25" s="658" t="s">
        <v>13759</v>
      </c>
      <c r="D25" s="658" t="s">
        <v>13725</v>
      </c>
      <c r="E25" s="658" t="s">
        <v>293</v>
      </c>
      <c r="F25" s="658" t="s">
        <v>13760</v>
      </c>
      <c r="G25" s="658" t="s">
        <v>830</v>
      </c>
      <c r="H25" s="658" t="s">
        <v>12575</v>
      </c>
      <c r="I25" s="658" t="s">
        <v>13758</v>
      </c>
      <c r="J25" s="659">
        <v>25877</v>
      </c>
      <c r="K25" s="658">
        <v>40</v>
      </c>
      <c r="L25" s="658" t="s">
        <v>13727</v>
      </c>
      <c r="M25" s="658" t="s">
        <v>13727</v>
      </c>
      <c r="N25" s="658"/>
    </row>
    <row r="26" spans="1:14" ht="36">
      <c r="A26" s="657">
        <v>6267408</v>
      </c>
      <c r="B26" s="658" t="s">
        <v>839</v>
      </c>
      <c r="C26" s="658" t="s">
        <v>13763</v>
      </c>
      <c r="D26" s="658" t="s">
        <v>13757</v>
      </c>
      <c r="E26" s="658" t="s">
        <v>13757</v>
      </c>
      <c r="F26" s="658" t="s">
        <v>13757</v>
      </c>
      <c r="G26" s="658" t="s">
        <v>830</v>
      </c>
      <c r="H26" s="658" t="s">
        <v>830</v>
      </c>
      <c r="I26" s="658" t="s">
        <v>13758</v>
      </c>
      <c r="J26" s="659">
        <v>38815</v>
      </c>
      <c r="K26" s="658">
        <v>60</v>
      </c>
      <c r="L26" s="658" t="s">
        <v>13727</v>
      </c>
      <c r="M26" s="658" t="s">
        <v>13727</v>
      </c>
      <c r="N26" s="658"/>
    </row>
    <row r="27" spans="1:14">
      <c r="A27" s="657">
        <v>5060338</v>
      </c>
      <c r="B27" s="658" t="s">
        <v>292</v>
      </c>
      <c r="C27" s="658" t="s">
        <v>294</v>
      </c>
      <c r="D27" s="658" t="s">
        <v>13725</v>
      </c>
      <c r="E27" s="658" t="s">
        <v>293</v>
      </c>
      <c r="F27" s="658" t="s">
        <v>13764</v>
      </c>
      <c r="G27" s="658" t="s">
        <v>830</v>
      </c>
      <c r="H27" s="658" t="s">
        <v>12575</v>
      </c>
      <c r="I27" s="658" t="s">
        <v>13765</v>
      </c>
      <c r="J27" s="658">
        <v>1</v>
      </c>
      <c r="K27" s="658">
        <v>100</v>
      </c>
      <c r="L27" s="658" t="s">
        <v>13727</v>
      </c>
      <c r="M27" s="658" t="s">
        <v>13727</v>
      </c>
      <c r="N27" s="658"/>
    </row>
    <row r="28" spans="1:14" ht="36">
      <c r="A28" s="657">
        <v>5767865</v>
      </c>
      <c r="B28" s="658" t="s">
        <v>13766</v>
      </c>
      <c r="C28" s="658" t="s">
        <v>13767</v>
      </c>
      <c r="D28" s="658" t="s">
        <v>588</v>
      </c>
      <c r="E28" s="658" t="s">
        <v>196</v>
      </c>
      <c r="F28" s="658" t="s">
        <v>196</v>
      </c>
      <c r="G28" s="658" t="s">
        <v>830</v>
      </c>
      <c r="H28" s="658" t="s">
        <v>12575</v>
      </c>
      <c r="I28" s="658" t="s">
        <v>13768</v>
      </c>
      <c r="J28" s="659">
        <v>1000</v>
      </c>
      <c r="K28" s="658">
        <v>100</v>
      </c>
      <c r="L28" s="658" t="s">
        <v>13727</v>
      </c>
      <c r="M28" s="658" t="s">
        <v>13727</v>
      </c>
      <c r="N28" s="658"/>
    </row>
    <row r="29" spans="1:14" ht="24">
      <c r="A29" s="657">
        <v>5079942</v>
      </c>
      <c r="B29" s="658" t="s">
        <v>13769</v>
      </c>
      <c r="C29" s="658" t="s">
        <v>13770</v>
      </c>
      <c r="D29" s="658" t="s">
        <v>13771</v>
      </c>
      <c r="E29" s="658" t="s">
        <v>293</v>
      </c>
      <c r="F29" s="658" t="s">
        <v>293</v>
      </c>
      <c r="G29" s="658" t="s">
        <v>830</v>
      </c>
      <c r="H29" s="658" t="s">
        <v>12575</v>
      </c>
      <c r="I29" s="658" t="s">
        <v>13772</v>
      </c>
      <c r="J29" s="658">
        <v>400</v>
      </c>
      <c r="K29" s="658">
        <v>40</v>
      </c>
      <c r="L29" s="658">
        <v>40</v>
      </c>
      <c r="M29" s="658" t="s">
        <v>13727</v>
      </c>
      <c r="N29" s="658"/>
    </row>
    <row r="30" spans="1:14" ht="24">
      <c r="A30" s="657">
        <v>5079942</v>
      </c>
      <c r="B30" s="658" t="s">
        <v>13769</v>
      </c>
      <c r="C30" s="658" t="s">
        <v>13773</v>
      </c>
      <c r="D30" s="658" t="s">
        <v>293</v>
      </c>
      <c r="E30" s="658" t="s">
        <v>293</v>
      </c>
      <c r="F30" s="658" t="s">
        <v>293</v>
      </c>
      <c r="G30" s="658" t="s">
        <v>830</v>
      </c>
      <c r="H30" s="658" t="s">
        <v>830</v>
      </c>
      <c r="I30" s="658" t="s">
        <v>13774</v>
      </c>
      <c r="J30" s="658">
        <v>500</v>
      </c>
      <c r="K30" s="658">
        <v>50</v>
      </c>
      <c r="L30" s="658">
        <v>50</v>
      </c>
      <c r="M30" s="658" t="s">
        <v>13727</v>
      </c>
      <c r="N30" s="658"/>
    </row>
    <row r="31" spans="1:14" ht="24">
      <c r="A31" s="657">
        <v>5079942</v>
      </c>
      <c r="B31" s="658" t="s">
        <v>13769</v>
      </c>
      <c r="C31" s="658" t="s">
        <v>13775</v>
      </c>
      <c r="D31" s="658" t="s">
        <v>293</v>
      </c>
      <c r="E31" s="658" t="s">
        <v>293</v>
      </c>
      <c r="F31" s="658" t="s">
        <v>293</v>
      </c>
      <c r="G31" s="658" t="s">
        <v>830</v>
      </c>
      <c r="H31" s="658" t="s">
        <v>830</v>
      </c>
      <c r="I31" s="658" t="s">
        <v>13776</v>
      </c>
      <c r="J31" s="658">
        <v>100</v>
      </c>
      <c r="K31" s="658">
        <v>10</v>
      </c>
      <c r="L31" s="658">
        <v>10</v>
      </c>
      <c r="M31" s="658" t="s">
        <v>13727</v>
      </c>
      <c r="N31" s="658"/>
    </row>
    <row r="32" spans="1:14" ht="36">
      <c r="A32" s="657">
        <v>5180252</v>
      </c>
      <c r="B32" s="658" t="s">
        <v>13777</v>
      </c>
      <c r="C32" s="658" t="s">
        <v>13778</v>
      </c>
      <c r="D32" s="658" t="s">
        <v>13725</v>
      </c>
      <c r="E32" s="658" t="s">
        <v>293</v>
      </c>
      <c r="F32" s="658" t="s">
        <v>293</v>
      </c>
      <c r="G32" s="658" t="s">
        <v>830</v>
      </c>
      <c r="H32" s="658" t="s">
        <v>12575</v>
      </c>
      <c r="I32" s="658" t="s">
        <v>13779</v>
      </c>
      <c r="J32" s="659">
        <v>1108267</v>
      </c>
      <c r="K32" s="658">
        <v>50</v>
      </c>
      <c r="L32" s="658">
        <v>50</v>
      </c>
      <c r="M32" s="658" t="s">
        <v>13727</v>
      </c>
      <c r="N32" s="658"/>
    </row>
    <row r="33" spans="1:14" ht="24">
      <c r="A33" s="657">
        <v>5180252</v>
      </c>
      <c r="B33" s="658" t="s">
        <v>13777</v>
      </c>
      <c r="C33" s="658" t="s">
        <v>13780</v>
      </c>
      <c r="D33" s="658" t="s">
        <v>13781</v>
      </c>
      <c r="E33" s="658" t="s">
        <v>13781</v>
      </c>
      <c r="F33" s="658" t="s">
        <v>13781</v>
      </c>
      <c r="G33" s="658" t="s">
        <v>830</v>
      </c>
      <c r="H33" s="658" t="s">
        <v>830</v>
      </c>
      <c r="I33" s="658" t="s">
        <v>13779</v>
      </c>
      <c r="J33" s="659">
        <v>886613</v>
      </c>
      <c r="K33" s="658">
        <v>40</v>
      </c>
      <c r="L33" s="658">
        <v>40</v>
      </c>
      <c r="M33" s="658" t="s">
        <v>13727</v>
      </c>
      <c r="N33" s="658"/>
    </row>
    <row r="34" spans="1:14" ht="24">
      <c r="A34" s="657">
        <v>2577453</v>
      </c>
      <c r="B34" s="658" t="s">
        <v>6243</v>
      </c>
      <c r="C34" s="658" t="s">
        <v>13782</v>
      </c>
      <c r="D34" s="658" t="s">
        <v>13725</v>
      </c>
      <c r="E34" s="658" t="s">
        <v>293</v>
      </c>
      <c r="F34" s="658" t="s">
        <v>293</v>
      </c>
      <c r="G34" s="658" t="s">
        <v>830</v>
      </c>
      <c r="H34" s="658" t="s">
        <v>12575</v>
      </c>
      <c r="I34" s="658" t="s">
        <v>13783</v>
      </c>
      <c r="J34" s="659">
        <v>10000</v>
      </c>
      <c r="K34" s="658">
        <v>100</v>
      </c>
      <c r="L34" s="658">
        <v>100</v>
      </c>
      <c r="M34" s="658">
        <v>100</v>
      </c>
      <c r="N34" s="658"/>
    </row>
    <row r="35" spans="1:14" ht="24">
      <c r="A35" s="657">
        <v>5816912</v>
      </c>
      <c r="B35" s="658" t="s">
        <v>13784</v>
      </c>
      <c r="C35" s="658" t="s">
        <v>13785</v>
      </c>
      <c r="D35" s="658" t="s">
        <v>13725</v>
      </c>
      <c r="E35" s="658" t="s">
        <v>293</v>
      </c>
      <c r="F35" s="658" t="s">
        <v>293</v>
      </c>
      <c r="G35" s="658" t="s">
        <v>830</v>
      </c>
      <c r="H35" s="658" t="s">
        <v>12575</v>
      </c>
      <c r="I35" s="658" t="s">
        <v>13786</v>
      </c>
      <c r="J35" s="658">
        <v>49</v>
      </c>
      <c r="K35" s="658">
        <v>49</v>
      </c>
      <c r="L35" s="658" t="s">
        <v>13727</v>
      </c>
      <c r="M35" s="658" t="s">
        <v>13727</v>
      </c>
      <c r="N35" s="658"/>
    </row>
    <row r="36" spans="1:14" ht="24">
      <c r="A36" s="657">
        <v>5816912</v>
      </c>
      <c r="B36" s="658" t="s">
        <v>13784</v>
      </c>
      <c r="C36" s="658" t="s">
        <v>13787</v>
      </c>
      <c r="D36" s="658" t="s">
        <v>13725</v>
      </c>
      <c r="E36" s="658" t="s">
        <v>293</v>
      </c>
      <c r="F36" s="658" t="s">
        <v>293</v>
      </c>
      <c r="G36" s="658" t="s">
        <v>830</v>
      </c>
      <c r="H36" s="658" t="s">
        <v>830</v>
      </c>
      <c r="I36" s="658" t="s">
        <v>13786</v>
      </c>
      <c r="J36" s="658">
        <v>51</v>
      </c>
      <c r="K36" s="658">
        <v>51</v>
      </c>
      <c r="L36" s="658" t="s">
        <v>13727</v>
      </c>
      <c r="M36" s="658" t="s">
        <v>13727</v>
      </c>
      <c r="N36" s="658"/>
    </row>
    <row r="37" spans="1:14" ht="24">
      <c r="A37" s="657">
        <v>2745534</v>
      </c>
      <c r="B37" s="658" t="s">
        <v>2398</v>
      </c>
      <c r="C37" s="658" t="s">
        <v>13788</v>
      </c>
      <c r="D37" s="658" t="s">
        <v>588</v>
      </c>
      <c r="E37" s="658" t="s">
        <v>196</v>
      </c>
      <c r="F37" s="658" t="s">
        <v>293</v>
      </c>
      <c r="G37" s="658" t="s">
        <v>830</v>
      </c>
      <c r="H37" s="658" t="s">
        <v>12575</v>
      </c>
      <c r="I37" s="658" t="s">
        <v>13789</v>
      </c>
      <c r="J37" s="659">
        <v>3698400</v>
      </c>
      <c r="K37" s="658">
        <v>100</v>
      </c>
      <c r="L37" s="658" t="s">
        <v>13727</v>
      </c>
      <c r="M37" s="658" t="s">
        <v>13727</v>
      </c>
      <c r="N37" s="658"/>
    </row>
    <row r="38" spans="1:14" ht="24">
      <c r="A38" s="657">
        <v>6183506</v>
      </c>
      <c r="B38" s="658" t="s">
        <v>733</v>
      </c>
      <c r="C38" s="658" t="s">
        <v>13790</v>
      </c>
      <c r="D38" s="658" t="s">
        <v>13791</v>
      </c>
      <c r="E38" s="658" t="s">
        <v>293</v>
      </c>
      <c r="F38" s="658" t="s">
        <v>293</v>
      </c>
      <c r="G38" s="658" t="s">
        <v>830</v>
      </c>
      <c r="H38" s="658" t="s">
        <v>12575</v>
      </c>
      <c r="I38" s="658" t="s">
        <v>729</v>
      </c>
      <c r="J38" s="658" t="s">
        <v>1091</v>
      </c>
      <c r="K38" s="658">
        <v>8</v>
      </c>
      <c r="L38" s="658" t="s">
        <v>13727</v>
      </c>
      <c r="M38" s="658" t="s">
        <v>13727</v>
      </c>
      <c r="N38" s="658"/>
    </row>
    <row r="39" spans="1:14" ht="24">
      <c r="A39" s="657">
        <v>5007127</v>
      </c>
      <c r="B39" s="658" t="s">
        <v>2352</v>
      </c>
      <c r="C39" s="658" t="s">
        <v>13792</v>
      </c>
      <c r="D39" s="658" t="s">
        <v>547</v>
      </c>
      <c r="E39" s="658" t="s">
        <v>547</v>
      </c>
      <c r="F39" s="658" t="s">
        <v>13739</v>
      </c>
      <c r="G39" s="658" t="s">
        <v>830</v>
      </c>
      <c r="H39" s="658" t="s">
        <v>830</v>
      </c>
      <c r="I39" s="658" t="s">
        <v>13793</v>
      </c>
      <c r="J39" s="658">
        <v>100</v>
      </c>
      <c r="K39" s="658">
        <v>100</v>
      </c>
      <c r="L39" s="658">
        <v>100</v>
      </c>
      <c r="M39" s="658">
        <v>100</v>
      </c>
      <c r="N39" s="658"/>
    </row>
    <row r="40" spans="1:14" ht="24">
      <c r="A40" s="657">
        <v>5665914</v>
      </c>
      <c r="B40" s="658" t="s">
        <v>13794</v>
      </c>
      <c r="C40" s="658" t="s">
        <v>13795</v>
      </c>
      <c r="D40" s="658" t="s">
        <v>13725</v>
      </c>
      <c r="E40" s="658" t="s">
        <v>293</v>
      </c>
      <c r="F40" s="658" t="s">
        <v>293</v>
      </c>
      <c r="G40" s="658" t="s">
        <v>830</v>
      </c>
      <c r="H40" s="658" t="s">
        <v>12575</v>
      </c>
      <c r="I40" s="658" t="s">
        <v>13796</v>
      </c>
      <c r="J40" s="659">
        <v>1000</v>
      </c>
      <c r="K40" s="658">
        <v>100</v>
      </c>
      <c r="L40" s="658">
        <v>100</v>
      </c>
      <c r="M40" s="658" t="s">
        <v>13727</v>
      </c>
      <c r="N40" s="658"/>
    </row>
    <row r="41" spans="1:14" ht="36">
      <c r="A41" s="657">
        <v>6232485</v>
      </c>
      <c r="B41" s="658" t="s">
        <v>2550</v>
      </c>
      <c r="C41" s="658" t="s">
        <v>13797</v>
      </c>
      <c r="D41" s="658" t="s">
        <v>13725</v>
      </c>
      <c r="E41" s="658" t="s">
        <v>293</v>
      </c>
      <c r="F41" s="658" t="s">
        <v>293</v>
      </c>
      <c r="G41" s="658" t="s">
        <v>830</v>
      </c>
      <c r="H41" s="658" t="s">
        <v>830</v>
      </c>
      <c r="I41" s="658" t="s">
        <v>13798</v>
      </c>
      <c r="J41" s="658">
        <v>600</v>
      </c>
      <c r="K41" s="658">
        <v>60</v>
      </c>
      <c r="L41" s="658" t="s">
        <v>13727</v>
      </c>
      <c r="M41" s="658" t="s">
        <v>13727</v>
      </c>
      <c r="N41" s="658"/>
    </row>
    <row r="42" spans="1:14" ht="36">
      <c r="A42" s="657">
        <v>6232485</v>
      </c>
      <c r="B42" s="658" t="s">
        <v>2550</v>
      </c>
      <c r="C42" s="658" t="s">
        <v>13799</v>
      </c>
      <c r="D42" s="658" t="s">
        <v>293</v>
      </c>
      <c r="E42" s="658" t="s">
        <v>293</v>
      </c>
      <c r="F42" s="658" t="s">
        <v>293</v>
      </c>
      <c r="G42" s="658" t="s">
        <v>830</v>
      </c>
      <c r="H42" s="658" t="s">
        <v>830</v>
      </c>
      <c r="I42" s="658" t="s">
        <v>496</v>
      </c>
      <c r="J42" s="658">
        <v>400</v>
      </c>
      <c r="K42" s="658">
        <v>40</v>
      </c>
      <c r="L42" s="658" t="s">
        <v>13727</v>
      </c>
      <c r="M42" s="658" t="s">
        <v>13727</v>
      </c>
      <c r="N42" s="658"/>
    </row>
    <row r="43" spans="1:14">
      <c r="A43" s="657">
        <v>5079527</v>
      </c>
      <c r="B43" s="658" t="s">
        <v>13800</v>
      </c>
      <c r="C43" s="658" t="s">
        <v>13801</v>
      </c>
      <c r="D43" s="658" t="s">
        <v>13802</v>
      </c>
      <c r="E43" s="658" t="s">
        <v>196</v>
      </c>
      <c r="F43" s="658" t="s">
        <v>196</v>
      </c>
      <c r="G43" s="658" t="s">
        <v>830</v>
      </c>
      <c r="H43" s="658" t="s">
        <v>12575</v>
      </c>
      <c r="I43" s="658" t="s">
        <v>13803</v>
      </c>
      <c r="J43" s="659">
        <v>141690</v>
      </c>
      <c r="K43" s="658">
        <v>100</v>
      </c>
      <c r="L43" s="658">
        <v>100</v>
      </c>
      <c r="M43" s="658" t="s">
        <v>13727</v>
      </c>
      <c r="N43" s="658"/>
    </row>
    <row r="44" spans="1:14" ht="24">
      <c r="A44" s="657">
        <v>6097936</v>
      </c>
      <c r="B44" s="658" t="s">
        <v>13804</v>
      </c>
      <c r="C44" s="658" t="s">
        <v>13805</v>
      </c>
      <c r="D44" s="658" t="s">
        <v>293</v>
      </c>
      <c r="E44" s="658" t="s">
        <v>293</v>
      </c>
      <c r="F44" s="658" t="s">
        <v>293</v>
      </c>
      <c r="G44" s="658" t="s">
        <v>830</v>
      </c>
      <c r="H44" s="658" t="s">
        <v>12575</v>
      </c>
      <c r="I44" s="658" t="s">
        <v>13806</v>
      </c>
      <c r="J44" s="658">
        <v>27</v>
      </c>
      <c r="K44" s="658">
        <v>27</v>
      </c>
      <c r="L44" s="658">
        <v>27</v>
      </c>
      <c r="M44" s="658" t="s">
        <v>13727</v>
      </c>
      <c r="N44" s="658"/>
    </row>
    <row r="45" spans="1:14" ht="24">
      <c r="A45" s="657">
        <v>6097936</v>
      </c>
      <c r="B45" s="658" t="s">
        <v>13804</v>
      </c>
      <c r="C45" s="658" t="s">
        <v>13807</v>
      </c>
      <c r="D45" s="658" t="s">
        <v>293</v>
      </c>
      <c r="E45" s="658" t="s">
        <v>293</v>
      </c>
      <c r="F45" s="658" t="s">
        <v>293</v>
      </c>
      <c r="G45" s="658" t="s">
        <v>830</v>
      </c>
      <c r="H45" s="658" t="s">
        <v>830</v>
      </c>
      <c r="I45" s="658" t="s">
        <v>13806</v>
      </c>
      <c r="J45" s="658">
        <v>25</v>
      </c>
      <c r="K45" s="658">
        <v>25</v>
      </c>
      <c r="L45" s="658">
        <v>25</v>
      </c>
      <c r="M45" s="658" t="s">
        <v>13727</v>
      </c>
      <c r="N45" s="658"/>
    </row>
    <row r="46" spans="1:14" ht="24">
      <c r="A46" s="657">
        <v>6097936</v>
      </c>
      <c r="B46" s="658" t="s">
        <v>13804</v>
      </c>
      <c r="C46" s="658" t="s">
        <v>13808</v>
      </c>
      <c r="D46" s="658" t="s">
        <v>293</v>
      </c>
      <c r="E46" s="658" t="s">
        <v>293</v>
      </c>
      <c r="F46" s="658" t="s">
        <v>293</v>
      </c>
      <c r="G46" s="658" t="s">
        <v>830</v>
      </c>
      <c r="H46" s="658" t="s">
        <v>830</v>
      </c>
      <c r="I46" s="658" t="s">
        <v>13806</v>
      </c>
      <c r="J46" s="658">
        <v>48</v>
      </c>
      <c r="K46" s="658">
        <v>48</v>
      </c>
      <c r="L46" s="658">
        <v>48</v>
      </c>
      <c r="M46" s="658" t="s">
        <v>13727</v>
      </c>
      <c r="N46" s="658"/>
    </row>
    <row r="47" spans="1:14" ht="24">
      <c r="A47" s="657">
        <v>5226759</v>
      </c>
      <c r="B47" s="658" t="s">
        <v>3916</v>
      </c>
      <c r="C47" s="658" t="s">
        <v>13809</v>
      </c>
      <c r="D47" s="658" t="s">
        <v>13725</v>
      </c>
      <c r="E47" s="658" t="s">
        <v>293</v>
      </c>
      <c r="F47" s="658" t="s">
        <v>13760</v>
      </c>
      <c r="G47" s="658" t="s">
        <v>830</v>
      </c>
      <c r="H47" s="658" t="s">
        <v>12575</v>
      </c>
      <c r="I47" s="658" t="s">
        <v>13810</v>
      </c>
      <c r="J47" s="658" t="s">
        <v>1091</v>
      </c>
      <c r="K47" s="658" t="s">
        <v>13727</v>
      </c>
      <c r="L47" s="658" t="s">
        <v>13727</v>
      </c>
      <c r="M47" s="658" t="s">
        <v>13727</v>
      </c>
      <c r="N47" s="658"/>
    </row>
    <row r="48" spans="1:14" ht="24">
      <c r="A48" s="657">
        <v>5112389</v>
      </c>
      <c r="B48" s="658" t="s">
        <v>13811</v>
      </c>
      <c r="C48" s="658" t="s">
        <v>13812</v>
      </c>
      <c r="D48" s="658" t="s">
        <v>13725</v>
      </c>
      <c r="E48" s="658" t="s">
        <v>293</v>
      </c>
      <c r="F48" s="658" t="s">
        <v>13739</v>
      </c>
      <c r="G48" s="658" t="s">
        <v>830</v>
      </c>
      <c r="H48" s="658" t="s">
        <v>830</v>
      </c>
      <c r="I48" s="658" t="s">
        <v>13813</v>
      </c>
      <c r="J48" s="658">
        <v>100</v>
      </c>
      <c r="K48" s="658">
        <v>100</v>
      </c>
      <c r="L48" s="658" t="s">
        <v>13727</v>
      </c>
      <c r="M48" s="658" t="s">
        <v>13727</v>
      </c>
      <c r="N48" s="658"/>
    </row>
    <row r="49" spans="1:14" ht="24">
      <c r="A49" s="657">
        <v>5185874</v>
      </c>
      <c r="B49" s="658" t="s">
        <v>7931</v>
      </c>
      <c r="C49" s="658" t="s">
        <v>13814</v>
      </c>
      <c r="D49" s="658" t="s">
        <v>13725</v>
      </c>
      <c r="E49" s="658" t="s">
        <v>293</v>
      </c>
      <c r="F49" s="658" t="s">
        <v>293</v>
      </c>
      <c r="G49" s="658" t="s">
        <v>830</v>
      </c>
      <c r="H49" s="658" t="s">
        <v>830</v>
      </c>
      <c r="I49" s="658" t="s">
        <v>13815</v>
      </c>
      <c r="J49" s="659">
        <v>5000</v>
      </c>
      <c r="K49" s="658">
        <v>50</v>
      </c>
      <c r="L49" s="658">
        <v>50</v>
      </c>
      <c r="M49" s="658">
        <v>50</v>
      </c>
      <c r="N49" s="658"/>
    </row>
    <row r="50" spans="1:14" ht="24">
      <c r="A50" s="657">
        <v>5429196</v>
      </c>
      <c r="B50" s="658" t="s">
        <v>7657</v>
      </c>
      <c r="C50" s="658" t="s">
        <v>13816</v>
      </c>
      <c r="D50" s="658" t="s">
        <v>13725</v>
      </c>
      <c r="E50" s="658" t="s">
        <v>293</v>
      </c>
      <c r="F50" s="658" t="s">
        <v>293</v>
      </c>
      <c r="G50" s="658" t="s">
        <v>830</v>
      </c>
      <c r="H50" s="658" t="s">
        <v>830</v>
      </c>
      <c r="I50" s="658" t="s">
        <v>13815</v>
      </c>
      <c r="J50" s="659">
        <v>60000</v>
      </c>
      <c r="K50" s="658">
        <v>67</v>
      </c>
      <c r="L50" s="658">
        <v>67</v>
      </c>
      <c r="M50" s="658">
        <v>67</v>
      </c>
      <c r="N50" s="658"/>
    </row>
    <row r="51" spans="1:14" ht="24">
      <c r="A51" s="657">
        <v>5874963</v>
      </c>
      <c r="B51" s="658" t="s">
        <v>3767</v>
      </c>
      <c r="C51" s="658" t="s">
        <v>13817</v>
      </c>
      <c r="D51" s="658" t="s">
        <v>13725</v>
      </c>
      <c r="E51" s="658" t="s">
        <v>293</v>
      </c>
      <c r="F51" s="658" t="s">
        <v>13739</v>
      </c>
      <c r="G51" s="658" t="s">
        <v>830</v>
      </c>
      <c r="H51" s="658" t="s">
        <v>830</v>
      </c>
      <c r="I51" s="658" t="s">
        <v>13818</v>
      </c>
      <c r="J51" s="659">
        <v>3710</v>
      </c>
      <c r="K51" s="658">
        <v>10</v>
      </c>
      <c r="L51" s="658" t="s">
        <v>13727</v>
      </c>
      <c r="M51" s="658" t="s">
        <v>13727</v>
      </c>
      <c r="N51" s="658"/>
    </row>
    <row r="52" spans="1:14" ht="24">
      <c r="A52" s="657">
        <v>5874963</v>
      </c>
      <c r="B52" s="658" t="s">
        <v>3767</v>
      </c>
      <c r="C52" s="658" t="s">
        <v>13812</v>
      </c>
      <c r="D52" s="658" t="s">
        <v>13725</v>
      </c>
      <c r="E52" s="658" t="s">
        <v>293</v>
      </c>
      <c r="F52" s="658" t="s">
        <v>13739</v>
      </c>
      <c r="G52" s="658" t="s">
        <v>830</v>
      </c>
      <c r="H52" s="658" t="s">
        <v>12575</v>
      </c>
      <c r="I52" s="658" t="s">
        <v>13819</v>
      </c>
      <c r="J52" s="659">
        <v>8904</v>
      </c>
      <c r="K52" s="658">
        <v>24</v>
      </c>
      <c r="L52" s="658" t="s">
        <v>13727</v>
      </c>
      <c r="M52" s="658" t="s">
        <v>13727</v>
      </c>
      <c r="N52" s="658"/>
    </row>
    <row r="53" spans="1:14" ht="24">
      <c r="A53" s="657">
        <v>5874963</v>
      </c>
      <c r="B53" s="658" t="s">
        <v>3767</v>
      </c>
      <c r="C53" s="658" t="s">
        <v>13820</v>
      </c>
      <c r="D53" s="658" t="s">
        <v>13725</v>
      </c>
      <c r="E53" s="658" t="s">
        <v>293</v>
      </c>
      <c r="F53" s="658" t="s">
        <v>13739</v>
      </c>
      <c r="G53" s="658" t="s">
        <v>830</v>
      </c>
      <c r="H53" s="658" t="s">
        <v>830</v>
      </c>
      <c r="I53" s="658" t="s">
        <v>13821</v>
      </c>
      <c r="J53" s="659">
        <v>12244</v>
      </c>
      <c r="K53" s="658">
        <v>33</v>
      </c>
      <c r="L53" s="658" t="s">
        <v>13727</v>
      </c>
      <c r="M53" s="658" t="s">
        <v>13727</v>
      </c>
      <c r="N53" s="658"/>
    </row>
    <row r="54" spans="1:14" ht="24">
      <c r="A54" s="657">
        <v>5874963</v>
      </c>
      <c r="B54" s="658" t="s">
        <v>3767</v>
      </c>
      <c r="C54" s="658" t="s">
        <v>13822</v>
      </c>
      <c r="D54" s="658" t="s">
        <v>13725</v>
      </c>
      <c r="E54" s="658" t="s">
        <v>293</v>
      </c>
      <c r="F54" s="658" t="s">
        <v>13739</v>
      </c>
      <c r="G54" s="658" t="s">
        <v>830</v>
      </c>
      <c r="H54" s="658" t="s">
        <v>830</v>
      </c>
      <c r="I54" s="658" t="s">
        <v>13823</v>
      </c>
      <c r="J54" s="659">
        <v>6678</v>
      </c>
      <c r="K54" s="658">
        <v>18</v>
      </c>
      <c r="L54" s="658" t="s">
        <v>13727</v>
      </c>
      <c r="M54" s="658" t="s">
        <v>13727</v>
      </c>
      <c r="N54" s="658"/>
    </row>
    <row r="55" spans="1:14" ht="24">
      <c r="A55" s="657">
        <v>5874963</v>
      </c>
      <c r="B55" s="658" t="s">
        <v>3767</v>
      </c>
      <c r="C55" s="658" t="s">
        <v>13824</v>
      </c>
      <c r="D55" s="658" t="s">
        <v>196</v>
      </c>
      <c r="E55" s="658" t="s">
        <v>196</v>
      </c>
      <c r="F55" s="658" t="s">
        <v>196</v>
      </c>
      <c r="G55" s="658" t="s">
        <v>830</v>
      </c>
      <c r="H55" s="658" t="s">
        <v>830</v>
      </c>
      <c r="I55" s="658" t="s">
        <v>13825</v>
      </c>
      <c r="J55" s="659">
        <v>1855</v>
      </c>
      <c r="K55" s="658">
        <v>5</v>
      </c>
      <c r="L55" s="658" t="s">
        <v>13727</v>
      </c>
      <c r="M55" s="658" t="s">
        <v>13727</v>
      </c>
      <c r="N55" s="658"/>
    </row>
    <row r="56" spans="1:14" ht="24">
      <c r="A56" s="657">
        <v>5319331</v>
      </c>
      <c r="B56" s="658" t="s">
        <v>5746</v>
      </c>
      <c r="C56" s="658" t="s">
        <v>13826</v>
      </c>
      <c r="D56" s="658" t="s">
        <v>13725</v>
      </c>
      <c r="E56" s="658" t="s">
        <v>293</v>
      </c>
      <c r="F56" s="658" t="s">
        <v>13827</v>
      </c>
      <c r="G56" s="658" t="s">
        <v>830</v>
      </c>
      <c r="H56" s="658" t="s">
        <v>12575</v>
      </c>
      <c r="I56" s="658" t="s">
        <v>13828</v>
      </c>
      <c r="J56" s="658" t="s">
        <v>1091</v>
      </c>
      <c r="K56" s="658" t="s">
        <v>13727</v>
      </c>
      <c r="L56" s="658" t="s">
        <v>13727</v>
      </c>
      <c r="M56" s="658" t="s">
        <v>13727</v>
      </c>
      <c r="N56" s="658"/>
    </row>
    <row r="57" spans="1:14">
      <c r="A57" s="657">
        <v>5990785</v>
      </c>
      <c r="B57" s="658" t="s">
        <v>11651</v>
      </c>
      <c r="C57" s="658" t="s">
        <v>13829</v>
      </c>
      <c r="D57" s="658" t="s">
        <v>13725</v>
      </c>
      <c r="E57" s="658" t="s">
        <v>293</v>
      </c>
      <c r="F57" s="658" t="s">
        <v>13739</v>
      </c>
      <c r="G57" s="658" t="s">
        <v>830</v>
      </c>
      <c r="H57" s="658" t="s">
        <v>12575</v>
      </c>
      <c r="I57" s="658" t="s">
        <v>13830</v>
      </c>
      <c r="J57" s="659">
        <v>1000</v>
      </c>
      <c r="K57" s="658">
        <v>100</v>
      </c>
      <c r="L57" s="658">
        <v>100</v>
      </c>
      <c r="M57" s="658">
        <v>100</v>
      </c>
      <c r="N57" s="658"/>
    </row>
    <row r="58" spans="1:14" ht="36">
      <c r="A58" s="657">
        <v>5566371</v>
      </c>
      <c r="B58" s="658" t="s">
        <v>13831</v>
      </c>
      <c r="C58" s="658" t="s">
        <v>13832</v>
      </c>
      <c r="D58" s="658" t="s">
        <v>13725</v>
      </c>
      <c r="E58" s="658" t="s">
        <v>293</v>
      </c>
      <c r="F58" s="658" t="s">
        <v>293</v>
      </c>
      <c r="G58" s="658" t="s">
        <v>830</v>
      </c>
      <c r="H58" s="658" t="s">
        <v>12575</v>
      </c>
      <c r="I58" s="658" t="s">
        <v>13833</v>
      </c>
      <c r="J58" s="658">
        <v>50</v>
      </c>
      <c r="K58" s="658">
        <v>50</v>
      </c>
      <c r="L58" s="658">
        <v>1</v>
      </c>
      <c r="M58" s="658">
        <v>1</v>
      </c>
      <c r="N58" s="658"/>
    </row>
    <row r="59" spans="1:14" ht="36">
      <c r="A59" s="657">
        <v>5566371</v>
      </c>
      <c r="B59" s="658" t="s">
        <v>13831</v>
      </c>
      <c r="C59" s="658" t="s">
        <v>13834</v>
      </c>
      <c r="D59" s="658" t="s">
        <v>13725</v>
      </c>
      <c r="E59" s="658" t="s">
        <v>293</v>
      </c>
      <c r="F59" s="658" t="s">
        <v>293</v>
      </c>
      <c r="G59" s="658" t="s">
        <v>830</v>
      </c>
      <c r="H59" s="658" t="s">
        <v>12575</v>
      </c>
      <c r="I59" s="658" t="s">
        <v>13833</v>
      </c>
      <c r="J59" s="658">
        <v>50</v>
      </c>
      <c r="K59" s="658">
        <v>50</v>
      </c>
      <c r="L59" s="658">
        <v>1</v>
      </c>
      <c r="M59" s="658">
        <v>1</v>
      </c>
      <c r="N59" s="658"/>
    </row>
    <row r="60" spans="1:14">
      <c r="A60" s="657">
        <v>2337231</v>
      </c>
      <c r="B60" s="658" t="s">
        <v>540</v>
      </c>
      <c r="C60" s="658" t="s">
        <v>13835</v>
      </c>
      <c r="D60" s="658" t="s">
        <v>13836</v>
      </c>
      <c r="E60" s="658" t="s">
        <v>293</v>
      </c>
      <c r="F60" s="658" t="s">
        <v>13739</v>
      </c>
      <c r="G60" s="658" t="s">
        <v>830</v>
      </c>
      <c r="H60" s="658" t="s">
        <v>12575</v>
      </c>
      <c r="I60" s="658" t="s">
        <v>540</v>
      </c>
      <c r="J60" s="659">
        <v>6808175</v>
      </c>
      <c r="K60" s="658">
        <v>28</v>
      </c>
      <c r="L60" s="658">
        <v>28</v>
      </c>
      <c r="M60" s="658" t="s">
        <v>13727</v>
      </c>
      <c r="N60" s="658"/>
    </row>
    <row r="61" spans="1:14">
      <c r="A61" s="657">
        <v>2337231</v>
      </c>
      <c r="B61" s="658" t="s">
        <v>540</v>
      </c>
      <c r="C61" s="658" t="s">
        <v>13837</v>
      </c>
      <c r="D61" s="658" t="s">
        <v>13725</v>
      </c>
      <c r="E61" s="658" t="s">
        <v>293</v>
      </c>
      <c r="F61" s="658" t="s">
        <v>293</v>
      </c>
      <c r="G61" s="658" t="s">
        <v>830</v>
      </c>
      <c r="H61" s="658" t="s">
        <v>12575</v>
      </c>
      <c r="I61" s="658" t="s">
        <v>540</v>
      </c>
      <c r="J61" s="659">
        <v>3713550</v>
      </c>
      <c r="K61" s="658">
        <v>15</v>
      </c>
      <c r="L61" s="658" t="s">
        <v>13727</v>
      </c>
      <c r="M61" s="658" t="s">
        <v>13727</v>
      </c>
      <c r="N61" s="658"/>
    </row>
    <row r="62" spans="1:14" ht="24">
      <c r="A62" s="657">
        <v>2337231</v>
      </c>
      <c r="B62" s="658" t="s">
        <v>540</v>
      </c>
      <c r="C62" s="658" t="s">
        <v>13838</v>
      </c>
      <c r="D62" s="658" t="s">
        <v>13836</v>
      </c>
      <c r="E62" s="658" t="s">
        <v>293</v>
      </c>
      <c r="F62" s="658" t="s">
        <v>293</v>
      </c>
      <c r="G62" s="658" t="s">
        <v>830</v>
      </c>
      <c r="H62" s="658" t="s">
        <v>830</v>
      </c>
      <c r="I62" s="658" t="s">
        <v>540</v>
      </c>
      <c r="J62" s="659">
        <v>3713550</v>
      </c>
      <c r="K62" s="658">
        <v>15</v>
      </c>
      <c r="L62" s="658" t="s">
        <v>13727</v>
      </c>
      <c r="M62" s="658" t="s">
        <v>13727</v>
      </c>
      <c r="N62" s="658"/>
    </row>
    <row r="63" spans="1:14" ht="24">
      <c r="A63" s="657">
        <v>2337231</v>
      </c>
      <c r="B63" s="658" t="s">
        <v>540</v>
      </c>
      <c r="C63" s="658" t="s">
        <v>13839</v>
      </c>
      <c r="D63" s="658" t="s">
        <v>13725</v>
      </c>
      <c r="E63" s="658" t="s">
        <v>293</v>
      </c>
      <c r="F63" s="658" t="s">
        <v>293</v>
      </c>
      <c r="G63" s="658" t="s">
        <v>830</v>
      </c>
      <c r="H63" s="658" t="s">
        <v>830</v>
      </c>
      <c r="I63" s="658" t="s">
        <v>540</v>
      </c>
      <c r="J63" s="659">
        <v>3713550</v>
      </c>
      <c r="K63" s="658">
        <v>15</v>
      </c>
      <c r="L63" s="658" t="s">
        <v>13727</v>
      </c>
      <c r="M63" s="658" t="s">
        <v>13727</v>
      </c>
      <c r="N63" s="658"/>
    </row>
    <row r="64" spans="1:14" ht="24">
      <c r="A64" s="657">
        <v>2337231</v>
      </c>
      <c r="B64" s="658" t="s">
        <v>540</v>
      </c>
      <c r="C64" s="658" t="s">
        <v>13840</v>
      </c>
      <c r="D64" s="658" t="s">
        <v>13725</v>
      </c>
      <c r="E64" s="658" t="s">
        <v>293</v>
      </c>
      <c r="F64" s="658" t="s">
        <v>293</v>
      </c>
      <c r="G64" s="658" t="s">
        <v>830</v>
      </c>
      <c r="H64" s="658" t="s">
        <v>830</v>
      </c>
      <c r="I64" s="658" t="s">
        <v>540</v>
      </c>
      <c r="J64" s="659">
        <v>6808175</v>
      </c>
      <c r="K64" s="658">
        <v>28</v>
      </c>
      <c r="L64" s="658">
        <v>28</v>
      </c>
      <c r="M64" s="658" t="s">
        <v>13727</v>
      </c>
      <c r="N64" s="658" t="s">
        <v>13841</v>
      </c>
    </row>
    <row r="65" spans="1:14" ht="24">
      <c r="A65" s="657">
        <v>5734037</v>
      </c>
      <c r="B65" s="658" t="s">
        <v>13842</v>
      </c>
      <c r="C65" s="658" t="s">
        <v>13843</v>
      </c>
      <c r="D65" s="658" t="s">
        <v>13725</v>
      </c>
      <c r="E65" s="658" t="s">
        <v>293</v>
      </c>
      <c r="F65" s="658" t="s">
        <v>293</v>
      </c>
      <c r="G65" s="658" t="s">
        <v>830</v>
      </c>
      <c r="H65" s="658" t="s">
        <v>12575</v>
      </c>
      <c r="I65" s="658" t="s">
        <v>13844</v>
      </c>
      <c r="J65" s="658" t="s">
        <v>1091</v>
      </c>
      <c r="K65" s="658" t="s">
        <v>13727</v>
      </c>
      <c r="L65" s="658" t="s">
        <v>13727</v>
      </c>
      <c r="M65" s="658" t="s">
        <v>13727</v>
      </c>
      <c r="N65" s="658"/>
    </row>
    <row r="66" spans="1:14">
      <c r="A66" s="657">
        <v>5984351</v>
      </c>
      <c r="B66" s="658" t="s">
        <v>4888</v>
      </c>
      <c r="C66" s="658" t="s">
        <v>13845</v>
      </c>
      <c r="D66" s="658" t="s">
        <v>293</v>
      </c>
      <c r="E66" s="658" t="s">
        <v>293</v>
      </c>
      <c r="F66" s="658" t="s">
        <v>293</v>
      </c>
      <c r="G66" s="658" t="s">
        <v>830</v>
      </c>
      <c r="H66" s="658" t="s">
        <v>12575</v>
      </c>
      <c r="I66" s="658" t="s">
        <v>13846</v>
      </c>
      <c r="J66" s="658">
        <v>5</v>
      </c>
      <c r="K66" s="658">
        <v>100</v>
      </c>
      <c r="L66" s="658" t="s">
        <v>13727</v>
      </c>
      <c r="M66" s="658" t="s">
        <v>13727</v>
      </c>
      <c r="N66" s="658"/>
    </row>
    <row r="67" spans="1:14" ht="24">
      <c r="A67" s="657">
        <v>6002129</v>
      </c>
      <c r="B67" s="658" t="s">
        <v>5294</v>
      </c>
      <c r="C67" s="658" t="s">
        <v>13847</v>
      </c>
      <c r="D67" s="658" t="s">
        <v>13725</v>
      </c>
      <c r="E67" s="658" t="s">
        <v>293</v>
      </c>
      <c r="F67" s="658" t="s">
        <v>13739</v>
      </c>
      <c r="G67" s="658" t="s">
        <v>830</v>
      </c>
      <c r="H67" s="658" t="s">
        <v>12575</v>
      </c>
      <c r="I67" s="658" t="s">
        <v>13848</v>
      </c>
      <c r="J67" s="659">
        <v>1000</v>
      </c>
      <c r="K67" s="658">
        <v>100</v>
      </c>
      <c r="L67" s="658">
        <v>100</v>
      </c>
      <c r="M67" s="658">
        <v>100</v>
      </c>
      <c r="N67" s="658"/>
    </row>
    <row r="68" spans="1:14" ht="24">
      <c r="A68" s="657">
        <v>6030343</v>
      </c>
      <c r="B68" s="658" t="s">
        <v>719</v>
      </c>
      <c r="C68" s="658" t="s">
        <v>13849</v>
      </c>
      <c r="D68" s="658" t="s">
        <v>13725</v>
      </c>
      <c r="E68" s="658" t="s">
        <v>293</v>
      </c>
      <c r="F68" s="658" t="s">
        <v>293</v>
      </c>
      <c r="G68" s="658" t="s">
        <v>830</v>
      </c>
      <c r="H68" s="658" t="s">
        <v>12575</v>
      </c>
      <c r="I68" s="658" t="s">
        <v>13850</v>
      </c>
      <c r="J68" s="658">
        <v>50</v>
      </c>
      <c r="K68" s="658">
        <v>50</v>
      </c>
      <c r="L68" s="658" t="s">
        <v>13727</v>
      </c>
      <c r="M68" s="658" t="s">
        <v>13727</v>
      </c>
      <c r="N68" s="658" t="s">
        <v>13851</v>
      </c>
    </row>
    <row r="69" spans="1:14" ht="24">
      <c r="A69" s="657">
        <v>6030343</v>
      </c>
      <c r="B69" s="658" t="s">
        <v>719</v>
      </c>
      <c r="C69" s="658" t="s">
        <v>13852</v>
      </c>
      <c r="D69" s="658" t="s">
        <v>13725</v>
      </c>
      <c r="E69" s="658" t="s">
        <v>293</v>
      </c>
      <c r="F69" s="658" t="s">
        <v>293</v>
      </c>
      <c r="G69" s="658" t="s">
        <v>830</v>
      </c>
      <c r="H69" s="658" t="s">
        <v>830</v>
      </c>
      <c r="I69" s="658" t="s">
        <v>12668</v>
      </c>
      <c r="J69" s="658">
        <v>50</v>
      </c>
      <c r="K69" s="658">
        <v>50</v>
      </c>
      <c r="L69" s="658" t="s">
        <v>13727</v>
      </c>
      <c r="M69" s="658" t="s">
        <v>13727</v>
      </c>
      <c r="N69" s="658" t="s">
        <v>13851</v>
      </c>
    </row>
    <row r="70" spans="1:14" ht="36">
      <c r="A70" s="657">
        <v>2061848</v>
      </c>
      <c r="B70" s="658" t="s">
        <v>329</v>
      </c>
      <c r="C70" s="658" t="s">
        <v>13853</v>
      </c>
      <c r="D70" s="658" t="s">
        <v>13725</v>
      </c>
      <c r="E70" s="658" t="s">
        <v>293</v>
      </c>
      <c r="F70" s="658" t="s">
        <v>13827</v>
      </c>
      <c r="G70" s="658" t="s">
        <v>830</v>
      </c>
      <c r="H70" s="658" t="s">
        <v>12575</v>
      </c>
      <c r="I70" s="658" t="s">
        <v>13854</v>
      </c>
      <c r="J70" s="659">
        <v>13351</v>
      </c>
      <c r="K70" s="658">
        <v>80</v>
      </c>
      <c r="L70" s="658">
        <v>80</v>
      </c>
      <c r="M70" s="658">
        <v>80</v>
      </c>
      <c r="N70" s="658"/>
    </row>
    <row r="71" spans="1:14" ht="36">
      <c r="A71" s="657">
        <v>2061848</v>
      </c>
      <c r="B71" s="658" t="s">
        <v>329</v>
      </c>
      <c r="C71" s="658" t="s">
        <v>13855</v>
      </c>
      <c r="D71" s="658" t="s">
        <v>13725</v>
      </c>
      <c r="E71" s="658" t="s">
        <v>293</v>
      </c>
      <c r="F71" s="658" t="s">
        <v>13827</v>
      </c>
      <c r="G71" s="658" t="s">
        <v>830</v>
      </c>
      <c r="H71" s="658" t="s">
        <v>12575</v>
      </c>
      <c r="I71" s="658" t="s">
        <v>13854</v>
      </c>
      <c r="J71" s="659">
        <v>3338</v>
      </c>
      <c r="K71" s="658">
        <v>20</v>
      </c>
      <c r="L71" s="658">
        <v>20</v>
      </c>
      <c r="M71" s="658">
        <v>20</v>
      </c>
      <c r="N71" s="658"/>
    </row>
    <row r="72" spans="1:14" ht="24">
      <c r="A72" s="657">
        <v>2344343</v>
      </c>
      <c r="B72" s="658" t="s">
        <v>728</v>
      </c>
      <c r="C72" s="658" t="s">
        <v>13790</v>
      </c>
      <c r="D72" s="658" t="s">
        <v>293</v>
      </c>
      <c r="E72" s="658" t="s">
        <v>293</v>
      </c>
      <c r="F72" s="658" t="s">
        <v>293</v>
      </c>
      <c r="G72" s="658" t="s">
        <v>830</v>
      </c>
      <c r="H72" s="658" t="s">
        <v>12575</v>
      </c>
      <c r="I72" s="658" t="s">
        <v>13856</v>
      </c>
      <c r="J72" s="658">
        <v>120</v>
      </c>
      <c r="K72" s="658">
        <v>12</v>
      </c>
      <c r="L72" s="658">
        <v>12</v>
      </c>
      <c r="M72" s="658">
        <v>12</v>
      </c>
      <c r="N72" s="658"/>
    </row>
    <row r="73" spans="1:14" ht="24">
      <c r="A73" s="657">
        <v>5574161</v>
      </c>
      <c r="B73" s="658" t="s">
        <v>13857</v>
      </c>
      <c r="C73" s="658" t="s">
        <v>13858</v>
      </c>
      <c r="D73" s="658" t="s">
        <v>13725</v>
      </c>
      <c r="E73" s="658" t="s">
        <v>293</v>
      </c>
      <c r="F73" s="658" t="s">
        <v>13739</v>
      </c>
      <c r="G73" s="658" t="s">
        <v>830</v>
      </c>
      <c r="H73" s="658" t="s">
        <v>12575</v>
      </c>
      <c r="I73" s="658" t="s">
        <v>13848</v>
      </c>
      <c r="J73" s="659">
        <v>1000</v>
      </c>
      <c r="K73" s="658">
        <v>100</v>
      </c>
      <c r="L73" s="658">
        <v>100</v>
      </c>
      <c r="M73" s="658">
        <v>100</v>
      </c>
      <c r="N73" s="658"/>
    </row>
    <row r="74" spans="1:14" ht="36">
      <c r="A74" s="657">
        <v>6221459</v>
      </c>
      <c r="B74" s="658" t="s">
        <v>13859</v>
      </c>
      <c r="C74" s="658" t="s">
        <v>13860</v>
      </c>
      <c r="D74" s="658" t="s">
        <v>196</v>
      </c>
      <c r="E74" s="658" t="s">
        <v>196</v>
      </c>
      <c r="F74" s="658" t="s">
        <v>196</v>
      </c>
      <c r="G74" s="658" t="s">
        <v>830</v>
      </c>
      <c r="H74" s="658" t="s">
        <v>12575</v>
      </c>
      <c r="I74" s="658" t="s">
        <v>13861</v>
      </c>
      <c r="J74" s="658" t="s">
        <v>1091</v>
      </c>
      <c r="K74" s="658">
        <v>100</v>
      </c>
      <c r="L74" s="658" t="s">
        <v>13727</v>
      </c>
      <c r="M74" s="658" t="s">
        <v>13727</v>
      </c>
      <c r="N74" s="658"/>
    </row>
    <row r="75" spans="1:14" ht="24">
      <c r="A75" s="657">
        <v>5130662</v>
      </c>
      <c r="B75" s="658" t="s">
        <v>890</v>
      </c>
      <c r="C75" s="658" t="s">
        <v>13862</v>
      </c>
      <c r="D75" s="658" t="s">
        <v>13863</v>
      </c>
      <c r="E75" s="658" t="s">
        <v>13863</v>
      </c>
      <c r="F75" s="658" t="s">
        <v>13864</v>
      </c>
      <c r="G75" s="658" t="s">
        <v>830</v>
      </c>
      <c r="H75" s="658" t="s">
        <v>830</v>
      </c>
      <c r="I75" s="658" t="s">
        <v>866</v>
      </c>
      <c r="J75" s="658" t="s">
        <v>1091</v>
      </c>
      <c r="K75" s="658">
        <v>100</v>
      </c>
      <c r="L75" s="658">
        <v>100</v>
      </c>
      <c r="M75" s="658" t="s">
        <v>13727</v>
      </c>
      <c r="N75" s="658"/>
    </row>
    <row r="76" spans="1:14" ht="24">
      <c r="A76" s="657">
        <v>5980976</v>
      </c>
      <c r="B76" s="658" t="s">
        <v>13865</v>
      </c>
      <c r="C76" s="658" t="s">
        <v>13866</v>
      </c>
      <c r="D76" s="658" t="s">
        <v>293</v>
      </c>
      <c r="E76" s="658" t="s">
        <v>293</v>
      </c>
      <c r="F76" s="658" t="s">
        <v>293</v>
      </c>
      <c r="G76" s="658" t="s">
        <v>830</v>
      </c>
      <c r="H76" s="658" t="s">
        <v>830</v>
      </c>
      <c r="I76" s="658" t="s">
        <v>13867</v>
      </c>
      <c r="J76" s="658">
        <v>100</v>
      </c>
      <c r="K76" s="658">
        <v>50</v>
      </c>
      <c r="L76" s="658">
        <v>50</v>
      </c>
      <c r="M76" s="658">
        <v>50</v>
      </c>
      <c r="N76" s="658"/>
    </row>
    <row r="77" spans="1:14" ht="24">
      <c r="A77" s="657">
        <v>5980976</v>
      </c>
      <c r="B77" s="658" t="s">
        <v>13865</v>
      </c>
      <c r="C77" s="658" t="s">
        <v>13868</v>
      </c>
      <c r="D77" s="658" t="s">
        <v>293</v>
      </c>
      <c r="E77" s="658" t="s">
        <v>293</v>
      </c>
      <c r="F77" s="658" t="s">
        <v>293</v>
      </c>
      <c r="G77" s="658" t="s">
        <v>830</v>
      </c>
      <c r="H77" s="658" t="s">
        <v>830</v>
      </c>
      <c r="I77" s="658" t="s">
        <v>13867</v>
      </c>
      <c r="J77" s="658">
        <v>100</v>
      </c>
      <c r="K77" s="658">
        <v>50</v>
      </c>
      <c r="L77" s="658">
        <v>50</v>
      </c>
      <c r="M77" s="658">
        <v>50</v>
      </c>
      <c r="N77" s="658"/>
    </row>
    <row r="78" spans="1:14" ht="24">
      <c r="A78" s="657">
        <v>6492592</v>
      </c>
      <c r="B78" s="658" t="s">
        <v>4927</v>
      </c>
      <c r="C78" s="658" t="s">
        <v>13869</v>
      </c>
      <c r="D78" s="658" t="s">
        <v>13725</v>
      </c>
      <c r="E78" s="658" t="s">
        <v>293</v>
      </c>
      <c r="F78" s="658" t="s">
        <v>13760</v>
      </c>
      <c r="G78" s="658" t="s">
        <v>830</v>
      </c>
      <c r="H78" s="658" t="s">
        <v>12575</v>
      </c>
      <c r="I78" s="658" t="s">
        <v>13870</v>
      </c>
      <c r="J78" s="658">
        <v>20</v>
      </c>
      <c r="K78" s="658">
        <v>100</v>
      </c>
      <c r="L78" s="658" t="s">
        <v>13727</v>
      </c>
      <c r="M78" s="658" t="s">
        <v>13727</v>
      </c>
      <c r="N78" s="658"/>
    </row>
    <row r="79" spans="1:14">
      <c r="A79" s="657">
        <v>5994349</v>
      </c>
      <c r="B79" s="658" t="s">
        <v>3851</v>
      </c>
      <c r="C79" s="658" t="s">
        <v>13871</v>
      </c>
      <c r="D79" s="658" t="s">
        <v>13872</v>
      </c>
      <c r="E79" s="658" t="s">
        <v>293</v>
      </c>
      <c r="F79" s="658" t="s">
        <v>13739</v>
      </c>
      <c r="G79" s="658" t="s">
        <v>830</v>
      </c>
      <c r="H79" s="658" t="s">
        <v>12575</v>
      </c>
      <c r="I79" s="658" t="s">
        <v>13873</v>
      </c>
      <c r="J79" s="658" t="s">
        <v>1091</v>
      </c>
      <c r="K79" s="658">
        <v>100</v>
      </c>
      <c r="L79" s="658" t="s">
        <v>13727</v>
      </c>
      <c r="M79" s="658" t="s">
        <v>13727</v>
      </c>
      <c r="N79" s="658"/>
    </row>
    <row r="80" spans="1:14" ht="48">
      <c r="A80" s="657">
        <v>5864232</v>
      </c>
      <c r="B80" s="658" t="s">
        <v>13874</v>
      </c>
      <c r="C80" s="658" t="s">
        <v>13875</v>
      </c>
      <c r="D80" s="658" t="s">
        <v>13725</v>
      </c>
      <c r="E80" s="658" t="s">
        <v>293</v>
      </c>
      <c r="F80" s="658" t="s">
        <v>13760</v>
      </c>
      <c r="G80" s="658" t="s">
        <v>830</v>
      </c>
      <c r="H80" s="658" t="s">
        <v>12575</v>
      </c>
      <c r="I80" s="658" t="s">
        <v>13876</v>
      </c>
      <c r="J80" s="659">
        <v>119560</v>
      </c>
      <c r="K80" s="658">
        <v>49</v>
      </c>
      <c r="L80" s="658" t="s">
        <v>13727</v>
      </c>
      <c r="M80" s="658" t="s">
        <v>13727</v>
      </c>
      <c r="N80" s="658"/>
    </row>
    <row r="81" spans="1:14" ht="48">
      <c r="A81" s="657">
        <v>5864232</v>
      </c>
      <c r="B81" s="658" t="s">
        <v>13874</v>
      </c>
      <c r="C81" s="658" t="s">
        <v>13877</v>
      </c>
      <c r="D81" s="658" t="s">
        <v>13757</v>
      </c>
      <c r="E81" s="658" t="s">
        <v>13757</v>
      </c>
      <c r="F81" s="658" t="s">
        <v>13757</v>
      </c>
      <c r="G81" s="658" t="s">
        <v>830</v>
      </c>
      <c r="H81" s="658" t="s">
        <v>830</v>
      </c>
      <c r="I81" s="658" t="s">
        <v>13757</v>
      </c>
      <c r="J81" s="659">
        <v>124440</v>
      </c>
      <c r="K81" s="658">
        <v>51</v>
      </c>
      <c r="L81" s="658" t="s">
        <v>13727</v>
      </c>
      <c r="M81" s="658" t="s">
        <v>13727</v>
      </c>
      <c r="N81" s="658"/>
    </row>
    <row r="82" spans="1:14" ht="24">
      <c r="A82" s="657">
        <v>5979374</v>
      </c>
      <c r="B82" s="658" t="s">
        <v>3878</v>
      </c>
      <c r="C82" s="658" t="s">
        <v>13843</v>
      </c>
      <c r="D82" s="658" t="s">
        <v>13725</v>
      </c>
      <c r="E82" s="658" t="s">
        <v>293</v>
      </c>
      <c r="F82" s="658" t="s">
        <v>293</v>
      </c>
      <c r="G82" s="658" t="s">
        <v>830</v>
      </c>
      <c r="H82" s="658" t="s">
        <v>12575</v>
      </c>
      <c r="I82" s="658" t="s">
        <v>13844</v>
      </c>
      <c r="J82" s="658" t="s">
        <v>1091</v>
      </c>
      <c r="K82" s="658">
        <v>100</v>
      </c>
      <c r="L82" s="658" t="s">
        <v>13727</v>
      </c>
      <c r="M82" s="658" t="s">
        <v>13727</v>
      </c>
      <c r="N82" s="658"/>
    </row>
    <row r="83" spans="1:14" ht="24">
      <c r="A83" s="657">
        <v>5166667</v>
      </c>
      <c r="B83" s="658" t="s">
        <v>3260</v>
      </c>
      <c r="C83" s="658" t="s">
        <v>13878</v>
      </c>
      <c r="D83" s="658" t="s">
        <v>196</v>
      </c>
      <c r="E83" s="658" t="s">
        <v>196</v>
      </c>
      <c r="F83" s="658" t="s">
        <v>196</v>
      </c>
      <c r="G83" s="658" t="s">
        <v>830</v>
      </c>
      <c r="H83" s="658" t="s">
        <v>830</v>
      </c>
      <c r="I83" s="658" t="s">
        <v>13879</v>
      </c>
      <c r="J83" s="659">
        <v>1000</v>
      </c>
      <c r="K83" s="658">
        <v>100</v>
      </c>
      <c r="L83" s="658">
        <v>100</v>
      </c>
      <c r="M83" s="658" t="s">
        <v>13727</v>
      </c>
      <c r="N83" s="658"/>
    </row>
    <row r="84" spans="1:14" ht="24">
      <c r="A84" s="657">
        <v>6165478</v>
      </c>
      <c r="B84" s="658" t="s">
        <v>4162</v>
      </c>
      <c r="C84" s="658" t="s">
        <v>13880</v>
      </c>
      <c r="D84" s="658" t="s">
        <v>13725</v>
      </c>
      <c r="E84" s="658" t="s">
        <v>293</v>
      </c>
      <c r="F84" s="658" t="s">
        <v>13760</v>
      </c>
      <c r="G84" s="658" t="s">
        <v>830</v>
      </c>
      <c r="H84" s="658" t="s">
        <v>12575</v>
      </c>
      <c r="I84" s="658" t="s">
        <v>13881</v>
      </c>
      <c r="J84" s="658">
        <v>200</v>
      </c>
      <c r="K84" s="658">
        <v>100</v>
      </c>
      <c r="L84" s="658" t="s">
        <v>13727</v>
      </c>
      <c r="M84" s="658" t="s">
        <v>13727</v>
      </c>
      <c r="N84" s="658"/>
    </row>
    <row r="85" spans="1:14" ht="24">
      <c r="A85" s="657">
        <v>5403197</v>
      </c>
      <c r="B85" s="658" t="s">
        <v>13882</v>
      </c>
      <c r="C85" s="658" t="s">
        <v>13883</v>
      </c>
      <c r="D85" s="658" t="s">
        <v>13725</v>
      </c>
      <c r="E85" s="658" t="s">
        <v>293</v>
      </c>
      <c r="F85" s="658" t="s">
        <v>13760</v>
      </c>
      <c r="G85" s="658" t="s">
        <v>830</v>
      </c>
      <c r="H85" s="658" t="s">
        <v>12575</v>
      </c>
      <c r="I85" s="658" t="s">
        <v>13884</v>
      </c>
      <c r="J85" s="659">
        <v>1228</v>
      </c>
      <c r="K85" s="658">
        <v>100</v>
      </c>
      <c r="L85" s="658" t="s">
        <v>13727</v>
      </c>
      <c r="M85" s="658" t="s">
        <v>13727</v>
      </c>
      <c r="N85" s="658"/>
    </row>
    <row r="86" spans="1:14" ht="36">
      <c r="A86" s="657">
        <v>6302513</v>
      </c>
      <c r="B86" s="658" t="s">
        <v>440</v>
      </c>
      <c r="C86" s="658" t="s">
        <v>13885</v>
      </c>
      <c r="D86" s="658" t="s">
        <v>588</v>
      </c>
      <c r="E86" s="658" t="s">
        <v>196</v>
      </c>
      <c r="F86" s="658" t="s">
        <v>588</v>
      </c>
      <c r="G86" s="658" t="s">
        <v>830</v>
      </c>
      <c r="H86" s="658" t="s">
        <v>12575</v>
      </c>
      <c r="I86" s="658" t="s">
        <v>13886</v>
      </c>
      <c r="J86" s="658" t="s">
        <v>1091</v>
      </c>
      <c r="K86" s="658" t="s">
        <v>13727</v>
      </c>
      <c r="L86" s="658" t="s">
        <v>13727</v>
      </c>
      <c r="M86" s="658" t="s">
        <v>13727</v>
      </c>
      <c r="N86" s="658"/>
    </row>
    <row r="87" spans="1:14" ht="24">
      <c r="A87" s="657">
        <v>2554518</v>
      </c>
      <c r="B87" s="658" t="s">
        <v>495</v>
      </c>
      <c r="C87" s="658" t="s">
        <v>13887</v>
      </c>
      <c r="D87" s="658" t="s">
        <v>293</v>
      </c>
      <c r="E87" s="658" t="s">
        <v>293</v>
      </c>
      <c r="F87" s="658" t="s">
        <v>293</v>
      </c>
      <c r="G87" s="658" t="s">
        <v>830</v>
      </c>
      <c r="H87" s="658" t="s">
        <v>830</v>
      </c>
      <c r="I87" s="658" t="s">
        <v>13888</v>
      </c>
      <c r="J87" s="659">
        <v>30100</v>
      </c>
      <c r="K87" s="658">
        <v>25</v>
      </c>
      <c r="L87" s="658" t="s">
        <v>13727</v>
      </c>
      <c r="M87" s="658" t="s">
        <v>13727</v>
      </c>
      <c r="N87" s="658"/>
    </row>
    <row r="88" spans="1:14" ht="24">
      <c r="A88" s="657">
        <v>2554518</v>
      </c>
      <c r="B88" s="658" t="s">
        <v>495</v>
      </c>
      <c r="C88" s="658" t="s">
        <v>13889</v>
      </c>
      <c r="D88" s="658" t="s">
        <v>293</v>
      </c>
      <c r="E88" s="658" t="s">
        <v>293</v>
      </c>
      <c r="F88" s="658" t="s">
        <v>293</v>
      </c>
      <c r="G88" s="658" t="s">
        <v>830</v>
      </c>
      <c r="H88" s="658" t="s">
        <v>830</v>
      </c>
      <c r="I88" s="658" t="s">
        <v>13890</v>
      </c>
      <c r="J88" s="659">
        <v>30100</v>
      </c>
      <c r="K88" s="658">
        <v>25</v>
      </c>
      <c r="L88" s="658" t="s">
        <v>13727</v>
      </c>
      <c r="M88" s="658" t="s">
        <v>13727</v>
      </c>
      <c r="N88" s="658"/>
    </row>
    <row r="89" spans="1:14" ht="24">
      <c r="A89" s="657">
        <v>2554518</v>
      </c>
      <c r="B89" s="658" t="s">
        <v>495</v>
      </c>
      <c r="C89" s="658" t="s">
        <v>13891</v>
      </c>
      <c r="D89" s="658" t="s">
        <v>293</v>
      </c>
      <c r="E89" s="658" t="s">
        <v>293</v>
      </c>
      <c r="F89" s="658" t="s">
        <v>293</v>
      </c>
      <c r="G89" s="658" t="s">
        <v>830</v>
      </c>
      <c r="H89" s="658" t="s">
        <v>830</v>
      </c>
      <c r="I89" s="658" t="s">
        <v>13892</v>
      </c>
      <c r="J89" s="659">
        <v>30100</v>
      </c>
      <c r="K89" s="658">
        <v>25</v>
      </c>
      <c r="L89" s="658" t="s">
        <v>13727</v>
      </c>
      <c r="M89" s="658" t="s">
        <v>13727</v>
      </c>
      <c r="N89" s="658"/>
    </row>
    <row r="90" spans="1:14" ht="24">
      <c r="A90" s="657">
        <v>5165695</v>
      </c>
      <c r="B90" s="658" t="s">
        <v>13893</v>
      </c>
      <c r="C90" s="658" t="s">
        <v>13894</v>
      </c>
      <c r="D90" s="658" t="s">
        <v>13725</v>
      </c>
      <c r="E90" s="658" t="s">
        <v>293</v>
      </c>
      <c r="F90" s="658" t="s">
        <v>293</v>
      </c>
      <c r="G90" s="658" t="s">
        <v>830</v>
      </c>
      <c r="H90" s="658" t="s">
        <v>12575</v>
      </c>
      <c r="I90" s="658" t="s">
        <v>13895</v>
      </c>
      <c r="J90" s="658">
        <v>900</v>
      </c>
      <c r="K90" s="658">
        <v>45</v>
      </c>
      <c r="L90" s="658">
        <v>45</v>
      </c>
      <c r="M90" s="658" t="s">
        <v>13727</v>
      </c>
      <c r="N90" s="658"/>
    </row>
    <row r="91" spans="1:14" ht="24">
      <c r="A91" s="657">
        <v>5165695</v>
      </c>
      <c r="B91" s="658" t="s">
        <v>13893</v>
      </c>
      <c r="C91" s="658" t="s">
        <v>13896</v>
      </c>
      <c r="D91" s="658" t="s">
        <v>13725</v>
      </c>
      <c r="E91" s="658" t="s">
        <v>293</v>
      </c>
      <c r="F91" s="658" t="s">
        <v>293</v>
      </c>
      <c r="G91" s="658" t="s">
        <v>830</v>
      </c>
      <c r="H91" s="658" t="s">
        <v>830</v>
      </c>
      <c r="I91" s="658">
        <v>0</v>
      </c>
      <c r="J91" s="659">
        <v>1100</v>
      </c>
      <c r="K91" s="658">
        <v>55</v>
      </c>
      <c r="L91" s="658">
        <v>55</v>
      </c>
      <c r="M91" s="658" t="s">
        <v>13727</v>
      </c>
      <c r="N91" s="658"/>
    </row>
    <row r="92" spans="1:14" ht="36">
      <c r="A92" s="657">
        <v>6076408</v>
      </c>
      <c r="B92" s="658" t="s">
        <v>13897</v>
      </c>
      <c r="C92" s="658" t="s">
        <v>13898</v>
      </c>
      <c r="D92" s="658" t="s">
        <v>13725</v>
      </c>
      <c r="E92" s="658" t="s">
        <v>293</v>
      </c>
      <c r="F92" s="658" t="s">
        <v>293</v>
      </c>
      <c r="G92" s="658" t="s">
        <v>830</v>
      </c>
      <c r="H92" s="658" t="s">
        <v>12575</v>
      </c>
      <c r="I92" s="658" t="s">
        <v>13895</v>
      </c>
      <c r="J92" s="658">
        <v>100</v>
      </c>
      <c r="K92" s="658">
        <v>100</v>
      </c>
      <c r="L92" s="658" t="s">
        <v>13727</v>
      </c>
      <c r="M92" s="658" t="s">
        <v>13727</v>
      </c>
      <c r="N92" s="658"/>
    </row>
    <row r="93" spans="1:14" ht="24">
      <c r="A93" s="657">
        <v>6072348</v>
      </c>
      <c r="B93" s="658" t="s">
        <v>4941</v>
      </c>
      <c r="C93" s="658" t="s">
        <v>13899</v>
      </c>
      <c r="D93" s="658" t="s">
        <v>13725</v>
      </c>
      <c r="E93" s="658" t="s">
        <v>293</v>
      </c>
      <c r="F93" s="658" t="s">
        <v>13760</v>
      </c>
      <c r="G93" s="658" t="s">
        <v>830</v>
      </c>
      <c r="H93" s="658" t="s">
        <v>12575</v>
      </c>
      <c r="I93" s="658" t="s">
        <v>13900</v>
      </c>
      <c r="J93" s="658">
        <v>20</v>
      </c>
      <c r="K93" s="658">
        <v>100</v>
      </c>
      <c r="L93" s="658" t="s">
        <v>13727</v>
      </c>
      <c r="M93" s="658" t="s">
        <v>13727</v>
      </c>
      <c r="N93" s="658"/>
    </row>
    <row r="94" spans="1:14" ht="36">
      <c r="A94" s="657">
        <v>5477301</v>
      </c>
      <c r="B94" s="658" t="s">
        <v>13901</v>
      </c>
      <c r="C94" s="658" t="s">
        <v>13759</v>
      </c>
      <c r="D94" s="658" t="s">
        <v>13725</v>
      </c>
      <c r="E94" s="658" t="s">
        <v>293</v>
      </c>
      <c r="F94" s="658" t="s">
        <v>13760</v>
      </c>
      <c r="G94" s="658" t="s">
        <v>830</v>
      </c>
      <c r="H94" s="658" t="s">
        <v>12575</v>
      </c>
      <c r="I94" s="658" t="s">
        <v>13902</v>
      </c>
      <c r="J94" s="658">
        <v>500</v>
      </c>
      <c r="K94" s="658">
        <v>50</v>
      </c>
      <c r="L94" s="658" t="s">
        <v>13727</v>
      </c>
      <c r="M94" s="658" t="s">
        <v>13727</v>
      </c>
      <c r="N94" s="658"/>
    </row>
    <row r="95" spans="1:14" ht="24">
      <c r="A95" s="657">
        <v>3553779</v>
      </c>
      <c r="B95" s="658" t="s">
        <v>5788</v>
      </c>
      <c r="C95" s="658" t="s">
        <v>13903</v>
      </c>
      <c r="D95" s="658" t="s">
        <v>13725</v>
      </c>
      <c r="E95" s="658" t="s">
        <v>293</v>
      </c>
      <c r="F95" s="658" t="s">
        <v>13739</v>
      </c>
      <c r="G95" s="658" t="s">
        <v>830</v>
      </c>
      <c r="H95" s="658" t="s">
        <v>830</v>
      </c>
      <c r="I95" s="658" t="s">
        <v>1148</v>
      </c>
      <c r="J95" s="659">
        <v>26040</v>
      </c>
      <c r="K95" s="658">
        <v>40</v>
      </c>
      <c r="L95" s="658" t="s">
        <v>13727</v>
      </c>
      <c r="M95" s="658" t="s">
        <v>13727</v>
      </c>
      <c r="N95" s="658"/>
    </row>
    <row r="96" spans="1:14" ht="24">
      <c r="A96" s="657">
        <v>3553779</v>
      </c>
      <c r="B96" s="658" t="s">
        <v>5788</v>
      </c>
      <c r="C96" s="658" t="s">
        <v>13904</v>
      </c>
      <c r="D96" s="658" t="s">
        <v>13725</v>
      </c>
      <c r="E96" s="658" t="s">
        <v>293</v>
      </c>
      <c r="F96" s="658" t="s">
        <v>13739</v>
      </c>
      <c r="G96" s="658" t="s">
        <v>830</v>
      </c>
      <c r="H96" s="658" t="s">
        <v>830</v>
      </c>
      <c r="I96" s="658" t="s">
        <v>1148</v>
      </c>
      <c r="J96" s="659">
        <v>13020</v>
      </c>
      <c r="K96" s="658">
        <v>20</v>
      </c>
      <c r="L96" s="658" t="s">
        <v>13727</v>
      </c>
      <c r="M96" s="658" t="s">
        <v>13727</v>
      </c>
      <c r="N96" s="658"/>
    </row>
    <row r="97" spans="1:14" ht="24">
      <c r="A97" s="657">
        <v>3553779</v>
      </c>
      <c r="B97" s="658" t="s">
        <v>5788</v>
      </c>
      <c r="C97" s="658" t="s">
        <v>13905</v>
      </c>
      <c r="D97" s="658" t="s">
        <v>13725</v>
      </c>
      <c r="E97" s="658" t="s">
        <v>293</v>
      </c>
      <c r="F97" s="658" t="s">
        <v>13739</v>
      </c>
      <c r="G97" s="658" t="s">
        <v>830</v>
      </c>
      <c r="H97" s="658" t="s">
        <v>830</v>
      </c>
      <c r="I97" s="658" t="s">
        <v>1148</v>
      </c>
      <c r="J97" s="659">
        <v>13020</v>
      </c>
      <c r="K97" s="658">
        <v>20</v>
      </c>
      <c r="L97" s="658" t="s">
        <v>13727</v>
      </c>
      <c r="M97" s="658" t="s">
        <v>13727</v>
      </c>
      <c r="N97" s="658"/>
    </row>
    <row r="98" spans="1:14" ht="24">
      <c r="A98" s="657">
        <v>3553779</v>
      </c>
      <c r="B98" s="658" t="s">
        <v>5788</v>
      </c>
      <c r="C98" s="658" t="s">
        <v>13906</v>
      </c>
      <c r="D98" s="658" t="s">
        <v>13725</v>
      </c>
      <c r="E98" s="658" t="s">
        <v>293</v>
      </c>
      <c r="F98" s="658" t="s">
        <v>13739</v>
      </c>
      <c r="G98" s="658" t="s">
        <v>830</v>
      </c>
      <c r="H98" s="658" t="s">
        <v>830</v>
      </c>
      <c r="I98" s="658" t="s">
        <v>1148</v>
      </c>
      <c r="J98" s="659">
        <v>13020</v>
      </c>
      <c r="K98" s="658">
        <v>20</v>
      </c>
      <c r="L98" s="658" t="s">
        <v>13727</v>
      </c>
      <c r="M98" s="658" t="s">
        <v>13727</v>
      </c>
      <c r="N98" s="658"/>
    </row>
    <row r="99" spans="1:14" ht="24">
      <c r="A99" s="657">
        <v>5303265</v>
      </c>
      <c r="B99" s="658" t="s">
        <v>3821</v>
      </c>
      <c r="C99" s="658" t="s">
        <v>13907</v>
      </c>
      <c r="D99" s="658" t="s">
        <v>13791</v>
      </c>
      <c r="E99" s="658" t="s">
        <v>293</v>
      </c>
      <c r="F99" s="658" t="s">
        <v>293</v>
      </c>
      <c r="G99" s="658" t="s">
        <v>830</v>
      </c>
      <c r="H99" s="658" t="s">
        <v>830</v>
      </c>
      <c r="I99" s="658" t="s">
        <v>13908</v>
      </c>
      <c r="J99" s="659">
        <v>44485</v>
      </c>
      <c r="K99" s="658">
        <v>31</v>
      </c>
      <c r="L99" s="658">
        <v>31</v>
      </c>
      <c r="M99" s="658">
        <v>31</v>
      </c>
      <c r="N99" s="658"/>
    </row>
    <row r="100" spans="1:14" ht="24">
      <c r="A100" s="657">
        <v>5303265</v>
      </c>
      <c r="B100" s="658" t="s">
        <v>3821</v>
      </c>
      <c r="C100" s="658" t="s">
        <v>13909</v>
      </c>
      <c r="D100" s="658" t="s">
        <v>13725</v>
      </c>
      <c r="E100" s="658" t="s">
        <v>293</v>
      </c>
      <c r="F100" s="658" t="s">
        <v>293</v>
      </c>
      <c r="G100" s="658" t="s">
        <v>830</v>
      </c>
      <c r="H100" s="658" t="s">
        <v>830</v>
      </c>
      <c r="I100" s="658" t="s">
        <v>13910</v>
      </c>
      <c r="J100" s="659">
        <v>33005</v>
      </c>
      <c r="K100" s="658">
        <v>23</v>
      </c>
      <c r="L100" s="658">
        <v>23</v>
      </c>
      <c r="M100" s="658">
        <v>23</v>
      </c>
      <c r="N100" s="658"/>
    </row>
    <row r="101" spans="1:14" ht="24">
      <c r="A101" s="657">
        <v>5303265</v>
      </c>
      <c r="B101" s="658" t="s">
        <v>3821</v>
      </c>
      <c r="C101" s="658" t="s">
        <v>13911</v>
      </c>
      <c r="D101" s="658" t="s">
        <v>13725</v>
      </c>
      <c r="E101" s="658" t="s">
        <v>293</v>
      </c>
      <c r="F101" s="658" t="s">
        <v>293</v>
      </c>
      <c r="G101" s="658" t="s">
        <v>830</v>
      </c>
      <c r="H101" s="658" t="s">
        <v>830</v>
      </c>
      <c r="I101" s="658" t="s">
        <v>13912</v>
      </c>
      <c r="J101" s="659">
        <v>33005</v>
      </c>
      <c r="K101" s="658">
        <v>23</v>
      </c>
      <c r="L101" s="658">
        <v>23</v>
      </c>
      <c r="M101" s="658">
        <v>23</v>
      </c>
      <c r="N101" s="658"/>
    </row>
    <row r="102" spans="1:14" ht="24">
      <c r="A102" s="657">
        <v>5303265</v>
      </c>
      <c r="B102" s="658" t="s">
        <v>3821</v>
      </c>
      <c r="C102" s="658" t="s">
        <v>13913</v>
      </c>
      <c r="D102" s="658" t="s">
        <v>13725</v>
      </c>
      <c r="E102" s="658" t="s">
        <v>293</v>
      </c>
      <c r="F102" s="658" t="s">
        <v>293</v>
      </c>
      <c r="G102" s="658" t="s">
        <v>830</v>
      </c>
      <c r="H102" s="658" t="s">
        <v>830</v>
      </c>
      <c r="I102" s="658" t="s">
        <v>13914</v>
      </c>
      <c r="J102" s="659">
        <v>33005</v>
      </c>
      <c r="K102" s="658">
        <v>23</v>
      </c>
      <c r="L102" s="658">
        <v>23</v>
      </c>
      <c r="M102" s="658">
        <v>23</v>
      </c>
      <c r="N102" s="658"/>
    </row>
    <row r="103" spans="1:14">
      <c r="A103" s="657">
        <v>2026163</v>
      </c>
      <c r="B103" s="658" t="s">
        <v>13915</v>
      </c>
      <c r="C103" s="658" t="s">
        <v>13916</v>
      </c>
      <c r="D103" s="658" t="s">
        <v>13725</v>
      </c>
      <c r="E103" s="658" t="s">
        <v>293</v>
      </c>
      <c r="F103" s="658" t="s">
        <v>13739</v>
      </c>
      <c r="G103" s="658" t="s">
        <v>830</v>
      </c>
      <c r="H103" s="658" t="s">
        <v>12575</v>
      </c>
      <c r="I103" s="658" t="s">
        <v>13917</v>
      </c>
      <c r="J103" s="659">
        <v>14505</v>
      </c>
      <c r="K103" s="658">
        <v>30</v>
      </c>
      <c r="L103" s="658" t="s">
        <v>13727</v>
      </c>
      <c r="M103" s="658" t="s">
        <v>13727</v>
      </c>
      <c r="N103" s="658"/>
    </row>
    <row r="104" spans="1:14">
      <c r="A104" s="657">
        <v>2026163</v>
      </c>
      <c r="B104" s="658" t="s">
        <v>13915</v>
      </c>
      <c r="C104" s="658" t="s">
        <v>13918</v>
      </c>
      <c r="D104" s="658" t="s">
        <v>13725</v>
      </c>
      <c r="E104" s="658" t="s">
        <v>293</v>
      </c>
      <c r="F104" s="658" t="s">
        <v>13739</v>
      </c>
      <c r="G104" s="658" t="s">
        <v>12575</v>
      </c>
      <c r="H104" s="658" t="s">
        <v>12575</v>
      </c>
      <c r="I104" s="658" t="s">
        <v>13917</v>
      </c>
      <c r="J104" s="659">
        <v>33847</v>
      </c>
      <c r="K104" s="658">
        <v>70</v>
      </c>
      <c r="L104" s="658" t="s">
        <v>13727</v>
      </c>
      <c r="M104" s="658" t="s">
        <v>13727</v>
      </c>
      <c r="N104" s="658"/>
    </row>
    <row r="105" spans="1:14" ht="24">
      <c r="A105" s="657">
        <v>5100038</v>
      </c>
      <c r="B105" s="658" t="s">
        <v>13919</v>
      </c>
      <c r="C105" s="658" t="s">
        <v>13920</v>
      </c>
      <c r="D105" s="658" t="s">
        <v>13725</v>
      </c>
      <c r="E105" s="658" t="s">
        <v>293</v>
      </c>
      <c r="F105" s="658" t="s">
        <v>293</v>
      </c>
      <c r="G105" s="658" t="s">
        <v>830</v>
      </c>
      <c r="H105" s="658" t="s">
        <v>12575</v>
      </c>
      <c r="I105" s="658" t="s">
        <v>13921</v>
      </c>
      <c r="J105" s="658">
        <v>100</v>
      </c>
      <c r="K105" s="658">
        <v>100</v>
      </c>
      <c r="L105" s="658" t="s">
        <v>13727</v>
      </c>
      <c r="M105" s="658" t="s">
        <v>13727</v>
      </c>
      <c r="N105" s="658"/>
    </row>
    <row r="106" spans="1:14">
      <c r="A106" s="657">
        <v>2152924</v>
      </c>
      <c r="B106" s="658" t="s">
        <v>2405</v>
      </c>
      <c r="C106" s="658" t="s">
        <v>13922</v>
      </c>
      <c r="D106" s="658" t="s">
        <v>13802</v>
      </c>
      <c r="E106" s="658" t="s">
        <v>196</v>
      </c>
      <c r="F106" s="658" t="s">
        <v>196</v>
      </c>
      <c r="G106" s="658" t="s">
        <v>830</v>
      </c>
      <c r="H106" s="658" t="s">
        <v>12575</v>
      </c>
      <c r="I106" s="658" t="s">
        <v>13923</v>
      </c>
      <c r="J106" s="658">
        <v>100</v>
      </c>
      <c r="K106" s="658">
        <v>100</v>
      </c>
      <c r="L106" s="658">
        <v>100</v>
      </c>
      <c r="M106" s="658" t="s">
        <v>13727</v>
      </c>
      <c r="N106" s="658" t="s">
        <v>13924</v>
      </c>
    </row>
    <row r="107" spans="1:14" ht="24">
      <c r="A107" s="657">
        <v>5108543</v>
      </c>
      <c r="B107" s="658" t="s">
        <v>13925</v>
      </c>
      <c r="C107" s="658" t="s">
        <v>13926</v>
      </c>
      <c r="D107" s="658" t="s">
        <v>13725</v>
      </c>
      <c r="E107" s="658" t="s">
        <v>293</v>
      </c>
      <c r="F107" s="658" t="s">
        <v>293</v>
      </c>
      <c r="G107" s="658" t="s">
        <v>830</v>
      </c>
      <c r="H107" s="658" t="s">
        <v>12575</v>
      </c>
      <c r="I107" s="658" t="s">
        <v>13921</v>
      </c>
      <c r="J107" s="659">
        <v>1000</v>
      </c>
      <c r="K107" s="658">
        <v>100</v>
      </c>
      <c r="L107" s="658" t="s">
        <v>13727</v>
      </c>
      <c r="M107" s="658" t="s">
        <v>13727</v>
      </c>
      <c r="N107" s="658"/>
    </row>
    <row r="108" spans="1:14" ht="36">
      <c r="A108" s="657">
        <v>6183077</v>
      </c>
      <c r="B108" s="658" t="s">
        <v>13927</v>
      </c>
      <c r="C108" s="658" t="s">
        <v>13928</v>
      </c>
      <c r="D108" s="658" t="s">
        <v>13725</v>
      </c>
      <c r="E108" s="658" t="s">
        <v>293</v>
      </c>
      <c r="F108" s="658" t="s">
        <v>293</v>
      </c>
      <c r="G108" s="658" t="s">
        <v>830</v>
      </c>
      <c r="H108" s="658" t="s">
        <v>830</v>
      </c>
      <c r="I108" s="658" t="s">
        <v>13929</v>
      </c>
      <c r="J108" s="658">
        <v>49</v>
      </c>
      <c r="K108" s="658">
        <v>49</v>
      </c>
      <c r="L108" s="658">
        <v>49</v>
      </c>
      <c r="M108" s="658">
        <v>49</v>
      </c>
      <c r="N108" s="658"/>
    </row>
    <row r="109" spans="1:14" ht="24">
      <c r="A109" s="657">
        <v>2805871</v>
      </c>
      <c r="B109" s="658" t="s">
        <v>12214</v>
      </c>
      <c r="C109" s="658" t="s">
        <v>13898</v>
      </c>
      <c r="D109" s="658" t="s">
        <v>13725</v>
      </c>
      <c r="E109" s="658" t="s">
        <v>293</v>
      </c>
      <c r="F109" s="658" t="s">
        <v>293</v>
      </c>
      <c r="G109" s="658" t="s">
        <v>830</v>
      </c>
      <c r="H109" s="658" t="s">
        <v>12575</v>
      </c>
      <c r="I109" s="658" t="s">
        <v>13895</v>
      </c>
      <c r="J109" s="659">
        <v>340000</v>
      </c>
      <c r="K109" s="658">
        <v>34</v>
      </c>
      <c r="L109" s="658">
        <v>34</v>
      </c>
      <c r="M109" s="658" t="s">
        <v>13727</v>
      </c>
      <c r="N109" s="658"/>
    </row>
    <row r="110" spans="1:14" ht="24">
      <c r="A110" s="657">
        <v>2805871</v>
      </c>
      <c r="B110" s="658" t="s">
        <v>12214</v>
      </c>
      <c r="C110" s="658" t="s">
        <v>13930</v>
      </c>
      <c r="D110" s="658" t="s">
        <v>13725</v>
      </c>
      <c r="E110" s="658" t="s">
        <v>293</v>
      </c>
      <c r="F110" s="658" t="s">
        <v>293</v>
      </c>
      <c r="G110" s="658" t="s">
        <v>830</v>
      </c>
      <c r="H110" s="658" t="s">
        <v>12575</v>
      </c>
      <c r="I110" s="658" t="s">
        <v>13931</v>
      </c>
      <c r="J110" s="659">
        <v>330000</v>
      </c>
      <c r="K110" s="658">
        <v>33</v>
      </c>
      <c r="L110" s="658">
        <v>33</v>
      </c>
      <c r="M110" s="658" t="s">
        <v>13727</v>
      </c>
      <c r="N110" s="658"/>
    </row>
    <row r="111" spans="1:14" ht="24">
      <c r="A111" s="657">
        <v>2805871</v>
      </c>
      <c r="B111" s="658" t="s">
        <v>12214</v>
      </c>
      <c r="C111" s="658" t="s">
        <v>13932</v>
      </c>
      <c r="D111" s="658" t="s">
        <v>13725</v>
      </c>
      <c r="E111" s="658" t="s">
        <v>293</v>
      </c>
      <c r="F111" s="658" t="s">
        <v>293</v>
      </c>
      <c r="G111" s="658" t="s">
        <v>830</v>
      </c>
      <c r="H111" s="658" t="s">
        <v>12575</v>
      </c>
      <c r="I111" s="658" t="s">
        <v>13933</v>
      </c>
      <c r="J111" s="659">
        <v>330000</v>
      </c>
      <c r="K111" s="658">
        <v>33</v>
      </c>
      <c r="L111" s="658">
        <v>33</v>
      </c>
      <c r="M111" s="658" t="s">
        <v>13727</v>
      </c>
      <c r="N111" s="658"/>
    </row>
    <row r="112" spans="1:14" ht="24">
      <c r="A112" s="657">
        <v>5822181</v>
      </c>
      <c r="B112" s="658" t="s">
        <v>2413</v>
      </c>
      <c r="C112" s="658" t="s">
        <v>13934</v>
      </c>
      <c r="D112" s="658" t="s">
        <v>13725</v>
      </c>
      <c r="E112" s="658" t="s">
        <v>293</v>
      </c>
      <c r="F112" s="658" t="s">
        <v>13739</v>
      </c>
      <c r="G112" s="658" t="s">
        <v>830</v>
      </c>
      <c r="H112" s="658" t="s">
        <v>12575</v>
      </c>
      <c r="I112" s="658" t="s">
        <v>13935</v>
      </c>
      <c r="J112" s="658" t="s">
        <v>1091</v>
      </c>
      <c r="K112" s="658" t="s">
        <v>13727</v>
      </c>
      <c r="L112" s="658" t="s">
        <v>13727</v>
      </c>
      <c r="M112" s="658" t="s">
        <v>13727</v>
      </c>
      <c r="N112" s="658"/>
    </row>
    <row r="113" spans="1:14" ht="24">
      <c r="A113" s="657">
        <v>5080312</v>
      </c>
      <c r="B113" s="658" t="s">
        <v>13936</v>
      </c>
      <c r="C113" s="658" t="s">
        <v>13937</v>
      </c>
      <c r="D113" s="658" t="s">
        <v>13725</v>
      </c>
      <c r="E113" s="658" t="s">
        <v>293</v>
      </c>
      <c r="F113" s="658" t="s">
        <v>13739</v>
      </c>
      <c r="G113" s="658" t="s">
        <v>830</v>
      </c>
      <c r="H113" s="658" t="s">
        <v>12575</v>
      </c>
      <c r="I113" s="658" t="s">
        <v>13938</v>
      </c>
      <c r="J113" s="659">
        <v>1000</v>
      </c>
      <c r="K113" s="658">
        <v>100</v>
      </c>
      <c r="L113" s="658">
        <v>100</v>
      </c>
      <c r="M113" s="658">
        <v>100</v>
      </c>
      <c r="N113" s="658"/>
    </row>
    <row r="114" spans="1:14" ht="24">
      <c r="A114" s="657">
        <v>5991439</v>
      </c>
      <c r="B114" s="658" t="s">
        <v>13939</v>
      </c>
      <c r="C114" s="658" t="s">
        <v>13940</v>
      </c>
      <c r="D114" s="658" t="s">
        <v>13725</v>
      </c>
      <c r="E114" s="658" t="s">
        <v>293</v>
      </c>
      <c r="F114" s="658" t="s">
        <v>13739</v>
      </c>
      <c r="G114" s="658" t="s">
        <v>830</v>
      </c>
      <c r="H114" s="658" t="s">
        <v>12575</v>
      </c>
      <c r="I114" s="658" t="s">
        <v>13941</v>
      </c>
      <c r="J114" s="659">
        <v>1000</v>
      </c>
      <c r="K114" s="658">
        <v>100</v>
      </c>
      <c r="L114" s="658">
        <v>100</v>
      </c>
      <c r="M114" s="658">
        <v>100</v>
      </c>
      <c r="N114" s="658"/>
    </row>
    <row r="115" spans="1:14">
      <c r="A115" s="657">
        <v>6373801</v>
      </c>
      <c r="B115" s="658" t="s">
        <v>13942</v>
      </c>
      <c r="C115" s="658" t="s">
        <v>13943</v>
      </c>
      <c r="D115" s="658" t="s">
        <v>13725</v>
      </c>
      <c r="E115" s="658" t="s">
        <v>293</v>
      </c>
      <c r="F115" s="658" t="s">
        <v>13739</v>
      </c>
      <c r="G115" s="658" t="s">
        <v>830</v>
      </c>
      <c r="H115" s="658" t="s">
        <v>12575</v>
      </c>
      <c r="I115" s="658" t="s">
        <v>13944</v>
      </c>
      <c r="J115" s="659">
        <v>1000</v>
      </c>
      <c r="K115" s="658">
        <v>100</v>
      </c>
      <c r="L115" s="658">
        <v>100</v>
      </c>
      <c r="M115" s="658">
        <v>100</v>
      </c>
      <c r="N115" s="658"/>
    </row>
    <row r="116" spans="1:14" ht="60">
      <c r="A116" s="657">
        <v>6173136</v>
      </c>
      <c r="B116" s="658" t="s">
        <v>6287</v>
      </c>
      <c r="C116" s="658" t="s">
        <v>13945</v>
      </c>
      <c r="D116" s="658" t="s">
        <v>13725</v>
      </c>
      <c r="E116" s="658" t="s">
        <v>293</v>
      </c>
      <c r="F116" s="658" t="s">
        <v>293</v>
      </c>
      <c r="G116" s="658" t="s">
        <v>830</v>
      </c>
      <c r="H116" s="658" t="s">
        <v>12575</v>
      </c>
      <c r="I116" s="658" t="s">
        <v>13946</v>
      </c>
      <c r="J116" s="658">
        <v>100</v>
      </c>
      <c r="K116" s="658">
        <v>100</v>
      </c>
      <c r="L116" s="658">
        <v>100</v>
      </c>
      <c r="M116" s="658" t="s">
        <v>13727</v>
      </c>
      <c r="N116" s="658"/>
    </row>
    <row r="117" spans="1:14" ht="36">
      <c r="A117" s="657">
        <v>2739739</v>
      </c>
      <c r="B117" s="658" t="s">
        <v>13947</v>
      </c>
      <c r="C117" s="658" t="s">
        <v>13948</v>
      </c>
      <c r="D117" s="658" t="s">
        <v>13725</v>
      </c>
      <c r="E117" s="658" t="s">
        <v>293</v>
      </c>
      <c r="F117" s="658" t="s">
        <v>293</v>
      </c>
      <c r="G117" s="658" t="s">
        <v>830</v>
      </c>
      <c r="H117" s="658" t="s">
        <v>12575</v>
      </c>
      <c r="I117" s="658" t="s">
        <v>13949</v>
      </c>
      <c r="J117" s="659">
        <v>1315</v>
      </c>
      <c r="K117" s="658">
        <v>100</v>
      </c>
      <c r="L117" s="658">
        <v>100</v>
      </c>
      <c r="M117" s="658" t="s">
        <v>13727</v>
      </c>
      <c r="N117" s="658"/>
    </row>
    <row r="118" spans="1:14" ht="36">
      <c r="A118" s="657">
        <v>5502292</v>
      </c>
      <c r="B118" s="658" t="s">
        <v>267</v>
      </c>
      <c r="C118" s="658" t="s">
        <v>13950</v>
      </c>
      <c r="D118" s="658" t="s">
        <v>13725</v>
      </c>
      <c r="E118" s="658" t="s">
        <v>293</v>
      </c>
      <c r="F118" s="658" t="s">
        <v>293</v>
      </c>
      <c r="G118" s="658" t="s">
        <v>830</v>
      </c>
      <c r="H118" s="658" t="s">
        <v>830</v>
      </c>
      <c r="I118" s="658" t="s">
        <v>13951</v>
      </c>
      <c r="J118" s="658">
        <v>860</v>
      </c>
      <c r="K118" s="658">
        <v>86</v>
      </c>
      <c r="L118" s="658" t="s">
        <v>13727</v>
      </c>
      <c r="M118" s="658" t="s">
        <v>13727</v>
      </c>
      <c r="N118" s="658"/>
    </row>
    <row r="119" spans="1:14" ht="36">
      <c r="A119" s="657">
        <v>5502292</v>
      </c>
      <c r="B119" s="658" t="s">
        <v>267</v>
      </c>
      <c r="C119" s="658" t="s">
        <v>13952</v>
      </c>
      <c r="D119" s="658" t="s">
        <v>13802</v>
      </c>
      <c r="E119" s="658" t="s">
        <v>196</v>
      </c>
      <c r="F119" s="658" t="s">
        <v>588</v>
      </c>
      <c r="G119" s="658" t="s">
        <v>830</v>
      </c>
      <c r="H119" s="658" t="s">
        <v>830</v>
      </c>
      <c r="I119" s="658" t="s">
        <v>13953</v>
      </c>
      <c r="J119" s="658">
        <v>140</v>
      </c>
      <c r="K119" s="658">
        <v>14</v>
      </c>
      <c r="L119" s="658" t="s">
        <v>13727</v>
      </c>
      <c r="M119" s="658" t="s">
        <v>13727</v>
      </c>
      <c r="N119" s="658"/>
    </row>
    <row r="120" spans="1:14" ht="24">
      <c r="A120" s="657">
        <v>6207626</v>
      </c>
      <c r="B120" s="658" t="s">
        <v>13954</v>
      </c>
      <c r="C120" s="658" t="s">
        <v>13883</v>
      </c>
      <c r="D120" s="658" t="s">
        <v>13725</v>
      </c>
      <c r="E120" s="658" t="s">
        <v>293</v>
      </c>
      <c r="F120" s="658" t="s">
        <v>13760</v>
      </c>
      <c r="G120" s="658" t="s">
        <v>830</v>
      </c>
      <c r="H120" s="658" t="s">
        <v>12575</v>
      </c>
      <c r="I120" s="658" t="s">
        <v>13955</v>
      </c>
      <c r="J120" s="658">
        <v>20</v>
      </c>
      <c r="K120" s="658">
        <v>100</v>
      </c>
      <c r="L120" s="658" t="s">
        <v>13727</v>
      </c>
      <c r="M120" s="658" t="s">
        <v>13727</v>
      </c>
      <c r="N120" s="658"/>
    </row>
    <row r="121" spans="1:14" ht="24">
      <c r="A121" s="657">
        <v>5211816</v>
      </c>
      <c r="B121" s="658" t="s">
        <v>4403</v>
      </c>
      <c r="C121" s="658" t="s">
        <v>13956</v>
      </c>
      <c r="D121" s="658" t="s">
        <v>293</v>
      </c>
      <c r="E121" s="658" t="s">
        <v>293</v>
      </c>
      <c r="F121" s="658" t="s">
        <v>293</v>
      </c>
      <c r="G121" s="658" t="s">
        <v>830</v>
      </c>
      <c r="H121" s="658" t="s">
        <v>12575</v>
      </c>
      <c r="I121" s="658" t="s">
        <v>13846</v>
      </c>
      <c r="J121" s="658">
        <v>100</v>
      </c>
      <c r="K121" s="658">
        <v>100</v>
      </c>
      <c r="L121" s="658" t="s">
        <v>13727</v>
      </c>
      <c r="M121" s="658" t="s">
        <v>13727</v>
      </c>
      <c r="N121" s="658"/>
    </row>
    <row r="122" spans="1:14" ht="48">
      <c r="A122" s="657">
        <v>6290906</v>
      </c>
      <c r="B122" s="658" t="s">
        <v>13957</v>
      </c>
      <c r="C122" s="658" t="s">
        <v>13958</v>
      </c>
      <c r="D122" s="658" t="s">
        <v>196</v>
      </c>
      <c r="E122" s="658" t="s">
        <v>196</v>
      </c>
      <c r="F122" s="658" t="s">
        <v>196</v>
      </c>
      <c r="G122" s="658" t="s">
        <v>830</v>
      </c>
      <c r="H122" s="658" t="s">
        <v>12575</v>
      </c>
      <c r="I122" s="658" t="s">
        <v>13959</v>
      </c>
      <c r="J122" s="659">
        <v>1000</v>
      </c>
      <c r="K122" s="658">
        <v>100</v>
      </c>
      <c r="L122" s="658">
        <v>100</v>
      </c>
      <c r="M122" s="658" t="s">
        <v>13727</v>
      </c>
      <c r="N122" s="658"/>
    </row>
    <row r="123" spans="1:14" ht="36">
      <c r="A123" s="657">
        <v>2104989</v>
      </c>
      <c r="B123" s="658" t="s">
        <v>5541</v>
      </c>
      <c r="C123" s="658" t="s">
        <v>13960</v>
      </c>
      <c r="D123" s="658" t="s">
        <v>293</v>
      </c>
      <c r="E123" s="658" t="s">
        <v>293</v>
      </c>
      <c r="F123" s="658" t="s">
        <v>293</v>
      </c>
      <c r="G123" s="658" t="s">
        <v>830</v>
      </c>
      <c r="H123" s="658" t="s">
        <v>12575</v>
      </c>
      <c r="I123" s="658" t="s">
        <v>13961</v>
      </c>
      <c r="J123" s="658">
        <v>400</v>
      </c>
      <c r="K123" s="658">
        <v>40</v>
      </c>
      <c r="L123" s="658" t="s">
        <v>13727</v>
      </c>
      <c r="M123" s="658" t="s">
        <v>13727</v>
      </c>
      <c r="N123" s="658"/>
    </row>
    <row r="124" spans="1:14" ht="36">
      <c r="A124" s="657">
        <v>2104989</v>
      </c>
      <c r="B124" s="658" t="s">
        <v>5541</v>
      </c>
      <c r="C124" s="658" t="s">
        <v>13962</v>
      </c>
      <c r="D124" s="658" t="s">
        <v>293</v>
      </c>
      <c r="E124" s="658" t="s">
        <v>293</v>
      </c>
      <c r="F124" s="658" t="s">
        <v>293</v>
      </c>
      <c r="G124" s="658" t="s">
        <v>830</v>
      </c>
      <c r="H124" s="658" t="s">
        <v>12575</v>
      </c>
      <c r="I124" s="658" t="s">
        <v>13961</v>
      </c>
      <c r="J124" s="658">
        <v>600</v>
      </c>
      <c r="K124" s="658">
        <v>60</v>
      </c>
      <c r="L124" s="658" t="s">
        <v>13727</v>
      </c>
      <c r="M124" s="658" t="s">
        <v>13727</v>
      </c>
      <c r="N124" s="658"/>
    </row>
    <row r="125" spans="1:14" ht="24">
      <c r="A125" s="657">
        <v>5976944</v>
      </c>
      <c r="B125" s="658" t="s">
        <v>4757</v>
      </c>
      <c r="C125" s="658" t="s">
        <v>13963</v>
      </c>
      <c r="D125" s="658" t="s">
        <v>13725</v>
      </c>
      <c r="E125" s="658" t="s">
        <v>293</v>
      </c>
      <c r="F125" s="658" t="s">
        <v>293</v>
      </c>
      <c r="G125" s="658" t="s">
        <v>830</v>
      </c>
      <c r="H125" s="658" t="s">
        <v>12575</v>
      </c>
      <c r="I125" s="658" t="s">
        <v>13964</v>
      </c>
      <c r="J125" s="658">
        <v>100</v>
      </c>
      <c r="K125" s="658">
        <v>100</v>
      </c>
      <c r="L125" s="658" t="s">
        <v>13727</v>
      </c>
      <c r="M125" s="658" t="s">
        <v>13727</v>
      </c>
      <c r="N125" s="658"/>
    </row>
    <row r="126" spans="1:14" ht="24">
      <c r="A126" s="657">
        <v>5133351</v>
      </c>
      <c r="B126" s="658" t="s">
        <v>3636</v>
      </c>
      <c r="C126" s="658" t="s">
        <v>13965</v>
      </c>
      <c r="D126" s="658" t="s">
        <v>13725</v>
      </c>
      <c r="E126" s="658" t="s">
        <v>293</v>
      </c>
      <c r="F126" s="658" t="s">
        <v>13966</v>
      </c>
      <c r="G126" s="658" t="s">
        <v>830</v>
      </c>
      <c r="H126" s="658" t="s">
        <v>12575</v>
      </c>
      <c r="I126" s="658" t="s">
        <v>13967</v>
      </c>
      <c r="J126" s="658">
        <v>149</v>
      </c>
      <c r="K126" s="658">
        <v>5</v>
      </c>
      <c r="L126" s="658">
        <v>5</v>
      </c>
      <c r="M126" s="658" t="s">
        <v>13727</v>
      </c>
      <c r="N126" s="658"/>
    </row>
    <row r="127" spans="1:14">
      <c r="A127" s="657">
        <v>5249007</v>
      </c>
      <c r="B127" s="658" t="s">
        <v>2450</v>
      </c>
      <c r="C127" s="658" t="s">
        <v>13968</v>
      </c>
      <c r="D127" s="658" t="s">
        <v>13969</v>
      </c>
      <c r="E127" s="658" t="s">
        <v>196</v>
      </c>
      <c r="F127" s="658" t="s">
        <v>13969</v>
      </c>
      <c r="G127" s="658" t="s">
        <v>830</v>
      </c>
      <c r="H127" s="658" t="s">
        <v>830</v>
      </c>
      <c r="I127" s="658">
        <v>0</v>
      </c>
      <c r="J127" s="658" t="s">
        <v>1091</v>
      </c>
      <c r="K127" s="658">
        <v>100</v>
      </c>
      <c r="L127" s="658">
        <v>100</v>
      </c>
      <c r="M127" s="658">
        <v>100</v>
      </c>
      <c r="N127" s="658"/>
    </row>
    <row r="128" spans="1:14" ht="24">
      <c r="A128" s="657">
        <v>5273072</v>
      </c>
      <c r="B128" s="658" t="s">
        <v>13970</v>
      </c>
      <c r="C128" s="658" t="s">
        <v>13971</v>
      </c>
      <c r="D128" s="658" t="s">
        <v>293</v>
      </c>
      <c r="E128" s="658" t="s">
        <v>293</v>
      </c>
      <c r="F128" s="658" t="s">
        <v>293</v>
      </c>
      <c r="G128" s="658" t="s">
        <v>830</v>
      </c>
      <c r="H128" s="658" t="s">
        <v>830</v>
      </c>
      <c r="I128" s="658" t="s">
        <v>13972</v>
      </c>
      <c r="J128" s="659">
        <v>1000</v>
      </c>
      <c r="K128" s="658">
        <v>100</v>
      </c>
      <c r="L128" s="658">
        <v>100</v>
      </c>
      <c r="M128" s="658" t="s">
        <v>13727</v>
      </c>
      <c r="N128" s="658"/>
    </row>
    <row r="129" spans="1:14" ht="24">
      <c r="A129" s="657">
        <v>2872943</v>
      </c>
      <c r="B129" s="658" t="s">
        <v>691</v>
      </c>
      <c r="C129" s="658" t="s">
        <v>13973</v>
      </c>
      <c r="D129" s="658" t="s">
        <v>13725</v>
      </c>
      <c r="E129" s="658" t="s">
        <v>293</v>
      </c>
      <c r="F129" s="658" t="s">
        <v>13739</v>
      </c>
      <c r="G129" s="658" t="s">
        <v>830</v>
      </c>
      <c r="H129" s="658" t="s">
        <v>12575</v>
      </c>
      <c r="I129" s="658" t="s">
        <v>13974</v>
      </c>
      <c r="J129" s="658">
        <v>500</v>
      </c>
      <c r="K129" s="658">
        <v>50</v>
      </c>
      <c r="L129" s="658">
        <v>50</v>
      </c>
      <c r="M129" s="658">
        <v>50</v>
      </c>
      <c r="N129" s="658"/>
    </row>
    <row r="130" spans="1:14" ht="24">
      <c r="A130" s="657">
        <v>2872943</v>
      </c>
      <c r="B130" s="658" t="s">
        <v>691</v>
      </c>
      <c r="C130" s="658" t="s">
        <v>13975</v>
      </c>
      <c r="D130" s="658" t="s">
        <v>13725</v>
      </c>
      <c r="E130" s="658" t="s">
        <v>293</v>
      </c>
      <c r="F130" s="658" t="s">
        <v>13739</v>
      </c>
      <c r="G130" s="658" t="s">
        <v>830</v>
      </c>
      <c r="H130" s="658" t="s">
        <v>830</v>
      </c>
      <c r="I130" s="658" t="s">
        <v>13974</v>
      </c>
      <c r="J130" s="658">
        <v>500</v>
      </c>
      <c r="K130" s="658">
        <v>50</v>
      </c>
      <c r="L130" s="658">
        <v>50</v>
      </c>
      <c r="M130" s="658">
        <v>50</v>
      </c>
      <c r="N130" s="658"/>
    </row>
    <row r="131" spans="1:14" ht="24">
      <c r="A131" s="657">
        <v>6072402</v>
      </c>
      <c r="B131" s="658" t="s">
        <v>13976</v>
      </c>
      <c r="C131" s="658" t="s">
        <v>13977</v>
      </c>
      <c r="D131" s="658" t="s">
        <v>13725</v>
      </c>
      <c r="E131" s="658" t="s">
        <v>293</v>
      </c>
      <c r="F131" s="658" t="s">
        <v>293</v>
      </c>
      <c r="G131" s="658" t="s">
        <v>830</v>
      </c>
      <c r="H131" s="658" t="s">
        <v>12575</v>
      </c>
      <c r="I131" s="658" t="s">
        <v>13978</v>
      </c>
      <c r="J131" s="658">
        <v>20</v>
      </c>
      <c r="K131" s="658">
        <v>100</v>
      </c>
      <c r="L131" s="658" t="s">
        <v>13727</v>
      </c>
      <c r="M131" s="658" t="s">
        <v>13727</v>
      </c>
      <c r="N131" s="658"/>
    </row>
    <row r="132" spans="1:14" ht="24">
      <c r="A132" s="657">
        <v>5497248</v>
      </c>
      <c r="B132" s="658" t="s">
        <v>13979</v>
      </c>
      <c r="C132" s="658" t="s">
        <v>13977</v>
      </c>
      <c r="D132" s="658" t="s">
        <v>13725</v>
      </c>
      <c r="E132" s="658" t="s">
        <v>293</v>
      </c>
      <c r="F132" s="658" t="s">
        <v>293</v>
      </c>
      <c r="G132" s="658" t="s">
        <v>830</v>
      </c>
      <c r="H132" s="658" t="s">
        <v>12575</v>
      </c>
      <c r="I132" s="658" t="s">
        <v>13978</v>
      </c>
      <c r="J132" s="658" t="s">
        <v>1091</v>
      </c>
      <c r="K132" s="658" t="s">
        <v>13727</v>
      </c>
      <c r="L132" s="658" t="s">
        <v>13727</v>
      </c>
      <c r="M132" s="658" t="s">
        <v>13727</v>
      </c>
      <c r="N132" s="658"/>
    </row>
    <row r="133" spans="1:14" ht="24">
      <c r="A133" s="657">
        <v>5645794</v>
      </c>
      <c r="B133" s="658" t="s">
        <v>925</v>
      </c>
      <c r="C133" s="658" t="s">
        <v>13980</v>
      </c>
      <c r="D133" s="658" t="s">
        <v>293</v>
      </c>
      <c r="E133" s="658" t="s">
        <v>293</v>
      </c>
      <c r="F133" s="658" t="s">
        <v>13739</v>
      </c>
      <c r="G133" s="658" t="s">
        <v>830</v>
      </c>
      <c r="H133" s="658" t="s">
        <v>12575</v>
      </c>
      <c r="I133" s="658" t="s">
        <v>13981</v>
      </c>
      <c r="J133" s="658">
        <v>10</v>
      </c>
      <c r="K133" s="658">
        <v>10</v>
      </c>
      <c r="L133" s="658">
        <v>10</v>
      </c>
      <c r="M133" s="658">
        <v>10</v>
      </c>
      <c r="N133" s="658"/>
    </row>
    <row r="134" spans="1:14" ht="24">
      <c r="A134" s="657">
        <v>5645794</v>
      </c>
      <c r="B134" s="658" t="s">
        <v>925</v>
      </c>
      <c r="C134" s="658" t="s">
        <v>13982</v>
      </c>
      <c r="D134" s="658" t="s">
        <v>293</v>
      </c>
      <c r="E134" s="658" t="s">
        <v>293</v>
      </c>
      <c r="F134" s="658" t="s">
        <v>13739</v>
      </c>
      <c r="G134" s="658" t="s">
        <v>830</v>
      </c>
      <c r="H134" s="658" t="s">
        <v>830</v>
      </c>
      <c r="I134" s="658">
        <v>0</v>
      </c>
      <c r="J134" s="658">
        <v>90</v>
      </c>
      <c r="K134" s="658">
        <v>90</v>
      </c>
      <c r="L134" s="658">
        <v>90</v>
      </c>
      <c r="M134" s="658">
        <v>90</v>
      </c>
      <c r="N134" s="658"/>
    </row>
    <row r="135" spans="1:14" ht="24">
      <c r="A135" s="657">
        <v>5991676</v>
      </c>
      <c r="B135" s="658" t="s">
        <v>5312</v>
      </c>
      <c r="C135" s="658" t="s">
        <v>13983</v>
      </c>
      <c r="D135" s="658" t="s">
        <v>13836</v>
      </c>
      <c r="E135" s="658" t="s">
        <v>293</v>
      </c>
      <c r="F135" s="658" t="s">
        <v>293</v>
      </c>
      <c r="G135" s="658" t="s">
        <v>830</v>
      </c>
      <c r="H135" s="658" t="s">
        <v>12575</v>
      </c>
      <c r="I135" s="658" t="s">
        <v>13984</v>
      </c>
      <c r="J135" s="659">
        <v>10000</v>
      </c>
      <c r="K135" s="658">
        <v>100</v>
      </c>
      <c r="L135" s="658" t="s">
        <v>13727</v>
      </c>
      <c r="M135" s="658" t="s">
        <v>13727</v>
      </c>
      <c r="N135" s="658"/>
    </row>
    <row r="136" spans="1:14" ht="24">
      <c r="A136" s="657">
        <v>2107511</v>
      </c>
      <c r="B136" s="658" t="s">
        <v>13985</v>
      </c>
      <c r="C136" s="658" t="s">
        <v>13986</v>
      </c>
      <c r="D136" s="658" t="s">
        <v>13725</v>
      </c>
      <c r="E136" s="658" t="s">
        <v>293</v>
      </c>
      <c r="F136" s="658" t="s">
        <v>13827</v>
      </c>
      <c r="G136" s="658" t="s">
        <v>830</v>
      </c>
      <c r="H136" s="658" t="s">
        <v>12575</v>
      </c>
      <c r="I136" s="658" t="s">
        <v>13987</v>
      </c>
      <c r="J136" s="659">
        <v>1100</v>
      </c>
      <c r="K136" s="658">
        <v>100</v>
      </c>
      <c r="L136" s="658" t="s">
        <v>13727</v>
      </c>
      <c r="M136" s="658" t="s">
        <v>13727</v>
      </c>
      <c r="N136" s="658"/>
    </row>
    <row r="137" spans="1:14" ht="24">
      <c r="A137" s="657">
        <v>2604221</v>
      </c>
      <c r="B137" s="658" t="s">
        <v>5013</v>
      </c>
      <c r="C137" s="658" t="s">
        <v>13988</v>
      </c>
      <c r="D137" s="658" t="s">
        <v>13725</v>
      </c>
      <c r="E137" s="658" t="s">
        <v>293</v>
      </c>
      <c r="F137" s="658" t="s">
        <v>13739</v>
      </c>
      <c r="G137" s="658" t="s">
        <v>830</v>
      </c>
      <c r="H137" s="658" t="s">
        <v>12575</v>
      </c>
      <c r="I137" s="658" t="s">
        <v>13989</v>
      </c>
      <c r="J137" s="659">
        <v>87306</v>
      </c>
      <c r="K137" s="658">
        <v>100</v>
      </c>
      <c r="L137" s="658" t="s">
        <v>13727</v>
      </c>
      <c r="M137" s="658" t="s">
        <v>13727</v>
      </c>
      <c r="N137" s="658"/>
    </row>
    <row r="138" spans="1:14" ht="24">
      <c r="A138" s="657">
        <v>6375839</v>
      </c>
      <c r="B138" s="658" t="s">
        <v>3772</v>
      </c>
      <c r="C138" s="658" t="s">
        <v>13960</v>
      </c>
      <c r="D138" s="658" t="s">
        <v>13725</v>
      </c>
      <c r="E138" s="658" t="s">
        <v>293</v>
      </c>
      <c r="F138" s="658" t="s">
        <v>293</v>
      </c>
      <c r="G138" s="658" t="s">
        <v>830</v>
      </c>
      <c r="H138" s="658" t="s">
        <v>12575</v>
      </c>
      <c r="I138" s="658" t="s">
        <v>13990</v>
      </c>
      <c r="J138" s="658">
        <v>20</v>
      </c>
      <c r="K138" s="658">
        <v>100</v>
      </c>
      <c r="L138" s="658">
        <v>100</v>
      </c>
      <c r="M138" s="658" t="s">
        <v>13727</v>
      </c>
      <c r="N138" s="658"/>
    </row>
    <row r="139" spans="1:14" ht="36">
      <c r="A139" s="657">
        <v>2081342</v>
      </c>
      <c r="B139" s="658" t="s">
        <v>2448</v>
      </c>
      <c r="C139" s="658" t="s">
        <v>13991</v>
      </c>
      <c r="D139" s="658" t="s">
        <v>293</v>
      </c>
      <c r="E139" s="658" t="s">
        <v>293</v>
      </c>
      <c r="F139" s="658" t="s">
        <v>293</v>
      </c>
      <c r="G139" s="658" t="s">
        <v>830</v>
      </c>
      <c r="H139" s="658" t="s">
        <v>12575</v>
      </c>
      <c r="I139" s="658" t="s">
        <v>13992</v>
      </c>
      <c r="J139" s="659">
        <v>1000</v>
      </c>
      <c r="K139" s="658">
        <v>100</v>
      </c>
      <c r="L139" s="658">
        <v>100</v>
      </c>
      <c r="M139" s="658">
        <v>100</v>
      </c>
      <c r="N139" s="658"/>
    </row>
    <row r="140" spans="1:14" ht="36">
      <c r="A140" s="657">
        <v>2861976</v>
      </c>
      <c r="B140" s="658" t="s">
        <v>2449</v>
      </c>
      <c r="C140" s="658" t="s">
        <v>13993</v>
      </c>
      <c r="D140" s="658" t="s">
        <v>13802</v>
      </c>
      <c r="E140" s="658" t="s">
        <v>196</v>
      </c>
      <c r="F140" s="658" t="s">
        <v>293</v>
      </c>
      <c r="G140" s="658" t="s">
        <v>830</v>
      </c>
      <c r="H140" s="658" t="s">
        <v>12575</v>
      </c>
      <c r="I140" s="658" t="s">
        <v>13923</v>
      </c>
      <c r="J140" s="659">
        <v>28000</v>
      </c>
      <c r="K140" s="658">
        <v>100</v>
      </c>
      <c r="L140" s="658">
        <v>100</v>
      </c>
      <c r="M140" s="658">
        <v>100</v>
      </c>
      <c r="N140" s="658" t="s">
        <v>13924</v>
      </c>
    </row>
    <row r="141" spans="1:14" ht="36">
      <c r="A141" s="657">
        <v>5157846</v>
      </c>
      <c r="B141" s="658" t="s">
        <v>2404</v>
      </c>
      <c r="C141" s="658" t="s">
        <v>13994</v>
      </c>
      <c r="D141" s="658" t="s">
        <v>13725</v>
      </c>
      <c r="E141" s="658" t="s">
        <v>293</v>
      </c>
      <c r="F141" s="658" t="s">
        <v>293</v>
      </c>
      <c r="G141" s="658" t="s">
        <v>830</v>
      </c>
      <c r="H141" s="658" t="s">
        <v>12575</v>
      </c>
      <c r="I141" s="658" t="s">
        <v>13995</v>
      </c>
      <c r="J141" s="659">
        <v>116500</v>
      </c>
      <c r="K141" s="658">
        <v>100</v>
      </c>
      <c r="L141" s="658">
        <v>100</v>
      </c>
      <c r="M141" s="658" t="s">
        <v>13727</v>
      </c>
      <c r="N141" s="658"/>
    </row>
    <row r="142" spans="1:14" ht="24">
      <c r="A142" s="657">
        <v>6010067</v>
      </c>
      <c r="B142" s="658" t="s">
        <v>4792</v>
      </c>
      <c r="C142" s="658" t="s">
        <v>13996</v>
      </c>
      <c r="D142" s="658" t="s">
        <v>13725</v>
      </c>
      <c r="E142" s="658" t="s">
        <v>293</v>
      </c>
      <c r="F142" s="658" t="s">
        <v>13827</v>
      </c>
      <c r="G142" s="658" t="s">
        <v>830</v>
      </c>
      <c r="H142" s="658" t="s">
        <v>12575</v>
      </c>
      <c r="I142" s="658" t="s">
        <v>13997</v>
      </c>
      <c r="J142" s="659">
        <v>20020</v>
      </c>
      <c r="K142" s="658">
        <v>100</v>
      </c>
      <c r="L142" s="658" t="s">
        <v>13727</v>
      </c>
      <c r="M142" s="658" t="s">
        <v>13727</v>
      </c>
      <c r="N142" s="658"/>
    </row>
    <row r="143" spans="1:14" ht="24">
      <c r="A143" s="657">
        <v>5257557</v>
      </c>
      <c r="B143" s="658" t="s">
        <v>3289</v>
      </c>
      <c r="C143" s="658" t="s">
        <v>13998</v>
      </c>
      <c r="D143" s="658" t="s">
        <v>13725</v>
      </c>
      <c r="E143" s="658" t="s">
        <v>293</v>
      </c>
      <c r="F143" s="658" t="s">
        <v>13739</v>
      </c>
      <c r="G143" s="658" t="s">
        <v>830</v>
      </c>
      <c r="H143" s="658" t="s">
        <v>12575</v>
      </c>
      <c r="I143" s="658" t="s">
        <v>13999</v>
      </c>
      <c r="J143" s="658">
        <v>100</v>
      </c>
      <c r="K143" s="658">
        <v>100</v>
      </c>
      <c r="L143" s="658">
        <v>100</v>
      </c>
      <c r="M143" s="658" t="s">
        <v>13727</v>
      </c>
      <c r="N143" s="658"/>
    </row>
    <row r="144" spans="1:14" ht="24">
      <c r="A144" s="657">
        <v>6354785</v>
      </c>
      <c r="B144" s="658" t="s">
        <v>2614</v>
      </c>
      <c r="C144" s="658" t="s">
        <v>14000</v>
      </c>
      <c r="D144" s="658" t="s">
        <v>293</v>
      </c>
      <c r="E144" s="658" t="s">
        <v>293</v>
      </c>
      <c r="F144" s="658" t="s">
        <v>293</v>
      </c>
      <c r="G144" s="658" t="s">
        <v>830</v>
      </c>
      <c r="H144" s="658" t="s">
        <v>830</v>
      </c>
      <c r="I144" s="658" t="s">
        <v>14001</v>
      </c>
      <c r="J144" s="659">
        <v>1265</v>
      </c>
      <c r="K144" s="658">
        <v>5</v>
      </c>
      <c r="L144" s="658" t="s">
        <v>13727</v>
      </c>
      <c r="M144" s="658" t="s">
        <v>13727</v>
      </c>
      <c r="N144" s="658"/>
    </row>
    <row r="145" spans="1:14" ht="24">
      <c r="A145" s="657">
        <v>6354785</v>
      </c>
      <c r="B145" s="658" t="s">
        <v>2614</v>
      </c>
      <c r="C145" s="658" t="s">
        <v>14002</v>
      </c>
      <c r="D145" s="658" t="s">
        <v>293</v>
      </c>
      <c r="E145" s="658" t="s">
        <v>293</v>
      </c>
      <c r="F145" s="658" t="s">
        <v>293</v>
      </c>
      <c r="G145" s="658" t="s">
        <v>830</v>
      </c>
      <c r="H145" s="658" t="s">
        <v>830</v>
      </c>
      <c r="I145" s="658" t="s">
        <v>14001</v>
      </c>
      <c r="J145" s="659">
        <v>1518</v>
      </c>
      <c r="K145" s="658">
        <v>6</v>
      </c>
      <c r="L145" s="658" t="s">
        <v>13727</v>
      </c>
      <c r="M145" s="658" t="s">
        <v>13727</v>
      </c>
      <c r="N145" s="658"/>
    </row>
    <row r="146" spans="1:14" ht="24">
      <c r="A146" s="657">
        <v>6354785</v>
      </c>
      <c r="B146" s="658" t="s">
        <v>2614</v>
      </c>
      <c r="C146" s="658" t="s">
        <v>14003</v>
      </c>
      <c r="D146" s="658" t="s">
        <v>293</v>
      </c>
      <c r="E146" s="658" t="s">
        <v>196</v>
      </c>
      <c r="F146" s="658" t="s">
        <v>196</v>
      </c>
      <c r="G146" s="658" t="s">
        <v>830</v>
      </c>
      <c r="H146" s="658" t="s">
        <v>830</v>
      </c>
      <c r="I146" s="658" t="s">
        <v>14001</v>
      </c>
      <c r="J146" s="659">
        <v>17710</v>
      </c>
      <c r="K146" s="658">
        <v>70</v>
      </c>
      <c r="L146" s="658" t="s">
        <v>13727</v>
      </c>
      <c r="M146" s="658" t="s">
        <v>13727</v>
      </c>
      <c r="N146" s="658"/>
    </row>
    <row r="147" spans="1:14" ht="48">
      <c r="A147" s="657">
        <v>5481694</v>
      </c>
      <c r="B147" s="658" t="s">
        <v>14004</v>
      </c>
      <c r="C147" s="658" t="s">
        <v>14005</v>
      </c>
      <c r="D147" s="658" t="s">
        <v>14006</v>
      </c>
      <c r="E147" s="658" t="s">
        <v>293</v>
      </c>
      <c r="F147" s="658" t="s">
        <v>293</v>
      </c>
      <c r="G147" s="658" t="s">
        <v>830</v>
      </c>
      <c r="H147" s="658" t="s">
        <v>12575</v>
      </c>
      <c r="I147" s="658" t="s">
        <v>14007</v>
      </c>
      <c r="J147" s="658">
        <v>100</v>
      </c>
      <c r="K147" s="658">
        <v>100</v>
      </c>
      <c r="L147" s="658">
        <v>100</v>
      </c>
      <c r="M147" s="658" t="s">
        <v>13727</v>
      </c>
      <c r="N147" s="658"/>
    </row>
    <row r="148" spans="1:14" ht="24">
      <c r="A148" s="657">
        <v>5197414</v>
      </c>
      <c r="B148" s="658" t="s">
        <v>2464</v>
      </c>
      <c r="C148" s="658" t="s">
        <v>14008</v>
      </c>
      <c r="D148" s="658" t="s">
        <v>13725</v>
      </c>
      <c r="E148" s="658" t="s">
        <v>293</v>
      </c>
      <c r="F148" s="658" t="s">
        <v>293</v>
      </c>
      <c r="G148" s="658" t="s">
        <v>830</v>
      </c>
      <c r="H148" s="658" t="s">
        <v>12575</v>
      </c>
      <c r="I148" s="658" t="s">
        <v>14009</v>
      </c>
      <c r="J148" s="658">
        <v>100</v>
      </c>
      <c r="K148" s="658">
        <v>100</v>
      </c>
      <c r="L148" s="658" t="s">
        <v>13727</v>
      </c>
      <c r="M148" s="658" t="s">
        <v>13727</v>
      </c>
      <c r="N148" s="658"/>
    </row>
    <row r="149" spans="1:14" ht="24">
      <c r="A149" s="657">
        <v>5203678</v>
      </c>
      <c r="B149" s="658" t="s">
        <v>4777</v>
      </c>
      <c r="C149" s="658" t="s">
        <v>14010</v>
      </c>
      <c r="D149" s="658" t="s">
        <v>14011</v>
      </c>
      <c r="E149" s="658" t="s">
        <v>293</v>
      </c>
      <c r="F149" s="658" t="s">
        <v>293</v>
      </c>
      <c r="G149" s="658" t="s">
        <v>830</v>
      </c>
      <c r="H149" s="658" t="s">
        <v>830</v>
      </c>
      <c r="I149" s="658" t="s">
        <v>14012</v>
      </c>
      <c r="J149" s="658">
        <v>100</v>
      </c>
      <c r="K149" s="658">
        <v>100</v>
      </c>
      <c r="L149" s="658">
        <v>100</v>
      </c>
      <c r="M149" s="658">
        <v>100</v>
      </c>
      <c r="N149" s="658"/>
    </row>
    <row r="150" spans="1:14" ht="24">
      <c r="A150" s="657">
        <v>5556554</v>
      </c>
      <c r="B150" s="658" t="s">
        <v>14013</v>
      </c>
      <c r="C150" s="658" t="s">
        <v>14014</v>
      </c>
      <c r="D150" s="658" t="s">
        <v>13725</v>
      </c>
      <c r="E150" s="658" t="s">
        <v>293</v>
      </c>
      <c r="F150" s="658" t="s">
        <v>293</v>
      </c>
      <c r="G150" s="658" t="s">
        <v>830</v>
      </c>
      <c r="H150" s="658" t="s">
        <v>830</v>
      </c>
      <c r="I150" s="658" t="s">
        <v>14015</v>
      </c>
      <c r="J150" s="658" t="s">
        <v>1091</v>
      </c>
      <c r="K150" s="658" t="s">
        <v>13727</v>
      </c>
      <c r="L150" s="658">
        <v>70</v>
      </c>
      <c r="M150" s="658">
        <v>70</v>
      </c>
      <c r="N150" s="658"/>
    </row>
    <row r="151" spans="1:14" ht="24">
      <c r="A151" s="657">
        <v>5556554</v>
      </c>
      <c r="B151" s="658" t="s">
        <v>14013</v>
      </c>
      <c r="C151" s="658" t="s">
        <v>14010</v>
      </c>
      <c r="D151" s="658" t="s">
        <v>13725</v>
      </c>
      <c r="E151" s="658" t="s">
        <v>293</v>
      </c>
      <c r="F151" s="658" t="s">
        <v>293</v>
      </c>
      <c r="G151" s="658" t="s">
        <v>830</v>
      </c>
      <c r="H151" s="658" t="s">
        <v>830</v>
      </c>
      <c r="I151" s="658" t="s">
        <v>14015</v>
      </c>
      <c r="J151" s="658" t="s">
        <v>1091</v>
      </c>
      <c r="K151" s="658" t="s">
        <v>13727</v>
      </c>
      <c r="L151" s="658">
        <v>10</v>
      </c>
      <c r="M151" s="658">
        <v>10</v>
      </c>
      <c r="N151" s="658"/>
    </row>
    <row r="152" spans="1:14" ht="24">
      <c r="A152" s="657">
        <v>5556554</v>
      </c>
      <c r="B152" s="658" t="s">
        <v>14013</v>
      </c>
      <c r="C152" s="658" t="s">
        <v>14016</v>
      </c>
      <c r="D152" s="658" t="s">
        <v>13725</v>
      </c>
      <c r="E152" s="658" t="s">
        <v>293</v>
      </c>
      <c r="F152" s="658" t="s">
        <v>293</v>
      </c>
      <c r="G152" s="658" t="s">
        <v>830</v>
      </c>
      <c r="H152" s="658" t="s">
        <v>12575</v>
      </c>
      <c r="I152" s="658" t="s">
        <v>14015</v>
      </c>
      <c r="J152" s="658" t="s">
        <v>1091</v>
      </c>
      <c r="K152" s="658" t="s">
        <v>13727</v>
      </c>
      <c r="L152" s="658">
        <v>5</v>
      </c>
      <c r="M152" s="658">
        <v>5</v>
      </c>
      <c r="N152" s="658"/>
    </row>
    <row r="153" spans="1:14" ht="24">
      <c r="A153" s="657">
        <v>5556554</v>
      </c>
      <c r="B153" s="658" t="s">
        <v>14013</v>
      </c>
      <c r="C153" s="658" t="s">
        <v>14017</v>
      </c>
      <c r="D153" s="658" t="s">
        <v>13725</v>
      </c>
      <c r="E153" s="658" t="s">
        <v>293</v>
      </c>
      <c r="F153" s="658" t="s">
        <v>293</v>
      </c>
      <c r="G153" s="658" t="s">
        <v>830</v>
      </c>
      <c r="H153" s="658" t="s">
        <v>830</v>
      </c>
      <c r="I153" s="658" t="s">
        <v>14015</v>
      </c>
      <c r="J153" s="658" t="s">
        <v>1091</v>
      </c>
      <c r="K153" s="658" t="s">
        <v>13727</v>
      </c>
      <c r="L153" s="658">
        <v>5</v>
      </c>
      <c r="M153" s="658">
        <v>5</v>
      </c>
      <c r="N153" s="658"/>
    </row>
    <row r="154" spans="1:14" ht="24">
      <c r="A154" s="657">
        <v>5556554</v>
      </c>
      <c r="B154" s="658" t="s">
        <v>14013</v>
      </c>
      <c r="C154" s="658" t="s">
        <v>14018</v>
      </c>
      <c r="D154" s="658" t="s">
        <v>13725</v>
      </c>
      <c r="E154" s="658" t="s">
        <v>293</v>
      </c>
      <c r="F154" s="658" t="s">
        <v>293</v>
      </c>
      <c r="G154" s="658" t="s">
        <v>830</v>
      </c>
      <c r="H154" s="658" t="s">
        <v>830</v>
      </c>
      <c r="I154" s="658" t="s">
        <v>14015</v>
      </c>
      <c r="J154" s="658" t="s">
        <v>1091</v>
      </c>
      <c r="K154" s="658" t="s">
        <v>13727</v>
      </c>
      <c r="L154" s="658">
        <v>10</v>
      </c>
      <c r="M154" s="658">
        <v>10</v>
      </c>
      <c r="N154" s="658"/>
    </row>
    <row r="155" spans="1:14" ht="24">
      <c r="A155" s="657">
        <v>5440351</v>
      </c>
      <c r="B155" s="658" t="s">
        <v>8774</v>
      </c>
      <c r="C155" s="658" t="s">
        <v>14014</v>
      </c>
      <c r="D155" s="658" t="s">
        <v>13725</v>
      </c>
      <c r="E155" s="658" t="s">
        <v>293</v>
      </c>
      <c r="F155" s="658" t="s">
        <v>293</v>
      </c>
      <c r="G155" s="658" t="s">
        <v>830</v>
      </c>
      <c r="H155" s="658" t="s">
        <v>830</v>
      </c>
      <c r="I155" s="658" t="s">
        <v>14015</v>
      </c>
      <c r="J155" s="658" t="s">
        <v>1091</v>
      </c>
      <c r="K155" s="658" t="s">
        <v>13727</v>
      </c>
      <c r="L155" s="658">
        <v>90</v>
      </c>
      <c r="M155" s="658">
        <v>90</v>
      </c>
      <c r="N155" s="658"/>
    </row>
    <row r="156" spans="1:14" ht="24">
      <c r="A156" s="657">
        <v>5440351</v>
      </c>
      <c r="B156" s="658" t="s">
        <v>8774</v>
      </c>
      <c r="C156" s="658" t="s">
        <v>14019</v>
      </c>
      <c r="D156" s="658" t="s">
        <v>13725</v>
      </c>
      <c r="E156" s="658" t="s">
        <v>293</v>
      </c>
      <c r="F156" s="658" t="s">
        <v>293</v>
      </c>
      <c r="G156" s="658" t="s">
        <v>830</v>
      </c>
      <c r="H156" s="658" t="s">
        <v>830</v>
      </c>
      <c r="I156" s="658" t="s">
        <v>14015</v>
      </c>
      <c r="J156" s="658" t="s">
        <v>1091</v>
      </c>
      <c r="K156" s="658" t="s">
        <v>13727</v>
      </c>
      <c r="L156" s="658">
        <v>5</v>
      </c>
      <c r="M156" s="658">
        <v>5</v>
      </c>
      <c r="N156" s="658"/>
    </row>
    <row r="157" spans="1:14" ht="24">
      <c r="A157" s="657">
        <v>5440351</v>
      </c>
      <c r="B157" s="658" t="s">
        <v>8774</v>
      </c>
      <c r="C157" s="658" t="s">
        <v>14020</v>
      </c>
      <c r="D157" s="658" t="s">
        <v>13725</v>
      </c>
      <c r="E157" s="658" t="s">
        <v>293</v>
      </c>
      <c r="F157" s="658" t="s">
        <v>293</v>
      </c>
      <c r="G157" s="658" t="s">
        <v>830</v>
      </c>
      <c r="H157" s="658" t="s">
        <v>830</v>
      </c>
      <c r="I157" s="658" t="s">
        <v>14015</v>
      </c>
      <c r="J157" s="658" t="s">
        <v>1091</v>
      </c>
      <c r="K157" s="658" t="s">
        <v>13727</v>
      </c>
      <c r="L157" s="658">
        <v>5</v>
      </c>
      <c r="M157" s="658">
        <v>5</v>
      </c>
      <c r="N157" s="658"/>
    </row>
    <row r="158" spans="1:14" ht="24">
      <c r="A158" s="657">
        <v>5257352</v>
      </c>
      <c r="B158" s="658" t="s">
        <v>14021</v>
      </c>
      <c r="C158" s="658" t="s">
        <v>14022</v>
      </c>
      <c r="D158" s="658" t="s">
        <v>13725</v>
      </c>
      <c r="E158" s="658" t="s">
        <v>293</v>
      </c>
      <c r="F158" s="658" t="s">
        <v>293</v>
      </c>
      <c r="G158" s="658" t="s">
        <v>830</v>
      </c>
      <c r="H158" s="658" t="s">
        <v>12575</v>
      </c>
      <c r="I158" s="658" t="s">
        <v>14015</v>
      </c>
      <c r="J158" s="658" t="s">
        <v>1091</v>
      </c>
      <c r="K158" s="658" t="s">
        <v>13727</v>
      </c>
      <c r="L158" s="658">
        <v>100</v>
      </c>
      <c r="M158" s="658">
        <v>100</v>
      </c>
      <c r="N158" s="658"/>
    </row>
    <row r="159" spans="1:14" ht="24">
      <c r="A159" s="657">
        <v>5479045</v>
      </c>
      <c r="B159" s="658" t="s">
        <v>4013</v>
      </c>
      <c r="C159" s="658" t="s">
        <v>14023</v>
      </c>
      <c r="D159" s="658" t="s">
        <v>13725</v>
      </c>
      <c r="E159" s="658" t="s">
        <v>293</v>
      </c>
      <c r="F159" s="658" t="s">
        <v>293</v>
      </c>
      <c r="G159" s="658" t="s">
        <v>830</v>
      </c>
      <c r="H159" s="658" t="s">
        <v>830</v>
      </c>
      <c r="I159" s="658" t="s">
        <v>14015</v>
      </c>
      <c r="J159" s="658" t="s">
        <v>1091</v>
      </c>
      <c r="K159" s="658" t="s">
        <v>13727</v>
      </c>
      <c r="L159" s="658">
        <v>100</v>
      </c>
      <c r="M159" s="658">
        <v>100</v>
      </c>
      <c r="N159" s="658"/>
    </row>
    <row r="160" spans="1:14" ht="36">
      <c r="A160" s="657">
        <v>2045931</v>
      </c>
      <c r="B160" s="658" t="s">
        <v>498</v>
      </c>
      <c r="C160" s="658" t="s">
        <v>14024</v>
      </c>
      <c r="D160" s="658" t="s">
        <v>13725</v>
      </c>
      <c r="E160" s="658" t="s">
        <v>293</v>
      </c>
      <c r="F160" s="658" t="s">
        <v>293</v>
      </c>
      <c r="G160" s="658" t="s">
        <v>830</v>
      </c>
      <c r="H160" s="658" t="s">
        <v>12575</v>
      </c>
      <c r="I160" s="658" t="s">
        <v>14025</v>
      </c>
      <c r="J160" s="659">
        <v>3000</v>
      </c>
      <c r="K160" s="658">
        <v>30</v>
      </c>
      <c r="L160" s="658">
        <v>30</v>
      </c>
      <c r="M160" s="658">
        <v>100</v>
      </c>
      <c r="N160" s="658" t="s">
        <v>14026</v>
      </c>
    </row>
    <row r="161" spans="1:14" ht="24">
      <c r="A161" s="657">
        <v>2045931</v>
      </c>
      <c r="B161" s="658" t="s">
        <v>498</v>
      </c>
      <c r="C161" s="658" t="s">
        <v>14027</v>
      </c>
      <c r="D161" s="658" t="s">
        <v>13725</v>
      </c>
      <c r="E161" s="658" t="s">
        <v>293</v>
      </c>
      <c r="F161" s="658" t="s">
        <v>293</v>
      </c>
      <c r="G161" s="658" t="s">
        <v>830</v>
      </c>
      <c r="H161" s="658" t="s">
        <v>830</v>
      </c>
      <c r="I161" s="658">
        <v>0</v>
      </c>
      <c r="J161" s="659">
        <v>5000</v>
      </c>
      <c r="K161" s="658">
        <v>50</v>
      </c>
      <c r="L161" s="658">
        <v>50</v>
      </c>
      <c r="M161" s="658" t="s">
        <v>13727</v>
      </c>
      <c r="N161" s="658" t="s">
        <v>14028</v>
      </c>
    </row>
    <row r="162" spans="1:14" ht="24">
      <c r="A162" s="657">
        <v>2045931</v>
      </c>
      <c r="B162" s="658" t="s">
        <v>498</v>
      </c>
      <c r="C162" s="658" t="s">
        <v>14029</v>
      </c>
      <c r="D162" s="658" t="s">
        <v>13725</v>
      </c>
      <c r="E162" s="658" t="s">
        <v>293</v>
      </c>
      <c r="F162" s="658" t="s">
        <v>293</v>
      </c>
      <c r="G162" s="658" t="s">
        <v>830</v>
      </c>
      <c r="H162" s="658" t="s">
        <v>830</v>
      </c>
      <c r="I162" s="658">
        <v>0</v>
      </c>
      <c r="J162" s="659">
        <v>2000</v>
      </c>
      <c r="K162" s="658">
        <v>20</v>
      </c>
      <c r="L162" s="658">
        <v>20</v>
      </c>
      <c r="M162" s="658" t="s">
        <v>13727</v>
      </c>
      <c r="N162" s="658" t="s">
        <v>14028</v>
      </c>
    </row>
    <row r="163" spans="1:14" ht="24">
      <c r="A163" s="657">
        <v>5077834</v>
      </c>
      <c r="B163" s="658" t="s">
        <v>14030</v>
      </c>
      <c r="C163" s="658" t="s">
        <v>14031</v>
      </c>
      <c r="D163" s="658" t="s">
        <v>14032</v>
      </c>
      <c r="E163" s="658" t="s">
        <v>14032</v>
      </c>
      <c r="F163" s="658" t="s">
        <v>14033</v>
      </c>
      <c r="G163" s="658" t="s">
        <v>830</v>
      </c>
      <c r="H163" s="658" t="s">
        <v>12575</v>
      </c>
      <c r="I163" s="658" t="s">
        <v>347</v>
      </c>
      <c r="J163" s="659">
        <v>48106858</v>
      </c>
      <c r="K163" s="658">
        <v>25</v>
      </c>
      <c r="L163" s="658">
        <v>25</v>
      </c>
      <c r="M163" s="658">
        <v>25</v>
      </c>
      <c r="N163" s="658"/>
    </row>
    <row r="164" spans="1:14" ht="36">
      <c r="A164" s="657">
        <v>5077834</v>
      </c>
      <c r="B164" s="658" t="s">
        <v>14030</v>
      </c>
      <c r="C164" s="658" t="s">
        <v>14034</v>
      </c>
      <c r="D164" s="658" t="s">
        <v>14035</v>
      </c>
      <c r="E164" s="658" t="s">
        <v>14035</v>
      </c>
      <c r="F164" s="658" t="s">
        <v>14036</v>
      </c>
      <c r="G164" s="658" t="s">
        <v>830</v>
      </c>
      <c r="H164" s="658" t="s">
        <v>830</v>
      </c>
      <c r="I164" s="658" t="s">
        <v>14036</v>
      </c>
      <c r="J164" s="659">
        <v>16342608</v>
      </c>
      <c r="K164" s="658">
        <v>9</v>
      </c>
      <c r="L164" s="658">
        <v>9</v>
      </c>
      <c r="M164" s="658">
        <v>9</v>
      </c>
      <c r="N164" s="658"/>
    </row>
    <row r="165" spans="1:14" ht="24">
      <c r="A165" s="657">
        <v>5077834</v>
      </c>
      <c r="B165" s="658" t="s">
        <v>14030</v>
      </c>
      <c r="C165" s="658" t="s">
        <v>14037</v>
      </c>
      <c r="D165" s="658" t="s">
        <v>14038</v>
      </c>
      <c r="E165" s="658" t="s">
        <v>14038</v>
      </c>
      <c r="F165" s="658" t="s">
        <v>14038</v>
      </c>
      <c r="G165" s="658" t="s">
        <v>830</v>
      </c>
      <c r="H165" s="658" t="s">
        <v>830</v>
      </c>
      <c r="I165" s="658" t="s">
        <v>347</v>
      </c>
      <c r="J165" s="659">
        <v>10564612</v>
      </c>
      <c r="K165" s="658">
        <v>6</v>
      </c>
      <c r="L165" s="658">
        <v>6</v>
      </c>
      <c r="M165" s="658">
        <v>6</v>
      </c>
      <c r="N165" s="658"/>
    </row>
    <row r="166" spans="1:14" ht="24">
      <c r="A166" s="657">
        <v>2862468</v>
      </c>
      <c r="B166" s="658" t="s">
        <v>284</v>
      </c>
      <c r="C166" s="658" t="s">
        <v>14031</v>
      </c>
      <c r="D166" s="658" t="s">
        <v>14032</v>
      </c>
      <c r="E166" s="658" t="s">
        <v>14032</v>
      </c>
      <c r="F166" s="658" t="s">
        <v>14033</v>
      </c>
      <c r="G166" s="658" t="s">
        <v>830</v>
      </c>
      <c r="H166" s="658" t="s">
        <v>12575</v>
      </c>
      <c r="I166" s="658" t="s">
        <v>347</v>
      </c>
      <c r="J166" s="659">
        <v>48106858</v>
      </c>
      <c r="K166" s="658">
        <v>25</v>
      </c>
      <c r="L166" s="658">
        <v>25</v>
      </c>
      <c r="M166" s="658">
        <v>25</v>
      </c>
      <c r="N166" s="658"/>
    </row>
    <row r="167" spans="1:14" ht="36">
      <c r="A167" s="657">
        <v>2862468</v>
      </c>
      <c r="B167" s="658" t="s">
        <v>284</v>
      </c>
      <c r="C167" s="658" t="s">
        <v>14034</v>
      </c>
      <c r="D167" s="658" t="s">
        <v>14035</v>
      </c>
      <c r="E167" s="658" t="s">
        <v>14035</v>
      </c>
      <c r="F167" s="658" t="s">
        <v>14036</v>
      </c>
      <c r="G167" s="658" t="s">
        <v>830</v>
      </c>
      <c r="H167" s="658" t="s">
        <v>830</v>
      </c>
      <c r="I167" s="658" t="s">
        <v>14036</v>
      </c>
      <c r="J167" s="659">
        <v>16342608</v>
      </c>
      <c r="K167" s="658">
        <v>9</v>
      </c>
      <c r="L167" s="658">
        <v>9</v>
      </c>
      <c r="M167" s="658">
        <v>9</v>
      </c>
      <c r="N167" s="658"/>
    </row>
    <row r="168" spans="1:14" ht="24">
      <c r="A168" s="657">
        <v>2862468</v>
      </c>
      <c r="B168" s="658" t="s">
        <v>284</v>
      </c>
      <c r="C168" s="658" t="s">
        <v>14037</v>
      </c>
      <c r="D168" s="658" t="s">
        <v>14038</v>
      </c>
      <c r="E168" s="658" t="s">
        <v>14038</v>
      </c>
      <c r="F168" s="658" t="s">
        <v>14038</v>
      </c>
      <c r="G168" s="658" t="s">
        <v>830</v>
      </c>
      <c r="H168" s="658" t="s">
        <v>830</v>
      </c>
      <c r="I168" s="658" t="s">
        <v>347</v>
      </c>
      <c r="J168" s="659">
        <v>10564612</v>
      </c>
      <c r="K168" s="658">
        <v>6</v>
      </c>
      <c r="L168" s="658">
        <v>6</v>
      </c>
      <c r="M168" s="658">
        <v>6</v>
      </c>
      <c r="N168" s="658"/>
    </row>
    <row r="169" spans="1:14" ht="36">
      <c r="A169" s="657">
        <v>5309069</v>
      </c>
      <c r="B169" s="658" t="s">
        <v>14039</v>
      </c>
      <c r="C169" s="658" t="s">
        <v>14040</v>
      </c>
      <c r="D169" s="658" t="s">
        <v>14041</v>
      </c>
      <c r="E169" s="658" t="s">
        <v>14041</v>
      </c>
      <c r="F169" s="658" t="s">
        <v>14042</v>
      </c>
      <c r="G169" s="658" t="s">
        <v>830</v>
      </c>
      <c r="H169" s="658" t="s">
        <v>830</v>
      </c>
      <c r="I169" s="658" t="s">
        <v>14043</v>
      </c>
      <c r="J169" s="658">
        <v>510</v>
      </c>
      <c r="K169" s="658">
        <v>51</v>
      </c>
      <c r="L169" s="658" t="s">
        <v>13727</v>
      </c>
      <c r="M169" s="658" t="s">
        <v>13727</v>
      </c>
      <c r="N169" s="658"/>
    </row>
    <row r="170" spans="1:14" ht="24">
      <c r="A170" s="657">
        <v>5309069</v>
      </c>
      <c r="B170" s="658" t="s">
        <v>14039</v>
      </c>
      <c r="C170" s="658" t="s">
        <v>14044</v>
      </c>
      <c r="D170" s="658" t="s">
        <v>293</v>
      </c>
      <c r="E170" s="658" t="s">
        <v>293</v>
      </c>
      <c r="F170" s="658" t="s">
        <v>293</v>
      </c>
      <c r="G170" s="658" t="s">
        <v>830</v>
      </c>
      <c r="H170" s="658" t="s">
        <v>830</v>
      </c>
      <c r="I170" s="658" t="s">
        <v>14045</v>
      </c>
      <c r="J170" s="658">
        <v>490</v>
      </c>
      <c r="K170" s="658">
        <v>49</v>
      </c>
      <c r="L170" s="658" t="s">
        <v>13727</v>
      </c>
      <c r="M170" s="658" t="s">
        <v>13727</v>
      </c>
      <c r="N170" s="658"/>
    </row>
    <row r="171" spans="1:14" ht="24">
      <c r="A171" s="657">
        <v>2681404</v>
      </c>
      <c r="B171" s="658" t="s">
        <v>2854</v>
      </c>
      <c r="C171" s="658" t="s">
        <v>14046</v>
      </c>
      <c r="D171" s="658" t="s">
        <v>13725</v>
      </c>
      <c r="E171" s="658" t="s">
        <v>293</v>
      </c>
      <c r="F171" s="658" t="s">
        <v>13739</v>
      </c>
      <c r="G171" s="658" t="s">
        <v>830</v>
      </c>
      <c r="H171" s="658" t="s">
        <v>12575</v>
      </c>
      <c r="I171" s="658" t="s">
        <v>14047</v>
      </c>
      <c r="J171" s="658" t="s">
        <v>1091</v>
      </c>
      <c r="K171" s="658">
        <v>100</v>
      </c>
      <c r="L171" s="658" t="s">
        <v>13727</v>
      </c>
      <c r="M171" s="658" t="s">
        <v>13727</v>
      </c>
      <c r="N171" s="658"/>
    </row>
    <row r="172" spans="1:14" ht="36">
      <c r="A172" s="657">
        <v>5381584</v>
      </c>
      <c r="B172" s="658" t="s">
        <v>14048</v>
      </c>
      <c r="C172" s="658" t="s">
        <v>14049</v>
      </c>
      <c r="D172" s="658" t="s">
        <v>13725</v>
      </c>
      <c r="E172" s="658" t="s">
        <v>293</v>
      </c>
      <c r="F172" s="658" t="s">
        <v>293</v>
      </c>
      <c r="G172" s="658" t="s">
        <v>830</v>
      </c>
      <c r="H172" s="658" t="s">
        <v>12575</v>
      </c>
      <c r="I172" s="658" t="s">
        <v>14050</v>
      </c>
      <c r="J172" s="659">
        <v>10000</v>
      </c>
      <c r="K172" s="658">
        <v>100</v>
      </c>
      <c r="L172" s="658">
        <v>100</v>
      </c>
      <c r="M172" s="658" t="s">
        <v>13727</v>
      </c>
      <c r="N172" s="658"/>
    </row>
    <row r="173" spans="1:14" ht="24">
      <c r="A173" s="657">
        <v>5935288</v>
      </c>
      <c r="B173" s="658" t="s">
        <v>14051</v>
      </c>
      <c r="C173" s="658" t="s">
        <v>14052</v>
      </c>
      <c r="D173" s="658" t="s">
        <v>13725</v>
      </c>
      <c r="E173" s="658" t="s">
        <v>293</v>
      </c>
      <c r="F173" s="658" t="s">
        <v>293</v>
      </c>
      <c r="G173" s="658" t="s">
        <v>830</v>
      </c>
      <c r="H173" s="658" t="s">
        <v>12575</v>
      </c>
      <c r="I173" s="658" t="s">
        <v>13978</v>
      </c>
      <c r="J173" s="658" t="s">
        <v>1091</v>
      </c>
      <c r="K173" s="658" t="s">
        <v>13727</v>
      </c>
      <c r="L173" s="658" t="s">
        <v>13727</v>
      </c>
      <c r="M173" s="658" t="s">
        <v>13727</v>
      </c>
      <c r="N173" s="658"/>
    </row>
    <row r="174" spans="1:14" ht="24">
      <c r="A174" s="657">
        <v>5199166</v>
      </c>
      <c r="B174" s="658" t="s">
        <v>14053</v>
      </c>
      <c r="C174" s="658" t="s">
        <v>14054</v>
      </c>
      <c r="D174" s="658" t="s">
        <v>13725</v>
      </c>
      <c r="E174" s="658" t="s">
        <v>293</v>
      </c>
      <c r="F174" s="658" t="s">
        <v>293</v>
      </c>
      <c r="G174" s="658" t="s">
        <v>830</v>
      </c>
      <c r="H174" s="658" t="s">
        <v>12575</v>
      </c>
      <c r="I174" s="658" t="s">
        <v>14050</v>
      </c>
      <c r="J174" s="659">
        <v>221000</v>
      </c>
      <c r="K174" s="658">
        <v>100</v>
      </c>
      <c r="L174" s="658">
        <v>100</v>
      </c>
      <c r="M174" s="658" t="s">
        <v>13727</v>
      </c>
      <c r="N174" s="658"/>
    </row>
    <row r="175" spans="1:14" ht="24">
      <c r="A175" s="657">
        <v>6027059</v>
      </c>
      <c r="B175" s="658" t="s">
        <v>4552</v>
      </c>
      <c r="C175" s="658" t="s">
        <v>14055</v>
      </c>
      <c r="D175" s="658" t="s">
        <v>13725</v>
      </c>
      <c r="E175" s="658" t="s">
        <v>293</v>
      </c>
      <c r="F175" s="658" t="s">
        <v>293</v>
      </c>
      <c r="G175" s="658" t="s">
        <v>830</v>
      </c>
      <c r="H175" s="658" t="s">
        <v>830</v>
      </c>
      <c r="I175" s="658" t="s">
        <v>14056</v>
      </c>
      <c r="J175" s="658">
        <v>25</v>
      </c>
      <c r="K175" s="658">
        <v>25</v>
      </c>
      <c r="L175" s="658" t="s">
        <v>13727</v>
      </c>
      <c r="M175" s="658" t="s">
        <v>13727</v>
      </c>
      <c r="N175" s="658"/>
    </row>
    <row r="176" spans="1:14" ht="24">
      <c r="A176" s="657">
        <v>6027059</v>
      </c>
      <c r="B176" s="658" t="s">
        <v>4552</v>
      </c>
      <c r="C176" s="658" t="s">
        <v>14057</v>
      </c>
      <c r="D176" s="658" t="s">
        <v>13725</v>
      </c>
      <c r="E176" s="658" t="s">
        <v>293</v>
      </c>
      <c r="F176" s="658" t="s">
        <v>293</v>
      </c>
      <c r="G176" s="658" t="s">
        <v>830</v>
      </c>
      <c r="H176" s="658" t="s">
        <v>12575</v>
      </c>
      <c r="I176" s="658" t="s">
        <v>14056</v>
      </c>
      <c r="J176" s="658">
        <v>50</v>
      </c>
      <c r="K176" s="658">
        <v>50</v>
      </c>
      <c r="L176" s="658" t="s">
        <v>13727</v>
      </c>
      <c r="M176" s="658" t="s">
        <v>13727</v>
      </c>
      <c r="N176" s="658"/>
    </row>
    <row r="177" spans="1:14" ht="24">
      <c r="A177" s="657">
        <v>6027059</v>
      </c>
      <c r="B177" s="658" t="s">
        <v>4552</v>
      </c>
      <c r="C177" s="658" t="s">
        <v>14058</v>
      </c>
      <c r="D177" s="658" t="s">
        <v>13725</v>
      </c>
      <c r="E177" s="658" t="s">
        <v>293</v>
      </c>
      <c r="F177" s="658" t="s">
        <v>293</v>
      </c>
      <c r="G177" s="658" t="s">
        <v>830</v>
      </c>
      <c r="H177" s="658" t="s">
        <v>830</v>
      </c>
      <c r="I177" s="658" t="s">
        <v>14056</v>
      </c>
      <c r="J177" s="658">
        <v>25</v>
      </c>
      <c r="K177" s="658" t="s">
        <v>13727</v>
      </c>
      <c r="L177" s="658" t="s">
        <v>13727</v>
      </c>
      <c r="M177" s="658" t="s">
        <v>13727</v>
      </c>
      <c r="N177" s="658"/>
    </row>
    <row r="178" spans="1:14" ht="24">
      <c r="A178" s="657">
        <v>5640296</v>
      </c>
      <c r="B178" s="658" t="s">
        <v>4884</v>
      </c>
      <c r="C178" s="658" t="s">
        <v>14059</v>
      </c>
      <c r="D178" s="658" t="s">
        <v>13725</v>
      </c>
      <c r="E178" s="658" t="s">
        <v>293</v>
      </c>
      <c r="F178" s="658" t="s">
        <v>293</v>
      </c>
      <c r="G178" s="658" t="s">
        <v>830</v>
      </c>
      <c r="H178" s="658" t="s">
        <v>12575</v>
      </c>
      <c r="I178" s="658" t="s">
        <v>14060</v>
      </c>
      <c r="J178" s="659">
        <v>1000</v>
      </c>
      <c r="K178" s="658">
        <v>100</v>
      </c>
      <c r="L178" s="658" t="s">
        <v>13727</v>
      </c>
      <c r="M178" s="658" t="s">
        <v>13727</v>
      </c>
      <c r="N178" s="658"/>
    </row>
    <row r="179" spans="1:14" ht="36">
      <c r="A179" s="657">
        <v>6452175</v>
      </c>
      <c r="B179" s="658" t="s">
        <v>9055</v>
      </c>
      <c r="C179" s="658" t="s">
        <v>14061</v>
      </c>
      <c r="D179" s="658" t="s">
        <v>13725</v>
      </c>
      <c r="E179" s="658" t="s">
        <v>293</v>
      </c>
      <c r="F179" s="658" t="s">
        <v>293</v>
      </c>
      <c r="G179" s="658" t="s">
        <v>830</v>
      </c>
      <c r="H179" s="658" t="s">
        <v>12575</v>
      </c>
      <c r="I179" s="658" t="s">
        <v>14062</v>
      </c>
      <c r="J179" s="659">
        <v>100000</v>
      </c>
      <c r="K179" s="658">
        <v>100</v>
      </c>
      <c r="L179" s="658">
        <v>100</v>
      </c>
      <c r="M179" s="658">
        <v>100</v>
      </c>
      <c r="N179" s="658"/>
    </row>
    <row r="180" spans="1:14" ht="24">
      <c r="A180" s="657">
        <v>2621169</v>
      </c>
      <c r="B180" s="658" t="s">
        <v>2472</v>
      </c>
      <c r="C180" s="658" t="s">
        <v>14049</v>
      </c>
      <c r="D180" s="658" t="s">
        <v>13725</v>
      </c>
      <c r="E180" s="658" t="s">
        <v>293</v>
      </c>
      <c r="F180" s="658" t="s">
        <v>293</v>
      </c>
      <c r="G180" s="658" t="s">
        <v>830</v>
      </c>
      <c r="H180" s="658" t="s">
        <v>12575</v>
      </c>
      <c r="I180" s="658" t="s">
        <v>14050</v>
      </c>
      <c r="J180" s="659">
        <v>99900</v>
      </c>
      <c r="K180" s="658">
        <v>99</v>
      </c>
      <c r="L180" s="658">
        <v>99</v>
      </c>
      <c r="M180" s="658" t="s">
        <v>13727</v>
      </c>
      <c r="N180" s="658"/>
    </row>
    <row r="181" spans="1:14" ht="24">
      <c r="A181" s="657">
        <v>5196213</v>
      </c>
      <c r="B181" s="658" t="s">
        <v>2506</v>
      </c>
      <c r="C181" s="658" t="s">
        <v>14063</v>
      </c>
      <c r="D181" s="658" t="s">
        <v>196</v>
      </c>
      <c r="E181" s="658" t="s">
        <v>196</v>
      </c>
      <c r="F181" s="658" t="s">
        <v>196</v>
      </c>
      <c r="G181" s="658" t="s">
        <v>830</v>
      </c>
      <c r="H181" s="658" t="s">
        <v>830</v>
      </c>
      <c r="I181" s="658" t="s">
        <v>2581</v>
      </c>
      <c r="J181" s="659">
        <v>3108</v>
      </c>
      <c r="K181" s="658">
        <v>100</v>
      </c>
      <c r="L181" s="658">
        <v>100</v>
      </c>
      <c r="M181" s="658" t="s">
        <v>13727</v>
      </c>
      <c r="N181" s="658"/>
    </row>
    <row r="182" spans="1:14" ht="24">
      <c r="A182" s="657">
        <v>2166631</v>
      </c>
      <c r="B182" s="658" t="s">
        <v>2481</v>
      </c>
      <c r="C182" s="658" t="s">
        <v>14064</v>
      </c>
      <c r="D182" s="658" t="s">
        <v>13725</v>
      </c>
      <c r="E182" s="658" t="s">
        <v>293</v>
      </c>
      <c r="F182" s="658" t="s">
        <v>13739</v>
      </c>
      <c r="G182" s="658" t="s">
        <v>830</v>
      </c>
      <c r="H182" s="658" t="s">
        <v>12575</v>
      </c>
      <c r="I182" s="658" t="s">
        <v>14065</v>
      </c>
      <c r="J182" s="659">
        <v>3613</v>
      </c>
      <c r="K182" s="658">
        <v>100</v>
      </c>
      <c r="L182" s="658" t="s">
        <v>13727</v>
      </c>
      <c r="M182" s="658" t="s">
        <v>13727</v>
      </c>
      <c r="N182" s="658"/>
    </row>
    <row r="183" spans="1:14" ht="24">
      <c r="A183" s="657">
        <v>2036231</v>
      </c>
      <c r="B183" s="658" t="s">
        <v>14066</v>
      </c>
      <c r="C183" s="658" t="s">
        <v>13805</v>
      </c>
      <c r="D183" s="658" t="s">
        <v>293</v>
      </c>
      <c r="E183" s="658" t="s">
        <v>293</v>
      </c>
      <c r="F183" s="658" t="s">
        <v>293</v>
      </c>
      <c r="G183" s="658" t="s">
        <v>830</v>
      </c>
      <c r="H183" s="658" t="s">
        <v>12575</v>
      </c>
      <c r="I183" s="658" t="s">
        <v>14067</v>
      </c>
      <c r="J183" s="658">
        <v>100</v>
      </c>
      <c r="K183" s="658">
        <v>100</v>
      </c>
      <c r="L183" s="658">
        <v>100</v>
      </c>
      <c r="M183" s="658" t="s">
        <v>13727</v>
      </c>
      <c r="N183" s="658"/>
    </row>
    <row r="184" spans="1:14" ht="24">
      <c r="A184" s="657">
        <v>5347548</v>
      </c>
      <c r="B184" s="658" t="s">
        <v>14068</v>
      </c>
      <c r="C184" s="658" t="s">
        <v>14069</v>
      </c>
      <c r="D184" s="658" t="s">
        <v>13725</v>
      </c>
      <c r="E184" s="658" t="s">
        <v>293</v>
      </c>
      <c r="F184" s="658" t="s">
        <v>13739</v>
      </c>
      <c r="G184" s="658" t="s">
        <v>830</v>
      </c>
      <c r="H184" s="658" t="s">
        <v>12575</v>
      </c>
      <c r="I184" s="658" t="s">
        <v>14070</v>
      </c>
      <c r="J184" s="658">
        <v>30</v>
      </c>
      <c r="K184" s="658">
        <v>30</v>
      </c>
      <c r="L184" s="658">
        <v>30</v>
      </c>
      <c r="M184" s="658" t="s">
        <v>13727</v>
      </c>
      <c r="N184" s="658"/>
    </row>
    <row r="185" spans="1:14" ht="24">
      <c r="A185" s="657">
        <v>5347548</v>
      </c>
      <c r="B185" s="658" t="s">
        <v>14068</v>
      </c>
      <c r="C185" s="658" t="s">
        <v>14071</v>
      </c>
      <c r="D185" s="658" t="s">
        <v>196</v>
      </c>
      <c r="E185" s="658" t="s">
        <v>196</v>
      </c>
      <c r="F185" s="658" t="s">
        <v>13739</v>
      </c>
      <c r="G185" s="658" t="s">
        <v>830</v>
      </c>
      <c r="H185" s="658" t="s">
        <v>830</v>
      </c>
      <c r="I185" s="658" t="s">
        <v>14072</v>
      </c>
      <c r="J185" s="658">
        <v>70</v>
      </c>
      <c r="K185" s="658">
        <v>70</v>
      </c>
      <c r="L185" s="658">
        <v>70</v>
      </c>
      <c r="M185" s="658" t="s">
        <v>13727</v>
      </c>
      <c r="N185" s="658"/>
    </row>
    <row r="186" spans="1:14">
      <c r="A186" s="657">
        <v>5031974</v>
      </c>
      <c r="B186" s="658" t="s">
        <v>14073</v>
      </c>
      <c r="C186" s="658" t="s">
        <v>14074</v>
      </c>
      <c r="D186" s="658" t="s">
        <v>293</v>
      </c>
      <c r="E186" s="658" t="s">
        <v>293</v>
      </c>
      <c r="F186" s="658" t="s">
        <v>293</v>
      </c>
      <c r="G186" s="658" t="s">
        <v>830</v>
      </c>
      <c r="H186" s="658" t="s">
        <v>12575</v>
      </c>
      <c r="I186" s="658" t="s">
        <v>14075</v>
      </c>
      <c r="J186" s="658">
        <v>250</v>
      </c>
      <c r="K186" s="658">
        <v>25</v>
      </c>
      <c r="L186" s="658">
        <v>25</v>
      </c>
      <c r="M186" s="658">
        <v>25</v>
      </c>
      <c r="N186" s="658"/>
    </row>
    <row r="187" spans="1:14" ht="24">
      <c r="A187" s="657">
        <v>5031974</v>
      </c>
      <c r="B187" s="658" t="s">
        <v>14073</v>
      </c>
      <c r="C187" s="658" t="s">
        <v>13971</v>
      </c>
      <c r="D187" s="658" t="s">
        <v>293</v>
      </c>
      <c r="E187" s="658" t="s">
        <v>293</v>
      </c>
      <c r="F187" s="658" t="s">
        <v>293</v>
      </c>
      <c r="G187" s="658" t="s">
        <v>830</v>
      </c>
      <c r="H187" s="658" t="s">
        <v>12575</v>
      </c>
      <c r="I187" s="658" t="s">
        <v>14075</v>
      </c>
      <c r="J187" s="658">
        <v>250</v>
      </c>
      <c r="K187" s="658">
        <v>25</v>
      </c>
      <c r="L187" s="658">
        <v>25</v>
      </c>
      <c r="M187" s="658">
        <v>25</v>
      </c>
      <c r="N187" s="658"/>
    </row>
    <row r="188" spans="1:14">
      <c r="A188" s="657">
        <v>5031974</v>
      </c>
      <c r="B188" s="658" t="s">
        <v>14073</v>
      </c>
      <c r="C188" s="658" t="s">
        <v>14076</v>
      </c>
      <c r="D188" s="658" t="s">
        <v>293</v>
      </c>
      <c r="E188" s="658" t="s">
        <v>293</v>
      </c>
      <c r="F188" s="658" t="s">
        <v>293</v>
      </c>
      <c r="G188" s="658" t="s">
        <v>830</v>
      </c>
      <c r="H188" s="658" t="s">
        <v>12575</v>
      </c>
      <c r="I188" s="658" t="s">
        <v>14075</v>
      </c>
      <c r="J188" s="658">
        <v>250</v>
      </c>
      <c r="K188" s="658">
        <v>25</v>
      </c>
      <c r="L188" s="658">
        <v>25</v>
      </c>
      <c r="M188" s="658">
        <v>25</v>
      </c>
      <c r="N188" s="658"/>
    </row>
    <row r="189" spans="1:14">
      <c r="A189" s="657">
        <v>5031974</v>
      </c>
      <c r="B189" s="658" t="s">
        <v>14073</v>
      </c>
      <c r="C189" s="658" t="s">
        <v>14077</v>
      </c>
      <c r="D189" s="658" t="s">
        <v>293</v>
      </c>
      <c r="E189" s="658" t="s">
        <v>293</v>
      </c>
      <c r="F189" s="658" t="s">
        <v>293</v>
      </c>
      <c r="G189" s="658" t="s">
        <v>830</v>
      </c>
      <c r="H189" s="658" t="s">
        <v>12575</v>
      </c>
      <c r="I189" s="658" t="s">
        <v>14075</v>
      </c>
      <c r="J189" s="658">
        <v>250</v>
      </c>
      <c r="K189" s="658">
        <v>25</v>
      </c>
      <c r="L189" s="658">
        <v>25</v>
      </c>
      <c r="M189" s="658">
        <v>25</v>
      </c>
      <c r="N189" s="658"/>
    </row>
    <row r="190" spans="1:14" ht="24">
      <c r="A190" s="657">
        <v>5877156</v>
      </c>
      <c r="B190" s="658" t="s">
        <v>11666</v>
      </c>
      <c r="C190" s="658" t="s">
        <v>14078</v>
      </c>
      <c r="D190" s="658" t="s">
        <v>13725</v>
      </c>
      <c r="E190" s="658" t="s">
        <v>293</v>
      </c>
      <c r="F190" s="658" t="s">
        <v>293</v>
      </c>
      <c r="G190" s="658" t="s">
        <v>830</v>
      </c>
      <c r="H190" s="658" t="s">
        <v>12575</v>
      </c>
      <c r="I190" s="658" t="s">
        <v>14079</v>
      </c>
      <c r="J190" s="658" t="s">
        <v>1091</v>
      </c>
      <c r="K190" s="658" t="s">
        <v>13727</v>
      </c>
      <c r="L190" s="658" t="s">
        <v>13727</v>
      </c>
      <c r="M190" s="658" t="s">
        <v>13727</v>
      </c>
      <c r="N190" s="658"/>
    </row>
    <row r="191" spans="1:14" ht="24">
      <c r="A191" s="657">
        <v>5353564</v>
      </c>
      <c r="B191" s="658" t="s">
        <v>4973</v>
      </c>
      <c r="C191" s="658" t="s">
        <v>13710</v>
      </c>
      <c r="D191" s="658" t="s">
        <v>13725</v>
      </c>
      <c r="E191" s="658" t="s">
        <v>293</v>
      </c>
      <c r="F191" s="658" t="s">
        <v>13827</v>
      </c>
      <c r="G191" s="658" t="s">
        <v>830</v>
      </c>
      <c r="H191" s="658" t="s">
        <v>830</v>
      </c>
      <c r="I191" s="658" t="s">
        <v>14080</v>
      </c>
      <c r="J191" s="659">
        <v>1000</v>
      </c>
      <c r="K191" s="658">
        <v>100</v>
      </c>
      <c r="L191" s="658" t="s">
        <v>13727</v>
      </c>
      <c r="M191" s="658" t="s">
        <v>13727</v>
      </c>
      <c r="N191" s="658"/>
    </row>
    <row r="192" spans="1:14" ht="24">
      <c r="A192" s="657">
        <v>6008194</v>
      </c>
      <c r="B192" s="658" t="s">
        <v>8104</v>
      </c>
      <c r="C192" s="658" t="s">
        <v>14081</v>
      </c>
      <c r="D192" s="658" t="s">
        <v>13725</v>
      </c>
      <c r="E192" s="658" t="s">
        <v>293</v>
      </c>
      <c r="F192" s="658" t="s">
        <v>14082</v>
      </c>
      <c r="G192" s="658" t="s">
        <v>830</v>
      </c>
      <c r="H192" s="658" t="s">
        <v>12575</v>
      </c>
      <c r="I192" s="658" t="s">
        <v>14083</v>
      </c>
      <c r="J192" s="659">
        <v>1000</v>
      </c>
      <c r="K192" s="658">
        <v>100</v>
      </c>
      <c r="L192" s="658" t="s">
        <v>13727</v>
      </c>
      <c r="M192" s="658" t="s">
        <v>13727</v>
      </c>
      <c r="N192" s="658"/>
    </row>
    <row r="193" spans="1:14" ht="36">
      <c r="A193" s="657">
        <v>5495296</v>
      </c>
      <c r="B193" s="658" t="s">
        <v>5333</v>
      </c>
      <c r="C193" s="658" t="s">
        <v>14084</v>
      </c>
      <c r="D193" s="658" t="s">
        <v>588</v>
      </c>
      <c r="E193" s="658" t="s">
        <v>196</v>
      </c>
      <c r="F193" s="658" t="s">
        <v>588</v>
      </c>
      <c r="G193" s="658" t="s">
        <v>830</v>
      </c>
      <c r="H193" s="658" t="s">
        <v>830</v>
      </c>
      <c r="I193" s="658" t="s">
        <v>14085</v>
      </c>
      <c r="J193" s="659">
        <v>1500000</v>
      </c>
      <c r="K193" s="658">
        <v>100</v>
      </c>
      <c r="L193" s="658" t="s">
        <v>13727</v>
      </c>
      <c r="M193" s="658" t="s">
        <v>13727</v>
      </c>
      <c r="N193" s="658"/>
    </row>
    <row r="194" spans="1:14" ht="24">
      <c r="A194" s="657">
        <v>2029278</v>
      </c>
      <c r="B194" s="658" t="s">
        <v>503</v>
      </c>
      <c r="C194" s="658" t="s">
        <v>13708</v>
      </c>
      <c r="D194" s="658" t="s">
        <v>13725</v>
      </c>
      <c r="E194" s="658" t="s">
        <v>293</v>
      </c>
      <c r="F194" s="658" t="s">
        <v>13827</v>
      </c>
      <c r="G194" s="658" t="s">
        <v>830</v>
      </c>
      <c r="H194" s="658" t="s">
        <v>12575</v>
      </c>
      <c r="I194" s="658" t="s">
        <v>14086</v>
      </c>
      <c r="J194" s="659">
        <v>204000</v>
      </c>
      <c r="K194" s="658">
        <v>51</v>
      </c>
      <c r="L194" s="658">
        <v>51</v>
      </c>
      <c r="M194" s="658">
        <v>51</v>
      </c>
      <c r="N194" s="658"/>
    </row>
    <row r="195" spans="1:14" ht="24">
      <c r="A195" s="657">
        <v>2029278</v>
      </c>
      <c r="B195" s="658" t="s">
        <v>503</v>
      </c>
      <c r="C195" s="658" t="s">
        <v>13709</v>
      </c>
      <c r="D195" s="658" t="s">
        <v>13725</v>
      </c>
      <c r="E195" s="658" t="s">
        <v>293</v>
      </c>
      <c r="F195" s="658" t="s">
        <v>13827</v>
      </c>
      <c r="G195" s="658" t="s">
        <v>830</v>
      </c>
      <c r="H195" s="658" t="s">
        <v>830</v>
      </c>
      <c r="I195" s="658" t="s">
        <v>14086</v>
      </c>
      <c r="J195" s="659">
        <v>100000</v>
      </c>
      <c r="K195" s="658">
        <v>25</v>
      </c>
      <c r="L195" s="658">
        <v>25</v>
      </c>
      <c r="M195" s="658">
        <v>25</v>
      </c>
      <c r="N195" s="658"/>
    </row>
    <row r="196" spans="1:14" ht="24">
      <c r="A196" s="657">
        <v>2029278</v>
      </c>
      <c r="B196" s="658" t="s">
        <v>503</v>
      </c>
      <c r="C196" s="658" t="s">
        <v>13710</v>
      </c>
      <c r="D196" s="658" t="s">
        <v>13725</v>
      </c>
      <c r="E196" s="658" t="s">
        <v>293</v>
      </c>
      <c r="F196" s="658" t="s">
        <v>13827</v>
      </c>
      <c r="G196" s="658" t="s">
        <v>830</v>
      </c>
      <c r="H196" s="658" t="s">
        <v>830</v>
      </c>
      <c r="I196" s="658" t="s">
        <v>14086</v>
      </c>
      <c r="J196" s="659">
        <v>36000</v>
      </c>
      <c r="K196" s="658">
        <v>24</v>
      </c>
      <c r="L196" s="658">
        <v>24</v>
      </c>
      <c r="M196" s="658">
        <v>24</v>
      </c>
      <c r="N196" s="658"/>
    </row>
    <row r="197" spans="1:14" ht="24">
      <c r="A197" s="657">
        <v>5287081</v>
      </c>
      <c r="B197" s="658" t="s">
        <v>8783</v>
      </c>
      <c r="C197" s="658" t="s">
        <v>14087</v>
      </c>
      <c r="D197" s="658" t="s">
        <v>14088</v>
      </c>
      <c r="E197" s="658" t="s">
        <v>347</v>
      </c>
      <c r="F197" s="658" t="s">
        <v>347</v>
      </c>
      <c r="G197" s="658" t="s">
        <v>830</v>
      </c>
      <c r="H197" s="658" t="s">
        <v>12575</v>
      </c>
      <c r="I197" s="658" t="s">
        <v>14089</v>
      </c>
      <c r="J197" s="659">
        <v>295711</v>
      </c>
      <c r="K197" s="658">
        <v>100</v>
      </c>
      <c r="L197" s="658">
        <v>100</v>
      </c>
      <c r="M197" s="658" t="s">
        <v>13727</v>
      </c>
      <c r="N197" s="658"/>
    </row>
    <row r="198" spans="1:14" ht="24">
      <c r="A198" s="657">
        <v>5190118</v>
      </c>
      <c r="B198" s="658" t="s">
        <v>14090</v>
      </c>
      <c r="C198" s="658" t="s">
        <v>14091</v>
      </c>
      <c r="D198" s="658" t="s">
        <v>13725</v>
      </c>
      <c r="E198" s="658" t="s">
        <v>293</v>
      </c>
      <c r="F198" s="658" t="s">
        <v>14092</v>
      </c>
      <c r="G198" s="658" t="s">
        <v>830</v>
      </c>
      <c r="H198" s="658" t="s">
        <v>12575</v>
      </c>
      <c r="I198" s="658" t="s">
        <v>14093</v>
      </c>
      <c r="J198" s="658" t="s">
        <v>1091</v>
      </c>
      <c r="K198" s="658">
        <v>100</v>
      </c>
      <c r="L198" s="658" t="s">
        <v>13727</v>
      </c>
      <c r="M198" s="658" t="s">
        <v>13727</v>
      </c>
      <c r="N198" s="658"/>
    </row>
    <row r="199" spans="1:14" ht="24">
      <c r="A199" s="657">
        <v>5288703</v>
      </c>
      <c r="B199" s="658" t="s">
        <v>3819</v>
      </c>
      <c r="C199" s="658" t="s">
        <v>14094</v>
      </c>
      <c r="D199" s="658" t="s">
        <v>13791</v>
      </c>
      <c r="E199" s="658" t="s">
        <v>293</v>
      </c>
      <c r="F199" s="658" t="s">
        <v>293</v>
      </c>
      <c r="G199" s="658" t="s">
        <v>830</v>
      </c>
      <c r="H199" s="658" t="s">
        <v>12575</v>
      </c>
      <c r="I199" s="658" t="s">
        <v>14095</v>
      </c>
      <c r="J199" s="658">
        <v>51</v>
      </c>
      <c r="K199" s="658">
        <v>51</v>
      </c>
      <c r="L199" s="658">
        <v>51</v>
      </c>
      <c r="M199" s="658">
        <v>51</v>
      </c>
      <c r="N199" s="658"/>
    </row>
    <row r="200" spans="1:14" ht="48">
      <c r="A200" s="657">
        <v>2715619</v>
      </c>
      <c r="B200" s="658" t="s">
        <v>14096</v>
      </c>
      <c r="C200" s="658" t="s">
        <v>14097</v>
      </c>
      <c r="D200" s="658" t="s">
        <v>293</v>
      </c>
      <c r="E200" s="658" t="s">
        <v>293</v>
      </c>
      <c r="F200" s="658" t="s">
        <v>293</v>
      </c>
      <c r="G200" s="658" t="s">
        <v>830</v>
      </c>
      <c r="H200" s="658" t="s">
        <v>830</v>
      </c>
      <c r="I200" s="658" t="s">
        <v>14098</v>
      </c>
      <c r="J200" s="659">
        <v>3386</v>
      </c>
      <c r="K200" s="658">
        <v>34</v>
      </c>
      <c r="L200" s="658">
        <v>34</v>
      </c>
      <c r="M200" s="658" t="s">
        <v>13727</v>
      </c>
      <c r="N200" s="658"/>
    </row>
    <row r="201" spans="1:14" ht="36">
      <c r="A201" s="657">
        <v>2715619</v>
      </c>
      <c r="B201" s="658" t="s">
        <v>14096</v>
      </c>
      <c r="C201" s="658" t="s">
        <v>14099</v>
      </c>
      <c r="D201" s="658" t="s">
        <v>293</v>
      </c>
      <c r="E201" s="658" t="s">
        <v>293</v>
      </c>
      <c r="F201" s="658" t="s">
        <v>293</v>
      </c>
      <c r="G201" s="658" t="s">
        <v>830</v>
      </c>
      <c r="H201" s="658" t="s">
        <v>12575</v>
      </c>
      <c r="I201" s="658" t="s">
        <v>14100</v>
      </c>
      <c r="J201" s="659">
        <v>2697</v>
      </c>
      <c r="K201" s="658">
        <v>27</v>
      </c>
      <c r="L201" s="658">
        <v>27</v>
      </c>
      <c r="M201" s="658" t="s">
        <v>13727</v>
      </c>
      <c r="N201" s="658"/>
    </row>
    <row r="202" spans="1:14" ht="36">
      <c r="A202" s="657">
        <v>2715619</v>
      </c>
      <c r="B202" s="658" t="s">
        <v>14096</v>
      </c>
      <c r="C202" s="658" t="s">
        <v>14101</v>
      </c>
      <c r="D202" s="658" t="s">
        <v>293</v>
      </c>
      <c r="E202" s="658" t="s">
        <v>293</v>
      </c>
      <c r="F202" s="658" t="s">
        <v>293</v>
      </c>
      <c r="G202" s="658" t="s">
        <v>830</v>
      </c>
      <c r="H202" s="658" t="s">
        <v>12575</v>
      </c>
      <c r="I202" s="658" t="s">
        <v>14100</v>
      </c>
      <c r="J202" s="659">
        <v>1917</v>
      </c>
      <c r="K202" s="658">
        <v>19</v>
      </c>
      <c r="L202" s="658">
        <v>19</v>
      </c>
      <c r="M202" s="658" t="s">
        <v>13727</v>
      </c>
      <c r="N202" s="658"/>
    </row>
    <row r="203" spans="1:14" ht="36">
      <c r="A203" s="657">
        <v>2715619</v>
      </c>
      <c r="B203" s="658" t="s">
        <v>14096</v>
      </c>
      <c r="C203" s="658" t="s">
        <v>14102</v>
      </c>
      <c r="D203" s="658" t="s">
        <v>293</v>
      </c>
      <c r="E203" s="658" t="s">
        <v>293</v>
      </c>
      <c r="F203" s="658" t="s">
        <v>293</v>
      </c>
      <c r="G203" s="658" t="s">
        <v>830</v>
      </c>
      <c r="H203" s="658" t="s">
        <v>830</v>
      </c>
      <c r="I203" s="658" t="s">
        <v>14100</v>
      </c>
      <c r="J203" s="659">
        <v>1000</v>
      </c>
      <c r="K203" s="658">
        <v>10</v>
      </c>
      <c r="L203" s="658">
        <v>10</v>
      </c>
      <c r="M203" s="658" t="s">
        <v>13727</v>
      </c>
      <c r="N203" s="658"/>
    </row>
    <row r="204" spans="1:14" ht="36">
      <c r="A204" s="657">
        <v>2715619</v>
      </c>
      <c r="B204" s="658" t="s">
        <v>14096</v>
      </c>
      <c r="C204" s="658" t="s">
        <v>14103</v>
      </c>
      <c r="D204" s="658" t="s">
        <v>293</v>
      </c>
      <c r="E204" s="658" t="s">
        <v>293</v>
      </c>
      <c r="F204" s="658" t="s">
        <v>293</v>
      </c>
      <c r="G204" s="658" t="s">
        <v>830</v>
      </c>
      <c r="H204" s="658" t="s">
        <v>830</v>
      </c>
      <c r="I204" s="658" t="s">
        <v>14100</v>
      </c>
      <c r="J204" s="659">
        <v>1000</v>
      </c>
      <c r="K204" s="658">
        <v>10</v>
      </c>
      <c r="L204" s="658">
        <v>10</v>
      </c>
      <c r="M204" s="658" t="s">
        <v>13727</v>
      </c>
      <c r="N204" s="658"/>
    </row>
    <row r="205" spans="1:14" ht="24">
      <c r="A205" s="657">
        <v>2774666</v>
      </c>
      <c r="B205" s="658" t="s">
        <v>14104</v>
      </c>
      <c r="C205" s="658" t="s">
        <v>14105</v>
      </c>
      <c r="D205" s="658" t="s">
        <v>14106</v>
      </c>
      <c r="E205" s="658" t="s">
        <v>293</v>
      </c>
      <c r="F205" s="658" t="s">
        <v>293</v>
      </c>
      <c r="G205" s="658" t="s">
        <v>830</v>
      </c>
      <c r="H205" s="658" t="s">
        <v>12575</v>
      </c>
      <c r="I205" s="658" t="s">
        <v>14107</v>
      </c>
      <c r="J205" s="658" t="s">
        <v>1091</v>
      </c>
      <c r="K205" s="658" t="s">
        <v>13727</v>
      </c>
      <c r="L205" s="658" t="s">
        <v>13727</v>
      </c>
      <c r="M205" s="658" t="s">
        <v>13727</v>
      </c>
      <c r="N205" s="658"/>
    </row>
    <row r="206" spans="1:14" ht="24">
      <c r="A206" s="657">
        <v>6152813</v>
      </c>
      <c r="B206" s="658" t="s">
        <v>4722</v>
      </c>
      <c r="C206" s="658" t="s">
        <v>14108</v>
      </c>
      <c r="D206" s="658" t="s">
        <v>13725</v>
      </c>
      <c r="E206" s="658" t="s">
        <v>293</v>
      </c>
      <c r="F206" s="658" t="s">
        <v>13760</v>
      </c>
      <c r="G206" s="658" t="s">
        <v>830</v>
      </c>
      <c r="H206" s="658" t="s">
        <v>12575</v>
      </c>
      <c r="I206" s="658" t="s">
        <v>14109</v>
      </c>
      <c r="J206" s="658" t="s">
        <v>1091</v>
      </c>
      <c r="K206" s="658">
        <v>70</v>
      </c>
      <c r="L206" s="658" t="s">
        <v>13727</v>
      </c>
      <c r="M206" s="658" t="s">
        <v>13727</v>
      </c>
      <c r="N206" s="658"/>
    </row>
    <row r="207" spans="1:14" ht="24">
      <c r="A207" s="657">
        <v>6152813</v>
      </c>
      <c r="B207" s="658" t="s">
        <v>4722</v>
      </c>
      <c r="C207" s="658" t="s">
        <v>14110</v>
      </c>
      <c r="D207" s="658" t="s">
        <v>13725</v>
      </c>
      <c r="E207" s="658" t="s">
        <v>293</v>
      </c>
      <c r="F207" s="658" t="s">
        <v>13760</v>
      </c>
      <c r="G207" s="658" t="s">
        <v>830</v>
      </c>
      <c r="H207" s="658" t="s">
        <v>830</v>
      </c>
      <c r="I207" s="658" t="s">
        <v>14109</v>
      </c>
      <c r="J207" s="658" t="s">
        <v>1091</v>
      </c>
      <c r="K207" s="658">
        <v>30</v>
      </c>
      <c r="L207" s="658" t="s">
        <v>13727</v>
      </c>
      <c r="M207" s="658" t="s">
        <v>13727</v>
      </c>
      <c r="N207" s="658"/>
    </row>
    <row r="208" spans="1:14" ht="24">
      <c r="A208" s="657">
        <v>6424031</v>
      </c>
      <c r="B208" s="658" t="s">
        <v>14111</v>
      </c>
      <c r="C208" s="658" t="s">
        <v>14112</v>
      </c>
      <c r="D208" s="658" t="s">
        <v>293</v>
      </c>
      <c r="E208" s="658" t="s">
        <v>293</v>
      </c>
      <c r="F208" s="658" t="s">
        <v>13739</v>
      </c>
      <c r="G208" s="658" t="s">
        <v>830</v>
      </c>
      <c r="H208" s="658" t="s">
        <v>12575</v>
      </c>
      <c r="I208" s="658" t="s">
        <v>14113</v>
      </c>
      <c r="J208" s="658" t="s">
        <v>1091</v>
      </c>
      <c r="K208" s="658" t="s">
        <v>13727</v>
      </c>
      <c r="L208" s="658" t="s">
        <v>13727</v>
      </c>
      <c r="M208" s="658" t="s">
        <v>13727</v>
      </c>
      <c r="N208" s="658"/>
    </row>
    <row r="209" spans="1:14" ht="36">
      <c r="A209" s="657">
        <v>5095549</v>
      </c>
      <c r="B209" s="658" t="s">
        <v>139</v>
      </c>
      <c r="C209" s="658" t="s">
        <v>14114</v>
      </c>
      <c r="D209" s="658" t="s">
        <v>13725</v>
      </c>
      <c r="E209" s="658" t="s">
        <v>293</v>
      </c>
      <c r="F209" s="658" t="s">
        <v>293</v>
      </c>
      <c r="G209" s="658" t="s">
        <v>830</v>
      </c>
      <c r="H209" s="658" t="s">
        <v>830</v>
      </c>
      <c r="I209" s="658">
        <v>0</v>
      </c>
      <c r="J209" s="659">
        <v>70670</v>
      </c>
      <c r="K209" s="658">
        <v>70</v>
      </c>
      <c r="L209" s="658">
        <v>70</v>
      </c>
      <c r="M209" s="658" t="s">
        <v>13727</v>
      </c>
      <c r="N209" s="658"/>
    </row>
    <row r="210" spans="1:14" ht="24">
      <c r="A210" s="657">
        <v>5961815</v>
      </c>
      <c r="B210" s="658" t="s">
        <v>14115</v>
      </c>
      <c r="C210" s="658" t="s">
        <v>14010</v>
      </c>
      <c r="D210" s="658" t="s">
        <v>14011</v>
      </c>
      <c r="E210" s="658" t="s">
        <v>293</v>
      </c>
      <c r="F210" s="658" t="s">
        <v>293</v>
      </c>
      <c r="G210" s="658" t="s">
        <v>830</v>
      </c>
      <c r="H210" s="658" t="s">
        <v>830</v>
      </c>
      <c r="I210" s="658" t="s">
        <v>14116</v>
      </c>
      <c r="J210" s="658">
        <v>50</v>
      </c>
      <c r="K210" s="658">
        <v>25</v>
      </c>
      <c r="L210" s="658">
        <v>25</v>
      </c>
      <c r="M210" s="658">
        <v>25</v>
      </c>
      <c r="N210" s="658"/>
    </row>
    <row r="211" spans="1:14" ht="24">
      <c r="A211" s="657">
        <v>5961815</v>
      </c>
      <c r="B211" s="658" t="s">
        <v>14115</v>
      </c>
      <c r="C211" s="658" t="s">
        <v>14117</v>
      </c>
      <c r="D211" s="658" t="s">
        <v>13725</v>
      </c>
      <c r="E211" s="658" t="s">
        <v>293</v>
      </c>
      <c r="F211" s="658" t="s">
        <v>293</v>
      </c>
      <c r="G211" s="658" t="s">
        <v>830</v>
      </c>
      <c r="H211" s="658" t="s">
        <v>12575</v>
      </c>
      <c r="I211" s="658" t="s">
        <v>14116</v>
      </c>
      <c r="J211" s="658">
        <v>50</v>
      </c>
      <c r="K211" s="658">
        <v>25</v>
      </c>
      <c r="L211" s="658">
        <v>25</v>
      </c>
      <c r="M211" s="658">
        <v>25</v>
      </c>
      <c r="N211" s="658"/>
    </row>
    <row r="212" spans="1:14" ht="24">
      <c r="A212" s="657">
        <v>5961815</v>
      </c>
      <c r="B212" s="658" t="s">
        <v>14115</v>
      </c>
      <c r="C212" s="658" t="s">
        <v>14118</v>
      </c>
      <c r="D212" s="658" t="s">
        <v>13725</v>
      </c>
      <c r="E212" s="658" t="s">
        <v>293</v>
      </c>
      <c r="F212" s="658" t="s">
        <v>293</v>
      </c>
      <c r="G212" s="658" t="s">
        <v>830</v>
      </c>
      <c r="H212" s="658" t="s">
        <v>830</v>
      </c>
      <c r="I212" s="658" t="s">
        <v>14116</v>
      </c>
      <c r="J212" s="658">
        <v>100</v>
      </c>
      <c r="K212" s="658">
        <v>50</v>
      </c>
      <c r="L212" s="658">
        <v>50</v>
      </c>
      <c r="M212" s="658">
        <v>50</v>
      </c>
      <c r="N212" s="658"/>
    </row>
    <row r="213" spans="1:14" ht="24">
      <c r="A213" s="657">
        <v>5101883</v>
      </c>
      <c r="B213" s="658" t="s">
        <v>14119</v>
      </c>
      <c r="C213" s="658" t="s">
        <v>14120</v>
      </c>
      <c r="D213" s="658" t="s">
        <v>13725</v>
      </c>
      <c r="E213" s="658" t="s">
        <v>293</v>
      </c>
      <c r="F213" s="658" t="s">
        <v>293</v>
      </c>
      <c r="G213" s="658" t="s">
        <v>830</v>
      </c>
      <c r="H213" s="658" t="s">
        <v>830</v>
      </c>
      <c r="I213" s="658" t="s">
        <v>14121</v>
      </c>
      <c r="J213" s="658" t="s">
        <v>1091</v>
      </c>
      <c r="K213" s="658" t="s">
        <v>13727</v>
      </c>
      <c r="L213" s="658" t="s">
        <v>13727</v>
      </c>
      <c r="M213" s="658" t="s">
        <v>13727</v>
      </c>
      <c r="N213" s="658"/>
    </row>
    <row r="214" spans="1:14" ht="36">
      <c r="A214" s="657">
        <v>5288126</v>
      </c>
      <c r="B214" s="658" t="s">
        <v>14122</v>
      </c>
      <c r="C214" s="658" t="s">
        <v>14123</v>
      </c>
      <c r="D214" s="658" t="s">
        <v>14041</v>
      </c>
      <c r="E214" s="658" t="s">
        <v>14041</v>
      </c>
      <c r="F214" s="658" t="s">
        <v>14042</v>
      </c>
      <c r="G214" s="658" t="s">
        <v>830</v>
      </c>
      <c r="H214" s="658" t="s">
        <v>830</v>
      </c>
      <c r="I214" s="658" t="s">
        <v>14124</v>
      </c>
      <c r="J214" s="658">
        <v>100</v>
      </c>
      <c r="K214" s="658">
        <v>100</v>
      </c>
      <c r="L214" s="658" t="s">
        <v>13727</v>
      </c>
      <c r="M214" s="658" t="s">
        <v>13727</v>
      </c>
      <c r="N214" s="658"/>
    </row>
    <row r="215" spans="1:14" ht="36">
      <c r="A215" s="657">
        <v>5849314</v>
      </c>
      <c r="B215" s="658" t="s">
        <v>4627</v>
      </c>
      <c r="C215" s="658" t="s">
        <v>14125</v>
      </c>
      <c r="D215" s="658" t="s">
        <v>13725</v>
      </c>
      <c r="E215" s="658" t="s">
        <v>293</v>
      </c>
      <c r="F215" s="658" t="s">
        <v>14126</v>
      </c>
      <c r="G215" s="658" t="s">
        <v>830</v>
      </c>
      <c r="H215" s="658" t="s">
        <v>830</v>
      </c>
      <c r="I215" s="658">
        <v>0</v>
      </c>
      <c r="J215" s="659">
        <v>1000</v>
      </c>
      <c r="K215" s="658">
        <v>100</v>
      </c>
      <c r="L215" s="658">
        <v>100</v>
      </c>
      <c r="M215" s="658" t="s">
        <v>13727</v>
      </c>
      <c r="N215" s="658" t="s">
        <v>14127</v>
      </c>
    </row>
    <row r="216" spans="1:14" ht="36">
      <c r="A216" s="657">
        <v>5694604</v>
      </c>
      <c r="B216" s="658" t="s">
        <v>3892</v>
      </c>
      <c r="C216" s="658" t="s">
        <v>14128</v>
      </c>
      <c r="D216" s="658" t="s">
        <v>13725</v>
      </c>
      <c r="E216" s="658" t="s">
        <v>293</v>
      </c>
      <c r="F216" s="658" t="s">
        <v>293</v>
      </c>
      <c r="G216" s="658" t="s">
        <v>830</v>
      </c>
      <c r="H216" s="658" t="s">
        <v>12575</v>
      </c>
      <c r="I216" s="658" t="s">
        <v>14129</v>
      </c>
      <c r="J216" s="658">
        <v>100</v>
      </c>
      <c r="K216" s="658">
        <v>100</v>
      </c>
      <c r="L216" s="658">
        <v>100</v>
      </c>
      <c r="M216" s="658" t="s">
        <v>13727</v>
      </c>
      <c r="N216" s="658"/>
    </row>
    <row r="217" spans="1:14" ht="24">
      <c r="A217" s="657">
        <v>5528437</v>
      </c>
      <c r="B217" s="658" t="s">
        <v>5558</v>
      </c>
      <c r="C217" s="658" t="s">
        <v>14130</v>
      </c>
      <c r="D217" s="658" t="s">
        <v>293</v>
      </c>
      <c r="E217" s="658" t="s">
        <v>293</v>
      </c>
      <c r="F217" s="658" t="s">
        <v>293</v>
      </c>
      <c r="G217" s="658" t="s">
        <v>830</v>
      </c>
      <c r="H217" s="658" t="s">
        <v>830</v>
      </c>
      <c r="I217" s="658" t="s">
        <v>14131</v>
      </c>
      <c r="J217" s="659">
        <v>44000</v>
      </c>
      <c r="K217" s="658">
        <v>100</v>
      </c>
      <c r="L217" s="658" t="s">
        <v>13727</v>
      </c>
      <c r="M217" s="658" t="s">
        <v>13727</v>
      </c>
      <c r="N217" s="658"/>
    </row>
    <row r="218" spans="1:14" ht="36">
      <c r="A218" s="657">
        <v>5412153</v>
      </c>
      <c r="B218" s="658" t="s">
        <v>5371</v>
      </c>
      <c r="C218" s="658" t="s">
        <v>14132</v>
      </c>
      <c r="D218" s="658" t="s">
        <v>13725</v>
      </c>
      <c r="E218" s="658" t="s">
        <v>293</v>
      </c>
      <c r="F218" s="658" t="s">
        <v>293</v>
      </c>
      <c r="G218" s="658" t="s">
        <v>830</v>
      </c>
      <c r="H218" s="658" t="s">
        <v>12575</v>
      </c>
      <c r="I218" s="658" t="s">
        <v>14133</v>
      </c>
      <c r="J218" s="658">
        <v>100</v>
      </c>
      <c r="K218" s="658">
        <v>100</v>
      </c>
      <c r="L218" s="658">
        <v>100</v>
      </c>
      <c r="M218" s="658" t="s">
        <v>13727</v>
      </c>
      <c r="N218" s="658"/>
    </row>
    <row r="219" spans="1:14" ht="48">
      <c r="A219" s="657">
        <v>6423922</v>
      </c>
      <c r="B219" s="658" t="s">
        <v>14134</v>
      </c>
      <c r="C219" s="658" t="s">
        <v>14135</v>
      </c>
      <c r="D219" s="658" t="s">
        <v>293</v>
      </c>
      <c r="E219" s="658" t="s">
        <v>293</v>
      </c>
      <c r="F219" s="658" t="s">
        <v>13760</v>
      </c>
      <c r="G219" s="658" t="s">
        <v>830</v>
      </c>
      <c r="H219" s="658" t="s">
        <v>12575</v>
      </c>
      <c r="I219" s="658" t="s">
        <v>14136</v>
      </c>
      <c r="J219" s="658" t="s">
        <v>1091</v>
      </c>
      <c r="K219" s="658" t="s">
        <v>13727</v>
      </c>
      <c r="L219" s="658" t="s">
        <v>13727</v>
      </c>
      <c r="M219" s="658" t="s">
        <v>13727</v>
      </c>
      <c r="N219" s="658"/>
    </row>
    <row r="220" spans="1:14" ht="24">
      <c r="A220" s="657">
        <v>5172829</v>
      </c>
      <c r="B220" s="658" t="s">
        <v>14137</v>
      </c>
      <c r="C220" s="658" t="s">
        <v>14138</v>
      </c>
      <c r="D220" s="658" t="s">
        <v>13725</v>
      </c>
      <c r="E220" s="658" t="s">
        <v>293</v>
      </c>
      <c r="F220" s="658" t="s">
        <v>13739</v>
      </c>
      <c r="G220" s="658" t="s">
        <v>830</v>
      </c>
      <c r="H220" s="658" t="s">
        <v>12575</v>
      </c>
      <c r="I220" s="658" t="s">
        <v>14139</v>
      </c>
      <c r="J220" s="659">
        <v>144500</v>
      </c>
      <c r="K220" s="658">
        <v>100</v>
      </c>
      <c r="L220" s="658">
        <v>100</v>
      </c>
      <c r="M220" s="658" t="s">
        <v>13727</v>
      </c>
      <c r="N220" s="658"/>
    </row>
    <row r="221" spans="1:14" ht="24">
      <c r="A221" s="657">
        <v>5586879</v>
      </c>
      <c r="B221" s="658" t="s">
        <v>2572</v>
      </c>
      <c r="C221" s="658" t="s">
        <v>14140</v>
      </c>
      <c r="D221" s="658" t="s">
        <v>13725</v>
      </c>
      <c r="E221" s="658" t="s">
        <v>293</v>
      </c>
      <c r="F221" s="658" t="s">
        <v>13739</v>
      </c>
      <c r="G221" s="658" t="s">
        <v>830</v>
      </c>
      <c r="H221" s="658" t="s">
        <v>12575</v>
      </c>
      <c r="I221" s="658" t="s">
        <v>14141</v>
      </c>
      <c r="J221" s="658" t="s">
        <v>1091</v>
      </c>
      <c r="K221" s="658" t="s">
        <v>13727</v>
      </c>
      <c r="L221" s="658" t="s">
        <v>13727</v>
      </c>
      <c r="M221" s="658" t="s">
        <v>13727</v>
      </c>
      <c r="N221" s="658"/>
    </row>
    <row r="222" spans="1:14" ht="24">
      <c r="A222" s="657">
        <v>5411726</v>
      </c>
      <c r="B222" s="658" t="s">
        <v>14142</v>
      </c>
      <c r="C222" s="658" t="s">
        <v>14143</v>
      </c>
      <c r="D222" s="658" t="s">
        <v>13725</v>
      </c>
      <c r="E222" s="658" t="s">
        <v>293</v>
      </c>
      <c r="F222" s="658" t="s">
        <v>14144</v>
      </c>
      <c r="G222" s="658" t="s">
        <v>830</v>
      </c>
      <c r="H222" s="658" t="s">
        <v>12575</v>
      </c>
      <c r="I222" s="658" t="s">
        <v>14145</v>
      </c>
      <c r="J222" s="659">
        <v>18000</v>
      </c>
      <c r="K222" s="658">
        <v>100</v>
      </c>
      <c r="L222" s="658">
        <v>100</v>
      </c>
      <c r="M222" s="658">
        <v>100</v>
      </c>
      <c r="N222" s="658"/>
    </row>
    <row r="223" spans="1:14" ht="36">
      <c r="A223" s="657">
        <v>5468582</v>
      </c>
      <c r="B223" s="658" t="s">
        <v>5953</v>
      </c>
      <c r="C223" s="658" t="s">
        <v>14146</v>
      </c>
      <c r="D223" s="658" t="s">
        <v>13863</v>
      </c>
      <c r="E223" s="658" t="s">
        <v>13863</v>
      </c>
      <c r="F223" s="658" t="s">
        <v>13863</v>
      </c>
      <c r="G223" s="658" t="s">
        <v>830</v>
      </c>
      <c r="H223" s="658" t="s">
        <v>12575</v>
      </c>
      <c r="I223" s="658" t="s">
        <v>14147</v>
      </c>
      <c r="J223" s="658">
        <v>100</v>
      </c>
      <c r="K223" s="658">
        <v>100</v>
      </c>
      <c r="L223" s="658" t="s">
        <v>13727</v>
      </c>
      <c r="M223" s="658" t="s">
        <v>13727</v>
      </c>
      <c r="N223" s="658"/>
    </row>
    <row r="224" spans="1:14" ht="24">
      <c r="A224" s="657">
        <v>6169317</v>
      </c>
      <c r="B224" s="658" t="s">
        <v>4281</v>
      </c>
      <c r="C224" s="658" t="s">
        <v>14148</v>
      </c>
      <c r="D224" s="658" t="s">
        <v>13725</v>
      </c>
      <c r="E224" s="658" t="s">
        <v>293</v>
      </c>
      <c r="F224" s="658" t="s">
        <v>13739</v>
      </c>
      <c r="G224" s="658" t="s">
        <v>830</v>
      </c>
      <c r="H224" s="658" t="s">
        <v>830</v>
      </c>
      <c r="I224" s="658" t="s">
        <v>14149</v>
      </c>
      <c r="J224" s="658">
        <v>66</v>
      </c>
      <c r="K224" s="658">
        <v>33</v>
      </c>
      <c r="L224" s="658">
        <v>33</v>
      </c>
      <c r="M224" s="658" t="s">
        <v>13727</v>
      </c>
      <c r="N224" s="658"/>
    </row>
    <row r="225" spans="1:14" ht="24">
      <c r="A225" s="657">
        <v>6169317</v>
      </c>
      <c r="B225" s="658" t="s">
        <v>4281</v>
      </c>
      <c r="C225" s="658" t="s">
        <v>14150</v>
      </c>
      <c r="D225" s="658" t="s">
        <v>13725</v>
      </c>
      <c r="E225" s="658" t="s">
        <v>293</v>
      </c>
      <c r="F225" s="658" t="s">
        <v>13739</v>
      </c>
      <c r="G225" s="658" t="s">
        <v>830</v>
      </c>
      <c r="H225" s="658" t="s">
        <v>830</v>
      </c>
      <c r="I225" s="658" t="s">
        <v>14149</v>
      </c>
      <c r="J225" s="658">
        <v>66</v>
      </c>
      <c r="K225" s="658">
        <v>33</v>
      </c>
      <c r="L225" s="658">
        <v>33</v>
      </c>
      <c r="M225" s="658" t="s">
        <v>13727</v>
      </c>
      <c r="N225" s="658"/>
    </row>
    <row r="226" spans="1:14" ht="24">
      <c r="A226" s="657">
        <v>6169317</v>
      </c>
      <c r="B226" s="658" t="s">
        <v>4281</v>
      </c>
      <c r="C226" s="658" t="s">
        <v>14151</v>
      </c>
      <c r="D226" s="658" t="s">
        <v>13725</v>
      </c>
      <c r="E226" s="658" t="s">
        <v>293</v>
      </c>
      <c r="F226" s="658" t="s">
        <v>13739</v>
      </c>
      <c r="G226" s="658" t="s">
        <v>830</v>
      </c>
      <c r="H226" s="658" t="s">
        <v>830</v>
      </c>
      <c r="I226" s="658" t="s">
        <v>14149</v>
      </c>
      <c r="J226" s="658">
        <v>68</v>
      </c>
      <c r="K226" s="658">
        <v>34</v>
      </c>
      <c r="L226" s="658">
        <v>34</v>
      </c>
      <c r="M226" s="658" t="s">
        <v>13727</v>
      </c>
      <c r="N226" s="658"/>
    </row>
    <row r="227" spans="1:14" ht="36">
      <c r="A227" s="657">
        <v>5497272</v>
      </c>
      <c r="B227" s="658" t="s">
        <v>4409</v>
      </c>
      <c r="C227" s="658" t="s">
        <v>14152</v>
      </c>
      <c r="D227" s="658" t="s">
        <v>13725</v>
      </c>
      <c r="E227" s="658" t="s">
        <v>293</v>
      </c>
      <c r="F227" s="658" t="s">
        <v>13739</v>
      </c>
      <c r="G227" s="658" t="s">
        <v>830</v>
      </c>
      <c r="H227" s="658" t="s">
        <v>12575</v>
      </c>
      <c r="I227" s="658" t="s">
        <v>14153</v>
      </c>
      <c r="J227" s="658">
        <v>330</v>
      </c>
      <c r="K227" s="658">
        <v>33</v>
      </c>
      <c r="L227" s="658">
        <v>33</v>
      </c>
      <c r="M227" s="658" t="s">
        <v>13727</v>
      </c>
      <c r="N227" s="658"/>
    </row>
    <row r="228" spans="1:14" ht="36">
      <c r="A228" s="657">
        <v>5497272</v>
      </c>
      <c r="B228" s="658" t="s">
        <v>4409</v>
      </c>
      <c r="C228" s="658" t="s">
        <v>14150</v>
      </c>
      <c r="D228" s="658" t="s">
        <v>13725</v>
      </c>
      <c r="E228" s="658" t="s">
        <v>293</v>
      </c>
      <c r="F228" s="658" t="s">
        <v>13739</v>
      </c>
      <c r="G228" s="658" t="s">
        <v>830</v>
      </c>
      <c r="H228" s="658" t="s">
        <v>830</v>
      </c>
      <c r="I228" s="658" t="s">
        <v>14153</v>
      </c>
      <c r="J228" s="658">
        <v>330</v>
      </c>
      <c r="K228" s="658">
        <v>33</v>
      </c>
      <c r="L228" s="658">
        <v>33</v>
      </c>
      <c r="M228" s="658" t="s">
        <v>13727</v>
      </c>
      <c r="N228" s="658"/>
    </row>
    <row r="229" spans="1:14" ht="36">
      <c r="A229" s="657">
        <v>5497272</v>
      </c>
      <c r="B229" s="658" t="s">
        <v>4409</v>
      </c>
      <c r="C229" s="658" t="s">
        <v>14151</v>
      </c>
      <c r="D229" s="658" t="s">
        <v>13725</v>
      </c>
      <c r="E229" s="658" t="s">
        <v>293</v>
      </c>
      <c r="F229" s="658" t="s">
        <v>13739</v>
      </c>
      <c r="G229" s="658" t="s">
        <v>830</v>
      </c>
      <c r="H229" s="658" t="s">
        <v>830</v>
      </c>
      <c r="I229" s="658" t="s">
        <v>14153</v>
      </c>
      <c r="J229" s="658">
        <v>340</v>
      </c>
      <c r="K229" s="658">
        <v>34</v>
      </c>
      <c r="L229" s="658">
        <v>34</v>
      </c>
      <c r="M229" s="658" t="s">
        <v>13727</v>
      </c>
      <c r="N229" s="658"/>
    </row>
    <row r="230" spans="1:14" ht="24">
      <c r="A230" s="657">
        <v>5515882</v>
      </c>
      <c r="B230" s="658" t="s">
        <v>572</v>
      </c>
      <c r="C230" s="658" t="s">
        <v>14154</v>
      </c>
      <c r="D230" s="658" t="s">
        <v>13725</v>
      </c>
      <c r="E230" s="658" t="s">
        <v>293</v>
      </c>
      <c r="F230" s="658" t="s">
        <v>293</v>
      </c>
      <c r="G230" s="658" t="s">
        <v>830</v>
      </c>
      <c r="H230" s="658" t="s">
        <v>12575</v>
      </c>
      <c r="I230" s="658" t="s">
        <v>14155</v>
      </c>
      <c r="J230" s="658">
        <v>30</v>
      </c>
      <c r="K230" s="658">
        <v>30</v>
      </c>
      <c r="L230" s="658" t="s">
        <v>13727</v>
      </c>
      <c r="M230" s="658" t="s">
        <v>13727</v>
      </c>
      <c r="N230" s="658"/>
    </row>
    <row r="231" spans="1:14" ht="24">
      <c r="A231" s="657">
        <v>5515882</v>
      </c>
      <c r="B231" s="658" t="s">
        <v>572</v>
      </c>
      <c r="C231" s="658" t="s">
        <v>13852</v>
      </c>
      <c r="D231" s="658" t="s">
        <v>13725</v>
      </c>
      <c r="E231" s="658" t="s">
        <v>293</v>
      </c>
      <c r="F231" s="658" t="s">
        <v>293</v>
      </c>
      <c r="G231" s="658" t="s">
        <v>830</v>
      </c>
      <c r="H231" s="658" t="s">
        <v>12575</v>
      </c>
      <c r="I231" s="658" t="s">
        <v>14156</v>
      </c>
      <c r="J231" s="658">
        <v>25</v>
      </c>
      <c r="K231" s="658">
        <v>25</v>
      </c>
      <c r="L231" s="658" t="s">
        <v>13727</v>
      </c>
      <c r="M231" s="658" t="s">
        <v>13727</v>
      </c>
      <c r="N231" s="658" t="s">
        <v>13851</v>
      </c>
    </row>
    <row r="232" spans="1:14" ht="24">
      <c r="A232" s="657">
        <v>5515882</v>
      </c>
      <c r="B232" s="658" t="s">
        <v>572</v>
      </c>
      <c r="C232" s="658" t="s">
        <v>14157</v>
      </c>
      <c r="D232" s="658" t="s">
        <v>13725</v>
      </c>
      <c r="E232" s="658" t="s">
        <v>293</v>
      </c>
      <c r="F232" s="658" t="s">
        <v>293</v>
      </c>
      <c r="G232" s="658" t="s">
        <v>830</v>
      </c>
      <c r="H232" s="658" t="s">
        <v>830</v>
      </c>
      <c r="I232" s="658" t="s">
        <v>14158</v>
      </c>
      <c r="J232" s="658">
        <v>20</v>
      </c>
      <c r="K232" s="658">
        <v>20</v>
      </c>
      <c r="L232" s="658" t="s">
        <v>13727</v>
      </c>
      <c r="M232" s="658" t="s">
        <v>13727</v>
      </c>
      <c r="N232" s="658"/>
    </row>
    <row r="233" spans="1:14" ht="24">
      <c r="A233" s="657">
        <v>5515882</v>
      </c>
      <c r="B233" s="658" t="s">
        <v>572</v>
      </c>
      <c r="C233" s="658" t="s">
        <v>14159</v>
      </c>
      <c r="D233" s="658" t="s">
        <v>13725</v>
      </c>
      <c r="E233" s="658" t="s">
        <v>293</v>
      </c>
      <c r="F233" s="658" t="s">
        <v>293</v>
      </c>
      <c r="G233" s="658" t="s">
        <v>830</v>
      </c>
      <c r="H233" s="658" t="s">
        <v>830</v>
      </c>
      <c r="I233" s="658" t="s">
        <v>14160</v>
      </c>
      <c r="J233" s="658">
        <v>15</v>
      </c>
      <c r="K233" s="658">
        <v>15</v>
      </c>
      <c r="L233" s="658" t="s">
        <v>13727</v>
      </c>
      <c r="M233" s="658" t="s">
        <v>13727</v>
      </c>
      <c r="N233" s="658"/>
    </row>
    <row r="234" spans="1:14" ht="24">
      <c r="A234" s="657">
        <v>5515882</v>
      </c>
      <c r="B234" s="658" t="s">
        <v>572</v>
      </c>
      <c r="C234" s="658" t="s">
        <v>14161</v>
      </c>
      <c r="D234" s="658" t="s">
        <v>13725</v>
      </c>
      <c r="E234" s="658" t="s">
        <v>293</v>
      </c>
      <c r="F234" s="658" t="s">
        <v>293</v>
      </c>
      <c r="G234" s="658" t="s">
        <v>830</v>
      </c>
      <c r="H234" s="658" t="s">
        <v>12575</v>
      </c>
      <c r="I234" s="658" t="s">
        <v>14162</v>
      </c>
      <c r="J234" s="658">
        <v>5</v>
      </c>
      <c r="K234" s="658">
        <v>5</v>
      </c>
      <c r="L234" s="658" t="s">
        <v>13727</v>
      </c>
      <c r="M234" s="658" t="s">
        <v>13727</v>
      </c>
      <c r="N234" s="658"/>
    </row>
    <row r="235" spans="1:14" ht="24">
      <c r="A235" s="657">
        <v>5515882</v>
      </c>
      <c r="B235" s="658" t="s">
        <v>572</v>
      </c>
      <c r="C235" s="658" t="s">
        <v>14163</v>
      </c>
      <c r="D235" s="658" t="s">
        <v>13725</v>
      </c>
      <c r="E235" s="658" t="s">
        <v>293</v>
      </c>
      <c r="F235" s="658" t="s">
        <v>293</v>
      </c>
      <c r="G235" s="658" t="s">
        <v>830</v>
      </c>
      <c r="H235" s="658" t="s">
        <v>830</v>
      </c>
      <c r="I235" s="658" t="s">
        <v>14164</v>
      </c>
      <c r="J235" s="658">
        <v>5</v>
      </c>
      <c r="K235" s="658">
        <v>5</v>
      </c>
      <c r="L235" s="658" t="s">
        <v>13727</v>
      </c>
      <c r="M235" s="658" t="s">
        <v>13727</v>
      </c>
      <c r="N235" s="658"/>
    </row>
    <row r="236" spans="1:14" ht="24">
      <c r="A236" s="657">
        <v>6194559</v>
      </c>
      <c r="B236" s="658" t="s">
        <v>14165</v>
      </c>
      <c r="C236" s="658" t="s">
        <v>14166</v>
      </c>
      <c r="D236" s="658" t="s">
        <v>588</v>
      </c>
      <c r="E236" s="658" t="s">
        <v>196</v>
      </c>
      <c r="F236" s="658" t="s">
        <v>588</v>
      </c>
      <c r="G236" s="658" t="s">
        <v>830</v>
      </c>
      <c r="H236" s="658" t="s">
        <v>12575</v>
      </c>
      <c r="I236" s="658" t="s">
        <v>14167</v>
      </c>
      <c r="J236" s="659">
        <v>10000</v>
      </c>
      <c r="K236" s="658">
        <v>100</v>
      </c>
      <c r="L236" s="658" t="s">
        <v>13727</v>
      </c>
      <c r="M236" s="658" t="s">
        <v>13727</v>
      </c>
      <c r="N236" s="658"/>
    </row>
    <row r="237" spans="1:14">
      <c r="A237" s="657">
        <v>5221056</v>
      </c>
      <c r="B237" s="658" t="s">
        <v>7026</v>
      </c>
      <c r="C237" s="658" t="s">
        <v>14168</v>
      </c>
      <c r="D237" s="658" t="s">
        <v>13725</v>
      </c>
      <c r="E237" s="658" t="s">
        <v>293</v>
      </c>
      <c r="F237" s="658" t="s">
        <v>13739</v>
      </c>
      <c r="G237" s="658" t="s">
        <v>830</v>
      </c>
      <c r="H237" s="658" t="s">
        <v>830</v>
      </c>
      <c r="I237" s="658" t="s">
        <v>14169</v>
      </c>
      <c r="J237" s="658" t="s">
        <v>1091</v>
      </c>
      <c r="K237" s="658" t="s">
        <v>13727</v>
      </c>
      <c r="L237" s="658" t="s">
        <v>13727</v>
      </c>
      <c r="M237" s="658" t="s">
        <v>13727</v>
      </c>
      <c r="N237" s="658"/>
    </row>
    <row r="238" spans="1:14" ht="24">
      <c r="A238" s="657">
        <v>2822601</v>
      </c>
      <c r="B238" s="658" t="s">
        <v>2580</v>
      </c>
      <c r="C238" s="658" t="s">
        <v>14170</v>
      </c>
      <c r="D238" s="658" t="s">
        <v>13725</v>
      </c>
      <c r="E238" s="658" t="s">
        <v>293</v>
      </c>
      <c r="F238" s="658" t="s">
        <v>293</v>
      </c>
      <c r="G238" s="658" t="s">
        <v>830</v>
      </c>
      <c r="H238" s="658" t="s">
        <v>12575</v>
      </c>
      <c r="I238" s="658" t="s">
        <v>14171</v>
      </c>
      <c r="J238" s="659">
        <v>60000</v>
      </c>
      <c r="K238" s="658">
        <v>60</v>
      </c>
      <c r="L238" s="658">
        <v>60</v>
      </c>
      <c r="M238" s="658">
        <v>60</v>
      </c>
      <c r="N238" s="658"/>
    </row>
    <row r="239" spans="1:14" ht="24">
      <c r="A239" s="657">
        <v>2008726</v>
      </c>
      <c r="B239" s="658" t="s">
        <v>6308</v>
      </c>
      <c r="C239" s="658" t="s">
        <v>14172</v>
      </c>
      <c r="D239" s="658" t="s">
        <v>13725</v>
      </c>
      <c r="E239" s="658" t="s">
        <v>293</v>
      </c>
      <c r="F239" s="658" t="s">
        <v>293</v>
      </c>
      <c r="G239" s="658" t="s">
        <v>830</v>
      </c>
      <c r="H239" s="658" t="s">
        <v>12575</v>
      </c>
      <c r="I239" s="658" t="s">
        <v>14173</v>
      </c>
      <c r="J239" s="659">
        <v>1000</v>
      </c>
      <c r="K239" s="658">
        <v>100</v>
      </c>
      <c r="L239" s="658" t="s">
        <v>13727</v>
      </c>
      <c r="M239" s="658" t="s">
        <v>13727</v>
      </c>
      <c r="N239" s="658"/>
    </row>
    <row r="240" spans="1:14" ht="24">
      <c r="A240" s="657">
        <v>5864399</v>
      </c>
      <c r="B240" s="658" t="s">
        <v>4504</v>
      </c>
      <c r="C240" s="658" t="s">
        <v>14174</v>
      </c>
      <c r="D240" s="658" t="s">
        <v>13725</v>
      </c>
      <c r="E240" s="658" t="s">
        <v>293</v>
      </c>
      <c r="F240" s="658" t="s">
        <v>293</v>
      </c>
      <c r="G240" s="658" t="s">
        <v>830</v>
      </c>
      <c r="H240" s="658" t="s">
        <v>12575</v>
      </c>
      <c r="I240" s="658" t="s">
        <v>14175</v>
      </c>
      <c r="J240" s="658">
        <v>100</v>
      </c>
      <c r="K240" s="658">
        <v>100</v>
      </c>
      <c r="L240" s="658" t="s">
        <v>13727</v>
      </c>
      <c r="M240" s="658" t="s">
        <v>13727</v>
      </c>
      <c r="N240" s="658"/>
    </row>
    <row r="241" spans="1:14" ht="24">
      <c r="A241" s="657">
        <v>5517176</v>
      </c>
      <c r="B241" s="658" t="s">
        <v>14176</v>
      </c>
      <c r="C241" s="658" t="s">
        <v>14177</v>
      </c>
      <c r="D241" s="658" t="s">
        <v>13725</v>
      </c>
      <c r="E241" s="658" t="s">
        <v>293</v>
      </c>
      <c r="F241" s="658" t="s">
        <v>14144</v>
      </c>
      <c r="G241" s="658" t="s">
        <v>830</v>
      </c>
      <c r="H241" s="658" t="s">
        <v>12575</v>
      </c>
      <c r="I241" s="658" t="s">
        <v>14178</v>
      </c>
      <c r="J241" s="658" t="s">
        <v>1091</v>
      </c>
      <c r="K241" s="658" t="s">
        <v>13727</v>
      </c>
      <c r="L241" s="658">
        <v>100</v>
      </c>
      <c r="M241" s="658">
        <v>100</v>
      </c>
      <c r="N241" s="658"/>
    </row>
    <row r="242" spans="1:14" ht="24">
      <c r="A242" s="657">
        <v>5010896</v>
      </c>
      <c r="B242" s="658" t="s">
        <v>7779</v>
      </c>
      <c r="C242" s="658" t="s">
        <v>14179</v>
      </c>
      <c r="D242" s="658" t="s">
        <v>588</v>
      </c>
      <c r="E242" s="658" t="s">
        <v>196</v>
      </c>
      <c r="F242" s="658" t="s">
        <v>293</v>
      </c>
      <c r="G242" s="658" t="s">
        <v>830</v>
      </c>
      <c r="H242" s="658" t="s">
        <v>12575</v>
      </c>
      <c r="I242" s="658" t="s">
        <v>14180</v>
      </c>
      <c r="J242" s="658">
        <v>100</v>
      </c>
      <c r="K242" s="658">
        <v>100</v>
      </c>
      <c r="L242" s="658" t="s">
        <v>13727</v>
      </c>
      <c r="M242" s="658" t="s">
        <v>13727</v>
      </c>
      <c r="N242" s="658"/>
    </row>
    <row r="243" spans="1:14" ht="48">
      <c r="A243" s="657">
        <v>5294495</v>
      </c>
      <c r="B243" s="658" t="s">
        <v>14181</v>
      </c>
      <c r="C243" s="658" t="s">
        <v>14182</v>
      </c>
      <c r="D243" s="658" t="s">
        <v>14183</v>
      </c>
      <c r="E243" s="658" t="s">
        <v>14183</v>
      </c>
      <c r="F243" s="658" t="s">
        <v>14183</v>
      </c>
      <c r="G243" s="658" t="s">
        <v>830</v>
      </c>
      <c r="H243" s="658" t="s">
        <v>12575</v>
      </c>
      <c r="I243" s="658" t="s">
        <v>14184</v>
      </c>
      <c r="J243" s="658" t="s">
        <v>1091</v>
      </c>
      <c r="K243" s="658" t="s">
        <v>13727</v>
      </c>
      <c r="L243" s="658" t="s">
        <v>13727</v>
      </c>
      <c r="M243" s="658" t="s">
        <v>13727</v>
      </c>
      <c r="N243" s="658" t="s">
        <v>1021</v>
      </c>
    </row>
    <row r="244" spans="1:14" ht="48">
      <c r="A244" s="657">
        <v>5324998</v>
      </c>
      <c r="B244" s="658" t="s">
        <v>2563</v>
      </c>
      <c r="C244" s="658" t="s">
        <v>14182</v>
      </c>
      <c r="D244" s="658" t="s">
        <v>14183</v>
      </c>
      <c r="E244" s="658" t="s">
        <v>14183</v>
      </c>
      <c r="F244" s="658" t="s">
        <v>14183</v>
      </c>
      <c r="G244" s="658" t="s">
        <v>830</v>
      </c>
      <c r="H244" s="658" t="s">
        <v>12575</v>
      </c>
      <c r="I244" s="658" t="s">
        <v>14184</v>
      </c>
      <c r="J244" s="658" t="s">
        <v>1091</v>
      </c>
      <c r="K244" s="658" t="s">
        <v>13727</v>
      </c>
      <c r="L244" s="658" t="s">
        <v>13727</v>
      </c>
      <c r="M244" s="658" t="s">
        <v>13727</v>
      </c>
      <c r="N244" s="658" t="s">
        <v>1021</v>
      </c>
    </row>
    <row r="245" spans="1:14" ht="36">
      <c r="A245" s="657">
        <v>2888696</v>
      </c>
      <c r="B245" s="658" t="s">
        <v>3428</v>
      </c>
      <c r="C245" s="658" t="s">
        <v>14185</v>
      </c>
      <c r="D245" s="658" t="s">
        <v>13725</v>
      </c>
      <c r="E245" s="658" t="s">
        <v>293</v>
      </c>
      <c r="F245" s="658" t="s">
        <v>293</v>
      </c>
      <c r="G245" s="658" t="s">
        <v>830</v>
      </c>
      <c r="H245" s="658" t="s">
        <v>830</v>
      </c>
      <c r="I245" s="658" t="s">
        <v>14186</v>
      </c>
      <c r="J245" s="659">
        <v>1000</v>
      </c>
      <c r="K245" s="658">
        <v>20</v>
      </c>
      <c r="L245" s="658" t="s">
        <v>13727</v>
      </c>
      <c r="M245" s="658" t="s">
        <v>13727</v>
      </c>
      <c r="N245" s="658"/>
    </row>
    <row r="246" spans="1:14" ht="48">
      <c r="A246" s="657">
        <v>5340624</v>
      </c>
      <c r="B246" s="658" t="s">
        <v>2566</v>
      </c>
      <c r="C246" s="658" t="s">
        <v>14187</v>
      </c>
      <c r="D246" s="658" t="s">
        <v>14183</v>
      </c>
      <c r="E246" s="658" t="s">
        <v>14183</v>
      </c>
      <c r="F246" s="658" t="s">
        <v>14183</v>
      </c>
      <c r="G246" s="658" t="s">
        <v>830</v>
      </c>
      <c r="H246" s="658" t="s">
        <v>12575</v>
      </c>
      <c r="I246" s="658" t="s">
        <v>14184</v>
      </c>
      <c r="J246" s="658" t="s">
        <v>1091</v>
      </c>
      <c r="K246" s="658" t="s">
        <v>13727</v>
      </c>
      <c r="L246" s="658" t="s">
        <v>13727</v>
      </c>
      <c r="M246" s="658" t="s">
        <v>13727</v>
      </c>
      <c r="N246" s="658" t="s">
        <v>14188</v>
      </c>
    </row>
    <row r="247" spans="1:14" ht="48">
      <c r="A247" s="657">
        <v>5314577</v>
      </c>
      <c r="B247" s="658" t="s">
        <v>521</v>
      </c>
      <c r="C247" s="658" t="s">
        <v>14182</v>
      </c>
      <c r="D247" s="658" t="s">
        <v>14183</v>
      </c>
      <c r="E247" s="658" t="s">
        <v>14183</v>
      </c>
      <c r="F247" s="658" t="s">
        <v>14183</v>
      </c>
      <c r="G247" s="658" t="s">
        <v>830</v>
      </c>
      <c r="H247" s="658" t="s">
        <v>12575</v>
      </c>
      <c r="I247" s="658" t="s">
        <v>14184</v>
      </c>
      <c r="J247" s="658" t="s">
        <v>1091</v>
      </c>
      <c r="K247" s="658" t="s">
        <v>13727</v>
      </c>
      <c r="L247" s="658" t="s">
        <v>13727</v>
      </c>
      <c r="M247" s="658" t="s">
        <v>13727</v>
      </c>
      <c r="N247" s="658" t="s">
        <v>14188</v>
      </c>
    </row>
    <row r="248" spans="1:14" ht="48">
      <c r="A248" s="657">
        <v>5376467</v>
      </c>
      <c r="B248" s="658" t="s">
        <v>236</v>
      </c>
      <c r="C248" s="658" t="s">
        <v>14182</v>
      </c>
      <c r="D248" s="658" t="s">
        <v>14183</v>
      </c>
      <c r="E248" s="658" t="s">
        <v>14183</v>
      </c>
      <c r="F248" s="658" t="s">
        <v>14183</v>
      </c>
      <c r="G248" s="658" t="s">
        <v>830</v>
      </c>
      <c r="H248" s="658" t="s">
        <v>12575</v>
      </c>
      <c r="I248" s="658" t="s">
        <v>14184</v>
      </c>
      <c r="J248" s="658" t="s">
        <v>1091</v>
      </c>
      <c r="K248" s="658" t="s">
        <v>13727</v>
      </c>
      <c r="L248" s="658" t="s">
        <v>13727</v>
      </c>
      <c r="M248" s="658" t="s">
        <v>13727</v>
      </c>
      <c r="N248" s="658" t="s">
        <v>1021</v>
      </c>
    </row>
    <row r="249" spans="1:14" ht="24">
      <c r="A249" s="657">
        <v>6249264</v>
      </c>
      <c r="B249" s="658" t="s">
        <v>1651</v>
      </c>
      <c r="C249" s="658" t="s">
        <v>14189</v>
      </c>
      <c r="D249" s="658" t="s">
        <v>196</v>
      </c>
      <c r="E249" s="658" t="s">
        <v>196</v>
      </c>
      <c r="F249" s="658" t="s">
        <v>196</v>
      </c>
      <c r="G249" s="658" t="s">
        <v>830</v>
      </c>
      <c r="H249" s="658" t="s">
        <v>830</v>
      </c>
      <c r="I249" s="658" t="s">
        <v>14190</v>
      </c>
      <c r="J249" s="659">
        <v>326978</v>
      </c>
      <c r="K249" s="658">
        <v>90</v>
      </c>
      <c r="L249" s="658" t="s">
        <v>13727</v>
      </c>
      <c r="M249" s="658" t="s">
        <v>13727</v>
      </c>
      <c r="N249" s="658"/>
    </row>
    <row r="250" spans="1:14" ht="24">
      <c r="A250" s="657">
        <v>6249264</v>
      </c>
      <c r="B250" s="658" t="s">
        <v>1651</v>
      </c>
      <c r="C250" s="658" t="s">
        <v>14191</v>
      </c>
      <c r="D250" s="658" t="s">
        <v>196</v>
      </c>
      <c r="E250" s="658" t="s">
        <v>196</v>
      </c>
      <c r="F250" s="658" t="s">
        <v>196</v>
      </c>
      <c r="G250" s="658" t="s">
        <v>830</v>
      </c>
      <c r="H250" s="658" t="s">
        <v>12575</v>
      </c>
      <c r="I250" s="658" t="s">
        <v>14192</v>
      </c>
      <c r="J250" s="659">
        <v>36330</v>
      </c>
      <c r="K250" s="658">
        <v>10</v>
      </c>
      <c r="L250" s="658" t="s">
        <v>13727</v>
      </c>
      <c r="M250" s="658" t="s">
        <v>13727</v>
      </c>
      <c r="N250" s="658"/>
    </row>
    <row r="251" spans="1:14" ht="24">
      <c r="A251" s="657">
        <v>5412374</v>
      </c>
      <c r="B251" s="658" t="s">
        <v>14193</v>
      </c>
      <c r="C251" s="658" t="s">
        <v>14194</v>
      </c>
      <c r="D251" s="658" t="s">
        <v>14195</v>
      </c>
      <c r="E251" s="658" t="s">
        <v>14195</v>
      </c>
      <c r="F251" s="658" t="s">
        <v>14195</v>
      </c>
      <c r="G251" s="658" t="s">
        <v>830</v>
      </c>
      <c r="H251" s="658" t="s">
        <v>830</v>
      </c>
      <c r="I251" s="658" t="s">
        <v>14196</v>
      </c>
      <c r="J251" s="659">
        <v>531605</v>
      </c>
      <c r="K251" s="658">
        <v>44</v>
      </c>
      <c r="L251" s="658">
        <v>44</v>
      </c>
      <c r="M251" s="658">
        <v>44</v>
      </c>
      <c r="N251" s="658"/>
    </row>
    <row r="252" spans="1:14" ht="24">
      <c r="A252" s="657">
        <v>5412374</v>
      </c>
      <c r="B252" s="658" t="s">
        <v>14193</v>
      </c>
      <c r="C252" s="658" t="s">
        <v>14197</v>
      </c>
      <c r="D252" s="658" t="s">
        <v>14195</v>
      </c>
      <c r="E252" s="658" t="s">
        <v>14195</v>
      </c>
      <c r="F252" s="658" t="s">
        <v>14195</v>
      </c>
      <c r="G252" s="658" t="s">
        <v>830</v>
      </c>
      <c r="H252" s="658" t="s">
        <v>830</v>
      </c>
      <c r="I252" s="658" t="s">
        <v>14198</v>
      </c>
      <c r="J252" s="659">
        <v>531605</v>
      </c>
      <c r="K252" s="658">
        <v>44</v>
      </c>
      <c r="L252" s="658">
        <v>44</v>
      </c>
      <c r="M252" s="658">
        <v>44</v>
      </c>
      <c r="N252" s="658"/>
    </row>
    <row r="253" spans="1:14" ht="24">
      <c r="A253" s="657">
        <v>5412374</v>
      </c>
      <c r="B253" s="658" t="s">
        <v>14193</v>
      </c>
      <c r="C253" s="658" t="s">
        <v>14199</v>
      </c>
      <c r="D253" s="658" t="s">
        <v>293</v>
      </c>
      <c r="E253" s="658" t="s">
        <v>293</v>
      </c>
      <c r="F253" s="658" t="s">
        <v>293</v>
      </c>
      <c r="G253" s="658" t="s">
        <v>830</v>
      </c>
      <c r="H253" s="658" t="s">
        <v>830</v>
      </c>
      <c r="I253" s="658" t="s">
        <v>14200</v>
      </c>
      <c r="J253" s="659">
        <v>244079</v>
      </c>
      <c r="K253" s="658">
        <v>18</v>
      </c>
      <c r="L253" s="658">
        <v>18</v>
      </c>
      <c r="M253" s="658">
        <v>18</v>
      </c>
      <c r="N253" s="658"/>
    </row>
    <row r="254" spans="1:14">
      <c r="A254" s="657">
        <v>5636655</v>
      </c>
      <c r="B254" s="658" t="s">
        <v>14201</v>
      </c>
      <c r="C254" s="658" t="s">
        <v>14202</v>
      </c>
      <c r="D254" s="658" t="s">
        <v>13725</v>
      </c>
      <c r="E254" s="658" t="s">
        <v>293</v>
      </c>
      <c r="F254" s="658" t="s">
        <v>293</v>
      </c>
      <c r="G254" s="658" t="s">
        <v>830</v>
      </c>
      <c r="H254" s="658" t="s">
        <v>12575</v>
      </c>
      <c r="I254" s="658" t="s">
        <v>14203</v>
      </c>
      <c r="J254" s="659">
        <v>1000</v>
      </c>
      <c r="K254" s="658">
        <v>100</v>
      </c>
      <c r="L254" s="658" t="s">
        <v>13727</v>
      </c>
      <c r="M254" s="658" t="s">
        <v>13727</v>
      </c>
      <c r="N254" s="658"/>
    </row>
    <row r="255" spans="1:14" ht="36">
      <c r="A255" s="657">
        <v>5153077</v>
      </c>
      <c r="B255" s="658" t="s">
        <v>3534</v>
      </c>
      <c r="C255" s="658" t="s">
        <v>14204</v>
      </c>
      <c r="D255" s="658" t="s">
        <v>13725</v>
      </c>
      <c r="E255" s="658" t="s">
        <v>293</v>
      </c>
      <c r="F255" s="658" t="s">
        <v>293</v>
      </c>
      <c r="G255" s="658" t="s">
        <v>830</v>
      </c>
      <c r="H255" s="658" t="s">
        <v>12575</v>
      </c>
      <c r="I255" s="658" t="s">
        <v>14205</v>
      </c>
      <c r="J255" s="658">
        <v>400</v>
      </c>
      <c r="K255" s="658">
        <v>40</v>
      </c>
      <c r="L255" s="658" t="s">
        <v>13727</v>
      </c>
      <c r="M255" s="658" t="s">
        <v>13727</v>
      </c>
      <c r="N255" s="658"/>
    </row>
    <row r="256" spans="1:14">
      <c r="A256" s="657">
        <v>5153077</v>
      </c>
      <c r="B256" s="658" t="s">
        <v>3534</v>
      </c>
      <c r="C256" s="658" t="s">
        <v>14206</v>
      </c>
      <c r="D256" s="658" t="s">
        <v>13725</v>
      </c>
      <c r="E256" s="658" t="s">
        <v>293</v>
      </c>
      <c r="F256" s="658" t="s">
        <v>293</v>
      </c>
      <c r="G256" s="658" t="s">
        <v>830</v>
      </c>
      <c r="H256" s="658" t="s">
        <v>830</v>
      </c>
      <c r="I256" s="658" t="s">
        <v>14207</v>
      </c>
      <c r="J256" s="658">
        <v>300</v>
      </c>
      <c r="K256" s="658">
        <v>30</v>
      </c>
      <c r="L256" s="658" t="s">
        <v>13727</v>
      </c>
      <c r="M256" s="658" t="s">
        <v>13727</v>
      </c>
      <c r="N256" s="658"/>
    </row>
    <row r="257" spans="1:14">
      <c r="A257" s="657">
        <v>5153077</v>
      </c>
      <c r="B257" s="658" t="s">
        <v>3534</v>
      </c>
      <c r="C257" s="658" t="s">
        <v>14208</v>
      </c>
      <c r="D257" s="658" t="s">
        <v>13725</v>
      </c>
      <c r="E257" s="658" t="s">
        <v>293</v>
      </c>
      <c r="F257" s="658" t="s">
        <v>293</v>
      </c>
      <c r="G257" s="658" t="s">
        <v>830</v>
      </c>
      <c r="H257" s="658" t="s">
        <v>830</v>
      </c>
      <c r="I257" s="658" t="s">
        <v>14209</v>
      </c>
      <c r="J257" s="658">
        <v>300</v>
      </c>
      <c r="K257" s="658">
        <v>30</v>
      </c>
      <c r="L257" s="658" t="s">
        <v>13727</v>
      </c>
      <c r="M257" s="658" t="s">
        <v>13727</v>
      </c>
      <c r="N257" s="658"/>
    </row>
    <row r="258" spans="1:14" ht="36">
      <c r="A258" s="657">
        <v>2823616</v>
      </c>
      <c r="B258" s="658" t="s">
        <v>9600</v>
      </c>
      <c r="C258" s="658" t="s">
        <v>14210</v>
      </c>
      <c r="D258" s="658" t="s">
        <v>13863</v>
      </c>
      <c r="E258" s="658" t="s">
        <v>13863</v>
      </c>
      <c r="F258" s="658" t="s">
        <v>13863</v>
      </c>
      <c r="G258" s="658" t="s">
        <v>830</v>
      </c>
      <c r="H258" s="658" t="s">
        <v>12575</v>
      </c>
      <c r="I258" s="658" t="s">
        <v>14211</v>
      </c>
      <c r="J258" s="658">
        <v>120</v>
      </c>
      <c r="K258" s="658">
        <v>100</v>
      </c>
      <c r="L258" s="658" t="s">
        <v>13727</v>
      </c>
      <c r="M258" s="658" t="s">
        <v>13727</v>
      </c>
      <c r="N258" s="658"/>
    </row>
    <row r="259" spans="1:14" ht="24">
      <c r="A259" s="657">
        <v>5368456</v>
      </c>
      <c r="B259" s="658" t="s">
        <v>14212</v>
      </c>
      <c r="C259" s="658" t="s">
        <v>14213</v>
      </c>
      <c r="D259" s="658" t="s">
        <v>293</v>
      </c>
      <c r="E259" s="658" t="s">
        <v>293</v>
      </c>
      <c r="F259" s="658" t="s">
        <v>293</v>
      </c>
      <c r="G259" s="658" t="s">
        <v>830</v>
      </c>
      <c r="H259" s="658" t="s">
        <v>830</v>
      </c>
      <c r="I259" s="660" t="s">
        <v>117</v>
      </c>
      <c r="J259" s="658" t="s">
        <v>1091</v>
      </c>
      <c r="K259" s="658">
        <v>50</v>
      </c>
      <c r="L259" s="658">
        <v>50</v>
      </c>
      <c r="M259" s="658" t="s">
        <v>13727</v>
      </c>
      <c r="N259" s="658"/>
    </row>
    <row r="260" spans="1:14" ht="24">
      <c r="A260" s="657">
        <v>5368456</v>
      </c>
      <c r="B260" s="658" t="s">
        <v>14212</v>
      </c>
      <c r="C260" s="658" t="s">
        <v>14214</v>
      </c>
      <c r="D260" s="658" t="s">
        <v>293</v>
      </c>
      <c r="E260" s="658" t="s">
        <v>293</v>
      </c>
      <c r="F260" s="658" t="s">
        <v>293</v>
      </c>
      <c r="G260" s="658" t="s">
        <v>830</v>
      </c>
      <c r="H260" s="658" t="s">
        <v>12575</v>
      </c>
      <c r="I260" s="660" t="s">
        <v>117</v>
      </c>
      <c r="J260" s="658" t="s">
        <v>1091</v>
      </c>
      <c r="K260" s="658">
        <v>50</v>
      </c>
      <c r="L260" s="658">
        <v>50</v>
      </c>
      <c r="M260" s="658" t="s">
        <v>13727</v>
      </c>
      <c r="N260" s="658"/>
    </row>
    <row r="261" spans="1:14" ht="24">
      <c r="A261" s="657">
        <v>5318904</v>
      </c>
      <c r="B261" s="658" t="s">
        <v>14215</v>
      </c>
      <c r="C261" s="658" t="s">
        <v>14213</v>
      </c>
      <c r="D261" s="658" t="s">
        <v>293</v>
      </c>
      <c r="E261" s="658" t="s">
        <v>293</v>
      </c>
      <c r="F261" s="658" t="s">
        <v>293</v>
      </c>
      <c r="G261" s="658" t="s">
        <v>830</v>
      </c>
      <c r="H261" s="658" t="s">
        <v>830</v>
      </c>
      <c r="I261" s="658" t="s">
        <v>14216</v>
      </c>
      <c r="J261" s="658" t="s">
        <v>1091</v>
      </c>
      <c r="K261" s="658">
        <v>50</v>
      </c>
      <c r="L261" s="658">
        <v>50</v>
      </c>
      <c r="M261" s="658" t="s">
        <v>13727</v>
      </c>
      <c r="N261" s="658"/>
    </row>
    <row r="262" spans="1:14" ht="24">
      <c r="A262" s="657">
        <v>5318904</v>
      </c>
      <c r="B262" s="658" t="s">
        <v>14215</v>
      </c>
      <c r="C262" s="658" t="s">
        <v>14214</v>
      </c>
      <c r="D262" s="658" t="s">
        <v>293</v>
      </c>
      <c r="E262" s="658" t="s">
        <v>293</v>
      </c>
      <c r="F262" s="658" t="s">
        <v>293</v>
      </c>
      <c r="G262" s="658" t="s">
        <v>830</v>
      </c>
      <c r="H262" s="658" t="s">
        <v>830</v>
      </c>
      <c r="I262" s="658" t="s">
        <v>14216</v>
      </c>
      <c r="J262" s="658" t="s">
        <v>1091</v>
      </c>
      <c r="K262" s="658">
        <v>50</v>
      </c>
      <c r="L262" s="658">
        <v>50</v>
      </c>
      <c r="M262" s="658" t="s">
        <v>13727</v>
      </c>
      <c r="N262" s="658"/>
    </row>
    <row r="263" spans="1:14" ht="24">
      <c r="A263" s="657">
        <v>5403316</v>
      </c>
      <c r="B263" s="658" t="s">
        <v>14217</v>
      </c>
      <c r="C263" s="658" t="s">
        <v>14214</v>
      </c>
      <c r="D263" s="658" t="s">
        <v>293</v>
      </c>
      <c r="E263" s="658" t="s">
        <v>293</v>
      </c>
      <c r="F263" s="658" t="s">
        <v>293</v>
      </c>
      <c r="G263" s="658" t="s">
        <v>830</v>
      </c>
      <c r="H263" s="658" t="s">
        <v>12575</v>
      </c>
      <c r="I263" s="658" t="s">
        <v>14216</v>
      </c>
      <c r="J263" s="658" t="s">
        <v>1091</v>
      </c>
      <c r="K263" s="658">
        <v>25</v>
      </c>
      <c r="L263" s="658">
        <v>25</v>
      </c>
      <c r="M263" s="658" t="s">
        <v>13727</v>
      </c>
      <c r="N263" s="658"/>
    </row>
    <row r="264" spans="1:14" ht="24">
      <c r="A264" s="657">
        <v>5403316</v>
      </c>
      <c r="B264" s="658" t="s">
        <v>14217</v>
      </c>
      <c r="C264" s="658" t="s">
        <v>14213</v>
      </c>
      <c r="D264" s="658" t="s">
        <v>293</v>
      </c>
      <c r="E264" s="658" t="s">
        <v>293</v>
      </c>
      <c r="F264" s="658" t="s">
        <v>293</v>
      </c>
      <c r="G264" s="658" t="s">
        <v>830</v>
      </c>
      <c r="H264" s="658" t="s">
        <v>830</v>
      </c>
      <c r="I264" s="658" t="s">
        <v>14216</v>
      </c>
      <c r="J264" s="658" t="s">
        <v>1091</v>
      </c>
      <c r="K264" s="658">
        <v>25</v>
      </c>
      <c r="L264" s="658">
        <v>25</v>
      </c>
      <c r="M264" s="658" t="s">
        <v>13727</v>
      </c>
      <c r="N264" s="658"/>
    </row>
    <row r="265" spans="1:14" ht="24">
      <c r="A265" s="657">
        <v>5403316</v>
      </c>
      <c r="B265" s="658" t="s">
        <v>14217</v>
      </c>
      <c r="C265" s="658" t="s">
        <v>14218</v>
      </c>
      <c r="D265" s="658" t="s">
        <v>293</v>
      </c>
      <c r="E265" s="658" t="s">
        <v>293</v>
      </c>
      <c r="F265" s="658" t="s">
        <v>293</v>
      </c>
      <c r="G265" s="658" t="s">
        <v>830</v>
      </c>
      <c r="H265" s="658" t="s">
        <v>830</v>
      </c>
      <c r="I265" s="658" t="s">
        <v>14219</v>
      </c>
      <c r="J265" s="658" t="s">
        <v>1091</v>
      </c>
      <c r="K265" s="658">
        <v>25</v>
      </c>
      <c r="L265" s="658">
        <v>25</v>
      </c>
      <c r="M265" s="658" t="s">
        <v>13727</v>
      </c>
      <c r="N265" s="658"/>
    </row>
    <row r="266" spans="1:14" ht="24">
      <c r="A266" s="657">
        <v>5403316</v>
      </c>
      <c r="B266" s="658" t="s">
        <v>14217</v>
      </c>
      <c r="C266" s="658" t="s">
        <v>14220</v>
      </c>
      <c r="D266" s="658" t="s">
        <v>293</v>
      </c>
      <c r="E266" s="658" t="s">
        <v>293</v>
      </c>
      <c r="F266" s="658" t="s">
        <v>293</v>
      </c>
      <c r="G266" s="658" t="s">
        <v>830</v>
      </c>
      <c r="H266" s="658" t="s">
        <v>830</v>
      </c>
      <c r="I266" s="660" t="s">
        <v>117</v>
      </c>
      <c r="J266" s="658" t="s">
        <v>1091</v>
      </c>
      <c r="K266" s="658">
        <v>25</v>
      </c>
      <c r="L266" s="658">
        <v>25</v>
      </c>
      <c r="M266" s="658" t="s">
        <v>13727</v>
      </c>
      <c r="N266" s="658"/>
    </row>
    <row r="267" spans="1:14" ht="24">
      <c r="A267" s="657">
        <v>2699869</v>
      </c>
      <c r="B267" s="658" t="s">
        <v>435</v>
      </c>
      <c r="C267" s="658" t="s">
        <v>14221</v>
      </c>
      <c r="D267" s="658" t="s">
        <v>13725</v>
      </c>
      <c r="E267" s="658" t="s">
        <v>293</v>
      </c>
      <c r="F267" s="658" t="s">
        <v>13827</v>
      </c>
      <c r="G267" s="658" t="s">
        <v>830</v>
      </c>
      <c r="H267" s="658" t="s">
        <v>12575</v>
      </c>
      <c r="I267" s="658" t="s">
        <v>14222</v>
      </c>
      <c r="J267" s="658">
        <v>72</v>
      </c>
      <c r="K267" s="658">
        <v>60</v>
      </c>
      <c r="L267" s="658" t="s">
        <v>13727</v>
      </c>
      <c r="M267" s="658" t="s">
        <v>13727</v>
      </c>
      <c r="N267" s="658"/>
    </row>
    <row r="268" spans="1:14" ht="24">
      <c r="A268" s="657">
        <v>2699869</v>
      </c>
      <c r="B268" s="658" t="s">
        <v>435</v>
      </c>
      <c r="C268" s="658" t="s">
        <v>14223</v>
      </c>
      <c r="D268" s="658" t="s">
        <v>293</v>
      </c>
      <c r="E268" s="658" t="s">
        <v>293</v>
      </c>
      <c r="F268" s="658" t="s">
        <v>13827</v>
      </c>
      <c r="G268" s="658" t="s">
        <v>830</v>
      </c>
      <c r="H268" s="658" t="s">
        <v>12575</v>
      </c>
      <c r="I268" s="658" t="s">
        <v>14224</v>
      </c>
      <c r="J268" s="658">
        <v>48</v>
      </c>
      <c r="K268" s="658">
        <v>40</v>
      </c>
      <c r="L268" s="658" t="s">
        <v>13727</v>
      </c>
      <c r="M268" s="658" t="s">
        <v>13727</v>
      </c>
      <c r="N268" s="658"/>
    </row>
    <row r="269" spans="1:14" ht="60">
      <c r="A269" s="657">
        <v>5651581</v>
      </c>
      <c r="B269" s="658" t="s">
        <v>14225</v>
      </c>
      <c r="C269" s="658" t="s">
        <v>14226</v>
      </c>
      <c r="D269" s="658" t="s">
        <v>13725</v>
      </c>
      <c r="E269" s="658" t="s">
        <v>293</v>
      </c>
      <c r="F269" s="658" t="s">
        <v>293</v>
      </c>
      <c r="G269" s="658" t="s">
        <v>830</v>
      </c>
      <c r="H269" s="658" t="s">
        <v>12575</v>
      </c>
      <c r="I269" s="658" t="s">
        <v>14227</v>
      </c>
      <c r="J269" s="659">
        <v>1000</v>
      </c>
      <c r="K269" s="658">
        <v>100</v>
      </c>
      <c r="L269" s="658" t="s">
        <v>13727</v>
      </c>
      <c r="M269" s="658" t="s">
        <v>13727</v>
      </c>
      <c r="N269" s="658"/>
    </row>
    <row r="270" spans="1:14" ht="24">
      <c r="A270" s="657">
        <v>5435625</v>
      </c>
      <c r="B270" s="658" t="s">
        <v>14228</v>
      </c>
      <c r="C270" s="658" t="s">
        <v>14213</v>
      </c>
      <c r="D270" s="658" t="s">
        <v>293</v>
      </c>
      <c r="E270" s="658" t="s">
        <v>293</v>
      </c>
      <c r="F270" s="658" t="s">
        <v>293</v>
      </c>
      <c r="G270" s="658" t="s">
        <v>830</v>
      </c>
      <c r="H270" s="658" t="s">
        <v>12575</v>
      </c>
      <c r="I270" s="658" t="s">
        <v>14216</v>
      </c>
      <c r="J270" s="658" t="s">
        <v>1091</v>
      </c>
      <c r="K270" s="658">
        <v>50</v>
      </c>
      <c r="L270" s="658">
        <v>50</v>
      </c>
      <c r="M270" s="658" t="s">
        <v>13727</v>
      </c>
      <c r="N270" s="658"/>
    </row>
    <row r="271" spans="1:14" ht="24">
      <c r="A271" s="657">
        <v>5435625</v>
      </c>
      <c r="B271" s="658" t="s">
        <v>14228</v>
      </c>
      <c r="C271" s="658" t="s">
        <v>14214</v>
      </c>
      <c r="D271" s="658" t="s">
        <v>293</v>
      </c>
      <c r="E271" s="658" t="s">
        <v>293</v>
      </c>
      <c r="F271" s="658" t="s">
        <v>293</v>
      </c>
      <c r="G271" s="658" t="s">
        <v>830</v>
      </c>
      <c r="H271" s="658" t="s">
        <v>12575</v>
      </c>
      <c r="I271" s="658" t="s">
        <v>14216</v>
      </c>
      <c r="J271" s="658" t="s">
        <v>1091</v>
      </c>
      <c r="K271" s="658">
        <v>50</v>
      </c>
      <c r="L271" s="658">
        <v>50</v>
      </c>
      <c r="M271" s="658" t="s">
        <v>13727</v>
      </c>
      <c r="N271" s="658"/>
    </row>
    <row r="272" spans="1:14" ht="24">
      <c r="A272" s="657">
        <v>5346339</v>
      </c>
      <c r="B272" s="658" t="s">
        <v>14229</v>
      </c>
      <c r="C272" s="658" t="s">
        <v>14152</v>
      </c>
      <c r="D272" s="658" t="s">
        <v>13725</v>
      </c>
      <c r="E272" s="658" t="s">
        <v>293</v>
      </c>
      <c r="F272" s="658" t="s">
        <v>293</v>
      </c>
      <c r="G272" s="658" t="s">
        <v>830</v>
      </c>
      <c r="H272" s="658" t="s">
        <v>830</v>
      </c>
      <c r="I272" s="660" t="s">
        <v>117</v>
      </c>
      <c r="J272" s="658">
        <v>100</v>
      </c>
      <c r="K272" s="658">
        <v>100</v>
      </c>
      <c r="L272" s="658">
        <v>100</v>
      </c>
      <c r="M272" s="658">
        <v>100</v>
      </c>
      <c r="N272" s="658"/>
    </row>
    <row r="273" spans="1:14" ht="24">
      <c r="A273" s="657">
        <v>5941792</v>
      </c>
      <c r="B273" s="658" t="s">
        <v>5000</v>
      </c>
      <c r="C273" s="658" t="s">
        <v>14230</v>
      </c>
      <c r="D273" s="658" t="s">
        <v>588</v>
      </c>
      <c r="E273" s="658" t="s">
        <v>196</v>
      </c>
      <c r="F273" s="658" t="s">
        <v>293</v>
      </c>
      <c r="G273" s="658" t="s">
        <v>830</v>
      </c>
      <c r="H273" s="658" t="s">
        <v>12575</v>
      </c>
      <c r="I273" s="658" t="s">
        <v>14231</v>
      </c>
      <c r="J273" s="659">
        <v>1000</v>
      </c>
      <c r="K273" s="658">
        <v>100</v>
      </c>
      <c r="L273" s="658" t="s">
        <v>13727</v>
      </c>
      <c r="M273" s="658" t="s">
        <v>13727</v>
      </c>
      <c r="N273" s="658"/>
    </row>
    <row r="274" spans="1:14" ht="24">
      <c r="A274" s="657">
        <v>5940338</v>
      </c>
      <c r="B274" s="658" t="s">
        <v>2620</v>
      </c>
      <c r="C274" s="658" t="s">
        <v>14232</v>
      </c>
      <c r="D274" s="658" t="s">
        <v>588</v>
      </c>
      <c r="E274" s="658" t="s">
        <v>196</v>
      </c>
      <c r="F274" s="658" t="s">
        <v>293</v>
      </c>
      <c r="G274" s="658" t="s">
        <v>830</v>
      </c>
      <c r="H274" s="658" t="s">
        <v>12575</v>
      </c>
      <c r="I274" s="658" t="s">
        <v>14233</v>
      </c>
      <c r="J274" s="659">
        <v>1000</v>
      </c>
      <c r="K274" s="658">
        <v>100</v>
      </c>
      <c r="L274" s="658" t="s">
        <v>13727</v>
      </c>
      <c r="M274" s="658" t="s">
        <v>13727</v>
      </c>
      <c r="N274" s="658"/>
    </row>
    <row r="275" spans="1:14">
      <c r="A275" s="657">
        <v>6165524</v>
      </c>
      <c r="B275" s="658" t="s">
        <v>2577</v>
      </c>
      <c r="C275" s="658" t="s">
        <v>14152</v>
      </c>
      <c r="D275" s="658" t="s">
        <v>13725</v>
      </c>
      <c r="E275" s="658" t="s">
        <v>293</v>
      </c>
      <c r="F275" s="658" t="s">
        <v>293</v>
      </c>
      <c r="G275" s="658" t="s">
        <v>830</v>
      </c>
      <c r="H275" s="658" t="s">
        <v>830</v>
      </c>
      <c r="I275" s="660" t="s">
        <v>117</v>
      </c>
      <c r="J275" s="658">
        <v>60</v>
      </c>
      <c r="K275" s="658">
        <v>30</v>
      </c>
      <c r="L275" s="658">
        <v>30</v>
      </c>
      <c r="M275" s="658">
        <v>30</v>
      </c>
      <c r="N275" s="658"/>
    </row>
    <row r="276" spans="1:14">
      <c r="A276" s="657">
        <v>6165524</v>
      </c>
      <c r="B276" s="658" t="s">
        <v>2577</v>
      </c>
      <c r="C276" s="658" t="s">
        <v>14234</v>
      </c>
      <c r="D276" s="658" t="s">
        <v>588</v>
      </c>
      <c r="E276" s="658" t="s">
        <v>196</v>
      </c>
      <c r="F276" s="658" t="s">
        <v>293</v>
      </c>
      <c r="G276" s="658" t="s">
        <v>830</v>
      </c>
      <c r="H276" s="658" t="s">
        <v>830</v>
      </c>
      <c r="I276" s="660" t="s">
        <v>117</v>
      </c>
      <c r="J276" s="658">
        <v>140</v>
      </c>
      <c r="K276" s="658">
        <v>70</v>
      </c>
      <c r="L276" s="658">
        <v>70</v>
      </c>
      <c r="M276" s="658">
        <v>70</v>
      </c>
      <c r="N276" s="658"/>
    </row>
    <row r="277" spans="1:14" ht="24">
      <c r="A277" s="657">
        <v>5990572</v>
      </c>
      <c r="B277" s="658" t="s">
        <v>5301</v>
      </c>
      <c r="C277" s="658" t="s">
        <v>14235</v>
      </c>
      <c r="D277" s="658" t="s">
        <v>13725</v>
      </c>
      <c r="E277" s="658" t="s">
        <v>293</v>
      </c>
      <c r="F277" s="658" t="s">
        <v>293</v>
      </c>
      <c r="G277" s="658" t="s">
        <v>830</v>
      </c>
      <c r="H277" s="658" t="s">
        <v>830</v>
      </c>
      <c r="I277" s="660" t="s">
        <v>117</v>
      </c>
      <c r="J277" s="658">
        <v>6</v>
      </c>
      <c r="K277" s="658">
        <v>30</v>
      </c>
      <c r="L277" s="658">
        <v>30</v>
      </c>
      <c r="M277" s="658">
        <v>30</v>
      </c>
      <c r="N277" s="658"/>
    </row>
    <row r="278" spans="1:14" ht="24">
      <c r="A278" s="657">
        <v>5990572</v>
      </c>
      <c r="B278" s="658" t="s">
        <v>5301</v>
      </c>
      <c r="C278" s="658" t="s">
        <v>14152</v>
      </c>
      <c r="D278" s="658" t="s">
        <v>13725</v>
      </c>
      <c r="E278" s="658" t="s">
        <v>293</v>
      </c>
      <c r="F278" s="658" t="s">
        <v>293</v>
      </c>
      <c r="G278" s="658" t="s">
        <v>830</v>
      </c>
      <c r="H278" s="658" t="s">
        <v>830</v>
      </c>
      <c r="I278" s="660" t="s">
        <v>117</v>
      </c>
      <c r="J278" s="658">
        <v>14</v>
      </c>
      <c r="K278" s="658">
        <v>70</v>
      </c>
      <c r="L278" s="658">
        <v>70</v>
      </c>
      <c r="M278" s="658">
        <v>70</v>
      </c>
      <c r="N278" s="658"/>
    </row>
    <row r="279" spans="1:14" ht="24">
      <c r="A279" s="657">
        <v>5929474</v>
      </c>
      <c r="B279" s="658" t="s">
        <v>14236</v>
      </c>
      <c r="C279" s="658" t="s">
        <v>14152</v>
      </c>
      <c r="D279" s="658" t="s">
        <v>13725</v>
      </c>
      <c r="E279" s="658" t="s">
        <v>293</v>
      </c>
      <c r="F279" s="658" t="s">
        <v>293</v>
      </c>
      <c r="G279" s="658" t="s">
        <v>830</v>
      </c>
      <c r="H279" s="658" t="s">
        <v>830</v>
      </c>
      <c r="I279" s="660" t="s">
        <v>117</v>
      </c>
      <c r="J279" s="658">
        <v>45</v>
      </c>
      <c r="K279" s="658">
        <v>45</v>
      </c>
      <c r="L279" s="658">
        <v>45</v>
      </c>
      <c r="M279" s="658">
        <v>45</v>
      </c>
      <c r="N279" s="658"/>
    </row>
    <row r="280" spans="1:14" ht="24">
      <c r="A280" s="657">
        <v>5929474</v>
      </c>
      <c r="B280" s="658" t="s">
        <v>14236</v>
      </c>
      <c r="C280" s="658" t="s">
        <v>14237</v>
      </c>
      <c r="D280" s="658" t="s">
        <v>13725</v>
      </c>
      <c r="E280" s="658" t="s">
        <v>293</v>
      </c>
      <c r="F280" s="658" t="s">
        <v>293</v>
      </c>
      <c r="G280" s="658" t="s">
        <v>830</v>
      </c>
      <c r="H280" s="658" t="s">
        <v>830</v>
      </c>
      <c r="I280" s="660" t="s">
        <v>117</v>
      </c>
      <c r="J280" s="658">
        <v>55</v>
      </c>
      <c r="K280" s="658">
        <v>55</v>
      </c>
      <c r="L280" s="658">
        <v>55</v>
      </c>
      <c r="M280" s="658">
        <v>55</v>
      </c>
      <c r="N280" s="658"/>
    </row>
    <row r="281" spans="1:14">
      <c r="A281" s="657">
        <v>5930537</v>
      </c>
      <c r="B281" s="658" t="s">
        <v>14238</v>
      </c>
      <c r="C281" s="658" t="s">
        <v>14234</v>
      </c>
      <c r="D281" s="658" t="s">
        <v>588</v>
      </c>
      <c r="E281" s="658" t="s">
        <v>196</v>
      </c>
      <c r="F281" s="658" t="s">
        <v>293</v>
      </c>
      <c r="G281" s="658" t="s">
        <v>830</v>
      </c>
      <c r="H281" s="658" t="s">
        <v>830</v>
      </c>
      <c r="I281" s="660" t="s">
        <v>117</v>
      </c>
      <c r="J281" s="658">
        <v>100</v>
      </c>
      <c r="K281" s="658">
        <v>100</v>
      </c>
      <c r="L281" s="658">
        <v>100</v>
      </c>
      <c r="M281" s="658">
        <v>100</v>
      </c>
      <c r="N281" s="658"/>
    </row>
    <row r="282" spans="1:14">
      <c r="A282" s="657">
        <v>6169325</v>
      </c>
      <c r="B282" s="658" t="s">
        <v>4555</v>
      </c>
      <c r="C282" s="658" t="s">
        <v>14234</v>
      </c>
      <c r="D282" s="658" t="s">
        <v>588</v>
      </c>
      <c r="E282" s="658" t="s">
        <v>196</v>
      </c>
      <c r="F282" s="658" t="s">
        <v>293</v>
      </c>
      <c r="G282" s="658" t="s">
        <v>830</v>
      </c>
      <c r="H282" s="658" t="s">
        <v>830</v>
      </c>
      <c r="I282" s="660" t="s">
        <v>117</v>
      </c>
      <c r="J282" s="658">
        <v>200</v>
      </c>
      <c r="K282" s="658">
        <v>100</v>
      </c>
      <c r="L282" s="658">
        <v>100</v>
      </c>
      <c r="M282" s="658">
        <v>100</v>
      </c>
      <c r="N282" s="658"/>
    </row>
    <row r="283" spans="1:14" ht="48">
      <c r="A283" s="657">
        <v>5644011</v>
      </c>
      <c r="B283" s="658" t="s">
        <v>3959</v>
      </c>
      <c r="C283" s="658" t="s">
        <v>14239</v>
      </c>
      <c r="D283" s="658" t="s">
        <v>588</v>
      </c>
      <c r="E283" s="658" t="s">
        <v>196</v>
      </c>
      <c r="F283" s="658" t="s">
        <v>293</v>
      </c>
      <c r="G283" s="658" t="s">
        <v>830</v>
      </c>
      <c r="H283" s="658" t="s">
        <v>12575</v>
      </c>
      <c r="I283" s="658" t="s">
        <v>14240</v>
      </c>
      <c r="J283" s="659">
        <v>1000</v>
      </c>
      <c r="K283" s="658">
        <v>100</v>
      </c>
      <c r="L283" s="658" t="s">
        <v>13727</v>
      </c>
      <c r="M283" s="658" t="s">
        <v>13727</v>
      </c>
      <c r="N283" s="658"/>
    </row>
    <row r="284" spans="1:14" ht="36">
      <c r="A284" s="657">
        <v>5248809</v>
      </c>
      <c r="B284" s="658" t="s">
        <v>14241</v>
      </c>
      <c r="C284" s="658" t="s">
        <v>14242</v>
      </c>
      <c r="D284" s="658" t="s">
        <v>14041</v>
      </c>
      <c r="E284" s="658" t="s">
        <v>14041</v>
      </c>
      <c r="F284" s="658" t="s">
        <v>14042</v>
      </c>
      <c r="G284" s="658" t="s">
        <v>830</v>
      </c>
      <c r="H284" s="658" t="s">
        <v>12575</v>
      </c>
      <c r="I284" s="658" t="s">
        <v>14243</v>
      </c>
      <c r="J284" s="659">
        <v>100000</v>
      </c>
      <c r="K284" s="658">
        <v>100</v>
      </c>
      <c r="L284" s="658" t="s">
        <v>13727</v>
      </c>
      <c r="M284" s="658" t="s">
        <v>13727</v>
      </c>
      <c r="N284" s="658"/>
    </row>
    <row r="285" spans="1:14" ht="24">
      <c r="A285" s="657">
        <v>5861519</v>
      </c>
      <c r="B285" s="658" t="s">
        <v>3831</v>
      </c>
      <c r="C285" s="658" t="s">
        <v>14152</v>
      </c>
      <c r="D285" s="658" t="s">
        <v>13725</v>
      </c>
      <c r="E285" s="658" t="s">
        <v>293</v>
      </c>
      <c r="F285" s="658" t="s">
        <v>293</v>
      </c>
      <c r="G285" s="658" t="s">
        <v>830</v>
      </c>
      <c r="H285" s="658" t="s">
        <v>830</v>
      </c>
      <c r="I285" s="660" t="s">
        <v>117</v>
      </c>
      <c r="J285" s="658">
        <v>45</v>
      </c>
      <c r="K285" s="658">
        <v>45</v>
      </c>
      <c r="L285" s="658">
        <v>45</v>
      </c>
      <c r="M285" s="658">
        <v>45</v>
      </c>
      <c r="N285" s="658"/>
    </row>
    <row r="286" spans="1:14" ht="24">
      <c r="A286" s="657">
        <v>5861519</v>
      </c>
      <c r="B286" s="658" t="s">
        <v>3831</v>
      </c>
      <c r="C286" s="658" t="s">
        <v>14237</v>
      </c>
      <c r="D286" s="658" t="s">
        <v>13725</v>
      </c>
      <c r="E286" s="658" t="s">
        <v>293</v>
      </c>
      <c r="F286" s="658" t="s">
        <v>293</v>
      </c>
      <c r="G286" s="658" t="s">
        <v>830</v>
      </c>
      <c r="H286" s="658" t="s">
        <v>830</v>
      </c>
      <c r="I286" s="660" t="s">
        <v>117</v>
      </c>
      <c r="J286" s="658">
        <v>55</v>
      </c>
      <c r="K286" s="658">
        <v>55</v>
      </c>
      <c r="L286" s="658">
        <v>55</v>
      </c>
      <c r="M286" s="658">
        <v>55</v>
      </c>
      <c r="N286" s="658"/>
    </row>
    <row r="287" spans="1:14" ht="48">
      <c r="A287" s="657">
        <v>6079172</v>
      </c>
      <c r="B287" s="658" t="s">
        <v>14244</v>
      </c>
      <c r="C287" s="658" t="s">
        <v>14245</v>
      </c>
      <c r="D287" s="658" t="s">
        <v>588</v>
      </c>
      <c r="E287" s="658" t="s">
        <v>196</v>
      </c>
      <c r="F287" s="658" t="s">
        <v>293</v>
      </c>
      <c r="G287" s="658" t="s">
        <v>830</v>
      </c>
      <c r="H287" s="658" t="s">
        <v>12575</v>
      </c>
      <c r="I287" s="658" t="s">
        <v>14246</v>
      </c>
      <c r="J287" s="659">
        <v>1000</v>
      </c>
      <c r="K287" s="658">
        <v>100</v>
      </c>
      <c r="L287" s="658" t="s">
        <v>13727</v>
      </c>
      <c r="M287" s="658" t="s">
        <v>13727</v>
      </c>
      <c r="N287" s="658"/>
    </row>
    <row r="288" spans="1:14" ht="24">
      <c r="A288" s="657">
        <v>2267438</v>
      </c>
      <c r="B288" s="658" t="s">
        <v>14247</v>
      </c>
      <c r="C288" s="658" t="s">
        <v>14152</v>
      </c>
      <c r="D288" s="658" t="s">
        <v>13725</v>
      </c>
      <c r="E288" s="658" t="s">
        <v>293</v>
      </c>
      <c r="F288" s="658" t="s">
        <v>293</v>
      </c>
      <c r="G288" s="658" t="s">
        <v>830</v>
      </c>
      <c r="H288" s="658" t="s">
        <v>830</v>
      </c>
      <c r="I288" s="660" t="s">
        <v>117</v>
      </c>
      <c r="J288" s="658">
        <v>150</v>
      </c>
      <c r="K288" s="658">
        <v>25</v>
      </c>
      <c r="L288" s="658">
        <v>25</v>
      </c>
      <c r="M288" s="658">
        <v>25</v>
      </c>
      <c r="N288" s="658"/>
    </row>
    <row r="289" spans="1:14" ht="24">
      <c r="A289" s="657">
        <v>2267438</v>
      </c>
      <c r="B289" s="658" t="s">
        <v>14247</v>
      </c>
      <c r="C289" s="658" t="s">
        <v>14248</v>
      </c>
      <c r="D289" s="658" t="s">
        <v>13725</v>
      </c>
      <c r="E289" s="658" t="s">
        <v>293</v>
      </c>
      <c r="F289" s="658" t="s">
        <v>293</v>
      </c>
      <c r="G289" s="658" t="s">
        <v>830</v>
      </c>
      <c r="H289" s="658" t="s">
        <v>830</v>
      </c>
      <c r="I289" s="660" t="s">
        <v>117</v>
      </c>
      <c r="J289" s="658">
        <v>240</v>
      </c>
      <c r="K289" s="658">
        <v>40</v>
      </c>
      <c r="L289" s="658">
        <v>40</v>
      </c>
      <c r="M289" s="658">
        <v>40</v>
      </c>
      <c r="N289" s="658"/>
    </row>
    <row r="290" spans="1:14" ht="24">
      <c r="A290" s="657">
        <v>2267438</v>
      </c>
      <c r="B290" s="658" t="s">
        <v>14247</v>
      </c>
      <c r="C290" s="658" t="s">
        <v>14249</v>
      </c>
      <c r="D290" s="658" t="s">
        <v>13725</v>
      </c>
      <c r="E290" s="658" t="s">
        <v>293</v>
      </c>
      <c r="F290" s="658" t="s">
        <v>293</v>
      </c>
      <c r="G290" s="658" t="s">
        <v>830</v>
      </c>
      <c r="H290" s="658" t="s">
        <v>830</v>
      </c>
      <c r="I290" s="660" t="s">
        <v>117</v>
      </c>
      <c r="J290" s="658">
        <v>210</v>
      </c>
      <c r="K290" s="658">
        <v>35</v>
      </c>
      <c r="L290" s="658">
        <v>35</v>
      </c>
      <c r="M290" s="658">
        <v>35</v>
      </c>
      <c r="N290" s="658"/>
    </row>
    <row r="291" spans="1:14" ht="24">
      <c r="A291" s="657">
        <v>5005094</v>
      </c>
      <c r="B291" s="658" t="s">
        <v>178</v>
      </c>
      <c r="C291" s="658" t="s">
        <v>14250</v>
      </c>
      <c r="D291" s="658" t="s">
        <v>13725</v>
      </c>
      <c r="E291" s="658" t="s">
        <v>293</v>
      </c>
      <c r="F291" s="658" t="s">
        <v>293</v>
      </c>
      <c r="G291" s="658" t="s">
        <v>830</v>
      </c>
      <c r="H291" s="658" t="s">
        <v>12575</v>
      </c>
      <c r="I291" s="658" t="s">
        <v>14251</v>
      </c>
      <c r="J291" s="659">
        <v>120932125</v>
      </c>
      <c r="K291" s="658">
        <v>100</v>
      </c>
      <c r="L291" s="658">
        <v>100</v>
      </c>
      <c r="M291" s="658">
        <v>100</v>
      </c>
      <c r="N291" s="658"/>
    </row>
    <row r="292" spans="1:14" ht="24">
      <c r="A292" s="657">
        <v>2012251</v>
      </c>
      <c r="B292" s="658" t="s">
        <v>14252</v>
      </c>
      <c r="C292" s="658" t="s">
        <v>14253</v>
      </c>
      <c r="D292" s="658" t="s">
        <v>13725</v>
      </c>
      <c r="E292" s="658" t="s">
        <v>293</v>
      </c>
      <c r="F292" s="658" t="s">
        <v>13966</v>
      </c>
      <c r="G292" s="658" t="s">
        <v>830</v>
      </c>
      <c r="H292" s="658" t="s">
        <v>12575</v>
      </c>
      <c r="I292" s="658" t="s">
        <v>14254</v>
      </c>
      <c r="J292" s="658" t="s">
        <v>1091</v>
      </c>
      <c r="K292" s="658">
        <v>100</v>
      </c>
      <c r="L292" s="658">
        <v>100</v>
      </c>
      <c r="M292" s="658" t="s">
        <v>13727</v>
      </c>
      <c r="N292" s="658"/>
    </row>
    <row r="293" spans="1:14" ht="24">
      <c r="A293" s="657">
        <v>5548284</v>
      </c>
      <c r="B293" s="658" t="s">
        <v>14255</v>
      </c>
      <c r="C293" s="658" t="s">
        <v>14256</v>
      </c>
      <c r="D293" s="658" t="s">
        <v>293</v>
      </c>
      <c r="E293" s="658" t="s">
        <v>293</v>
      </c>
      <c r="F293" s="658" t="s">
        <v>293</v>
      </c>
      <c r="G293" s="658" t="s">
        <v>830</v>
      </c>
      <c r="H293" s="658" t="s">
        <v>12575</v>
      </c>
      <c r="I293" s="658" t="s">
        <v>14257</v>
      </c>
      <c r="J293" s="658">
        <v>100</v>
      </c>
      <c r="K293" s="658">
        <v>100</v>
      </c>
      <c r="L293" s="658">
        <v>100</v>
      </c>
      <c r="M293" s="658">
        <v>100</v>
      </c>
      <c r="N293" s="658"/>
    </row>
    <row r="294" spans="1:14" ht="24">
      <c r="A294" s="657">
        <v>5108195</v>
      </c>
      <c r="B294" s="658" t="s">
        <v>3470</v>
      </c>
      <c r="C294" s="658" t="s">
        <v>14258</v>
      </c>
      <c r="D294" s="658" t="s">
        <v>13725</v>
      </c>
      <c r="E294" s="658" t="s">
        <v>293</v>
      </c>
      <c r="F294" s="658" t="s">
        <v>13827</v>
      </c>
      <c r="G294" s="658" t="s">
        <v>830</v>
      </c>
      <c r="H294" s="658" t="s">
        <v>12575</v>
      </c>
      <c r="I294" s="658" t="s">
        <v>14259</v>
      </c>
      <c r="J294" s="659">
        <v>84909</v>
      </c>
      <c r="K294" s="658">
        <v>50</v>
      </c>
      <c r="L294" s="658" t="s">
        <v>13727</v>
      </c>
      <c r="M294" s="658" t="s">
        <v>13727</v>
      </c>
      <c r="N294" s="658"/>
    </row>
    <row r="295" spans="1:14" ht="24">
      <c r="A295" s="657">
        <v>5108195</v>
      </c>
      <c r="B295" s="658" t="s">
        <v>3470</v>
      </c>
      <c r="C295" s="658" t="s">
        <v>14260</v>
      </c>
      <c r="D295" s="658" t="s">
        <v>13725</v>
      </c>
      <c r="E295" s="658" t="s">
        <v>293</v>
      </c>
      <c r="F295" s="658" t="s">
        <v>13827</v>
      </c>
      <c r="G295" s="658" t="s">
        <v>830</v>
      </c>
      <c r="H295" s="658" t="s">
        <v>830</v>
      </c>
      <c r="I295" s="658" t="s">
        <v>14261</v>
      </c>
      <c r="J295" s="659">
        <v>84908</v>
      </c>
      <c r="K295" s="658">
        <v>50</v>
      </c>
      <c r="L295" s="658" t="s">
        <v>13727</v>
      </c>
      <c r="M295" s="658" t="s">
        <v>13727</v>
      </c>
      <c r="N295" s="658"/>
    </row>
    <row r="296" spans="1:14" ht="24">
      <c r="A296" s="657">
        <v>5453534</v>
      </c>
      <c r="B296" s="658" t="s">
        <v>2579</v>
      </c>
      <c r="C296" s="658" t="s">
        <v>14262</v>
      </c>
      <c r="D296" s="658" t="s">
        <v>293</v>
      </c>
      <c r="E296" s="658" t="s">
        <v>293</v>
      </c>
      <c r="F296" s="658" t="s">
        <v>293</v>
      </c>
      <c r="G296" s="658" t="s">
        <v>830</v>
      </c>
      <c r="H296" s="658" t="s">
        <v>830</v>
      </c>
      <c r="I296" s="658">
        <v>0</v>
      </c>
      <c r="J296" s="658" t="s">
        <v>1091</v>
      </c>
      <c r="K296" s="658" t="s">
        <v>13727</v>
      </c>
      <c r="L296" s="658" t="s">
        <v>13727</v>
      </c>
      <c r="M296" s="658" t="s">
        <v>13727</v>
      </c>
      <c r="N296" s="658"/>
    </row>
    <row r="297" spans="1:14">
      <c r="A297" s="657">
        <v>2707969</v>
      </c>
      <c r="B297" s="658" t="s">
        <v>6567</v>
      </c>
      <c r="C297" s="658" t="s">
        <v>14263</v>
      </c>
      <c r="D297" s="658" t="s">
        <v>13863</v>
      </c>
      <c r="E297" s="658" t="s">
        <v>13863</v>
      </c>
      <c r="F297" s="658" t="s">
        <v>293</v>
      </c>
      <c r="G297" s="658" t="s">
        <v>830</v>
      </c>
      <c r="H297" s="658" t="s">
        <v>12575</v>
      </c>
      <c r="I297" s="658" t="s">
        <v>14264</v>
      </c>
      <c r="J297" s="658">
        <v>51</v>
      </c>
      <c r="K297" s="658">
        <v>51</v>
      </c>
      <c r="L297" s="658">
        <v>100</v>
      </c>
      <c r="M297" s="658" t="s">
        <v>13727</v>
      </c>
      <c r="N297" s="658"/>
    </row>
    <row r="298" spans="1:14">
      <c r="A298" s="657">
        <v>2773589</v>
      </c>
      <c r="B298" s="658" t="s">
        <v>2937</v>
      </c>
      <c r="C298" s="658" t="s">
        <v>14260</v>
      </c>
      <c r="D298" s="658" t="s">
        <v>13725</v>
      </c>
      <c r="E298" s="658" t="s">
        <v>293</v>
      </c>
      <c r="F298" s="658" t="s">
        <v>13827</v>
      </c>
      <c r="G298" s="658" t="s">
        <v>830</v>
      </c>
      <c r="H298" s="658" t="s">
        <v>12575</v>
      </c>
      <c r="I298" s="658" t="s">
        <v>14261</v>
      </c>
      <c r="J298" s="659">
        <v>443529</v>
      </c>
      <c r="K298" s="658">
        <v>70</v>
      </c>
      <c r="L298" s="658" t="s">
        <v>13727</v>
      </c>
      <c r="M298" s="658" t="s">
        <v>13727</v>
      </c>
      <c r="N298" s="658"/>
    </row>
    <row r="299" spans="1:14">
      <c r="A299" s="657">
        <v>2773589</v>
      </c>
      <c r="B299" s="658" t="s">
        <v>2937</v>
      </c>
      <c r="C299" s="658" t="s">
        <v>14258</v>
      </c>
      <c r="D299" s="658" t="s">
        <v>13725</v>
      </c>
      <c r="E299" s="658" t="s">
        <v>293</v>
      </c>
      <c r="F299" s="658" t="s">
        <v>13827</v>
      </c>
      <c r="G299" s="658" t="s">
        <v>830</v>
      </c>
      <c r="H299" s="658" t="s">
        <v>12575</v>
      </c>
      <c r="I299" s="658" t="s">
        <v>14261</v>
      </c>
      <c r="J299" s="659">
        <v>190084</v>
      </c>
      <c r="K299" s="658">
        <v>30</v>
      </c>
      <c r="L299" s="658" t="s">
        <v>13727</v>
      </c>
      <c r="M299" s="658" t="s">
        <v>13727</v>
      </c>
      <c r="N299" s="658"/>
    </row>
    <row r="300" spans="1:14" ht="24">
      <c r="A300" s="657">
        <v>5979021</v>
      </c>
      <c r="B300" s="658" t="s">
        <v>5206</v>
      </c>
      <c r="C300" s="658" t="s">
        <v>14265</v>
      </c>
      <c r="D300" s="658" t="s">
        <v>196</v>
      </c>
      <c r="E300" s="658" t="s">
        <v>196</v>
      </c>
      <c r="F300" s="658" t="s">
        <v>293</v>
      </c>
      <c r="G300" s="658" t="s">
        <v>830</v>
      </c>
      <c r="H300" s="658" t="s">
        <v>12575</v>
      </c>
      <c r="I300" s="658" t="s">
        <v>14266</v>
      </c>
      <c r="J300" s="659">
        <v>1000</v>
      </c>
      <c r="K300" s="658">
        <v>100</v>
      </c>
      <c r="L300" s="658" t="s">
        <v>13727</v>
      </c>
      <c r="M300" s="658" t="s">
        <v>13727</v>
      </c>
      <c r="N300" s="658"/>
    </row>
    <row r="301" spans="1:14" ht="24">
      <c r="A301" s="657">
        <v>5108616</v>
      </c>
      <c r="B301" s="658" t="s">
        <v>14267</v>
      </c>
      <c r="C301" s="658" t="s">
        <v>14268</v>
      </c>
      <c r="D301" s="658" t="s">
        <v>13725</v>
      </c>
      <c r="E301" s="658" t="s">
        <v>293</v>
      </c>
      <c r="F301" s="658" t="s">
        <v>13827</v>
      </c>
      <c r="G301" s="658" t="s">
        <v>830</v>
      </c>
      <c r="H301" s="658" t="s">
        <v>12575</v>
      </c>
      <c r="I301" s="658" t="s">
        <v>14269</v>
      </c>
      <c r="J301" s="658">
        <v>100</v>
      </c>
      <c r="K301" s="658">
        <v>100</v>
      </c>
      <c r="L301" s="658" t="s">
        <v>13727</v>
      </c>
      <c r="M301" s="658" t="s">
        <v>13727</v>
      </c>
      <c r="N301" s="658"/>
    </row>
    <row r="302" spans="1:14" ht="36">
      <c r="A302" s="657">
        <v>5607841</v>
      </c>
      <c r="B302" s="658" t="s">
        <v>14270</v>
      </c>
      <c r="C302" s="658" t="s">
        <v>14271</v>
      </c>
      <c r="D302" s="658" t="s">
        <v>13725</v>
      </c>
      <c r="E302" s="658" t="s">
        <v>293</v>
      </c>
      <c r="F302" s="658" t="s">
        <v>13827</v>
      </c>
      <c r="G302" s="658" t="s">
        <v>830</v>
      </c>
      <c r="H302" s="658" t="s">
        <v>830</v>
      </c>
      <c r="I302" s="658" t="s">
        <v>14272</v>
      </c>
      <c r="J302" s="658">
        <v>34</v>
      </c>
      <c r="K302" s="658">
        <v>34</v>
      </c>
      <c r="L302" s="658">
        <v>34</v>
      </c>
      <c r="M302" s="658">
        <v>34</v>
      </c>
      <c r="N302" s="658" t="s">
        <v>1021</v>
      </c>
    </row>
    <row r="303" spans="1:14" ht="24">
      <c r="A303" s="657">
        <v>5607841</v>
      </c>
      <c r="B303" s="658" t="s">
        <v>14270</v>
      </c>
      <c r="C303" s="658" t="s">
        <v>14273</v>
      </c>
      <c r="D303" s="658" t="s">
        <v>13725</v>
      </c>
      <c r="E303" s="658" t="s">
        <v>293</v>
      </c>
      <c r="F303" s="658" t="s">
        <v>13827</v>
      </c>
      <c r="G303" s="658" t="s">
        <v>830</v>
      </c>
      <c r="H303" s="658" t="s">
        <v>830</v>
      </c>
      <c r="I303" s="658" t="s">
        <v>14274</v>
      </c>
      <c r="J303" s="658">
        <v>33</v>
      </c>
      <c r="K303" s="658">
        <v>33</v>
      </c>
      <c r="L303" s="658">
        <v>33</v>
      </c>
      <c r="M303" s="658">
        <v>33</v>
      </c>
      <c r="N303" s="658"/>
    </row>
    <row r="304" spans="1:14" ht="36">
      <c r="A304" s="657">
        <v>5607841</v>
      </c>
      <c r="B304" s="658" t="s">
        <v>14270</v>
      </c>
      <c r="C304" s="658" t="s">
        <v>14275</v>
      </c>
      <c r="D304" s="658" t="s">
        <v>13725</v>
      </c>
      <c r="E304" s="658" t="s">
        <v>293</v>
      </c>
      <c r="F304" s="658" t="s">
        <v>13827</v>
      </c>
      <c r="G304" s="658" t="s">
        <v>830</v>
      </c>
      <c r="H304" s="658" t="s">
        <v>830</v>
      </c>
      <c r="I304" s="658" t="s">
        <v>14276</v>
      </c>
      <c r="J304" s="658">
        <v>33</v>
      </c>
      <c r="K304" s="658">
        <v>33</v>
      </c>
      <c r="L304" s="658">
        <v>33</v>
      </c>
      <c r="M304" s="658">
        <v>33</v>
      </c>
      <c r="N304" s="658"/>
    </row>
    <row r="305" spans="1:14" ht="24">
      <c r="A305" s="657">
        <v>5950465</v>
      </c>
      <c r="B305" s="658" t="s">
        <v>4232</v>
      </c>
      <c r="C305" s="658" t="s">
        <v>14277</v>
      </c>
      <c r="D305" s="658" t="s">
        <v>13725</v>
      </c>
      <c r="E305" s="658" t="s">
        <v>293</v>
      </c>
      <c r="F305" s="658" t="s">
        <v>13827</v>
      </c>
      <c r="G305" s="658" t="s">
        <v>830</v>
      </c>
      <c r="H305" s="658" t="s">
        <v>12575</v>
      </c>
      <c r="I305" s="658" t="s">
        <v>13997</v>
      </c>
      <c r="J305" s="658" t="s">
        <v>1091</v>
      </c>
      <c r="K305" s="658" t="s">
        <v>13727</v>
      </c>
      <c r="L305" s="658" t="s">
        <v>13727</v>
      </c>
      <c r="M305" s="658" t="s">
        <v>13727</v>
      </c>
      <c r="N305" s="658"/>
    </row>
    <row r="306" spans="1:14" ht="24">
      <c r="A306" s="657">
        <v>5984041</v>
      </c>
      <c r="B306" s="658" t="s">
        <v>4774</v>
      </c>
      <c r="C306" s="658" t="s">
        <v>13996</v>
      </c>
      <c r="D306" s="658" t="s">
        <v>13725</v>
      </c>
      <c r="E306" s="658" t="s">
        <v>293</v>
      </c>
      <c r="F306" s="658" t="s">
        <v>13827</v>
      </c>
      <c r="G306" s="658" t="s">
        <v>830</v>
      </c>
      <c r="H306" s="658" t="s">
        <v>12575</v>
      </c>
      <c r="I306" s="658" t="s">
        <v>13997</v>
      </c>
      <c r="J306" s="659">
        <v>11020</v>
      </c>
      <c r="K306" s="658">
        <v>100</v>
      </c>
      <c r="L306" s="658" t="s">
        <v>13727</v>
      </c>
      <c r="M306" s="658" t="s">
        <v>13727</v>
      </c>
      <c r="N306" s="658"/>
    </row>
    <row r="307" spans="1:14" ht="24">
      <c r="A307" s="657">
        <v>5935539</v>
      </c>
      <c r="B307" s="658" t="s">
        <v>368</v>
      </c>
      <c r="C307" s="658" t="s">
        <v>14278</v>
      </c>
      <c r="D307" s="658" t="s">
        <v>13725</v>
      </c>
      <c r="E307" s="658" t="s">
        <v>293</v>
      </c>
      <c r="F307" s="658" t="s">
        <v>13739</v>
      </c>
      <c r="G307" s="658" t="s">
        <v>830</v>
      </c>
      <c r="H307" s="658" t="s">
        <v>12575</v>
      </c>
      <c r="I307" s="658" t="s">
        <v>14279</v>
      </c>
      <c r="J307" s="658" t="s">
        <v>1091</v>
      </c>
      <c r="K307" s="658">
        <v>50</v>
      </c>
      <c r="L307" s="658">
        <v>50</v>
      </c>
      <c r="M307" s="658" t="s">
        <v>13727</v>
      </c>
      <c r="N307" s="658"/>
    </row>
    <row r="308" spans="1:14" ht="24">
      <c r="A308" s="657">
        <v>5935539</v>
      </c>
      <c r="B308" s="658" t="s">
        <v>368</v>
      </c>
      <c r="C308" s="658" t="s">
        <v>14280</v>
      </c>
      <c r="D308" s="658" t="s">
        <v>13725</v>
      </c>
      <c r="E308" s="658" t="s">
        <v>293</v>
      </c>
      <c r="F308" s="658" t="s">
        <v>13739</v>
      </c>
      <c r="G308" s="658" t="s">
        <v>830</v>
      </c>
      <c r="H308" s="658" t="s">
        <v>830</v>
      </c>
      <c r="I308" s="658">
        <v>0</v>
      </c>
      <c r="J308" s="658" t="s">
        <v>1091</v>
      </c>
      <c r="K308" s="658">
        <v>25</v>
      </c>
      <c r="L308" s="658" t="s">
        <v>13727</v>
      </c>
      <c r="M308" s="658" t="s">
        <v>13727</v>
      </c>
      <c r="N308" s="658"/>
    </row>
    <row r="309" spans="1:14" ht="24">
      <c r="A309" s="657">
        <v>5935539</v>
      </c>
      <c r="B309" s="658" t="s">
        <v>368</v>
      </c>
      <c r="C309" s="658" t="s">
        <v>14281</v>
      </c>
      <c r="D309" s="658" t="s">
        <v>13725</v>
      </c>
      <c r="E309" s="658" t="s">
        <v>293</v>
      </c>
      <c r="F309" s="658" t="s">
        <v>13739</v>
      </c>
      <c r="G309" s="658" t="s">
        <v>830</v>
      </c>
      <c r="H309" s="658" t="s">
        <v>830</v>
      </c>
      <c r="I309" s="658">
        <v>0</v>
      </c>
      <c r="J309" s="658" t="s">
        <v>1091</v>
      </c>
      <c r="K309" s="658">
        <v>25</v>
      </c>
      <c r="L309" s="658" t="s">
        <v>13727</v>
      </c>
      <c r="M309" s="658" t="s">
        <v>13727</v>
      </c>
      <c r="N309" s="658"/>
    </row>
    <row r="310" spans="1:14" ht="36">
      <c r="A310" s="657">
        <v>5407958</v>
      </c>
      <c r="B310" s="658" t="s">
        <v>14282</v>
      </c>
      <c r="C310" s="658" t="s">
        <v>14283</v>
      </c>
      <c r="D310" s="658" t="s">
        <v>13725</v>
      </c>
      <c r="E310" s="658" t="s">
        <v>293</v>
      </c>
      <c r="F310" s="658" t="s">
        <v>293</v>
      </c>
      <c r="G310" s="658" t="s">
        <v>12575</v>
      </c>
      <c r="H310" s="658" t="s">
        <v>12575</v>
      </c>
      <c r="I310" s="658" t="s">
        <v>14284</v>
      </c>
      <c r="J310" s="659">
        <v>1000</v>
      </c>
      <c r="K310" s="658">
        <v>100</v>
      </c>
      <c r="L310" s="658" t="s">
        <v>13727</v>
      </c>
      <c r="M310" s="658" t="s">
        <v>13727</v>
      </c>
      <c r="N310" s="658"/>
    </row>
    <row r="311" spans="1:14" ht="24">
      <c r="A311" s="657">
        <v>5935113</v>
      </c>
      <c r="B311" s="658" t="s">
        <v>4471</v>
      </c>
      <c r="C311" s="658" t="s">
        <v>14052</v>
      </c>
      <c r="D311" s="658" t="s">
        <v>13725</v>
      </c>
      <c r="E311" s="658" t="s">
        <v>293</v>
      </c>
      <c r="F311" s="658" t="s">
        <v>293</v>
      </c>
      <c r="G311" s="658" t="s">
        <v>830</v>
      </c>
      <c r="H311" s="658" t="s">
        <v>12575</v>
      </c>
      <c r="I311" s="658" t="s">
        <v>14285</v>
      </c>
      <c r="J311" s="659">
        <v>1000</v>
      </c>
      <c r="K311" s="658">
        <v>100</v>
      </c>
      <c r="L311" s="658" t="s">
        <v>13727</v>
      </c>
      <c r="M311" s="658" t="s">
        <v>13727</v>
      </c>
      <c r="N311" s="658"/>
    </row>
    <row r="312" spans="1:14" ht="24">
      <c r="A312" s="657">
        <v>5474442</v>
      </c>
      <c r="B312" s="658" t="s">
        <v>14286</v>
      </c>
      <c r="C312" s="658" t="s">
        <v>14283</v>
      </c>
      <c r="D312" s="658" t="s">
        <v>13725</v>
      </c>
      <c r="E312" s="658" t="s">
        <v>293</v>
      </c>
      <c r="F312" s="658" t="s">
        <v>293</v>
      </c>
      <c r="G312" s="658" t="s">
        <v>830</v>
      </c>
      <c r="H312" s="658" t="s">
        <v>12575</v>
      </c>
      <c r="I312" s="658" t="s">
        <v>14287</v>
      </c>
      <c r="J312" s="659">
        <v>1000</v>
      </c>
      <c r="K312" s="658">
        <v>100</v>
      </c>
      <c r="L312" s="658" t="s">
        <v>13727</v>
      </c>
      <c r="M312" s="658" t="s">
        <v>13727</v>
      </c>
      <c r="N312" s="658"/>
    </row>
    <row r="313" spans="1:14" ht="24">
      <c r="A313" s="657">
        <v>5224993</v>
      </c>
      <c r="B313" s="658" t="s">
        <v>3500</v>
      </c>
      <c r="C313" s="658" t="s">
        <v>14054</v>
      </c>
      <c r="D313" s="658" t="s">
        <v>13725</v>
      </c>
      <c r="E313" s="658" t="s">
        <v>293</v>
      </c>
      <c r="F313" s="658" t="s">
        <v>293</v>
      </c>
      <c r="G313" s="658" t="s">
        <v>830</v>
      </c>
      <c r="H313" s="658" t="s">
        <v>830</v>
      </c>
      <c r="I313" s="658" t="s">
        <v>14288</v>
      </c>
      <c r="J313" s="659">
        <v>1000</v>
      </c>
      <c r="K313" s="658">
        <v>100</v>
      </c>
      <c r="L313" s="658">
        <v>100</v>
      </c>
      <c r="M313" s="658" t="s">
        <v>13727</v>
      </c>
      <c r="N313" s="658"/>
    </row>
    <row r="314" spans="1:14" ht="36">
      <c r="A314" s="657">
        <v>5516455</v>
      </c>
      <c r="B314" s="658" t="s">
        <v>9202</v>
      </c>
      <c r="C314" s="658" t="s">
        <v>14289</v>
      </c>
      <c r="D314" s="658" t="s">
        <v>13872</v>
      </c>
      <c r="E314" s="658" t="s">
        <v>293</v>
      </c>
      <c r="F314" s="658" t="s">
        <v>13739</v>
      </c>
      <c r="G314" s="658" t="s">
        <v>830</v>
      </c>
      <c r="H314" s="658" t="s">
        <v>830</v>
      </c>
      <c r="I314" s="658" t="s">
        <v>14290</v>
      </c>
      <c r="J314" s="659">
        <v>1000</v>
      </c>
      <c r="K314" s="658">
        <v>100</v>
      </c>
      <c r="L314" s="658">
        <v>100</v>
      </c>
      <c r="M314" s="658" t="s">
        <v>13727</v>
      </c>
      <c r="N314" s="658"/>
    </row>
    <row r="315" spans="1:14" ht="36">
      <c r="A315" s="657">
        <v>5106656</v>
      </c>
      <c r="B315" s="658" t="s">
        <v>3084</v>
      </c>
      <c r="C315" s="658" t="s">
        <v>14291</v>
      </c>
      <c r="D315" s="658" t="s">
        <v>13725</v>
      </c>
      <c r="E315" s="658" t="s">
        <v>293</v>
      </c>
      <c r="F315" s="658" t="s">
        <v>293</v>
      </c>
      <c r="G315" s="658" t="s">
        <v>830</v>
      </c>
      <c r="H315" s="658" t="s">
        <v>12575</v>
      </c>
      <c r="I315" s="658" t="s">
        <v>14292</v>
      </c>
      <c r="J315" s="658">
        <v>100</v>
      </c>
      <c r="K315" s="658">
        <v>100</v>
      </c>
      <c r="L315" s="658">
        <v>100</v>
      </c>
      <c r="M315" s="658" t="s">
        <v>13727</v>
      </c>
      <c r="N315" s="658"/>
    </row>
    <row r="316" spans="1:14" ht="24">
      <c r="A316" s="657">
        <v>4193245</v>
      </c>
      <c r="B316" s="658" t="s">
        <v>4969</v>
      </c>
      <c r="C316" s="658" t="s">
        <v>14293</v>
      </c>
      <c r="D316" s="658" t="s">
        <v>14294</v>
      </c>
      <c r="E316" s="658" t="s">
        <v>293</v>
      </c>
      <c r="F316" s="658" t="s">
        <v>293</v>
      </c>
      <c r="G316" s="658" t="s">
        <v>830</v>
      </c>
      <c r="H316" s="658" t="s">
        <v>12575</v>
      </c>
      <c r="I316" s="658" t="s">
        <v>14295</v>
      </c>
      <c r="J316" s="658" t="s">
        <v>1091</v>
      </c>
      <c r="K316" s="658" t="s">
        <v>13727</v>
      </c>
      <c r="L316" s="658" t="s">
        <v>13727</v>
      </c>
      <c r="M316" s="658" t="s">
        <v>13727</v>
      </c>
      <c r="N316" s="658"/>
    </row>
    <row r="317" spans="1:14" ht="36">
      <c r="A317" s="657">
        <v>5596106</v>
      </c>
      <c r="B317" s="658" t="s">
        <v>4451</v>
      </c>
      <c r="C317" s="658" t="s">
        <v>14296</v>
      </c>
      <c r="D317" s="658" t="s">
        <v>293</v>
      </c>
      <c r="E317" s="658" t="s">
        <v>293</v>
      </c>
      <c r="F317" s="658" t="s">
        <v>293</v>
      </c>
      <c r="G317" s="658" t="s">
        <v>830</v>
      </c>
      <c r="H317" s="658" t="s">
        <v>12575</v>
      </c>
      <c r="I317" s="658" t="s">
        <v>14133</v>
      </c>
      <c r="J317" s="659">
        <v>10000</v>
      </c>
      <c r="K317" s="658">
        <v>100</v>
      </c>
      <c r="L317" s="658">
        <v>100</v>
      </c>
      <c r="M317" s="658">
        <v>100</v>
      </c>
      <c r="N317" s="658"/>
    </row>
    <row r="318" spans="1:14" ht="24">
      <c r="A318" s="657">
        <v>5603455</v>
      </c>
      <c r="B318" s="658" t="s">
        <v>5044</v>
      </c>
      <c r="C318" s="658" t="s">
        <v>14297</v>
      </c>
      <c r="D318" s="658" t="s">
        <v>293</v>
      </c>
      <c r="E318" s="658" t="s">
        <v>293</v>
      </c>
      <c r="F318" s="658" t="s">
        <v>293</v>
      </c>
      <c r="G318" s="658" t="s">
        <v>830</v>
      </c>
      <c r="H318" s="658" t="s">
        <v>12575</v>
      </c>
      <c r="I318" s="658" t="s">
        <v>14298</v>
      </c>
      <c r="J318" s="658">
        <v>100</v>
      </c>
      <c r="K318" s="658">
        <v>100</v>
      </c>
      <c r="L318" s="658">
        <v>100</v>
      </c>
      <c r="M318" s="658" t="s">
        <v>13727</v>
      </c>
      <c r="N318" s="658"/>
    </row>
    <row r="319" spans="1:14" ht="24">
      <c r="A319" s="657">
        <v>6013554</v>
      </c>
      <c r="B319" s="658" t="s">
        <v>4702</v>
      </c>
      <c r="C319" s="658" t="s">
        <v>14299</v>
      </c>
      <c r="D319" s="658" t="s">
        <v>293</v>
      </c>
      <c r="E319" s="658" t="s">
        <v>293</v>
      </c>
      <c r="F319" s="658" t="s">
        <v>293</v>
      </c>
      <c r="G319" s="658" t="s">
        <v>830</v>
      </c>
      <c r="H319" s="658" t="s">
        <v>12575</v>
      </c>
      <c r="I319" s="658" t="s">
        <v>14300</v>
      </c>
      <c r="J319" s="658">
        <v>20</v>
      </c>
      <c r="K319" s="658">
        <v>100</v>
      </c>
      <c r="L319" s="658">
        <v>100</v>
      </c>
      <c r="M319" s="658">
        <v>100</v>
      </c>
      <c r="N319" s="658"/>
    </row>
    <row r="320" spans="1:14" ht="24">
      <c r="A320" s="657">
        <v>5809797</v>
      </c>
      <c r="B320" s="658" t="s">
        <v>135</v>
      </c>
      <c r="C320" s="658" t="s">
        <v>14301</v>
      </c>
      <c r="D320" s="658" t="s">
        <v>13725</v>
      </c>
      <c r="E320" s="658" t="s">
        <v>293</v>
      </c>
      <c r="F320" s="658" t="s">
        <v>13739</v>
      </c>
      <c r="G320" s="658" t="s">
        <v>830</v>
      </c>
      <c r="H320" s="658" t="s">
        <v>12575</v>
      </c>
      <c r="I320" s="658" t="s">
        <v>14302</v>
      </c>
      <c r="J320" s="659">
        <v>1000</v>
      </c>
      <c r="K320" s="658">
        <v>100</v>
      </c>
      <c r="L320" s="658" t="s">
        <v>13727</v>
      </c>
      <c r="M320" s="658" t="s">
        <v>13727</v>
      </c>
      <c r="N320" s="658"/>
    </row>
    <row r="321" spans="1:14" ht="36">
      <c r="A321" s="657">
        <v>5063795</v>
      </c>
      <c r="B321" s="658" t="s">
        <v>14303</v>
      </c>
      <c r="C321" s="658" t="s">
        <v>14304</v>
      </c>
      <c r="D321" s="658" t="s">
        <v>196</v>
      </c>
      <c r="E321" s="658" t="s">
        <v>196</v>
      </c>
      <c r="F321" s="658" t="s">
        <v>196</v>
      </c>
      <c r="G321" s="658" t="s">
        <v>830</v>
      </c>
      <c r="H321" s="658" t="s">
        <v>12575</v>
      </c>
      <c r="I321" s="658" t="s">
        <v>14305</v>
      </c>
      <c r="J321" s="658">
        <v>100</v>
      </c>
      <c r="K321" s="658">
        <v>100</v>
      </c>
      <c r="L321" s="658">
        <v>100</v>
      </c>
      <c r="M321" s="658">
        <v>100</v>
      </c>
      <c r="N321" s="658"/>
    </row>
    <row r="322" spans="1:14" ht="36">
      <c r="A322" s="657">
        <v>5142636</v>
      </c>
      <c r="B322" s="658" t="s">
        <v>14306</v>
      </c>
      <c r="C322" s="658" t="s">
        <v>14304</v>
      </c>
      <c r="D322" s="658" t="s">
        <v>196</v>
      </c>
      <c r="E322" s="658" t="s">
        <v>196</v>
      </c>
      <c r="F322" s="658" t="s">
        <v>196</v>
      </c>
      <c r="G322" s="658" t="s">
        <v>830</v>
      </c>
      <c r="H322" s="658" t="s">
        <v>12575</v>
      </c>
      <c r="I322" s="658" t="s">
        <v>14305</v>
      </c>
      <c r="J322" s="658">
        <v>100</v>
      </c>
      <c r="K322" s="658">
        <v>100</v>
      </c>
      <c r="L322" s="658">
        <v>100</v>
      </c>
      <c r="M322" s="658">
        <v>100</v>
      </c>
      <c r="N322" s="658"/>
    </row>
    <row r="323" spans="1:14" ht="36">
      <c r="A323" s="657">
        <v>2869594</v>
      </c>
      <c r="B323" s="658" t="s">
        <v>8810</v>
      </c>
      <c r="C323" s="658" t="s">
        <v>14307</v>
      </c>
      <c r="D323" s="658" t="s">
        <v>196</v>
      </c>
      <c r="E323" s="658" t="s">
        <v>196</v>
      </c>
      <c r="F323" s="658" t="s">
        <v>196</v>
      </c>
      <c r="G323" s="658" t="s">
        <v>830</v>
      </c>
      <c r="H323" s="658" t="s">
        <v>830</v>
      </c>
      <c r="I323" s="658" t="s">
        <v>14308</v>
      </c>
      <c r="J323" s="659">
        <v>10000</v>
      </c>
      <c r="K323" s="658">
        <v>50</v>
      </c>
      <c r="L323" s="658">
        <v>50</v>
      </c>
      <c r="M323" s="658" t="s">
        <v>13727</v>
      </c>
      <c r="N323" s="658" t="s">
        <v>14309</v>
      </c>
    </row>
    <row r="324" spans="1:14">
      <c r="A324" s="657">
        <v>2718375</v>
      </c>
      <c r="B324" s="658" t="s">
        <v>2659</v>
      </c>
      <c r="C324" s="658" t="s">
        <v>14310</v>
      </c>
      <c r="D324" s="658" t="s">
        <v>588</v>
      </c>
      <c r="E324" s="658" t="s">
        <v>196</v>
      </c>
      <c r="F324" s="658" t="s">
        <v>196</v>
      </c>
      <c r="G324" s="658" t="s">
        <v>830</v>
      </c>
      <c r="H324" s="658" t="s">
        <v>830</v>
      </c>
      <c r="I324" s="658" t="s">
        <v>196</v>
      </c>
      <c r="J324" s="659">
        <v>135900</v>
      </c>
      <c r="K324" s="658">
        <v>90</v>
      </c>
      <c r="L324" s="658">
        <v>90</v>
      </c>
      <c r="M324" s="658">
        <v>90</v>
      </c>
      <c r="N324" s="658" t="s">
        <v>14311</v>
      </c>
    </row>
    <row r="325" spans="1:14">
      <c r="A325" s="657">
        <v>2718375</v>
      </c>
      <c r="B325" s="658" t="s">
        <v>2659</v>
      </c>
      <c r="C325" s="658" t="s">
        <v>14312</v>
      </c>
      <c r="D325" s="658" t="s">
        <v>588</v>
      </c>
      <c r="E325" s="658" t="s">
        <v>196</v>
      </c>
      <c r="F325" s="658" t="s">
        <v>196</v>
      </c>
      <c r="G325" s="658" t="s">
        <v>830</v>
      </c>
      <c r="H325" s="658" t="s">
        <v>830</v>
      </c>
      <c r="I325" s="658" t="s">
        <v>196</v>
      </c>
      <c r="J325" s="659">
        <v>15100</v>
      </c>
      <c r="K325" s="658">
        <v>10</v>
      </c>
      <c r="L325" s="658">
        <v>10</v>
      </c>
      <c r="M325" s="658">
        <v>10</v>
      </c>
      <c r="N325" s="658" t="s">
        <v>14313</v>
      </c>
    </row>
    <row r="326" spans="1:14" ht="36">
      <c r="A326" s="657">
        <v>2718375</v>
      </c>
      <c r="B326" s="658" t="s">
        <v>2659</v>
      </c>
      <c r="C326" s="658" t="s">
        <v>14314</v>
      </c>
      <c r="D326" s="658" t="s">
        <v>13725</v>
      </c>
      <c r="E326" s="658" t="s">
        <v>293</v>
      </c>
      <c r="F326" s="658" t="s">
        <v>293</v>
      </c>
      <c r="G326" s="658" t="s">
        <v>830</v>
      </c>
      <c r="H326" s="658" t="s">
        <v>12575</v>
      </c>
      <c r="I326" s="658" t="s">
        <v>14315</v>
      </c>
      <c r="J326" s="658" t="s">
        <v>1091</v>
      </c>
      <c r="K326" s="658" t="s">
        <v>13727</v>
      </c>
      <c r="L326" s="658" t="s">
        <v>13727</v>
      </c>
      <c r="M326" s="658" t="s">
        <v>13727</v>
      </c>
      <c r="N326" s="658" t="s">
        <v>14316</v>
      </c>
    </row>
    <row r="327" spans="1:14" ht="24">
      <c r="A327" s="657">
        <v>5202906</v>
      </c>
      <c r="B327" s="658" t="s">
        <v>3184</v>
      </c>
      <c r="C327" s="658" t="s">
        <v>14317</v>
      </c>
      <c r="D327" s="658" t="s">
        <v>13725</v>
      </c>
      <c r="E327" s="658" t="s">
        <v>293</v>
      </c>
      <c r="F327" s="658" t="s">
        <v>293</v>
      </c>
      <c r="G327" s="658" t="s">
        <v>830</v>
      </c>
      <c r="H327" s="658" t="s">
        <v>830</v>
      </c>
      <c r="I327" s="658" t="s">
        <v>14318</v>
      </c>
      <c r="J327" s="659">
        <v>10000</v>
      </c>
      <c r="K327" s="658">
        <v>100</v>
      </c>
      <c r="L327" s="658">
        <v>100</v>
      </c>
      <c r="M327" s="658" t="s">
        <v>13727</v>
      </c>
      <c r="N327" s="658"/>
    </row>
    <row r="328" spans="1:14" ht="24">
      <c r="A328" s="657">
        <v>3555763</v>
      </c>
      <c r="B328" s="658" t="s">
        <v>14319</v>
      </c>
      <c r="C328" s="658" t="s">
        <v>14320</v>
      </c>
      <c r="D328" s="658" t="s">
        <v>13725</v>
      </c>
      <c r="E328" s="658" t="s">
        <v>293</v>
      </c>
      <c r="F328" s="658" t="s">
        <v>293</v>
      </c>
      <c r="G328" s="658" t="s">
        <v>830</v>
      </c>
      <c r="H328" s="658" t="s">
        <v>12575</v>
      </c>
      <c r="I328" s="658" t="s">
        <v>14321</v>
      </c>
      <c r="J328" s="658">
        <v>755</v>
      </c>
      <c r="K328" s="658">
        <v>75</v>
      </c>
      <c r="L328" s="658" t="s">
        <v>13727</v>
      </c>
      <c r="M328" s="658" t="s">
        <v>13727</v>
      </c>
      <c r="N328" s="658"/>
    </row>
    <row r="329" spans="1:14">
      <c r="A329" s="657">
        <v>3555763</v>
      </c>
      <c r="B329" s="658" t="s">
        <v>14319</v>
      </c>
      <c r="C329" s="658" t="s">
        <v>14322</v>
      </c>
      <c r="D329" s="658" t="s">
        <v>13725</v>
      </c>
      <c r="E329" s="658" t="s">
        <v>293</v>
      </c>
      <c r="F329" s="658" t="s">
        <v>293</v>
      </c>
      <c r="G329" s="658" t="s">
        <v>830</v>
      </c>
      <c r="H329" s="658" t="s">
        <v>830</v>
      </c>
      <c r="I329" s="658" t="s">
        <v>14323</v>
      </c>
      <c r="J329" s="658">
        <v>245</v>
      </c>
      <c r="K329" s="658">
        <v>24</v>
      </c>
      <c r="L329" s="658" t="s">
        <v>13727</v>
      </c>
      <c r="M329" s="658" t="s">
        <v>13727</v>
      </c>
      <c r="N329" s="658"/>
    </row>
    <row r="330" spans="1:14" ht="24">
      <c r="A330" s="657">
        <v>2877694</v>
      </c>
      <c r="B330" s="658" t="s">
        <v>14324</v>
      </c>
      <c r="C330" s="658" t="s">
        <v>14320</v>
      </c>
      <c r="D330" s="658" t="s">
        <v>13725</v>
      </c>
      <c r="E330" s="658" t="s">
        <v>293</v>
      </c>
      <c r="F330" s="658" t="s">
        <v>293</v>
      </c>
      <c r="G330" s="658" t="s">
        <v>830</v>
      </c>
      <c r="H330" s="658" t="s">
        <v>830</v>
      </c>
      <c r="I330" s="658" t="s">
        <v>14325</v>
      </c>
      <c r="J330" s="658">
        <v>200</v>
      </c>
      <c r="K330" s="658">
        <v>100</v>
      </c>
      <c r="L330" s="658" t="s">
        <v>13727</v>
      </c>
      <c r="M330" s="658" t="s">
        <v>13727</v>
      </c>
      <c r="N330" s="658"/>
    </row>
    <row r="331" spans="1:14" ht="24">
      <c r="A331" s="657">
        <v>2065606</v>
      </c>
      <c r="B331" s="658" t="s">
        <v>14326</v>
      </c>
      <c r="C331" s="658" t="s">
        <v>14327</v>
      </c>
      <c r="D331" s="658" t="s">
        <v>13725</v>
      </c>
      <c r="E331" s="658" t="s">
        <v>293</v>
      </c>
      <c r="F331" s="658" t="s">
        <v>293</v>
      </c>
      <c r="G331" s="658" t="s">
        <v>830</v>
      </c>
      <c r="H331" s="658" t="s">
        <v>12575</v>
      </c>
      <c r="I331" s="658" t="s">
        <v>14318</v>
      </c>
      <c r="J331" s="659">
        <v>15120</v>
      </c>
      <c r="K331" s="658">
        <v>100</v>
      </c>
      <c r="L331" s="658">
        <v>100</v>
      </c>
      <c r="M331" s="658" t="s">
        <v>13727</v>
      </c>
      <c r="N331" s="658"/>
    </row>
    <row r="332" spans="1:14" ht="24">
      <c r="A332" s="657">
        <v>2597977</v>
      </c>
      <c r="B332" s="658" t="s">
        <v>7449</v>
      </c>
      <c r="C332" s="658" t="s">
        <v>14320</v>
      </c>
      <c r="D332" s="658" t="s">
        <v>13725</v>
      </c>
      <c r="E332" s="658" t="s">
        <v>293</v>
      </c>
      <c r="F332" s="658" t="s">
        <v>293</v>
      </c>
      <c r="G332" s="658" t="s">
        <v>830</v>
      </c>
      <c r="H332" s="658" t="s">
        <v>830</v>
      </c>
      <c r="I332" s="658" t="s">
        <v>14328</v>
      </c>
      <c r="J332" s="659">
        <v>1000</v>
      </c>
      <c r="K332" s="658">
        <v>100</v>
      </c>
      <c r="L332" s="658" t="s">
        <v>13727</v>
      </c>
      <c r="M332" s="658" t="s">
        <v>13727</v>
      </c>
      <c r="N332" s="658"/>
    </row>
    <row r="333" spans="1:14" ht="24">
      <c r="A333" s="657">
        <v>2578077</v>
      </c>
      <c r="B333" s="658" t="s">
        <v>2810</v>
      </c>
      <c r="C333" s="658" t="s">
        <v>14320</v>
      </c>
      <c r="D333" s="658" t="s">
        <v>13725</v>
      </c>
      <c r="E333" s="658" t="s">
        <v>293</v>
      </c>
      <c r="F333" s="658" t="s">
        <v>293</v>
      </c>
      <c r="G333" s="658" t="s">
        <v>830</v>
      </c>
      <c r="H333" s="658" t="s">
        <v>830</v>
      </c>
      <c r="I333" s="658" t="s">
        <v>14329</v>
      </c>
      <c r="J333" s="659">
        <v>7000</v>
      </c>
      <c r="K333" s="658">
        <v>70</v>
      </c>
      <c r="L333" s="658" t="s">
        <v>13727</v>
      </c>
      <c r="M333" s="658" t="s">
        <v>13727</v>
      </c>
      <c r="N333" s="658"/>
    </row>
    <row r="334" spans="1:14" ht="24">
      <c r="A334" s="657">
        <v>2578077</v>
      </c>
      <c r="B334" s="658" t="s">
        <v>2810</v>
      </c>
      <c r="C334" s="658" t="s">
        <v>14330</v>
      </c>
      <c r="D334" s="658" t="s">
        <v>13725</v>
      </c>
      <c r="E334" s="658" t="s">
        <v>293</v>
      </c>
      <c r="F334" s="658" t="s">
        <v>293</v>
      </c>
      <c r="G334" s="658" t="s">
        <v>830</v>
      </c>
      <c r="H334" s="658" t="s">
        <v>12575</v>
      </c>
      <c r="I334" s="658" t="s">
        <v>14329</v>
      </c>
      <c r="J334" s="659">
        <v>3000</v>
      </c>
      <c r="K334" s="658">
        <v>30</v>
      </c>
      <c r="L334" s="658" t="s">
        <v>13727</v>
      </c>
      <c r="M334" s="658" t="s">
        <v>13727</v>
      </c>
      <c r="N334" s="658"/>
    </row>
    <row r="335" spans="1:14" ht="24">
      <c r="A335" s="657">
        <v>5387787</v>
      </c>
      <c r="B335" s="658" t="s">
        <v>14331</v>
      </c>
      <c r="C335" s="658" t="s">
        <v>14332</v>
      </c>
      <c r="D335" s="658" t="s">
        <v>13725</v>
      </c>
      <c r="E335" s="658" t="s">
        <v>293</v>
      </c>
      <c r="F335" s="658" t="s">
        <v>293</v>
      </c>
      <c r="G335" s="658" t="s">
        <v>830</v>
      </c>
      <c r="H335" s="658" t="s">
        <v>12575</v>
      </c>
      <c r="I335" s="658" t="s">
        <v>14329</v>
      </c>
      <c r="J335" s="659">
        <v>1000</v>
      </c>
      <c r="K335" s="658">
        <v>100</v>
      </c>
      <c r="L335" s="658">
        <v>100</v>
      </c>
      <c r="M335" s="658" t="s">
        <v>13727</v>
      </c>
      <c r="N335" s="658"/>
    </row>
    <row r="336" spans="1:14" ht="24">
      <c r="A336" s="657">
        <v>5870631</v>
      </c>
      <c r="B336" s="658" t="s">
        <v>11596</v>
      </c>
      <c r="C336" s="658" t="s">
        <v>14333</v>
      </c>
      <c r="D336" s="658" t="s">
        <v>13725</v>
      </c>
      <c r="E336" s="658" t="s">
        <v>293</v>
      </c>
      <c r="F336" s="658" t="s">
        <v>13739</v>
      </c>
      <c r="G336" s="658" t="s">
        <v>830</v>
      </c>
      <c r="H336" s="658" t="s">
        <v>12575</v>
      </c>
      <c r="I336" s="658" t="s">
        <v>14334</v>
      </c>
      <c r="J336" s="659">
        <v>3300</v>
      </c>
      <c r="K336" s="658">
        <v>33</v>
      </c>
      <c r="L336" s="658">
        <v>33</v>
      </c>
      <c r="M336" s="658">
        <v>33</v>
      </c>
      <c r="N336" s="658"/>
    </row>
    <row r="337" spans="1:14" ht="24">
      <c r="A337" s="657">
        <v>5870631</v>
      </c>
      <c r="B337" s="658" t="s">
        <v>11596</v>
      </c>
      <c r="C337" s="658" t="s">
        <v>14335</v>
      </c>
      <c r="D337" s="658" t="s">
        <v>13725</v>
      </c>
      <c r="E337" s="658" t="s">
        <v>293</v>
      </c>
      <c r="F337" s="658" t="s">
        <v>13739</v>
      </c>
      <c r="G337" s="658" t="s">
        <v>830</v>
      </c>
      <c r="H337" s="658" t="s">
        <v>12575</v>
      </c>
      <c r="I337" s="658" t="s">
        <v>14334</v>
      </c>
      <c r="J337" s="659">
        <v>3300</v>
      </c>
      <c r="K337" s="658">
        <v>33</v>
      </c>
      <c r="L337" s="658">
        <v>33</v>
      </c>
      <c r="M337" s="658">
        <v>33</v>
      </c>
      <c r="N337" s="658"/>
    </row>
    <row r="338" spans="1:14" ht="24">
      <c r="A338" s="657">
        <v>5870631</v>
      </c>
      <c r="B338" s="658" t="s">
        <v>11596</v>
      </c>
      <c r="C338" s="658" t="s">
        <v>14336</v>
      </c>
      <c r="D338" s="658" t="s">
        <v>13725</v>
      </c>
      <c r="E338" s="658" t="s">
        <v>293</v>
      </c>
      <c r="F338" s="658" t="s">
        <v>13739</v>
      </c>
      <c r="G338" s="658" t="s">
        <v>830</v>
      </c>
      <c r="H338" s="658" t="s">
        <v>12575</v>
      </c>
      <c r="I338" s="658" t="s">
        <v>14334</v>
      </c>
      <c r="J338" s="659">
        <v>3400</v>
      </c>
      <c r="K338" s="658">
        <v>34</v>
      </c>
      <c r="L338" s="658">
        <v>34</v>
      </c>
      <c r="M338" s="658">
        <v>34</v>
      </c>
      <c r="N338" s="658"/>
    </row>
    <row r="339" spans="1:14" ht="24">
      <c r="A339" s="657">
        <v>5965861</v>
      </c>
      <c r="B339" s="658" t="s">
        <v>4906</v>
      </c>
      <c r="C339" s="658" t="s">
        <v>14337</v>
      </c>
      <c r="D339" s="658" t="s">
        <v>13725</v>
      </c>
      <c r="E339" s="658" t="s">
        <v>293</v>
      </c>
      <c r="F339" s="658" t="s">
        <v>13739</v>
      </c>
      <c r="G339" s="658" t="s">
        <v>830</v>
      </c>
      <c r="H339" s="658" t="s">
        <v>12575</v>
      </c>
      <c r="I339" s="658" t="s">
        <v>14338</v>
      </c>
      <c r="J339" s="658">
        <v>66</v>
      </c>
      <c r="K339" s="658">
        <v>66</v>
      </c>
      <c r="L339" s="658">
        <v>66</v>
      </c>
      <c r="M339" s="658">
        <v>66</v>
      </c>
      <c r="N339" s="658"/>
    </row>
    <row r="340" spans="1:14" ht="24">
      <c r="A340" s="657">
        <v>5965861</v>
      </c>
      <c r="B340" s="658" t="s">
        <v>4906</v>
      </c>
      <c r="C340" s="658" t="s">
        <v>14336</v>
      </c>
      <c r="D340" s="658" t="s">
        <v>13725</v>
      </c>
      <c r="E340" s="658" t="s">
        <v>293</v>
      </c>
      <c r="F340" s="658" t="s">
        <v>13739</v>
      </c>
      <c r="G340" s="658" t="s">
        <v>830</v>
      </c>
      <c r="H340" s="658" t="s">
        <v>12575</v>
      </c>
      <c r="I340" s="658" t="s">
        <v>14338</v>
      </c>
      <c r="J340" s="658">
        <v>34</v>
      </c>
      <c r="K340" s="658">
        <v>34</v>
      </c>
      <c r="L340" s="658">
        <v>34</v>
      </c>
      <c r="M340" s="658">
        <v>34</v>
      </c>
      <c r="N340" s="658"/>
    </row>
    <row r="341" spans="1:14" ht="24">
      <c r="A341" s="657">
        <v>5947243</v>
      </c>
      <c r="B341" s="658" t="s">
        <v>4367</v>
      </c>
      <c r="C341" s="658" t="s">
        <v>14059</v>
      </c>
      <c r="D341" s="658" t="s">
        <v>13725</v>
      </c>
      <c r="E341" s="658" t="s">
        <v>293</v>
      </c>
      <c r="F341" s="658" t="s">
        <v>13739</v>
      </c>
      <c r="G341" s="658" t="s">
        <v>830</v>
      </c>
      <c r="H341" s="658" t="s">
        <v>12575</v>
      </c>
      <c r="I341" s="658" t="s">
        <v>13848</v>
      </c>
      <c r="J341" s="658">
        <v>10</v>
      </c>
      <c r="K341" s="658">
        <v>100</v>
      </c>
      <c r="L341" s="658">
        <v>100</v>
      </c>
      <c r="M341" s="658">
        <v>100</v>
      </c>
      <c r="N341" s="658"/>
    </row>
    <row r="342" spans="1:14">
      <c r="A342" s="657">
        <v>5947464</v>
      </c>
      <c r="B342" s="658" t="s">
        <v>5057</v>
      </c>
      <c r="C342" s="658" t="s">
        <v>14336</v>
      </c>
      <c r="D342" s="658" t="s">
        <v>13725</v>
      </c>
      <c r="E342" s="658" t="s">
        <v>293</v>
      </c>
      <c r="F342" s="658" t="s">
        <v>13739</v>
      </c>
      <c r="G342" s="658" t="s">
        <v>830</v>
      </c>
      <c r="H342" s="658" t="s">
        <v>12575</v>
      </c>
      <c r="I342" s="658" t="s">
        <v>13941</v>
      </c>
      <c r="J342" s="658">
        <v>10</v>
      </c>
      <c r="K342" s="658">
        <v>100</v>
      </c>
      <c r="L342" s="658">
        <v>100</v>
      </c>
      <c r="M342" s="658">
        <v>100</v>
      </c>
      <c r="N342" s="658"/>
    </row>
    <row r="343" spans="1:14" ht="24">
      <c r="A343" s="657">
        <v>5947138</v>
      </c>
      <c r="B343" s="658" t="s">
        <v>10210</v>
      </c>
      <c r="C343" s="658" t="s">
        <v>14059</v>
      </c>
      <c r="D343" s="658" t="s">
        <v>13725</v>
      </c>
      <c r="E343" s="658" t="s">
        <v>293</v>
      </c>
      <c r="F343" s="658" t="s">
        <v>13739</v>
      </c>
      <c r="G343" s="658" t="s">
        <v>830</v>
      </c>
      <c r="H343" s="658" t="s">
        <v>12575</v>
      </c>
      <c r="I343" s="658" t="s">
        <v>13941</v>
      </c>
      <c r="J343" s="658">
        <v>3</v>
      </c>
      <c r="K343" s="658">
        <v>34</v>
      </c>
      <c r="L343" s="658">
        <v>34</v>
      </c>
      <c r="M343" s="658">
        <v>34</v>
      </c>
      <c r="N343" s="658"/>
    </row>
    <row r="344" spans="1:14" ht="24">
      <c r="A344" s="657">
        <v>5947138</v>
      </c>
      <c r="B344" s="658" t="s">
        <v>10210</v>
      </c>
      <c r="C344" s="658" t="s">
        <v>14339</v>
      </c>
      <c r="D344" s="658" t="s">
        <v>13725</v>
      </c>
      <c r="E344" s="658" t="s">
        <v>293</v>
      </c>
      <c r="F344" s="658" t="s">
        <v>13739</v>
      </c>
      <c r="G344" s="658" t="s">
        <v>830</v>
      </c>
      <c r="H344" s="658" t="s">
        <v>12575</v>
      </c>
      <c r="I344" s="658" t="s">
        <v>13941</v>
      </c>
      <c r="J344" s="658">
        <v>3</v>
      </c>
      <c r="K344" s="658">
        <v>33</v>
      </c>
      <c r="L344" s="658">
        <v>33</v>
      </c>
      <c r="M344" s="658">
        <v>33</v>
      </c>
      <c r="N344" s="658"/>
    </row>
    <row r="345" spans="1:14" ht="24">
      <c r="A345" s="657">
        <v>5947138</v>
      </c>
      <c r="B345" s="658" t="s">
        <v>10210</v>
      </c>
      <c r="C345" s="658" t="s">
        <v>14336</v>
      </c>
      <c r="D345" s="658" t="s">
        <v>13725</v>
      </c>
      <c r="E345" s="658" t="s">
        <v>293</v>
      </c>
      <c r="F345" s="658" t="s">
        <v>13739</v>
      </c>
      <c r="G345" s="658" t="s">
        <v>830</v>
      </c>
      <c r="H345" s="658" t="s">
        <v>12575</v>
      </c>
      <c r="I345" s="658" t="s">
        <v>13941</v>
      </c>
      <c r="J345" s="658">
        <v>3</v>
      </c>
      <c r="K345" s="658">
        <v>33</v>
      </c>
      <c r="L345" s="658">
        <v>33</v>
      </c>
      <c r="M345" s="658">
        <v>33</v>
      </c>
      <c r="N345" s="658"/>
    </row>
    <row r="346" spans="1:14" ht="36">
      <c r="A346" s="657">
        <v>2679213</v>
      </c>
      <c r="B346" s="658" t="s">
        <v>2611</v>
      </c>
      <c r="C346" s="658" t="s">
        <v>14340</v>
      </c>
      <c r="D346" s="658" t="s">
        <v>13725</v>
      </c>
      <c r="E346" s="658" t="s">
        <v>293</v>
      </c>
      <c r="F346" s="658" t="s">
        <v>14144</v>
      </c>
      <c r="G346" s="658" t="s">
        <v>830</v>
      </c>
      <c r="H346" s="658" t="s">
        <v>12575</v>
      </c>
      <c r="I346" s="658" t="s">
        <v>14341</v>
      </c>
      <c r="J346" s="658" t="s">
        <v>1091</v>
      </c>
      <c r="K346" s="658" t="s">
        <v>13727</v>
      </c>
      <c r="L346" s="658" t="s">
        <v>13727</v>
      </c>
      <c r="M346" s="658" t="s">
        <v>13727</v>
      </c>
      <c r="N346" s="658"/>
    </row>
    <row r="347" spans="1:14" ht="36">
      <c r="A347" s="657">
        <v>6088937</v>
      </c>
      <c r="B347" s="658" t="s">
        <v>5308</v>
      </c>
      <c r="C347" s="658" t="s">
        <v>14342</v>
      </c>
      <c r="D347" s="658" t="s">
        <v>588</v>
      </c>
      <c r="E347" s="658" t="s">
        <v>196</v>
      </c>
      <c r="F347" s="658" t="s">
        <v>293</v>
      </c>
      <c r="G347" s="658" t="s">
        <v>830</v>
      </c>
      <c r="H347" s="658" t="s">
        <v>12575</v>
      </c>
      <c r="I347" s="658" t="s">
        <v>14343</v>
      </c>
      <c r="J347" s="659">
        <v>1000</v>
      </c>
      <c r="K347" s="658">
        <v>100</v>
      </c>
      <c r="L347" s="658" t="s">
        <v>13727</v>
      </c>
      <c r="M347" s="658" t="s">
        <v>13727</v>
      </c>
      <c r="N347" s="658"/>
    </row>
    <row r="348" spans="1:14" ht="24">
      <c r="A348" s="657">
        <v>6014208</v>
      </c>
      <c r="B348" s="658" t="s">
        <v>14344</v>
      </c>
      <c r="C348" s="658" t="s">
        <v>14234</v>
      </c>
      <c r="D348" s="658" t="s">
        <v>588</v>
      </c>
      <c r="E348" s="658" t="s">
        <v>196</v>
      </c>
      <c r="F348" s="658" t="s">
        <v>293</v>
      </c>
      <c r="G348" s="658" t="s">
        <v>830</v>
      </c>
      <c r="H348" s="658" t="s">
        <v>830</v>
      </c>
      <c r="I348" s="660" t="s">
        <v>117</v>
      </c>
      <c r="J348" s="658">
        <v>100</v>
      </c>
      <c r="K348" s="658">
        <v>100</v>
      </c>
      <c r="L348" s="658" t="s">
        <v>13727</v>
      </c>
      <c r="M348" s="658" t="s">
        <v>13727</v>
      </c>
      <c r="N348" s="658"/>
    </row>
    <row r="349" spans="1:14" ht="24">
      <c r="A349" s="657">
        <v>5035503</v>
      </c>
      <c r="B349" s="658" t="s">
        <v>14345</v>
      </c>
      <c r="C349" s="658" t="s">
        <v>14346</v>
      </c>
      <c r="D349" s="658" t="s">
        <v>13725</v>
      </c>
      <c r="E349" s="658" t="s">
        <v>293</v>
      </c>
      <c r="F349" s="658" t="s">
        <v>13827</v>
      </c>
      <c r="G349" s="658" t="s">
        <v>830</v>
      </c>
      <c r="H349" s="658" t="s">
        <v>830</v>
      </c>
      <c r="I349" s="658" t="s">
        <v>14222</v>
      </c>
      <c r="J349" s="659">
        <v>331592</v>
      </c>
      <c r="K349" s="658">
        <v>85</v>
      </c>
      <c r="L349" s="658" t="s">
        <v>13727</v>
      </c>
      <c r="M349" s="658" t="s">
        <v>13727</v>
      </c>
      <c r="N349" s="658"/>
    </row>
    <row r="350" spans="1:14" ht="24">
      <c r="A350" s="657">
        <v>5035503</v>
      </c>
      <c r="B350" s="658" t="s">
        <v>14345</v>
      </c>
      <c r="C350" s="658" t="s">
        <v>14347</v>
      </c>
      <c r="D350" s="658" t="s">
        <v>13725</v>
      </c>
      <c r="E350" s="658" t="s">
        <v>293</v>
      </c>
      <c r="F350" s="658" t="s">
        <v>13827</v>
      </c>
      <c r="G350" s="658" t="s">
        <v>830</v>
      </c>
      <c r="H350" s="658" t="s">
        <v>830</v>
      </c>
      <c r="I350" s="658" t="s">
        <v>14348</v>
      </c>
      <c r="J350" s="659">
        <v>58516</v>
      </c>
      <c r="K350" s="658">
        <v>15</v>
      </c>
      <c r="L350" s="658" t="s">
        <v>13727</v>
      </c>
      <c r="M350" s="658" t="s">
        <v>13727</v>
      </c>
      <c r="N350" s="658"/>
    </row>
    <row r="351" spans="1:14" ht="36">
      <c r="A351" s="657">
        <v>6099068</v>
      </c>
      <c r="B351" s="658" t="s">
        <v>4455</v>
      </c>
      <c r="C351" s="658" t="s">
        <v>14245</v>
      </c>
      <c r="D351" s="658" t="s">
        <v>588</v>
      </c>
      <c r="E351" s="658" t="s">
        <v>196</v>
      </c>
      <c r="F351" s="658" t="s">
        <v>293</v>
      </c>
      <c r="G351" s="658" t="s">
        <v>830</v>
      </c>
      <c r="H351" s="658" t="s">
        <v>12575</v>
      </c>
      <c r="I351" s="658" t="s">
        <v>14246</v>
      </c>
      <c r="J351" s="659">
        <v>1000</v>
      </c>
      <c r="K351" s="658">
        <v>100</v>
      </c>
      <c r="L351" s="658" t="s">
        <v>13727</v>
      </c>
      <c r="M351" s="658" t="s">
        <v>13727</v>
      </c>
      <c r="N351" s="658"/>
    </row>
    <row r="352" spans="1:14" ht="36">
      <c r="A352" s="657">
        <v>5941601</v>
      </c>
      <c r="B352" s="658" t="s">
        <v>2617</v>
      </c>
      <c r="C352" s="658" t="s">
        <v>14349</v>
      </c>
      <c r="D352" s="658" t="s">
        <v>588</v>
      </c>
      <c r="E352" s="658" t="s">
        <v>196</v>
      </c>
      <c r="F352" s="658" t="s">
        <v>293</v>
      </c>
      <c r="G352" s="658" t="s">
        <v>830</v>
      </c>
      <c r="H352" s="658" t="s">
        <v>12575</v>
      </c>
      <c r="I352" s="658" t="s">
        <v>14350</v>
      </c>
      <c r="J352" s="659">
        <v>1000</v>
      </c>
      <c r="K352" s="658">
        <v>100</v>
      </c>
      <c r="L352" s="658" t="s">
        <v>13727</v>
      </c>
      <c r="M352" s="658" t="s">
        <v>13727</v>
      </c>
      <c r="N352" s="658"/>
    </row>
    <row r="353" spans="1:14" ht="36">
      <c r="A353" s="657">
        <v>6023886</v>
      </c>
      <c r="B353" s="658" t="s">
        <v>2619</v>
      </c>
      <c r="C353" s="658" t="s">
        <v>14349</v>
      </c>
      <c r="D353" s="658" t="s">
        <v>588</v>
      </c>
      <c r="E353" s="658" t="s">
        <v>196</v>
      </c>
      <c r="F353" s="658" t="s">
        <v>293</v>
      </c>
      <c r="G353" s="658" t="s">
        <v>830</v>
      </c>
      <c r="H353" s="658" t="s">
        <v>12575</v>
      </c>
      <c r="I353" s="658" t="s">
        <v>14350</v>
      </c>
      <c r="J353" s="659">
        <v>1000</v>
      </c>
      <c r="K353" s="658">
        <v>100</v>
      </c>
      <c r="L353" s="658" t="s">
        <v>13727</v>
      </c>
      <c r="M353" s="658" t="s">
        <v>13727</v>
      </c>
      <c r="N353" s="658"/>
    </row>
    <row r="354" spans="1:14" ht="24">
      <c r="A354" s="657">
        <v>6207251</v>
      </c>
      <c r="B354" s="658" t="s">
        <v>14351</v>
      </c>
      <c r="C354" s="658" t="s">
        <v>14235</v>
      </c>
      <c r="D354" s="658" t="s">
        <v>13725</v>
      </c>
      <c r="E354" s="658" t="s">
        <v>293</v>
      </c>
      <c r="F354" s="658" t="s">
        <v>293</v>
      </c>
      <c r="G354" s="658" t="s">
        <v>830</v>
      </c>
      <c r="H354" s="658" t="s">
        <v>830</v>
      </c>
      <c r="I354" s="658" t="s">
        <v>14351</v>
      </c>
      <c r="J354" s="658">
        <v>60</v>
      </c>
      <c r="K354" s="658">
        <v>30</v>
      </c>
      <c r="L354" s="658">
        <v>30</v>
      </c>
      <c r="M354" s="658">
        <v>30</v>
      </c>
      <c r="N354" s="658"/>
    </row>
    <row r="355" spans="1:14" ht="24">
      <c r="A355" s="657">
        <v>6207251</v>
      </c>
      <c r="B355" s="658" t="s">
        <v>14351</v>
      </c>
      <c r="C355" s="658" t="s">
        <v>14234</v>
      </c>
      <c r="D355" s="658" t="s">
        <v>588</v>
      </c>
      <c r="E355" s="658" t="s">
        <v>293</v>
      </c>
      <c r="F355" s="658" t="s">
        <v>293</v>
      </c>
      <c r="G355" s="658" t="s">
        <v>830</v>
      </c>
      <c r="H355" s="658" t="s">
        <v>830</v>
      </c>
      <c r="I355" s="658" t="s">
        <v>14351</v>
      </c>
      <c r="J355" s="658">
        <v>140</v>
      </c>
      <c r="K355" s="658">
        <v>70</v>
      </c>
      <c r="L355" s="658">
        <v>70</v>
      </c>
      <c r="M355" s="658">
        <v>70</v>
      </c>
      <c r="N355" s="658"/>
    </row>
    <row r="356" spans="1:14" ht="24">
      <c r="A356" s="657">
        <v>5941857</v>
      </c>
      <c r="B356" s="658" t="s">
        <v>4788</v>
      </c>
      <c r="C356" s="658" t="s">
        <v>14349</v>
      </c>
      <c r="D356" s="658" t="s">
        <v>588</v>
      </c>
      <c r="E356" s="658" t="s">
        <v>196</v>
      </c>
      <c r="F356" s="658" t="s">
        <v>293</v>
      </c>
      <c r="G356" s="658" t="s">
        <v>830</v>
      </c>
      <c r="H356" s="658" t="s">
        <v>12575</v>
      </c>
      <c r="I356" s="658" t="s">
        <v>14350</v>
      </c>
      <c r="J356" s="659">
        <v>1000</v>
      </c>
      <c r="K356" s="658">
        <v>100</v>
      </c>
      <c r="L356" s="658" t="s">
        <v>13727</v>
      </c>
      <c r="M356" s="658" t="s">
        <v>13727</v>
      </c>
      <c r="N356" s="658"/>
    </row>
    <row r="357" spans="1:14" ht="36">
      <c r="A357" s="657">
        <v>5940583</v>
      </c>
      <c r="B357" s="658" t="s">
        <v>2621</v>
      </c>
      <c r="C357" s="658" t="s">
        <v>14232</v>
      </c>
      <c r="D357" s="658" t="s">
        <v>588</v>
      </c>
      <c r="E357" s="658" t="s">
        <v>196</v>
      </c>
      <c r="F357" s="658" t="s">
        <v>293</v>
      </c>
      <c r="G357" s="658" t="s">
        <v>830</v>
      </c>
      <c r="H357" s="658" t="s">
        <v>12575</v>
      </c>
      <c r="I357" s="658" t="s">
        <v>14233</v>
      </c>
      <c r="J357" s="659">
        <v>1000</v>
      </c>
      <c r="K357" s="658">
        <v>100</v>
      </c>
      <c r="L357" s="658" t="s">
        <v>13727</v>
      </c>
      <c r="M357" s="658" t="s">
        <v>13727</v>
      </c>
      <c r="N357" s="658"/>
    </row>
    <row r="358" spans="1:14" ht="36">
      <c r="A358" s="657">
        <v>6271642</v>
      </c>
      <c r="B358" s="658" t="s">
        <v>530</v>
      </c>
      <c r="C358" s="658" t="s">
        <v>14352</v>
      </c>
      <c r="D358" s="658" t="s">
        <v>588</v>
      </c>
      <c r="E358" s="658" t="s">
        <v>196</v>
      </c>
      <c r="F358" s="658" t="s">
        <v>196</v>
      </c>
      <c r="G358" s="658" t="s">
        <v>830</v>
      </c>
      <c r="H358" s="658" t="s">
        <v>12575</v>
      </c>
      <c r="I358" s="658" t="s">
        <v>14353</v>
      </c>
      <c r="J358" s="658">
        <v>70</v>
      </c>
      <c r="K358" s="658">
        <v>70</v>
      </c>
      <c r="L358" s="658">
        <v>70</v>
      </c>
      <c r="M358" s="658">
        <v>30</v>
      </c>
      <c r="N358" s="658"/>
    </row>
    <row r="359" spans="1:14" ht="36">
      <c r="A359" s="657">
        <v>6271642</v>
      </c>
      <c r="B359" s="658" t="s">
        <v>530</v>
      </c>
      <c r="C359" s="658" t="s">
        <v>14354</v>
      </c>
      <c r="D359" s="658" t="s">
        <v>13725</v>
      </c>
      <c r="E359" s="658" t="s">
        <v>293</v>
      </c>
      <c r="F359" s="658" t="s">
        <v>13760</v>
      </c>
      <c r="G359" s="658" t="s">
        <v>830</v>
      </c>
      <c r="H359" s="658" t="s">
        <v>830</v>
      </c>
      <c r="I359" s="658" t="s">
        <v>14355</v>
      </c>
      <c r="J359" s="658">
        <v>25</v>
      </c>
      <c r="K359" s="658">
        <v>25</v>
      </c>
      <c r="L359" s="658">
        <v>25</v>
      </c>
      <c r="M359" s="658" t="s">
        <v>13727</v>
      </c>
      <c r="N359" s="658"/>
    </row>
    <row r="360" spans="1:14" ht="36">
      <c r="A360" s="657">
        <v>6271642</v>
      </c>
      <c r="B360" s="658" t="s">
        <v>530</v>
      </c>
      <c r="C360" s="658" t="s">
        <v>14356</v>
      </c>
      <c r="D360" s="658" t="s">
        <v>13725</v>
      </c>
      <c r="E360" s="658" t="s">
        <v>293</v>
      </c>
      <c r="F360" s="658" t="s">
        <v>13760</v>
      </c>
      <c r="G360" s="658" t="s">
        <v>830</v>
      </c>
      <c r="H360" s="658" t="s">
        <v>830</v>
      </c>
      <c r="I360" s="658" t="s">
        <v>14353</v>
      </c>
      <c r="J360" s="658">
        <v>5</v>
      </c>
      <c r="K360" s="658">
        <v>5</v>
      </c>
      <c r="L360" s="658" t="s">
        <v>13727</v>
      </c>
      <c r="M360" s="658" t="s">
        <v>13727</v>
      </c>
      <c r="N360" s="658"/>
    </row>
    <row r="361" spans="1:14" ht="24">
      <c r="A361" s="657">
        <v>2852772</v>
      </c>
      <c r="B361" s="658" t="s">
        <v>14357</v>
      </c>
      <c r="C361" s="658" t="s">
        <v>14263</v>
      </c>
      <c r="D361" s="658" t="s">
        <v>13863</v>
      </c>
      <c r="E361" s="658" t="s">
        <v>13863</v>
      </c>
      <c r="F361" s="658" t="s">
        <v>293</v>
      </c>
      <c r="G361" s="658" t="s">
        <v>830</v>
      </c>
      <c r="H361" s="658" t="s">
        <v>12575</v>
      </c>
      <c r="I361" s="658" t="s">
        <v>14264</v>
      </c>
      <c r="J361" s="658" t="s">
        <v>1091</v>
      </c>
      <c r="K361" s="658" t="s">
        <v>13727</v>
      </c>
      <c r="L361" s="658">
        <v>100</v>
      </c>
      <c r="M361" s="658" t="s">
        <v>13727</v>
      </c>
      <c r="N361" s="658"/>
    </row>
    <row r="362" spans="1:14" ht="24">
      <c r="A362" s="657">
        <v>5857066</v>
      </c>
      <c r="B362" s="658" t="s">
        <v>14358</v>
      </c>
      <c r="C362" s="658" t="s">
        <v>14239</v>
      </c>
      <c r="D362" s="658" t="s">
        <v>588</v>
      </c>
      <c r="E362" s="658" t="s">
        <v>196</v>
      </c>
      <c r="F362" s="658" t="s">
        <v>293</v>
      </c>
      <c r="G362" s="658" t="s">
        <v>830</v>
      </c>
      <c r="H362" s="658" t="s">
        <v>12575</v>
      </c>
      <c r="I362" s="658" t="s">
        <v>14233</v>
      </c>
      <c r="J362" s="659">
        <v>1000</v>
      </c>
      <c r="K362" s="658">
        <v>100</v>
      </c>
      <c r="L362" s="658" t="s">
        <v>13727</v>
      </c>
      <c r="M362" s="658" t="s">
        <v>13727</v>
      </c>
      <c r="N362" s="658"/>
    </row>
    <row r="363" spans="1:14" ht="24">
      <c r="A363" s="657">
        <v>2875578</v>
      </c>
      <c r="B363" s="658" t="s">
        <v>987</v>
      </c>
      <c r="C363" s="658" t="s">
        <v>14359</v>
      </c>
      <c r="D363" s="658" t="s">
        <v>13725</v>
      </c>
      <c r="E363" s="658" t="s">
        <v>293</v>
      </c>
      <c r="F363" s="658" t="s">
        <v>293</v>
      </c>
      <c r="G363" s="658" t="s">
        <v>830</v>
      </c>
      <c r="H363" s="658" t="s">
        <v>830</v>
      </c>
      <c r="I363" s="658" t="s">
        <v>14360</v>
      </c>
      <c r="J363" s="659">
        <v>12044421</v>
      </c>
      <c r="K363" s="658">
        <v>29</v>
      </c>
      <c r="L363" s="658" t="s">
        <v>13727</v>
      </c>
      <c r="M363" s="658">
        <v>29</v>
      </c>
      <c r="N363" s="658"/>
    </row>
    <row r="364" spans="1:14" ht="24">
      <c r="A364" s="657">
        <v>2875578</v>
      </c>
      <c r="B364" s="658" t="s">
        <v>987</v>
      </c>
      <c r="C364" s="658" t="s">
        <v>14361</v>
      </c>
      <c r="D364" s="658" t="s">
        <v>13725</v>
      </c>
      <c r="E364" s="658" t="s">
        <v>293</v>
      </c>
      <c r="F364" s="658" t="s">
        <v>293</v>
      </c>
      <c r="G364" s="658" t="s">
        <v>830</v>
      </c>
      <c r="H364" s="658" t="s">
        <v>830</v>
      </c>
      <c r="I364" s="658" t="s">
        <v>14360</v>
      </c>
      <c r="J364" s="659">
        <v>6696480</v>
      </c>
      <c r="K364" s="658">
        <v>16</v>
      </c>
      <c r="L364" s="658" t="s">
        <v>13727</v>
      </c>
      <c r="M364" s="658" t="s">
        <v>13727</v>
      </c>
      <c r="N364" s="658"/>
    </row>
    <row r="365" spans="1:14" ht="36">
      <c r="A365" s="657">
        <v>5380391</v>
      </c>
      <c r="B365" s="658" t="s">
        <v>14362</v>
      </c>
      <c r="C365" s="658" t="s">
        <v>14363</v>
      </c>
      <c r="D365" s="658" t="s">
        <v>588</v>
      </c>
      <c r="E365" s="658" t="s">
        <v>196</v>
      </c>
      <c r="F365" s="658" t="s">
        <v>293</v>
      </c>
      <c r="G365" s="658" t="s">
        <v>830</v>
      </c>
      <c r="H365" s="658" t="s">
        <v>12575</v>
      </c>
      <c r="I365" s="658" t="s">
        <v>14364</v>
      </c>
      <c r="J365" s="659">
        <v>1000</v>
      </c>
      <c r="K365" s="658">
        <v>100</v>
      </c>
      <c r="L365" s="658" t="s">
        <v>13727</v>
      </c>
      <c r="M365" s="658" t="s">
        <v>13727</v>
      </c>
      <c r="N365" s="658"/>
    </row>
    <row r="366" spans="1:14" ht="36">
      <c r="A366" s="657">
        <v>5921627</v>
      </c>
      <c r="B366" s="658" t="s">
        <v>14365</v>
      </c>
      <c r="C366" s="658" t="s">
        <v>14230</v>
      </c>
      <c r="D366" s="658" t="s">
        <v>588</v>
      </c>
      <c r="E366" s="658" t="s">
        <v>196</v>
      </c>
      <c r="F366" s="658" t="s">
        <v>293</v>
      </c>
      <c r="G366" s="658" t="s">
        <v>830</v>
      </c>
      <c r="H366" s="658" t="s">
        <v>12575</v>
      </c>
      <c r="I366" s="658" t="s">
        <v>14366</v>
      </c>
      <c r="J366" s="659">
        <v>1000</v>
      </c>
      <c r="K366" s="658">
        <v>100</v>
      </c>
      <c r="L366" s="658" t="s">
        <v>13727</v>
      </c>
      <c r="M366" s="658" t="s">
        <v>13727</v>
      </c>
      <c r="N366" s="658"/>
    </row>
    <row r="367" spans="1:14" ht="36">
      <c r="A367" s="657">
        <v>5941822</v>
      </c>
      <c r="B367" s="658" t="s">
        <v>3874</v>
      </c>
      <c r="C367" s="658" t="s">
        <v>14230</v>
      </c>
      <c r="D367" s="658" t="s">
        <v>588</v>
      </c>
      <c r="E367" s="658" t="s">
        <v>196</v>
      </c>
      <c r="F367" s="658" t="s">
        <v>293</v>
      </c>
      <c r="G367" s="658" t="s">
        <v>830</v>
      </c>
      <c r="H367" s="658" t="s">
        <v>12575</v>
      </c>
      <c r="I367" s="658" t="s">
        <v>14231</v>
      </c>
      <c r="J367" s="659">
        <v>1000</v>
      </c>
      <c r="K367" s="658">
        <v>100</v>
      </c>
      <c r="L367" s="658" t="s">
        <v>13727</v>
      </c>
      <c r="M367" s="658" t="s">
        <v>13727</v>
      </c>
      <c r="N367" s="658"/>
    </row>
    <row r="368" spans="1:14" ht="24">
      <c r="A368" s="657">
        <v>5111625</v>
      </c>
      <c r="B368" s="658" t="s">
        <v>14367</v>
      </c>
      <c r="C368" s="658" t="s">
        <v>14368</v>
      </c>
      <c r="D368" s="658" t="s">
        <v>14042</v>
      </c>
      <c r="E368" s="658" t="s">
        <v>14042</v>
      </c>
      <c r="F368" s="658" t="s">
        <v>14042</v>
      </c>
      <c r="G368" s="658" t="s">
        <v>830</v>
      </c>
      <c r="H368" s="658" t="s">
        <v>12575</v>
      </c>
      <c r="I368" s="658">
        <v>0</v>
      </c>
      <c r="J368" s="659">
        <v>1421142</v>
      </c>
      <c r="K368" s="658">
        <v>100</v>
      </c>
      <c r="L368" s="658">
        <v>100</v>
      </c>
      <c r="M368" s="658" t="s">
        <v>13727</v>
      </c>
      <c r="N368" s="658"/>
    </row>
    <row r="369" spans="1:14" ht="36">
      <c r="A369" s="657">
        <v>6058787</v>
      </c>
      <c r="B369" s="658" t="s">
        <v>14369</v>
      </c>
      <c r="C369" s="658" t="s">
        <v>14370</v>
      </c>
      <c r="D369" s="658" t="s">
        <v>13725</v>
      </c>
      <c r="E369" s="658" t="s">
        <v>293</v>
      </c>
      <c r="F369" s="658" t="s">
        <v>14371</v>
      </c>
      <c r="G369" s="658" t="s">
        <v>830</v>
      </c>
      <c r="H369" s="658" t="s">
        <v>12575</v>
      </c>
      <c r="I369" s="658" t="s">
        <v>14371</v>
      </c>
      <c r="J369" s="658" t="s">
        <v>1091</v>
      </c>
      <c r="K369" s="658">
        <v>100</v>
      </c>
      <c r="L369" s="658">
        <v>100</v>
      </c>
      <c r="M369" s="658" t="s">
        <v>13727</v>
      </c>
      <c r="N369" s="658"/>
    </row>
    <row r="370" spans="1:14" ht="24">
      <c r="A370" s="657">
        <v>2812401</v>
      </c>
      <c r="B370" s="658" t="s">
        <v>4249</v>
      </c>
      <c r="C370" s="658" t="s">
        <v>14339</v>
      </c>
      <c r="D370" s="658" t="s">
        <v>13725</v>
      </c>
      <c r="E370" s="658" t="s">
        <v>293</v>
      </c>
      <c r="F370" s="658" t="s">
        <v>13739</v>
      </c>
      <c r="G370" s="658" t="s">
        <v>830</v>
      </c>
      <c r="H370" s="658" t="s">
        <v>12575</v>
      </c>
      <c r="I370" s="658" t="s">
        <v>13848</v>
      </c>
      <c r="J370" s="659">
        <v>1530</v>
      </c>
      <c r="K370" s="658">
        <v>90</v>
      </c>
      <c r="L370" s="658">
        <v>90</v>
      </c>
      <c r="M370" s="658">
        <v>90</v>
      </c>
      <c r="N370" s="658"/>
    </row>
    <row r="371" spans="1:14" ht="24">
      <c r="A371" s="657">
        <v>2812401</v>
      </c>
      <c r="B371" s="658" t="s">
        <v>4249</v>
      </c>
      <c r="C371" s="658" t="s">
        <v>14372</v>
      </c>
      <c r="D371" s="658" t="s">
        <v>13725</v>
      </c>
      <c r="E371" s="658" t="s">
        <v>293</v>
      </c>
      <c r="F371" s="658" t="s">
        <v>13739</v>
      </c>
      <c r="G371" s="658" t="s">
        <v>830</v>
      </c>
      <c r="H371" s="658" t="s">
        <v>12575</v>
      </c>
      <c r="I371" s="658" t="s">
        <v>13848</v>
      </c>
      <c r="J371" s="658">
        <v>170</v>
      </c>
      <c r="K371" s="658">
        <v>10</v>
      </c>
      <c r="L371" s="658">
        <v>10</v>
      </c>
      <c r="M371" s="658">
        <v>10</v>
      </c>
      <c r="N371" s="658"/>
    </row>
    <row r="372" spans="1:14" ht="24">
      <c r="A372" s="657">
        <v>5944694</v>
      </c>
      <c r="B372" s="658" t="s">
        <v>14373</v>
      </c>
      <c r="C372" s="658" t="s">
        <v>14374</v>
      </c>
      <c r="D372" s="658" t="s">
        <v>13725</v>
      </c>
      <c r="E372" s="658" t="s">
        <v>293</v>
      </c>
      <c r="F372" s="658" t="s">
        <v>14375</v>
      </c>
      <c r="G372" s="658" t="s">
        <v>830</v>
      </c>
      <c r="H372" s="658" t="s">
        <v>12575</v>
      </c>
      <c r="I372" s="658" t="s">
        <v>14375</v>
      </c>
      <c r="J372" s="658" t="s">
        <v>1091</v>
      </c>
      <c r="K372" s="658" t="s">
        <v>13727</v>
      </c>
      <c r="L372" s="658" t="s">
        <v>13727</v>
      </c>
      <c r="M372" s="658" t="s">
        <v>13727</v>
      </c>
      <c r="N372" s="658"/>
    </row>
    <row r="373" spans="1:14" ht="36">
      <c r="A373" s="657">
        <v>5427967</v>
      </c>
      <c r="B373" s="658" t="s">
        <v>14376</v>
      </c>
      <c r="C373" s="658" t="s">
        <v>14377</v>
      </c>
      <c r="D373" s="658" t="s">
        <v>588</v>
      </c>
      <c r="E373" s="658" t="s">
        <v>196</v>
      </c>
      <c r="F373" s="658" t="s">
        <v>588</v>
      </c>
      <c r="G373" s="658" t="s">
        <v>830</v>
      </c>
      <c r="H373" s="658" t="s">
        <v>12575</v>
      </c>
      <c r="I373" s="658" t="s">
        <v>14378</v>
      </c>
      <c r="J373" s="659">
        <v>1000</v>
      </c>
      <c r="K373" s="658">
        <v>100</v>
      </c>
      <c r="L373" s="658">
        <v>100</v>
      </c>
      <c r="M373" s="658">
        <v>100</v>
      </c>
      <c r="N373" s="658"/>
    </row>
    <row r="374" spans="1:14" ht="36">
      <c r="A374" s="657">
        <v>5921112</v>
      </c>
      <c r="B374" s="658" t="s">
        <v>3908</v>
      </c>
      <c r="C374" s="658" t="s">
        <v>14379</v>
      </c>
      <c r="D374" s="658" t="s">
        <v>588</v>
      </c>
      <c r="E374" s="658" t="s">
        <v>196</v>
      </c>
      <c r="F374" s="658" t="s">
        <v>293</v>
      </c>
      <c r="G374" s="658" t="s">
        <v>830</v>
      </c>
      <c r="H374" s="658" t="s">
        <v>12575</v>
      </c>
      <c r="I374" s="658" t="s">
        <v>14380</v>
      </c>
      <c r="J374" s="659">
        <v>1000</v>
      </c>
      <c r="K374" s="658">
        <v>100</v>
      </c>
      <c r="L374" s="658" t="s">
        <v>13727</v>
      </c>
      <c r="M374" s="658" t="s">
        <v>13727</v>
      </c>
      <c r="N374" s="658"/>
    </row>
    <row r="375" spans="1:14">
      <c r="A375" s="657">
        <v>5931592</v>
      </c>
      <c r="B375" s="658" t="s">
        <v>14381</v>
      </c>
      <c r="C375" s="658" t="s">
        <v>14382</v>
      </c>
      <c r="D375" s="658" t="s">
        <v>13725</v>
      </c>
      <c r="E375" s="658" t="s">
        <v>293</v>
      </c>
      <c r="F375" s="658" t="s">
        <v>13739</v>
      </c>
      <c r="G375" s="658" t="s">
        <v>830</v>
      </c>
      <c r="H375" s="658" t="s">
        <v>12575</v>
      </c>
      <c r="I375" s="658" t="s">
        <v>14383</v>
      </c>
      <c r="J375" s="658">
        <v>84</v>
      </c>
      <c r="K375" s="658">
        <v>84</v>
      </c>
      <c r="L375" s="658">
        <v>84</v>
      </c>
      <c r="M375" s="658">
        <v>84</v>
      </c>
      <c r="N375" s="658"/>
    </row>
    <row r="376" spans="1:14">
      <c r="A376" s="657">
        <v>5931592</v>
      </c>
      <c r="B376" s="658" t="s">
        <v>14381</v>
      </c>
      <c r="C376" s="658" t="s">
        <v>14384</v>
      </c>
      <c r="D376" s="658" t="s">
        <v>13725</v>
      </c>
      <c r="E376" s="658" t="s">
        <v>293</v>
      </c>
      <c r="F376" s="658" t="s">
        <v>13739</v>
      </c>
      <c r="G376" s="658" t="s">
        <v>830</v>
      </c>
      <c r="H376" s="658" t="s">
        <v>12575</v>
      </c>
      <c r="I376" s="658" t="s">
        <v>14383</v>
      </c>
      <c r="J376" s="658">
        <v>16</v>
      </c>
      <c r="K376" s="658">
        <v>16</v>
      </c>
      <c r="L376" s="658">
        <v>16</v>
      </c>
      <c r="M376" s="658">
        <v>16</v>
      </c>
      <c r="N376" s="658"/>
    </row>
    <row r="377" spans="1:14">
      <c r="A377" s="657">
        <v>4248015</v>
      </c>
      <c r="B377" s="658" t="s">
        <v>2866</v>
      </c>
      <c r="C377" s="658" t="s">
        <v>14385</v>
      </c>
      <c r="D377" s="658" t="s">
        <v>13725</v>
      </c>
      <c r="E377" s="658" t="s">
        <v>293</v>
      </c>
      <c r="F377" s="658" t="s">
        <v>13739</v>
      </c>
      <c r="G377" s="658" t="s">
        <v>830</v>
      </c>
      <c r="H377" s="658" t="s">
        <v>12575</v>
      </c>
      <c r="I377" s="658" t="s">
        <v>14383</v>
      </c>
      <c r="J377" s="658">
        <v>200</v>
      </c>
      <c r="K377" s="658">
        <v>20</v>
      </c>
      <c r="L377" s="658">
        <v>20</v>
      </c>
      <c r="M377" s="658">
        <v>20</v>
      </c>
      <c r="N377" s="658"/>
    </row>
    <row r="378" spans="1:14">
      <c r="A378" s="657">
        <v>4248015</v>
      </c>
      <c r="B378" s="658" t="s">
        <v>2866</v>
      </c>
      <c r="C378" s="658" t="s">
        <v>2607</v>
      </c>
      <c r="D378" s="658" t="s">
        <v>13725</v>
      </c>
      <c r="E378" s="658" t="s">
        <v>293</v>
      </c>
      <c r="F378" s="658" t="s">
        <v>13739</v>
      </c>
      <c r="G378" s="658" t="s">
        <v>830</v>
      </c>
      <c r="H378" s="658" t="s">
        <v>12575</v>
      </c>
      <c r="I378" s="658" t="s">
        <v>14386</v>
      </c>
      <c r="J378" s="658">
        <v>200</v>
      </c>
      <c r="K378" s="658">
        <v>20</v>
      </c>
      <c r="L378" s="658">
        <v>20</v>
      </c>
      <c r="M378" s="658">
        <v>20</v>
      </c>
      <c r="N378" s="658"/>
    </row>
    <row r="379" spans="1:14" ht="24">
      <c r="A379" s="657">
        <v>4248015</v>
      </c>
      <c r="B379" s="658" t="s">
        <v>2866</v>
      </c>
      <c r="C379" s="658" t="s">
        <v>14372</v>
      </c>
      <c r="D379" s="658" t="s">
        <v>13725</v>
      </c>
      <c r="E379" s="658" t="s">
        <v>293</v>
      </c>
      <c r="F379" s="658" t="s">
        <v>13739</v>
      </c>
      <c r="G379" s="658" t="s">
        <v>830</v>
      </c>
      <c r="H379" s="658" t="s">
        <v>830</v>
      </c>
      <c r="I379" s="658" t="s">
        <v>14386</v>
      </c>
      <c r="J379" s="658">
        <v>300</v>
      </c>
      <c r="K379" s="658">
        <v>30</v>
      </c>
      <c r="L379" s="658">
        <v>30</v>
      </c>
      <c r="M379" s="658">
        <v>30</v>
      </c>
      <c r="N379" s="658"/>
    </row>
    <row r="380" spans="1:14">
      <c r="A380" s="657">
        <v>4248015</v>
      </c>
      <c r="B380" s="658" t="s">
        <v>2866</v>
      </c>
      <c r="C380" s="658" t="s">
        <v>14382</v>
      </c>
      <c r="D380" s="658" t="s">
        <v>13725</v>
      </c>
      <c r="E380" s="658" t="s">
        <v>293</v>
      </c>
      <c r="F380" s="658" t="s">
        <v>13739</v>
      </c>
      <c r="G380" s="658" t="s">
        <v>830</v>
      </c>
      <c r="H380" s="658" t="s">
        <v>12575</v>
      </c>
      <c r="I380" s="658" t="s">
        <v>14386</v>
      </c>
      <c r="J380" s="658">
        <v>300</v>
      </c>
      <c r="K380" s="658">
        <v>30</v>
      </c>
      <c r="L380" s="658">
        <v>30</v>
      </c>
      <c r="M380" s="658">
        <v>30</v>
      </c>
      <c r="N380" s="658"/>
    </row>
    <row r="381" spans="1:14" ht="24">
      <c r="A381" s="657">
        <v>5596165</v>
      </c>
      <c r="B381" s="658" t="s">
        <v>3887</v>
      </c>
      <c r="C381" s="658" t="s">
        <v>14387</v>
      </c>
      <c r="D381" s="658" t="s">
        <v>13725</v>
      </c>
      <c r="E381" s="658" t="s">
        <v>293</v>
      </c>
      <c r="F381" s="658" t="s">
        <v>14388</v>
      </c>
      <c r="G381" s="658" t="s">
        <v>830</v>
      </c>
      <c r="H381" s="658" t="s">
        <v>12575</v>
      </c>
      <c r="I381" s="658" t="s">
        <v>14388</v>
      </c>
      <c r="J381" s="658" t="s">
        <v>1091</v>
      </c>
      <c r="K381" s="658" t="s">
        <v>13727</v>
      </c>
      <c r="L381" s="658" t="s">
        <v>13727</v>
      </c>
      <c r="M381" s="658" t="s">
        <v>13727</v>
      </c>
      <c r="N381" s="658"/>
    </row>
    <row r="382" spans="1:14" ht="24">
      <c r="A382" s="657">
        <v>2091798</v>
      </c>
      <c r="B382" s="658" t="s">
        <v>310</v>
      </c>
      <c r="C382" s="658" t="s">
        <v>14389</v>
      </c>
      <c r="D382" s="658" t="s">
        <v>13725</v>
      </c>
      <c r="E382" s="658" t="s">
        <v>293</v>
      </c>
      <c r="F382" s="658" t="s">
        <v>14144</v>
      </c>
      <c r="G382" s="658" t="s">
        <v>830</v>
      </c>
      <c r="H382" s="658" t="s">
        <v>12575</v>
      </c>
      <c r="I382" s="658" t="s">
        <v>14390</v>
      </c>
      <c r="J382" s="658" t="s">
        <v>1091</v>
      </c>
      <c r="K382" s="658" t="s">
        <v>13727</v>
      </c>
      <c r="L382" s="658">
        <v>100</v>
      </c>
      <c r="M382" s="658" t="s">
        <v>13727</v>
      </c>
      <c r="N382" s="658"/>
    </row>
    <row r="383" spans="1:14" ht="24">
      <c r="A383" s="657">
        <v>5495369</v>
      </c>
      <c r="B383" s="658" t="s">
        <v>3360</v>
      </c>
      <c r="C383" s="658" t="s">
        <v>14391</v>
      </c>
      <c r="D383" s="658" t="s">
        <v>13725</v>
      </c>
      <c r="E383" s="658" t="s">
        <v>293</v>
      </c>
      <c r="F383" s="658" t="s">
        <v>13739</v>
      </c>
      <c r="G383" s="658" t="s">
        <v>830</v>
      </c>
      <c r="H383" s="658" t="s">
        <v>12575</v>
      </c>
      <c r="I383" s="658" t="s">
        <v>13938</v>
      </c>
      <c r="J383" s="658">
        <v>350</v>
      </c>
      <c r="K383" s="658">
        <v>35</v>
      </c>
      <c r="L383" s="658">
        <v>35</v>
      </c>
      <c r="M383" s="658">
        <v>35</v>
      </c>
      <c r="N383" s="658"/>
    </row>
    <row r="384" spans="1:14" ht="24">
      <c r="A384" s="657">
        <v>5495369</v>
      </c>
      <c r="B384" s="658" t="s">
        <v>3360</v>
      </c>
      <c r="C384" s="658" t="s">
        <v>14392</v>
      </c>
      <c r="D384" s="658" t="s">
        <v>13725</v>
      </c>
      <c r="E384" s="658" t="s">
        <v>293</v>
      </c>
      <c r="F384" s="658" t="s">
        <v>13739</v>
      </c>
      <c r="G384" s="658" t="s">
        <v>830</v>
      </c>
      <c r="H384" s="658" t="s">
        <v>12575</v>
      </c>
      <c r="I384" s="658" t="s">
        <v>14393</v>
      </c>
      <c r="J384" s="658">
        <v>100</v>
      </c>
      <c r="K384" s="658">
        <v>10</v>
      </c>
      <c r="L384" s="658">
        <v>10</v>
      </c>
      <c r="M384" s="658">
        <v>10</v>
      </c>
      <c r="N384" s="658"/>
    </row>
    <row r="385" spans="1:14" ht="24">
      <c r="A385" s="657">
        <v>5495369</v>
      </c>
      <c r="B385" s="658" t="s">
        <v>3360</v>
      </c>
      <c r="C385" s="658" t="s">
        <v>14394</v>
      </c>
      <c r="D385" s="658" t="s">
        <v>13725</v>
      </c>
      <c r="E385" s="658" t="s">
        <v>293</v>
      </c>
      <c r="F385" s="658" t="s">
        <v>13739</v>
      </c>
      <c r="G385" s="658" t="s">
        <v>830</v>
      </c>
      <c r="H385" s="658" t="s">
        <v>12575</v>
      </c>
      <c r="I385" s="658" t="s">
        <v>14393</v>
      </c>
      <c r="J385" s="658">
        <v>550</v>
      </c>
      <c r="K385" s="658">
        <v>55</v>
      </c>
      <c r="L385" s="658">
        <v>55</v>
      </c>
      <c r="M385" s="658">
        <v>55</v>
      </c>
      <c r="N385" s="658"/>
    </row>
    <row r="386" spans="1:14" ht="24">
      <c r="A386" s="657">
        <v>5122392</v>
      </c>
      <c r="B386" s="658" t="s">
        <v>14395</v>
      </c>
      <c r="C386" s="658" t="s">
        <v>14396</v>
      </c>
      <c r="D386" s="658" t="s">
        <v>547</v>
      </c>
      <c r="E386" s="658" t="s">
        <v>547</v>
      </c>
      <c r="F386" s="658" t="s">
        <v>547</v>
      </c>
      <c r="G386" s="658" t="s">
        <v>830</v>
      </c>
      <c r="H386" s="658" t="s">
        <v>830</v>
      </c>
      <c r="I386" s="658" t="s">
        <v>14397</v>
      </c>
      <c r="J386" s="659">
        <v>10000</v>
      </c>
      <c r="K386" s="658">
        <v>100</v>
      </c>
      <c r="L386" s="658">
        <v>100</v>
      </c>
      <c r="M386" s="658">
        <v>100</v>
      </c>
      <c r="N386" s="658"/>
    </row>
    <row r="387" spans="1:14" ht="24">
      <c r="A387" s="657">
        <v>5936292</v>
      </c>
      <c r="B387" s="658" t="s">
        <v>11503</v>
      </c>
      <c r="C387" s="658" t="s">
        <v>14336</v>
      </c>
      <c r="D387" s="658" t="s">
        <v>13725</v>
      </c>
      <c r="E387" s="658" t="s">
        <v>293</v>
      </c>
      <c r="F387" s="658" t="s">
        <v>13739</v>
      </c>
      <c r="G387" s="658" t="s">
        <v>830</v>
      </c>
      <c r="H387" s="658" t="s">
        <v>12575</v>
      </c>
      <c r="I387" s="658" t="s">
        <v>14398</v>
      </c>
      <c r="J387" s="658">
        <v>100</v>
      </c>
      <c r="K387" s="658">
        <v>100</v>
      </c>
      <c r="L387" s="658">
        <v>100</v>
      </c>
      <c r="M387" s="658">
        <v>100</v>
      </c>
      <c r="N387" s="658"/>
    </row>
    <row r="388" spans="1:14">
      <c r="A388" s="657">
        <v>5309085</v>
      </c>
      <c r="B388" s="658" t="s">
        <v>14399</v>
      </c>
      <c r="C388" s="658" t="s">
        <v>14400</v>
      </c>
      <c r="D388" s="658" t="s">
        <v>13725</v>
      </c>
      <c r="E388" s="658" t="s">
        <v>293</v>
      </c>
      <c r="F388" s="658" t="s">
        <v>13739</v>
      </c>
      <c r="G388" s="658" t="s">
        <v>830</v>
      </c>
      <c r="H388" s="658" t="s">
        <v>12575</v>
      </c>
      <c r="I388" s="658" t="s">
        <v>14401</v>
      </c>
      <c r="J388" s="658">
        <v>50</v>
      </c>
      <c r="K388" s="658">
        <v>50</v>
      </c>
      <c r="L388" s="658">
        <v>50</v>
      </c>
      <c r="M388" s="658">
        <v>50</v>
      </c>
      <c r="N388" s="658"/>
    </row>
    <row r="389" spans="1:14">
      <c r="A389" s="657">
        <v>5309085</v>
      </c>
      <c r="B389" s="658" t="s">
        <v>14399</v>
      </c>
      <c r="C389" s="658" t="s">
        <v>13930</v>
      </c>
      <c r="D389" s="658" t="s">
        <v>13725</v>
      </c>
      <c r="E389" s="658" t="s">
        <v>293</v>
      </c>
      <c r="F389" s="658" t="s">
        <v>13739</v>
      </c>
      <c r="G389" s="658" t="s">
        <v>830</v>
      </c>
      <c r="H389" s="658" t="s">
        <v>12575</v>
      </c>
      <c r="I389" s="658" t="s">
        <v>14402</v>
      </c>
      <c r="J389" s="658">
        <v>50</v>
      </c>
      <c r="K389" s="658">
        <v>50</v>
      </c>
      <c r="L389" s="658">
        <v>50</v>
      </c>
      <c r="M389" s="658">
        <v>50</v>
      </c>
      <c r="N389" s="658"/>
    </row>
    <row r="390" spans="1:14">
      <c r="A390" s="657">
        <v>5320798</v>
      </c>
      <c r="B390" s="658" t="s">
        <v>14403</v>
      </c>
      <c r="C390" s="658" t="s">
        <v>13950</v>
      </c>
      <c r="D390" s="658" t="s">
        <v>13725</v>
      </c>
      <c r="E390" s="658" t="s">
        <v>293</v>
      </c>
      <c r="F390" s="658" t="s">
        <v>293</v>
      </c>
      <c r="G390" s="658" t="s">
        <v>830</v>
      </c>
      <c r="H390" s="658" t="s">
        <v>12575</v>
      </c>
      <c r="I390" s="658" t="s">
        <v>14404</v>
      </c>
      <c r="J390" s="659">
        <v>605740</v>
      </c>
      <c r="K390" s="658">
        <v>100</v>
      </c>
      <c r="L390" s="658" t="s">
        <v>13727</v>
      </c>
      <c r="M390" s="658" t="s">
        <v>13727</v>
      </c>
      <c r="N390" s="658"/>
    </row>
    <row r="391" spans="1:14" ht="24">
      <c r="A391" s="657">
        <v>5979129</v>
      </c>
      <c r="B391" s="658" t="s">
        <v>4699</v>
      </c>
      <c r="C391" s="658" t="s">
        <v>13843</v>
      </c>
      <c r="D391" s="658" t="s">
        <v>13725</v>
      </c>
      <c r="E391" s="658" t="s">
        <v>293</v>
      </c>
      <c r="F391" s="658" t="s">
        <v>293</v>
      </c>
      <c r="G391" s="658" t="s">
        <v>830</v>
      </c>
      <c r="H391" s="658" t="s">
        <v>12575</v>
      </c>
      <c r="I391" s="658" t="s">
        <v>13844</v>
      </c>
      <c r="J391" s="658" t="s">
        <v>1091</v>
      </c>
      <c r="K391" s="658" t="s">
        <v>13727</v>
      </c>
      <c r="L391" s="658" t="s">
        <v>13727</v>
      </c>
      <c r="M391" s="658" t="s">
        <v>13727</v>
      </c>
      <c r="N391" s="658"/>
    </row>
    <row r="392" spans="1:14" ht="24">
      <c r="A392" s="657">
        <v>5415438</v>
      </c>
      <c r="B392" s="658" t="s">
        <v>14405</v>
      </c>
      <c r="C392" s="658" t="s">
        <v>14406</v>
      </c>
      <c r="D392" s="658" t="s">
        <v>13725</v>
      </c>
      <c r="E392" s="658" t="s">
        <v>293</v>
      </c>
      <c r="F392" s="658" t="s">
        <v>13739</v>
      </c>
      <c r="G392" s="658" t="s">
        <v>830</v>
      </c>
      <c r="H392" s="658" t="s">
        <v>12575</v>
      </c>
      <c r="I392" s="658" t="s">
        <v>14407</v>
      </c>
      <c r="J392" s="659">
        <v>13000</v>
      </c>
      <c r="K392" s="658">
        <v>100</v>
      </c>
      <c r="L392" s="658">
        <v>100</v>
      </c>
      <c r="M392" s="658">
        <v>100</v>
      </c>
      <c r="N392" s="658"/>
    </row>
    <row r="393" spans="1:14" ht="24">
      <c r="A393" s="657">
        <v>5046483</v>
      </c>
      <c r="B393" s="658" t="s">
        <v>14408</v>
      </c>
      <c r="C393" s="658" t="s">
        <v>14409</v>
      </c>
      <c r="D393" s="658" t="s">
        <v>13725</v>
      </c>
      <c r="E393" s="658" t="s">
        <v>293</v>
      </c>
      <c r="F393" s="658" t="s">
        <v>293</v>
      </c>
      <c r="G393" s="658" t="s">
        <v>830</v>
      </c>
      <c r="H393" s="658" t="s">
        <v>12575</v>
      </c>
      <c r="I393" s="658" t="s">
        <v>14410</v>
      </c>
      <c r="J393" s="659">
        <v>100000</v>
      </c>
      <c r="K393" s="658">
        <v>100</v>
      </c>
      <c r="L393" s="658" t="s">
        <v>13727</v>
      </c>
      <c r="M393" s="658" t="s">
        <v>13727</v>
      </c>
      <c r="N393" s="658"/>
    </row>
    <row r="394" spans="1:14" ht="24">
      <c r="A394" s="657">
        <v>2837129</v>
      </c>
      <c r="B394" s="658" t="s">
        <v>2651</v>
      </c>
      <c r="C394" s="658" t="s">
        <v>14411</v>
      </c>
      <c r="D394" s="658" t="s">
        <v>293</v>
      </c>
      <c r="E394" s="658" t="s">
        <v>293</v>
      </c>
      <c r="F394" s="658" t="s">
        <v>14412</v>
      </c>
      <c r="G394" s="658" t="s">
        <v>830</v>
      </c>
      <c r="H394" s="658" t="s">
        <v>12575</v>
      </c>
      <c r="I394" s="658" t="s">
        <v>14413</v>
      </c>
      <c r="J394" s="659">
        <v>1000</v>
      </c>
      <c r="K394" s="658">
        <v>100</v>
      </c>
      <c r="L394" s="658" t="s">
        <v>13727</v>
      </c>
      <c r="M394" s="658" t="s">
        <v>13727</v>
      </c>
      <c r="N394" s="658"/>
    </row>
    <row r="395" spans="1:14">
      <c r="A395" s="657">
        <v>5006864</v>
      </c>
      <c r="B395" s="658" t="s">
        <v>14414</v>
      </c>
      <c r="C395" s="658" t="s">
        <v>14415</v>
      </c>
      <c r="D395" s="658" t="s">
        <v>196</v>
      </c>
      <c r="E395" s="658" t="s">
        <v>196</v>
      </c>
      <c r="F395" s="658" t="s">
        <v>196</v>
      </c>
      <c r="G395" s="658" t="s">
        <v>830</v>
      </c>
      <c r="H395" s="658" t="s">
        <v>830</v>
      </c>
      <c r="I395" s="658" t="s">
        <v>1586</v>
      </c>
      <c r="J395" s="659">
        <v>1000</v>
      </c>
      <c r="K395" s="658">
        <v>100</v>
      </c>
      <c r="L395" s="658" t="s">
        <v>13727</v>
      </c>
      <c r="M395" s="658" t="s">
        <v>13727</v>
      </c>
      <c r="N395" s="658"/>
    </row>
    <row r="396" spans="1:14" ht="24">
      <c r="A396" s="657">
        <v>5271126</v>
      </c>
      <c r="B396" s="658" t="s">
        <v>5999</v>
      </c>
      <c r="C396" s="658" t="s">
        <v>14330</v>
      </c>
      <c r="D396" s="658" t="s">
        <v>13725</v>
      </c>
      <c r="E396" s="658" t="s">
        <v>293</v>
      </c>
      <c r="F396" s="658" t="s">
        <v>293</v>
      </c>
      <c r="G396" s="658" t="s">
        <v>830</v>
      </c>
      <c r="H396" s="658" t="s">
        <v>12575</v>
      </c>
      <c r="I396" s="658" t="s">
        <v>14416</v>
      </c>
      <c r="J396" s="659">
        <v>1000</v>
      </c>
      <c r="K396" s="658">
        <v>100</v>
      </c>
      <c r="L396" s="658" t="s">
        <v>13727</v>
      </c>
      <c r="M396" s="658" t="s">
        <v>13727</v>
      </c>
      <c r="N396" s="658"/>
    </row>
    <row r="397" spans="1:14" ht="48">
      <c r="A397" s="657">
        <v>5237572</v>
      </c>
      <c r="B397" s="658" t="s">
        <v>3563</v>
      </c>
      <c r="C397" s="658" t="s">
        <v>14417</v>
      </c>
      <c r="D397" s="658" t="s">
        <v>13725</v>
      </c>
      <c r="E397" s="658" t="s">
        <v>293</v>
      </c>
      <c r="F397" s="658" t="s">
        <v>293</v>
      </c>
      <c r="G397" s="658" t="s">
        <v>830</v>
      </c>
      <c r="H397" s="658" t="s">
        <v>12575</v>
      </c>
      <c r="I397" s="658" t="s">
        <v>14418</v>
      </c>
      <c r="J397" s="658">
        <v>90</v>
      </c>
      <c r="K397" s="658">
        <v>45</v>
      </c>
      <c r="L397" s="658" t="s">
        <v>13727</v>
      </c>
      <c r="M397" s="658" t="s">
        <v>13727</v>
      </c>
      <c r="N397" s="658"/>
    </row>
    <row r="398" spans="1:14" ht="48">
      <c r="A398" s="657">
        <v>5237572</v>
      </c>
      <c r="B398" s="658" t="s">
        <v>3563</v>
      </c>
      <c r="C398" s="658" t="s">
        <v>14419</v>
      </c>
      <c r="D398" s="658" t="s">
        <v>13725</v>
      </c>
      <c r="E398" s="658" t="s">
        <v>293</v>
      </c>
      <c r="F398" s="658" t="s">
        <v>293</v>
      </c>
      <c r="G398" s="658" t="s">
        <v>830</v>
      </c>
      <c r="H398" s="658" t="s">
        <v>12575</v>
      </c>
      <c r="I398" s="658" t="s">
        <v>14418</v>
      </c>
      <c r="J398" s="658">
        <v>90</v>
      </c>
      <c r="K398" s="658">
        <v>45</v>
      </c>
      <c r="L398" s="658" t="s">
        <v>13727</v>
      </c>
      <c r="M398" s="658" t="s">
        <v>13727</v>
      </c>
      <c r="N398" s="658"/>
    </row>
    <row r="399" spans="1:14" ht="48">
      <c r="A399" s="657">
        <v>5237572</v>
      </c>
      <c r="B399" s="658" t="s">
        <v>3563</v>
      </c>
      <c r="C399" s="658" t="s">
        <v>14420</v>
      </c>
      <c r="D399" s="658" t="s">
        <v>13725</v>
      </c>
      <c r="E399" s="658" t="s">
        <v>293</v>
      </c>
      <c r="F399" s="658" t="s">
        <v>293</v>
      </c>
      <c r="G399" s="658" t="s">
        <v>830</v>
      </c>
      <c r="H399" s="658" t="s">
        <v>12575</v>
      </c>
      <c r="I399" s="658" t="s">
        <v>14418</v>
      </c>
      <c r="J399" s="658">
        <v>20</v>
      </c>
      <c r="K399" s="658">
        <v>10</v>
      </c>
      <c r="L399" s="658" t="s">
        <v>13727</v>
      </c>
      <c r="M399" s="658" t="s">
        <v>13727</v>
      </c>
      <c r="N399" s="658"/>
    </row>
    <row r="400" spans="1:14" ht="24">
      <c r="A400" s="657">
        <v>5141583</v>
      </c>
      <c r="B400" s="658" t="s">
        <v>515</v>
      </c>
      <c r="C400" s="658" t="s">
        <v>14421</v>
      </c>
      <c r="D400" s="658" t="s">
        <v>588</v>
      </c>
      <c r="E400" s="658" t="s">
        <v>14042</v>
      </c>
      <c r="F400" s="658" t="s">
        <v>14042</v>
      </c>
      <c r="G400" s="658" t="s">
        <v>830</v>
      </c>
      <c r="H400" s="658" t="s">
        <v>12575</v>
      </c>
      <c r="I400" s="658" t="s">
        <v>1021</v>
      </c>
      <c r="J400" s="659">
        <v>303197075</v>
      </c>
      <c r="K400" s="658">
        <v>16</v>
      </c>
      <c r="L400" s="658" t="s">
        <v>13727</v>
      </c>
      <c r="M400" s="658" t="s">
        <v>13727</v>
      </c>
      <c r="N400" s="658"/>
    </row>
    <row r="401" spans="1:14" ht="24">
      <c r="A401" s="657">
        <v>5403219</v>
      </c>
      <c r="B401" s="658" t="s">
        <v>5381</v>
      </c>
      <c r="C401" s="658" t="s">
        <v>14400</v>
      </c>
      <c r="D401" s="658" t="s">
        <v>13725</v>
      </c>
      <c r="E401" s="658" t="s">
        <v>293</v>
      </c>
      <c r="F401" s="658" t="s">
        <v>13739</v>
      </c>
      <c r="G401" s="658" t="s">
        <v>830</v>
      </c>
      <c r="H401" s="658" t="s">
        <v>12575</v>
      </c>
      <c r="I401" s="658" t="s">
        <v>14401</v>
      </c>
      <c r="J401" s="658">
        <v>100</v>
      </c>
      <c r="K401" s="658">
        <v>100</v>
      </c>
      <c r="L401" s="658">
        <v>100</v>
      </c>
      <c r="M401" s="658">
        <v>100</v>
      </c>
      <c r="N401" s="658"/>
    </row>
    <row r="402" spans="1:14">
      <c r="A402" s="657">
        <v>6089194</v>
      </c>
      <c r="B402" s="658" t="s">
        <v>14422</v>
      </c>
      <c r="C402" s="658" t="s">
        <v>14423</v>
      </c>
      <c r="D402" s="658" t="s">
        <v>13725</v>
      </c>
      <c r="E402" s="658" t="s">
        <v>293</v>
      </c>
      <c r="F402" s="658" t="s">
        <v>13739</v>
      </c>
      <c r="G402" s="658" t="s">
        <v>830</v>
      </c>
      <c r="H402" s="658" t="s">
        <v>12575</v>
      </c>
      <c r="I402" s="658" t="s">
        <v>14424</v>
      </c>
      <c r="J402" s="658">
        <v>20</v>
      </c>
      <c r="K402" s="658">
        <v>100</v>
      </c>
      <c r="L402" s="658">
        <v>100</v>
      </c>
      <c r="M402" s="658">
        <v>100</v>
      </c>
      <c r="N402" s="658"/>
    </row>
    <row r="403" spans="1:14" ht="36">
      <c r="A403" s="657">
        <v>6062385</v>
      </c>
      <c r="B403" s="658" t="s">
        <v>14425</v>
      </c>
      <c r="C403" s="658" t="s">
        <v>2345</v>
      </c>
      <c r="D403" s="658" t="s">
        <v>13725</v>
      </c>
      <c r="E403" s="658" t="s">
        <v>293</v>
      </c>
      <c r="F403" s="658" t="s">
        <v>13739</v>
      </c>
      <c r="G403" s="658" t="s">
        <v>830</v>
      </c>
      <c r="H403" s="658" t="s">
        <v>12575</v>
      </c>
      <c r="I403" s="658" t="s">
        <v>14426</v>
      </c>
      <c r="J403" s="658">
        <v>100</v>
      </c>
      <c r="K403" s="658">
        <v>100</v>
      </c>
      <c r="L403" s="658">
        <v>100</v>
      </c>
      <c r="M403" s="658">
        <v>100</v>
      </c>
      <c r="N403" s="658"/>
    </row>
    <row r="404" spans="1:14" ht="24">
      <c r="A404" s="657">
        <v>2665093</v>
      </c>
      <c r="B404" s="658" t="s">
        <v>14427</v>
      </c>
      <c r="C404" s="658" t="s">
        <v>2345</v>
      </c>
      <c r="D404" s="658" t="s">
        <v>13725</v>
      </c>
      <c r="E404" s="658" t="s">
        <v>293</v>
      </c>
      <c r="F404" s="658" t="s">
        <v>13739</v>
      </c>
      <c r="G404" s="658" t="s">
        <v>830</v>
      </c>
      <c r="H404" s="658" t="s">
        <v>12575</v>
      </c>
      <c r="I404" s="658" t="s">
        <v>14426</v>
      </c>
      <c r="J404" s="658">
        <v>100</v>
      </c>
      <c r="K404" s="658">
        <v>100</v>
      </c>
      <c r="L404" s="658">
        <v>100</v>
      </c>
      <c r="M404" s="658">
        <v>100</v>
      </c>
      <c r="N404" s="658"/>
    </row>
    <row r="405" spans="1:14" ht="24">
      <c r="A405" s="657">
        <v>6457266</v>
      </c>
      <c r="B405" s="658" t="s">
        <v>14428</v>
      </c>
      <c r="C405" s="658" t="s">
        <v>14429</v>
      </c>
      <c r="D405" s="658" t="s">
        <v>13725</v>
      </c>
      <c r="E405" s="658" t="s">
        <v>293</v>
      </c>
      <c r="F405" s="658" t="s">
        <v>13739</v>
      </c>
      <c r="G405" s="658" t="s">
        <v>830</v>
      </c>
      <c r="H405" s="658" t="s">
        <v>12575</v>
      </c>
      <c r="I405" s="658" t="s">
        <v>13830</v>
      </c>
      <c r="J405" s="658">
        <v>100</v>
      </c>
      <c r="K405" s="658">
        <v>100</v>
      </c>
      <c r="L405" s="658">
        <v>100</v>
      </c>
      <c r="M405" s="658">
        <v>100</v>
      </c>
      <c r="N405" s="658"/>
    </row>
    <row r="406" spans="1:14" ht="36">
      <c r="A406" s="657">
        <v>6461107</v>
      </c>
      <c r="B406" s="658" t="s">
        <v>14430</v>
      </c>
      <c r="C406" s="658" t="s">
        <v>14429</v>
      </c>
      <c r="D406" s="658" t="s">
        <v>13725</v>
      </c>
      <c r="E406" s="658" t="s">
        <v>293</v>
      </c>
      <c r="F406" s="658" t="s">
        <v>13739</v>
      </c>
      <c r="G406" s="658" t="s">
        <v>830</v>
      </c>
      <c r="H406" s="658" t="s">
        <v>12575</v>
      </c>
      <c r="I406" s="658" t="s">
        <v>13830</v>
      </c>
      <c r="J406" s="658">
        <v>100</v>
      </c>
      <c r="K406" s="658">
        <v>100</v>
      </c>
      <c r="L406" s="658">
        <v>100</v>
      </c>
      <c r="M406" s="658">
        <v>100</v>
      </c>
      <c r="N406" s="658"/>
    </row>
    <row r="407" spans="1:14" ht="24">
      <c r="A407" s="657">
        <v>5958075</v>
      </c>
      <c r="B407" s="658" t="s">
        <v>5273</v>
      </c>
      <c r="C407" s="658" t="s">
        <v>14429</v>
      </c>
      <c r="D407" s="658" t="s">
        <v>13725</v>
      </c>
      <c r="E407" s="658" t="s">
        <v>293</v>
      </c>
      <c r="F407" s="658" t="s">
        <v>13739</v>
      </c>
      <c r="G407" s="658" t="s">
        <v>830</v>
      </c>
      <c r="H407" s="658" t="s">
        <v>12575</v>
      </c>
      <c r="I407" s="658" t="s">
        <v>13830</v>
      </c>
      <c r="J407" s="658">
        <v>100</v>
      </c>
      <c r="K407" s="658">
        <v>100</v>
      </c>
      <c r="L407" s="658">
        <v>100</v>
      </c>
      <c r="M407" s="658">
        <v>100</v>
      </c>
      <c r="N407" s="658"/>
    </row>
    <row r="408" spans="1:14" ht="24">
      <c r="A408" s="657">
        <v>6448054</v>
      </c>
      <c r="B408" s="658" t="s">
        <v>5386</v>
      </c>
      <c r="C408" s="658" t="s">
        <v>14429</v>
      </c>
      <c r="D408" s="658" t="s">
        <v>13725</v>
      </c>
      <c r="E408" s="658" t="s">
        <v>293</v>
      </c>
      <c r="F408" s="658" t="s">
        <v>13739</v>
      </c>
      <c r="G408" s="658" t="s">
        <v>830</v>
      </c>
      <c r="H408" s="658" t="s">
        <v>12575</v>
      </c>
      <c r="I408" s="658" t="s">
        <v>13830</v>
      </c>
      <c r="J408" s="658">
        <v>100</v>
      </c>
      <c r="K408" s="658">
        <v>100</v>
      </c>
      <c r="L408" s="658">
        <v>100</v>
      </c>
      <c r="M408" s="658">
        <v>100</v>
      </c>
      <c r="N408" s="658"/>
    </row>
    <row r="409" spans="1:14" ht="36">
      <c r="A409" s="657">
        <v>6444911</v>
      </c>
      <c r="B409" s="658" t="s">
        <v>14431</v>
      </c>
      <c r="C409" s="658" t="s">
        <v>14429</v>
      </c>
      <c r="D409" s="658" t="s">
        <v>13725</v>
      </c>
      <c r="E409" s="658" t="s">
        <v>293</v>
      </c>
      <c r="F409" s="658" t="s">
        <v>13739</v>
      </c>
      <c r="G409" s="658" t="s">
        <v>830</v>
      </c>
      <c r="H409" s="658" t="s">
        <v>12575</v>
      </c>
      <c r="I409" s="658" t="s">
        <v>13830</v>
      </c>
      <c r="J409" s="658">
        <v>100</v>
      </c>
      <c r="K409" s="658">
        <v>100</v>
      </c>
      <c r="L409" s="658">
        <v>100</v>
      </c>
      <c r="M409" s="658">
        <v>100</v>
      </c>
      <c r="N409" s="658"/>
    </row>
  </sheetData>
  <pageMargins left="0.7" right="0.7" top="0.75" bottom="0.75" header="0.3" footer="0.3"/>
  <pageSetup orientation="portrait" horizontalDpi="0" verticalDpi="0"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CE37E-1097-4457-91A2-52983923BDEB}">
  <dimension ref="A1:M23"/>
  <sheetViews>
    <sheetView workbookViewId="0">
      <selection activeCell="E6" sqref="E6"/>
    </sheetView>
  </sheetViews>
  <sheetFormatPr defaultColWidth="9.140625" defaultRowHeight="12"/>
  <cols>
    <col min="1" max="1" width="9.140625" style="164"/>
    <col min="2" max="2" width="17.85546875" style="164" customWidth="1"/>
    <col min="3" max="3" width="28" style="164" customWidth="1"/>
    <col min="4" max="4" width="15.5703125" style="164" customWidth="1"/>
    <col min="5" max="6" width="25.28515625" style="164" customWidth="1"/>
    <col min="7" max="7" width="14.5703125" style="164" customWidth="1"/>
    <col min="8" max="8" width="21.5703125" style="164" customWidth="1"/>
    <col min="9" max="16384" width="9.140625" style="164"/>
  </cols>
  <sheetData>
    <row r="1" spans="1:13" ht="12.75">
      <c r="A1" s="228" t="s">
        <v>14432</v>
      </c>
      <c r="B1" s="209"/>
      <c r="C1" s="209"/>
      <c r="D1" s="209"/>
      <c r="E1" s="209"/>
      <c r="F1" s="209"/>
      <c r="G1" s="209"/>
      <c r="H1" s="209"/>
      <c r="I1" s="209"/>
      <c r="J1" s="209"/>
      <c r="K1" s="209"/>
      <c r="L1" s="209"/>
      <c r="M1" s="209"/>
    </row>
    <row r="3" spans="1:13" s="209" customFormat="1" ht="24">
      <c r="A3" s="295" t="s">
        <v>1644</v>
      </c>
      <c r="B3" s="295" t="s">
        <v>92</v>
      </c>
      <c r="C3" s="295" t="s">
        <v>14433</v>
      </c>
      <c r="D3" s="295" t="s">
        <v>14434</v>
      </c>
      <c r="E3" s="295" t="s">
        <v>13719</v>
      </c>
      <c r="F3" s="295" t="s">
        <v>14435</v>
      </c>
      <c r="G3" s="295" t="s">
        <v>14436</v>
      </c>
      <c r="H3" s="295" t="s">
        <v>14437</v>
      </c>
      <c r="I3" s="496"/>
      <c r="J3" s="496"/>
      <c r="K3" s="496"/>
      <c r="L3" s="496"/>
      <c r="M3" s="496"/>
    </row>
    <row r="4" spans="1:13" ht="24">
      <c r="A4" s="882">
        <v>5544084</v>
      </c>
      <c r="B4" s="658" t="s">
        <v>3536</v>
      </c>
      <c r="C4" s="658" t="s">
        <v>14438</v>
      </c>
      <c r="D4" s="658" t="s">
        <v>212</v>
      </c>
      <c r="E4" s="658" t="s">
        <v>14439</v>
      </c>
      <c r="F4" s="658">
        <v>61280721400</v>
      </c>
      <c r="G4" s="658" t="s">
        <v>14440</v>
      </c>
      <c r="H4" s="658" t="s">
        <v>14441</v>
      </c>
      <c r="I4" s="883"/>
      <c r="J4" s="883"/>
      <c r="K4" s="883"/>
      <c r="L4" s="883"/>
      <c r="M4" s="883"/>
    </row>
    <row r="5" spans="1:13" ht="36">
      <c r="A5" s="882">
        <v>4065115</v>
      </c>
      <c r="B5" s="658" t="s">
        <v>14442</v>
      </c>
      <c r="C5" s="658" t="s">
        <v>14443</v>
      </c>
      <c r="D5" s="658" t="s">
        <v>293</v>
      </c>
      <c r="E5" s="658" t="s">
        <v>14444</v>
      </c>
      <c r="F5" s="658">
        <v>99089014</v>
      </c>
      <c r="G5" s="658" t="s">
        <v>14445</v>
      </c>
      <c r="H5" s="658" t="s">
        <v>14446</v>
      </c>
      <c r="I5" s="883"/>
      <c r="J5" s="883"/>
      <c r="K5" s="883"/>
      <c r="L5" s="883"/>
      <c r="M5" s="883"/>
    </row>
    <row r="6" spans="1:13" ht="36">
      <c r="A6" s="882">
        <v>6183077</v>
      </c>
      <c r="B6" s="658" t="s">
        <v>13927</v>
      </c>
      <c r="C6" s="658" t="s">
        <v>14447</v>
      </c>
      <c r="D6" s="658" t="s">
        <v>547</v>
      </c>
      <c r="E6" s="658" t="s">
        <v>14448</v>
      </c>
      <c r="F6" s="658" t="s">
        <v>14449</v>
      </c>
      <c r="G6" s="658" t="s">
        <v>14450</v>
      </c>
      <c r="H6" s="658" t="s">
        <v>14451</v>
      </c>
      <c r="I6" s="883"/>
      <c r="J6" s="883"/>
      <c r="K6" s="883"/>
      <c r="L6" s="883"/>
      <c r="M6" s="883"/>
    </row>
    <row r="7" spans="1:13" ht="36">
      <c r="A7" s="882">
        <v>2874229</v>
      </c>
      <c r="B7" s="658" t="s">
        <v>14452</v>
      </c>
      <c r="C7" s="658" t="s">
        <v>14447</v>
      </c>
      <c r="D7" s="658" t="s">
        <v>547</v>
      </c>
      <c r="E7" s="658" t="s">
        <v>14448</v>
      </c>
      <c r="F7" s="658" t="s">
        <v>14449</v>
      </c>
      <c r="G7" s="658" t="s">
        <v>14450</v>
      </c>
      <c r="H7" s="658" t="s">
        <v>14451</v>
      </c>
      <c r="I7" s="883"/>
      <c r="J7" s="883"/>
      <c r="K7" s="883"/>
      <c r="L7" s="883"/>
      <c r="M7" s="883"/>
    </row>
    <row r="8" spans="1:13" ht="60">
      <c r="A8" s="882">
        <v>5077982</v>
      </c>
      <c r="B8" s="658" t="s">
        <v>396</v>
      </c>
      <c r="C8" s="658" t="s">
        <v>14453</v>
      </c>
      <c r="D8" s="658" t="s">
        <v>14454</v>
      </c>
      <c r="E8" s="658" t="s">
        <v>14455</v>
      </c>
      <c r="F8" s="658" t="s">
        <v>14456</v>
      </c>
      <c r="G8" s="658" t="s">
        <v>402</v>
      </c>
      <c r="H8" s="658" t="s">
        <v>14457</v>
      </c>
      <c r="I8" s="883"/>
      <c r="J8" s="883"/>
      <c r="K8" s="883"/>
      <c r="L8" s="883"/>
      <c r="M8" s="883"/>
    </row>
    <row r="9" spans="1:13" ht="36">
      <c r="A9" s="882">
        <v>2657457</v>
      </c>
      <c r="B9" s="658" t="s">
        <v>556</v>
      </c>
      <c r="C9" s="658" t="s">
        <v>14453</v>
      </c>
      <c r="D9" s="658" t="s">
        <v>14458</v>
      </c>
      <c r="E9" s="658" t="s">
        <v>14459</v>
      </c>
      <c r="F9" s="660" t="s">
        <v>14460</v>
      </c>
      <c r="G9" s="658" t="s">
        <v>14461</v>
      </c>
      <c r="H9" s="658" t="s">
        <v>14462</v>
      </c>
      <c r="I9" s="883"/>
      <c r="J9" s="883"/>
      <c r="K9" s="883"/>
      <c r="L9" s="883"/>
      <c r="M9" s="883"/>
    </row>
    <row r="10" spans="1:13" ht="36">
      <c r="A10" s="882">
        <v>2657457</v>
      </c>
      <c r="B10" s="658" t="s">
        <v>556</v>
      </c>
      <c r="C10" s="658" t="s">
        <v>14438</v>
      </c>
      <c r="D10" s="658" t="s">
        <v>14458</v>
      </c>
      <c r="E10" s="658" t="s">
        <v>14459</v>
      </c>
      <c r="F10" s="660" t="s">
        <v>14460</v>
      </c>
      <c r="G10" s="658" t="s">
        <v>14461</v>
      </c>
      <c r="H10" s="658" t="s">
        <v>14462</v>
      </c>
      <c r="I10" s="883"/>
      <c r="J10" s="883"/>
      <c r="K10" s="883"/>
      <c r="L10" s="883"/>
      <c r="M10" s="883"/>
    </row>
    <row r="11" spans="1:13" ht="24">
      <c r="A11" s="882">
        <v>6101615</v>
      </c>
      <c r="B11" s="658" t="s">
        <v>662</v>
      </c>
      <c r="C11" s="658" t="s">
        <v>14447</v>
      </c>
      <c r="D11" s="658" t="s">
        <v>547</v>
      </c>
      <c r="E11" s="658" t="s">
        <v>14463</v>
      </c>
      <c r="F11" s="658">
        <v>77321914</v>
      </c>
      <c r="G11" s="884" t="s">
        <v>14464</v>
      </c>
      <c r="H11" s="658" t="s">
        <v>14465</v>
      </c>
      <c r="I11" s="883"/>
      <c r="J11" s="883"/>
      <c r="K11" s="883"/>
      <c r="L11" s="883"/>
      <c r="M11" s="883"/>
    </row>
    <row r="12" spans="1:13" ht="24">
      <c r="A12" s="882">
        <v>5353246</v>
      </c>
      <c r="B12" s="658" t="s">
        <v>14466</v>
      </c>
      <c r="C12" s="658" t="s">
        <v>14447</v>
      </c>
      <c r="D12" s="658" t="s">
        <v>547</v>
      </c>
      <c r="E12" s="658" t="s">
        <v>14463</v>
      </c>
      <c r="F12" s="658">
        <v>77321914</v>
      </c>
      <c r="G12" s="658" t="s">
        <v>14464</v>
      </c>
      <c r="H12" s="658" t="s">
        <v>14465</v>
      </c>
      <c r="I12" s="883"/>
      <c r="J12" s="883"/>
      <c r="K12" s="883"/>
      <c r="L12" s="883"/>
      <c r="M12" s="883"/>
    </row>
    <row r="13" spans="1:13" ht="36">
      <c r="A13" s="882">
        <v>5068827</v>
      </c>
      <c r="B13" s="658" t="s">
        <v>2622</v>
      </c>
      <c r="C13" s="658" t="s">
        <v>14447</v>
      </c>
      <c r="D13" s="658" t="s">
        <v>547</v>
      </c>
      <c r="E13" s="658" t="s">
        <v>14467</v>
      </c>
      <c r="F13" s="660" t="s">
        <v>14468</v>
      </c>
      <c r="G13" s="658" t="s">
        <v>14469</v>
      </c>
      <c r="H13" s="658" t="s">
        <v>14470</v>
      </c>
      <c r="I13" s="883"/>
      <c r="J13" s="883"/>
      <c r="K13" s="883"/>
      <c r="L13" s="883"/>
      <c r="M13" s="883"/>
    </row>
    <row r="14" spans="1:13" ht="36">
      <c r="A14" s="882">
        <v>5068827</v>
      </c>
      <c r="B14" s="658" t="s">
        <v>2622</v>
      </c>
      <c r="C14" s="658" t="s">
        <v>14471</v>
      </c>
      <c r="D14" s="658" t="s">
        <v>14472</v>
      </c>
      <c r="E14" s="658" t="s">
        <v>14467</v>
      </c>
      <c r="F14" s="660" t="s">
        <v>14468</v>
      </c>
      <c r="G14" s="658" t="s">
        <v>14469</v>
      </c>
      <c r="H14" s="658" t="s">
        <v>14470</v>
      </c>
      <c r="I14" s="883"/>
      <c r="J14" s="883"/>
      <c r="K14" s="883"/>
      <c r="L14" s="883"/>
      <c r="M14" s="883"/>
    </row>
    <row r="15" spans="1:13" ht="24">
      <c r="A15" s="882">
        <v>2643928</v>
      </c>
      <c r="B15" s="658" t="s">
        <v>260</v>
      </c>
      <c r="C15" s="658" t="s">
        <v>14443</v>
      </c>
      <c r="D15" s="658" t="s">
        <v>293</v>
      </c>
      <c r="E15" s="658" t="s">
        <v>14473</v>
      </c>
      <c r="F15" s="658">
        <v>99079157</v>
      </c>
      <c r="G15" s="658" t="s">
        <v>14474</v>
      </c>
      <c r="H15" s="658" t="s">
        <v>14475</v>
      </c>
      <c r="I15" s="883"/>
      <c r="J15" s="883"/>
      <c r="K15" s="883"/>
      <c r="L15" s="883"/>
      <c r="M15" s="883"/>
    </row>
    <row r="16" spans="1:13" ht="48">
      <c r="A16" s="882">
        <v>2715694</v>
      </c>
      <c r="B16" s="658" t="s">
        <v>4290</v>
      </c>
      <c r="C16" s="658" t="s">
        <v>14453</v>
      </c>
      <c r="D16" s="658" t="s">
        <v>14476</v>
      </c>
      <c r="E16" s="658" t="s">
        <v>14477</v>
      </c>
      <c r="F16" s="658" t="s">
        <v>866</v>
      </c>
      <c r="G16" s="658" t="s">
        <v>866</v>
      </c>
      <c r="H16" s="658" t="s">
        <v>14478</v>
      </c>
      <c r="I16" s="883"/>
      <c r="J16" s="883"/>
      <c r="K16" s="883"/>
      <c r="L16" s="883"/>
      <c r="M16" s="883"/>
    </row>
    <row r="17" spans="1:13" ht="36">
      <c r="A17" s="882">
        <v>5095549</v>
      </c>
      <c r="B17" s="658" t="s">
        <v>139</v>
      </c>
      <c r="C17" s="658" t="s">
        <v>14438</v>
      </c>
      <c r="D17" s="658" t="s">
        <v>14479</v>
      </c>
      <c r="E17" s="658" t="s">
        <v>14480</v>
      </c>
      <c r="F17" s="658">
        <v>0</v>
      </c>
      <c r="G17" s="658" t="s">
        <v>2581</v>
      </c>
      <c r="H17" s="658" t="s">
        <v>14481</v>
      </c>
      <c r="I17" s="883"/>
      <c r="J17" s="883"/>
      <c r="K17" s="883"/>
      <c r="L17" s="883"/>
      <c r="M17" s="251"/>
    </row>
    <row r="18" spans="1:13" ht="48">
      <c r="A18" s="882">
        <v>2888696</v>
      </c>
      <c r="B18" s="658" t="s">
        <v>3428</v>
      </c>
      <c r="C18" s="658" t="s">
        <v>14453</v>
      </c>
      <c r="D18" s="658" t="s">
        <v>14476</v>
      </c>
      <c r="E18" s="658" t="s">
        <v>14477</v>
      </c>
      <c r="F18" s="658" t="s">
        <v>866</v>
      </c>
      <c r="G18" s="658" t="s">
        <v>866</v>
      </c>
      <c r="H18" s="658" t="s">
        <v>14478</v>
      </c>
      <c r="I18" s="883"/>
      <c r="J18" s="883"/>
      <c r="K18" s="883"/>
      <c r="L18" s="883"/>
      <c r="M18" s="883"/>
    </row>
    <row r="19" spans="1:13" ht="24">
      <c r="A19" s="882">
        <v>5660327</v>
      </c>
      <c r="B19" s="658" t="s">
        <v>14482</v>
      </c>
      <c r="C19" s="658" t="s">
        <v>14447</v>
      </c>
      <c r="D19" s="658" t="s">
        <v>547</v>
      </c>
      <c r="E19" s="658" t="s">
        <v>14463</v>
      </c>
      <c r="F19" s="658">
        <v>77321914</v>
      </c>
      <c r="G19" s="658" t="s">
        <v>14464</v>
      </c>
      <c r="H19" s="658" t="s">
        <v>14465</v>
      </c>
      <c r="I19" s="883"/>
      <c r="J19" s="883"/>
      <c r="K19" s="883"/>
      <c r="L19" s="883"/>
      <c r="M19" s="883"/>
    </row>
    <row r="20" spans="1:13" ht="48">
      <c r="A20" s="882">
        <v>2718243</v>
      </c>
      <c r="B20" s="658" t="s">
        <v>951</v>
      </c>
      <c r="C20" s="658" t="s">
        <v>14447</v>
      </c>
      <c r="D20" s="658" t="s">
        <v>547</v>
      </c>
      <c r="E20" s="658" t="s">
        <v>14483</v>
      </c>
      <c r="F20" s="658" t="s">
        <v>14449</v>
      </c>
      <c r="G20" s="658" t="s">
        <v>956</v>
      </c>
      <c r="H20" s="658" t="s">
        <v>14451</v>
      </c>
      <c r="I20" s="883"/>
      <c r="J20" s="883"/>
      <c r="K20" s="883"/>
      <c r="L20" s="883"/>
      <c r="M20" s="883"/>
    </row>
    <row r="21" spans="1:13" ht="24">
      <c r="A21" s="882">
        <v>5084555</v>
      </c>
      <c r="B21" s="658" t="s">
        <v>620</v>
      </c>
      <c r="C21" s="658" t="s">
        <v>14484</v>
      </c>
      <c r="D21" s="658" t="s">
        <v>547</v>
      </c>
      <c r="E21" s="658" t="s">
        <v>14485</v>
      </c>
      <c r="F21" s="658" t="s">
        <v>14486</v>
      </c>
      <c r="G21" s="658" t="s">
        <v>14487</v>
      </c>
      <c r="H21" s="658" t="s">
        <v>14488</v>
      </c>
      <c r="I21" s="883"/>
      <c r="J21" s="883"/>
      <c r="K21" s="883"/>
      <c r="L21" s="883"/>
      <c r="M21" s="883"/>
    </row>
    <row r="22" spans="1:13" ht="24">
      <c r="A22" s="882">
        <v>5084555</v>
      </c>
      <c r="B22" s="658" t="s">
        <v>620</v>
      </c>
      <c r="C22" s="658" t="s">
        <v>14489</v>
      </c>
      <c r="D22" s="658" t="s">
        <v>14490</v>
      </c>
      <c r="E22" s="658" t="s">
        <v>14491</v>
      </c>
      <c r="F22" s="658" t="s">
        <v>14486</v>
      </c>
      <c r="G22" s="658" t="s">
        <v>14487</v>
      </c>
      <c r="H22" s="658">
        <v>1878</v>
      </c>
      <c r="I22" s="883"/>
      <c r="J22" s="883"/>
      <c r="K22" s="883"/>
      <c r="L22" s="883"/>
      <c r="M22" s="883"/>
    </row>
    <row r="23" spans="1:13" ht="36">
      <c r="A23" s="882">
        <v>5141583</v>
      </c>
      <c r="B23" s="658" t="s">
        <v>515</v>
      </c>
      <c r="C23" s="658" t="s">
        <v>14492</v>
      </c>
      <c r="D23" s="658" t="s">
        <v>14493</v>
      </c>
      <c r="E23" s="658" t="s">
        <v>14494</v>
      </c>
      <c r="F23" s="658" t="s">
        <v>14495</v>
      </c>
      <c r="G23" s="658" t="s">
        <v>14496</v>
      </c>
      <c r="H23" s="658" t="s">
        <v>14497</v>
      </c>
      <c r="I23" s="883"/>
      <c r="J23" s="883"/>
      <c r="K23" s="883"/>
      <c r="L23" s="883"/>
      <c r="M23" s="883"/>
    </row>
  </sheetData>
  <hyperlinks>
    <hyperlink ref="G11" r:id="rId1" xr:uid="{73FF4CF8-823D-4BC1-A0E5-90ECCB98B463}"/>
  </hyperlinks>
  <pageMargins left="0.7" right="0.7" top="0.75" bottom="0.75" header="0.3" footer="0.3"/>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4F28E-AFF3-4ED7-AFF4-F6BBC917BBF6}">
  <dimension ref="A1:I16"/>
  <sheetViews>
    <sheetView workbookViewId="0">
      <selection activeCell="D15" sqref="D15"/>
    </sheetView>
  </sheetViews>
  <sheetFormatPr defaultColWidth="8.85546875" defaultRowHeight="12"/>
  <cols>
    <col min="1" max="1" width="4.140625" style="256" customWidth="1"/>
    <col min="2" max="2" width="9.85546875" style="258" customWidth="1"/>
    <col min="3" max="8" width="20" style="258" customWidth="1"/>
    <col min="9" max="9" width="10.7109375" style="258" customWidth="1"/>
    <col min="10" max="16384" width="8.85546875" style="258"/>
  </cols>
  <sheetData>
    <row r="1" spans="1:9" s="257" customFormat="1" ht="12.75">
      <c r="A1" s="1" t="s">
        <v>14498</v>
      </c>
      <c r="B1" s="2"/>
      <c r="C1" s="2"/>
      <c r="D1" s="2"/>
      <c r="E1" s="2"/>
      <c r="F1" s="2"/>
      <c r="G1" s="2"/>
      <c r="H1" s="2"/>
      <c r="I1" s="2"/>
    </row>
    <row r="2" spans="1:9">
      <c r="A2" s="71"/>
      <c r="B2" s="240"/>
      <c r="C2" s="240"/>
      <c r="D2" s="240"/>
      <c r="E2" s="240"/>
      <c r="F2" s="240"/>
      <c r="G2" s="240"/>
      <c r="H2" s="885" t="s">
        <v>1658</v>
      </c>
      <c r="I2" s="240"/>
    </row>
    <row r="3" spans="1:9" s="497" customFormat="1">
      <c r="A3" s="1112" t="s">
        <v>1</v>
      </c>
      <c r="B3" s="1112" t="s">
        <v>91</v>
      </c>
      <c r="C3" s="1112" t="s">
        <v>92</v>
      </c>
      <c r="D3" s="1113" t="s">
        <v>14499</v>
      </c>
      <c r="E3" s="1113"/>
      <c r="F3" s="1113"/>
      <c r="G3" s="1113" t="s">
        <v>14500</v>
      </c>
      <c r="H3" s="1113"/>
    </row>
    <row r="4" spans="1:9" s="497" customFormat="1" ht="36">
      <c r="A4" s="1112"/>
      <c r="B4" s="1112"/>
      <c r="C4" s="1112"/>
      <c r="D4" s="708" t="s">
        <v>14501</v>
      </c>
      <c r="E4" s="708" t="s">
        <v>14502</v>
      </c>
      <c r="F4" s="708" t="s">
        <v>14503</v>
      </c>
      <c r="G4" s="708" t="s">
        <v>14504</v>
      </c>
      <c r="H4" s="708" t="s">
        <v>14505</v>
      </c>
    </row>
    <row r="5" spans="1:9">
      <c r="A5" s="886">
        <v>1</v>
      </c>
      <c r="B5" s="886">
        <v>2011239</v>
      </c>
      <c r="C5" s="887" t="s">
        <v>125</v>
      </c>
      <c r="D5" s="888">
        <v>4216.8318501799995</v>
      </c>
      <c r="E5" s="888">
        <v>4159.4867202699998</v>
      </c>
      <c r="F5" s="888">
        <f>+D5-E5</f>
        <v>57.345129909999741</v>
      </c>
      <c r="G5" s="888">
        <v>378.15647999999999</v>
      </c>
      <c r="H5" s="888">
        <v>378.21948800000001</v>
      </c>
      <c r="I5" s="889"/>
    </row>
    <row r="6" spans="1:9">
      <c r="A6" s="71">
        <v>2</v>
      </c>
      <c r="B6" s="71">
        <v>2014491</v>
      </c>
      <c r="C6" s="2" t="s">
        <v>225</v>
      </c>
      <c r="D6" s="890">
        <v>2826.6075799999999</v>
      </c>
      <c r="E6" s="890">
        <v>1695.0009284</v>
      </c>
      <c r="F6" s="890">
        <v>1131.6066515999999</v>
      </c>
      <c r="G6" s="890">
        <v>25</v>
      </c>
      <c r="H6" s="890">
        <v>23.745200000000001</v>
      </c>
      <c r="I6" s="889"/>
    </row>
    <row r="7" spans="1:9">
      <c r="A7" s="886">
        <v>3</v>
      </c>
      <c r="B7" s="886">
        <v>2086166</v>
      </c>
      <c r="C7" s="887" t="s">
        <v>5961</v>
      </c>
      <c r="D7" s="888">
        <f>+F7+E7</f>
        <v>1490.0967887500001</v>
      </c>
      <c r="E7" s="888">
        <v>810.96651317999999</v>
      </c>
      <c r="F7" s="888">
        <v>679.13027557000009</v>
      </c>
      <c r="G7" s="888">
        <v>41.155000000000001</v>
      </c>
      <c r="H7" s="888">
        <v>41.155000000000001</v>
      </c>
      <c r="I7" s="889"/>
    </row>
    <row r="8" spans="1:9">
      <c r="A8" s="71">
        <v>4</v>
      </c>
      <c r="B8" s="71">
        <v>2061848</v>
      </c>
      <c r="C8" s="2" t="s">
        <v>329</v>
      </c>
      <c r="D8" s="890">
        <v>6438.9932097299998</v>
      </c>
      <c r="E8" s="890">
        <v>5190.2474321099999</v>
      </c>
      <c r="F8" s="890">
        <f>+D8-E8</f>
        <v>1248.7457776199999</v>
      </c>
      <c r="G8" s="890">
        <v>444.44445000000002</v>
      </c>
      <c r="H8" s="890">
        <v>400</v>
      </c>
      <c r="I8" s="889"/>
    </row>
    <row r="9" spans="1:9">
      <c r="A9" s="886">
        <v>5</v>
      </c>
      <c r="B9" s="886">
        <v>2034859</v>
      </c>
      <c r="C9" s="887" t="s">
        <v>445</v>
      </c>
      <c r="D9" s="888">
        <v>1095.7073726400001</v>
      </c>
      <c r="E9" s="888">
        <v>850.15271259000008</v>
      </c>
      <c r="F9" s="888">
        <v>245.55466005000002</v>
      </c>
      <c r="G9" s="888">
        <v>82.962199999999996</v>
      </c>
      <c r="H9" s="891">
        <v>0</v>
      </c>
      <c r="I9" s="889"/>
    </row>
    <row r="10" spans="1:9">
      <c r="A10" s="71">
        <v>6</v>
      </c>
      <c r="B10" s="71">
        <v>2554518</v>
      </c>
      <c r="C10" s="2" t="s">
        <v>495</v>
      </c>
      <c r="D10" s="890">
        <v>4808.0951017500001</v>
      </c>
      <c r="E10" s="890">
        <v>3662.4235251100004</v>
      </c>
      <c r="F10" s="892">
        <v>1145.67157664</v>
      </c>
      <c r="G10" s="890">
        <v>6500</v>
      </c>
      <c r="H10" s="890">
        <v>0</v>
      </c>
      <c r="I10" s="889"/>
    </row>
    <row r="11" spans="1:9">
      <c r="A11" s="886">
        <v>7</v>
      </c>
      <c r="B11" s="886">
        <v>2016656</v>
      </c>
      <c r="C11" s="887" t="s">
        <v>674</v>
      </c>
      <c r="D11" s="888">
        <v>166341.73316636999</v>
      </c>
      <c r="E11" s="888">
        <v>25287.089071279999</v>
      </c>
      <c r="F11" s="888">
        <v>141054.64409508999</v>
      </c>
      <c r="G11" s="888">
        <v>126923.132</v>
      </c>
      <c r="H11" s="888">
        <v>45924.054400000001</v>
      </c>
      <c r="I11" s="889"/>
    </row>
    <row r="12" spans="1:9">
      <c r="A12" s="71">
        <v>8</v>
      </c>
      <c r="B12" s="71">
        <v>2716682</v>
      </c>
      <c r="C12" s="2" t="s">
        <v>14506</v>
      </c>
      <c r="D12" s="890">
        <v>-597.52179999999998</v>
      </c>
      <c r="E12" s="890">
        <v>-654.32259999999997</v>
      </c>
      <c r="F12" s="890">
        <v>56.800800000000002</v>
      </c>
      <c r="G12" s="890">
        <v>56.800800000000002</v>
      </c>
      <c r="H12" s="890">
        <v>56.800800000000002</v>
      </c>
      <c r="I12" s="889"/>
    </row>
    <row r="13" spans="1:9">
      <c r="A13" s="886">
        <v>9</v>
      </c>
      <c r="B13" s="886">
        <v>2548747</v>
      </c>
      <c r="C13" s="887" t="s">
        <v>821</v>
      </c>
      <c r="D13" s="888">
        <v>225419.18062316999</v>
      </c>
      <c r="E13" s="888">
        <v>123555.43560347</v>
      </c>
      <c r="F13" s="888">
        <v>101863.7450197</v>
      </c>
      <c r="G13" s="888">
        <v>87518.474939070002</v>
      </c>
      <c r="H13" s="888">
        <v>87518.474939070002</v>
      </c>
      <c r="I13" s="889"/>
    </row>
    <row r="14" spans="1:9">
      <c r="A14" s="71">
        <v>10</v>
      </c>
      <c r="B14" s="71">
        <v>5752728</v>
      </c>
      <c r="C14" s="2" t="s">
        <v>7083</v>
      </c>
      <c r="D14" s="890">
        <v>1213.057327</v>
      </c>
      <c r="E14" s="890">
        <v>887.06707100000006</v>
      </c>
      <c r="F14" s="890">
        <v>325.99025599999999</v>
      </c>
      <c r="G14" s="890">
        <v>1000</v>
      </c>
      <c r="H14" s="890">
        <v>1000</v>
      </c>
      <c r="I14" s="889"/>
    </row>
    <row r="15" spans="1:9" s="497" customFormat="1">
      <c r="A15" s="498"/>
      <c r="B15" s="498"/>
      <c r="C15" s="498" t="s">
        <v>1593</v>
      </c>
      <c r="D15" s="499">
        <f t="shared" ref="D15:G15" si="0">SUM(D5:D14)</f>
        <v>413252.78121958999</v>
      </c>
      <c r="E15" s="499">
        <f t="shared" si="0"/>
        <v>165443.54697741001</v>
      </c>
      <c r="F15" s="499">
        <f t="shared" si="0"/>
        <v>247809.23424217998</v>
      </c>
      <c r="G15" s="499">
        <f t="shared" si="0"/>
        <v>222970.12586907001</v>
      </c>
      <c r="H15" s="499">
        <f>SUM(H5:H14)</f>
        <v>135342.44982707</v>
      </c>
    </row>
    <row r="16" spans="1:9">
      <c r="A16" s="71"/>
      <c r="B16" s="240"/>
      <c r="C16" s="240"/>
      <c r="D16" s="240"/>
      <c r="E16" s="240"/>
      <c r="F16" s="889"/>
      <c r="G16" s="240"/>
      <c r="H16" s="240"/>
      <c r="I16" s="240"/>
    </row>
  </sheetData>
  <mergeCells count="5">
    <mergeCell ref="A3:A4"/>
    <mergeCell ref="B3:B4"/>
    <mergeCell ref="C3:C4"/>
    <mergeCell ref="D3:F3"/>
    <mergeCell ref="G3:H3"/>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5F3F3-DCE3-4F34-9C0E-092DC2E0D15A}">
  <dimension ref="A1:U23"/>
  <sheetViews>
    <sheetView workbookViewId="0">
      <selection activeCell="L3" sqref="L3"/>
    </sheetView>
  </sheetViews>
  <sheetFormatPr defaultColWidth="9.140625" defaultRowHeight="12"/>
  <cols>
    <col min="1" max="1" width="3.5703125" style="164" customWidth="1"/>
    <col min="2" max="2" width="9.85546875" style="164" customWidth="1"/>
    <col min="3" max="3" width="14" style="164" customWidth="1"/>
    <col min="4" max="7" width="9.140625" style="164" bestFit="1" customWidth="1"/>
    <col min="8" max="8" width="10" style="164" bestFit="1" customWidth="1"/>
    <col min="9" max="9" width="26.140625" style="164" customWidth="1"/>
    <col min="10" max="10" width="9.140625" style="164" bestFit="1" customWidth="1"/>
    <col min="11" max="11" width="12.7109375" style="164" customWidth="1"/>
    <col min="12" max="12" width="14.7109375" style="164" customWidth="1"/>
    <col min="13" max="13" width="10.42578125" style="164" customWidth="1"/>
    <col min="14" max="14" width="14.140625" style="164" customWidth="1"/>
    <col min="15" max="15" width="13" style="164" customWidth="1"/>
    <col min="16" max="16" width="13.85546875" style="164" customWidth="1"/>
    <col min="17" max="18" width="14.140625" style="164" customWidth="1"/>
    <col min="19" max="19" width="36" style="164" customWidth="1"/>
    <col min="20" max="20" width="12.85546875" style="164" bestFit="1" customWidth="1"/>
    <col min="21" max="21" width="9.140625" style="164" bestFit="1" customWidth="1"/>
    <col min="22" max="16384" width="9.140625" style="164"/>
  </cols>
  <sheetData>
    <row r="1" spans="1:21" ht="12.75">
      <c r="A1" s="228" t="s">
        <v>14507</v>
      </c>
      <c r="B1" s="209"/>
      <c r="C1" s="209"/>
      <c r="D1" s="209"/>
      <c r="E1" s="209"/>
      <c r="F1" s="209"/>
      <c r="G1" s="209"/>
      <c r="H1" s="209"/>
      <c r="I1" s="209"/>
      <c r="J1" s="209"/>
      <c r="K1" s="209"/>
      <c r="L1" s="209"/>
      <c r="M1" s="209"/>
      <c r="N1" s="209"/>
      <c r="O1" s="209"/>
      <c r="P1" s="209"/>
      <c r="Q1" s="209"/>
      <c r="R1" s="209"/>
      <c r="S1" s="209"/>
      <c r="T1" s="209"/>
      <c r="U1" s="209"/>
    </row>
    <row r="3" spans="1:21" ht="84">
      <c r="A3" s="893" t="s">
        <v>1</v>
      </c>
      <c r="B3" s="894" t="s">
        <v>1576</v>
      </c>
      <c r="C3" s="894" t="s">
        <v>2339</v>
      </c>
      <c r="D3" s="894" t="s">
        <v>14508</v>
      </c>
      <c r="E3" s="894" t="s">
        <v>14509</v>
      </c>
      <c r="F3" s="894" t="s">
        <v>14510</v>
      </c>
      <c r="G3" s="894" t="s">
        <v>14511</v>
      </c>
      <c r="H3" s="894" t="s">
        <v>14512</v>
      </c>
      <c r="I3" s="894" t="s">
        <v>14513</v>
      </c>
      <c r="J3" s="894" t="s">
        <v>14514</v>
      </c>
      <c r="K3" s="894" t="s">
        <v>14515</v>
      </c>
      <c r="L3" s="894" t="s">
        <v>14516</v>
      </c>
      <c r="M3" s="894" t="s">
        <v>14517</v>
      </c>
      <c r="N3" s="894" t="s">
        <v>14518</v>
      </c>
      <c r="O3" s="894" t="s">
        <v>14519</v>
      </c>
      <c r="P3" s="894" t="s">
        <v>14520</v>
      </c>
      <c r="Q3" s="894" t="s">
        <v>14521</v>
      </c>
      <c r="R3" s="894" t="s">
        <v>14522</v>
      </c>
      <c r="S3" s="894" t="s">
        <v>14523</v>
      </c>
      <c r="T3" s="894" t="s">
        <v>14524</v>
      </c>
      <c r="U3" s="895" t="s">
        <v>14525</v>
      </c>
    </row>
    <row r="4" spans="1:21" ht="24">
      <c r="A4" s="896">
        <v>1</v>
      </c>
      <c r="B4" s="897">
        <v>2618176</v>
      </c>
      <c r="C4" s="559" t="s">
        <v>763</v>
      </c>
      <c r="D4" s="559" t="s">
        <v>1943</v>
      </c>
      <c r="E4" s="559" t="s">
        <v>14526</v>
      </c>
      <c r="F4" s="898">
        <v>43623</v>
      </c>
      <c r="G4" s="898">
        <v>43623</v>
      </c>
      <c r="H4" s="898">
        <v>43830</v>
      </c>
      <c r="I4" s="661" t="s">
        <v>14527</v>
      </c>
      <c r="J4" s="559" t="s">
        <v>14528</v>
      </c>
      <c r="K4" s="559" t="s">
        <v>14529</v>
      </c>
      <c r="L4" s="559" t="s">
        <v>14284</v>
      </c>
      <c r="M4" s="559" t="s">
        <v>14530</v>
      </c>
      <c r="N4" s="559">
        <v>5</v>
      </c>
      <c r="O4" s="559">
        <v>3</v>
      </c>
      <c r="P4" s="559">
        <v>2</v>
      </c>
      <c r="Q4" s="897" t="s">
        <v>12798</v>
      </c>
      <c r="R4" s="559">
        <v>5</v>
      </c>
      <c r="S4" s="559">
        <v>0</v>
      </c>
      <c r="T4" s="899">
        <v>10000000</v>
      </c>
      <c r="U4" s="900" t="s">
        <v>12575</v>
      </c>
    </row>
    <row r="5" spans="1:21" ht="24">
      <c r="A5" s="901">
        <v>2</v>
      </c>
      <c r="B5" s="902">
        <v>2605694</v>
      </c>
      <c r="C5" s="903" t="s">
        <v>787</v>
      </c>
      <c r="D5" s="903" t="s">
        <v>1943</v>
      </c>
      <c r="E5" s="903" t="s">
        <v>3781</v>
      </c>
      <c r="F5" s="904">
        <v>43556</v>
      </c>
      <c r="G5" s="904">
        <v>43556</v>
      </c>
      <c r="H5" s="904">
        <v>43922</v>
      </c>
      <c r="I5" s="662" t="s">
        <v>14531</v>
      </c>
      <c r="J5" s="903" t="s">
        <v>14528</v>
      </c>
      <c r="K5" s="903" t="s">
        <v>14532</v>
      </c>
      <c r="L5" s="903" t="s">
        <v>14079</v>
      </c>
      <c r="M5" s="903" t="s">
        <v>14533</v>
      </c>
      <c r="N5" s="903" t="s">
        <v>14532</v>
      </c>
      <c r="O5" s="903">
        <v>1</v>
      </c>
      <c r="P5" s="903">
        <v>10</v>
      </c>
      <c r="Q5" s="902" t="s">
        <v>14534</v>
      </c>
      <c r="R5" s="903">
        <v>15</v>
      </c>
      <c r="S5" s="903">
        <v>0</v>
      </c>
      <c r="T5" s="905">
        <v>15000000</v>
      </c>
      <c r="U5" s="906" t="s">
        <v>12575</v>
      </c>
    </row>
    <row r="6" spans="1:21" ht="24">
      <c r="A6" s="896">
        <v>3</v>
      </c>
      <c r="B6" s="897">
        <v>2839717</v>
      </c>
      <c r="C6" s="559" t="s">
        <v>711</v>
      </c>
      <c r="D6" s="559" t="s">
        <v>1693</v>
      </c>
      <c r="E6" s="559" t="s">
        <v>2875</v>
      </c>
      <c r="F6" s="898">
        <v>43556</v>
      </c>
      <c r="G6" s="898">
        <v>43556</v>
      </c>
      <c r="H6" s="898">
        <v>43830</v>
      </c>
      <c r="I6" s="661" t="s">
        <v>14527</v>
      </c>
      <c r="J6" s="559" t="s">
        <v>14528</v>
      </c>
      <c r="K6" s="559" t="s">
        <v>14535</v>
      </c>
      <c r="L6" s="559" t="s">
        <v>14188</v>
      </c>
      <c r="M6" s="559" t="s">
        <v>14536</v>
      </c>
      <c r="N6" s="559">
        <v>2</v>
      </c>
      <c r="O6" s="559">
        <v>2</v>
      </c>
      <c r="P6" s="559">
        <v>0</v>
      </c>
      <c r="Q6" s="897" t="s">
        <v>10770</v>
      </c>
      <c r="R6" s="559">
        <v>4</v>
      </c>
      <c r="S6" s="559" t="s">
        <v>14537</v>
      </c>
      <c r="T6" s="899">
        <v>75000000</v>
      </c>
      <c r="U6" s="900" t="s">
        <v>12575</v>
      </c>
    </row>
    <row r="7" spans="1:21" ht="24">
      <c r="A7" s="901">
        <v>4</v>
      </c>
      <c r="B7" s="902">
        <v>2839717</v>
      </c>
      <c r="C7" s="903" t="s">
        <v>711</v>
      </c>
      <c r="D7" s="903" t="s">
        <v>1693</v>
      </c>
      <c r="E7" s="903" t="s">
        <v>2875</v>
      </c>
      <c r="F7" s="904">
        <v>43774</v>
      </c>
      <c r="G7" s="904">
        <v>43774</v>
      </c>
      <c r="H7" s="904">
        <v>44140</v>
      </c>
      <c r="I7" s="662" t="s">
        <v>14538</v>
      </c>
      <c r="J7" s="903" t="s">
        <v>14539</v>
      </c>
      <c r="K7" s="903" t="s">
        <v>14540</v>
      </c>
      <c r="L7" s="903" t="s">
        <v>14188</v>
      </c>
      <c r="M7" s="903" t="s">
        <v>14536</v>
      </c>
      <c r="N7" s="903">
        <v>1</v>
      </c>
      <c r="O7" s="903">
        <v>1</v>
      </c>
      <c r="P7" s="903">
        <v>0</v>
      </c>
      <c r="Q7" s="902" t="s">
        <v>14541</v>
      </c>
      <c r="R7" s="903">
        <v>2</v>
      </c>
      <c r="S7" s="903" t="s">
        <v>14537</v>
      </c>
      <c r="T7" s="905">
        <v>30006816</v>
      </c>
      <c r="U7" s="906" t="s">
        <v>12575</v>
      </c>
    </row>
    <row r="8" spans="1:21" ht="36">
      <c r="A8" s="896">
        <v>5</v>
      </c>
      <c r="B8" s="897">
        <v>5898749</v>
      </c>
      <c r="C8" s="559" t="s">
        <v>906</v>
      </c>
      <c r="D8" s="559" t="s">
        <v>1693</v>
      </c>
      <c r="E8" s="559" t="s">
        <v>2763</v>
      </c>
      <c r="F8" s="898">
        <v>43554</v>
      </c>
      <c r="G8" s="898">
        <v>43920</v>
      </c>
      <c r="H8" s="898">
        <v>43831</v>
      </c>
      <c r="I8" s="661" t="s">
        <v>14531</v>
      </c>
      <c r="J8" s="559" t="s">
        <v>14528</v>
      </c>
      <c r="K8" s="559" t="s">
        <v>14542</v>
      </c>
      <c r="L8" s="559" t="s">
        <v>14543</v>
      </c>
      <c r="M8" s="559" t="s">
        <v>14544</v>
      </c>
      <c r="N8" s="559">
        <v>9</v>
      </c>
      <c r="O8" s="559">
        <v>3</v>
      </c>
      <c r="P8" s="559">
        <v>6</v>
      </c>
      <c r="Q8" s="897" t="s">
        <v>14545</v>
      </c>
      <c r="R8" s="559">
        <v>0</v>
      </c>
      <c r="S8" s="559" t="s">
        <v>14546</v>
      </c>
      <c r="T8" s="899">
        <v>10000000</v>
      </c>
      <c r="U8" s="900" t="s">
        <v>12575</v>
      </c>
    </row>
    <row r="9" spans="1:21" ht="48">
      <c r="A9" s="901">
        <v>6</v>
      </c>
      <c r="B9" s="902">
        <v>2344343</v>
      </c>
      <c r="C9" s="903" t="s">
        <v>728</v>
      </c>
      <c r="D9" s="903" t="s">
        <v>1693</v>
      </c>
      <c r="E9" s="903" t="s">
        <v>2763</v>
      </c>
      <c r="F9" s="904">
        <v>43553</v>
      </c>
      <c r="G9" s="904">
        <v>43553</v>
      </c>
      <c r="H9" s="904">
        <v>43830</v>
      </c>
      <c r="I9" s="662" t="s">
        <v>14527</v>
      </c>
      <c r="J9" s="903" t="s">
        <v>14547</v>
      </c>
      <c r="K9" s="903" t="s">
        <v>14542</v>
      </c>
      <c r="L9" s="903" t="s">
        <v>14284</v>
      </c>
      <c r="M9" s="903" t="s">
        <v>14548</v>
      </c>
      <c r="N9" s="903">
        <v>5</v>
      </c>
      <c r="O9" s="903">
        <v>0</v>
      </c>
      <c r="P9" s="903">
        <v>0</v>
      </c>
      <c r="Q9" s="902" t="s">
        <v>10802</v>
      </c>
      <c r="R9" s="903">
        <v>15</v>
      </c>
      <c r="S9" s="903" t="s">
        <v>14549</v>
      </c>
      <c r="T9" s="905">
        <v>0</v>
      </c>
      <c r="U9" s="906" t="s">
        <v>12575</v>
      </c>
    </row>
    <row r="10" spans="1:21" ht="36">
      <c r="A10" s="896">
        <v>7</v>
      </c>
      <c r="B10" s="897">
        <v>2590565</v>
      </c>
      <c r="C10" s="559" t="s">
        <v>643</v>
      </c>
      <c r="D10" s="559" t="s">
        <v>1165</v>
      </c>
      <c r="E10" s="559" t="s">
        <v>1159</v>
      </c>
      <c r="F10" s="898">
        <v>43529</v>
      </c>
      <c r="G10" s="898">
        <v>43529</v>
      </c>
      <c r="H10" s="898">
        <v>43830</v>
      </c>
      <c r="I10" s="661" t="s">
        <v>14527</v>
      </c>
      <c r="J10" s="559" t="s">
        <v>14550</v>
      </c>
      <c r="K10" s="559" t="s">
        <v>14551</v>
      </c>
      <c r="L10" s="559" t="s">
        <v>14552</v>
      </c>
      <c r="M10" s="559" t="s">
        <v>14553</v>
      </c>
      <c r="N10" s="559">
        <v>1</v>
      </c>
      <c r="O10" s="559">
        <v>1</v>
      </c>
      <c r="P10" s="559">
        <v>0</v>
      </c>
      <c r="Q10" s="897" t="s">
        <v>14554</v>
      </c>
      <c r="R10" s="559">
        <v>1</v>
      </c>
      <c r="S10" s="559">
        <v>0</v>
      </c>
      <c r="T10" s="899">
        <v>0</v>
      </c>
      <c r="U10" s="900" t="s">
        <v>12575</v>
      </c>
    </row>
    <row r="11" spans="1:21" ht="36">
      <c r="A11" s="901">
        <v>8</v>
      </c>
      <c r="B11" s="902">
        <v>2590565</v>
      </c>
      <c r="C11" s="903" t="s">
        <v>643</v>
      </c>
      <c r="D11" s="903" t="s">
        <v>1165</v>
      </c>
      <c r="E11" s="903" t="s">
        <v>3600</v>
      </c>
      <c r="F11" s="904">
        <v>43530</v>
      </c>
      <c r="G11" s="904">
        <v>43530</v>
      </c>
      <c r="H11" s="904">
        <v>43830</v>
      </c>
      <c r="I11" s="662" t="s">
        <v>14538</v>
      </c>
      <c r="J11" s="903" t="s">
        <v>14555</v>
      </c>
      <c r="K11" s="903" t="s">
        <v>14556</v>
      </c>
      <c r="L11" s="903" t="s">
        <v>14552</v>
      </c>
      <c r="M11" s="903" t="s">
        <v>14553</v>
      </c>
      <c r="N11" s="903">
        <v>1</v>
      </c>
      <c r="O11" s="903">
        <v>1</v>
      </c>
      <c r="P11" s="903">
        <v>0</v>
      </c>
      <c r="Q11" s="902" t="s">
        <v>14557</v>
      </c>
      <c r="R11" s="903">
        <v>1</v>
      </c>
      <c r="S11" s="903">
        <v>0</v>
      </c>
      <c r="T11" s="905">
        <v>403949</v>
      </c>
      <c r="U11" s="906" t="s">
        <v>12575</v>
      </c>
    </row>
    <row r="12" spans="1:21" ht="60">
      <c r="A12" s="896">
        <v>9</v>
      </c>
      <c r="B12" s="897">
        <v>2590565</v>
      </c>
      <c r="C12" s="559" t="s">
        <v>643</v>
      </c>
      <c r="D12" s="559" t="s">
        <v>1165</v>
      </c>
      <c r="E12" s="559" t="s">
        <v>3600</v>
      </c>
      <c r="F12" s="898">
        <v>43529</v>
      </c>
      <c r="G12" s="898">
        <v>43529</v>
      </c>
      <c r="H12" s="898">
        <v>43830</v>
      </c>
      <c r="I12" s="661" t="s">
        <v>14538</v>
      </c>
      <c r="J12" s="559" t="s">
        <v>14558</v>
      </c>
      <c r="K12" s="559" t="s">
        <v>14559</v>
      </c>
      <c r="L12" s="559" t="s">
        <v>14552</v>
      </c>
      <c r="M12" s="559" t="s">
        <v>14553</v>
      </c>
      <c r="N12" s="559">
        <v>1</v>
      </c>
      <c r="O12" s="559">
        <v>1</v>
      </c>
      <c r="P12" s="559">
        <v>0</v>
      </c>
      <c r="Q12" s="897" t="s">
        <v>14554</v>
      </c>
      <c r="R12" s="559">
        <v>1</v>
      </c>
      <c r="S12" s="559">
        <v>0</v>
      </c>
      <c r="T12" s="899">
        <v>11028360</v>
      </c>
      <c r="U12" s="900" t="s">
        <v>12575</v>
      </c>
    </row>
    <row r="13" spans="1:21" ht="36">
      <c r="A13" s="901">
        <v>10</v>
      </c>
      <c r="B13" s="902">
        <v>2697947</v>
      </c>
      <c r="C13" s="903" t="s">
        <v>1653</v>
      </c>
      <c r="D13" s="903" t="s">
        <v>1153</v>
      </c>
      <c r="E13" s="903" t="s">
        <v>2768</v>
      </c>
      <c r="F13" s="904">
        <v>39188</v>
      </c>
      <c r="G13" s="904">
        <v>39188</v>
      </c>
      <c r="H13" s="904">
        <v>44667</v>
      </c>
      <c r="I13" s="662" t="s">
        <v>14538</v>
      </c>
      <c r="J13" s="903" t="s">
        <v>14539</v>
      </c>
      <c r="K13" s="903" t="s">
        <v>14560</v>
      </c>
      <c r="L13" s="903" t="s">
        <v>14561</v>
      </c>
      <c r="M13" s="903" t="s">
        <v>13918</v>
      </c>
      <c r="N13" s="903">
        <v>2</v>
      </c>
      <c r="O13" s="903">
        <v>2</v>
      </c>
      <c r="P13" s="903">
        <v>2</v>
      </c>
      <c r="Q13" s="902" t="s">
        <v>14562</v>
      </c>
      <c r="R13" s="903">
        <v>4</v>
      </c>
      <c r="S13" s="903" t="s">
        <v>14563</v>
      </c>
      <c r="T13" s="905">
        <v>22104000</v>
      </c>
      <c r="U13" s="906" t="s">
        <v>12575</v>
      </c>
    </row>
    <row r="14" spans="1:21" ht="36">
      <c r="A14" s="896">
        <v>11</v>
      </c>
      <c r="B14" s="897">
        <v>2697947</v>
      </c>
      <c r="C14" s="559" t="s">
        <v>1653</v>
      </c>
      <c r="D14" s="559" t="s">
        <v>1153</v>
      </c>
      <c r="E14" s="559" t="s">
        <v>2768</v>
      </c>
      <c r="F14" s="898">
        <v>43221</v>
      </c>
      <c r="G14" s="898">
        <v>43221</v>
      </c>
      <c r="H14" s="898">
        <v>45047</v>
      </c>
      <c r="I14" s="661" t="s">
        <v>14538</v>
      </c>
      <c r="J14" s="559" t="s">
        <v>14539</v>
      </c>
      <c r="K14" s="559" t="s">
        <v>14564</v>
      </c>
      <c r="L14" s="559" t="s">
        <v>14565</v>
      </c>
      <c r="M14" s="559" t="s">
        <v>14566</v>
      </c>
      <c r="N14" s="559">
        <v>2</v>
      </c>
      <c r="O14" s="559">
        <v>4</v>
      </c>
      <c r="P14" s="559">
        <v>2</v>
      </c>
      <c r="Q14" s="897" t="s">
        <v>14567</v>
      </c>
      <c r="R14" s="559">
        <v>8</v>
      </c>
      <c r="S14" s="559" t="s">
        <v>14563</v>
      </c>
      <c r="T14" s="899">
        <v>3540000</v>
      </c>
      <c r="U14" s="900" t="s">
        <v>12575</v>
      </c>
    </row>
    <row r="15" spans="1:21" ht="36">
      <c r="A15" s="901">
        <v>12</v>
      </c>
      <c r="B15" s="902">
        <v>2697947</v>
      </c>
      <c r="C15" s="903" t="s">
        <v>1653</v>
      </c>
      <c r="D15" s="903" t="s">
        <v>1153</v>
      </c>
      <c r="E15" s="903" t="s">
        <v>2768</v>
      </c>
      <c r="F15" s="904">
        <v>43221</v>
      </c>
      <c r="G15" s="904">
        <v>43221</v>
      </c>
      <c r="H15" s="904">
        <v>45047</v>
      </c>
      <c r="I15" s="662" t="s">
        <v>14527</v>
      </c>
      <c r="J15" s="903" t="s">
        <v>14539</v>
      </c>
      <c r="K15" s="903" t="s">
        <v>14564</v>
      </c>
      <c r="L15" s="903" t="s">
        <v>14565</v>
      </c>
      <c r="M15" s="903" t="s">
        <v>14566</v>
      </c>
      <c r="N15" s="903">
        <v>2</v>
      </c>
      <c r="O15" s="903">
        <v>2</v>
      </c>
      <c r="P15" s="903">
        <v>2</v>
      </c>
      <c r="Q15" s="902" t="s">
        <v>14568</v>
      </c>
      <c r="R15" s="903">
        <v>4</v>
      </c>
      <c r="S15" s="903" t="s">
        <v>14563</v>
      </c>
      <c r="T15" s="905">
        <v>200000</v>
      </c>
      <c r="U15" s="906" t="s">
        <v>12575</v>
      </c>
    </row>
    <row r="16" spans="1:21" ht="36">
      <c r="A16" s="896">
        <v>13</v>
      </c>
      <c r="B16" s="897">
        <v>2697947</v>
      </c>
      <c r="C16" s="559" t="s">
        <v>1653</v>
      </c>
      <c r="D16" s="559" t="s">
        <v>1153</v>
      </c>
      <c r="E16" s="559" t="s">
        <v>2768</v>
      </c>
      <c r="F16" s="898">
        <v>43266</v>
      </c>
      <c r="G16" s="898">
        <v>43266</v>
      </c>
      <c r="H16" s="898">
        <v>45092</v>
      </c>
      <c r="I16" s="661" t="s">
        <v>14538</v>
      </c>
      <c r="J16" s="559" t="s">
        <v>14539</v>
      </c>
      <c r="K16" s="559" t="s">
        <v>14564</v>
      </c>
      <c r="L16" s="559" t="s">
        <v>14565</v>
      </c>
      <c r="M16" s="559" t="s">
        <v>14566</v>
      </c>
      <c r="N16" s="559">
        <v>2</v>
      </c>
      <c r="O16" s="559">
        <v>2</v>
      </c>
      <c r="P16" s="559">
        <v>2</v>
      </c>
      <c r="Q16" s="897" t="s">
        <v>14569</v>
      </c>
      <c r="R16" s="559">
        <v>4</v>
      </c>
      <c r="S16" s="559" t="s">
        <v>14563</v>
      </c>
      <c r="T16" s="899">
        <v>590000</v>
      </c>
      <c r="U16" s="900" t="s">
        <v>12575</v>
      </c>
    </row>
    <row r="17" spans="1:21" ht="36">
      <c r="A17" s="901">
        <v>14</v>
      </c>
      <c r="B17" s="902">
        <v>2697947</v>
      </c>
      <c r="C17" s="903" t="s">
        <v>1653</v>
      </c>
      <c r="D17" s="903" t="s">
        <v>1153</v>
      </c>
      <c r="E17" s="903" t="s">
        <v>2768</v>
      </c>
      <c r="F17" s="904">
        <v>43266</v>
      </c>
      <c r="G17" s="904">
        <v>43266</v>
      </c>
      <c r="H17" s="904">
        <v>45092</v>
      </c>
      <c r="I17" s="662" t="s">
        <v>14570</v>
      </c>
      <c r="J17" s="903" t="s">
        <v>14539</v>
      </c>
      <c r="K17" s="903" t="s">
        <v>14564</v>
      </c>
      <c r="L17" s="903" t="s">
        <v>14565</v>
      </c>
      <c r="M17" s="903" t="s">
        <v>14566</v>
      </c>
      <c r="N17" s="903">
        <v>2</v>
      </c>
      <c r="O17" s="903">
        <v>2</v>
      </c>
      <c r="P17" s="903">
        <v>2</v>
      </c>
      <c r="Q17" s="902" t="s">
        <v>14569</v>
      </c>
      <c r="R17" s="903">
        <v>4</v>
      </c>
      <c r="S17" s="903" t="s">
        <v>14563</v>
      </c>
      <c r="T17" s="905">
        <v>240000</v>
      </c>
      <c r="U17" s="906" t="s">
        <v>12575</v>
      </c>
    </row>
    <row r="18" spans="1:21" ht="36">
      <c r="A18" s="896">
        <v>15</v>
      </c>
      <c r="B18" s="897">
        <v>2697947</v>
      </c>
      <c r="C18" s="559" t="s">
        <v>1653</v>
      </c>
      <c r="D18" s="559" t="s">
        <v>1153</v>
      </c>
      <c r="E18" s="559" t="s">
        <v>2768</v>
      </c>
      <c r="F18" s="898">
        <v>43266</v>
      </c>
      <c r="G18" s="898">
        <v>43266</v>
      </c>
      <c r="H18" s="898">
        <v>45092</v>
      </c>
      <c r="I18" s="661" t="s">
        <v>14538</v>
      </c>
      <c r="J18" s="559" t="s">
        <v>14539</v>
      </c>
      <c r="K18" s="559" t="s">
        <v>14564</v>
      </c>
      <c r="L18" s="559" t="s">
        <v>14565</v>
      </c>
      <c r="M18" s="559" t="s">
        <v>14566</v>
      </c>
      <c r="N18" s="559">
        <v>2</v>
      </c>
      <c r="O18" s="559">
        <v>2</v>
      </c>
      <c r="P18" s="559">
        <v>2</v>
      </c>
      <c r="Q18" s="897" t="s">
        <v>14569</v>
      </c>
      <c r="R18" s="559">
        <v>4</v>
      </c>
      <c r="S18" s="559" t="s">
        <v>14563</v>
      </c>
      <c r="T18" s="899">
        <v>50000</v>
      </c>
      <c r="U18" s="900" t="s">
        <v>12575</v>
      </c>
    </row>
    <row r="19" spans="1:21" ht="36">
      <c r="A19" s="901">
        <v>16</v>
      </c>
      <c r="B19" s="902">
        <v>2697947</v>
      </c>
      <c r="C19" s="903" t="s">
        <v>1653</v>
      </c>
      <c r="D19" s="903" t="s">
        <v>1153</v>
      </c>
      <c r="E19" s="903" t="s">
        <v>2768</v>
      </c>
      <c r="F19" s="904">
        <v>43266</v>
      </c>
      <c r="G19" s="904">
        <v>43266</v>
      </c>
      <c r="H19" s="904">
        <v>45092</v>
      </c>
      <c r="I19" s="662" t="s">
        <v>14570</v>
      </c>
      <c r="J19" s="903" t="s">
        <v>14539</v>
      </c>
      <c r="K19" s="903" t="s">
        <v>14564</v>
      </c>
      <c r="L19" s="903" t="s">
        <v>14565</v>
      </c>
      <c r="M19" s="903" t="s">
        <v>14566</v>
      </c>
      <c r="N19" s="903">
        <v>2</v>
      </c>
      <c r="O19" s="903">
        <v>2</v>
      </c>
      <c r="P19" s="903">
        <v>2</v>
      </c>
      <c r="Q19" s="902" t="s">
        <v>14569</v>
      </c>
      <c r="R19" s="903">
        <v>4</v>
      </c>
      <c r="S19" s="903" t="s">
        <v>14563</v>
      </c>
      <c r="T19" s="905">
        <v>110000</v>
      </c>
      <c r="U19" s="906" t="s">
        <v>12575</v>
      </c>
    </row>
    <row r="20" spans="1:21" ht="36">
      <c r="A20" s="896">
        <v>17</v>
      </c>
      <c r="B20" s="897">
        <v>2697947</v>
      </c>
      <c r="C20" s="559" t="s">
        <v>1653</v>
      </c>
      <c r="D20" s="559" t="s">
        <v>1153</v>
      </c>
      <c r="E20" s="559" t="s">
        <v>2768</v>
      </c>
      <c r="F20" s="898">
        <v>43315</v>
      </c>
      <c r="G20" s="898">
        <v>43315</v>
      </c>
      <c r="H20" s="898">
        <v>45141</v>
      </c>
      <c r="I20" s="661" t="s">
        <v>14527</v>
      </c>
      <c r="J20" s="559" t="s">
        <v>14539</v>
      </c>
      <c r="K20" s="559" t="s">
        <v>14564</v>
      </c>
      <c r="L20" s="559" t="s">
        <v>14565</v>
      </c>
      <c r="M20" s="559" t="s">
        <v>14566</v>
      </c>
      <c r="N20" s="559">
        <v>2</v>
      </c>
      <c r="O20" s="559">
        <v>2</v>
      </c>
      <c r="P20" s="559">
        <v>2</v>
      </c>
      <c r="Q20" s="897" t="s">
        <v>14571</v>
      </c>
      <c r="R20" s="559">
        <v>4</v>
      </c>
      <c r="S20" s="559" t="s">
        <v>14563</v>
      </c>
      <c r="T20" s="899">
        <v>420000</v>
      </c>
      <c r="U20" s="900" t="s">
        <v>12575</v>
      </c>
    </row>
    <row r="21" spans="1:21" ht="36">
      <c r="A21" s="901">
        <v>18</v>
      </c>
      <c r="B21" s="902">
        <v>2697947</v>
      </c>
      <c r="C21" s="903" t="s">
        <v>1653</v>
      </c>
      <c r="D21" s="903" t="s">
        <v>1153</v>
      </c>
      <c r="E21" s="903" t="s">
        <v>2768</v>
      </c>
      <c r="F21" s="904">
        <v>38757</v>
      </c>
      <c r="G21" s="904">
        <v>38757</v>
      </c>
      <c r="H21" s="904">
        <v>44236</v>
      </c>
      <c r="I21" s="662" t="s">
        <v>14538</v>
      </c>
      <c r="J21" s="903" t="s">
        <v>14539</v>
      </c>
      <c r="K21" s="903" t="s">
        <v>14560</v>
      </c>
      <c r="L21" s="903" t="s">
        <v>14561</v>
      </c>
      <c r="M21" s="903" t="s">
        <v>13918</v>
      </c>
      <c r="N21" s="903">
        <v>2</v>
      </c>
      <c r="O21" s="903">
        <v>2</v>
      </c>
      <c r="P21" s="903">
        <v>2</v>
      </c>
      <c r="Q21" s="902" t="s">
        <v>14572</v>
      </c>
      <c r="R21" s="903">
        <v>4</v>
      </c>
      <c r="S21" s="903" t="s">
        <v>14563</v>
      </c>
      <c r="T21" s="905">
        <v>60000</v>
      </c>
      <c r="U21" s="906" t="s">
        <v>12575</v>
      </c>
    </row>
    <row r="22" spans="1:21" ht="24">
      <c r="A22" s="896">
        <v>19</v>
      </c>
      <c r="B22" s="897">
        <v>2100231</v>
      </c>
      <c r="C22" s="559" t="s">
        <v>776</v>
      </c>
      <c r="D22" s="559" t="s">
        <v>1756</v>
      </c>
      <c r="E22" s="559" t="s">
        <v>2916</v>
      </c>
      <c r="F22" s="898">
        <v>43693</v>
      </c>
      <c r="G22" s="898">
        <v>43466</v>
      </c>
      <c r="H22" s="898">
        <v>43830</v>
      </c>
      <c r="I22" s="661" t="s">
        <v>14570</v>
      </c>
      <c r="J22" s="559" t="s">
        <v>14573</v>
      </c>
      <c r="K22" s="559" t="s">
        <v>14574</v>
      </c>
      <c r="L22" s="559" t="s">
        <v>14575</v>
      </c>
      <c r="M22" s="559" t="s">
        <v>14576</v>
      </c>
      <c r="N22" s="559" t="s">
        <v>14577</v>
      </c>
      <c r="O22" s="559">
        <v>1</v>
      </c>
      <c r="P22" s="559">
        <v>1</v>
      </c>
      <c r="Q22" s="897" t="s">
        <v>12794</v>
      </c>
      <c r="R22" s="559">
        <v>5</v>
      </c>
      <c r="S22" s="559" t="s">
        <v>143</v>
      </c>
      <c r="T22" s="899">
        <v>100000000</v>
      </c>
      <c r="U22" s="900" t="s">
        <v>12575</v>
      </c>
    </row>
    <row r="23" spans="1:21" ht="36">
      <c r="A23" s="901">
        <v>22</v>
      </c>
      <c r="B23" s="902">
        <v>6254713</v>
      </c>
      <c r="C23" s="903" t="s">
        <v>390</v>
      </c>
      <c r="D23" s="903" t="s">
        <v>1693</v>
      </c>
      <c r="E23" s="907" t="s">
        <v>117</v>
      </c>
      <c r="F23" s="904">
        <v>43554</v>
      </c>
      <c r="G23" s="904">
        <v>43554</v>
      </c>
      <c r="H23" s="904">
        <v>43830</v>
      </c>
      <c r="I23" s="662" t="s">
        <v>14531</v>
      </c>
      <c r="J23" s="903" t="s">
        <v>14578</v>
      </c>
      <c r="K23" s="903" t="s">
        <v>14579</v>
      </c>
      <c r="L23" s="903" t="s">
        <v>14580</v>
      </c>
      <c r="M23" s="903" t="s">
        <v>14581</v>
      </c>
      <c r="N23" s="903">
        <v>1</v>
      </c>
      <c r="O23" s="903">
        <v>1</v>
      </c>
      <c r="P23" s="903">
        <v>0</v>
      </c>
      <c r="Q23" s="902" t="s">
        <v>14582</v>
      </c>
      <c r="R23" s="903">
        <v>0</v>
      </c>
      <c r="S23" s="903" t="s">
        <v>866</v>
      </c>
      <c r="T23" s="905">
        <v>50000000</v>
      </c>
      <c r="U23" s="906" t="s">
        <v>12575</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36545-7C04-4D5B-BEDF-EF3DDFC2BDBD}">
  <dimension ref="A1:I888"/>
  <sheetViews>
    <sheetView workbookViewId="0">
      <selection activeCell="F2" sqref="F2"/>
    </sheetView>
  </sheetViews>
  <sheetFormatPr defaultColWidth="8.7109375" defaultRowHeight="12"/>
  <cols>
    <col min="1" max="1" width="5.7109375" style="4" customWidth="1"/>
    <col min="2" max="2" width="51.28515625" style="4" bestFit="1" customWidth="1"/>
    <col min="3" max="3" width="18.7109375" style="18" customWidth="1"/>
    <col min="4" max="4" width="12.140625" style="4" customWidth="1"/>
    <col min="5" max="5" width="12.7109375" style="4" customWidth="1"/>
    <col min="6" max="16384" width="8.7109375" style="4"/>
  </cols>
  <sheetData>
    <row r="1" spans="1:9" s="2" customFormat="1" ht="13.15" customHeight="1">
      <c r="A1" s="1114" t="s">
        <v>14583</v>
      </c>
      <c r="B1" s="1114"/>
      <c r="C1" s="1114"/>
      <c r="D1" s="1114"/>
      <c r="E1" s="1114"/>
      <c r="F1" s="1114"/>
      <c r="G1" s="1114"/>
    </row>
    <row r="2" spans="1:9" s="6" customFormat="1">
      <c r="A2" s="29"/>
      <c r="B2" s="29"/>
      <c r="C2" s="30"/>
      <c r="D2" s="29"/>
      <c r="E2" s="665" t="s">
        <v>13136</v>
      </c>
      <c r="F2" s="29"/>
      <c r="G2" s="29"/>
    </row>
    <row r="3" spans="1:9" ht="22.15" customHeight="1">
      <c r="A3" s="500" t="s">
        <v>1</v>
      </c>
      <c r="B3" s="500" t="s">
        <v>1674</v>
      </c>
      <c r="C3" s="501" t="s">
        <v>14584</v>
      </c>
      <c r="D3" s="502" t="s">
        <v>14585</v>
      </c>
      <c r="E3" s="502" t="s">
        <v>1530</v>
      </c>
      <c r="F3" s="31"/>
      <c r="G3" s="31"/>
    </row>
    <row r="4" spans="1:9">
      <c r="A4" s="663">
        <v>1</v>
      </c>
      <c r="B4" s="348" t="s">
        <v>14586</v>
      </c>
      <c r="C4" s="260">
        <f>'[1]23'!E11+'[1]23'!F11</f>
        <v>3.7</v>
      </c>
      <c r="D4" s="260"/>
      <c r="E4" s="260">
        <f t="shared" ref="E4:E67" si="0">C4+D4</f>
        <v>3.7</v>
      </c>
      <c r="F4" s="32"/>
      <c r="G4" s="32"/>
      <c r="H4" s="28"/>
      <c r="I4" s="28"/>
    </row>
    <row r="5" spans="1:9">
      <c r="A5" s="664">
        <v>2</v>
      </c>
      <c r="B5" s="355" t="s">
        <v>14587</v>
      </c>
      <c r="C5" s="503">
        <f>'[1]23'!E12+'[1]23'!F12</f>
        <v>57.606200000000001</v>
      </c>
      <c r="D5" s="503"/>
      <c r="E5" s="503">
        <f t="shared" si="0"/>
        <v>57.606200000000001</v>
      </c>
      <c r="F5" s="32"/>
      <c r="G5" s="32"/>
      <c r="H5" s="28"/>
      <c r="I5" s="28"/>
    </row>
    <row r="6" spans="1:9">
      <c r="A6" s="663">
        <v>3</v>
      </c>
      <c r="B6" s="348" t="s">
        <v>14588</v>
      </c>
      <c r="C6" s="260">
        <f>'[1]23'!E13+'[1]23'!F13</f>
        <v>3</v>
      </c>
      <c r="D6" s="260"/>
      <c r="E6" s="260">
        <f t="shared" si="0"/>
        <v>3</v>
      </c>
      <c r="F6" s="32"/>
      <c r="G6" s="32"/>
      <c r="H6" s="28"/>
      <c r="I6" s="28"/>
    </row>
    <row r="7" spans="1:9">
      <c r="A7" s="664">
        <v>4</v>
      </c>
      <c r="B7" s="355" t="s">
        <v>14589</v>
      </c>
      <c r="C7" s="503">
        <f>'[1]23'!E14+'[1]23'!F14</f>
        <v>12.885</v>
      </c>
      <c r="D7" s="503"/>
      <c r="E7" s="503">
        <f t="shared" si="0"/>
        <v>12.885</v>
      </c>
      <c r="F7" s="32"/>
      <c r="G7" s="32"/>
      <c r="H7" s="28"/>
      <c r="I7" s="28"/>
    </row>
    <row r="8" spans="1:9">
      <c r="A8" s="663">
        <v>5</v>
      </c>
      <c r="B8" s="348" t="s">
        <v>14590</v>
      </c>
      <c r="C8" s="260">
        <f>'[1]23'!E15+'[1]23'!F15</f>
        <v>15.561999999999999</v>
      </c>
      <c r="D8" s="260"/>
      <c r="E8" s="260">
        <f t="shared" si="0"/>
        <v>15.561999999999999</v>
      </c>
      <c r="F8" s="32"/>
      <c r="G8" s="32"/>
      <c r="H8" s="28"/>
      <c r="I8" s="28"/>
    </row>
    <row r="9" spans="1:9">
      <c r="A9" s="664">
        <v>6</v>
      </c>
      <c r="B9" s="355" t="s">
        <v>14591</v>
      </c>
      <c r="C9" s="503">
        <f>'[1]23'!E16+'[1]23'!F16</f>
        <v>7.4124999999999996</v>
      </c>
      <c r="D9" s="503"/>
      <c r="E9" s="503">
        <f t="shared" si="0"/>
        <v>7.4124999999999996</v>
      </c>
      <c r="F9" s="32"/>
      <c r="G9" s="32"/>
      <c r="H9" s="28"/>
      <c r="I9" s="28"/>
    </row>
    <row r="10" spans="1:9">
      <c r="A10" s="663">
        <v>7</v>
      </c>
      <c r="B10" s="348" t="s">
        <v>14592</v>
      </c>
      <c r="C10" s="260">
        <f>'[1]23'!E17+'[1]23'!F17</f>
        <v>5</v>
      </c>
      <c r="D10" s="260"/>
      <c r="E10" s="260">
        <f t="shared" si="0"/>
        <v>5</v>
      </c>
      <c r="F10" s="32"/>
      <c r="G10" s="32"/>
      <c r="H10" s="28"/>
      <c r="I10" s="28"/>
    </row>
    <row r="11" spans="1:9">
      <c r="A11" s="664">
        <v>8</v>
      </c>
      <c r="B11" s="355" t="s">
        <v>14593</v>
      </c>
      <c r="C11" s="503">
        <f>'[1]23'!E18+'[1]23'!F18</f>
        <v>9.5</v>
      </c>
      <c r="D11" s="503"/>
      <c r="E11" s="503">
        <f t="shared" si="0"/>
        <v>9.5</v>
      </c>
      <c r="F11" s="32"/>
      <c r="G11" s="32"/>
      <c r="H11" s="28"/>
      <c r="I11" s="28"/>
    </row>
    <row r="12" spans="1:9">
      <c r="A12" s="663">
        <v>9</v>
      </c>
      <c r="B12" s="348" t="s">
        <v>14594</v>
      </c>
      <c r="C12" s="260">
        <f>'[1]23'!E19+'[1]23'!F19</f>
        <v>0.44</v>
      </c>
      <c r="D12" s="260"/>
      <c r="E12" s="260">
        <f t="shared" si="0"/>
        <v>0.44</v>
      </c>
      <c r="F12" s="32"/>
      <c r="G12" s="32"/>
      <c r="H12" s="28"/>
      <c r="I12" s="28"/>
    </row>
    <row r="13" spans="1:9">
      <c r="A13" s="664">
        <v>10</v>
      </c>
      <c r="B13" s="355" t="s">
        <v>14595</v>
      </c>
      <c r="C13" s="503">
        <f>'[1]23'!E20+'[1]23'!F20</f>
        <v>0.66</v>
      </c>
      <c r="D13" s="503"/>
      <c r="E13" s="503">
        <f t="shared" si="0"/>
        <v>0.66</v>
      </c>
      <c r="F13" s="32"/>
      <c r="G13" s="32"/>
      <c r="H13" s="28"/>
      <c r="I13" s="28"/>
    </row>
    <row r="14" spans="1:9">
      <c r="A14" s="663">
        <v>11</v>
      </c>
      <c r="B14" s="348" t="s">
        <v>14596</v>
      </c>
      <c r="C14" s="260">
        <f>'[1]23'!E21+'[1]23'!F21</f>
        <v>2.6</v>
      </c>
      <c r="D14" s="260"/>
      <c r="E14" s="260">
        <f t="shared" si="0"/>
        <v>2.6</v>
      </c>
      <c r="F14" s="32"/>
      <c r="G14" s="32"/>
      <c r="H14" s="28"/>
      <c r="I14" s="28"/>
    </row>
    <row r="15" spans="1:9">
      <c r="A15" s="664">
        <v>12</v>
      </c>
      <c r="B15" s="355" t="s">
        <v>14597</v>
      </c>
      <c r="C15" s="503">
        <f>'[1]23'!E22+'[1]23'!F22</f>
        <v>15</v>
      </c>
      <c r="D15" s="503"/>
      <c r="E15" s="503">
        <f t="shared" si="0"/>
        <v>15</v>
      </c>
      <c r="F15" s="32"/>
      <c r="G15" s="32"/>
      <c r="H15" s="28"/>
      <c r="I15" s="28"/>
    </row>
    <row r="16" spans="1:9">
      <c r="A16" s="663">
        <v>13</v>
      </c>
      <c r="B16" s="348" t="s">
        <v>14598</v>
      </c>
      <c r="C16" s="260">
        <f>'[1]23'!E23+'[1]23'!F23</f>
        <v>2</v>
      </c>
      <c r="D16" s="260"/>
      <c r="E16" s="260">
        <f t="shared" si="0"/>
        <v>2</v>
      </c>
      <c r="F16" s="32"/>
      <c r="G16" s="32"/>
      <c r="H16" s="28"/>
      <c r="I16" s="28"/>
    </row>
    <row r="17" spans="1:9">
      <c r="A17" s="664">
        <v>14</v>
      </c>
      <c r="B17" s="355" t="s">
        <v>14599</v>
      </c>
      <c r="C17" s="503">
        <f>'[1]23'!E24+'[1]23'!F24</f>
        <v>7.4</v>
      </c>
      <c r="D17" s="503"/>
      <c r="E17" s="503">
        <f t="shared" si="0"/>
        <v>7.4</v>
      </c>
      <c r="F17" s="32"/>
      <c r="G17" s="32"/>
      <c r="H17" s="28"/>
      <c r="I17" s="28"/>
    </row>
    <row r="18" spans="1:9">
      <c r="A18" s="663">
        <v>15</v>
      </c>
      <c r="B18" s="348" t="s">
        <v>14600</v>
      </c>
      <c r="C18" s="260">
        <f>'[1]23'!E25+'[1]23'!F25</f>
        <v>3.8050000000000002</v>
      </c>
      <c r="D18" s="260"/>
      <c r="E18" s="260">
        <f t="shared" si="0"/>
        <v>3.8050000000000002</v>
      </c>
      <c r="F18" s="32"/>
      <c r="G18" s="32"/>
      <c r="H18" s="28"/>
      <c r="I18" s="28"/>
    </row>
    <row r="19" spans="1:9">
      <c r="A19" s="664">
        <v>16</v>
      </c>
      <c r="B19" s="355" t="s">
        <v>14601</v>
      </c>
      <c r="C19" s="503">
        <f>'[1]23'!E26+'[1]23'!F26</f>
        <v>74.099999999999994</v>
      </c>
      <c r="D19" s="503"/>
      <c r="E19" s="503">
        <f t="shared" si="0"/>
        <v>74.099999999999994</v>
      </c>
      <c r="F19" s="32"/>
      <c r="G19" s="32"/>
      <c r="H19" s="28"/>
      <c r="I19" s="28"/>
    </row>
    <row r="20" spans="1:9">
      <c r="A20" s="663">
        <v>17</v>
      </c>
      <c r="B20" s="348" t="s">
        <v>14602</v>
      </c>
      <c r="C20" s="260">
        <f>'[1]23'!E27+'[1]23'!F27</f>
        <v>2.9699999999999998</v>
      </c>
      <c r="D20" s="260"/>
      <c r="E20" s="260">
        <f t="shared" si="0"/>
        <v>2.9699999999999998</v>
      </c>
      <c r="F20" s="32"/>
      <c r="G20" s="32"/>
      <c r="H20" s="28"/>
      <c r="I20" s="28"/>
    </row>
    <row r="21" spans="1:9">
      <c r="A21" s="664">
        <v>18</v>
      </c>
      <c r="B21" s="355" t="s">
        <v>14603</v>
      </c>
      <c r="C21" s="503">
        <f>'[1]23'!E28+'[1]23'!F28</f>
        <v>31.08</v>
      </c>
      <c r="D21" s="503"/>
      <c r="E21" s="503">
        <f t="shared" si="0"/>
        <v>31.08</v>
      </c>
      <c r="F21" s="32"/>
      <c r="G21" s="32"/>
      <c r="H21" s="28"/>
      <c r="I21" s="28"/>
    </row>
    <row r="22" spans="1:9">
      <c r="A22" s="663">
        <v>19</v>
      </c>
      <c r="B22" s="348" t="s">
        <v>14604</v>
      </c>
      <c r="C22" s="260">
        <f>'[1]23'!E29+'[1]23'!F29</f>
        <v>2.8</v>
      </c>
      <c r="D22" s="260"/>
      <c r="E22" s="260">
        <f t="shared" si="0"/>
        <v>2.8</v>
      </c>
      <c r="F22" s="32"/>
      <c r="G22" s="32"/>
      <c r="H22" s="28"/>
      <c r="I22" s="28"/>
    </row>
    <row r="23" spans="1:9">
      <c r="A23" s="664">
        <v>20</v>
      </c>
      <c r="B23" s="355" t="s">
        <v>14605</v>
      </c>
      <c r="C23" s="503">
        <f>'[1]23'!E30+'[1]23'!F30</f>
        <v>19.2</v>
      </c>
      <c r="D23" s="503"/>
      <c r="E23" s="503">
        <f t="shared" si="0"/>
        <v>19.2</v>
      </c>
      <c r="F23" s="32"/>
      <c r="G23" s="32"/>
      <c r="H23" s="28"/>
      <c r="I23" s="28"/>
    </row>
    <row r="24" spans="1:9">
      <c r="A24" s="663">
        <v>21</v>
      </c>
      <c r="B24" s="348" t="s">
        <v>14606</v>
      </c>
      <c r="C24" s="260">
        <f>'[1]23'!E31+'[1]23'!F31</f>
        <v>31.190999999999999</v>
      </c>
      <c r="D24" s="260"/>
      <c r="E24" s="260">
        <f t="shared" si="0"/>
        <v>31.190999999999999</v>
      </c>
      <c r="F24" s="32"/>
      <c r="G24" s="32"/>
      <c r="H24" s="28"/>
      <c r="I24" s="28"/>
    </row>
    <row r="25" spans="1:9">
      <c r="A25" s="664">
        <v>22</v>
      </c>
      <c r="B25" s="355" t="s">
        <v>14607</v>
      </c>
      <c r="C25" s="503">
        <f>'[1]23'!E32+'[1]23'!F32</f>
        <v>7.1589999999999998</v>
      </c>
      <c r="D25" s="503"/>
      <c r="E25" s="503">
        <f t="shared" si="0"/>
        <v>7.1589999999999998</v>
      </c>
      <c r="F25" s="32"/>
      <c r="G25" s="32"/>
      <c r="H25" s="28"/>
      <c r="I25" s="28"/>
    </row>
    <row r="26" spans="1:9">
      <c r="A26" s="663">
        <v>23</v>
      </c>
      <c r="B26" s="348" t="s">
        <v>14608</v>
      </c>
      <c r="C26" s="260">
        <f>'[1]23'!E33+'[1]23'!F33</f>
        <v>2.6619999999999999</v>
      </c>
      <c r="D26" s="260"/>
      <c r="E26" s="260">
        <f t="shared" si="0"/>
        <v>2.6619999999999999</v>
      </c>
      <c r="F26" s="32"/>
      <c r="G26" s="32"/>
      <c r="H26" s="28"/>
      <c r="I26" s="28"/>
    </row>
    <row r="27" spans="1:9">
      <c r="A27" s="664">
        <v>24</v>
      </c>
      <c r="B27" s="355" t="s">
        <v>14609</v>
      </c>
      <c r="C27" s="503">
        <f>'[1]23'!E34+'[1]23'!F34</f>
        <v>3.93</v>
      </c>
      <c r="D27" s="503"/>
      <c r="E27" s="503">
        <f t="shared" si="0"/>
        <v>3.93</v>
      </c>
      <c r="F27" s="32"/>
      <c r="G27" s="32"/>
      <c r="H27" s="28"/>
      <c r="I27" s="28"/>
    </row>
    <row r="28" spans="1:9">
      <c r="A28" s="663">
        <v>25</v>
      </c>
      <c r="B28" s="348" t="s">
        <v>14610</v>
      </c>
      <c r="C28" s="260">
        <f>'[1]23'!E35+'[1]23'!F35</f>
        <v>0.15</v>
      </c>
      <c r="D28" s="260"/>
      <c r="E28" s="260">
        <f t="shared" si="0"/>
        <v>0.15</v>
      </c>
      <c r="F28" s="32"/>
      <c r="G28" s="32"/>
      <c r="H28" s="28"/>
      <c r="I28" s="28"/>
    </row>
    <row r="29" spans="1:9">
      <c r="A29" s="664">
        <v>26</v>
      </c>
      <c r="B29" s="355" t="s">
        <v>14611</v>
      </c>
      <c r="C29" s="503">
        <f>'[1]23'!E36+'[1]23'!F36</f>
        <v>0.5</v>
      </c>
      <c r="D29" s="503"/>
      <c r="E29" s="503">
        <f t="shared" si="0"/>
        <v>0.5</v>
      </c>
      <c r="F29" s="32"/>
      <c r="G29" s="32"/>
      <c r="H29" s="28"/>
      <c r="I29" s="28"/>
    </row>
    <row r="30" spans="1:9">
      <c r="A30" s="663">
        <v>27</v>
      </c>
      <c r="B30" s="348" t="s">
        <v>14612</v>
      </c>
      <c r="C30" s="260">
        <f>'[1]23'!E37+'[1]23'!F37</f>
        <v>7.85</v>
      </c>
      <c r="D30" s="260"/>
      <c r="E30" s="260">
        <f t="shared" si="0"/>
        <v>7.85</v>
      </c>
      <c r="F30" s="32"/>
      <c r="G30" s="32"/>
      <c r="H30" s="28"/>
      <c r="I30" s="28"/>
    </row>
    <row r="31" spans="1:9">
      <c r="A31" s="664">
        <v>28</v>
      </c>
      <c r="B31" s="355" t="s">
        <v>14613</v>
      </c>
      <c r="C31" s="503">
        <f>'[1]23'!E38+'[1]23'!F38</f>
        <v>10.932</v>
      </c>
      <c r="D31" s="503">
        <f>VLOOKUP('[1]23'!B38,[2]Sheet6!A:B,2,FALSE)/1000000</f>
        <v>1.5</v>
      </c>
      <c r="E31" s="503">
        <f t="shared" si="0"/>
        <v>12.432</v>
      </c>
      <c r="F31" s="32"/>
      <c r="G31" s="32"/>
      <c r="H31" s="28"/>
      <c r="I31" s="28"/>
    </row>
    <row r="32" spans="1:9">
      <c r="A32" s="663">
        <v>29</v>
      </c>
      <c r="B32" s="348" t="s">
        <v>14614</v>
      </c>
      <c r="C32" s="260">
        <f>'[1]23'!E39+'[1]23'!F39</f>
        <v>3.12</v>
      </c>
      <c r="D32" s="260"/>
      <c r="E32" s="260">
        <f t="shared" si="0"/>
        <v>3.12</v>
      </c>
      <c r="F32" s="32"/>
      <c r="G32" s="32"/>
      <c r="H32" s="28"/>
      <c r="I32" s="28"/>
    </row>
    <row r="33" spans="1:9">
      <c r="A33" s="664">
        <v>30</v>
      </c>
      <c r="B33" s="355" t="s">
        <v>14615</v>
      </c>
      <c r="C33" s="503">
        <f>'[1]23'!E40+'[1]23'!F40</f>
        <v>4.1849999999999996</v>
      </c>
      <c r="D33" s="503"/>
      <c r="E33" s="503">
        <f t="shared" si="0"/>
        <v>4.1849999999999996</v>
      </c>
      <c r="F33" s="32"/>
      <c r="G33" s="32"/>
      <c r="H33" s="28"/>
      <c r="I33" s="28"/>
    </row>
    <row r="34" spans="1:9">
      <c r="A34" s="663">
        <v>31</v>
      </c>
      <c r="B34" s="348" t="s">
        <v>14616</v>
      </c>
      <c r="C34" s="260">
        <f>'[1]23'!E41+'[1]23'!F41</f>
        <v>0.9</v>
      </c>
      <c r="D34" s="260"/>
      <c r="E34" s="260">
        <f t="shared" si="0"/>
        <v>0.9</v>
      </c>
      <c r="F34" s="32"/>
      <c r="G34" s="32"/>
      <c r="H34" s="28"/>
      <c r="I34" s="28"/>
    </row>
    <row r="35" spans="1:9">
      <c r="A35" s="664">
        <v>32</v>
      </c>
      <c r="B35" s="355" t="s">
        <v>14617</v>
      </c>
      <c r="C35" s="503">
        <f>'[1]23'!E42+'[1]23'!F42</f>
        <v>12.324999999999999</v>
      </c>
      <c r="D35" s="503"/>
      <c r="E35" s="503">
        <f t="shared" si="0"/>
        <v>12.324999999999999</v>
      </c>
      <c r="F35" s="32"/>
      <c r="G35" s="32"/>
      <c r="H35" s="28"/>
      <c r="I35" s="28"/>
    </row>
    <row r="36" spans="1:9">
      <c r="A36" s="663">
        <v>33</v>
      </c>
      <c r="B36" s="348" t="s">
        <v>14618</v>
      </c>
      <c r="C36" s="260">
        <f>'[1]23'!E43+'[1]23'!F43</f>
        <v>73.712500000000006</v>
      </c>
      <c r="D36" s="260"/>
      <c r="E36" s="260">
        <f t="shared" si="0"/>
        <v>73.712500000000006</v>
      </c>
      <c r="F36" s="32"/>
      <c r="G36" s="32"/>
      <c r="H36" s="28"/>
      <c r="I36" s="28"/>
    </row>
    <row r="37" spans="1:9">
      <c r="A37" s="664">
        <v>34</v>
      </c>
      <c r="B37" s="355" t="s">
        <v>14619</v>
      </c>
      <c r="C37" s="503">
        <f>'[1]23'!E44+'[1]23'!F44</f>
        <v>10.47146</v>
      </c>
      <c r="D37" s="503"/>
      <c r="E37" s="503">
        <f t="shared" si="0"/>
        <v>10.47146</v>
      </c>
      <c r="F37" s="32"/>
      <c r="G37" s="32"/>
      <c r="H37" s="28"/>
      <c r="I37" s="28"/>
    </row>
    <row r="38" spans="1:9">
      <c r="A38" s="663">
        <v>35</v>
      </c>
      <c r="B38" s="348" t="s">
        <v>14620</v>
      </c>
      <c r="C38" s="260">
        <f>'[1]23'!E45+'[1]23'!F45</f>
        <v>0.5</v>
      </c>
      <c r="D38" s="260"/>
      <c r="E38" s="260">
        <f t="shared" si="0"/>
        <v>0.5</v>
      </c>
      <c r="F38" s="32"/>
      <c r="G38" s="32"/>
      <c r="H38" s="28"/>
      <c r="I38" s="28"/>
    </row>
    <row r="39" spans="1:9">
      <c r="A39" s="664">
        <v>36</v>
      </c>
      <c r="B39" s="355" t="s">
        <v>14621</v>
      </c>
      <c r="C39" s="503">
        <f>'[1]23'!E46+'[1]23'!F46</f>
        <v>1</v>
      </c>
      <c r="D39" s="503"/>
      <c r="E39" s="503">
        <f t="shared" si="0"/>
        <v>1</v>
      </c>
      <c r="F39" s="32"/>
      <c r="G39" s="32"/>
      <c r="H39" s="28"/>
      <c r="I39" s="28"/>
    </row>
    <row r="40" spans="1:9">
      <c r="A40" s="663">
        <v>37</v>
      </c>
      <c r="B40" s="348" t="s">
        <v>14622</v>
      </c>
      <c r="C40" s="260">
        <f>'[1]23'!E47+'[1]23'!F47</f>
        <v>2.5649999999999999</v>
      </c>
      <c r="D40" s="260"/>
      <c r="E40" s="260">
        <f t="shared" si="0"/>
        <v>2.5649999999999999</v>
      </c>
      <c r="F40" s="32"/>
      <c r="G40" s="32"/>
      <c r="H40" s="28"/>
      <c r="I40" s="28"/>
    </row>
    <row r="41" spans="1:9">
      <c r="A41" s="664">
        <v>38</v>
      </c>
      <c r="B41" s="355" t="s">
        <v>14623</v>
      </c>
      <c r="C41" s="503">
        <f>'[1]23'!E48+'[1]23'!F48</f>
        <v>3.2250000000000001</v>
      </c>
      <c r="D41" s="503"/>
      <c r="E41" s="503">
        <f t="shared" si="0"/>
        <v>3.2250000000000001</v>
      </c>
      <c r="F41" s="32"/>
      <c r="G41" s="32"/>
      <c r="H41" s="28"/>
      <c r="I41" s="28"/>
    </row>
    <row r="42" spans="1:9">
      <c r="A42" s="663">
        <v>39</v>
      </c>
      <c r="B42" s="348" t="s">
        <v>14624</v>
      </c>
      <c r="C42" s="260">
        <f>'[1]23'!E49+'[1]23'!F49</f>
        <v>67.71457556</v>
      </c>
      <c r="D42" s="260"/>
      <c r="E42" s="260">
        <f t="shared" si="0"/>
        <v>67.71457556</v>
      </c>
      <c r="F42" s="32"/>
      <c r="G42" s="32"/>
      <c r="H42" s="28"/>
      <c r="I42" s="28"/>
    </row>
    <row r="43" spans="1:9">
      <c r="A43" s="664">
        <v>40</v>
      </c>
      <c r="B43" s="355" t="s">
        <v>14625</v>
      </c>
      <c r="C43" s="503">
        <f>'[1]23'!E50+'[1]23'!F50</f>
        <v>0.78</v>
      </c>
      <c r="D43" s="503"/>
      <c r="E43" s="503">
        <f t="shared" si="0"/>
        <v>0.78</v>
      </c>
      <c r="F43" s="32"/>
      <c r="G43" s="32"/>
      <c r="H43" s="28"/>
      <c r="I43" s="28"/>
    </row>
    <row r="44" spans="1:9">
      <c r="A44" s="663">
        <v>41</v>
      </c>
      <c r="B44" s="348" t="s">
        <v>14626</v>
      </c>
      <c r="C44" s="260">
        <f>'[1]23'!E51+'[1]23'!F51</f>
        <v>2.0049999999999999</v>
      </c>
      <c r="D44" s="260"/>
      <c r="E44" s="260">
        <f t="shared" si="0"/>
        <v>2.0049999999999999</v>
      </c>
      <c r="F44" s="32"/>
      <c r="G44" s="32"/>
      <c r="H44" s="28"/>
      <c r="I44" s="28"/>
    </row>
    <row r="45" spans="1:9">
      <c r="A45" s="664">
        <v>42</v>
      </c>
      <c r="B45" s="355" t="s">
        <v>14627</v>
      </c>
      <c r="C45" s="503">
        <f>'[1]23'!E52+'[1]23'!F52</f>
        <v>3.5952000000000002</v>
      </c>
      <c r="D45" s="503"/>
      <c r="E45" s="503">
        <f t="shared" si="0"/>
        <v>3.5952000000000002</v>
      </c>
      <c r="F45" s="32"/>
      <c r="G45" s="32"/>
      <c r="H45" s="28"/>
      <c r="I45" s="28"/>
    </row>
    <row r="46" spans="1:9">
      <c r="A46" s="663">
        <v>43</v>
      </c>
      <c r="B46" s="348" t="s">
        <v>14628</v>
      </c>
      <c r="C46" s="260">
        <f>'[1]23'!E53+'[1]23'!F53</f>
        <v>0.5</v>
      </c>
      <c r="D46" s="260"/>
      <c r="E46" s="260">
        <f t="shared" si="0"/>
        <v>0.5</v>
      </c>
      <c r="F46" s="32"/>
      <c r="G46" s="32"/>
      <c r="H46" s="28"/>
      <c r="I46" s="28"/>
    </row>
    <row r="47" spans="1:9">
      <c r="A47" s="664">
        <v>44</v>
      </c>
      <c r="B47" s="355" t="s">
        <v>14629</v>
      </c>
      <c r="C47" s="503">
        <f>'[1]23'!E54+'[1]23'!F54</f>
        <v>3.5</v>
      </c>
      <c r="D47" s="503"/>
      <c r="E47" s="503">
        <f t="shared" si="0"/>
        <v>3.5</v>
      </c>
      <c r="F47" s="32"/>
      <c r="G47" s="32"/>
      <c r="H47" s="28"/>
      <c r="I47" s="28"/>
    </row>
    <row r="48" spans="1:9">
      <c r="A48" s="663">
        <v>45</v>
      </c>
      <c r="B48" s="348" t="s">
        <v>14630</v>
      </c>
      <c r="C48" s="260">
        <f>'[1]23'!E55+'[1]23'!F55</f>
        <v>5</v>
      </c>
      <c r="D48" s="260"/>
      <c r="E48" s="260">
        <f t="shared" si="0"/>
        <v>5</v>
      </c>
      <c r="F48" s="32"/>
      <c r="G48" s="32"/>
      <c r="H48" s="28"/>
      <c r="I48" s="28"/>
    </row>
    <row r="49" spans="1:9">
      <c r="A49" s="664">
        <v>46</v>
      </c>
      <c r="B49" s="355" t="s">
        <v>14631</v>
      </c>
      <c r="C49" s="503">
        <f>'[1]23'!E56+'[1]23'!F56</f>
        <v>24.75</v>
      </c>
      <c r="D49" s="503"/>
      <c r="E49" s="503">
        <f t="shared" si="0"/>
        <v>24.75</v>
      </c>
      <c r="F49" s="32"/>
      <c r="G49" s="32"/>
      <c r="H49" s="28"/>
      <c r="I49" s="28"/>
    </row>
    <row r="50" spans="1:9">
      <c r="A50" s="663">
        <v>47</v>
      </c>
      <c r="B50" s="348" t="s">
        <v>14632</v>
      </c>
      <c r="C50" s="260">
        <f>'[1]23'!E57+'[1]23'!F57</f>
        <v>0.15</v>
      </c>
      <c r="D50" s="260"/>
      <c r="E50" s="260">
        <f t="shared" si="0"/>
        <v>0.15</v>
      </c>
      <c r="F50" s="32"/>
      <c r="G50" s="32"/>
      <c r="H50" s="28"/>
      <c r="I50" s="28"/>
    </row>
    <row r="51" spans="1:9">
      <c r="A51" s="664">
        <v>48</v>
      </c>
      <c r="B51" s="355" t="s">
        <v>14633</v>
      </c>
      <c r="C51" s="503">
        <f>'[1]23'!E58+'[1]23'!F58</f>
        <v>41.994300000000003</v>
      </c>
      <c r="D51" s="503"/>
      <c r="E51" s="503">
        <f t="shared" si="0"/>
        <v>41.994300000000003</v>
      </c>
      <c r="F51" s="32"/>
      <c r="G51" s="32"/>
      <c r="H51" s="28"/>
      <c r="I51" s="28"/>
    </row>
    <row r="52" spans="1:9">
      <c r="A52" s="663">
        <v>49</v>
      </c>
      <c r="B52" s="348" t="s">
        <v>14634</v>
      </c>
      <c r="C52" s="260">
        <f>'[1]23'!E59+'[1]23'!F59</f>
        <v>8.4575099999999992</v>
      </c>
      <c r="D52" s="260"/>
      <c r="E52" s="260">
        <f t="shared" si="0"/>
        <v>8.4575099999999992</v>
      </c>
      <c r="F52" s="32"/>
      <c r="G52" s="32"/>
      <c r="H52" s="28"/>
      <c r="I52" s="28"/>
    </row>
    <row r="53" spans="1:9">
      <c r="A53" s="664">
        <v>50</v>
      </c>
      <c r="B53" s="355" t="s">
        <v>14635</v>
      </c>
      <c r="C53" s="503">
        <f>'[1]23'!E60+'[1]23'!F60</f>
        <v>0.5</v>
      </c>
      <c r="D53" s="503">
        <f>VLOOKUP('[1]23'!B60,[2]Sheet6!A:B,2,FALSE)/1000000</f>
        <v>13.35</v>
      </c>
      <c r="E53" s="503">
        <f t="shared" si="0"/>
        <v>13.85</v>
      </c>
      <c r="F53" s="32"/>
      <c r="G53" s="32"/>
      <c r="H53" s="28"/>
      <c r="I53" s="28"/>
    </row>
    <row r="54" spans="1:9">
      <c r="A54" s="663">
        <v>51</v>
      </c>
      <c r="B54" s="348" t="s">
        <v>14636</v>
      </c>
      <c r="C54" s="260">
        <f>'[1]23'!E61+'[1]23'!F61</f>
        <v>23.6</v>
      </c>
      <c r="D54" s="260"/>
      <c r="E54" s="260">
        <f t="shared" si="0"/>
        <v>23.6</v>
      </c>
      <c r="F54" s="32"/>
      <c r="G54" s="32"/>
      <c r="H54" s="28"/>
      <c r="I54" s="28"/>
    </row>
    <row r="55" spans="1:9">
      <c r="A55" s="664">
        <v>52</v>
      </c>
      <c r="B55" s="355" t="s">
        <v>14637</v>
      </c>
      <c r="C55" s="503">
        <f>'[1]23'!E62+'[1]23'!F62</f>
        <v>192.45500000000001</v>
      </c>
      <c r="D55" s="503"/>
      <c r="E55" s="503">
        <f t="shared" si="0"/>
        <v>192.45500000000001</v>
      </c>
      <c r="F55" s="32"/>
      <c r="G55" s="32"/>
      <c r="H55" s="28"/>
      <c r="I55" s="28"/>
    </row>
    <row r="56" spans="1:9">
      <c r="A56" s="663">
        <v>53</v>
      </c>
      <c r="B56" s="348" t="s">
        <v>14638</v>
      </c>
      <c r="C56" s="260">
        <f>'[1]23'!E63+'[1]23'!F63</f>
        <v>0.36499999999999999</v>
      </c>
      <c r="D56" s="260"/>
      <c r="E56" s="260">
        <f t="shared" si="0"/>
        <v>0.36499999999999999</v>
      </c>
      <c r="F56" s="32"/>
      <c r="G56" s="32"/>
      <c r="H56" s="28"/>
      <c r="I56" s="28"/>
    </row>
    <row r="57" spans="1:9">
      <c r="A57" s="664">
        <v>54</v>
      </c>
      <c r="B57" s="355" t="s">
        <v>14639</v>
      </c>
      <c r="C57" s="503">
        <f>'[1]23'!E64+'[1]23'!F64</f>
        <v>0.125</v>
      </c>
      <c r="D57" s="503">
        <f>VLOOKUP('[1]23'!B64,[2]Sheet6!A:B,2,FALSE)/1000000</f>
        <v>4.7690000000000001</v>
      </c>
      <c r="E57" s="503">
        <f t="shared" si="0"/>
        <v>4.8940000000000001</v>
      </c>
      <c r="F57" s="32"/>
      <c r="G57" s="32"/>
      <c r="H57" s="28"/>
      <c r="I57" s="28"/>
    </row>
    <row r="58" spans="1:9">
      <c r="A58" s="663">
        <v>55</v>
      </c>
      <c r="B58" s="348" t="s">
        <v>14640</v>
      </c>
      <c r="C58" s="260">
        <f>'[1]23'!E65+'[1]23'!F65</f>
        <v>24.4</v>
      </c>
      <c r="D58" s="260"/>
      <c r="E58" s="260">
        <f t="shared" si="0"/>
        <v>24.4</v>
      </c>
      <c r="F58" s="32"/>
      <c r="G58" s="32"/>
      <c r="H58" s="28"/>
      <c r="I58" s="28"/>
    </row>
    <row r="59" spans="1:9">
      <c r="A59" s="664">
        <v>56</v>
      </c>
      <c r="B59" s="355" t="s">
        <v>14641</v>
      </c>
      <c r="C59" s="503">
        <f>'[1]23'!E66+'[1]23'!F66</f>
        <v>0.8</v>
      </c>
      <c r="D59" s="503"/>
      <c r="E59" s="503">
        <f t="shared" si="0"/>
        <v>0.8</v>
      </c>
      <c r="F59" s="32"/>
      <c r="G59" s="32"/>
      <c r="H59" s="28"/>
      <c r="I59" s="28"/>
    </row>
    <row r="60" spans="1:9">
      <c r="A60" s="663">
        <v>57</v>
      </c>
      <c r="B60" s="348" t="s">
        <v>14642</v>
      </c>
      <c r="C60" s="260">
        <f>'[1]23'!E67+'[1]23'!F67</f>
        <v>62.657599999999995</v>
      </c>
      <c r="D60" s="260"/>
      <c r="E60" s="260">
        <f t="shared" si="0"/>
        <v>62.657599999999995</v>
      </c>
      <c r="F60" s="32"/>
      <c r="G60" s="32"/>
      <c r="H60" s="28"/>
      <c r="I60" s="28"/>
    </row>
    <row r="61" spans="1:9">
      <c r="A61" s="664">
        <v>58</v>
      </c>
      <c r="B61" s="355" t="s">
        <v>14643</v>
      </c>
      <c r="C61" s="503">
        <f>'[1]23'!E68+'[1]23'!F68</f>
        <v>2.7650000000000001</v>
      </c>
      <c r="D61" s="503"/>
      <c r="E61" s="503">
        <f t="shared" si="0"/>
        <v>2.7650000000000001</v>
      </c>
      <c r="F61" s="32"/>
      <c r="G61" s="32"/>
      <c r="H61" s="28"/>
      <c r="I61" s="28"/>
    </row>
    <row r="62" spans="1:9">
      <c r="A62" s="663">
        <v>59</v>
      </c>
      <c r="B62" s="348" t="s">
        <v>14644</v>
      </c>
      <c r="C62" s="260">
        <f>'[1]23'!E69+'[1]23'!F69</f>
        <v>2</v>
      </c>
      <c r="D62" s="260"/>
      <c r="E62" s="260">
        <f t="shared" si="0"/>
        <v>2</v>
      </c>
      <c r="F62" s="32"/>
      <c r="G62" s="32"/>
      <c r="H62" s="28"/>
      <c r="I62" s="28"/>
    </row>
    <row r="63" spans="1:9">
      <c r="A63" s="664">
        <v>60</v>
      </c>
      <c r="B63" s="355" t="s">
        <v>14645</v>
      </c>
      <c r="C63" s="503">
        <f>'[1]23'!E70+'[1]23'!F70</f>
        <v>0.25</v>
      </c>
      <c r="D63" s="503"/>
      <c r="E63" s="503">
        <f t="shared" si="0"/>
        <v>0.25</v>
      </c>
      <c r="F63" s="32"/>
      <c r="G63" s="32"/>
      <c r="H63" s="28"/>
      <c r="I63" s="28"/>
    </row>
    <row r="64" spans="1:9">
      <c r="A64" s="663">
        <v>61</v>
      </c>
      <c r="B64" s="348" t="s">
        <v>14646</v>
      </c>
      <c r="C64" s="260">
        <f>'[1]23'!E71+'[1]23'!F71</f>
        <v>0.1</v>
      </c>
      <c r="D64" s="260"/>
      <c r="E64" s="260">
        <f t="shared" si="0"/>
        <v>0.1</v>
      </c>
      <c r="F64" s="32"/>
      <c r="G64" s="32"/>
      <c r="H64" s="28"/>
      <c r="I64" s="28"/>
    </row>
    <row r="65" spans="1:9">
      <c r="A65" s="664">
        <v>62</v>
      </c>
      <c r="B65" s="355" t="s">
        <v>14647</v>
      </c>
      <c r="C65" s="503">
        <f>'[1]23'!E72+'[1]23'!F72</f>
        <v>2.5</v>
      </c>
      <c r="D65" s="503"/>
      <c r="E65" s="503">
        <f t="shared" si="0"/>
        <v>2.5</v>
      </c>
      <c r="F65" s="32"/>
      <c r="G65" s="32"/>
      <c r="H65" s="28"/>
      <c r="I65" s="28"/>
    </row>
    <row r="66" spans="1:9">
      <c r="A66" s="663">
        <v>63</v>
      </c>
      <c r="B66" s="348" t="s">
        <v>14648</v>
      </c>
      <c r="C66" s="260">
        <f>'[1]23'!E73+'[1]23'!F73</f>
        <v>1.5</v>
      </c>
      <c r="D66" s="260"/>
      <c r="E66" s="260">
        <f t="shared" si="0"/>
        <v>1.5</v>
      </c>
      <c r="F66" s="32"/>
      <c r="G66" s="32"/>
      <c r="H66" s="28"/>
      <c r="I66" s="28"/>
    </row>
    <row r="67" spans="1:9">
      <c r="A67" s="664">
        <v>64</v>
      </c>
      <c r="B67" s="355" t="s">
        <v>14649</v>
      </c>
      <c r="C67" s="503">
        <f>'[1]23'!E74+'[1]23'!F74</f>
        <v>0.1</v>
      </c>
      <c r="D67" s="503"/>
      <c r="E67" s="503">
        <f t="shared" si="0"/>
        <v>0.1</v>
      </c>
      <c r="F67" s="32"/>
      <c r="G67" s="32"/>
      <c r="H67" s="28"/>
      <c r="I67" s="28"/>
    </row>
    <row r="68" spans="1:9">
      <c r="A68" s="663">
        <v>65</v>
      </c>
      <c r="B68" s="348" t="s">
        <v>14650</v>
      </c>
      <c r="C68" s="260">
        <f>'[1]23'!E75+'[1]23'!F75</f>
        <v>11.1</v>
      </c>
      <c r="D68" s="260"/>
      <c r="E68" s="260">
        <f t="shared" ref="E68:E131" si="1">C68+D68</f>
        <v>11.1</v>
      </c>
      <c r="F68" s="32"/>
      <c r="G68" s="32"/>
      <c r="H68" s="28"/>
      <c r="I68" s="28"/>
    </row>
    <row r="69" spans="1:9">
      <c r="A69" s="664">
        <v>66</v>
      </c>
      <c r="B69" s="355" t="s">
        <v>2831</v>
      </c>
      <c r="C69" s="503">
        <f>'[1]23'!E76+'[1]23'!F76</f>
        <v>27.243200000000002</v>
      </c>
      <c r="D69" s="503"/>
      <c r="E69" s="503">
        <f t="shared" si="1"/>
        <v>27.243200000000002</v>
      </c>
      <c r="F69" s="32"/>
      <c r="G69" s="32"/>
      <c r="H69" s="28"/>
      <c r="I69" s="28"/>
    </row>
    <row r="70" spans="1:9">
      <c r="A70" s="663">
        <v>67</v>
      </c>
      <c r="B70" s="348" t="s">
        <v>14651</v>
      </c>
      <c r="C70" s="260">
        <f>'[1]23'!E77+'[1]23'!F77</f>
        <v>41.410300000000007</v>
      </c>
      <c r="D70" s="260"/>
      <c r="E70" s="260">
        <f t="shared" si="1"/>
        <v>41.410300000000007</v>
      </c>
      <c r="F70" s="32"/>
      <c r="G70" s="32"/>
      <c r="H70" s="28"/>
      <c r="I70" s="28"/>
    </row>
    <row r="71" spans="1:9">
      <c r="A71" s="664">
        <v>68</v>
      </c>
      <c r="B71" s="355" t="s">
        <v>14652</v>
      </c>
      <c r="C71" s="503">
        <f>'[1]23'!E78+'[1]23'!F78</f>
        <v>3</v>
      </c>
      <c r="D71" s="503"/>
      <c r="E71" s="503">
        <f t="shared" si="1"/>
        <v>3</v>
      </c>
      <c r="F71" s="32"/>
      <c r="G71" s="32"/>
      <c r="H71" s="28"/>
      <c r="I71" s="28"/>
    </row>
    <row r="72" spans="1:9">
      <c r="A72" s="663">
        <v>69</v>
      </c>
      <c r="B72" s="348" t="s">
        <v>14653</v>
      </c>
      <c r="C72" s="260">
        <f>'[1]23'!E79+'[1]23'!F79</f>
        <v>8.1</v>
      </c>
      <c r="D72" s="260"/>
      <c r="E72" s="260">
        <f t="shared" si="1"/>
        <v>8.1</v>
      </c>
      <c r="F72" s="32"/>
      <c r="G72" s="32"/>
      <c r="H72" s="28"/>
      <c r="I72" s="28"/>
    </row>
    <row r="73" spans="1:9">
      <c r="A73" s="664">
        <v>70</v>
      </c>
      <c r="B73" s="355" t="s">
        <v>14654</v>
      </c>
      <c r="C73" s="503">
        <f>'[1]23'!E80+'[1]23'!F80</f>
        <v>5.75</v>
      </c>
      <c r="D73" s="503"/>
      <c r="E73" s="503">
        <f t="shared" si="1"/>
        <v>5.75</v>
      </c>
      <c r="F73" s="32"/>
      <c r="G73" s="32"/>
      <c r="H73" s="28"/>
      <c r="I73" s="28"/>
    </row>
    <row r="74" spans="1:9">
      <c r="A74" s="663">
        <v>71</v>
      </c>
      <c r="B74" s="348" t="s">
        <v>221</v>
      </c>
      <c r="C74" s="260">
        <f>'[1]23'!E81+'[1]23'!F81</f>
        <v>38.049999999999997</v>
      </c>
      <c r="D74" s="260"/>
      <c r="E74" s="260">
        <f t="shared" si="1"/>
        <v>38.049999999999997</v>
      </c>
      <c r="F74" s="32"/>
      <c r="G74" s="32"/>
      <c r="H74" s="28"/>
      <c r="I74" s="28"/>
    </row>
    <row r="75" spans="1:9">
      <c r="A75" s="664">
        <v>72</v>
      </c>
      <c r="B75" s="355" t="s">
        <v>14655</v>
      </c>
      <c r="C75" s="503">
        <f>'[1]23'!E82+'[1]23'!F82</f>
        <v>1.5</v>
      </c>
      <c r="D75" s="503"/>
      <c r="E75" s="503">
        <f t="shared" si="1"/>
        <v>1.5</v>
      </c>
      <c r="F75" s="32"/>
      <c r="G75" s="32"/>
      <c r="H75" s="28"/>
      <c r="I75" s="28"/>
    </row>
    <row r="76" spans="1:9">
      <c r="A76" s="663">
        <v>73</v>
      </c>
      <c r="B76" s="348" t="s">
        <v>14656</v>
      </c>
      <c r="C76" s="260">
        <f>'[1]23'!E83+'[1]23'!F83</f>
        <v>0.625</v>
      </c>
      <c r="D76" s="260"/>
      <c r="E76" s="260">
        <f t="shared" si="1"/>
        <v>0.625</v>
      </c>
      <c r="F76" s="32"/>
      <c r="G76" s="32"/>
      <c r="H76" s="28"/>
      <c r="I76" s="28"/>
    </row>
    <row r="77" spans="1:9">
      <c r="A77" s="664">
        <v>74</v>
      </c>
      <c r="B77" s="355" t="s">
        <v>14657</v>
      </c>
      <c r="C77" s="503">
        <f>'[1]23'!E84+'[1]23'!F84</f>
        <v>11.131</v>
      </c>
      <c r="D77" s="503"/>
      <c r="E77" s="503">
        <f t="shared" si="1"/>
        <v>11.131</v>
      </c>
      <c r="F77" s="32"/>
      <c r="G77" s="32"/>
      <c r="H77" s="28"/>
      <c r="I77" s="28"/>
    </row>
    <row r="78" spans="1:9">
      <c r="A78" s="663">
        <v>75</v>
      </c>
      <c r="B78" s="348" t="s">
        <v>14658</v>
      </c>
      <c r="C78" s="260">
        <f>'[1]23'!E85+'[1]23'!F85</f>
        <v>9.65</v>
      </c>
      <c r="D78" s="260">
        <f>VLOOKUP('[1]23'!B85,[2]Sheet6!A:B,2,FALSE)/1000000</f>
        <v>28.6</v>
      </c>
      <c r="E78" s="260">
        <f t="shared" si="1"/>
        <v>38.25</v>
      </c>
      <c r="F78" s="32"/>
      <c r="G78" s="32"/>
      <c r="H78" s="28"/>
      <c r="I78" s="28"/>
    </row>
    <row r="79" spans="1:9">
      <c r="A79" s="664">
        <v>76</v>
      </c>
      <c r="B79" s="355" t="s">
        <v>14659</v>
      </c>
      <c r="C79" s="503">
        <f>'[1]23'!E86+'[1]23'!F86</f>
        <v>13</v>
      </c>
      <c r="D79" s="503"/>
      <c r="E79" s="503">
        <f t="shared" si="1"/>
        <v>13</v>
      </c>
      <c r="F79" s="32"/>
      <c r="G79" s="32"/>
      <c r="H79" s="28"/>
      <c r="I79" s="28"/>
    </row>
    <row r="80" spans="1:9">
      <c r="A80" s="663">
        <v>77</v>
      </c>
      <c r="B80" s="348" t="s">
        <v>14660</v>
      </c>
      <c r="C80" s="260">
        <f>'[1]23'!E87+'[1]23'!F87</f>
        <v>12.86</v>
      </c>
      <c r="D80" s="260"/>
      <c r="E80" s="260">
        <f t="shared" si="1"/>
        <v>12.86</v>
      </c>
      <c r="F80" s="32"/>
      <c r="G80" s="32"/>
      <c r="H80" s="28"/>
      <c r="I80" s="28"/>
    </row>
    <row r="81" spans="1:9">
      <c r="A81" s="664">
        <v>78</v>
      </c>
      <c r="B81" s="355" t="s">
        <v>14661</v>
      </c>
      <c r="C81" s="503">
        <f>'[1]23'!E88+'[1]23'!F88</f>
        <v>6.75</v>
      </c>
      <c r="D81" s="503"/>
      <c r="E81" s="503">
        <f t="shared" si="1"/>
        <v>6.75</v>
      </c>
      <c r="F81" s="32"/>
      <c r="G81" s="32"/>
      <c r="H81" s="28"/>
      <c r="I81" s="28"/>
    </row>
    <row r="82" spans="1:9">
      <c r="A82" s="663">
        <v>79</v>
      </c>
      <c r="B82" s="348" t="s">
        <v>14662</v>
      </c>
      <c r="C82" s="260">
        <f>'[1]23'!E89+'[1]23'!F89</f>
        <v>9.9247499999999995</v>
      </c>
      <c r="D82" s="260"/>
      <c r="E82" s="260">
        <f t="shared" si="1"/>
        <v>9.9247499999999995</v>
      </c>
      <c r="F82" s="32"/>
      <c r="G82" s="32"/>
      <c r="H82" s="28"/>
      <c r="I82" s="28"/>
    </row>
    <row r="83" spans="1:9">
      <c r="A83" s="664">
        <v>80</v>
      </c>
      <c r="B83" s="355" t="s">
        <v>14663</v>
      </c>
      <c r="C83" s="503">
        <f>'[1]23'!E90+'[1]23'!F90</f>
        <v>10.699</v>
      </c>
      <c r="D83" s="503"/>
      <c r="E83" s="503">
        <f t="shared" si="1"/>
        <v>10.699</v>
      </c>
      <c r="F83" s="32"/>
      <c r="G83" s="32"/>
      <c r="H83" s="28"/>
      <c r="I83" s="28"/>
    </row>
    <row r="84" spans="1:9">
      <c r="A84" s="663">
        <v>81</v>
      </c>
      <c r="B84" s="348" t="s">
        <v>14664</v>
      </c>
      <c r="C84" s="260">
        <f>'[1]23'!E91+'[1]23'!F91</f>
        <v>0.1</v>
      </c>
      <c r="D84" s="260"/>
      <c r="E84" s="260">
        <f t="shared" si="1"/>
        <v>0.1</v>
      </c>
      <c r="F84" s="32"/>
      <c r="G84" s="32"/>
      <c r="H84" s="28"/>
      <c r="I84" s="28"/>
    </row>
    <row r="85" spans="1:9">
      <c r="A85" s="664">
        <v>82</v>
      </c>
      <c r="B85" s="355" t="s">
        <v>14665</v>
      </c>
      <c r="C85" s="503">
        <f>'[1]23'!E92+'[1]23'!F92</f>
        <v>17.600000000000001</v>
      </c>
      <c r="D85" s="503"/>
      <c r="E85" s="503">
        <f t="shared" si="1"/>
        <v>17.600000000000001</v>
      </c>
      <c r="F85" s="32"/>
      <c r="G85" s="32"/>
      <c r="H85" s="28"/>
      <c r="I85" s="28"/>
    </row>
    <row r="86" spans="1:9">
      <c r="A86" s="663">
        <v>83</v>
      </c>
      <c r="B86" s="348" t="s">
        <v>14666</v>
      </c>
      <c r="C86" s="260">
        <f>'[1]23'!E93+'[1]23'!F93</f>
        <v>3.78</v>
      </c>
      <c r="D86" s="260"/>
      <c r="E86" s="260">
        <f t="shared" si="1"/>
        <v>3.78</v>
      </c>
      <c r="F86" s="32"/>
      <c r="G86" s="32"/>
      <c r="H86" s="28"/>
      <c r="I86" s="28"/>
    </row>
    <row r="87" spans="1:9">
      <c r="A87" s="664">
        <v>84</v>
      </c>
      <c r="B87" s="355" t="s">
        <v>14667</v>
      </c>
      <c r="C87" s="503">
        <f>'[1]23'!E94+'[1]23'!F94</f>
        <v>0.63500000000000001</v>
      </c>
      <c r="D87" s="503"/>
      <c r="E87" s="503">
        <f t="shared" si="1"/>
        <v>0.63500000000000001</v>
      </c>
      <c r="F87" s="32"/>
      <c r="G87" s="32"/>
      <c r="H87" s="28"/>
      <c r="I87" s="28"/>
    </row>
    <row r="88" spans="1:9">
      <c r="A88" s="663">
        <v>85</v>
      </c>
      <c r="B88" s="348" t="s">
        <v>14668</v>
      </c>
      <c r="C88" s="260">
        <f>'[1]23'!E95+'[1]23'!F95</f>
        <v>6.6628135000000004</v>
      </c>
      <c r="D88" s="260"/>
      <c r="E88" s="260">
        <f t="shared" si="1"/>
        <v>6.6628135000000004</v>
      </c>
      <c r="F88" s="32"/>
      <c r="G88" s="32"/>
      <c r="H88" s="28"/>
      <c r="I88" s="28"/>
    </row>
    <row r="89" spans="1:9">
      <c r="A89" s="664">
        <v>86</v>
      </c>
      <c r="B89" s="355" t="s">
        <v>14669</v>
      </c>
      <c r="C89" s="503">
        <f>'[1]23'!E96+'[1]23'!F96</f>
        <v>15.75</v>
      </c>
      <c r="D89" s="503"/>
      <c r="E89" s="503">
        <f t="shared" si="1"/>
        <v>15.75</v>
      </c>
      <c r="F89" s="32"/>
      <c r="G89" s="32"/>
      <c r="H89" s="28"/>
      <c r="I89" s="28"/>
    </row>
    <row r="90" spans="1:9">
      <c r="A90" s="663">
        <v>87</v>
      </c>
      <c r="B90" s="348" t="s">
        <v>14670</v>
      </c>
      <c r="C90" s="260">
        <f>'[1]23'!E97+'[1]23'!F97</f>
        <v>1.5</v>
      </c>
      <c r="D90" s="260"/>
      <c r="E90" s="260">
        <f t="shared" si="1"/>
        <v>1.5</v>
      </c>
      <c r="F90" s="32"/>
      <c r="G90" s="32"/>
      <c r="H90" s="28"/>
      <c r="I90" s="28"/>
    </row>
    <row r="91" spans="1:9">
      <c r="A91" s="664">
        <v>88</v>
      </c>
      <c r="B91" s="355" t="s">
        <v>14671</v>
      </c>
      <c r="C91" s="503">
        <f>'[1]23'!E98+'[1]23'!F98</f>
        <v>82.849500000000006</v>
      </c>
      <c r="D91" s="503"/>
      <c r="E91" s="503">
        <f t="shared" si="1"/>
        <v>82.849500000000006</v>
      </c>
      <c r="F91" s="32"/>
      <c r="G91" s="32"/>
      <c r="H91" s="28"/>
      <c r="I91" s="28"/>
    </row>
    <row r="92" spans="1:9">
      <c r="A92" s="663">
        <v>89</v>
      </c>
      <c r="B92" s="348" t="s">
        <v>14672</v>
      </c>
      <c r="C92" s="260">
        <f>'[1]23'!E99+'[1]23'!F99</f>
        <v>2.17</v>
      </c>
      <c r="D92" s="260"/>
      <c r="E92" s="260">
        <f t="shared" si="1"/>
        <v>2.17</v>
      </c>
      <c r="F92" s="32"/>
      <c r="G92" s="32"/>
      <c r="H92" s="28"/>
      <c r="I92" s="28"/>
    </row>
    <row r="93" spans="1:9">
      <c r="A93" s="664">
        <v>90</v>
      </c>
      <c r="B93" s="355" t="s">
        <v>14673</v>
      </c>
      <c r="C93" s="503">
        <f>'[1]23'!E100+'[1]23'!F100</f>
        <v>2.11</v>
      </c>
      <c r="D93" s="503"/>
      <c r="E93" s="503">
        <f t="shared" si="1"/>
        <v>2.11</v>
      </c>
      <c r="F93" s="32"/>
      <c r="G93" s="32"/>
      <c r="H93" s="28"/>
      <c r="I93" s="28"/>
    </row>
    <row r="94" spans="1:9">
      <c r="A94" s="663">
        <v>91</v>
      </c>
      <c r="B94" s="348" t="s">
        <v>14674</v>
      </c>
      <c r="C94" s="260">
        <f>'[1]23'!E101+'[1]23'!F101</f>
        <v>11.8802</v>
      </c>
      <c r="D94" s="260"/>
      <c r="E94" s="260">
        <f t="shared" si="1"/>
        <v>11.8802</v>
      </c>
      <c r="F94" s="32"/>
      <c r="G94" s="32"/>
      <c r="H94" s="28"/>
      <c r="I94" s="28"/>
    </row>
    <row r="95" spans="1:9">
      <c r="A95" s="664">
        <v>92</v>
      </c>
      <c r="B95" s="355" t="s">
        <v>14675</v>
      </c>
      <c r="C95" s="503">
        <f>'[1]23'!E102+'[1]23'!F102</f>
        <v>16.0105</v>
      </c>
      <c r="D95" s="503"/>
      <c r="E95" s="503">
        <f t="shared" si="1"/>
        <v>16.0105</v>
      </c>
      <c r="F95" s="32"/>
      <c r="G95" s="32"/>
      <c r="H95" s="28"/>
      <c r="I95" s="28"/>
    </row>
    <row r="96" spans="1:9">
      <c r="A96" s="663">
        <v>93</v>
      </c>
      <c r="B96" s="348" t="s">
        <v>14676</v>
      </c>
      <c r="C96" s="260">
        <f>'[1]23'!E103+'[1]23'!F103</f>
        <v>1.5</v>
      </c>
      <c r="D96" s="260"/>
      <c r="E96" s="260">
        <f t="shared" si="1"/>
        <v>1.5</v>
      </c>
      <c r="F96" s="32"/>
      <c r="G96" s="32"/>
      <c r="H96" s="28"/>
      <c r="I96" s="28"/>
    </row>
    <row r="97" spans="1:9">
      <c r="A97" s="664">
        <v>94</v>
      </c>
      <c r="B97" s="355" t="s">
        <v>14677</v>
      </c>
      <c r="C97" s="503">
        <f>'[1]23'!E104+'[1]23'!F104</f>
        <v>453.377185</v>
      </c>
      <c r="D97" s="503"/>
      <c r="E97" s="503">
        <f t="shared" si="1"/>
        <v>453.377185</v>
      </c>
      <c r="F97" s="32"/>
      <c r="G97" s="32"/>
      <c r="H97" s="28"/>
      <c r="I97" s="28"/>
    </row>
    <row r="98" spans="1:9">
      <c r="A98" s="663">
        <v>95</v>
      </c>
      <c r="B98" s="348" t="s">
        <v>14678</v>
      </c>
      <c r="C98" s="260">
        <f>'[1]23'!E105+'[1]23'!F105</f>
        <v>1</v>
      </c>
      <c r="D98" s="260"/>
      <c r="E98" s="260">
        <f t="shared" si="1"/>
        <v>1</v>
      </c>
      <c r="F98" s="32"/>
      <c r="G98" s="32"/>
      <c r="H98" s="28"/>
      <c r="I98" s="28"/>
    </row>
    <row r="99" spans="1:9">
      <c r="A99" s="664">
        <v>96</v>
      </c>
      <c r="B99" s="355" t="s">
        <v>14679</v>
      </c>
      <c r="C99" s="503">
        <f>'[1]23'!E106+'[1]23'!F106</f>
        <v>3.4249999999999998</v>
      </c>
      <c r="D99" s="503"/>
      <c r="E99" s="503">
        <f t="shared" si="1"/>
        <v>3.4249999999999998</v>
      </c>
      <c r="F99" s="32"/>
      <c r="G99" s="32"/>
      <c r="H99" s="28"/>
      <c r="I99" s="28"/>
    </row>
    <row r="100" spans="1:9">
      <c r="A100" s="663">
        <v>97</v>
      </c>
      <c r="B100" s="348" t="s">
        <v>14680</v>
      </c>
      <c r="C100" s="260">
        <f>'[1]23'!E107+'[1]23'!F107</f>
        <v>9.4499999999999993</v>
      </c>
      <c r="D100" s="260"/>
      <c r="E100" s="260">
        <f t="shared" si="1"/>
        <v>9.4499999999999993</v>
      </c>
      <c r="F100" s="32"/>
      <c r="G100" s="32"/>
      <c r="H100" s="28"/>
      <c r="I100" s="28"/>
    </row>
    <row r="101" spans="1:9">
      <c r="A101" s="664">
        <v>98</v>
      </c>
      <c r="B101" s="355" t="s">
        <v>14681</v>
      </c>
      <c r="C101" s="503">
        <f>'[1]23'!E108+'[1]23'!F108</f>
        <v>3</v>
      </c>
      <c r="D101" s="503"/>
      <c r="E101" s="503">
        <f t="shared" si="1"/>
        <v>3</v>
      </c>
      <c r="F101" s="32"/>
      <c r="G101" s="32"/>
      <c r="H101" s="28"/>
      <c r="I101" s="28"/>
    </row>
    <row r="102" spans="1:9">
      <c r="A102" s="663">
        <v>99</v>
      </c>
      <c r="B102" s="348" t="s">
        <v>14682</v>
      </c>
      <c r="C102" s="260">
        <f>'[1]23'!E109+'[1]23'!F109</f>
        <v>23.38</v>
      </c>
      <c r="D102" s="260"/>
      <c r="E102" s="260">
        <f t="shared" si="1"/>
        <v>23.38</v>
      </c>
      <c r="F102" s="32"/>
      <c r="G102" s="32"/>
      <c r="H102" s="28"/>
      <c r="I102" s="28"/>
    </row>
    <row r="103" spans="1:9">
      <c r="A103" s="664">
        <v>100</v>
      </c>
      <c r="B103" s="355" t="s">
        <v>14683</v>
      </c>
      <c r="C103" s="503">
        <f>'[1]23'!E110+'[1]23'!F110</f>
        <v>1</v>
      </c>
      <c r="D103" s="503"/>
      <c r="E103" s="503">
        <f t="shared" si="1"/>
        <v>1</v>
      </c>
      <c r="F103" s="32"/>
      <c r="G103" s="32"/>
      <c r="H103" s="28"/>
      <c r="I103" s="28"/>
    </row>
    <row r="104" spans="1:9">
      <c r="A104" s="663">
        <v>101</v>
      </c>
      <c r="B104" s="348" t="s">
        <v>14684</v>
      </c>
      <c r="C104" s="260">
        <f>'[1]23'!E111+'[1]23'!F111</f>
        <v>7.5</v>
      </c>
      <c r="D104" s="260"/>
      <c r="E104" s="260">
        <f t="shared" si="1"/>
        <v>7.5</v>
      </c>
      <c r="F104" s="32"/>
      <c r="G104" s="32"/>
      <c r="H104" s="28"/>
      <c r="I104" s="28"/>
    </row>
    <row r="105" spans="1:9">
      <c r="A105" s="664">
        <v>102</v>
      </c>
      <c r="B105" s="355" t="s">
        <v>14685</v>
      </c>
      <c r="C105" s="503">
        <f>'[1]23'!E112+'[1]23'!F112</f>
        <v>33.335000000000001</v>
      </c>
      <c r="D105" s="503"/>
      <c r="E105" s="503">
        <f t="shared" si="1"/>
        <v>33.335000000000001</v>
      </c>
      <c r="F105" s="32"/>
      <c r="G105" s="32"/>
      <c r="H105" s="28"/>
      <c r="I105" s="28"/>
    </row>
    <row r="106" spans="1:9">
      <c r="A106" s="663">
        <v>103</v>
      </c>
      <c r="B106" s="348" t="s">
        <v>14686</v>
      </c>
      <c r="C106" s="260">
        <f>'[1]23'!E113+'[1]23'!F113</f>
        <v>0.52800000000000002</v>
      </c>
      <c r="D106" s="260"/>
      <c r="E106" s="260">
        <f t="shared" si="1"/>
        <v>0.52800000000000002</v>
      </c>
      <c r="F106" s="32"/>
      <c r="G106" s="32"/>
      <c r="H106" s="28"/>
      <c r="I106" s="28"/>
    </row>
    <row r="107" spans="1:9">
      <c r="A107" s="664">
        <v>104</v>
      </c>
      <c r="B107" s="355" t="s">
        <v>14687</v>
      </c>
      <c r="C107" s="503">
        <f>'[1]23'!E114+'[1]23'!F114</f>
        <v>0.75</v>
      </c>
      <c r="D107" s="503"/>
      <c r="E107" s="503">
        <f t="shared" si="1"/>
        <v>0.75</v>
      </c>
      <c r="F107" s="32"/>
      <c r="G107" s="32"/>
      <c r="H107" s="28"/>
      <c r="I107" s="28"/>
    </row>
    <row r="108" spans="1:9">
      <c r="A108" s="663">
        <v>105</v>
      </c>
      <c r="B108" s="348" t="s">
        <v>14688</v>
      </c>
      <c r="C108" s="260">
        <f>'[1]23'!E115+'[1]23'!F115</f>
        <v>2.87</v>
      </c>
      <c r="D108" s="260">
        <f>VLOOKUP('[1]23'!B115,[2]Sheet6!A:B,2,FALSE)/1000000</f>
        <v>3.75</v>
      </c>
      <c r="E108" s="260">
        <f t="shared" si="1"/>
        <v>6.62</v>
      </c>
      <c r="F108" s="32"/>
      <c r="G108" s="32"/>
      <c r="H108" s="28"/>
      <c r="I108" s="28"/>
    </row>
    <row r="109" spans="1:9">
      <c r="A109" s="664">
        <v>106</v>
      </c>
      <c r="B109" s="355" t="s">
        <v>14689</v>
      </c>
      <c r="C109" s="503">
        <f>'[1]23'!E116+'[1]23'!F116</f>
        <v>25.719000000000001</v>
      </c>
      <c r="D109" s="503"/>
      <c r="E109" s="503">
        <f t="shared" si="1"/>
        <v>25.719000000000001</v>
      </c>
      <c r="F109" s="32"/>
      <c r="G109" s="32"/>
      <c r="H109" s="28"/>
      <c r="I109" s="28"/>
    </row>
    <row r="110" spans="1:9">
      <c r="A110" s="663">
        <v>107</v>
      </c>
      <c r="B110" s="348" t="s">
        <v>14690</v>
      </c>
      <c r="C110" s="260">
        <f>'[1]23'!E117+'[1]23'!F117</f>
        <v>0.2</v>
      </c>
      <c r="D110" s="260"/>
      <c r="E110" s="260">
        <f t="shared" si="1"/>
        <v>0.2</v>
      </c>
      <c r="F110" s="32"/>
      <c r="G110" s="32"/>
      <c r="H110" s="28"/>
      <c r="I110" s="28"/>
    </row>
    <row r="111" spans="1:9">
      <c r="A111" s="664">
        <v>108</v>
      </c>
      <c r="B111" s="355" t="s">
        <v>14691</v>
      </c>
      <c r="C111" s="503">
        <f>'[1]23'!E118+'[1]23'!F118</f>
        <v>19.574999999999999</v>
      </c>
      <c r="D111" s="503"/>
      <c r="E111" s="503">
        <f t="shared" si="1"/>
        <v>19.574999999999999</v>
      </c>
      <c r="F111" s="32"/>
      <c r="G111" s="32"/>
      <c r="H111" s="28"/>
      <c r="I111" s="28"/>
    </row>
    <row r="112" spans="1:9">
      <c r="A112" s="663">
        <v>109</v>
      </c>
      <c r="B112" s="348" t="s">
        <v>14692</v>
      </c>
      <c r="C112" s="260">
        <f>'[1]23'!E119+'[1]23'!F119</f>
        <v>4.2043499999999998</v>
      </c>
      <c r="D112" s="260"/>
      <c r="E112" s="260">
        <f t="shared" si="1"/>
        <v>4.2043499999999998</v>
      </c>
      <c r="F112" s="32"/>
      <c r="G112" s="32"/>
      <c r="H112" s="28"/>
      <c r="I112" s="28"/>
    </row>
    <row r="113" spans="1:9">
      <c r="A113" s="664">
        <v>110</v>
      </c>
      <c r="B113" s="355" t="s">
        <v>14693</v>
      </c>
      <c r="C113" s="503">
        <f>'[1]23'!E120+'[1]23'!F120</f>
        <v>14.369300000000001</v>
      </c>
      <c r="D113" s="503"/>
      <c r="E113" s="503">
        <f t="shared" si="1"/>
        <v>14.369300000000001</v>
      </c>
      <c r="F113" s="32"/>
      <c r="G113" s="32"/>
      <c r="H113" s="28"/>
      <c r="I113" s="28"/>
    </row>
    <row r="114" spans="1:9">
      <c r="A114" s="663">
        <v>111</v>
      </c>
      <c r="B114" s="348" t="s">
        <v>14694</v>
      </c>
      <c r="C114" s="260">
        <f>'[1]23'!E121+'[1]23'!F121</f>
        <v>16</v>
      </c>
      <c r="D114" s="260"/>
      <c r="E114" s="260">
        <f t="shared" si="1"/>
        <v>16</v>
      </c>
      <c r="F114" s="32"/>
      <c r="G114" s="32"/>
      <c r="H114" s="28"/>
      <c r="I114" s="28"/>
    </row>
    <row r="115" spans="1:9">
      <c r="A115" s="664">
        <v>112</v>
      </c>
      <c r="B115" s="355" t="s">
        <v>14695</v>
      </c>
      <c r="C115" s="503">
        <f>'[1]23'!E122+'[1]23'!F122</f>
        <v>0.25</v>
      </c>
      <c r="D115" s="503">
        <f>VLOOKUP('[1]23'!B122,[2]Sheet6!A:B,2,FALSE)/1000000</f>
        <v>0.75</v>
      </c>
      <c r="E115" s="503">
        <f t="shared" si="1"/>
        <v>1</v>
      </c>
      <c r="F115" s="32"/>
      <c r="G115" s="32"/>
      <c r="H115" s="28"/>
      <c r="I115" s="28"/>
    </row>
    <row r="116" spans="1:9">
      <c r="A116" s="663">
        <v>113</v>
      </c>
      <c r="B116" s="348" t="s">
        <v>14696</v>
      </c>
      <c r="C116" s="260">
        <f>'[1]23'!E123+'[1]23'!F123</f>
        <v>1</v>
      </c>
      <c r="D116" s="260"/>
      <c r="E116" s="260">
        <f t="shared" si="1"/>
        <v>1</v>
      </c>
      <c r="F116" s="32"/>
      <c r="G116" s="32"/>
      <c r="H116" s="28"/>
      <c r="I116" s="28"/>
    </row>
    <row r="117" spans="1:9">
      <c r="A117" s="664">
        <v>114</v>
      </c>
      <c r="B117" s="355" t="s">
        <v>14697</v>
      </c>
      <c r="C117" s="503">
        <f>'[1]23'!E124+'[1]23'!F124</f>
        <v>4.75</v>
      </c>
      <c r="D117" s="503"/>
      <c r="E117" s="503">
        <f t="shared" si="1"/>
        <v>4.75</v>
      </c>
      <c r="F117" s="32"/>
      <c r="G117" s="32"/>
      <c r="H117" s="28"/>
      <c r="I117" s="28"/>
    </row>
    <row r="118" spans="1:9">
      <c r="A118" s="663">
        <v>115</v>
      </c>
      <c r="B118" s="348" t="s">
        <v>14698</v>
      </c>
      <c r="C118" s="260">
        <f>'[1]23'!E125+'[1]23'!F125</f>
        <v>0.1</v>
      </c>
      <c r="D118" s="260"/>
      <c r="E118" s="260">
        <f t="shared" si="1"/>
        <v>0.1</v>
      </c>
      <c r="F118" s="32"/>
      <c r="G118" s="32"/>
      <c r="H118" s="28"/>
      <c r="I118" s="28"/>
    </row>
    <row r="119" spans="1:9">
      <c r="A119" s="664">
        <v>116</v>
      </c>
      <c r="B119" s="355" t="s">
        <v>14699</v>
      </c>
      <c r="C119" s="503">
        <f>'[1]23'!E126+'[1]23'!F126</f>
        <v>8.3098200000000002</v>
      </c>
      <c r="D119" s="503"/>
      <c r="E119" s="503">
        <f t="shared" si="1"/>
        <v>8.3098200000000002</v>
      </c>
      <c r="F119" s="32"/>
      <c r="G119" s="32"/>
      <c r="H119" s="28"/>
      <c r="I119" s="28"/>
    </row>
    <row r="120" spans="1:9">
      <c r="A120" s="663">
        <v>117</v>
      </c>
      <c r="B120" s="348" t="s">
        <v>14700</v>
      </c>
      <c r="C120" s="260">
        <f>'[1]23'!E127+'[1]23'!F127</f>
        <v>3.5194999999999999</v>
      </c>
      <c r="D120" s="260"/>
      <c r="E120" s="260">
        <f t="shared" si="1"/>
        <v>3.5194999999999999</v>
      </c>
      <c r="F120" s="32"/>
      <c r="G120" s="32"/>
      <c r="H120" s="28"/>
      <c r="I120" s="28"/>
    </row>
    <row r="121" spans="1:9">
      <c r="A121" s="664">
        <v>118</v>
      </c>
      <c r="B121" s="355" t="s">
        <v>14701</v>
      </c>
      <c r="C121" s="503">
        <f>'[1]23'!E128+'[1]23'!F128</f>
        <v>4.5999999999999996</v>
      </c>
      <c r="D121" s="503"/>
      <c r="E121" s="503">
        <f t="shared" si="1"/>
        <v>4.5999999999999996</v>
      </c>
      <c r="F121" s="32"/>
      <c r="G121" s="32"/>
      <c r="H121" s="28"/>
      <c r="I121" s="28"/>
    </row>
    <row r="122" spans="1:9">
      <c r="A122" s="663">
        <v>119</v>
      </c>
      <c r="B122" s="348" t="s">
        <v>14702</v>
      </c>
      <c r="C122" s="260">
        <f>'[1]23'!E129+'[1]23'!F129</f>
        <v>5.36</v>
      </c>
      <c r="D122" s="260"/>
      <c r="E122" s="260">
        <f t="shared" si="1"/>
        <v>5.36</v>
      </c>
      <c r="F122" s="32"/>
      <c r="G122" s="32"/>
      <c r="H122" s="28"/>
      <c r="I122" s="28"/>
    </row>
    <row r="123" spans="1:9">
      <c r="A123" s="664">
        <v>120</v>
      </c>
      <c r="B123" s="355" t="s">
        <v>14703</v>
      </c>
      <c r="C123" s="503">
        <f>'[1]23'!E130+'[1]23'!F130</f>
        <v>2.65</v>
      </c>
      <c r="D123" s="503"/>
      <c r="E123" s="503">
        <f t="shared" si="1"/>
        <v>2.65</v>
      </c>
      <c r="F123" s="32"/>
      <c r="G123" s="32"/>
      <c r="H123" s="28"/>
      <c r="I123" s="28"/>
    </row>
    <row r="124" spans="1:9">
      <c r="A124" s="663">
        <v>121</v>
      </c>
      <c r="B124" s="348" t="s">
        <v>14704</v>
      </c>
      <c r="C124" s="260">
        <f>'[1]23'!E131+'[1]23'!F131</f>
        <v>19.431000000000001</v>
      </c>
      <c r="D124" s="260">
        <f>VLOOKUP('[1]23'!B131,[2]Sheet6!A:B,2,FALSE)/1000000</f>
        <v>3.3079999999999998</v>
      </c>
      <c r="E124" s="260">
        <f t="shared" si="1"/>
        <v>22.739000000000001</v>
      </c>
      <c r="F124" s="32"/>
      <c r="G124" s="32"/>
      <c r="H124" s="28"/>
      <c r="I124" s="28"/>
    </row>
    <row r="125" spans="1:9">
      <c r="A125" s="664">
        <v>122</v>
      </c>
      <c r="B125" s="355" t="s">
        <v>14705</v>
      </c>
      <c r="C125" s="503">
        <f>'[1]23'!E132+'[1]23'!F132</f>
        <v>3.25</v>
      </c>
      <c r="D125" s="503"/>
      <c r="E125" s="503">
        <f t="shared" si="1"/>
        <v>3.25</v>
      </c>
      <c r="F125" s="32"/>
      <c r="G125" s="32"/>
      <c r="H125" s="28"/>
      <c r="I125" s="28"/>
    </row>
    <row r="126" spans="1:9">
      <c r="A126" s="663">
        <v>123</v>
      </c>
      <c r="B126" s="348" t="s">
        <v>14706</v>
      </c>
      <c r="C126" s="260">
        <f>'[1]23'!E133+'[1]23'!F133</f>
        <v>2.3220000000000001</v>
      </c>
      <c r="D126" s="260"/>
      <c r="E126" s="260">
        <f t="shared" si="1"/>
        <v>2.3220000000000001</v>
      </c>
      <c r="F126" s="32"/>
      <c r="G126" s="32"/>
      <c r="H126" s="28"/>
      <c r="I126" s="28"/>
    </row>
    <row r="127" spans="1:9">
      <c r="A127" s="664">
        <v>124</v>
      </c>
      <c r="B127" s="355" t="s">
        <v>14707</v>
      </c>
      <c r="C127" s="503">
        <f>'[1]23'!E134+'[1]23'!F134</f>
        <v>0.35</v>
      </c>
      <c r="D127" s="503"/>
      <c r="E127" s="503">
        <f t="shared" si="1"/>
        <v>0.35</v>
      </c>
      <c r="F127" s="32"/>
      <c r="G127" s="32"/>
      <c r="H127" s="28"/>
      <c r="I127" s="28"/>
    </row>
    <row r="128" spans="1:9">
      <c r="A128" s="663">
        <v>125</v>
      </c>
      <c r="B128" s="348" t="s">
        <v>14708</v>
      </c>
      <c r="C128" s="260">
        <f>'[1]23'!E135+'[1]23'!F135</f>
        <v>1</v>
      </c>
      <c r="D128" s="260">
        <f>VLOOKUP('[1]23'!B135,[2]Sheet6!A:B,2,FALSE)/1000000</f>
        <v>5</v>
      </c>
      <c r="E128" s="260">
        <f t="shared" si="1"/>
        <v>6</v>
      </c>
      <c r="F128" s="32"/>
      <c r="G128" s="32"/>
      <c r="H128" s="28"/>
      <c r="I128" s="28"/>
    </row>
    <row r="129" spans="1:9">
      <c r="A129" s="664">
        <v>126</v>
      </c>
      <c r="B129" s="355" t="s">
        <v>14709</v>
      </c>
      <c r="C129" s="503">
        <f>'[1]23'!E136+'[1]23'!F136</f>
        <v>50.221974000000003</v>
      </c>
      <c r="D129" s="503"/>
      <c r="E129" s="503">
        <f t="shared" si="1"/>
        <v>50.221974000000003</v>
      </c>
      <c r="F129" s="32"/>
      <c r="G129" s="32"/>
      <c r="H129" s="28"/>
      <c r="I129" s="28"/>
    </row>
    <row r="130" spans="1:9">
      <c r="A130" s="663">
        <v>127</v>
      </c>
      <c r="B130" s="348" t="s">
        <v>14710</v>
      </c>
      <c r="C130" s="260">
        <f>'[1]23'!E137+'[1]23'!F137</f>
        <v>11.432</v>
      </c>
      <c r="D130" s="260">
        <f>VLOOKUP('[1]23'!B137,[2]Sheet6!A:B,2,FALSE)/1000000</f>
        <v>7.9314999999999998</v>
      </c>
      <c r="E130" s="260">
        <f t="shared" si="1"/>
        <v>19.363500000000002</v>
      </c>
      <c r="F130" s="32"/>
      <c r="G130" s="32"/>
      <c r="H130" s="28"/>
      <c r="I130" s="28"/>
    </row>
    <row r="131" spans="1:9">
      <c r="A131" s="664">
        <v>128</v>
      </c>
      <c r="B131" s="355" t="s">
        <v>14711</v>
      </c>
      <c r="C131" s="503">
        <f>'[1]23'!E138+'[1]23'!F138</f>
        <v>0.5</v>
      </c>
      <c r="D131" s="503"/>
      <c r="E131" s="503">
        <f t="shared" si="1"/>
        <v>0.5</v>
      </c>
      <c r="F131" s="32"/>
      <c r="G131" s="32"/>
      <c r="H131" s="28"/>
      <c r="I131" s="28"/>
    </row>
    <row r="132" spans="1:9">
      <c r="A132" s="663">
        <v>129</v>
      </c>
      <c r="B132" s="348" t="s">
        <v>14712</v>
      </c>
      <c r="C132" s="260">
        <f>'[1]23'!E139+'[1]23'!F139</f>
        <v>8.7349999999999994</v>
      </c>
      <c r="D132" s="260"/>
      <c r="E132" s="260">
        <f t="shared" ref="E132:E195" si="2">C132+D132</f>
        <v>8.7349999999999994</v>
      </c>
      <c r="F132" s="32"/>
      <c r="G132" s="32"/>
      <c r="H132" s="28"/>
      <c r="I132" s="28"/>
    </row>
    <row r="133" spans="1:9">
      <c r="A133" s="664">
        <v>130</v>
      </c>
      <c r="B133" s="355" t="s">
        <v>14713</v>
      </c>
      <c r="C133" s="503">
        <f>'[1]23'!E140+'[1]23'!F140</f>
        <v>4.2225000000000001</v>
      </c>
      <c r="D133" s="503"/>
      <c r="E133" s="503">
        <f t="shared" si="2"/>
        <v>4.2225000000000001</v>
      </c>
      <c r="F133" s="32"/>
      <c r="G133" s="32"/>
      <c r="H133" s="28"/>
      <c r="I133" s="28"/>
    </row>
    <row r="134" spans="1:9">
      <c r="A134" s="663">
        <v>131</v>
      </c>
      <c r="B134" s="348" t="s">
        <v>14714</v>
      </c>
      <c r="C134" s="260">
        <f>'[1]23'!E141+'[1]23'!F141</f>
        <v>9</v>
      </c>
      <c r="D134" s="260"/>
      <c r="E134" s="260">
        <f t="shared" si="2"/>
        <v>9</v>
      </c>
      <c r="F134" s="32"/>
      <c r="G134" s="32"/>
      <c r="H134" s="28"/>
      <c r="I134" s="28"/>
    </row>
    <row r="135" spans="1:9">
      <c r="A135" s="664">
        <v>132</v>
      </c>
      <c r="B135" s="355" t="s">
        <v>14715</v>
      </c>
      <c r="C135" s="503">
        <f>'[1]23'!E142+'[1]23'!F142</f>
        <v>55.6</v>
      </c>
      <c r="D135" s="503"/>
      <c r="E135" s="503">
        <f t="shared" si="2"/>
        <v>55.6</v>
      </c>
      <c r="F135" s="32"/>
      <c r="G135" s="32"/>
      <c r="H135" s="28"/>
      <c r="I135" s="28"/>
    </row>
    <row r="136" spans="1:9">
      <c r="A136" s="663">
        <v>133</v>
      </c>
      <c r="B136" s="348" t="s">
        <v>14716</v>
      </c>
      <c r="C136" s="260">
        <f>'[1]23'!E143+'[1]23'!F143</f>
        <v>28.385000000000002</v>
      </c>
      <c r="D136" s="260"/>
      <c r="E136" s="260">
        <f t="shared" si="2"/>
        <v>28.385000000000002</v>
      </c>
      <c r="F136" s="32"/>
      <c r="G136" s="32"/>
      <c r="H136" s="28"/>
      <c r="I136" s="28"/>
    </row>
    <row r="137" spans="1:9">
      <c r="A137" s="664">
        <v>134</v>
      </c>
      <c r="B137" s="355" t="s">
        <v>14717</v>
      </c>
      <c r="C137" s="503">
        <f>'[1]23'!E144+'[1]23'!F144</f>
        <v>1</v>
      </c>
      <c r="D137" s="503"/>
      <c r="E137" s="503">
        <f t="shared" si="2"/>
        <v>1</v>
      </c>
      <c r="F137" s="32"/>
      <c r="G137" s="32"/>
      <c r="H137" s="28"/>
      <c r="I137" s="28"/>
    </row>
    <row r="138" spans="1:9">
      <c r="A138" s="663">
        <v>135</v>
      </c>
      <c r="B138" s="348" t="s">
        <v>14718</v>
      </c>
      <c r="C138" s="260">
        <f>'[1]23'!E145+'[1]23'!F145</f>
        <v>0.72</v>
      </c>
      <c r="D138" s="260"/>
      <c r="E138" s="260">
        <f t="shared" si="2"/>
        <v>0.72</v>
      </c>
      <c r="F138" s="32"/>
      <c r="G138" s="32"/>
      <c r="H138" s="28"/>
      <c r="I138" s="28"/>
    </row>
    <row r="139" spans="1:9">
      <c r="A139" s="664">
        <v>136</v>
      </c>
      <c r="B139" s="355" t="s">
        <v>14719</v>
      </c>
      <c r="C139" s="503">
        <f>'[1]23'!E146+'[1]23'!F146</f>
        <v>0.7</v>
      </c>
      <c r="D139" s="503"/>
      <c r="E139" s="503">
        <f t="shared" si="2"/>
        <v>0.7</v>
      </c>
      <c r="F139" s="32"/>
      <c r="G139" s="32"/>
      <c r="H139" s="28"/>
      <c r="I139" s="28"/>
    </row>
    <row r="140" spans="1:9">
      <c r="A140" s="663">
        <v>137</v>
      </c>
      <c r="B140" s="348" t="s">
        <v>14720</v>
      </c>
      <c r="C140" s="260">
        <f>'[1]23'!E147+'[1]23'!F147</f>
        <v>1</v>
      </c>
      <c r="D140" s="260"/>
      <c r="E140" s="260">
        <f t="shared" si="2"/>
        <v>1</v>
      </c>
      <c r="F140" s="32"/>
      <c r="G140" s="32"/>
      <c r="H140" s="28"/>
      <c r="I140" s="28"/>
    </row>
    <row r="141" spans="1:9">
      <c r="A141" s="664">
        <v>138</v>
      </c>
      <c r="B141" s="355" t="s">
        <v>14721</v>
      </c>
      <c r="C141" s="503">
        <f>'[1]23'!E148+'[1]23'!F148</f>
        <v>18.884824000000002</v>
      </c>
      <c r="D141" s="503"/>
      <c r="E141" s="503">
        <f t="shared" si="2"/>
        <v>18.884824000000002</v>
      </c>
      <c r="F141" s="32"/>
      <c r="G141" s="32"/>
      <c r="H141" s="28"/>
      <c r="I141" s="28"/>
    </row>
    <row r="142" spans="1:9">
      <c r="A142" s="663">
        <v>139</v>
      </c>
      <c r="B142" s="348" t="s">
        <v>14722</v>
      </c>
      <c r="C142" s="260">
        <f>'[1]23'!E149+'[1]23'!F149</f>
        <v>20.871499999999997</v>
      </c>
      <c r="D142" s="260"/>
      <c r="E142" s="260">
        <f t="shared" si="2"/>
        <v>20.871499999999997</v>
      </c>
      <c r="F142" s="32"/>
      <c r="G142" s="32"/>
      <c r="H142" s="28"/>
      <c r="I142" s="28"/>
    </row>
    <row r="143" spans="1:9">
      <c r="A143" s="664">
        <v>140</v>
      </c>
      <c r="B143" s="355" t="s">
        <v>14723</v>
      </c>
      <c r="C143" s="503">
        <f>'[1]23'!E150+'[1]23'!F150</f>
        <v>2.8149999999999999</v>
      </c>
      <c r="D143" s="503"/>
      <c r="E143" s="503">
        <f t="shared" si="2"/>
        <v>2.8149999999999999</v>
      </c>
      <c r="F143" s="32"/>
      <c r="G143" s="32"/>
      <c r="H143" s="28"/>
      <c r="I143" s="28"/>
    </row>
    <row r="144" spans="1:9">
      <c r="A144" s="663">
        <v>141</v>
      </c>
      <c r="B144" s="348" t="s">
        <v>14724</v>
      </c>
      <c r="C144" s="260">
        <f>'[1]23'!E151+'[1]23'!F151</f>
        <v>4.13</v>
      </c>
      <c r="D144" s="260">
        <f>VLOOKUP('[1]23'!B151,[2]Sheet6!A:B,2,FALSE)/1000000</f>
        <v>3.56</v>
      </c>
      <c r="E144" s="260">
        <f t="shared" si="2"/>
        <v>7.6899999999999995</v>
      </c>
      <c r="F144" s="32"/>
      <c r="G144" s="32"/>
      <c r="H144" s="28"/>
      <c r="I144" s="28"/>
    </row>
    <row r="145" spans="1:9">
      <c r="A145" s="664">
        <v>142</v>
      </c>
      <c r="B145" s="355" t="s">
        <v>14725</v>
      </c>
      <c r="C145" s="503">
        <f>'[1]23'!E152+'[1]23'!F152</f>
        <v>1.6</v>
      </c>
      <c r="D145" s="503"/>
      <c r="E145" s="503">
        <f t="shared" si="2"/>
        <v>1.6</v>
      </c>
      <c r="F145" s="32"/>
      <c r="G145" s="32"/>
      <c r="H145" s="28"/>
      <c r="I145" s="28"/>
    </row>
    <row r="146" spans="1:9">
      <c r="A146" s="663">
        <v>143</v>
      </c>
      <c r="B146" s="348" t="s">
        <v>14726</v>
      </c>
      <c r="C146" s="260">
        <f>'[1]23'!E153+'[1]23'!F153</f>
        <v>0.5</v>
      </c>
      <c r="D146" s="260"/>
      <c r="E146" s="260">
        <f t="shared" si="2"/>
        <v>0.5</v>
      </c>
      <c r="F146" s="32"/>
      <c r="G146" s="32"/>
      <c r="H146" s="28"/>
      <c r="I146" s="28"/>
    </row>
    <row r="147" spans="1:9">
      <c r="A147" s="664">
        <v>144</v>
      </c>
      <c r="B147" s="355" t="s">
        <v>14727</v>
      </c>
      <c r="C147" s="503">
        <f>'[1]23'!E154+'[1]23'!F154</f>
        <v>6.9</v>
      </c>
      <c r="D147" s="503"/>
      <c r="E147" s="503">
        <f t="shared" si="2"/>
        <v>6.9</v>
      </c>
      <c r="F147" s="32"/>
      <c r="G147" s="32"/>
      <c r="H147" s="28"/>
      <c r="I147" s="28"/>
    </row>
    <row r="148" spans="1:9">
      <c r="A148" s="663">
        <v>145</v>
      </c>
      <c r="B148" s="348" t="s">
        <v>14728</v>
      </c>
      <c r="C148" s="260">
        <f>'[1]23'!E155+'[1]23'!F155</f>
        <v>0.18</v>
      </c>
      <c r="D148" s="260">
        <f>VLOOKUP('[1]23'!B155,[2]Sheet6!A:B,2,FALSE)/1000000</f>
        <v>2.5</v>
      </c>
      <c r="E148" s="260">
        <f t="shared" si="2"/>
        <v>2.68</v>
      </c>
      <c r="F148" s="32"/>
      <c r="G148" s="32"/>
      <c r="H148" s="28"/>
      <c r="I148" s="28"/>
    </row>
    <row r="149" spans="1:9">
      <c r="A149" s="664">
        <v>146</v>
      </c>
      <c r="B149" s="355" t="s">
        <v>14729</v>
      </c>
      <c r="C149" s="503">
        <f>'[1]23'!E156+'[1]23'!F156</f>
        <v>33.5</v>
      </c>
      <c r="D149" s="503"/>
      <c r="E149" s="503">
        <f t="shared" si="2"/>
        <v>33.5</v>
      </c>
      <c r="F149" s="32"/>
      <c r="G149" s="32"/>
      <c r="H149" s="28"/>
      <c r="I149" s="28"/>
    </row>
    <row r="150" spans="1:9">
      <c r="A150" s="663">
        <v>147</v>
      </c>
      <c r="B150" s="348" t="s">
        <v>14730</v>
      </c>
      <c r="C150" s="260">
        <f>'[1]23'!E157+'[1]23'!F157</f>
        <v>9.25</v>
      </c>
      <c r="D150" s="260"/>
      <c r="E150" s="260">
        <f t="shared" si="2"/>
        <v>9.25</v>
      </c>
      <c r="F150" s="32"/>
      <c r="G150" s="32"/>
      <c r="H150" s="28"/>
      <c r="I150" s="28"/>
    </row>
    <row r="151" spans="1:9">
      <c r="A151" s="664">
        <v>148</v>
      </c>
      <c r="B151" s="355" t="s">
        <v>14731</v>
      </c>
      <c r="C151" s="503">
        <f>'[1]23'!E158+'[1]23'!F158</f>
        <v>0.2</v>
      </c>
      <c r="D151" s="503"/>
      <c r="E151" s="503">
        <f t="shared" si="2"/>
        <v>0.2</v>
      </c>
      <c r="F151" s="32"/>
      <c r="G151" s="32"/>
      <c r="H151" s="28"/>
      <c r="I151" s="28"/>
    </row>
    <row r="152" spans="1:9">
      <c r="A152" s="663">
        <v>149</v>
      </c>
      <c r="B152" s="348" t="s">
        <v>14732</v>
      </c>
      <c r="C152" s="260">
        <f>'[1]23'!E159+'[1]23'!F159</f>
        <v>2</v>
      </c>
      <c r="D152" s="260">
        <f>VLOOKUP('[1]23'!B159,[2]Sheet6!A:B,2,FALSE)/1000000</f>
        <v>2.5</v>
      </c>
      <c r="E152" s="260">
        <f t="shared" si="2"/>
        <v>4.5</v>
      </c>
      <c r="F152" s="32"/>
      <c r="G152" s="32"/>
      <c r="H152" s="28"/>
      <c r="I152" s="28"/>
    </row>
    <row r="153" spans="1:9">
      <c r="A153" s="664">
        <v>150</v>
      </c>
      <c r="B153" s="355" t="s">
        <v>14733</v>
      </c>
      <c r="C153" s="503">
        <f>'[1]23'!E160+'[1]23'!F160</f>
        <v>2.8075000000000001</v>
      </c>
      <c r="D153" s="503"/>
      <c r="E153" s="503">
        <f t="shared" si="2"/>
        <v>2.8075000000000001</v>
      </c>
      <c r="F153" s="32"/>
      <c r="G153" s="32"/>
      <c r="H153" s="28"/>
      <c r="I153" s="28"/>
    </row>
    <row r="154" spans="1:9">
      <c r="A154" s="663">
        <v>151</v>
      </c>
      <c r="B154" s="348" t="s">
        <v>14734</v>
      </c>
      <c r="C154" s="260">
        <f>'[1]23'!E161+'[1]23'!F161</f>
        <v>199.40899999999999</v>
      </c>
      <c r="D154" s="260"/>
      <c r="E154" s="260">
        <f t="shared" si="2"/>
        <v>199.40899999999999</v>
      </c>
      <c r="F154" s="32"/>
      <c r="G154" s="32"/>
      <c r="H154" s="28"/>
      <c r="I154" s="28"/>
    </row>
    <row r="155" spans="1:9">
      <c r="A155" s="664">
        <v>152</v>
      </c>
      <c r="B155" s="355" t="s">
        <v>14735</v>
      </c>
      <c r="C155" s="503">
        <f>'[1]23'!E162+'[1]23'!F162</f>
        <v>0.65</v>
      </c>
      <c r="D155" s="503"/>
      <c r="E155" s="503">
        <f t="shared" si="2"/>
        <v>0.65</v>
      </c>
      <c r="F155" s="32"/>
      <c r="G155" s="32"/>
      <c r="H155" s="28"/>
      <c r="I155" s="28"/>
    </row>
    <row r="156" spans="1:9">
      <c r="A156" s="663">
        <v>153</v>
      </c>
      <c r="B156" s="348" t="s">
        <v>7020</v>
      </c>
      <c r="C156" s="260">
        <f>'[1]23'!E163+'[1]23'!F163</f>
        <v>76.5</v>
      </c>
      <c r="D156" s="260"/>
      <c r="E156" s="260">
        <f t="shared" si="2"/>
        <v>76.5</v>
      </c>
      <c r="F156" s="32"/>
      <c r="G156" s="32"/>
      <c r="H156" s="28"/>
      <c r="I156" s="28"/>
    </row>
    <row r="157" spans="1:9">
      <c r="A157" s="664">
        <v>154</v>
      </c>
      <c r="B157" s="355" t="s">
        <v>14736</v>
      </c>
      <c r="C157" s="503">
        <f>'[1]23'!E164+'[1]23'!F164</f>
        <v>15</v>
      </c>
      <c r="D157" s="503"/>
      <c r="E157" s="503">
        <f t="shared" si="2"/>
        <v>15</v>
      </c>
      <c r="F157" s="32"/>
      <c r="G157" s="32"/>
      <c r="H157" s="28"/>
      <c r="I157" s="28"/>
    </row>
    <row r="158" spans="1:9">
      <c r="A158" s="663">
        <v>155</v>
      </c>
      <c r="B158" s="348" t="s">
        <v>14737</v>
      </c>
      <c r="C158" s="260">
        <f>'[1]23'!E165+'[1]23'!F165</f>
        <v>19.899999999999999</v>
      </c>
      <c r="D158" s="260"/>
      <c r="E158" s="260">
        <f t="shared" si="2"/>
        <v>19.899999999999999</v>
      </c>
      <c r="F158" s="32"/>
      <c r="G158" s="32"/>
      <c r="H158" s="28"/>
      <c r="I158" s="28"/>
    </row>
    <row r="159" spans="1:9">
      <c r="A159" s="664">
        <v>156</v>
      </c>
      <c r="B159" s="355" t="s">
        <v>14738</v>
      </c>
      <c r="C159" s="503">
        <f>'[1]23'!E166+'[1]23'!F166</f>
        <v>4.5</v>
      </c>
      <c r="D159" s="503"/>
      <c r="E159" s="503">
        <f t="shared" si="2"/>
        <v>4.5</v>
      </c>
      <c r="F159" s="32"/>
      <c r="G159" s="32"/>
      <c r="H159" s="28"/>
      <c r="I159" s="28"/>
    </row>
    <row r="160" spans="1:9">
      <c r="A160" s="663">
        <v>157</v>
      </c>
      <c r="B160" s="348" t="s">
        <v>14739</v>
      </c>
      <c r="C160" s="260">
        <f>'[1]23'!E167+'[1]23'!F167</f>
        <v>0.47</v>
      </c>
      <c r="D160" s="260"/>
      <c r="E160" s="260">
        <f t="shared" si="2"/>
        <v>0.47</v>
      </c>
      <c r="F160" s="32"/>
      <c r="G160" s="32"/>
      <c r="H160" s="28"/>
      <c r="I160" s="28"/>
    </row>
    <row r="161" spans="1:9">
      <c r="A161" s="664">
        <v>158</v>
      </c>
      <c r="B161" s="355" t="s">
        <v>14740</v>
      </c>
      <c r="C161" s="503">
        <f>'[1]23'!E168+'[1]23'!F168</f>
        <v>0.7</v>
      </c>
      <c r="D161" s="503"/>
      <c r="E161" s="503">
        <f t="shared" si="2"/>
        <v>0.7</v>
      </c>
      <c r="F161" s="32"/>
      <c r="G161" s="32"/>
      <c r="H161" s="28"/>
      <c r="I161" s="28"/>
    </row>
    <row r="162" spans="1:9">
      <c r="A162" s="663">
        <v>159</v>
      </c>
      <c r="B162" s="348" t="s">
        <v>14741</v>
      </c>
      <c r="C162" s="260">
        <f>'[1]23'!E169+'[1]23'!F169</f>
        <v>2.8600000000000003</v>
      </c>
      <c r="D162" s="260"/>
      <c r="E162" s="260">
        <f t="shared" si="2"/>
        <v>2.8600000000000003</v>
      </c>
      <c r="F162" s="32"/>
      <c r="G162" s="32"/>
      <c r="H162" s="28"/>
      <c r="I162" s="28"/>
    </row>
    <row r="163" spans="1:9">
      <c r="A163" s="664">
        <v>160</v>
      </c>
      <c r="B163" s="355" t="s">
        <v>14742</v>
      </c>
      <c r="C163" s="503">
        <f>'[1]23'!E170+'[1]23'!F170</f>
        <v>3.4249999999999998</v>
      </c>
      <c r="D163" s="503"/>
      <c r="E163" s="503">
        <f t="shared" si="2"/>
        <v>3.4249999999999998</v>
      </c>
      <c r="F163" s="32"/>
      <c r="G163" s="32"/>
      <c r="H163" s="28"/>
      <c r="I163" s="28"/>
    </row>
    <row r="164" spans="1:9">
      <c r="A164" s="663">
        <v>161</v>
      </c>
      <c r="B164" s="348" t="s">
        <v>14743</v>
      </c>
      <c r="C164" s="260">
        <f>'[1]23'!E171+'[1]23'!F171</f>
        <v>0.5</v>
      </c>
      <c r="D164" s="260"/>
      <c r="E164" s="260">
        <f t="shared" si="2"/>
        <v>0.5</v>
      </c>
      <c r="F164" s="32"/>
      <c r="G164" s="32"/>
      <c r="H164" s="28"/>
      <c r="I164" s="28"/>
    </row>
    <row r="165" spans="1:9">
      <c r="A165" s="664">
        <v>162</v>
      </c>
      <c r="B165" s="355" t="s">
        <v>14744</v>
      </c>
      <c r="C165" s="503">
        <f>'[1]23'!E172+'[1]23'!F172</f>
        <v>70.584500000000006</v>
      </c>
      <c r="D165" s="503"/>
      <c r="E165" s="503">
        <f t="shared" si="2"/>
        <v>70.584500000000006</v>
      </c>
      <c r="F165" s="32"/>
      <c r="G165" s="32"/>
      <c r="H165" s="28"/>
      <c r="I165" s="28"/>
    </row>
    <row r="166" spans="1:9">
      <c r="A166" s="663">
        <v>163</v>
      </c>
      <c r="B166" s="348" t="s">
        <v>14745</v>
      </c>
      <c r="C166" s="260">
        <f>'[1]23'!E173+'[1]23'!F173</f>
        <v>43.881500000000003</v>
      </c>
      <c r="D166" s="260"/>
      <c r="E166" s="260">
        <f t="shared" si="2"/>
        <v>43.881500000000003</v>
      </c>
      <c r="F166" s="32"/>
      <c r="G166" s="32"/>
      <c r="H166" s="28"/>
      <c r="I166" s="28"/>
    </row>
    <row r="167" spans="1:9">
      <c r="A167" s="664">
        <v>164</v>
      </c>
      <c r="B167" s="355" t="s">
        <v>14746</v>
      </c>
      <c r="C167" s="503">
        <f>'[1]23'!E174+'[1]23'!F174</f>
        <v>5.0999999999999996</v>
      </c>
      <c r="D167" s="503"/>
      <c r="E167" s="503">
        <f t="shared" si="2"/>
        <v>5.0999999999999996</v>
      </c>
      <c r="F167" s="32"/>
      <c r="G167" s="32"/>
      <c r="H167" s="28"/>
      <c r="I167" s="28"/>
    </row>
    <row r="168" spans="1:9">
      <c r="A168" s="663">
        <v>165</v>
      </c>
      <c r="B168" s="348" t="s">
        <v>14747</v>
      </c>
      <c r="C168" s="260">
        <f>'[1]23'!E175+'[1]23'!F175</f>
        <v>0.05</v>
      </c>
      <c r="D168" s="260"/>
      <c r="E168" s="260">
        <f t="shared" si="2"/>
        <v>0.05</v>
      </c>
      <c r="F168" s="32"/>
      <c r="G168" s="32"/>
      <c r="H168" s="28"/>
      <c r="I168" s="28"/>
    </row>
    <row r="169" spans="1:9">
      <c r="A169" s="664">
        <v>166</v>
      </c>
      <c r="B169" s="355" t="s">
        <v>12690</v>
      </c>
      <c r="C169" s="503">
        <f>'[1]23'!E176+'[1]23'!F176</f>
        <v>0.1</v>
      </c>
      <c r="D169" s="503"/>
      <c r="E169" s="503">
        <f t="shared" si="2"/>
        <v>0.1</v>
      </c>
      <c r="F169" s="32"/>
      <c r="G169" s="32"/>
      <c r="H169" s="28"/>
      <c r="I169" s="28"/>
    </row>
    <row r="170" spans="1:9">
      <c r="A170" s="663">
        <v>167</v>
      </c>
      <c r="B170" s="348" t="s">
        <v>14748</v>
      </c>
      <c r="C170" s="260">
        <f>'[1]23'!E177+'[1]23'!F177</f>
        <v>3.0492499999999998</v>
      </c>
      <c r="D170" s="260"/>
      <c r="E170" s="260">
        <f t="shared" si="2"/>
        <v>3.0492499999999998</v>
      </c>
      <c r="F170" s="32"/>
      <c r="G170" s="32"/>
      <c r="H170" s="28"/>
      <c r="I170" s="28"/>
    </row>
    <row r="171" spans="1:9">
      <c r="A171" s="664">
        <v>168</v>
      </c>
      <c r="B171" s="355" t="s">
        <v>14749</v>
      </c>
      <c r="C171" s="503">
        <f>'[1]23'!E178+'[1]23'!F178</f>
        <v>6.5</v>
      </c>
      <c r="D171" s="503"/>
      <c r="E171" s="503">
        <f t="shared" si="2"/>
        <v>6.5</v>
      </c>
      <c r="F171" s="32"/>
      <c r="G171" s="32"/>
      <c r="H171" s="28"/>
      <c r="I171" s="28"/>
    </row>
    <row r="172" spans="1:9">
      <c r="A172" s="663">
        <v>169</v>
      </c>
      <c r="B172" s="348" t="s">
        <v>14750</v>
      </c>
      <c r="C172" s="260">
        <f>'[1]23'!E179+'[1]23'!F179</f>
        <v>1.4624999999999999</v>
      </c>
      <c r="D172" s="260"/>
      <c r="E172" s="260">
        <f t="shared" si="2"/>
        <v>1.4624999999999999</v>
      </c>
      <c r="F172" s="32"/>
      <c r="G172" s="32"/>
      <c r="H172" s="28"/>
      <c r="I172" s="28"/>
    </row>
    <row r="173" spans="1:9">
      <c r="A173" s="664">
        <v>170</v>
      </c>
      <c r="B173" s="355" t="s">
        <v>14751</v>
      </c>
      <c r="C173" s="503">
        <f>'[1]23'!E180+'[1]23'!F180</f>
        <v>0.35</v>
      </c>
      <c r="D173" s="503"/>
      <c r="E173" s="503">
        <f t="shared" si="2"/>
        <v>0.35</v>
      </c>
      <c r="F173" s="32"/>
      <c r="G173" s="32"/>
      <c r="H173" s="28"/>
      <c r="I173" s="28"/>
    </row>
    <row r="174" spans="1:9">
      <c r="A174" s="663">
        <v>171</v>
      </c>
      <c r="B174" s="348" t="s">
        <v>14752</v>
      </c>
      <c r="C174" s="260">
        <f>'[1]23'!E181+'[1]23'!F181</f>
        <v>5.5549999999999997</v>
      </c>
      <c r="D174" s="260"/>
      <c r="E174" s="260">
        <f t="shared" si="2"/>
        <v>5.5549999999999997</v>
      </c>
      <c r="F174" s="32"/>
      <c r="G174" s="32"/>
      <c r="H174" s="28"/>
      <c r="I174" s="28"/>
    </row>
    <row r="175" spans="1:9">
      <c r="A175" s="664">
        <v>172</v>
      </c>
      <c r="B175" s="355" t="s">
        <v>14753</v>
      </c>
      <c r="C175" s="503">
        <f>'[1]23'!E182+'[1]23'!F182</f>
        <v>14.5</v>
      </c>
      <c r="D175" s="503"/>
      <c r="E175" s="503">
        <f t="shared" si="2"/>
        <v>14.5</v>
      </c>
      <c r="F175" s="32"/>
      <c r="G175" s="32"/>
      <c r="H175" s="28"/>
      <c r="I175" s="28"/>
    </row>
    <row r="176" spans="1:9">
      <c r="A176" s="663">
        <v>173</v>
      </c>
      <c r="B176" s="348" t="s">
        <v>7168</v>
      </c>
      <c r="C176" s="260">
        <f>'[1]23'!E183+'[1]23'!F183</f>
        <v>3</v>
      </c>
      <c r="D176" s="260"/>
      <c r="E176" s="260">
        <f t="shared" si="2"/>
        <v>3</v>
      </c>
      <c r="F176" s="32"/>
      <c r="G176" s="32"/>
      <c r="H176" s="28"/>
      <c r="I176" s="28"/>
    </row>
    <row r="177" spans="1:9">
      <c r="A177" s="664">
        <v>174</v>
      </c>
      <c r="B177" s="355" t="s">
        <v>14754</v>
      </c>
      <c r="C177" s="503">
        <f>'[1]23'!E184+'[1]23'!F184</f>
        <v>6.25</v>
      </c>
      <c r="D177" s="503">
        <f>VLOOKUP('[1]23'!B184,[2]Sheet6!A:B,2,FALSE)/1000000</f>
        <v>2.2999999999999998</v>
      </c>
      <c r="E177" s="503">
        <f t="shared" si="2"/>
        <v>8.5500000000000007</v>
      </c>
      <c r="F177" s="32"/>
      <c r="G177" s="32"/>
      <c r="H177" s="28"/>
      <c r="I177" s="28"/>
    </row>
    <row r="178" spans="1:9">
      <c r="A178" s="663">
        <v>175</v>
      </c>
      <c r="B178" s="348" t="s">
        <v>14755</v>
      </c>
      <c r="C178" s="260">
        <f>'[1]23'!E185+'[1]23'!F185</f>
        <v>23</v>
      </c>
      <c r="D178" s="260"/>
      <c r="E178" s="260">
        <f t="shared" si="2"/>
        <v>23</v>
      </c>
      <c r="F178" s="32"/>
      <c r="G178" s="32"/>
      <c r="H178" s="28"/>
      <c r="I178" s="28"/>
    </row>
    <row r="179" spans="1:9">
      <c r="A179" s="664">
        <v>176</v>
      </c>
      <c r="B179" s="355" t="s">
        <v>14756</v>
      </c>
      <c r="C179" s="503">
        <f>'[1]23'!E186+'[1]23'!F186</f>
        <v>6.5</v>
      </c>
      <c r="D179" s="503"/>
      <c r="E179" s="503">
        <f t="shared" si="2"/>
        <v>6.5</v>
      </c>
      <c r="F179" s="32"/>
      <c r="G179" s="32"/>
      <c r="H179" s="28"/>
      <c r="I179" s="28"/>
    </row>
    <row r="180" spans="1:9">
      <c r="A180" s="663">
        <v>177</v>
      </c>
      <c r="B180" s="348" t="s">
        <v>14757</v>
      </c>
      <c r="C180" s="260">
        <f>'[1]23'!E187+'[1]23'!F187</f>
        <v>1</v>
      </c>
      <c r="D180" s="260"/>
      <c r="E180" s="260">
        <f t="shared" si="2"/>
        <v>1</v>
      </c>
      <c r="F180" s="32"/>
      <c r="G180" s="32"/>
      <c r="H180" s="28"/>
      <c r="I180" s="28"/>
    </row>
    <row r="181" spans="1:9">
      <c r="A181" s="664">
        <v>178</v>
      </c>
      <c r="B181" s="355" t="s">
        <v>14758</v>
      </c>
      <c r="C181" s="503">
        <f>'[1]23'!E188+'[1]23'!F188</f>
        <v>0.1</v>
      </c>
      <c r="D181" s="503"/>
      <c r="E181" s="503">
        <f t="shared" si="2"/>
        <v>0.1</v>
      </c>
      <c r="F181" s="32"/>
      <c r="G181" s="32"/>
      <c r="H181" s="28"/>
      <c r="I181" s="28"/>
    </row>
    <row r="182" spans="1:9">
      <c r="A182" s="663">
        <v>179</v>
      </c>
      <c r="B182" s="348" t="s">
        <v>14759</v>
      </c>
      <c r="C182" s="260">
        <f>'[1]23'!E189+'[1]23'!F189</f>
        <v>5.8</v>
      </c>
      <c r="D182" s="260"/>
      <c r="E182" s="260">
        <f t="shared" si="2"/>
        <v>5.8</v>
      </c>
      <c r="F182" s="32"/>
      <c r="G182" s="32"/>
      <c r="H182" s="28"/>
      <c r="I182" s="28"/>
    </row>
    <row r="183" spans="1:9">
      <c r="A183" s="664">
        <v>180</v>
      </c>
      <c r="B183" s="355" t="s">
        <v>14760</v>
      </c>
      <c r="C183" s="503">
        <f>'[1]23'!E190+'[1]23'!F190</f>
        <v>5.5</v>
      </c>
      <c r="D183" s="503"/>
      <c r="E183" s="503">
        <f t="shared" si="2"/>
        <v>5.5</v>
      </c>
      <c r="F183" s="32"/>
      <c r="G183" s="32"/>
      <c r="H183" s="28"/>
      <c r="I183" s="28"/>
    </row>
    <row r="184" spans="1:9">
      <c r="A184" s="663">
        <v>181</v>
      </c>
      <c r="B184" s="348" t="s">
        <v>14761</v>
      </c>
      <c r="C184" s="260">
        <f>'[1]23'!E191+'[1]23'!F191</f>
        <v>8.1999999999999993</v>
      </c>
      <c r="D184" s="260"/>
      <c r="E184" s="260">
        <f t="shared" si="2"/>
        <v>8.1999999999999993</v>
      </c>
      <c r="F184" s="32"/>
      <c r="G184" s="32"/>
      <c r="H184" s="28"/>
      <c r="I184" s="28"/>
    </row>
    <row r="185" spans="1:9">
      <c r="A185" s="664">
        <v>182</v>
      </c>
      <c r="B185" s="355" t="s">
        <v>14762</v>
      </c>
      <c r="C185" s="503">
        <f>'[1]23'!E192+'[1]23'!F192</f>
        <v>2</v>
      </c>
      <c r="D185" s="503"/>
      <c r="E185" s="503">
        <f t="shared" si="2"/>
        <v>2</v>
      </c>
      <c r="F185" s="32"/>
      <c r="G185" s="32"/>
      <c r="H185" s="28"/>
      <c r="I185" s="28"/>
    </row>
    <row r="186" spans="1:9">
      <c r="A186" s="663">
        <v>183</v>
      </c>
      <c r="B186" s="348" t="s">
        <v>14763</v>
      </c>
      <c r="C186" s="260">
        <f>'[1]23'!E193+'[1]23'!F193</f>
        <v>70.12</v>
      </c>
      <c r="D186" s="260">
        <f>VLOOKUP('[1]23'!B193,[2]Sheet6!A:B,2,FALSE)/1000000</f>
        <v>65</v>
      </c>
      <c r="E186" s="260">
        <f t="shared" si="2"/>
        <v>135.12</v>
      </c>
      <c r="F186" s="32"/>
      <c r="G186" s="32"/>
      <c r="H186" s="28"/>
      <c r="I186" s="28"/>
    </row>
    <row r="187" spans="1:9">
      <c r="A187" s="664">
        <v>184</v>
      </c>
      <c r="B187" s="355" t="s">
        <v>14764</v>
      </c>
      <c r="C187" s="503">
        <f>'[1]23'!E194+'[1]23'!F194</f>
        <v>1.05</v>
      </c>
      <c r="D187" s="503"/>
      <c r="E187" s="503">
        <f t="shared" si="2"/>
        <v>1.05</v>
      </c>
      <c r="F187" s="32"/>
      <c r="G187" s="32"/>
      <c r="H187" s="28"/>
      <c r="I187" s="28"/>
    </row>
    <row r="188" spans="1:9">
      <c r="A188" s="663">
        <v>185</v>
      </c>
      <c r="B188" s="348" t="s">
        <v>14765</v>
      </c>
      <c r="C188" s="260">
        <f>'[1]23'!E195+'[1]23'!F195</f>
        <v>17.25</v>
      </c>
      <c r="D188" s="260"/>
      <c r="E188" s="260">
        <f t="shared" si="2"/>
        <v>17.25</v>
      </c>
      <c r="F188" s="32"/>
      <c r="G188" s="32"/>
      <c r="H188" s="28"/>
      <c r="I188" s="28"/>
    </row>
    <row r="189" spans="1:9">
      <c r="A189" s="664">
        <v>186</v>
      </c>
      <c r="B189" s="355" t="s">
        <v>14766</v>
      </c>
      <c r="C189" s="503">
        <f>'[1]23'!E196+'[1]23'!F196</f>
        <v>0.45</v>
      </c>
      <c r="D189" s="503"/>
      <c r="E189" s="503">
        <f t="shared" si="2"/>
        <v>0.45</v>
      </c>
      <c r="F189" s="32"/>
      <c r="G189" s="32"/>
      <c r="H189" s="28"/>
      <c r="I189" s="28"/>
    </row>
    <row r="190" spans="1:9">
      <c r="A190" s="663">
        <v>187</v>
      </c>
      <c r="B190" s="348" t="s">
        <v>14767</v>
      </c>
      <c r="C190" s="260">
        <f>'[1]23'!E197+'[1]23'!F197</f>
        <v>1.279128</v>
      </c>
      <c r="D190" s="260"/>
      <c r="E190" s="260">
        <f t="shared" si="2"/>
        <v>1.279128</v>
      </c>
      <c r="F190" s="32"/>
      <c r="G190" s="32"/>
      <c r="H190" s="28"/>
      <c r="I190" s="28"/>
    </row>
    <row r="191" spans="1:9">
      <c r="A191" s="664">
        <v>188</v>
      </c>
      <c r="B191" s="355" t="s">
        <v>14768</v>
      </c>
      <c r="C191" s="503">
        <f>'[1]23'!E198+'[1]23'!F198</f>
        <v>0.5</v>
      </c>
      <c r="D191" s="503"/>
      <c r="E191" s="503">
        <f t="shared" si="2"/>
        <v>0.5</v>
      </c>
      <c r="F191" s="32"/>
      <c r="G191" s="32"/>
      <c r="H191" s="28"/>
      <c r="I191" s="28"/>
    </row>
    <row r="192" spans="1:9">
      <c r="A192" s="663">
        <v>189</v>
      </c>
      <c r="B192" s="348" t="s">
        <v>14769</v>
      </c>
      <c r="C192" s="260">
        <f>'[1]23'!E199+'[1]23'!F199</f>
        <v>5.0157999999999996</v>
      </c>
      <c r="D192" s="260"/>
      <c r="E192" s="260">
        <f t="shared" si="2"/>
        <v>5.0157999999999996</v>
      </c>
      <c r="F192" s="32"/>
      <c r="G192" s="32"/>
      <c r="H192" s="28"/>
      <c r="I192" s="28"/>
    </row>
    <row r="193" spans="1:9">
      <c r="A193" s="664">
        <v>190</v>
      </c>
      <c r="B193" s="355" t="s">
        <v>14770</v>
      </c>
      <c r="C193" s="503">
        <f>'[1]23'!E200+'[1]23'!F200</f>
        <v>35</v>
      </c>
      <c r="D193" s="503"/>
      <c r="E193" s="503">
        <f t="shared" si="2"/>
        <v>35</v>
      </c>
      <c r="F193" s="32"/>
      <c r="G193" s="32"/>
      <c r="H193" s="28"/>
      <c r="I193" s="28"/>
    </row>
    <row r="194" spans="1:9">
      <c r="A194" s="663">
        <v>191</v>
      </c>
      <c r="B194" s="348" t="s">
        <v>14771</v>
      </c>
      <c r="C194" s="260">
        <f>'[1]23'!E201+'[1]23'!F201</f>
        <v>0.64</v>
      </c>
      <c r="D194" s="260"/>
      <c r="E194" s="260">
        <f t="shared" si="2"/>
        <v>0.64</v>
      </c>
      <c r="F194" s="32"/>
      <c r="G194" s="32"/>
      <c r="H194" s="28"/>
      <c r="I194" s="28"/>
    </row>
    <row r="195" spans="1:9">
      <c r="A195" s="664">
        <v>192</v>
      </c>
      <c r="B195" s="355" t="s">
        <v>14772</v>
      </c>
      <c r="C195" s="503">
        <f>'[1]23'!E202+'[1]23'!F202</f>
        <v>3.5</v>
      </c>
      <c r="D195" s="503"/>
      <c r="E195" s="503">
        <f t="shared" si="2"/>
        <v>3.5</v>
      </c>
      <c r="F195" s="32"/>
      <c r="G195" s="32"/>
      <c r="H195" s="28"/>
      <c r="I195" s="28"/>
    </row>
    <row r="196" spans="1:9">
      <c r="A196" s="663">
        <v>193</v>
      </c>
      <c r="B196" s="348" t="s">
        <v>14773</v>
      </c>
      <c r="C196" s="260">
        <f>'[1]23'!E203+'[1]23'!F203</f>
        <v>27.65</v>
      </c>
      <c r="D196" s="260"/>
      <c r="E196" s="260">
        <f t="shared" ref="E196:E259" si="3">C196+D196</f>
        <v>27.65</v>
      </c>
      <c r="F196" s="32"/>
      <c r="G196" s="32"/>
      <c r="H196" s="28"/>
      <c r="I196" s="28"/>
    </row>
    <row r="197" spans="1:9">
      <c r="A197" s="664">
        <v>194</v>
      </c>
      <c r="B197" s="355" t="s">
        <v>14774</v>
      </c>
      <c r="C197" s="503">
        <f>'[1]23'!E204+'[1]23'!F204</f>
        <v>1.3</v>
      </c>
      <c r="D197" s="503"/>
      <c r="E197" s="503">
        <f t="shared" si="3"/>
        <v>1.3</v>
      </c>
      <c r="F197" s="32"/>
      <c r="G197" s="32"/>
      <c r="H197" s="28"/>
      <c r="I197" s="28"/>
    </row>
    <row r="198" spans="1:9">
      <c r="A198" s="663">
        <v>195</v>
      </c>
      <c r="B198" s="348" t="s">
        <v>14775</v>
      </c>
      <c r="C198" s="260">
        <f>'[1]23'!E205+'[1]23'!F205</f>
        <v>1.04</v>
      </c>
      <c r="D198" s="260"/>
      <c r="E198" s="260">
        <f t="shared" si="3"/>
        <v>1.04</v>
      </c>
      <c r="F198" s="32"/>
      <c r="G198" s="32"/>
      <c r="H198" s="28"/>
      <c r="I198" s="28"/>
    </row>
    <row r="199" spans="1:9">
      <c r="A199" s="664">
        <v>196</v>
      </c>
      <c r="B199" s="355" t="s">
        <v>14776</v>
      </c>
      <c r="C199" s="503">
        <f>'[1]23'!E206+'[1]23'!F206</f>
        <v>40.200000000000003</v>
      </c>
      <c r="D199" s="503"/>
      <c r="E199" s="503">
        <f t="shared" si="3"/>
        <v>40.200000000000003</v>
      </c>
      <c r="F199" s="32"/>
      <c r="G199" s="32"/>
      <c r="H199" s="28"/>
      <c r="I199" s="28"/>
    </row>
    <row r="200" spans="1:9">
      <c r="A200" s="663">
        <v>197</v>
      </c>
      <c r="B200" s="348" t="s">
        <v>14777</v>
      </c>
      <c r="C200" s="260">
        <f>'[1]23'!E207+'[1]23'!F207</f>
        <v>0.5</v>
      </c>
      <c r="D200" s="260"/>
      <c r="E200" s="260">
        <f t="shared" si="3"/>
        <v>0.5</v>
      </c>
      <c r="F200" s="32"/>
      <c r="G200" s="32"/>
      <c r="H200" s="28"/>
      <c r="I200" s="28"/>
    </row>
    <row r="201" spans="1:9">
      <c r="A201" s="664">
        <v>198</v>
      </c>
      <c r="B201" s="355" t="s">
        <v>14778</v>
      </c>
      <c r="C201" s="503">
        <f>'[1]23'!E208+'[1]23'!F208</f>
        <v>18.600000000000001</v>
      </c>
      <c r="D201" s="503"/>
      <c r="E201" s="503">
        <f t="shared" si="3"/>
        <v>18.600000000000001</v>
      </c>
      <c r="F201" s="32"/>
      <c r="G201" s="32"/>
      <c r="H201" s="28"/>
      <c r="I201" s="28"/>
    </row>
    <row r="202" spans="1:9">
      <c r="A202" s="663">
        <v>199</v>
      </c>
      <c r="B202" s="348" t="s">
        <v>14779</v>
      </c>
      <c r="C202" s="260">
        <f>'[1]23'!E209+'[1]23'!F209</f>
        <v>1.0996250000000001</v>
      </c>
      <c r="D202" s="260"/>
      <c r="E202" s="260">
        <f t="shared" si="3"/>
        <v>1.0996250000000001</v>
      </c>
      <c r="F202" s="32"/>
      <c r="G202" s="32"/>
      <c r="H202" s="28"/>
      <c r="I202" s="28"/>
    </row>
    <row r="203" spans="1:9">
      <c r="A203" s="664">
        <v>200</v>
      </c>
      <c r="B203" s="355" t="s">
        <v>14780</v>
      </c>
      <c r="C203" s="503">
        <f>'[1]23'!E210+'[1]23'!F210</f>
        <v>1.5</v>
      </c>
      <c r="D203" s="503"/>
      <c r="E203" s="503">
        <f t="shared" si="3"/>
        <v>1.5</v>
      </c>
      <c r="F203" s="32"/>
      <c r="G203" s="32"/>
      <c r="H203" s="28"/>
      <c r="I203" s="28"/>
    </row>
    <row r="204" spans="1:9">
      <c r="A204" s="663">
        <v>201</v>
      </c>
      <c r="B204" s="348" t="s">
        <v>14781</v>
      </c>
      <c r="C204" s="260">
        <f>'[1]23'!E211+'[1]23'!F211</f>
        <v>58</v>
      </c>
      <c r="D204" s="260"/>
      <c r="E204" s="260">
        <f t="shared" si="3"/>
        <v>58</v>
      </c>
      <c r="F204" s="32"/>
      <c r="G204" s="32"/>
      <c r="H204" s="28"/>
      <c r="I204" s="28"/>
    </row>
    <row r="205" spans="1:9">
      <c r="A205" s="664">
        <v>202</v>
      </c>
      <c r="B205" s="355" t="s">
        <v>14782</v>
      </c>
      <c r="C205" s="503">
        <f>'[1]23'!E212+'[1]23'!F212</f>
        <v>6</v>
      </c>
      <c r="D205" s="503"/>
      <c r="E205" s="503">
        <f t="shared" si="3"/>
        <v>6</v>
      </c>
      <c r="F205" s="32"/>
      <c r="G205" s="32"/>
      <c r="H205" s="28"/>
      <c r="I205" s="28"/>
    </row>
    <row r="206" spans="1:9">
      <c r="A206" s="663">
        <v>203</v>
      </c>
      <c r="B206" s="348" t="s">
        <v>14783</v>
      </c>
      <c r="C206" s="260">
        <f>'[1]23'!E213+'[1]23'!F213</f>
        <v>0.5</v>
      </c>
      <c r="D206" s="260"/>
      <c r="E206" s="260">
        <f t="shared" si="3"/>
        <v>0.5</v>
      </c>
      <c r="F206" s="32"/>
      <c r="G206" s="32"/>
      <c r="H206" s="28"/>
      <c r="I206" s="28"/>
    </row>
    <row r="207" spans="1:9">
      <c r="A207" s="664">
        <v>204</v>
      </c>
      <c r="B207" s="355" t="s">
        <v>14784</v>
      </c>
      <c r="C207" s="503">
        <f>'[1]23'!E214+'[1]23'!F214</f>
        <v>16.82</v>
      </c>
      <c r="D207" s="503"/>
      <c r="E207" s="503">
        <f t="shared" si="3"/>
        <v>16.82</v>
      </c>
      <c r="F207" s="32"/>
      <c r="G207" s="32"/>
      <c r="H207" s="28"/>
      <c r="I207" s="28"/>
    </row>
    <row r="208" spans="1:9">
      <c r="A208" s="663">
        <v>205</v>
      </c>
      <c r="B208" s="348" t="s">
        <v>14785</v>
      </c>
      <c r="C208" s="260">
        <f>'[1]23'!E215+'[1]23'!F215</f>
        <v>18.13</v>
      </c>
      <c r="D208" s="260"/>
      <c r="E208" s="260">
        <f t="shared" si="3"/>
        <v>18.13</v>
      </c>
      <c r="F208" s="32"/>
      <c r="G208" s="32"/>
      <c r="H208" s="28"/>
      <c r="I208" s="28"/>
    </row>
    <row r="209" spans="1:9">
      <c r="A209" s="664">
        <v>206</v>
      </c>
      <c r="B209" s="355" t="s">
        <v>14786</v>
      </c>
      <c r="C209" s="503">
        <f>'[1]23'!E216+'[1]23'!F216</f>
        <v>15.287072</v>
      </c>
      <c r="D209" s="503">
        <f>VLOOKUP('[1]23'!B216,[2]Sheet6!A:B,2,FALSE)/1000000</f>
        <v>18.560293000000001</v>
      </c>
      <c r="E209" s="503">
        <f t="shared" si="3"/>
        <v>33.847365000000003</v>
      </c>
      <c r="F209" s="32"/>
      <c r="G209" s="32"/>
      <c r="H209" s="28"/>
      <c r="I209" s="28"/>
    </row>
    <row r="210" spans="1:9">
      <c r="A210" s="663">
        <v>207</v>
      </c>
      <c r="B210" s="348" t="s">
        <v>14787</v>
      </c>
      <c r="C210" s="260">
        <f>'[1]23'!E217+'[1]23'!F217</f>
        <v>5.1315</v>
      </c>
      <c r="D210" s="260"/>
      <c r="E210" s="260">
        <f t="shared" si="3"/>
        <v>5.1315</v>
      </c>
      <c r="F210" s="32"/>
      <c r="G210" s="32"/>
      <c r="H210" s="28"/>
      <c r="I210" s="28"/>
    </row>
    <row r="211" spans="1:9">
      <c r="A211" s="664">
        <v>208</v>
      </c>
      <c r="B211" s="355" t="s">
        <v>14788</v>
      </c>
      <c r="C211" s="503">
        <f>'[1]23'!E218+'[1]23'!F218</f>
        <v>3.8119999999999998</v>
      </c>
      <c r="D211" s="503"/>
      <c r="E211" s="503">
        <f t="shared" si="3"/>
        <v>3.8119999999999998</v>
      </c>
      <c r="F211" s="32"/>
      <c r="G211" s="32"/>
      <c r="H211" s="28"/>
      <c r="I211" s="28"/>
    </row>
    <row r="212" spans="1:9">
      <c r="A212" s="663">
        <v>209</v>
      </c>
      <c r="B212" s="348" t="s">
        <v>14789</v>
      </c>
      <c r="C212" s="260">
        <f>'[1]23'!E219+'[1]23'!F219</f>
        <v>2.7690000000000001</v>
      </c>
      <c r="D212" s="260">
        <f>VLOOKUP('[1]23'!B219,[2]Sheet6!A:B,2,FALSE)/1000000</f>
        <v>3.7</v>
      </c>
      <c r="E212" s="260">
        <f t="shared" si="3"/>
        <v>6.4690000000000003</v>
      </c>
      <c r="F212" s="32"/>
      <c r="G212" s="32"/>
      <c r="H212" s="28"/>
      <c r="I212" s="28"/>
    </row>
    <row r="213" spans="1:9">
      <c r="A213" s="664">
        <v>210</v>
      </c>
      <c r="B213" s="355" t="s">
        <v>14790</v>
      </c>
      <c r="C213" s="503">
        <f>'[1]23'!E220+'[1]23'!F220</f>
        <v>50.097000000000001</v>
      </c>
      <c r="D213" s="503"/>
      <c r="E213" s="503">
        <f t="shared" si="3"/>
        <v>50.097000000000001</v>
      </c>
      <c r="F213" s="32"/>
      <c r="G213" s="32"/>
      <c r="H213" s="28"/>
      <c r="I213" s="28"/>
    </row>
    <row r="214" spans="1:9">
      <c r="A214" s="663">
        <v>211</v>
      </c>
      <c r="B214" s="348" t="s">
        <v>14791</v>
      </c>
      <c r="C214" s="260">
        <f>'[1]23'!E221+'[1]23'!F221</f>
        <v>0.15</v>
      </c>
      <c r="D214" s="260"/>
      <c r="E214" s="260">
        <f t="shared" si="3"/>
        <v>0.15</v>
      </c>
      <c r="F214" s="32"/>
      <c r="G214" s="32"/>
      <c r="H214" s="28"/>
      <c r="I214" s="28"/>
    </row>
    <row r="215" spans="1:9">
      <c r="A215" s="664">
        <v>212</v>
      </c>
      <c r="B215" s="355" t="s">
        <v>2503</v>
      </c>
      <c r="C215" s="503">
        <f>'[1]23'!E222+'[1]23'!F222</f>
        <v>0.58250000000000002</v>
      </c>
      <c r="D215" s="503"/>
      <c r="E215" s="503">
        <f t="shared" si="3"/>
        <v>0.58250000000000002</v>
      </c>
      <c r="F215" s="32"/>
      <c r="G215" s="32"/>
      <c r="H215" s="28"/>
      <c r="I215" s="28"/>
    </row>
    <row r="216" spans="1:9">
      <c r="A216" s="663">
        <v>213</v>
      </c>
      <c r="B216" s="348" t="s">
        <v>12908</v>
      </c>
      <c r="C216" s="260">
        <f>'[1]23'!E223+'[1]23'!F223</f>
        <v>281.18400000000003</v>
      </c>
      <c r="D216" s="260"/>
      <c r="E216" s="260">
        <f t="shared" si="3"/>
        <v>281.18400000000003</v>
      </c>
      <c r="F216" s="32"/>
      <c r="G216" s="32"/>
      <c r="H216" s="28"/>
      <c r="I216" s="28"/>
    </row>
    <row r="217" spans="1:9">
      <c r="A217" s="664">
        <v>214</v>
      </c>
      <c r="B217" s="355" t="s">
        <v>14792</v>
      </c>
      <c r="C217" s="503">
        <f>'[1]23'!E224+'[1]23'!F224</f>
        <v>10.9</v>
      </c>
      <c r="D217" s="503"/>
      <c r="E217" s="503">
        <f t="shared" si="3"/>
        <v>10.9</v>
      </c>
      <c r="F217" s="32"/>
      <c r="G217" s="32"/>
      <c r="H217" s="28"/>
      <c r="I217" s="28"/>
    </row>
    <row r="218" spans="1:9">
      <c r="A218" s="663">
        <v>215</v>
      </c>
      <c r="B218" s="348" t="s">
        <v>14793</v>
      </c>
      <c r="C218" s="260">
        <f>'[1]23'!E225+'[1]23'!F225</f>
        <v>13.995900000000001</v>
      </c>
      <c r="D218" s="260"/>
      <c r="E218" s="260">
        <f t="shared" si="3"/>
        <v>13.995900000000001</v>
      </c>
      <c r="F218" s="32"/>
      <c r="G218" s="32"/>
      <c r="H218" s="28"/>
      <c r="I218" s="28"/>
    </row>
    <row r="219" spans="1:9">
      <c r="A219" s="664">
        <v>216</v>
      </c>
      <c r="B219" s="355" t="s">
        <v>14794</v>
      </c>
      <c r="C219" s="503">
        <f>'[1]23'!E226+'[1]23'!F226</f>
        <v>12.55</v>
      </c>
      <c r="D219" s="503"/>
      <c r="E219" s="503">
        <f t="shared" si="3"/>
        <v>12.55</v>
      </c>
      <c r="F219" s="32"/>
      <c r="G219" s="32"/>
      <c r="H219" s="28"/>
      <c r="I219" s="28"/>
    </row>
    <row r="220" spans="1:9">
      <c r="A220" s="663">
        <v>217</v>
      </c>
      <c r="B220" s="348" t="s">
        <v>14795</v>
      </c>
      <c r="C220" s="260">
        <f>'[1]23'!E227+'[1]23'!F227</f>
        <v>0.81850000000000001</v>
      </c>
      <c r="D220" s="260"/>
      <c r="E220" s="260">
        <f t="shared" si="3"/>
        <v>0.81850000000000001</v>
      </c>
      <c r="F220" s="32"/>
      <c r="G220" s="32"/>
      <c r="H220" s="28"/>
      <c r="I220" s="28"/>
    </row>
    <row r="221" spans="1:9">
      <c r="A221" s="664">
        <v>218</v>
      </c>
      <c r="B221" s="355" t="s">
        <v>14796</v>
      </c>
      <c r="C221" s="503">
        <f>'[1]23'!E228+'[1]23'!F228</f>
        <v>0.5</v>
      </c>
      <c r="D221" s="503"/>
      <c r="E221" s="503">
        <f t="shared" si="3"/>
        <v>0.5</v>
      </c>
      <c r="F221" s="32"/>
      <c r="G221" s="32"/>
      <c r="H221" s="28"/>
      <c r="I221" s="28"/>
    </row>
    <row r="222" spans="1:9">
      <c r="A222" s="663">
        <v>219</v>
      </c>
      <c r="B222" s="348" t="s">
        <v>14797</v>
      </c>
      <c r="C222" s="260">
        <f>'[1]23'!E229+'[1]23'!F229</f>
        <v>0.05</v>
      </c>
      <c r="D222" s="260"/>
      <c r="E222" s="260">
        <f t="shared" si="3"/>
        <v>0.05</v>
      </c>
      <c r="F222" s="32"/>
      <c r="G222" s="32"/>
      <c r="H222" s="28"/>
      <c r="I222" s="28"/>
    </row>
    <row r="223" spans="1:9">
      <c r="A223" s="664">
        <v>220</v>
      </c>
      <c r="B223" s="355" t="s">
        <v>14798</v>
      </c>
      <c r="C223" s="503">
        <f>'[1]23'!E230+'[1]23'!F230</f>
        <v>11.75</v>
      </c>
      <c r="D223" s="503"/>
      <c r="E223" s="503">
        <f t="shared" si="3"/>
        <v>11.75</v>
      </c>
      <c r="F223" s="32"/>
      <c r="G223" s="32"/>
      <c r="H223" s="28"/>
      <c r="I223" s="28"/>
    </row>
    <row r="224" spans="1:9">
      <c r="A224" s="663">
        <v>221</v>
      </c>
      <c r="B224" s="348" t="s">
        <v>14799</v>
      </c>
      <c r="C224" s="260">
        <f>'[1]23'!E231+'[1]23'!F231</f>
        <v>5.532</v>
      </c>
      <c r="D224" s="260"/>
      <c r="E224" s="260">
        <f t="shared" si="3"/>
        <v>5.532</v>
      </c>
      <c r="F224" s="32"/>
      <c r="G224" s="32"/>
      <c r="H224" s="28"/>
      <c r="I224" s="28"/>
    </row>
    <row r="225" spans="1:9">
      <c r="A225" s="664">
        <v>222</v>
      </c>
      <c r="B225" s="355" t="s">
        <v>14800</v>
      </c>
      <c r="C225" s="503">
        <f>'[1]23'!E232+'[1]23'!F232</f>
        <v>4.93</v>
      </c>
      <c r="D225" s="503"/>
      <c r="E225" s="503">
        <f t="shared" si="3"/>
        <v>4.93</v>
      </c>
      <c r="F225" s="32"/>
      <c r="G225" s="32"/>
      <c r="H225" s="28"/>
      <c r="I225" s="28"/>
    </row>
    <row r="226" spans="1:9">
      <c r="A226" s="663">
        <v>223</v>
      </c>
      <c r="B226" s="348" t="s">
        <v>11130</v>
      </c>
      <c r="C226" s="260">
        <f>'[1]23'!E233+'[1]23'!F233</f>
        <v>35.6357</v>
      </c>
      <c r="D226" s="260"/>
      <c r="E226" s="260">
        <f t="shared" si="3"/>
        <v>35.6357</v>
      </c>
      <c r="F226" s="32"/>
      <c r="G226" s="32"/>
      <c r="H226" s="28"/>
      <c r="I226" s="28"/>
    </row>
    <row r="227" spans="1:9">
      <c r="A227" s="664">
        <v>224</v>
      </c>
      <c r="B227" s="355" t="s">
        <v>14801</v>
      </c>
      <c r="C227" s="503">
        <f>'[1]23'!E234+'[1]23'!F234</f>
        <v>1.4</v>
      </c>
      <c r="D227" s="503"/>
      <c r="E227" s="503">
        <f t="shared" si="3"/>
        <v>1.4</v>
      </c>
      <c r="F227" s="32"/>
      <c r="G227" s="32"/>
      <c r="H227" s="28"/>
      <c r="I227" s="28"/>
    </row>
    <row r="228" spans="1:9">
      <c r="A228" s="663">
        <v>225</v>
      </c>
      <c r="B228" s="348" t="s">
        <v>14802</v>
      </c>
      <c r="C228" s="260">
        <f>'[1]23'!E235+'[1]23'!F235</f>
        <v>37.869500000000002</v>
      </c>
      <c r="D228" s="260"/>
      <c r="E228" s="260">
        <f t="shared" si="3"/>
        <v>37.869500000000002</v>
      </c>
      <c r="F228" s="32"/>
      <c r="G228" s="32"/>
      <c r="H228" s="28"/>
      <c r="I228" s="28"/>
    </row>
    <row r="229" spans="1:9">
      <c r="A229" s="664">
        <v>226</v>
      </c>
      <c r="B229" s="355" t="s">
        <v>14803</v>
      </c>
      <c r="C229" s="503">
        <f>'[1]23'!E236+'[1]23'!F236</f>
        <v>27.725000000000001</v>
      </c>
      <c r="D229" s="503"/>
      <c r="E229" s="503">
        <f t="shared" si="3"/>
        <v>27.725000000000001</v>
      </c>
      <c r="F229" s="32"/>
      <c r="G229" s="32"/>
      <c r="H229" s="28"/>
      <c r="I229" s="28"/>
    </row>
    <row r="230" spans="1:9">
      <c r="A230" s="663">
        <v>227</v>
      </c>
      <c r="B230" s="348" t="s">
        <v>14804</v>
      </c>
      <c r="C230" s="260">
        <f>'[1]23'!E237+'[1]23'!F237</f>
        <v>2.2949999999999999</v>
      </c>
      <c r="D230" s="260"/>
      <c r="E230" s="260">
        <f t="shared" si="3"/>
        <v>2.2949999999999999</v>
      </c>
      <c r="F230" s="32"/>
      <c r="G230" s="32"/>
      <c r="H230" s="28"/>
      <c r="I230" s="28"/>
    </row>
    <row r="231" spans="1:9">
      <c r="A231" s="664">
        <v>228</v>
      </c>
      <c r="B231" s="355" t="s">
        <v>14805</v>
      </c>
      <c r="C231" s="503">
        <f>'[1]23'!E238+'[1]23'!F238</f>
        <v>8.75</v>
      </c>
      <c r="D231" s="503"/>
      <c r="E231" s="503">
        <f t="shared" si="3"/>
        <v>8.75</v>
      </c>
      <c r="F231" s="32"/>
      <c r="G231" s="32"/>
      <c r="H231" s="28"/>
      <c r="I231" s="28"/>
    </row>
    <row r="232" spans="1:9">
      <c r="A232" s="663">
        <v>229</v>
      </c>
      <c r="B232" s="348" t="s">
        <v>14806</v>
      </c>
      <c r="C232" s="260">
        <f>'[1]23'!E239+'[1]23'!F239</f>
        <v>4.8</v>
      </c>
      <c r="D232" s="260"/>
      <c r="E232" s="260">
        <f t="shared" si="3"/>
        <v>4.8</v>
      </c>
      <c r="F232" s="32"/>
      <c r="G232" s="32"/>
      <c r="H232" s="28"/>
      <c r="I232" s="28"/>
    </row>
    <row r="233" spans="1:9">
      <c r="A233" s="664">
        <v>230</v>
      </c>
      <c r="B233" s="355" t="s">
        <v>14807</v>
      </c>
      <c r="C233" s="503">
        <f>'[1]23'!E240+'[1]23'!F240</f>
        <v>2.625</v>
      </c>
      <c r="D233" s="503"/>
      <c r="E233" s="503">
        <f t="shared" si="3"/>
        <v>2.625</v>
      </c>
      <c r="F233" s="32"/>
      <c r="G233" s="32"/>
      <c r="H233" s="28"/>
      <c r="I233" s="28"/>
    </row>
    <row r="234" spans="1:9">
      <c r="A234" s="663">
        <v>231</v>
      </c>
      <c r="B234" s="348" t="s">
        <v>14808</v>
      </c>
      <c r="C234" s="260">
        <f>'[1]23'!E241+'[1]23'!F241</f>
        <v>1.65</v>
      </c>
      <c r="D234" s="260"/>
      <c r="E234" s="260">
        <f t="shared" si="3"/>
        <v>1.65</v>
      </c>
      <c r="F234" s="32"/>
      <c r="G234" s="32"/>
      <c r="H234" s="28"/>
      <c r="I234" s="28"/>
    </row>
    <row r="235" spans="1:9">
      <c r="A235" s="664">
        <v>232</v>
      </c>
      <c r="B235" s="355" t="s">
        <v>14809</v>
      </c>
      <c r="C235" s="503">
        <f>'[1]23'!E242+'[1]23'!F242</f>
        <v>6.1549999999999994</v>
      </c>
      <c r="D235" s="503"/>
      <c r="E235" s="503">
        <f t="shared" si="3"/>
        <v>6.1549999999999994</v>
      </c>
      <c r="F235" s="32"/>
      <c r="G235" s="32"/>
      <c r="H235" s="28"/>
      <c r="I235" s="28"/>
    </row>
    <row r="236" spans="1:9">
      <c r="A236" s="663">
        <v>233</v>
      </c>
      <c r="B236" s="348" t="s">
        <v>14810</v>
      </c>
      <c r="C236" s="260">
        <f>'[1]23'!E243+'[1]23'!F243</f>
        <v>9.35</v>
      </c>
      <c r="D236" s="260"/>
      <c r="E236" s="260">
        <f t="shared" si="3"/>
        <v>9.35</v>
      </c>
      <c r="F236" s="32"/>
      <c r="G236" s="32"/>
      <c r="H236" s="28"/>
      <c r="I236" s="28"/>
    </row>
    <row r="237" spans="1:9">
      <c r="A237" s="664">
        <v>234</v>
      </c>
      <c r="B237" s="355" t="s">
        <v>14811</v>
      </c>
      <c r="C237" s="503">
        <f>'[1]23'!E244+'[1]23'!F244</f>
        <v>10.010400000000001</v>
      </c>
      <c r="D237" s="503"/>
      <c r="E237" s="503">
        <f t="shared" si="3"/>
        <v>10.010400000000001</v>
      </c>
      <c r="F237" s="32"/>
      <c r="G237" s="32"/>
      <c r="H237" s="28"/>
      <c r="I237" s="28"/>
    </row>
    <row r="238" spans="1:9">
      <c r="A238" s="663">
        <v>235</v>
      </c>
      <c r="B238" s="348" t="s">
        <v>14812</v>
      </c>
      <c r="C238" s="260">
        <f>'[1]23'!E245+'[1]23'!F245</f>
        <v>192.88194999999999</v>
      </c>
      <c r="D238" s="260"/>
      <c r="E238" s="260">
        <f t="shared" si="3"/>
        <v>192.88194999999999</v>
      </c>
      <c r="F238" s="32"/>
      <c r="G238" s="32"/>
      <c r="H238" s="28"/>
      <c r="I238" s="28"/>
    </row>
    <row r="239" spans="1:9">
      <c r="A239" s="664">
        <v>236</v>
      </c>
      <c r="B239" s="355" t="s">
        <v>14813</v>
      </c>
      <c r="C239" s="503">
        <f>'[1]23'!E246+'[1]23'!F246</f>
        <v>12.325749999999999</v>
      </c>
      <c r="D239" s="503"/>
      <c r="E239" s="503">
        <f t="shared" si="3"/>
        <v>12.325749999999999</v>
      </c>
      <c r="F239" s="32"/>
      <c r="G239" s="32"/>
      <c r="H239" s="28"/>
      <c r="I239" s="28"/>
    </row>
    <row r="240" spans="1:9">
      <c r="A240" s="663">
        <v>237</v>
      </c>
      <c r="B240" s="348" t="s">
        <v>14814</v>
      </c>
      <c r="C240" s="260">
        <f>'[1]23'!E247+'[1]23'!F247</f>
        <v>1</v>
      </c>
      <c r="D240" s="260"/>
      <c r="E240" s="260">
        <f t="shared" si="3"/>
        <v>1</v>
      </c>
      <c r="F240" s="32"/>
      <c r="G240" s="32"/>
      <c r="H240" s="28"/>
      <c r="I240" s="28"/>
    </row>
    <row r="241" spans="1:9">
      <c r="A241" s="664">
        <v>238</v>
      </c>
      <c r="B241" s="355" t="s">
        <v>14815</v>
      </c>
      <c r="C241" s="503">
        <f>'[1]23'!E248+'[1]23'!F248</f>
        <v>2.5019999999999998</v>
      </c>
      <c r="D241" s="503"/>
      <c r="E241" s="503">
        <f t="shared" si="3"/>
        <v>2.5019999999999998</v>
      </c>
      <c r="F241" s="32"/>
      <c r="G241" s="32"/>
      <c r="H241" s="28"/>
      <c r="I241" s="28"/>
    </row>
    <row r="242" spans="1:9">
      <c r="A242" s="663">
        <v>239</v>
      </c>
      <c r="B242" s="348" t="s">
        <v>14816</v>
      </c>
      <c r="C242" s="260">
        <f>'[1]23'!E249+'[1]23'!F249</f>
        <v>9.6999999999999993</v>
      </c>
      <c r="D242" s="260"/>
      <c r="E242" s="260">
        <f t="shared" si="3"/>
        <v>9.6999999999999993</v>
      </c>
      <c r="F242" s="32"/>
      <c r="G242" s="32"/>
      <c r="H242" s="28"/>
      <c r="I242" s="28"/>
    </row>
    <row r="243" spans="1:9">
      <c r="A243" s="664">
        <v>240</v>
      </c>
      <c r="B243" s="355" t="s">
        <v>14817</v>
      </c>
      <c r="C243" s="503">
        <f>'[1]23'!E250+'[1]23'!F250</f>
        <v>33.5</v>
      </c>
      <c r="D243" s="503"/>
      <c r="E243" s="503">
        <f t="shared" si="3"/>
        <v>33.5</v>
      </c>
      <c r="F243" s="32"/>
      <c r="G243" s="32"/>
      <c r="H243" s="28"/>
      <c r="I243" s="28"/>
    </row>
    <row r="244" spans="1:9">
      <c r="A244" s="663">
        <v>241</v>
      </c>
      <c r="B244" s="348" t="s">
        <v>14818</v>
      </c>
      <c r="C244" s="260">
        <f>'[1]23'!E251+'[1]23'!F251</f>
        <v>4.4429999999999996</v>
      </c>
      <c r="D244" s="260"/>
      <c r="E244" s="260">
        <f t="shared" si="3"/>
        <v>4.4429999999999996</v>
      </c>
      <c r="F244" s="32"/>
      <c r="G244" s="32"/>
      <c r="H244" s="28"/>
      <c r="I244" s="28"/>
    </row>
    <row r="245" spans="1:9">
      <c r="A245" s="664">
        <v>242</v>
      </c>
      <c r="B245" s="355" t="s">
        <v>14819</v>
      </c>
      <c r="C245" s="503">
        <f>'[1]23'!E252+'[1]23'!F252</f>
        <v>4.5794899999999998</v>
      </c>
      <c r="D245" s="503"/>
      <c r="E245" s="503">
        <f t="shared" si="3"/>
        <v>4.5794899999999998</v>
      </c>
      <c r="F245" s="32"/>
      <c r="G245" s="32"/>
      <c r="H245" s="28"/>
      <c r="I245" s="28"/>
    </row>
    <row r="246" spans="1:9">
      <c r="A246" s="663">
        <v>243</v>
      </c>
      <c r="B246" s="348" t="s">
        <v>14820</v>
      </c>
      <c r="C246" s="260">
        <f>'[1]23'!E253+'[1]23'!F253</f>
        <v>5.03</v>
      </c>
      <c r="D246" s="260"/>
      <c r="E246" s="260">
        <f t="shared" si="3"/>
        <v>5.03</v>
      </c>
      <c r="F246" s="32"/>
      <c r="G246" s="32"/>
      <c r="H246" s="28"/>
      <c r="I246" s="28"/>
    </row>
    <row r="247" spans="1:9">
      <c r="A247" s="664">
        <v>244</v>
      </c>
      <c r="B247" s="355" t="s">
        <v>14821</v>
      </c>
      <c r="C247" s="503">
        <f>'[1]23'!E254+'[1]23'!F254</f>
        <v>6.36</v>
      </c>
      <c r="D247" s="503">
        <f>VLOOKUP('[1]23'!B254,[2]Sheet6!A:B,2,FALSE)/1000000</f>
        <v>3.72</v>
      </c>
      <c r="E247" s="503">
        <f t="shared" si="3"/>
        <v>10.08</v>
      </c>
      <c r="F247" s="32"/>
      <c r="G247" s="32"/>
      <c r="H247" s="28"/>
      <c r="I247" s="28"/>
    </row>
    <row r="248" spans="1:9">
      <c r="A248" s="663">
        <v>245</v>
      </c>
      <c r="B248" s="348" t="s">
        <v>14822</v>
      </c>
      <c r="C248" s="260">
        <f>'[1]23'!E255+'[1]23'!F255</f>
        <v>5.6974</v>
      </c>
      <c r="D248" s="260"/>
      <c r="E248" s="260">
        <f t="shared" si="3"/>
        <v>5.6974</v>
      </c>
      <c r="F248" s="32"/>
      <c r="G248" s="32"/>
      <c r="H248" s="28"/>
      <c r="I248" s="28"/>
    </row>
    <row r="249" spans="1:9">
      <c r="A249" s="664">
        <v>246</v>
      </c>
      <c r="B249" s="355" t="s">
        <v>14823</v>
      </c>
      <c r="C249" s="503">
        <f>'[1]23'!E256+'[1]23'!F256</f>
        <v>2</v>
      </c>
      <c r="D249" s="503"/>
      <c r="E249" s="503">
        <f t="shared" si="3"/>
        <v>2</v>
      </c>
      <c r="F249" s="32"/>
      <c r="G249" s="32"/>
      <c r="H249" s="28"/>
      <c r="I249" s="28"/>
    </row>
    <row r="250" spans="1:9">
      <c r="A250" s="663">
        <v>247</v>
      </c>
      <c r="B250" s="348" t="s">
        <v>14824</v>
      </c>
      <c r="C250" s="260">
        <f>'[1]23'!E257+'[1]23'!F257</f>
        <v>58.2059</v>
      </c>
      <c r="D250" s="260">
        <f>VLOOKUP('[1]23'!B257,[2]Sheet6!A:B,2,FALSE)/1000000</f>
        <v>25</v>
      </c>
      <c r="E250" s="260">
        <f t="shared" si="3"/>
        <v>83.2059</v>
      </c>
      <c r="F250" s="32"/>
      <c r="G250" s="32"/>
      <c r="H250" s="28"/>
      <c r="I250" s="28"/>
    </row>
    <row r="251" spans="1:9">
      <c r="A251" s="664">
        <v>248</v>
      </c>
      <c r="B251" s="355" t="s">
        <v>14825</v>
      </c>
      <c r="C251" s="503">
        <f>'[1]23'!E258+'[1]23'!F258</f>
        <v>3.3</v>
      </c>
      <c r="D251" s="503"/>
      <c r="E251" s="503">
        <f t="shared" si="3"/>
        <v>3.3</v>
      </c>
      <c r="F251" s="32"/>
      <c r="G251" s="32"/>
      <c r="H251" s="28"/>
      <c r="I251" s="28"/>
    </row>
    <row r="252" spans="1:9">
      <c r="A252" s="663">
        <v>249</v>
      </c>
      <c r="B252" s="348" t="s">
        <v>14826</v>
      </c>
      <c r="C252" s="260">
        <f>'[1]23'!E259+'[1]23'!F259</f>
        <v>4.2750000000000004</v>
      </c>
      <c r="D252" s="260"/>
      <c r="E252" s="260">
        <f t="shared" si="3"/>
        <v>4.2750000000000004</v>
      </c>
      <c r="F252" s="32"/>
      <c r="G252" s="32"/>
      <c r="H252" s="28"/>
      <c r="I252" s="28"/>
    </row>
    <row r="253" spans="1:9">
      <c r="A253" s="664">
        <v>250</v>
      </c>
      <c r="B253" s="355" t="s">
        <v>14827</v>
      </c>
      <c r="C253" s="503">
        <f>'[1]23'!E260+'[1]23'!F260</f>
        <v>10.5</v>
      </c>
      <c r="D253" s="503"/>
      <c r="E253" s="503">
        <f t="shared" si="3"/>
        <v>10.5</v>
      </c>
      <c r="F253" s="32"/>
      <c r="G253" s="32"/>
      <c r="H253" s="28"/>
      <c r="I253" s="28"/>
    </row>
    <row r="254" spans="1:9">
      <c r="A254" s="663">
        <v>251</v>
      </c>
      <c r="B254" s="348" t="s">
        <v>14828</v>
      </c>
      <c r="C254" s="260">
        <f>'[1]23'!E261+'[1]23'!F261</f>
        <v>1.0750500000000001</v>
      </c>
      <c r="D254" s="260"/>
      <c r="E254" s="260">
        <f t="shared" si="3"/>
        <v>1.0750500000000001</v>
      </c>
      <c r="F254" s="32"/>
      <c r="G254" s="32"/>
      <c r="H254" s="28"/>
      <c r="I254" s="28"/>
    </row>
    <row r="255" spans="1:9">
      <c r="A255" s="664">
        <v>252</v>
      </c>
      <c r="B255" s="355" t="s">
        <v>14829</v>
      </c>
      <c r="C255" s="503">
        <f>'[1]23'!E262+'[1]23'!F262</f>
        <v>8.5</v>
      </c>
      <c r="D255" s="503"/>
      <c r="E255" s="503">
        <f t="shared" si="3"/>
        <v>8.5</v>
      </c>
      <c r="F255" s="32"/>
      <c r="G255" s="32"/>
      <c r="H255" s="28"/>
      <c r="I255" s="28"/>
    </row>
    <row r="256" spans="1:9">
      <c r="A256" s="663">
        <v>253</v>
      </c>
      <c r="B256" s="348" t="s">
        <v>14830</v>
      </c>
      <c r="C256" s="260">
        <f>'[1]23'!E263+'[1]23'!F263</f>
        <v>6.7948000000000004</v>
      </c>
      <c r="D256" s="260">
        <f>VLOOKUP('[1]23'!B263,[2]Sheet6!A:B,2,FALSE)/1000000</f>
        <v>1.66</v>
      </c>
      <c r="E256" s="260">
        <f t="shared" si="3"/>
        <v>8.4548000000000005</v>
      </c>
      <c r="F256" s="32"/>
      <c r="G256" s="32"/>
      <c r="H256" s="28"/>
      <c r="I256" s="28"/>
    </row>
    <row r="257" spans="1:9">
      <c r="A257" s="664">
        <v>254</v>
      </c>
      <c r="B257" s="355" t="s">
        <v>14831</v>
      </c>
      <c r="C257" s="503">
        <f>'[1]23'!E264+'[1]23'!F264</f>
        <v>11.865</v>
      </c>
      <c r="D257" s="503"/>
      <c r="E257" s="503">
        <f t="shared" si="3"/>
        <v>11.865</v>
      </c>
      <c r="F257" s="32"/>
      <c r="G257" s="32"/>
      <c r="H257" s="28"/>
      <c r="I257" s="28"/>
    </row>
    <row r="258" spans="1:9">
      <c r="A258" s="663">
        <v>255</v>
      </c>
      <c r="B258" s="348" t="s">
        <v>14832</v>
      </c>
      <c r="C258" s="260">
        <f>'[1]23'!E265+'[1]23'!F265</f>
        <v>14.6455</v>
      </c>
      <c r="D258" s="260"/>
      <c r="E258" s="260">
        <f t="shared" si="3"/>
        <v>14.6455</v>
      </c>
      <c r="F258" s="32"/>
      <c r="G258" s="32"/>
      <c r="H258" s="28"/>
      <c r="I258" s="28"/>
    </row>
    <row r="259" spans="1:9">
      <c r="A259" s="664">
        <v>256</v>
      </c>
      <c r="B259" s="355" t="s">
        <v>14833</v>
      </c>
      <c r="C259" s="503">
        <f>'[1]23'!E266+'[1]23'!F266</f>
        <v>45.35</v>
      </c>
      <c r="D259" s="503"/>
      <c r="E259" s="503">
        <f t="shared" si="3"/>
        <v>45.35</v>
      </c>
      <c r="F259" s="32"/>
      <c r="G259" s="32"/>
      <c r="H259" s="28"/>
      <c r="I259" s="28"/>
    </row>
    <row r="260" spans="1:9">
      <c r="A260" s="663">
        <v>257</v>
      </c>
      <c r="B260" s="348" t="s">
        <v>14834</v>
      </c>
      <c r="C260" s="260">
        <f>'[1]23'!E267+'[1]23'!F267</f>
        <v>1.77</v>
      </c>
      <c r="D260" s="260"/>
      <c r="E260" s="260">
        <f t="shared" ref="E260:E323" si="4">C260+D260</f>
        <v>1.77</v>
      </c>
      <c r="F260" s="32"/>
      <c r="G260" s="32"/>
      <c r="H260" s="28"/>
      <c r="I260" s="28"/>
    </row>
    <row r="261" spans="1:9">
      <c r="A261" s="664">
        <v>258</v>
      </c>
      <c r="B261" s="355" t="s">
        <v>14835</v>
      </c>
      <c r="C261" s="503">
        <f>'[1]23'!E268+'[1]23'!F268</f>
        <v>3.35</v>
      </c>
      <c r="D261" s="503">
        <f>VLOOKUP('[1]23'!B268,[2]Sheet6!A:B,2,FALSE)/1000000</f>
        <v>2.5</v>
      </c>
      <c r="E261" s="503">
        <f t="shared" si="4"/>
        <v>5.85</v>
      </c>
      <c r="F261" s="32"/>
      <c r="G261" s="32"/>
      <c r="H261" s="28"/>
      <c r="I261" s="28"/>
    </row>
    <row r="262" spans="1:9">
      <c r="A262" s="663">
        <v>259</v>
      </c>
      <c r="B262" s="348" t="s">
        <v>1946</v>
      </c>
      <c r="C262" s="260">
        <f>'[1]23'!E269+'[1]23'!F269</f>
        <v>71.354500000000002</v>
      </c>
      <c r="D262" s="260">
        <f>VLOOKUP('[1]23'!B269,[2]Sheet6!A:B,2,FALSE)/1000000</f>
        <v>0.1</v>
      </c>
      <c r="E262" s="260">
        <f t="shared" si="4"/>
        <v>71.454499999999996</v>
      </c>
      <c r="F262" s="32"/>
      <c r="G262" s="32"/>
      <c r="H262" s="28"/>
      <c r="I262" s="28"/>
    </row>
    <row r="263" spans="1:9">
      <c r="A263" s="664">
        <v>260</v>
      </c>
      <c r="B263" s="355" t="s">
        <v>14836</v>
      </c>
      <c r="C263" s="503">
        <f>'[1]23'!E270+'[1]23'!F270</f>
        <v>4</v>
      </c>
      <c r="D263" s="503"/>
      <c r="E263" s="503">
        <f t="shared" si="4"/>
        <v>4</v>
      </c>
      <c r="F263" s="32"/>
      <c r="G263" s="32"/>
      <c r="H263" s="28"/>
      <c r="I263" s="28"/>
    </row>
    <row r="264" spans="1:9">
      <c r="A264" s="663">
        <v>261</v>
      </c>
      <c r="B264" s="348" t="s">
        <v>14837</v>
      </c>
      <c r="C264" s="260">
        <f>'[1]23'!E271+'[1]23'!F271</f>
        <v>6</v>
      </c>
      <c r="D264" s="260"/>
      <c r="E264" s="260">
        <f t="shared" si="4"/>
        <v>6</v>
      </c>
      <c r="F264" s="32"/>
      <c r="G264" s="32"/>
      <c r="H264" s="28"/>
      <c r="I264" s="28"/>
    </row>
    <row r="265" spans="1:9">
      <c r="A265" s="664">
        <v>262</v>
      </c>
      <c r="B265" s="355" t="s">
        <v>14838</v>
      </c>
      <c r="C265" s="503">
        <f>'[1]23'!E272+'[1]23'!F272</f>
        <v>4.5999999999999996</v>
      </c>
      <c r="D265" s="503"/>
      <c r="E265" s="503">
        <f t="shared" si="4"/>
        <v>4.5999999999999996</v>
      </c>
      <c r="F265" s="32"/>
      <c r="G265" s="32"/>
      <c r="H265" s="28"/>
      <c r="I265" s="28"/>
    </row>
    <row r="266" spans="1:9">
      <c r="A266" s="663">
        <v>263</v>
      </c>
      <c r="B266" s="348" t="s">
        <v>14839</v>
      </c>
      <c r="C266" s="260">
        <f>'[1]23'!E273+'[1]23'!F273</f>
        <v>0.2</v>
      </c>
      <c r="D266" s="260"/>
      <c r="E266" s="260">
        <f t="shared" si="4"/>
        <v>0.2</v>
      </c>
      <c r="F266" s="32"/>
      <c r="G266" s="32"/>
      <c r="H266" s="28"/>
      <c r="I266" s="28"/>
    </row>
    <row r="267" spans="1:9">
      <c r="A267" s="664">
        <v>264</v>
      </c>
      <c r="B267" s="355" t="s">
        <v>14840</v>
      </c>
      <c r="C267" s="503">
        <f>'[1]23'!E274+'[1]23'!F274</f>
        <v>1.6879999999999999</v>
      </c>
      <c r="D267" s="503"/>
      <c r="E267" s="503">
        <f t="shared" si="4"/>
        <v>1.6879999999999999</v>
      </c>
      <c r="F267" s="32"/>
      <c r="G267" s="32"/>
      <c r="H267" s="28"/>
      <c r="I267" s="28"/>
    </row>
    <row r="268" spans="1:9">
      <c r="A268" s="663">
        <v>265</v>
      </c>
      <c r="B268" s="348" t="s">
        <v>14841</v>
      </c>
      <c r="C268" s="260">
        <f>'[1]23'!E275+'[1]23'!F275</f>
        <v>5</v>
      </c>
      <c r="D268" s="260"/>
      <c r="E268" s="260">
        <f t="shared" si="4"/>
        <v>5</v>
      </c>
      <c r="F268" s="32"/>
      <c r="G268" s="32"/>
      <c r="H268" s="28"/>
      <c r="I268" s="28"/>
    </row>
    <row r="269" spans="1:9">
      <c r="A269" s="664">
        <v>266</v>
      </c>
      <c r="B269" s="355" t="s">
        <v>14842</v>
      </c>
      <c r="C269" s="503">
        <f>'[1]23'!E276+'[1]23'!F276</f>
        <v>5.0250000000000004</v>
      </c>
      <c r="D269" s="503"/>
      <c r="E269" s="503">
        <f t="shared" si="4"/>
        <v>5.0250000000000004</v>
      </c>
      <c r="F269" s="32"/>
      <c r="G269" s="32"/>
      <c r="H269" s="28"/>
      <c r="I269" s="28"/>
    </row>
    <row r="270" spans="1:9">
      <c r="A270" s="663">
        <v>267</v>
      </c>
      <c r="B270" s="348" t="s">
        <v>14843</v>
      </c>
      <c r="C270" s="260">
        <f>'[1]23'!E277+'[1]23'!F277</f>
        <v>1.5</v>
      </c>
      <c r="D270" s="260"/>
      <c r="E270" s="260">
        <f t="shared" si="4"/>
        <v>1.5</v>
      </c>
      <c r="F270" s="32"/>
      <c r="G270" s="32"/>
      <c r="H270" s="28"/>
      <c r="I270" s="28"/>
    </row>
    <row r="271" spans="1:9">
      <c r="A271" s="664">
        <v>268</v>
      </c>
      <c r="B271" s="355" t="s">
        <v>14844</v>
      </c>
      <c r="C271" s="503">
        <f>'[1]23'!E278+'[1]23'!F278</f>
        <v>0.5</v>
      </c>
      <c r="D271" s="503"/>
      <c r="E271" s="503">
        <f t="shared" si="4"/>
        <v>0.5</v>
      </c>
      <c r="F271" s="32"/>
      <c r="G271" s="32"/>
      <c r="H271" s="28"/>
      <c r="I271" s="28"/>
    </row>
    <row r="272" spans="1:9">
      <c r="A272" s="663">
        <v>269</v>
      </c>
      <c r="B272" s="348" t="s">
        <v>14845</v>
      </c>
      <c r="C272" s="260">
        <f>'[1]23'!E279+'[1]23'!F279</f>
        <v>5.79</v>
      </c>
      <c r="D272" s="260"/>
      <c r="E272" s="260">
        <f t="shared" si="4"/>
        <v>5.79</v>
      </c>
      <c r="F272" s="32"/>
      <c r="G272" s="32"/>
      <c r="H272" s="28"/>
      <c r="I272" s="28"/>
    </row>
    <row r="273" spans="1:9">
      <c r="A273" s="664">
        <v>270</v>
      </c>
      <c r="B273" s="355" t="s">
        <v>14846</v>
      </c>
      <c r="C273" s="503">
        <f>'[1]23'!E280+'[1]23'!F280</f>
        <v>19.928799999999999</v>
      </c>
      <c r="D273" s="503">
        <f>VLOOKUP('[1]23'!B280,[2]Sheet6!A:B,2,FALSE)/1000000</f>
        <v>5.7503000000000002</v>
      </c>
      <c r="E273" s="503">
        <f t="shared" si="4"/>
        <v>25.679099999999998</v>
      </c>
      <c r="F273" s="32"/>
      <c r="G273" s="32"/>
      <c r="H273" s="28"/>
      <c r="I273" s="28"/>
    </row>
    <row r="274" spans="1:9">
      <c r="A274" s="663">
        <v>271</v>
      </c>
      <c r="B274" s="348" t="s">
        <v>14847</v>
      </c>
      <c r="C274" s="260">
        <f>'[1]23'!E281+'[1]23'!F281</f>
        <v>8.5990000000000002</v>
      </c>
      <c r="D274" s="260"/>
      <c r="E274" s="260">
        <f t="shared" si="4"/>
        <v>8.5990000000000002</v>
      </c>
      <c r="F274" s="32"/>
      <c r="G274" s="32"/>
      <c r="H274" s="28"/>
      <c r="I274" s="28"/>
    </row>
    <row r="275" spans="1:9">
      <c r="A275" s="664">
        <v>272</v>
      </c>
      <c r="B275" s="355" t="s">
        <v>14848</v>
      </c>
      <c r="C275" s="503">
        <f>'[1]23'!E282+'[1]23'!F282</f>
        <v>8.25</v>
      </c>
      <c r="D275" s="503"/>
      <c r="E275" s="503">
        <f t="shared" si="4"/>
        <v>8.25</v>
      </c>
      <c r="F275" s="32"/>
      <c r="G275" s="32"/>
      <c r="H275" s="28"/>
      <c r="I275" s="28"/>
    </row>
    <row r="276" spans="1:9">
      <c r="A276" s="663">
        <v>273</v>
      </c>
      <c r="B276" s="348" t="s">
        <v>14849</v>
      </c>
      <c r="C276" s="260">
        <f>'[1]23'!E283+'[1]23'!F283</f>
        <v>0.5</v>
      </c>
      <c r="D276" s="260"/>
      <c r="E276" s="260">
        <f t="shared" si="4"/>
        <v>0.5</v>
      </c>
      <c r="F276" s="32"/>
      <c r="G276" s="32"/>
      <c r="H276" s="28"/>
      <c r="I276" s="28"/>
    </row>
    <row r="277" spans="1:9">
      <c r="A277" s="664">
        <v>274</v>
      </c>
      <c r="B277" s="355" t="s">
        <v>14850</v>
      </c>
      <c r="C277" s="503">
        <f>'[1]23'!E284+'[1]23'!F284</f>
        <v>2.1</v>
      </c>
      <c r="D277" s="503"/>
      <c r="E277" s="503">
        <f t="shared" si="4"/>
        <v>2.1</v>
      </c>
      <c r="F277" s="32"/>
      <c r="G277" s="32"/>
      <c r="H277" s="28"/>
      <c r="I277" s="28"/>
    </row>
    <row r="278" spans="1:9">
      <c r="A278" s="663">
        <v>275</v>
      </c>
      <c r="B278" s="348" t="s">
        <v>14851</v>
      </c>
      <c r="C278" s="260">
        <f>'[1]23'!E285+'[1]23'!F285</f>
        <v>3.45</v>
      </c>
      <c r="D278" s="260"/>
      <c r="E278" s="260">
        <f t="shared" si="4"/>
        <v>3.45</v>
      </c>
      <c r="F278" s="32"/>
      <c r="G278" s="32"/>
      <c r="H278" s="28"/>
      <c r="I278" s="28"/>
    </row>
    <row r="279" spans="1:9">
      <c r="A279" s="664">
        <v>276</v>
      </c>
      <c r="B279" s="355" t="s">
        <v>14852</v>
      </c>
      <c r="C279" s="503">
        <f>'[1]23'!E286+'[1]23'!F286</f>
        <v>1.5</v>
      </c>
      <c r="D279" s="503"/>
      <c r="E279" s="503">
        <f t="shared" si="4"/>
        <v>1.5</v>
      </c>
      <c r="F279" s="32"/>
      <c r="G279" s="32"/>
      <c r="H279" s="28"/>
      <c r="I279" s="28"/>
    </row>
    <row r="280" spans="1:9">
      <c r="A280" s="663">
        <v>277</v>
      </c>
      <c r="B280" s="348" t="s">
        <v>14853</v>
      </c>
      <c r="C280" s="260">
        <f>'[1]23'!E287+'[1]23'!F287</f>
        <v>270</v>
      </c>
      <c r="D280" s="260"/>
      <c r="E280" s="260">
        <f t="shared" si="4"/>
        <v>270</v>
      </c>
      <c r="F280" s="32"/>
      <c r="G280" s="32"/>
      <c r="H280" s="28"/>
      <c r="I280" s="28"/>
    </row>
    <row r="281" spans="1:9">
      <c r="A281" s="664">
        <v>278</v>
      </c>
      <c r="B281" s="355" t="s">
        <v>14854</v>
      </c>
      <c r="C281" s="503">
        <f>'[1]23'!E288+'[1]23'!F288</f>
        <v>10</v>
      </c>
      <c r="D281" s="503">
        <f>VLOOKUP('[1]23'!B288,[2]Sheet6!A:B,2,FALSE)/1000000</f>
        <v>4.25</v>
      </c>
      <c r="E281" s="503">
        <f t="shared" si="4"/>
        <v>14.25</v>
      </c>
      <c r="F281" s="32"/>
      <c r="G281" s="32"/>
      <c r="H281" s="28"/>
      <c r="I281" s="28"/>
    </row>
    <row r="282" spans="1:9">
      <c r="A282" s="663">
        <v>279</v>
      </c>
      <c r="B282" s="348" t="s">
        <v>14855</v>
      </c>
      <c r="C282" s="260">
        <f>'[1]23'!E289+'[1]23'!F289</f>
        <v>2.5</v>
      </c>
      <c r="D282" s="260"/>
      <c r="E282" s="260">
        <f t="shared" si="4"/>
        <v>2.5</v>
      </c>
      <c r="F282" s="32"/>
      <c r="G282" s="32"/>
      <c r="H282" s="28"/>
      <c r="I282" s="28"/>
    </row>
    <row r="283" spans="1:9">
      <c r="A283" s="664">
        <v>280</v>
      </c>
      <c r="B283" s="355" t="s">
        <v>14856</v>
      </c>
      <c r="C283" s="503">
        <f>'[1]23'!E290+'[1]23'!F290</f>
        <v>4.4999999999999998E-2</v>
      </c>
      <c r="D283" s="503"/>
      <c r="E283" s="503">
        <f t="shared" si="4"/>
        <v>4.4999999999999998E-2</v>
      </c>
      <c r="F283" s="32"/>
      <c r="G283" s="32"/>
      <c r="H283" s="28"/>
      <c r="I283" s="28"/>
    </row>
    <row r="284" spans="1:9">
      <c r="A284" s="663">
        <v>281</v>
      </c>
      <c r="B284" s="348" t="s">
        <v>14857</v>
      </c>
      <c r="C284" s="260">
        <f>'[1]23'!E291+'[1]23'!F291</f>
        <v>1.5</v>
      </c>
      <c r="D284" s="260"/>
      <c r="E284" s="260">
        <f t="shared" si="4"/>
        <v>1.5</v>
      </c>
      <c r="F284" s="32"/>
      <c r="G284" s="32"/>
      <c r="H284" s="28"/>
      <c r="I284" s="28"/>
    </row>
    <row r="285" spans="1:9">
      <c r="A285" s="664">
        <v>282</v>
      </c>
      <c r="B285" s="355" t="s">
        <v>14858</v>
      </c>
      <c r="C285" s="503">
        <f>'[1]23'!E292+'[1]23'!F292</f>
        <v>12</v>
      </c>
      <c r="D285" s="503"/>
      <c r="E285" s="503">
        <f t="shared" si="4"/>
        <v>12</v>
      </c>
      <c r="F285" s="32"/>
      <c r="G285" s="32"/>
      <c r="H285" s="28"/>
      <c r="I285" s="28"/>
    </row>
    <row r="286" spans="1:9">
      <c r="A286" s="663">
        <v>283</v>
      </c>
      <c r="B286" s="348" t="s">
        <v>12681</v>
      </c>
      <c r="C286" s="260">
        <f>'[1]23'!E293+'[1]23'!F293</f>
        <v>17</v>
      </c>
      <c r="D286" s="260"/>
      <c r="E286" s="260">
        <f t="shared" si="4"/>
        <v>17</v>
      </c>
      <c r="F286" s="32"/>
      <c r="G286" s="32"/>
      <c r="H286" s="28"/>
      <c r="I286" s="28"/>
    </row>
    <row r="287" spans="1:9">
      <c r="A287" s="664">
        <v>284</v>
      </c>
      <c r="B287" s="355" t="s">
        <v>14859</v>
      </c>
      <c r="C287" s="503">
        <f>'[1]23'!E294+'[1]23'!F294</f>
        <v>0.5</v>
      </c>
      <c r="D287" s="503"/>
      <c r="E287" s="503">
        <f t="shared" si="4"/>
        <v>0.5</v>
      </c>
      <c r="F287" s="32"/>
      <c r="G287" s="32"/>
      <c r="H287" s="28"/>
      <c r="I287" s="28"/>
    </row>
    <row r="288" spans="1:9">
      <c r="A288" s="663">
        <v>285</v>
      </c>
      <c r="B288" s="348" t="s">
        <v>14860</v>
      </c>
      <c r="C288" s="260">
        <f>'[1]23'!E295+'[1]23'!F295</f>
        <v>8.1</v>
      </c>
      <c r="D288" s="260"/>
      <c r="E288" s="260">
        <f t="shared" si="4"/>
        <v>8.1</v>
      </c>
      <c r="F288" s="32"/>
      <c r="G288" s="32"/>
      <c r="H288" s="28"/>
      <c r="I288" s="28"/>
    </row>
    <row r="289" spans="1:9">
      <c r="A289" s="664">
        <v>286</v>
      </c>
      <c r="B289" s="355" t="s">
        <v>14861</v>
      </c>
      <c r="C289" s="503">
        <f>'[1]23'!E296+'[1]23'!F296</f>
        <v>2.3050000000000002</v>
      </c>
      <c r="D289" s="503"/>
      <c r="E289" s="503">
        <f t="shared" si="4"/>
        <v>2.3050000000000002</v>
      </c>
      <c r="F289" s="32"/>
      <c r="G289" s="32"/>
      <c r="H289" s="28"/>
      <c r="I289" s="28"/>
    </row>
    <row r="290" spans="1:9">
      <c r="A290" s="663">
        <v>287</v>
      </c>
      <c r="B290" s="348" t="s">
        <v>14862</v>
      </c>
      <c r="C290" s="260">
        <f>'[1]23'!E297+'[1]23'!F297</f>
        <v>5.65</v>
      </c>
      <c r="D290" s="260"/>
      <c r="E290" s="260">
        <f t="shared" si="4"/>
        <v>5.65</v>
      </c>
      <c r="F290" s="32"/>
      <c r="G290" s="32"/>
      <c r="H290" s="28"/>
      <c r="I290" s="28"/>
    </row>
    <row r="291" spans="1:9">
      <c r="A291" s="664">
        <v>288</v>
      </c>
      <c r="B291" s="355" t="s">
        <v>14863</v>
      </c>
      <c r="C291" s="503">
        <f>'[1]23'!E298+'[1]23'!F298</f>
        <v>0.3</v>
      </c>
      <c r="D291" s="503"/>
      <c r="E291" s="503">
        <f t="shared" si="4"/>
        <v>0.3</v>
      </c>
      <c r="F291" s="32"/>
      <c r="G291" s="32"/>
      <c r="H291" s="28"/>
      <c r="I291" s="28"/>
    </row>
    <row r="292" spans="1:9">
      <c r="A292" s="663">
        <v>289</v>
      </c>
      <c r="B292" s="348" t="s">
        <v>14864</v>
      </c>
      <c r="C292" s="260">
        <f>'[1]23'!E299+'[1]23'!F299</f>
        <v>0.434</v>
      </c>
      <c r="D292" s="260"/>
      <c r="E292" s="260">
        <f t="shared" si="4"/>
        <v>0.434</v>
      </c>
      <c r="F292" s="32"/>
      <c r="G292" s="32"/>
      <c r="H292" s="28"/>
      <c r="I292" s="28"/>
    </row>
    <row r="293" spans="1:9">
      <c r="A293" s="664">
        <v>290</v>
      </c>
      <c r="B293" s="355" t="s">
        <v>14865</v>
      </c>
      <c r="C293" s="503">
        <f>'[1]23'!E300+'[1]23'!F300</f>
        <v>0.6</v>
      </c>
      <c r="D293" s="503"/>
      <c r="E293" s="503">
        <f t="shared" si="4"/>
        <v>0.6</v>
      </c>
      <c r="F293" s="32"/>
      <c r="G293" s="32"/>
      <c r="H293" s="28"/>
      <c r="I293" s="28"/>
    </row>
    <row r="294" spans="1:9">
      <c r="A294" s="663">
        <v>291</v>
      </c>
      <c r="B294" s="348" t="s">
        <v>14866</v>
      </c>
      <c r="C294" s="260">
        <f>'[1]23'!E301+'[1]23'!F301</f>
        <v>2.4300000000000002</v>
      </c>
      <c r="D294" s="260"/>
      <c r="E294" s="260">
        <f t="shared" si="4"/>
        <v>2.4300000000000002</v>
      </c>
      <c r="F294" s="32"/>
      <c r="G294" s="32"/>
      <c r="H294" s="28"/>
      <c r="I294" s="28"/>
    </row>
    <row r="295" spans="1:9">
      <c r="A295" s="664">
        <v>292</v>
      </c>
      <c r="B295" s="355" t="s">
        <v>14867</v>
      </c>
      <c r="C295" s="503">
        <f>'[1]23'!E302+'[1]23'!F302</f>
        <v>3.8</v>
      </c>
      <c r="D295" s="503"/>
      <c r="E295" s="503">
        <f t="shared" si="4"/>
        <v>3.8</v>
      </c>
      <c r="F295" s="32"/>
      <c r="G295" s="32"/>
      <c r="H295" s="28"/>
      <c r="I295" s="28"/>
    </row>
    <row r="296" spans="1:9">
      <c r="A296" s="663">
        <v>293</v>
      </c>
      <c r="B296" s="348" t="s">
        <v>14868</v>
      </c>
      <c r="C296" s="260">
        <f>'[1]23'!E303+'[1]23'!F303</f>
        <v>0.3</v>
      </c>
      <c r="D296" s="260"/>
      <c r="E296" s="260">
        <f t="shared" si="4"/>
        <v>0.3</v>
      </c>
      <c r="F296" s="32"/>
      <c r="G296" s="32"/>
      <c r="H296" s="28"/>
      <c r="I296" s="28"/>
    </row>
    <row r="297" spans="1:9">
      <c r="A297" s="664">
        <v>294</v>
      </c>
      <c r="B297" s="355" t="s">
        <v>14869</v>
      </c>
      <c r="C297" s="503">
        <f>'[1]23'!E304+'[1]23'!F304</f>
        <v>5</v>
      </c>
      <c r="D297" s="503"/>
      <c r="E297" s="503">
        <f t="shared" si="4"/>
        <v>5</v>
      </c>
      <c r="F297" s="32"/>
      <c r="G297" s="32"/>
      <c r="H297" s="28"/>
      <c r="I297" s="28"/>
    </row>
    <row r="298" spans="1:9">
      <c r="A298" s="663">
        <v>295</v>
      </c>
      <c r="B298" s="348" t="s">
        <v>14870</v>
      </c>
      <c r="C298" s="260">
        <f>'[1]23'!E305+'[1]23'!F305</f>
        <v>19.076000000000001</v>
      </c>
      <c r="D298" s="260"/>
      <c r="E298" s="260">
        <f t="shared" si="4"/>
        <v>19.076000000000001</v>
      </c>
      <c r="F298" s="32"/>
      <c r="G298" s="32"/>
      <c r="H298" s="28"/>
      <c r="I298" s="28"/>
    </row>
    <row r="299" spans="1:9">
      <c r="A299" s="664">
        <v>296</v>
      </c>
      <c r="B299" s="355" t="s">
        <v>14871</v>
      </c>
      <c r="C299" s="503">
        <f>'[1]23'!E306+'[1]23'!F306</f>
        <v>92.841450000000009</v>
      </c>
      <c r="D299" s="503">
        <f>VLOOKUP('[1]23'!B306,[2]Sheet6!A:B,2,FALSE)/1000000</f>
        <v>89.84</v>
      </c>
      <c r="E299" s="503">
        <f t="shared" si="4"/>
        <v>182.68145000000001</v>
      </c>
      <c r="F299" s="32"/>
      <c r="G299" s="32"/>
      <c r="H299" s="28"/>
      <c r="I299" s="28"/>
    </row>
    <row r="300" spans="1:9">
      <c r="A300" s="663">
        <v>297</v>
      </c>
      <c r="B300" s="348" t="s">
        <v>14872</v>
      </c>
      <c r="C300" s="260">
        <f>'[1]23'!E307+'[1]23'!F307</f>
        <v>0.5</v>
      </c>
      <c r="D300" s="260"/>
      <c r="E300" s="260">
        <f t="shared" si="4"/>
        <v>0.5</v>
      </c>
      <c r="F300" s="32"/>
      <c r="G300" s="32"/>
      <c r="H300" s="28"/>
      <c r="I300" s="28"/>
    </row>
    <row r="301" spans="1:9">
      <c r="A301" s="664">
        <v>298</v>
      </c>
      <c r="B301" s="355" t="s">
        <v>14873</v>
      </c>
      <c r="C301" s="503">
        <f>'[1]23'!E308+'[1]23'!F308</f>
        <v>60.237439999999999</v>
      </c>
      <c r="D301" s="503">
        <f>VLOOKUP('[1]23'!B308,[2]Sheet6!A:B,2,FALSE)/1000000</f>
        <v>1.3925000000000001</v>
      </c>
      <c r="E301" s="503">
        <f t="shared" si="4"/>
        <v>61.629939999999998</v>
      </c>
      <c r="F301" s="32"/>
      <c r="G301" s="32"/>
      <c r="H301" s="28"/>
      <c r="I301" s="28"/>
    </row>
    <row r="302" spans="1:9">
      <c r="A302" s="663">
        <v>299</v>
      </c>
      <c r="B302" s="348" t="s">
        <v>14874</v>
      </c>
      <c r="C302" s="260">
        <f>'[1]23'!E309+'[1]23'!F309</f>
        <v>38.47354</v>
      </c>
      <c r="D302" s="260">
        <f>VLOOKUP('[1]23'!B309,[2]Sheet6!A:B,2,FALSE)/1000000</f>
        <v>1.3925000000000001</v>
      </c>
      <c r="E302" s="260">
        <f t="shared" si="4"/>
        <v>39.866039999999998</v>
      </c>
      <c r="F302" s="32"/>
      <c r="G302" s="32"/>
      <c r="H302" s="28"/>
      <c r="I302" s="28"/>
    </row>
    <row r="303" spans="1:9">
      <c r="A303" s="664">
        <v>300</v>
      </c>
      <c r="B303" s="355" t="s">
        <v>14875</v>
      </c>
      <c r="C303" s="503">
        <f>'[1]23'!E310+'[1]23'!F310</f>
        <v>29.5855</v>
      </c>
      <c r="D303" s="503"/>
      <c r="E303" s="503">
        <f t="shared" si="4"/>
        <v>29.5855</v>
      </c>
      <c r="F303" s="32"/>
      <c r="G303" s="32"/>
      <c r="H303" s="28"/>
      <c r="I303" s="28"/>
    </row>
    <row r="304" spans="1:9">
      <c r="A304" s="663">
        <v>301</v>
      </c>
      <c r="B304" s="348" t="s">
        <v>14876</v>
      </c>
      <c r="C304" s="260">
        <f>'[1]23'!E311+'[1]23'!F311</f>
        <v>1.45</v>
      </c>
      <c r="D304" s="260"/>
      <c r="E304" s="260">
        <f t="shared" si="4"/>
        <v>1.45</v>
      </c>
      <c r="F304" s="32"/>
      <c r="G304" s="32"/>
      <c r="H304" s="28"/>
      <c r="I304" s="28"/>
    </row>
    <row r="305" spans="1:9">
      <c r="A305" s="664">
        <v>302</v>
      </c>
      <c r="B305" s="355" t="s">
        <v>14877</v>
      </c>
      <c r="C305" s="503">
        <f>'[1]23'!E312+'[1]23'!F312</f>
        <v>56.8</v>
      </c>
      <c r="D305" s="503"/>
      <c r="E305" s="503">
        <f t="shared" si="4"/>
        <v>56.8</v>
      </c>
      <c r="F305" s="32"/>
      <c r="G305" s="32"/>
      <c r="H305" s="28"/>
      <c r="I305" s="28"/>
    </row>
    <row r="306" spans="1:9">
      <c r="A306" s="663">
        <v>303</v>
      </c>
      <c r="B306" s="348" t="s">
        <v>14878</v>
      </c>
      <c r="C306" s="260">
        <f>'[1]23'!E313+'[1]23'!F313</f>
        <v>0.3</v>
      </c>
      <c r="D306" s="260"/>
      <c r="E306" s="260">
        <f t="shared" si="4"/>
        <v>0.3</v>
      </c>
      <c r="F306" s="32"/>
      <c r="G306" s="32"/>
      <c r="H306" s="28"/>
      <c r="I306" s="28"/>
    </row>
    <row r="307" spans="1:9">
      <c r="A307" s="664">
        <v>304</v>
      </c>
      <c r="B307" s="355" t="s">
        <v>14879</v>
      </c>
      <c r="C307" s="503">
        <f>'[1]23'!E314+'[1]23'!F314</f>
        <v>3.02</v>
      </c>
      <c r="D307" s="503"/>
      <c r="E307" s="503">
        <f t="shared" si="4"/>
        <v>3.02</v>
      </c>
      <c r="F307" s="32"/>
      <c r="G307" s="32"/>
      <c r="H307" s="28"/>
      <c r="I307" s="28"/>
    </row>
    <row r="308" spans="1:9">
      <c r="A308" s="663">
        <v>305</v>
      </c>
      <c r="B308" s="348" t="s">
        <v>14880</v>
      </c>
      <c r="C308" s="260">
        <f>'[1]23'!E315+'[1]23'!F315</f>
        <v>5.4249999999999998</v>
      </c>
      <c r="D308" s="260"/>
      <c r="E308" s="260">
        <f t="shared" si="4"/>
        <v>5.4249999999999998</v>
      </c>
      <c r="F308" s="32"/>
      <c r="G308" s="32"/>
      <c r="H308" s="28"/>
      <c r="I308" s="28"/>
    </row>
    <row r="309" spans="1:9">
      <c r="A309" s="664">
        <v>306</v>
      </c>
      <c r="B309" s="355" t="s">
        <v>14881</v>
      </c>
      <c r="C309" s="503">
        <f>'[1]23'!E316+'[1]23'!F316</f>
        <v>7.5</v>
      </c>
      <c r="D309" s="503"/>
      <c r="E309" s="503">
        <f t="shared" si="4"/>
        <v>7.5</v>
      </c>
      <c r="F309" s="32"/>
      <c r="G309" s="32"/>
      <c r="H309" s="28"/>
      <c r="I309" s="28"/>
    </row>
    <row r="310" spans="1:9">
      <c r="A310" s="663">
        <v>307</v>
      </c>
      <c r="B310" s="348" t="s">
        <v>14882</v>
      </c>
      <c r="C310" s="260">
        <f>'[1]23'!E317+'[1]23'!F317</f>
        <v>229.59800000000001</v>
      </c>
      <c r="D310" s="260"/>
      <c r="E310" s="260">
        <f t="shared" si="4"/>
        <v>229.59800000000001</v>
      </c>
      <c r="F310" s="32"/>
      <c r="G310" s="32"/>
      <c r="H310" s="28"/>
      <c r="I310" s="28"/>
    </row>
    <row r="311" spans="1:9">
      <c r="A311" s="664">
        <v>308</v>
      </c>
      <c r="B311" s="355" t="s">
        <v>14883</v>
      </c>
      <c r="C311" s="503">
        <f>'[1]23'!E318+'[1]23'!F318</f>
        <v>87.912000000000006</v>
      </c>
      <c r="D311" s="503"/>
      <c r="E311" s="503">
        <f t="shared" si="4"/>
        <v>87.912000000000006</v>
      </c>
      <c r="F311" s="32"/>
      <c r="G311" s="32"/>
      <c r="H311" s="28"/>
      <c r="I311" s="28"/>
    </row>
    <row r="312" spans="1:9">
      <c r="A312" s="663">
        <v>309</v>
      </c>
      <c r="B312" s="348" t="s">
        <v>14884</v>
      </c>
      <c r="C312" s="260">
        <f>'[1]23'!E319+'[1]23'!F319</f>
        <v>5</v>
      </c>
      <c r="D312" s="260"/>
      <c r="E312" s="260">
        <f t="shared" si="4"/>
        <v>5</v>
      </c>
      <c r="F312" s="32"/>
      <c r="G312" s="32"/>
      <c r="H312" s="28"/>
      <c r="I312" s="28"/>
    </row>
    <row r="313" spans="1:9">
      <c r="A313" s="664">
        <v>310</v>
      </c>
      <c r="B313" s="355" t="s">
        <v>14885</v>
      </c>
      <c r="C313" s="503">
        <f>'[1]23'!E320+'[1]23'!F320</f>
        <v>3.25</v>
      </c>
      <c r="D313" s="503"/>
      <c r="E313" s="503">
        <f t="shared" si="4"/>
        <v>3.25</v>
      </c>
      <c r="F313" s="32"/>
      <c r="G313" s="32"/>
      <c r="H313" s="28"/>
      <c r="I313" s="28"/>
    </row>
    <row r="314" spans="1:9">
      <c r="A314" s="663">
        <v>311</v>
      </c>
      <c r="B314" s="348" t="s">
        <v>14886</v>
      </c>
      <c r="C314" s="260">
        <f>'[1]23'!E321+'[1]23'!F321</f>
        <v>6.7</v>
      </c>
      <c r="D314" s="260"/>
      <c r="E314" s="260">
        <f t="shared" si="4"/>
        <v>6.7</v>
      </c>
      <c r="F314" s="32"/>
      <c r="G314" s="32"/>
      <c r="H314" s="28"/>
      <c r="I314" s="28"/>
    </row>
    <row r="315" spans="1:9">
      <c r="A315" s="664">
        <v>312</v>
      </c>
      <c r="B315" s="355" t="s">
        <v>14887</v>
      </c>
      <c r="C315" s="503">
        <f>'[1]23'!E322+'[1]23'!F322</f>
        <v>4.8849999999999998</v>
      </c>
      <c r="D315" s="503"/>
      <c r="E315" s="503">
        <f t="shared" si="4"/>
        <v>4.8849999999999998</v>
      </c>
      <c r="F315" s="32"/>
      <c r="G315" s="32"/>
      <c r="H315" s="28"/>
      <c r="I315" s="28"/>
    </row>
    <row r="316" spans="1:9">
      <c r="A316" s="663">
        <v>313</v>
      </c>
      <c r="B316" s="348" t="s">
        <v>14888</v>
      </c>
      <c r="C316" s="260">
        <f>'[1]23'!E323+'[1]23'!F323</f>
        <v>0.25</v>
      </c>
      <c r="D316" s="260"/>
      <c r="E316" s="260">
        <f t="shared" si="4"/>
        <v>0.25</v>
      </c>
      <c r="F316" s="32"/>
      <c r="G316" s="32"/>
      <c r="H316" s="28"/>
      <c r="I316" s="28"/>
    </row>
    <row r="317" spans="1:9">
      <c r="A317" s="664">
        <v>314</v>
      </c>
      <c r="B317" s="355" t="s">
        <v>14889</v>
      </c>
      <c r="C317" s="503">
        <f>'[1]23'!E324+'[1]23'!F324</f>
        <v>0.24</v>
      </c>
      <c r="D317" s="503"/>
      <c r="E317" s="503">
        <f t="shared" si="4"/>
        <v>0.24</v>
      </c>
      <c r="F317" s="32"/>
      <c r="G317" s="32"/>
      <c r="H317" s="28"/>
      <c r="I317" s="28"/>
    </row>
    <row r="318" spans="1:9">
      <c r="A318" s="663">
        <v>315</v>
      </c>
      <c r="B318" s="348" t="s">
        <v>14890</v>
      </c>
      <c r="C318" s="260">
        <f>'[1]23'!E325+'[1]23'!F325</f>
        <v>2.0249999999999999</v>
      </c>
      <c r="D318" s="260"/>
      <c r="E318" s="260">
        <f t="shared" si="4"/>
        <v>2.0249999999999999</v>
      </c>
      <c r="F318" s="32"/>
      <c r="G318" s="32"/>
      <c r="H318" s="28"/>
      <c r="I318" s="28"/>
    </row>
    <row r="319" spans="1:9">
      <c r="A319" s="664">
        <v>316</v>
      </c>
      <c r="B319" s="355" t="s">
        <v>14891</v>
      </c>
      <c r="C319" s="503">
        <f>'[1]23'!E326+'[1]23'!F326</f>
        <v>6.15</v>
      </c>
      <c r="D319" s="503"/>
      <c r="E319" s="503">
        <f t="shared" si="4"/>
        <v>6.15</v>
      </c>
      <c r="F319" s="32"/>
      <c r="G319" s="32"/>
      <c r="H319" s="28"/>
      <c r="I319" s="28"/>
    </row>
    <row r="320" spans="1:9">
      <c r="A320" s="663">
        <v>317</v>
      </c>
      <c r="B320" s="348" t="s">
        <v>14892</v>
      </c>
      <c r="C320" s="260">
        <f>'[1]23'!E327+'[1]23'!F327</f>
        <v>4.3899999999999997</v>
      </c>
      <c r="D320" s="260"/>
      <c r="E320" s="260">
        <f t="shared" si="4"/>
        <v>4.3899999999999997</v>
      </c>
      <c r="F320" s="32"/>
      <c r="G320" s="32"/>
      <c r="H320" s="28"/>
      <c r="I320" s="28"/>
    </row>
    <row r="321" spans="1:9">
      <c r="A321" s="664">
        <v>318</v>
      </c>
      <c r="B321" s="355" t="s">
        <v>14893</v>
      </c>
      <c r="C321" s="503">
        <f>'[1]23'!E328+'[1]23'!F328</f>
        <v>6.4574999999999996</v>
      </c>
      <c r="D321" s="503"/>
      <c r="E321" s="503">
        <f t="shared" si="4"/>
        <v>6.4574999999999996</v>
      </c>
      <c r="F321" s="32"/>
      <c r="G321" s="32"/>
      <c r="H321" s="28"/>
      <c r="I321" s="28"/>
    </row>
    <row r="322" spans="1:9">
      <c r="A322" s="663">
        <v>319</v>
      </c>
      <c r="B322" s="348" t="s">
        <v>14894</v>
      </c>
      <c r="C322" s="260">
        <f>'[1]23'!E329+'[1]23'!F329</f>
        <v>5.9764999999999997</v>
      </c>
      <c r="D322" s="260">
        <f>VLOOKUP('[1]23'!B329,[2]Sheet6!A:B,2,FALSE)/1000000</f>
        <v>0.86</v>
      </c>
      <c r="E322" s="260">
        <f t="shared" si="4"/>
        <v>6.8365</v>
      </c>
      <c r="F322" s="32"/>
      <c r="G322" s="32"/>
      <c r="H322" s="28"/>
      <c r="I322" s="28"/>
    </row>
    <row r="323" spans="1:9">
      <c r="A323" s="664">
        <v>320</v>
      </c>
      <c r="B323" s="355" t="s">
        <v>14895</v>
      </c>
      <c r="C323" s="503">
        <f>'[1]23'!E330+'[1]23'!F330</f>
        <v>0.5</v>
      </c>
      <c r="D323" s="503"/>
      <c r="E323" s="503">
        <f t="shared" si="4"/>
        <v>0.5</v>
      </c>
      <c r="F323" s="32"/>
      <c r="G323" s="32"/>
      <c r="H323" s="28"/>
      <c r="I323" s="28"/>
    </row>
    <row r="324" spans="1:9">
      <c r="A324" s="663">
        <v>321</v>
      </c>
      <c r="B324" s="348" t="s">
        <v>14896</v>
      </c>
      <c r="C324" s="260">
        <f>'[1]23'!E331+'[1]23'!F331</f>
        <v>9.4209999999999994</v>
      </c>
      <c r="D324" s="260"/>
      <c r="E324" s="260">
        <f t="shared" ref="E324:E387" si="5">C324+D324</f>
        <v>9.4209999999999994</v>
      </c>
      <c r="F324" s="32"/>
      <c r="G324" s="32"/>
      <c r="H324" s="28"/>
      <c r="I324" s="28"/>
    </row>
    <row r="325" spans="1:9">
      <c r="A325" s="664">
        <v>322</v>
      </c>
      <c r="B325" s="355" t="s">
        <v>14897</v>
      </c>
      <c r="C325" s="503">
        <f>'[1]23'!E332+'[1]23'!F332</f>
        <v>2.2999999999999998</v>
      </c>
      <c r="D325" s="503"/>
      <c r="E325" s="503">
        <f t="shared" si="5"/>
        <v>2.2999999999999998</v>
      </c>
      <c r="F325" s="32"/>
      <c r="G325" s="32"/>
      <c r="H325" s="28"/>
      <c r="I325" s="28"/>
    </row>
    <row r="326" spans="1:9">
      <c r="A326" s="663">
        <v>323</v>
      </c>
      <c r="B326" s="348" t="s">
        <v>14898</v>
      </c>
      <c r="C326" s="260">
        <f>'[1]23'!E333+'[1]23'!F333</f>
        <v>17.5</v>
      </c>
      <c r="D326" s="260">
        <f>VLOOKUP('[1]23'!B333,[2]Sheet6!A:B,2,FALSE)/1000000</f>
        <v>8</v>
      </c>
      <c r="E326" s="260">
        <f t="shared" si="5"/>
        <v>25.5</v>
      </c>
      <c r="F326" s="32"/>
      <c r="G326" s="32"/>
      <c r="H326" s="28"/>
      <c r="I326" s="28"/>
    </row>
    <row r="327" spans="1:9">
      <c r="A327" s="664">
        <v>324</v>
      </c>
      <c r="B327" s="355" t="s">
        <v>14899</v>
      </c>
      <c r="C327" s="503">
        <f>'[1]23'!E334+'[1]23'!F334</f>
        <v>3.1610999999999998</v>
      </c>
      <c r="D327" s="503"/>
      <c r="E327" s="503">
        <f t="shared" si="5"/>
        <v>3.1610999999999998</v>
      </c>
      <c r="F327" s="32"/>
      <c r="G327" s="32"/>
      <c r="H327" s="28"/>
      <c r="I327" s="28"/>
    </row>
    <row r="328" spans="1:9">
      <c r="A328" s="663">
        <v>325</v>
      </c>
      <c r="B328" s="348" t="s">
        <v>14900</v>
      </c>
      <c r="C328" s="260">
        <f>'[1]23'!E335+'[1]23'!F335</f>
        <v>2.4649999999999999</v>
      </c>
      <c r="D328" s="260"/>
      <c r="E328" s="260">
        <f t="shared" si="5"/>
        <v>2.4649999999999999</v>
      </c>
      <c r="F328" s="32"/>
      <c r="G328" s="32"/>
      <c r="H328" s="28"/>
      <c r="I328" s="28"/>
    </row>
    <row r="329" spans="1:9">
      <c r="A329" s="664">
        <v>326</v>
      </c>
      <c r="B329" s="355" t="s">
        <v>14901</v>
      </c>
      <c r="C329" s="503">
        <f>'[1]23'!E336+'[1]23'!F336</f>
        <v>1432.202781</v>
      </c>
      <c r="D329" s="503"/>
      <c r="E329" s="503">
        <f t="shared" si="5"/>
        <v>1432.202781</v>
      </c>
      <c r="F329" s="32"/>
      <c r="G329" s="32"/>
      <c r="H329" s="28"/>
      <c r="I329" s="28"/>
    </row>
    <row r="330" spans="1:9">
      <c r="A330" s="663">
        <v>327</v>
      </c>
      <c r="B330" s="348" t="s">
        <v>14902</v>
      </c>
      <c r="C330" s="260">
        <f>'[1]23'!E337+'[1]23'!F337</f>
        <v>0.72</v>
      </c>
      <c r="D330" s="260"/>
      <c r="E330" s="260">
        <f t="shared" si="5"/>
        <v>0.72</v>
      </c>
      <c r="F330" s="32"/>
      <c r="G330" s="32"/>
      <c r="H330" s="28"/>
      <c r="I330" s="28"/>
    </row>
    <row r="331" spans="1:9">
      <c r="A331" s="664">
        <v>328</v>
      </c>
      <c r="B331" s="355" t="s">
        <v>14903</v>
      </c>
      <c r="C331" s="503">
        <f>'[1]23'!E338+'[1]23'!F338</f>
        <v>7.5910000000000002</v>
      </c>
      <c r="D331" s="503"/>
      <c r="E331" s="503">
        <f t="shared" si="5"/>
        <v>7.5910000000000002</v>
      </c>
      <c r="F331" s="32"/>
      <c r="G331" s="32"/>
      <c r="H331" s="28"/>
      <c r="I331" s="28"/>
    </row>
    <row r="332" spans="1:9">
      <c r="A332" s="663">
        <v>329</v>
      </c>
      <c r="B332" s="348" t="s">
        <v>14904</v>
      </c>
      <c r="C332" s="260">
        <f>'[1]23'!E339+'[1]23'!F339</f>
        <v>1.5</v>
      </c>
      <c r="D332" s="260"/>
      <c r="E332" s="260">
        <f t="shared" si="5"/>
        <v>1.5</v>
      </c>
      <c r="F332" s="32"/>
      <c r="G332" s="32"/>
      <c r="H332" s="28"/>
      <c r="I332" s="28"/>
    </row>
    <row r="333" spans="1:9">
      <c r="A333" s="664">
        <v>330</v>
      </c>
      <c r="B333" s="355" t="s">
        <v>14905</v>
      </c>
      <c r="C333" s="503">
        <f>'[1]23'!E340+'[1]23'!F340</f>
        <v>0.2</v>
      </c>
      <c r="D333" s="503"/>
      <c r="E333" s="503">
        <f t="shared" si="5"/>
        <v>0.2</v>
      </c>
      <c r="F333" s="32"/>
      <c r="G333" s="32"/>
      <c r="H333" s="28"/>
      <c r="I333" s="28"/>
    </row>
    <row r="334" spans="1:9">
      <c r="A334" s="663">
        <v>331</v>
      </c>
      <c r="B334" s="348" t="s">
        <v>14906</v>
      </c>
      <c r="C334" s="260">
        <f>'[1]23'!E341+'[1]23'!F341</f>
        <v>2.5</v>
      </c>
      <c r="D334" s="260"/>
      <c r="E334" s="260">
        <f t="shared" si="5"/>
        <v>2.5</v>
      </c>
      <c r="F334" s="32"/>
      <c r="G334" s="32"/>
      <c r="H334" s="28"/>
      <c r="I334" s="28"/>
    </row>
    <row r="335" spans="1:9">
      <c r="A335" s="664">
        <v>332</v>
      </c>
      <c r="B335" s="355" t="s">
        <v>14907</v>
      </c>
      <c r="C335" s="503">
        <f>'[1]23'!E342+'[1]23'!F342</f>
        <v>11.5</v>
      </c>
      <c r="D335" s="503"/>
      <c r="E335" s="503">
        <f t="shared" si="5"/>
        <v>11.5</v>
      </c>
      <c r="F335" s="32"/>
      <c r="G335" s="32"/>
      <c r="H335" s="28"/>
      <c r="I335" s="28"/>
    </row>
    <row r="336" spans="1:9">
      <c r="A336" s="663">
        <v>333</v>
      </c>
      <c r="B336" s="348" t="s">
        <v>14908</v>
      </c>
      <c r="C336" s="260">
        <f>'[1]23'!E343+'[1]23'!F343</f>
        <v>2.35</v>
      </c>
      <c r="D336" s="260"/>
      <c r="E336" s="260">
        <f t="shared" si="5"/>
        <v>2.35</v>
      </c>
      <c r="F336" s="32"/>
      <c r="G336" s="32"/>
      <c r="H336" s="28"/>
      <c r="I336" s="28"/>
    </row>
    <row r="337" spans="1:9">
      <c r="A337" s="664">
        <v>334</v>
      </c>
      <c r="B337" s="355" t="s">
        <v>14909</v>
      </c>
      <c r="C337" s="503">
        <f>'[1]23'!E344+'[1]23'!F344</f>
        <v>1</v>
      </c>
      <c r="D337" s="503"/>
      <c r="E337" s="503">
        <f t="shared" si="5"/>
        <v>1</v>
      </c>
      <c r="F337" s="32"/>
      <c r="G337" s="32"/>
      <c r="H337" s="28"/>
      <c r="I337" s="28"/>
    </row>
    <row r="338" spans="1:9">
      <c r="A338" s="663">
        <v>335</v>
      </c>
      <c r="B338" s="348" t="s">
        <v>14910</v>
      </c>
      <c r="C338" s="260">
        <f>'[1]23'!E345+'[1]23'!F345</f>
        <v>1.22235</v>
      </c>
      <c r="D338" s="260"/>
      <c r="E338" s="260">
        <f t="shared" si="5"/>
        <v>1.22235</v>
      </c>
      <c r="F338" s="32"/>
      <c r="G338" s="32"/>
      <c r="H338" s="28"/>
      <c r="I338" s="28"/>
    </row>
    <row r="339" spans="1:9">
      <c r="A339" s="664">
        <v>336</v>
      </c>
      <c r="B339" s="355" t="s">
        <v>14911</v>
      </c>
      <c r="C339" s="503">
        <f>'[1]23'!E346+'[1]23'!F346</f>
        <v>7.89</v>
      </c>
      <c r="D339" s="503"/>
      <c r="E339" s="503">
        <f t="shared" si="5"/>
        <v>7.89</v>
      </c>
      <c r="F339" s="32"/>
      <c r="G339" s="32"/>
      <c r="H339" s="28"/>
      <c r="I339" s="28"/>
    </row>
    <row r="340" spans="1:9">
      <c r="A340" s="663">
        <v>337</v>
      </c>
      <c r="B340" s="348" t="s">
        <v>14912</v>
      </c>
      <c r="C340" s="260">
        <f>'[1]23'!E347+'[1]23'!F347</f>
        <v>1.5</v>
      </c>
      <c r="D340" s="260"/>
      <c r="E340" s="260">
        <f t="shared" si="5"/>
        <v>1.5</v>
      </c>
      <c r="F340" s="32"/>
      <c r="G340" s="32"/>
      <c r="H340" s="28"/>
      <c r="I340" s="28"/>
    </row>
    <row r="341" spans="1:9">
      <c r="A341" s="664">
        <v>338</v>
      </c>
      <c r="B341" s="355" t="s">
        <v>14913</v>
      </c>
      <c r="C341" s="503">
        <f>'[1]23'!E348+'[1]23'!F348</f>
        <v>1</v>
      </c>
      <c r="D341" s="503"/>
      <c r="E341" s="503">
        <f t="shared" si="5"/>
        <v>1</v>
      </c>
      <c r="F341" s="32"/>
      <c r="G341" s="32"/>
      <c r="H341" s="28"/>
      <c r="I341" s="28"/>
    </row>
    <row r="342" spans="1:9">
      <c r="A342" s="663">
        <v>339</v>
      </c>
      <c r="B342" s="348" t="s">
        <v>14914</v>
      </c>
      <c r="C342" s="260">
        <f>'[1]23'!E349+'[1]23'!F349</f>
        <v>28.940999999999999</v>
      </c>
      <c r="D342" s="260"/>
      <c r="E342" s="260">
        <f t="shared" si="5"/>
        <v>28.940999999999999</v>
      </c>
      <c r="F342" s="32"/>
      <c r="G342" s="32"/>
      <c r="H342" s="28"/>
      <c r="I342" s="28"/>
    </row>
    <row r="343" spans="1:9">
      <c r="A343" s="664">
        <v>340</v>
      </c>
      <c r="B343" s="355" t="s">
        <v>14915</v>
      </c>
      <c r="C343" s="503">
        <f>'[1]23'!E350+'[1]23'!F350</f>
        <v>2.5</v>
      </c>
      <c r="D343" s="503"/>
      <c r="E343" s="503">
        <f t="shared" si="5"/>
        <v>2.5</v>
      </c>
      <c r="F343" s="32"/>
      <c r="G343" s="32"/>
      <c r="H343" s="28"/>
      <c r="I343" s="28"/>
    </row>
    <row r="344" spans="1:9">
      <c r="A344" s="663">
        <v>341</v>
      </c>
      <c r="B344" s="348" t="s">
        <v>14916</v>
      </c>
      <c r="C344" s="260">
        <f>'[1]23'!E351+'[1]23'!F351</f>
        <v>12.56</v>
      </c>
      <c r="D344" s="260"/>
      <c r="E344" s="260">
        <f t="shared" si="5"/>
        <v>12.56</v>
      </c>
      <c r="F344" s="32"/>
      <c r="G344" s="32"/>
      <c r="H344" s="28"/>
      <c r="I344" s="28"/>
    </row>
    <row r="345" spans="1:9">
      <c r="A345" s="664">
        <v>342</v>
      </c>
      <c r="B345" s="355" t="s">
        <v>14917</v>
      </c>
      <c r="C345" s="503">
        <f>'[1]23'!E352+'[1]23'!F352</f>
        <v>14.1</v>
      </c>
      <c r="D345" s="503"/>
      <c r="E345" s="503">
        <f t="shared" si="5"/>
        <v>14.1</v>
      </c>
      <c r="F345" s="32"/>
      <c r="G345" s="32"/>
      <c r="H345" s="28"/>
      <c r="I345" s="28"/>
    </row>
    <row r="346" spans="1:9">
      <c r="A346" s="663">
        <v>343</v>
      </c>
      <c r="B346" s="348" t="s">
        <v>14918</v>
      </c>
      <c r="C346" s="260">
        <f>'[1]23'!E353+'[1]23'!F353</f>
        <v>6.35</v>
      </c>
      <c r="D346" s="260"/>
      <c r="E346" s="260">
        <f t="shared" si="5"/>
        <v>6.35</v>
      </c>
      <c r="F346" s="32"/>
      <c r="G346" s="32"/>
      <c r="H346" s="28"/>
      <c r="I346" s="28"/>
    </row>
    <row r="347" spans="1:9">
      <c r="A347" s="664">
        <v>344</v>
      </c>
      <c r="B347" s="355" t="s">
        <v>14919</v>
      </c>
      <c r="C347" s="503">
        <f>'[1]23'!E354+'[1]23'!F354</f>
        <v>0.79</v>
      </c>
      <c r="D347" s="503"/>
      <c r="E347" s="503">
        <f t="shared" si="5"/>
        <v>0.79</v>
      </c>
      <c r="F347" s="32"/>
      <c r="G347" s="32"/>
      <c r="H347" s="28"/>
      <c r="I347" s="28"/>
    </row>
    <row r="348" spans="1:9">
      <c r="A348" s="663">
        <v>345</v>
      </c>
      <c r="B348" s="348" t="s">
        <v>14920</v>
      </c>
      <c r="C348" s="260">
        <f>'[1]23'!E355+'[1]23'!F355</f>
        <v>3.43</v>
      </c>
      <c r="D348" s="260"/>
      <c r="E348" s="260">
        <f t="shared" si="5"/>
        <v>3.43</v>
      </c>
      <c r="F348" s="32"/>
      <c r="G348" s="32"/>
      <c r="H348" s="28"/>
      <c r="I348" s="28"/>
    </row>
    <row r="349" spans="1:9">
      <c r="A349" s="664">
        <v>346</v>
      </c>
      <c r="B349" s="355" t="s">
        <v>14921</v>
      </c>
      <c r="C349" s="503">
        <f>'[1]23'!E356+'[1]23'!F356</f>
        <v>-5.4</v>
      </c>
      <c r="D349" s="503"/>
      <c r="E349" s="503">
        <f t="shared" si="5"/>
        <v>-5.4</v>
      </c>
      <c r="F349" s="32"/>
      <c r="G349" s="32"/>
      <c r="H349" s="28"/>
      <c r="I349" s="28"/>
    </row>
    <row r="350" spans="1:9">
      <c r="A350" s="663">
        <v>347</v>
      </c>
      <c r="B350" s="348" t="s">
        <v>14922</v>
      </c>
      <c r="C350" s="260">
        <f>'[1]23'!E357+'[1]23'!F357</f>
        <v>1.2749999999999999</v>
      </c>
      <c r="D350" s="260"/>
      <c r="E350" s="260">
        <f t="shared" si="5"/>
        <v>1.2749999999999999</v>
      </c>
      <c r="F350" s="32"/>
      <c r="G350" s="32"/>
      <c r="H350" s="28"/>
      <c r="I350" s="28"/>
    </row>
    <row r="351" spans="1:9">
      <c r="A351" s="664">
        <v>348</v>
      </c>
      <c r="B351" s="355" t="s">
        <v>14923</v>
      </c>
      <c r="C351" s="503">
        <f>'[1]23'!E358+'[1]23'!F358</f>
        <v>3.0350000000000001</v>
      </c>
      <c r="D351" s="503"/>
      <c r="E351" s="503">
        <f t="shared" si="5"/>
        <v>3.0350000000000001</v>
      </c>
      <c r="F351" s="32"/>
      <c r="G351" s="32"/>
      <c r="H351" s="28"/>
      <c r="I351" s="28"/>
    </row>
    <row r="352" spans="1:9">
      <c r="A352" s="663">
        <v>349</v>
      </c>
      <c r="B352" s="348" t="s">
        <v>14924</v>
      </c>
      <c r="C352" s="260">
        <f>'[1]23'!E359+'[1]23'!F359</f>
        <v>15.63</v>
      </c>
      <c r="D352" s="260"/>
      <c r="E352" s="260">
        <f t="shared" si="5"/>
        <v>15.63</v>
      </c>
      <c r="F352" s="32"/>
      <c r="G352" s="32"/>
      <c r="H352" s="28"/>
      <c r="I352" s="28"/>
    </row>
    <row r="353" spans="1:9">
      <c r="A353" s="664">
        <v>350</v>
      </c>
      <c r="B353" s="355" t="s">
        <v>14925</v>
      </c>
      <c r="C353" s="503">
        <f>'[1]23'!E360+'[1]23'!F360</f>
        <v>852.45500000000004</v>
      </c>
      <c r="D353" s="503"/>
      <c r="E353" s="503">
        <f t="shared" si="5"/>
        <v>852.45500000000004</v>
      </c>
      <c r="F353" s="32"/>
      <c r="G353" s="32"/>
      <c r="H353" s="28"/>
      <c r="I353" s="28"/>
    </row>
    <row r="354" spans="1:9">
      <c r="A354" s="663">
        <v>351</v>
      </c>
      <c r="B354" s="348" t="s">
        <v>14926</v>
      </c>
      <c r="C354" s="260">
        <f>'[1]23'!E361+'[1]23'!F361</f>
        <v>10.5</v>
      </c>
      <c r="D354" s="260"/>
      <c r="E354" s="260">
        <f t="shared" si="5"/>
        <v>10.5</v>
      </c>
      <c r="F354" s="32"/>
      <c r="G354" s="32"/>
      <c r="H354" s="28"/>
      <c r="I354" s="28"/>
    </row>
    <row r="355" spans="1:9">
      <c r="A355" s="664">
        <v>352</v>
      </c>
      <c r="B355" s="355" t="s">
        <v>14927</v>
      </c>
      <c r="C355" s="503">
        <f>'[1]23'!E362+'[1]23'!F362</f>
        <v>4.82</v>
      </c>
      <c r="D355" s="503"/>
      <c r="E355" s="503">
        <f t="shared" si="5"/>
        <v>4.82</v>
      </c>
      <c r="F355" s="32"/>
      <c r="G355" s="32"/>
      <c r="H355" s="28"/>
      <c r="I355" s="28"/>
    </row>
    <row r="356" spans="1:9">
      <c r="A356" s="663">
        <v>353</v>
      </c>
      <c r="B356" s="348" t="s">
        <v>12668</v>
      </c>
      <c r="C356" s="260">
        <f>'[1]23'!E363+'[1]23'!F363</f>
        <v>15.004</v>
      </c>
      <c r="D356" s="260"/>
      <c r="E356" s="260">
        <f t="shared" si="5"/>
        <v>15.004</v>
      </c>
      <c r="F356" s="32"/>
      <c r="G356" s="32"/>
      <c r="H356" s="28"/>
      <c r="I356" s="28"/>
    </row>
    <row r="357" spans="1:9">
      <c r="A357" s="664">
        <v>354</v>
      </c>
      <c r="B357" s="355" t="s">
        <v>14928</v>
      </c>
      <c r="C357" s="503">
        <f>'[1]23'!E364+'[1]23'!F364</f>
        <v>4.5</v>
      </c>
      <c r="D357" s="503"/>
      <c r="E357" s="503">
        <f t="shared" si="5"/>
        <v>4.5</v>
      </c>
      <c r="F357" s="32"/>
      <c r="G357" s="32"/>
      <c r="H357" s="28"/>
      <c r="I357" s="28"/>
    </row>
    <row r="358" spans="1:9">
      <c r="A358" s="663">
        <v>355</v>
      </c>
      <c r="B358" s="348" t="s">
        <v>14929</v>
      </c>
      <c r="C358" s="260">
        <f>'[1]23'!E365+'[1]23'!F365</f>
        <v>131.94999999999999</v>
      </c>
      <c r="D358" s="260">
        <f>VLOOKUP('[1]23'!B365,[2]Sheet6!A:B,2,FALSE)/1000000</f>
        <v>8.15</v>
      </c>
      <c r="E358" s="260">
        <f t="shared" si="5"/>
        <v>140.1</v>
      </c>
      <c r="F358" s="32"/>
      <c r="G358" s="32"/>
      <c r="H358" s="28"/>
      <c r="I358" s="28"/>
    </row>
    <row r="359" spans="1:9">
      <c r="A359" s="664">
        <v>356</v>
      </c>
      <c r="B359" s="355" t="s">
        <v>14930</v>
      </c>
      <c r="C359" s="503">
        <f>'[1]23'!E366+'[1]23'!F366</f>
        <v>2.5924999999999998</v>
      </c>
      <c r="D359" s="503"/>
      <c r="E359" s="503">
        <f t="shared" si="5"/>
        <v>2.5924999999999998</v>
      </c>
      <c r="F359" s="32"/>
      <c r="G359" s="32"/>
      <c r="H359" s="28"/>
      <c r="I359" s="28"/>
    </row>
    <row r="360" spans="1:9">
      <c r="A360" s="663">
        <v>357</v>
      </c>
      <c r="B360" s="348" t="s">
        <v>14931</v>
      </c>
      <c r="C360" s="260">
        <f>'[1]23'!E367+'[1]23'!F367</f>
        <v>1.2</v>
      </c>
      <c r="D360" s="260">
        <f>VLOOKUP('[1]23'!B367,[2]Sheet6!A:B,2,FALSE)/1000000</f>
        <v>15</v>
      </c>
      <c r="E360" s="260">
        <f t="shared" si="5"/>
        <v>16.2</v>
      </c>
      <c r="F360" s="32"/>
      <c r="G360" s="32"/>
      <c r="H360" s="28"/>
      <c r="I360" s="28"/>
    </row>
    <row r="361" spans="1:9">
      <c r="A361" s="664">
        <v>358</v>
      </c>
      <c r="B361" s="355" t="s">
        <v>14932</v>
      </c>
      <c r="C361" s="503">
        <f>'[1]23'!E368+'[1]23'!F368</f>
        <v>56.406300000000002</v>
      </c>
      <c r="D361" s="503"/>
      <c r="E361" s="503">
        <f t="shared" si="5"/>
        <v>56.406300000000002</v>
      </c>
      <c r="F361" s="32"/>
      <c r="G361" s="32"/>
      <c r="H361" s="28"/>
      <c r="I361" s="28"/>
    </row>
    <row r="362" spans="1:9">
      <c r="A362" s="663">
        <v>359</v>
      </c>
      <c r="B362" s="348" t="s">
        <v>14933</v>
      </c>
      <c r="C362" s="260">
        <f>'[1]23'!E369+'[1]23'!F369</f>
        <v>15.553836199999999</v>
      </c>
      <c r="D362" s="260">
        <f>VLOOKUP('[1]23'!B369,[2]Sheet6!A:B,2,FALSE)/1000000</f>
        <v>49.540163740000004</v>
      </c>
      <c r="E362" s="260">
        <f t="shared" si="5"/>
        <v>65.093999940000003</v>
      </c>
      <c r="F362" s="32"/>
      <c r="G362" s="32"/>
      <c r="H362" s="28"/>
      <c r="I362" s="28"/>
    </row>
    <row r="363" spans="1:9">
      <c r="A363" s="664">
        <v>360</v>
      </c>
      <c r="B363" s="355" t="s">
        <v>14934</v>
      </c>
      <c r="C363" s="503">
        <f>'[1]23'!E370+'[1]23'!F370</f>
        <v>1.65</v>
      </c>
      <c r="D363" s="503"/>
      <c r="E363" s="503">
        <f t="shared" si="5"/>
        <v>1.65</v>
      </c>
      <c r="F363" s="32"/>
      <c r="G363" s="32"/>
      <c r="H363" s="28"/>
      <c r="I363" s="28"/>
    </row>
    <row r="364" spans="1:9">
      <c r="A364" s="663">
        <v>361</v>
      </c>
      <c r="B364" s="348" t="s">
        <v>14935</v>
      </c>
      <c r="C364" s="260">
        <f>'[1]23'!E371+'[1]23'!F371</f>
        <v>609.6</v>
      </c>
      <c r="D364" s="260">
        <f>VLOOKUP('[1]23'!B371,[2]Sheet6!A:B,2,FALSE)/1000000</f>
        <v>760</v>
      </c>
      <c r="E364" s="260">
        <f t="shared" si="5"/>
        <v>1369.6</v>
      </c>
      <c r="F364" s="32"/>
      <c r="G364" s="32"/>
      <c r="H364" s="28"/>
      <c r="I364" s="28"/>
    </row>
    <row r="365" spans="1:9">
      <c r="A365" s="664">
        <v>362</v>
      </c>
      <c r="B365" s="355" t="s">
        <v>12594</v>
      </c>
      <c r="C365" s="503">
        <f>'[1]23'!E372+'[1]23'!F372</f>
        <v>23.24484</v>
      </c>
      <c r="D365" s="503">
        <f>VLOOKUP('[1]23'!B372,[2]Sheet6!A:B,2,FALSE)/1000000</f>
        <v>7.9714</v>
      </c>
      <c r="E365" s="503">
        <f t="shared" si="5"/>
        <v>31.216239999999999</v>
      </c>
      <c r="F365" s="32"/>
      <c r="G365" s="32"/>
      <c r="H365" s="28"/>
      <c r="I365" s="28"/>
    </row>
    <row r="366" spans="1:9">
      <c r="A366" s="663">
        <v>363</v>
      </c>
      <c r="B366" s="348" t="s">
        <v>14936</v>
      </c>
      <c r="C366" s="260">
        <f>'[1]23'!E373+'[1]23'!F373</f>
        <v>2</v>
      </c>
      <c r="D366" s="260"/>
      <c r="E366" s="260">
        <f t="shared" si="5"/>
        <v>2</v>
      </c>
      <c r="F366" s="32"/>
      <c r="G366" s="32"/>
      <c r="H366" s="28"/>
      <c r="I366" s="28"/>
    </row>
    <row r="367" spans="1:9">
      <c r="A367" s="664">
        <v>364</v>
      </c>
      <c r="B367" s="355" t="s">
        <v>14937</v>
      </c>
      <c r="C367" s="503">
        <f>'[1]23'!E374+'[1]23'!F374</f>
        <v>5</v>
      </c>
      <c r="D367" s="503"/>
      <c r="E367" s="503">
        <f t="shared" si="5"/>
        <v>5</v>
      </c>
      <c r="F367" s="32"/>
      <c r="G367" s="32"/>
      <c r="H367" s="28"/>
      <c r="I367" s="28"/>
    </row>
    <row r="368" spans="1:9">
      <c r="A368" s="663">
        <v>365</v>
      </c>
      <c r="B368" s="348" t="s">
        <v>14938</v>
      </c>
      <c r="C368" s="260">
        <f>'[1]23'!E375+'[1]23'!F375</f>
        <v>0.5</v>
      </c>
      <c r="D368" s="260"/>
      <c r="E368" s="260">
        <f t="shared" si="5"/>
        <v>0.5</v>
      </c>
      <c r="F368" s="32"/>
      <c r="G368" s="32"/>
      <c r="H368" s="28"/>
      <c r="I368" s="28"/>
    </row>
    <row r="369" spans="1:9">
      <c r="A369" s="664">
        <v>366</v>
      </c>
      <c r="B369" s="355" t="s">
        <v>14939</v>
      </c>
      <c r="C369" s="503">
        <f>'[1]23'!E376+'[1]23'!F376</f>
        <v>5.0875000000000004</v>
      </c>
      <c r="D369" s="503"/>
      <c r="E369" s="503">
        <f t="shared" si="5"/>
        <v>5.0875000000000004</v>
      </c>
      <c r="F369" s="32"/>
      <c r="G369" s="32"/>
      <c r="H369" s="28"/>
      <c r="I369" s="28"/>
    </row>
    <row r="370" spans="1:9">
      <c r="A370" s="663">
        <v>367</v>
      </c>
      <c r="B370" s="348" t="s">
        <v>14940</v>
      </c>
      <c r="C370" s="260">
        <f>'[1]23'!E377+'[1]23'!F377</f>
        <v>6.3029999999999999</v>
      </c>
      <c r="D370" s="260"/>
      <c r="E370" s="260">
        <f t="shared" si="5"/>
        <v>6.3029999999999999</v>
      </c>
      <c r="F370" s="32"/>
      <c r="G370" s="32"/>
      <c r="H370" s="28"/>
      <c r="I370" s="28"/>
    </row>
    <row r="371" spans="1:9">
      <c r="A371" s="664">
        <v>368</v>
      </c>
      <c r="B371" s="355" t="s">
        <v>14941</v>
      </c>
      <c r="C371" s="503">
        <f>'[1]23'!E378+'[1]23'!F378</f>
        <v>0.1</v>
      </c>
      <c r="D371" s="503"/>
      <c r="E371" s="503">
        <f t="shared" si="5"/>
        <v>0.1</v>
      </c>
      <c r="F371" s="32"/>
      <c r="G371" s="32"/>
      <c r="H371" s="28"/>
      <c r="I371" s="28"/>
    </row>
    <row r="372" spans="1:9">
      <c r="A372" s="663">
        <v>369</v>
      </c>
      <c r="B372" s="348" t="s">
        <v>14942</v>
      </c>
      <c r="C372" s="260">
        <f>'[1]23'!E379+'[1]23'!F379</f>
        <v>0.27500000000000002</v>
      </c>
      <c r="D372" s="260"/>
      <c r="E372" s="260">
        <f t="shared" si="5"/>
        <v>0.27500000000000002</v>
      </c>
      <c r="F372" s="32"/>
      <c r="G372" s="32"/>
      <c r="H372" s="28"/>
      <c r="I372" s="28"/>
    </row>
    <row r="373" spans="1:9">
      <c r="A373" s="664">
        <v>370</v>
      </c>
      <c r="B373" s="355" t="s">
        <v>14943</v>
      </c>
      <c r="C373" s="503">
        <f>'[1]23'!E380+'[1]23'!F380</f>
        <v>3.2</v>
      </c>
      <c r="D373" s="503"/>
      <c r="E373" s="503">
        <f t="shared" si="5"/>
        <v>3.2</v>
      </c>
      <c r="F373" s="32"/>
      <c r="G373" s="32"/>
      <c r="H373" s="28"/>
      <c r="I373" s="28"/>
    </row>
    <row r="374" spans="1:9">
      <c r="A374" s="663">
        <v>371</v>
      </c>
      <c r="B374" s="348" t="s">
        <v>14944</v>
      </c>
      <c r="C374" s="260">
        <f>'[1]23'!E381+'[1]23'!F381</f>
        <v>2.85</v>
      </c>
      <c r="D374" s="260"/>
      <c r="E374" s="260">
        <f t="shared" si="5"/>
        <v>2.85</v>
      </c>
      <c r="F374" s="32"/>
      <c r="G374" s="32"/>
      <c r="H374" s="28"/>
      <c r="I374" s="28"/>
    </row>
    <row r="375" spans="1:9">
      <c r="A375" s="664">
        <v>372</v>
      </c>
      <c r="B375" s="355" t="s">
        <v>14945</v>
      </c>
      <c r="C375" s="503">
        <f>'[1]23'!E382+'[1]23'!F382</f>
        <v>45</v>
      </c>
      <c r="D375" s="503"/>
      <c r="E375" s="503">
        <f t="shared" si="5"/>
        <v>45</v>
      </c>
      <c r="F375" s="32"/>
      <c r="G375" s="32"/>
      <c r="H375" s="28"/>
      <c r="I375" s="28"/>
    </row>
    <row r="376" spans="1:9">
      <c r="A376" s="663">
        <v>373</v>
      </c>
      <c r="B376" s="348" t="s">
        <v>14946</v>
      </c>
      <c r="C376" s="260">
        <f>'[1]23'!E383+'[1]23'!F383</f>
        <v>5.4</v>
      </c>
      <c r="D376" s="260"/>
      <c r="E376" s="260">
        <f t="shared" si="5"/>
        <v>5.4</v>
      </c>
      <c r="F376" s="32"/>
      <c r="G376" s="32"/>
      <c r="H376" s="28"/>
      <c r="I376" s="28"/>
    </row>
    <row r="377" spans="1:9">
      <c r="A377" s="664">
        <v>374</v>
      </c>
      <c r="B377" s="355" t="s">
        <v>14947</v>
      </c>
      <c r="C377" s="503">
        <f>'[1]23'!E384+'[1]23'!F384</f>
        <v>14.18895</v>
      </c>
      <c r="D377" s="503"/>
      <c r="E377" s="503">
        <f t="shared" si="5"/>
        <v>14.18895</v>
      </c>
      <c r="F377" s="32"/>
      <c r="G377" s="32"/>
      <c r="H377" s="28"/>
      <c r="I377" s="28"/>
    </row>
    <row r="378" spans="1:9">
      <c r="A378" s="663">
        <v>375</v>
      </c>
      <c r="B378" s="348" t="s">
        <v>14948</v>
      </c>
      <c r="C378" s="260">
        <f>'[1]23'!E385+'[1]23'!F385</f>
        <v>2.5750000000000002</v>
      </c>
      <c r="D378" s="260"/>
      <c r="E378" s="260">
        <f t="shared" si="5"/>
        <v>2.5750000000000002</v>
      </c>
      <c r="F378" s="32"/>
      <c r="G378" s="32"/>
      <c r="H378" s="28"/>
      <c r="I378" s="28"/>
    </row>
    <row r="379" spans="1:9">
      <c r="A379" s="664">
        <v>376</v>
      </c>
      <c r="B379" s="355" t="s">
        <v>14949</v>
      </c>
      <c r="C379" s="503">
        <f>'[1]23'!E386+'[1]23'!F386</f>
        <v>40.673499999999997</v>
      </c>
      <c r="D379" s="503"/>
      <c r="E379" s="503">
        <f t="shared" si="5"/>
        <v>40.673499999999997</v>
      </c>
      <c r="F379" s="32"/>
      <c r="G379" s="32"/>
      <c r="H379" s="28"/>
      <c r="I379" s="28"/>
    </row>
    <row r="380" spans="1:9">
      <c r="A380" s="663">
        <v>377</v>
      </c>
      <c r="B380" s="348" t="s">
        <v>14950</v>
      </c>
      <c r="C380" s="260">
        <f>'[1]23'!E387+'[1]23'!F387</f>
        <v>0.55500000000000005</v>
      </c>
      <c r="D380" s="260"/>
      <c r="E380" s="260">
        <f t="shared" si="5"/>
        <v>0.55500000000000005</v>
      </c>
      <c r="F380" s="32"/>
      <c r="G380" s="32"/>
      <c r="H380" s="28"/>
      <c r="I380" s="28"/>
    </row>
    <row r="381" spans="1:9">
      <c r="A381" s="664">
        <v>378</v>
      </c>
      <c r="B381" s="355" t="s">
        <v>14951</v>
      </c>
      <c r="C381" s="503">
        <f>'[1]23'!E388+'[1]23'!F388</f>
        <v>450.72500000000002</v>
      </c>
      <c r="D381" s="503"/>
      <c r="E381" s="503">
        <f t="shared" si="5"/>
        <v>450.72500000000002</v>
      </c>
      <c r="F381" s="32"/>
      <c r="G381" s="32"/>
      <c r="H381" s="28"/>
      <c r="I381" s="28"/>
    </row>
    <row r="382" spans="1:9">
      <c r="A382" s="663">
        <v>379</v>
      </c>
      <c r="B382" s="348" t="s">
        <v>14952</v>
      </c>
      <c r="C382" s="260">
        <f>'[1]23'!E389+'[1]23'!F389</f>
        <v>5</v>
      </c>
      <c r="D382" s="260"/>
      <c r="E382" s="260">
        <f t="shared" si="5"/>
        <v>5</v>
      </c>
      <c r="F382" s="32"/>
      <c r="G382" s="32"/>
      <c r="H382" s="28"/>
      <c r="I382" s="28"/>
    </row>
    <row r="383" spans="1:9">
      <c r="A383" s="664">
        <v>380</v>
      </c>
      <c r="B383" s="355" t="s">
        <v>14953</v>
      </c>
      <c r="C383" s="503">
        <f>'[1]23'!E390+'[1]23'!F390</f>
        <v>413.02</v>
      </c>
      <c r="D383" s="503"/>
      <c r="E383" s="503">
        <f t="shared" si="5"/>
        <v>413.02</v>
      </c>
      <c r="F383" s="32"/>
      <c r="G383" s="32"/>
      <c r="H383" s="28"/>
      <c r="I383" s="28"/>
    </row>
    <row r="384" spans="1:9">
      <c r="A384" s="663">
        <v>381</v>
      </c>
      <c r="B384" s="348" t="s">
        <v>14954</v>
      </c>
      <c r="C384" s="260">
        <f>'[1]23'!E391+'[1]23'!F391</f>
        <v>3</v>
      </c>
      <c r="D384" s="260"/>
      <c r="E384" s="260">
        <f t="shared" si="5"/>
        <v>3</v>
      </c>
      <c r="F384" s="32"/>
      <c r="G384" s="32"/>
      <c r="H384" s="28"/>
      <c r="I384" s="28"/>
    </row>
    <row r="385" spans="1:9">
      <c r="A385" s="664">
        <v>382</v>
      </c>
      <c r="B385" s="355" t="s">
        <v>14955</v>
      </c>
      <c r="C385" s="503">
        <f>'[1]23'!E392+'[1]23'!F392</f>
        <v>1.69</v>
      </c>
      <c r="D385" s="503"/>
      <c r="E385" s="503">
        <f t="shared" si="5"/>
        <v>1.69</v>
      </c>
      <c r="F385" s="32"/>
      <c r="G385" s="32"/>
      <c r="H385" s="28"/>
      <c r="I385" s="28"/>
    </row>
    <row r="386" spans="1:9">
      <c r="A386" s="663">
        <v>383</v>
      </c>
      <c r="B386" s="348" t="s">
        <v>14956</v>
      </c>
      <c r="C386" s="260">
        <f>'[1]23'!E393+'[1]23'!F393</f>
        <v>0.4</v>
      </c>
      <c r="D386" s="260"/>
      <c r="E386" s="260">
        <f t="shared" si="5"/>
        <v>0.4</v>
      </c>
      <c r="F386" s="32"/>
      <c r="G386" s="32"/>
      <c r="H386" s="28"/>
      <c r="I386" s="28"/>
    </row>
    <row r="387" spans="1:9">
      <c r="A387" s="664">
        <v>384</v>
      </c>
      <c r="B387" s="355" t="s">
        <v>14957</v>
      </c>
      <c r="C387" s="503">
        <f>'[1]23'!E394+'[1]23'!F394</f>
        <v>7.4499999999999993</v>
      </c>
      <c r="D387" s="503"/>
      <c r="E387" s="503">
        <f t="shared" si="5"/>
        <v>7.4499999999999993</v>
      </c>
      <c r="F387" s="32"/>
      <c r="G387" s="32"/>
      <c r="H387" s="28"/>
      <c r="I387" s="28"/>
    </row>
    <row r="388" spans="1:9">
      <c r="A388" s="663">
        <v>385</v>
      </c>
      <c r="B388" s="348" t="s">
        <v>14958</v>
      </c>
      <c r="C388" s="260">
        <f>'[1]23'!E395+'[1]23'!F395</f>
        <v>0.25</v>
      </c>
      <c r="D388" s="260"/>
      <c r="E388" s="260">
        <f t="shared" ref="E388:E451" si="6">C388+D388</f>
        <v>0.25</v>
      </c>
      <c r="F388" s="32"/>
      <c r="G388" s="32"/>
      <c r="H388" s="28"/>
      <c r="I388" s="28"/>
    </row>
    <row r="389" spans="1:9">
      <c r="A389" s="664">
        <v>386</v>
      </c>
      <c r="B389" s="355" t="s">
        <v>14959</v>
      </c>
      <c r="C389" s="503">
        <f>'[1]23'!E396+'[1]23'!F396</f>
        <v>1.5549999999999999</v>
      </c>
      <c r="D389" s="503"/>
      <c r="E389" s="503">
        <f t="shared" si="6"/>
        <v>1.5549999999999999</v>
      </c>
      <c r="F389" s="32"/>
      <c r="G389" s="32"/>
      <c r="H389" s="28"/>
      <c r="I389" s="28"/>
    </row>
    <row r="390" spans="1:9">
      <c r="A390" s="663">
        <v>387</v>
      </c>
      <c r="B390" s="348" t="s">
        <v>14960</v>
      </c>
      <c r="C390" s="260">
        <f>'[1]23'!E397+'[1]23'!F397</f>
        <v>2</v>
      </c>
      <c r="D390" s="260">
        <f>VLOOKUP('[1]23'!B397,[2]Sheet6!A:B,2,FALSE)/1000000</f>
        <v>1</v>
      </c>
      <c r="E390" s="260">
        <f t="shared" si="6"/>
        <v>3</v>
      </c>
      <c r="F390" s="32"/>
      <c r="G390" s="32"/>
      <c r="H390" s="28"/>
      <c r="I390" s="28"/>
    </row>
    <row r="391" spans="1:9">
      <c r="A391" s="664">
        <v>388</v>
      </c>
      <c r="B391" s="355" t="s">
        <v>14961</v>
      </c>
      <c r="C391" s="503">
        <f>'[1]23'!E398+'[1]23'!F398</f>
        <v>2</v>
      </c>
      <c r="D391" s="503"/>
      <c r="E391" s="503">
        <f t="shared" si="6"/>
        <v>2</v>
      </c>
      <c r="F391" s="32"/>
      <c r="G391" s="32"/>
      <c r="H391" s="28"/>
      <c r="I391" s="28"/>
    </row>
    <row r="392" spans="1:9">
      <c r="A392" s="663">
        <v>389</v>
      </c>
      <c r="B392" s="348" t="s">
        <v>14962</v>
      </c>
      <c r="C392" s="260">
        <f>'[1]23'!E399+'[1]23'!F399</f>
        <v>20.811</v>
      </c>
      <c r="D392" s="260">
        <f>VLOOKUP('[1]23'!B399,[2]Sheet6!A:B,2,FALSE)/1000000</f>
        <v>5.0250000000000004</v>
      </c>
      <c r="E392" s="260">
        <f t="shared" si="6"/>
        <v>25.835999999999999</v>
      </c>
      <c r="F392" s="32"/>
      <c r="G392" s="32"/>
      <c r="H392" s="28"/>
      <c r="I392" s="28"/>
    </row>
    <row r="393" spans="1:9">
      <c r="A393" s="664">
        <v>390</v>
      </c>
      <c r="B393" s="355" t="s">
        <v>14963</v>
      </c>
      <c r="C393" s="503">
        <f>'[1]23'!E400+'[1]23'!F400</f>
        <v>39.760624999999997</v>
      </c>
      <c r="D393" s="503"/>
      <c r="E393" s="503">
        <f t="shared" si="6"/>
        <v>39.760624999999997</v>
      </c>
      <c r="F393" s="32"/>
      <c r="G393" s="32"/>
      <c r="H393" s="28"/>
      <c r="I393" s="28"/>
    </row>
    <row r="394" spans="1:9">
      <c r="A394" s="663">
        <v>391</v>
      </c>
      <c r="B394" s="348" t="s">
        <v>14964</v>
      </c>
      <c r="C394" s="260">
        <f>'[1]23'!E401+'[1]23'!F401</f>
        <v>23.85</v>
      </c>
      <c r="D394" s="260"/>
      <c r="E394" s="260">
        <f t="shared" si="6"/>
        <v>23.85</v>
      </c>
      <c r="F394" s="32"/>
      <c r="G394" s="32"/>
      <c r="H394" s="28"/>
      <c r="I394" s="28"/>
    </row>
    <row r="395" spans="1:9">
      <c r="A395" s="664">
        <v>392</v>
      </c>
      <c r="B395" s="355" t="s">
        <v>12714</v>
      </c>
      <c r="C395" s="503">
        <f>'[1]23'!E402+'[1]23'!F402</f>
        <v>24.641999999999999</v>
      </c>
      <c r="D395" s="503"/>
      <c r="E395" s="503">
        <f t="shared" si="6"/>
        <v>24.641999999999999</v>
      </c>
      <c r="F395" s="32"/>
      <c r="G395" s="32"/>
      <c r="H395" s="28"/>
      <c r="I395" s="28"/>
    </row>
    <row r="396" spans="1:9">
      <c r="A396" s="663">
        <v>393</v>
      </c>
      <c r="B396" s="348" t="s">
        <v>14965</v>
      </c>
      <c r="C396" s="260">
        <f>'[1]23'!E403+'[1]23'!F403</f>
        <v>0.15</v>
      </c>
      <c r="D396" s="260"/>
      <c r="E396" s="260">
        <f t="shared" si="6"/>
        <v>0.15</v>
      </c>
      <c r="F396" s="32"/>
      <c r="G396" s="32"/>
      <c r="H396" s="28"/>
      <c r="I396" s="28"/>
    </row>
    <row r="397" spans="1:9">
      <c r="A397" s="664">
        <v>394</v>
      </c>
      <c r="B397" s="355" t="s">
        <v>14966</v>
      </c>
      <c r="C397" s="503">
        <f>'[1]23'!E404+'[1]23'!F404</f>
        <v>0.3</v>
      </c>
      <c r="D397" s="503"/>
      <c r="E397" s="503">
        <f t="shared" si="6"/>
        <v>0.3</v>
      </c>
      <c r="F397" s="32"/>
      <c r="G397" s="32"/>
      <c r="H397" s="28"/>
      <c r="I397" s="28"/>
    </row>
    <row r="398" spans="1:9">
      <c r="A398" s="663">
        <v>395</v>
      </c>
      <c r="B398" s="348" t="s">
        <v>14967</v>
      </c>
      <c r="C398" s="260">
        <f>'[1]23'!E405+'[1]23'!F405</f>
        <v>6.9808000000000003</v>
      </c>
      <c r="D398" s="260"/>
      <c r="E398" s="260">
        <f t="shared" si="6"/>
        <v>6.9808000000000003</v>
      </c>
      <c r="F398" s="32"/>
      <c r="G398" s="32"/>
      <c r="H398" s="28"/>
      <c r="I398" s="28"/>
    </row>
    <row r="399" spans="1:9">
      <c r="A399" s="664">
        <v>396</v>
      </c>
      <c r="B399" s="355" t="s">
        <v>14968</v>
      </c>
      <c r="C399" s="503">
        <f>'[1]23'!E406+'[1]23'!F406</f>
        <v>13.8</v>
      </c>
      <c r="D399" s="503"/>
      <c r="E399" s="503">
        <f t="shared" si="6"/>
        <v>13.8</v>
      </c>
      <c r="F399" s="32"/>
      <c r="G399" s="32"/>
      <c r="H399" s="28"/>
      <c r="I399" s="28"/>
    </row>
    <row r="400" spans="1:9">
      <c r="A400" s="663">
        <v>397</v>
      </c>
      <c r="B400" s="348" t="s">
        <v>14969</v>
      </c>
      <c r="C400" s="260">
        <f>'[1]23'!E407+'[1]23'!F407</f>
        <v>27.772324999999999</v>
      </c>
      <c r="D400" s="260"/>
      <c r="E400" s="260">
        <f t="shared" si="6"/>
        <v>27.772324999999999</v>
      </c>
      <c r="F400" s="32"/>
      <c r="G400" s="32"/>
      <c r="H400" s="28"/>
      <c r="I400" s="28"/>
    </row>
    <row r="401" spans="1:9">
      <c r="A401" s="664">
        <v>398</v>
      </c>
      <c r="B401" s="355" t="s">
        <v>14970</v>
      </c>
      <c r="C401" s="503">
        <f>'[1]23'!E408+'[1]23'!F408</f>
        <v>29</v>
      </c>
      <c r="D401" s="503"/>
      <c r="E401" s="503">
        <f t="shared" si="6"/>
        <v>29</v>
      </c>
      <c r="F401" s="32"/>
      <c r="G401" s="32"/>
      <c r="H401" s="28"/>
      <c r="I401" s="28"/>
    </row>
    <row r="402" spans="1:9">
      <c r="A402" s="663">
        <v>399</v>
      </c>
      <c r="B402" s="348" t="s">
        <v>14971</v>
      </c>
      <c r="C402" s="260">
        <f>'[1]23'!E409+'[1]23'!F409</f>
        <v>0.05</v>
      </c>
      <c r="D402" s="260">
        <f>VLOOKUP('[1]23'!B409,[2]Sheet6!A:B,2,FALSE)/1000000</f>
        <v>2</v>
      </c>
      <c r="E402" s="260">
        <f t="shared" si="6"/>
        <v>2.0499999999999998</v>
      </c>
      <c r="F402" s="32"/>
      <c r="G402" s="32"/>
      <c r="H402" s="28"/>
      <c r="I402" s="28"/>
    </row>
    <row r="403" spans="1:9">
      <c r="A403" s="664">
        <v>400</v>
      </c>
      <c r="B403" s="355" t="s">
        <v>14972</v>
      </c>
      <c r="C403" s="503">
        <f>'[1]23'!E410+'[1]23'!F410</f>
        <v>0.2</v>
      </c>
      <c r="D403" s="503"/>
      <c r="E403" s="503">
        <f t="shared" si="6"/>
        <v>0.2</v>
      </c>
      <c r="F403" s="32"/>
      <c r="G403" s="32"/>
      <c r="H403" s="28"/>
      <c r="I403" s="28"/>
    </row>
    <row r="404" spans="1:9">
      <c r="A404" s="663">
        <v>401</v>
      </c>
      <c r="B404" s="348" t="s">
        <v>14973</v>
      </c>
      <c r="C404" s="260">
        <f>'[1]23'!E411+'[1]23'!F411</f>
        <v>9</v>
      </c>
      <c r="D404" s="260"/>
      <c r="E404" s="260">
        <f t="shared" si="6"/>
        <v>9</v>
      </c>
      <c r="F404" s="32"/>
      <c r="G404" s="32"/>
      <c r="H404" s="28"/>
      <c r="I404" s="28"/>
    </row>
    <row r="405" spans="1:9">
      <c r="A405" s="664">
        <v>402</v>
      </c>
      <c r="B405" s="355" t="s">
        <v>14974</v>
      </c>
      <c r="C405" s="503">
        <f>'[1]23'!E412+'[1]23'!F412</f>
        <v>0.5</v>
      </c>
      <c r="D405" s="503"/>
      <c r="E405" s="503">
        <f t="shared" si="6"/>
        <v>0.5</v>
      </c>
      <c r="F405" s="32"/>
      <c r="G405" s="32"/>
      <c r="H405" s="28"/>
      <c r="I405" s="28"/>
    </row>
    <row r="406" spans="1:9">
      <c r="A406" s="663">
        <v>403</v>
      </c>
      <c r="B406" s="348" t="s">
        <v>14975</v>
      </c>
      <c r="C406" s="260">
        <f>'[1]23'!E413+'[1]23'!F413</f>
        <v>5.99</v>
      </c>
      <c r="D406" s="260"/>
      <c r="E406" s="260">
        <f t="shared" si="6"/>
        <v>5.99</v>
      </c>
      <c r="F406" s="32"/>
      <c r="G406" s="32"/>
      <c r="H406" s="28"/>
      <c r="I406" s="28"/>
    </row>
    <row r="407" spans="1:9">
      <c r="A407" s="664">
        <v>404</v>
      </c>
      <c r="B407" s="355" t="s">
        <v>14976</v>
      </c>
      <c r="C407" s="503">
        <f>'[1]23'!E414+'[1]23'!F414</f>
        <v>5</v>
      </c>
      <c r="D407" s="503"/>
      <c r="E407" s="503">
        <f t="shared" si="6"/>
        <v>5</v>
      </c>
      <c r="F407" s="32"/>
      <c r="G407" s="32"/>
      <c r="H407" s="28"/>
      <c r="I407" s="28"/>
    </row>
    <row r="408" spans="1:9">
      <c r="A408" s="663">
        <v>405</v>
      </c>
      <c r="B408" s="348" t="s">
        <v>14977</v>
      </c>
      <c r="C408" s="260">
        <f>'[1]23'!E415+'[1]23'!F415</f>
        <v>5.7</v>
      </c>
      <c r="D408" s="260"/>
      <c r="E408" s="260">
        <f t="shared" si="6"/>
        <v>5.7</v>
      </c>
      <c r="F408" s="32"/>
      <c r="G408" s="32"/>
      <c r="H408" s="28"/>
      <c r="I408" s="28"/>
    </row>
    <row r="409" spans="1:9">
      <c r="A409" s="664">
        <v>406</v>
      </c>
      <c r="B409" s="355" t="s">
        <v>14978</v>
      </c>
      <c r="C409" s="503">
        <f>'[1]23'!E416+'[1]23'!F416</f>
        <v>0.26</v>
      </c>
      <c r="D409" s="503"/>
      <c r="E409" s="503">
        <f t="shared" si="6"/>
        <v>0.26</v>
      </c>
      <c r="F409" s="32"/>
      <c r="G409" s="32"/>
      <c r="H409" s="28"/>
      <c r="I409" s="28"/>
    </row>
    <row r="410" spans="1:9">
      <c r="A410" s="663">
        <v>407</v>
      </c>
      <c r="B410" s="348" t="s">
        <v>14979</v>
      </c>
      <c r="C410" s="260">
        <f>'[1]23'!E417+'[1]23'!F417</f>
        <v>9.6999999999999993</v>
      </c>
      <c r="D410" s="260"/>
      <c r="E410" s="260">
        <f t="shared" si="6"/>
        <v>9.6999999999999993</v>
      </c>
      <c r="F410" s="32"/>
      <c r="G410" s="32"/>
      <c r="H410" s="28"/>
      <c r="I410" s="28"/>
    </row>
    <row r="411" spans="1:9">
      <c r="A411" s="664">
        <v>408</v>
      </c>
      <c r="B411" s="355" t="s">
        <v>14980</v>
      </c>
      <c r="C411" s="503">
        <f>'[1]23'!E418+'[1]23'!F418</f>
        <v>55.526000000000003</v>
      </c>
      <c r="D411" s="503">
        <f>VLOOKUP('[1]23'!B418,[2]Sheet6!A:B,2,FALSE)/1000000</f>
        <v>105.874</v>
      </c>
      <c r="E411" s="503">
        <f t="shared" si="6"/>
        <v>161.4</v>
      </c>
      <c r="F411" s="32"/>
      <c r="G411" s="32"/>
      <c r="H411" s="28"/>
      <c r="I411" s="28"/>
    </row>
    <row r="412" spans="1:9">
      <c r="A412" s="663">
        <v>409</v>
      </c>
      <c r="B412" s="348" t="s">
        <v>14981</v>
      </c>
      <c r="C412" s="260">
        <f>'[1]23'!E419+'[1]23'!F419</f>
        <v>1</v>
      </c>
      <c r="D412" s="260"/>
      <c r="E412" s="260">
        <f t="shared" si="6"/>
        <v>1</v>
      </c>
      <c r="F412" s="32"/>
      <c r="G412" s="32"/>
      <c r="H412" s="28"/>
      <c r="I412" s="28"/>
    </row>
    <row r="413" spans="1:9">
      <c r="A413" s="664">
        <v>410</v>
      </c>
      <c r="B413" s="355" t="s">
        <v>14982</v>
      </c>
      <c r="C413" s="503">
        <f>'[1]23'!E420+'[1]23'!F420</f>
        <v>0.5</v>
      </c>
      <c r="D413" s="503"/>
      <c r="E413" s="503">
        <f t="shared" si="6"/>
        <v>0.5</v>
      </c>
      <c r="F413" s="32"/>
      <c r="G413" s="32"/>
      <c r="H413" s="28"/>
      <c r="I413" s="28"/>
    </row>
    <row r="414" spans="1:9">
      <c r="A414" s="663">
        <v>411</v>
      </c>
      <c r="B414" s="348" t="s">
        <v>14983</v>
      </c>
      <c r="C414" s="260">
        <f>'[1]23'!E421+'[1]23'!F421</f>
        <v>11.6028</v>
      </c>
      <c r="D414" s="260"/>
      <c r="E414" s="260">
        <f t="shared" si="6"/>
        <v>11.6028</v>
      </c>
      <c r="F414" s="32"/>
      <c r="G414" s="32"/>
      <c r="H414" s="28"/>
      <c r="I414" s="28"/>
    </row>
    <row r="415" spans="1:9">
      <c r="A415" s="664">
        <v>412</v>
      </c>
      <c r="B415" s="355" t="s">
        <v>14984</v>
      </c>
      <c r="C415" s="503">
        <f>'[1]23'!E422+'[1]23'!F422</f>
        <v>25</v>
      </c>
      <c r="D415" s="503"/>
      <c r="E415" s="503">
        <f t="shared" si="6"/>
        <v>25</v>
      </c>
      <c r="F415" s="32"/>
      <c r="G415" s="32"/>
      <c r="H415" s="28"/>
      <c r="I415" s="28"/>
    </row>
    <row r="416" spans="1:9">
      <c r="A416" s="663">
        <v>413</v>
      </c>
      <c r="B416" s="348" t="s">
        <v>14985</v>
      </c>
      <c r="C416" s="260">
        <f>'[1]23'!E423+'[1]23'!F423</f>
        <v>1</v>
      </c>
      <c r="D416" s="260"/>
      <c r="E416" s="260">
        <f t="shared" si="6"/>
        <v>1</v>
      </c>
      <c r="F416" s="32"/>
      <c r="G416" s="32"/>
      <c r="H416" s="28"/>
      <c r="I416" s="28"/>
    </row>
    <row r="417" spans="1:9">
      <c r="A417" s="664">
        <v>414</v>
      </c>
      <c r="B417" s="355" t="s">
        <v>14986</v>
      </c>
      <c r="C417" s="503">
        <f>'[1]23'!E424+'[1]23'!F424</f>
        <v>4.6550000000000002</v>
      </c>
      <c r="D417" s="503"/>
      <c r="E417" s="503">
        <f t="shared" si="6"/>
        <v>4.6550000000000002</v>
      </c>
      <c r="F417" s="32"/>
      <c r="G417" s="32"/>
      <c r="H417" s="28"/>
      <c r="I417" s="28"/>
    </row>
    <row r="418" spans="1:9">
      <c r="A418" s="663">
        <v>415</v>
      </c>
      <c r="B418" s="348" t="s">
        <v>14987</v>
      </c>
      <c r="C418" s="260">
        <f>'[1]23'!E425+'[1]23'!F425</f>
        <v>-1.325</v>
      </c>
      <c r="D418" s="260"/>
      <c r="E418" s="260">
        <f t="shared" si="6"/>
        <v>-1.325</v>
      </c>
      <c r="F418" s="32"/>
      <c r="G418" s="32"/>
      <c r="H418" s="28"/>
      <c r="I418" s="28"/>
    </row>
    <row r="419" spans="1:9">
      <c r="A419" s="664">
        <v>416</v>
      </c>
      <c r="B419" s="355" t="s">
        <v>12627</v>
      </c>
      <c r="C419" s="503">
        <f>'[1]23'!E426+'[1]23'!F426</f>
        <v>114.03</v>
      </c>
      <c r="D419" s="503"/>
      <c r="E419" s="503">
        <f t="shared" si="6"/>
        <v>114.03</v>
      </c>
      <c r="F419" s="32"/>
      <c r="G419" s="32"/>
      <c r="H419" s="28"/>
      <c r="I419" s="28"/>
    </row>
    <row r="420" spans="1:9">
      <c r="A420" s="663">
        <v>417</v>
      </c>
      <c r="B420" s="348" t="s">
        <v>14988</v>
      </c>
      <c r="C420" s="260">
        <f>'[1]23'!E427+'[1]23'!F427</f>
        <v>3.2</v>
      </c>
      <c r="D420" s="260">
        <f>VLOOKUP('[1]23'!B427,[2]Sheet6!A:B,2,FALSE)/1000000</f>
        <v>15.305</v>
      </c>
      <c r="E420" s="260">
        <f t="shared" si="6"/>
        <v>18.504999999999999</v>
      </c>
      <c r="F420" s="32"/>
      <c r="G420" s="32"/>
      <c r="H420" s="28"/>
      <c r="I420" s="28"/>
    </row>
    <row r="421" spans="1:9">
      <c r="A421" s="664">
        <v>418</v>
      </c>
      <c r="B421" s="355" t="s">
        <v>14989</v>
      </c>
      <c r="C421" s="503">
        <f>'[1]23'!E428+'[1]23'!F428</f>
        <v>33.299999999999997</v>
      </c>
      <c r="D421" s="503"/>
      <c r="E421" s="503">
        <f t="shared" si="6"/>
        <v>33.299999999999997</v>
      </c>
      <c r="F421" s="32"/>
      <c r="G421" s="32"/>
      <c r="H421" s="28"/>
      <c r="I421" s="28"/>
    </row>
    <row r="422" spans="1:9">
      <c r="A422" s="663">
        <v>419</v>
      </c>
      <c r="B422" s="348" t="s">
        <v>14990</v>
      </c>
      <c r="C422" s="260">
        <f>'[1]23'!E429+'[1]23'!F429</f>
        <v>0.3</v>
      </c>
      <c r="D422" s="260"/>
      <c r="E422" s="260">
        <f t="shared" si="6"/>
        <v>0.3</v>
      </c>
      <c r="F422" s="32"/>
      <c r="G422" s="32"/>
      <c r="H422" s="28"/>
      <c r="I422" s="28"/>
    </row>
    <row r="423" spans="1:9">
      <c r="A423" s="664">
        <v>420</v>
      </c>
      <c r="B423" s="355" t="s">
        <v>14991</v>
      </c>
      <c r="C423" s="503">
        <f>'[1]23'!E430+'[1]23'!F430</f>
        <v>1.4375</v>
      </c>
      <c r="D423" s="503"/>
      <c r="E423" s="503">
        <f t="shared" si="6"/>
        <v>1.4375</v>
      </c>
      <c r="F423" s="32"/>
      <c r="G423" s="32"/>
      <c r="H423" s="28"/>
      <c r="I423" s="28"/>
    </row>
    <row r="424" spans="1:9">
      <c r="A424" s="663">
        <v>421</v>
      </c>
      <c r="B424" s="348" t="s">
        <v>14992</v>
      </c>
      <c r="C424" s="260">
        <f>'[1]23'!E431+'[1]23'!F431</f>
        <v>17.805</v>
      </c>
      <c r="D424" s="260"/>
      <c r="E424" s="260">
        <f t="shared" si="6"/>
        <v>17.805</v>
      </c>
      <c r="F424" s="32"/>
      <c r="G424" s="32"/>
      <c r="H424" s="28"/>
      <c r="I424" s="28"/>
    </row>
    <row r="425" spans="1:9">
      <c r="A425" s="664">
        <v>422</v>
      </c>
      <c r="B425" s="355" t="s">
        <v>14993</v>
      </c>
      <c r="C425" s="503">
        <f>'[1]23'!E432+'[1]23'!F432</f>
        <v>0.5</v>
      </c>
      <c r="D425" s="503"/>
      <c r="E425" s="503">
        <f t="shared" si="6"/>
        <v>0.5</v>
      </c>
      <c r="F425" s="32"/>
      <c r="G425" s="32"/>
      <c r="H425" s="28"/>
      <c r="I425" s="28"/>
    </row>
    <row r="426" spans="1:9">
      <c r="A426" s="663">
        <v>423</v>
      </c>
      <c r="B426" s="348" t="s">
        <v>14994</v>
      </c>
      <c r="C426" s="260">
        <f>'[1]23'!E433+'[1]23'!F433</f>
        <v>1.45</v>
      </c>
      <c r="D426" s="260"/>
      <c r="E426" s="260">
        <f t="shared" si="6"/>
        <v>1.45</v>
      </c>
      <c r="F426" s="32"/>
      <c r="G426" s="32"/>
      <c r="H426" s="28"/>
      <c r="I426" s="28"/>
    </row>
    <row r="427" spans="1:9">
      <c r="A427" s="664">
        <v>424</v>
      </c>
      <c r="B427" s="355" t="s">
        <v>14995</v>
      </c>
      <c r="C427" s="503">
        <f>'[1]23'!E434+'[1]23'!F434</f>
        <v>63.594999999999999</v>
      </c>
      <c r="D427" s="503"/>
      <c r="E427" s="503">
        <f t="shared" si="6"/>
        <v>63.594999999999999</v>
      </c>
      <c r="F427" s="32"/>
      <c r="G427" s="32"/>
      <c r="H427" s="28"/>
      <c r="I427" s="28"/>
    </row>
    <row r="428" spans="1:9">
      <c r="A428" s="663">
        <v>425</v>
      </c>
      <c r="B428" s="348" t="s">
        <v>14996</v>
      </c>
      <c r="C428" s="260">
        <f>'[1]23'!E435+'[1]23'!F435</f>
        <v>21.25</v>
      </c>
      <c r="D428" s="260"/>
      <c r="E428" s="260">
        <f t="shared" si="6"/>
        <v>21.25</v>
      </c>
      <c r="F428" s="32"/>
      <c r="G428" s="32"/>
      <c r="H428" s="28"/>
      <c r="I428" s="28"/>
    </row>
    <row r="429" spans="1:9">
      <c r="A429" s="664">
        <v>426</v>
      </c>
      <c r="B429" s="355" t="s">
        <v>14997</v>
      </c>
      <c r="C429" s="503">
        <f>'[1]23'!E436+'[1]23'!F436</f>
        <v>3.97</v>
      </c>
      <c r="D429" s="503"/>
      <c r="E429" s="503">
        <f t="shared" si="6"/>
        <v>3.97</v>
      </c>
      <c r="F429" s="32"/>
      <c r="G429" s="32"/>
      <c r="H429" s="28"/>
      <c r="I429" s="28"/>
    </row>
    <row r="430" spans="1:9">
      <c r="A430" s="663">
        <v>427</v>
      </c>
      <c r="B430" s="348" t="s">
        <v>14998</v>
      </c>
      <c r="C430" s="260">
        <f>'[1]23'!E437+'[1]23'!F437</f>
        <v>1.125</v>
      </c>
      <c r="D430" s="260"/>
      <c r="E430" s="260">
        <f t="shared" si="6"/>
        <v>1.125</v>
      </c>
      <c r="F430" s="32"/>
      <c r="G430" s="32"/>
      <c r="H430" s="28"/>
      <c r="I430" s="28"/>
    </row>
    <row r="431" spans="1:9">
      <c r="A431" s="664">
        <v>428</v>
      </c>
      <c r="B431" s="355" t="s">
        <v>11148</v>
      </c>
      <c r="C431" s="503">
        <f>'[1]23'!E438+'[1]23'!F438</f>
        <v>2.9849999999999999</v>
      </c>
      <c r="D431" s="503"/>
      <c r="E431" s="503">
        <f t="shared" si="6"/>
        <v>2.9849999999999999</v>
      </c>
      <c r="F431" s="32"/>
      <c r="G431" s="32"/>
      <c r="H431" s="28"/>
      <c r="I431" s="28"/>
    </row>
    <row r="432" spans="1:9">
      <c r="A432" s="663">
        <v>429</v>
      </c>
      <c r="B432" s="348" t="s">
        <v>14999</v>
      </c>
      <c r="C432" s="260">
        <f>'[1]23'!E439+'[1]23'!F439</f>
        <v>9.125</v>
      </c>
      <c r="D432" s="260"/>
      <c r="E432" s="260">
        <f t="shared" si="6"/>
        <v>9.125</v>
      </c>
      <c r="F432" s="32"/>
      <c r="G432" s="32"/>
      <c r="H432" s="28"/>
      <c r="I432" s="28"/>
    </row>
    <row r="433" spans="1:9">
      <c r="A433" s="664">
        <v>430</v>
      </c>
      <c r="B433" s="355" t="s">
        <v>15000</v>
      </c>
      <c r="C433" s="503">
        <f>'[1]23'!E440+'[1]23'!F440</f>
        <v>8.4749999999999996</v>
      </c>
      <c r="D433" s="503"/>
      <c r="E433" s="503">
        <f t="shared" si="6"/>
        <v>8.4749999999999996</v>
      </c>
      <c r="F433" s="32"/>
      <c r="G433" s="32"/>
      <c r="H433" s="28"/>
      <c r="I433" s="28"/>
    </row>
    <row r="434" spans="1:9">
      <c r="A434" s="663">
        <v>431</v>
      </c>
      <c r="B434" s="348" t="s">
        <v>15001</v>
      </c>
      <c r="C434" s="260">
        <f>'[1]23'!E441+'[1]23'!F441</f>
        <v>2.7</v>
      </c>
      <c r="D434" s="260"/>
      <c r="E434" s="260">
        <f t="shared" si="6"/>
        <v>2.7</v>
      </c>
      <c r="F434" s="32"/>
      <c r="G434" s="32"/>
      <c r="H434" s="28"/>
      <c r="I434" s="28"/>
    </row>
    <row r="435" spans="1:9">
      <c r="A435" s="664">
        <v>432</v>
      </c>
      <c r="B435" s="355" t="s">
        <v>15002</v>
      </c>
      <c r="C435" s="503">
        <f>'[1]23'!E442+'[1]23'!F442</f>
        <v>1</v>
      </c>
      <c r="D435" s="503"/>
      <c r="E435" s="503">
        <f t="shared" si="6"/>
        <v>1</v>
      </c>
      <c r="F435" s="32"/>
      <c r="G435" s="32"/>
      <c r="H435" s="28"/>
      <c r="I435" s="28"/>
    </row>
    <row r="436" spans="1:9">
      <c r="A436" s="663">
        <v>433</v>
      </c>
      <c r="B436" s="348" t="s">
        <v>15003</v>
      </c>
      <c r="C436" s="260">
        <f>'[1]23'!E443+'[1]23'!F443</f>
        <v>0.85</v>
      </c>
      <c r="D436" s="260"/>
      <c r="E436" s="260">
        <f t="shared" si="6"/>
        <v>0.85</v>
      </c>
      <c r="F436" s="32"/>
      <c r="G436" s="32"/>
      <c r="H436" s="28"/>
      <c r="I436" s="28"/>
    </row>
    <row r="437" spans="1:9">
      <c r="A437" s="664">
        <v>434</v>
      </c>
      <c r="B437" s="355" t="s">
        <v>15004</v>
      </c>
      <c r="C437" s="503">
        <f>'[1]23'!E444+'[1]23'!F444</f>
        <v>0.75</v>
      </c>
      <c r="D437" s="503"/>
      <c r="E437" s="503">
        <f t="shared" si="6"/>
        <v>0.75</v>
      </c>
      <c r="F437" s="32"/>
      <c r="G437" s="32"/>
      <c r="H437" s="28"/>
      <c r="I437" s="28"/>
    </row>
    <row r="438" spans="1:9">
      <c r="A438" s="663">
        <v>435</v>
      </c>
      <c r="B438" s="348" t="s">
        <v>15005</v>
      </c>
      <c r="C438" s="260">
        <f>'[1]23'!E445+'[1]23'!F445</f>
        <v>15</v>
      </c>
      <c r="D438" s="260"/>
      <c r="E438" s="260">
        <f t="shared" si="6"/>
        <v>15</v>
      </c>
      <c r="F438" s="32"/>
      <c r="G438" s="32"/>
      <c r="H438" s="28"/>
      <c r="I438" s="28"/>
    </row>
    <row r="439" spans="1:9">
      <c r="A439" s="664">
        <v>436</v>
      </c>
      <c r="B439" s="355" t="s">
        <v>15006</v>
      </c>
      <c r="C439" s="503">
        <f>'[1]23'!E446+'[1]23'!F446</f>
        <v>3</v>
      </c>
      <c r="D439" s="503"/>
      <c r="E439" s="503">
        <f t="shared" si="6"/>
        <v>3</v>
      </c>
      <c r="F439" s="32"/>
      <c r="G439" s="32"/>
      <c r="H439" s="28"/>
      <c r="I439" s="28"/>
    </row>
    <row r="440" spans="1:9">
      <c r="A440" s="663">
        <v>437</v>
      </c>
      <c r="B440" s="348" t="s">
        <v>15007</v>
      </c>
      <c r="C440" s="260">
        <f>'[1]23'!E447+'[1]23'!F447</f>
        <v>1.3440000000000001</v>
      </c>
      <c r="D440" s="260"/>
      <c r="E440" s="260">
        <f t="shared" si="6"/>
        <v>1.3440000000000001</v>
      </c>
      <c r="F440" s="32"/>
      <c r="G440" s="32"/>
      <c r="H440" s="28"/>
      <c r="I440" s="28"/>
    </row>
    <row r="441" spans="1:9">
      <c r="A441" s="664">
        <v>438</v>
      </c>
      <c r="B441" s="355" t="s">
        <v>15008</v>
      </c>
      <c r="C441" s="503">
        <f>'[1]23'!E448+'[1]23'!F448</f>
        <v>4.6150000000000002</v>
      </c>
      <c r="D441" s="503"/>
      <c r="E441" s="503">
        <f t="shared" si="6"/>
        <v>4.6150000000000002</v>
      </c>
      <c r="F441" s="32"/>
      <c r="G441" s="32"/>
      <c r="H441" s="28"/>
      <c r="I441" s="28"/>
    </row>
    <row r="442" spans="1:9">
      <c r="A442" s="663">
        <v>439</v>
      </c>
      <c r="B442" s="348" t="s">
        <v>15009</v>
      </c>
      <c r="C442" s="260">
        <f>'[1]23'!E449+'[1]23'!F449</f>
        <v>6.0780000000000003</v>
      </c>
      <c r="D442" s="260">
        <f>VLOOKUP('[1]23'!B449,[2]Sheet6!A:B,2,FALSE)/1000000</f>
        <v>0.53549999999999998</v>
      </c>
      <c r="E442" s="260">
        <f t="shared" si="6"/>
        <v>6.6135000000000002</v>
      </c>
      <c r="F442" s="32"/>
      <c r="G442" s="32"/>
      <c r="H442" s="28"/>
      <c r="I442" s="28"/>
    </row>
    <row r="443" spans="1:9">
      <c r="A443" s="664">
        <v>440</v>
      </c>
      <c r="B443" s="355" t="s">
        <v>15010</v>
      </c>
      <c r="C443" s="503">
        <f>'[1]23'!E450+'[1]23'!F450</f>
        <v>2.65</v>
      </c>
      <c r="D443" s="503"/>
      <c r="E443" s="503">
        <f t="shared" si="6"/>
        <v>2.65</v>
      </c>
      <c r="F443" s="32"/>
      <c r="G443" s="32"/>
      <c r="H443" s="28"/>
      <c r="I443" s="28"/>
    </row>
    <row r="444" spans="1:9">
      <c r="A444" s="663">
        <v>441</v>
      </c>
      <c r="B444" s="348" t="s">
        <v>15011</v>
      </c>
      <c r="C444" s="260">
        <f>'[1]23'!E451+'[1]23'!F451</f>
        <v>0.5</v>
      </c>
      <c r="D444" s="260"/>
      <c r="E444" s="260">
        <f t="shared" si="6"/>
        <v>0.5</v>
      </c>
      <c r="F444" s="32"/>
      <c r="G444" s="32"/>
      <c r="H444" s="28"/>
      <c r="I444" s="28"/>
    </row>
    <row r="445" spans="1:9">
      <c r="A445" s="664">
        <v>442</v>
      </c>
      <c r="B445" s="355" t="s">
        <v>15012</v>
      </c>
      <c r="C445" s="503">
        <f>'[1]23'!E452+'[1]23'!F452</f>
        <v>63.625</v>
      </c>
      <c r="D445" s="503"/>
      <c r="E445" s="503">
        <f t="shared" si="6"/>
        <v>63.625</v>
      </c>
      <c r="F445" s="32"/>
      <c r="G445" s="32"/>
      <c r="H445" s="28"/>
      <c r="I445" s="28"/>
    </row>
    <row r="446" spans="1:9">
      <c r="A446" s="663">
        <v>443</v>
      </c>
      <c r="B446" s="348" t="s">
        <v>15013</v>
      </c>
      <c r="C446" s="260">
        <f>'[1]23'!E453+'[1]23'!F453</f>
        <v>18.850000000000001</v>
      </c>
      <c r="D446" s="260"/>
      <c r="E446" s="260">
        <f t="shared" si="6"/>
        <v>18.850000000000001</v>
      </c>
      <c r="F446" s="32"/>
      <c r="G446" s="32"/>
      <c r="H446" s="28"/>
      <c r="I446" s="28"/>
    </row>
    <row r="447" spans="1:9">
      <c r="A447" s="664">
        <v>444</v>
      </c>
      <c r="B447" s="355" t="s">
        <v>15014</v>
      </c>
      <c r="C447" s="503">
        <f>'[1]23'!E454+'[1]23'!F454</f>
        <v>10.545</v>
      </c>
      <c r="D447" s="503">
        <f>VLOOKUP('[1]23'!B454,[2]Sheet6!A:B,2,FALSE)/1000000</f>
        <v>5</v>
      </c>
      <c r="E447" s="503">
        <f t="shared" si="6"/>
        <v>15.545</v>
      </c>
      <c r="F447" s="32"/>
      <c r="G447" s="32"/>
      <c r="H447" s="28"/>
      <c r="I447" s="28"/>
    </row>
    <row r="448" spans="1:9">
      <c r="A448" s="663">
        <v>445</v>
      </c>
      <c r="B448" s="348" t="s">
        <v>15015</v>
      </c>
      <c r="C448" s="260">
        <f>'[1]23'!E455+'[1]23'!F455</f>
        <v>5.6349999999999998</v>
      </c>
      <c r="D448" s="260"/>
      <c r="E448" s="260">
        <f t="shared" si="6"/>
        <v>5.6349999999999998</v>
      </c>
      <c r="F448" s="32"/>
      <c r="G448" s="32"/>
      <c r="H448" s="28"/>
      <c r="I448" s="28"/>
    </row>
    <row r="449" spans="1:9">
      <c r="A449" s="664">
        <v>446</v>
      </c>
      <c r="B449" s="355" t="s">
        <v>15016</v>
      </c>
      <c r="C449" s="503">
        <f>'[1]23'!E456+'[1]23'!F456</f>
        <v>5.2</v>
      </c>
      <c r="D449" s="503"/>
      <c r="E449" s="503">
        <f t="shared" si="6"/>
        <v>5.2</v>
      </c>
      <c r="F449" s="32"/>
      <c r="G449" s="32"/>
      <c r="H449" s="28"/>
      <c r="I449" s="28"/>
    </row>
    <row r="450" spans="1:9">
      <c r="A450" s="663">
        <v>447</v>
      </c>
      <c r="B450" s="348" t="s">
        <v>12605</v>
      </c>
      <c r="C450" s="260">
        <f>'[1]23'!E457+'[1]23'!F457</f>
        <v>31.425000000000001</v>
      </c>
      <c r="D450" s="260"/>
      <c r="E450" s="260">
        <f t="shared" si="6"/>
        <v>31.425000000000001</v>
      </c>
      <c r="F450" s="32"/>
      <c r="G450" s="32"/>
      <c r="H450" s="28"/>
      <c r="I450" s="28"/>
    </row>
    <row r="451" spans="1:9">
      <c r="A451" s="664">
        <v>448</v>
      </c>
      <c r="B451" s="355" t="s">
        <v>15017</v>
      </c>
      <c r="C451" s="503">
        <f>'[1]23'!E458+'[1]23'!F458</f>
        <v>1</v>
      </c>
      <c r="D451" s="503"/>
      <c r="E451" s="503">
        <f t="shared" si="6"/>
        <v>1</v>
      </c>
      <c r="F451" s="32"/>
      <c r="G451" s="32"/>
      <c r="H451" s="28"/>
      <c r="I451" s="28"/>
    </row>
    <row r="452" spans="1:9">
      <c r="A452" s="663">
        <v>449</v>
      </c>
      <c r="B452" s="348" t="s">
        <v>15018</v>
      </c>
      <c r="C452" s="260">
        <f>'[1]23'!E459+'[1]23'!F459</f>
        <v>1</v>
      </c>
      <c r="D452" s="260"/>
      <c r="E452" s="260">
        <f t="shared" ref="E452:E515" si="7">C452+D452</f>
        <v>1</v>
      </c>
      <c r="F452" s="32"/>
      <c r="G452" s="32"/>
      <c r="H452" s="28"/>
      <c r="I452" s="28"/>
    </row>
    <row r="453" spans="1:9">
      <c r="A453" s="664">
        <v>450</v>
      </c>
      <c r="B453" s="355" t="s">
        <v>15019</v>
      </c>
      <c r="C453" s="503">
        <f>'[1]23'!E460+'[1]23'!F460</f>
        <v>0.15</v>
      </c>
      <c r="D453" s="503"/>
      <c r="E453" s="503">
        <f t="shared" si="7"/>
        <v>0.15</v>
      </c>
      <c r="F453" s="32"/>
      <c r="G453" s="32"/>
      <c r="H453" s="28"/>
      <c r="I453" s="28"/>
    </row>
    <row r="454" spans="1:9">
      <c r="A454" s="663">
        <v>451</v>
      </c>
      <c r="B454" s="348" t="s">
        <v>15020</v>
      </c>
      <c r="C454" s="260">
        <f>'[1]23'!E461+'[1]23'!F461</f>
        <v>1.25</v>
      </c>
      <c r="D454" s="260"/>
      <c r="E454" s="260">
        <f t="shared" si="7"/>
        <v>1.25</v>
      </c>
      <c r="F454" s="32"/>
      <c r="G454" s="32"/>
      <c r="H454" s="28"/>
      <c r="I454" s="28"/>
    </row>
    <row r="455" spans="1:9">
      <c r="A455" s="664">
        <v>452</v>
      </c>
      <c r="B455" s="355" t="s">
        <v>15021</v>
      </c>
      <c r="C455" s="503">
        <f>'[1]23'!E462+'[1]23'!F462</f>
        <v>24.231999999999999</v>
      </c>
      <c r="D455" s="503"/>
      <c r="E455" s="503">
        <f t="shared" si="7"/>
        <v>24.231999999999999</v>
      </c>
      <c r="F455" s="32"/>
      <c r="G455" s="32"/>
      <c r="H455" s="28"/>
      <c r="I455" s="28"/>
    </row>
    <row r="456" spans="1:9">
      <c r="A456" s="663">
        <v>453</v>
      </c>
      <c r="B456" s="348" t="s">
        <v>15022</v>
      </c>
      <c r="C456" s="260">
        <f>'[1]23'!E463+'[1]23'!F463</f>
        <v>162.322</v>
      </c>
      <c r="D456" s="260">
        <f>VLOOKUP('[1]23'!B463,[2]Sheet6!A:B,2,FALSE)/1000000</f>
        <v>19.2</v>
      </c>
      <c r="E456" s="260">
        <f t="shared" si="7"/>
        <v>181.52199999999999</v>
      </c>
      <c r="F456" s="32"/>
      <c r="G456" s="32"/>
      <c r="H456" s="28"/>
      <c r="I456" s="28"/>
    </row>
    <row r="457" spans="1:9">
      <c r="A457" s="664">
        <v>454</v>
      </c>
      <c r="B457" s="355" t="s">
        <v>15023</v>
      </c>
      <c r="C457" s="503">
        <f>'[1]23'!E464+'[1]23'!F464</f>
        <v>22.95</v>
      </c>
      <c r="D457" s="503">
        <f>VLOOKUP('[1]23'!B464,[2]Sheet6!A:B,2,FALSE)/1000000</f>
        <v>4.2380000000000004</v>
      </c>
      <c r="E457" s="503">
        <f t="shared" si="7"/>
        <v>27.187999999999999</v>
      </c>
      <c r="F457" s="32"/>
      <c r="G457" s="32"/>
      <c r="H457" s="28"/>
      <c r="I457" s="28"/>
    </row>
    <row r="458" spans="1:9">
      <c r="A458" s="663">
        <v>455</v>
      </c>
      <c r="B458" s="348" t="s">
        <v>15024</v>
      </c>
      <c r="C458" s="260">
        <f>'[1]23'!E465+'[1]23'!F465</f>
        <v>3.4</v>
      </c>
      <c r="D458" s="260"/>
      <c r="E458" s="260">
        <f t="shared" si="7"/>
        <v>3.4</v>
      </c>
      <c r="F458" s="32"/>
      <c r="G458" s="32"/>
      <c r="H458" s="28"/>
      <c r="I458" s="28"/>
    </row>
    <row r="459" spans="1:9">
      <c r="A459" s="664">
        <v>456</v>
      </c>
      <c r="B459" s="355" t="s">
        <v>15025</v>
      </c>
      <c r="C459" s="503">
        <f>'[1]23'!E466+'[1]23'!F466</f>
        <v>1.7706500000000001</v>
      </c>
      <c r="D459" s="503">
        <f>VLOOKUP('[1]23'!B466,[2]Sheet6!A:B,2,FALSE)/1000000</f>
        <v>1.3</v>
      </c>
      <c r="E459" s="503">
        <f t="shared" si="7"/>
        <v>3.0706500000000001</v>
      </c>
      <c r="F459" s="32"/>
      <c r="G459" s="32"/>
      <c r="H459" s="28"/>
      <c r="I459" s="28"/>
    </row>
    <row r="460" spans="1:9">
      <c r="A460" s="663">
        <v>457</v>
      </c>
      <c r="B460" s="348" t="s">
        <v>15026</v>
      </c>
      <c r="C460" s="260">
        <f>'[1]23'!E467+'[1]23'!F467</f>
        <v>5.97675</v>
      </c>
      <c r="D460" s="260"/>
      <c r="E460" s="260">
        <f t="shared" si="7"/>
        <v>5.97675</v>
      </c>
      <c r="F460" s="32"/>
      <c r="G460" s="32"/>
      <c r="H460" s="28"/>
      <c r="I460" s="28"/>
    </row>
    <row r="461" spans="1:9">
      <c r="A461" s="664">
        <v>458</v>
      </c>
      <c r="B461" s="355" t="s">
        <v>12653</v>
      </c>
      <c r="C461" s="503">
        <f>'[1]23'!E468+'[1]23'!F468</f>
        <v>7.45</v>
      </c>
      <c r="D461" s="503">
        <f>VLOOKUP('[1]23'!B468,[2]Sheet6!A:B,2,FALSE)/1000000</f>
        <v>0.5</v>
      </c>
      <c r="E461" s="503">
        <f t="shared" si="7"/>
        <v>7.95</v>
      </c>
      <c r="F461" s="32"/>
      <c r="G461" s="32"/>
      <c r="H461" s="28"/>
      <c r="I461" s="28"/>
    </row>
    <row r="462" spans="1:9">
      <c r="A462" s="663">
        <v>459</v>
      </c>
      <c r="B462" s="348" t="s">
        <v>15027</v>
      </c>
      <c r="C462" s="260">
        <f>'[1]23'!E469+'[1]23'!F469</f>
        <v>14.4</v>
      </c>
      <c r="D462" s="260"/>
      <c r="E462" s="260">
        <f t="shared" si="7"/>
        <v>14.4</v>
      </c>
      <c r="F462" s="32"/>
      <c r="G462" s="32"/>
      <c r="H462" s="28"/>
      <c r="I462" s="28"/>
    </row>
    <row r="463" spans="1:9">
      <c r="A463" s="664">
        <v>460</v>
      </c>
      <c r="B463" s="355" t="s">
        <v>15028</v>
      </c>
      <c r="C463" s="503">
        <f>'[1]23'!E470+'[1]23'!F470</f>
        <v>9.1259999999999994</v>
      </c>
      <c r="D463" s="503"/>
      <c r="E463" s="503">
        <f t="shared" si="7"/>
        <v>9.1259999999999994</v>
      </c>
      <c r="F463" s="32"/>
      <c r="G463" s="32"/>
      <c r="H463" s="28"/>
      <c r="I463" s="28"/>
    </row>
    <row r="464" spans="1:9">
      <c r="A464" s="663">
        <v>461</v>
      </c>
      <c r="B464" s="348" t="s">
        <v>15029</v>
      </c>
      <c r="C464" s="260">
        <f>'[1]23'!E471+'[1]23'!F471</f>
        <v>9.1159999999999997</v>
      </c>
      <c r="D464" s="260"/>
      <c r="E464" s="260">
        <f t="shared" si="7"/>
        <v>9.1159999999999997</v>
      </c>
      <c r="F464" s="32"/>
      <c r="G464" s="32"/>
      <c r="H464" s="28"/>
      <c r="I464" s="28"/>
    </row>
    <row r="465" spans="1:9">
      <c r="A465" s="664">
        <v>462</v>
      </c>
      <c r="B465" s="355" t="s">
        <v>15030</v>
      </c>
      <c r="C465" s="503">
        <f>'[1]23'!E472+'[1]23'!F472</f>
        <v>2.35</v>
      </c>
      <c r="D465" s="503"/>
      <c r="E465" s="503">
        <f t="shared" si="7"/>
        <v>2.35</v>
      </c>
      <c r="F465" s="32"/>
      <c r="G465" s="32"/>
      <c r="H465" s="28"/>
      <c r="I465" s="28"/>
    </row>
    <row r="466" spans="1:9">
      <c r="A466" s="663">
        <v>463</v>
      </c>
      <c r="B466" s="348" t="s">
        <v>15031</v>
      </c>
      <c r="C466" s="260">
        <f>'[1]23'!E473+'[1]23'!F473</f>
        <v>5.9169999999999998</v>
      </c>
      <c r="D466" s="260"/>
      <c r="E466" s="260">
        <f t="shared" si="7"/>
        <v>5.9169999999999998</v>
      </c>
      <c r="F466" s="32"/>
      <c r="G466" s="32"/>
      <c r="H466" s="28"/>
      <c r="I466" s="28"/>
    </row>
    <row r="467" spans="1:9">
      <c r="A467" s="664">
        <v>464</v>
      </c>
      <c r="B467" s="355" t="s">
        <v>15032</v>
      </c>
      <c r="C467" s="503">
        <f>'[1]23'!E474+'[1]23'!F474</f>
        <v>8</v>
      </c>
      <c r="D467" s="503"/>
      <c r="E467" s="503">
        <f t="shared" si="7"/>
        <v>8</v>
      </c>
      <c r="F467" s="32"/>
      <c r="G467" s="32"/>
      <c r="H467" s="28"/>
      <c r="I467" s="28"/>
    </row>
    <row r="468" spans="1:9">
      <c r="A468" s="663">
        <v>465</v>
      </c>
      <c r="B468" s="348" t="s">
        <v>15033</v>
      </c>
      <c r="C468" s="260">
        <f>'[1]23'!E475+'[1]23'!F475</f>
        <v>1</v>
      </c>
      <c r="D468" s="260"/>
      <c r="E468" s="260">
        <f t="shared" si="7"/>
        <v>1</v>
      </c>
      <c r="F468" s="32"/>
      <c r="G468" s="32"/>
      <c r="H468" s="28"/>
      <c r="I468" s="28"/>
    </row>
    <row r="469" spans="1:9">
      <c r="A469" s="664">
        <v>466</v>
      </c>
      <c r="B469" s="355" t="s">
        <v>15034</v>
      </c>
      <c r="C469" s="503">
        <f>'[1]23'!E476+'[1]23'!F476</f>
        <v>16.445</v>
      </c>
      <c r="D469" s="503"/>
      <c r="E469" s="503">
        <f t="shared" si="7"/>
        <v>16.445</v>
      </c>
      <c r="F469" s="32"/>
      <c r="G469" s="32"/>
      <c r="H469" s="28"/>
      <c r="I469" s="28"/>
    </row>
    <row r="470" spans="1:9">
      <c r="A470" s="663">
        <v>467</v>
      </c>
      <c r="B470" s="348" t="s">
        <v>15035</v>
      </c>
      <c r="C470" s="260">
        <f>'[1]23'!E477+'[1]23'!F477</f>
        <v>0.1</v>
      </c>
      <c r="D470" s="260"/>
      <c r="E470" s="260">
        <f t="shared" si="7"/>
        <v>0.1</v>
      </c>
      <c r="F470" s="32"/>
      <c r="G470" s="32"/>
      <c r="H470" s="28"/>
      <c r="I470" s="28"/>
    </row>
    <row r="471" spans="1:9">
      <c r="A471" s="664">
        <v>468</v>
      </c>
      <c r="B471" s="355" t="s">
        <v>15036</v>
      </c>
      <c r="C471" s="503">
        <f>'[1]23'!E478+'[1]23'!F478</f>
        <v>39.5</v>
      </c>
      <c r="D471" s="503"/>
      <c r="E471" s="503">
        <f t="shared" si="7"/>
        <v>39.5</v>
      </c>
      <c r="F471" s="32"/>
      <c r="G471" s="32"/>
      <c r="H471" s="28"/>
      <c r="I471" s="28"/>
    </row>
    <row r="472" spans="1:9">
      <c r="A472" s="663">
        <v>469</v>
      </c>
      <c r="B472" s="348" t="s">
        <v>15037</v>
      </c>
      <c r="C472" s="260">
        <f>'[1]23'!E479+'[1]23'!F479</f>
        <v>10</v>
      </c>
      <c r="D472" s="260"/>
      <c r="E472" s="260">
        <f t="shared" si="7"/>
        <v>10</v>
      </c>
      <c r="F472" s="32"/>
      <c r="G472" s="32"/>
      <c r="H472" s="28"/>
      <c r="I472" s="28"/>
    </row>
    <row r="473" spans="1:9">
      <c r="A473" s="664">
        <v>470</v>
      </c>
      <c r="B473" s="355" t="s">
        <v>2327</v>
      </c>
      <c r="C473" s="503">
        <f>'[1]23'!E480+'[1]23'!F480</f>
        <v>19.822975</v>
      </c>
      <c r="D473" s="503">
        <f>VLOOKUP('[1]23'!B480,[2]Sheet6!A:B,2,FALSE)/1000000</f>
        <v>1.5</v>
      </c>
      <c r="E473" s="503">
        <f t="shared" si="7"/>
        <v>21.322975</v>
      </c>
      <c r="F473" s="32"/>
      <c r="G473" s="32"/>
      <c r="H473" s="28"/>
      <c r="I473" s="28"/>
    </row>
    <row r="474" spans="1:9">
      <c r="A474" s="663">
        <v>471</v>
      </c>
      <c r="B474" s="348" t="s">
        <v>15038</v>
      </c>
      <c r="C474" s="260">
        <f>'[1]23'!E481+'[1]23'!F481</f>
        <v>3.81</v>
      </c>
      <c r="D474" s="260"/>
      <c r="E474" s="260">
        <f t="shared" si="7"/>
        <v>3.81</v>
      </c>
      <c r="F474" s="32"/>
      <c r="G474" s="32"/>
      <c r="H474" s="28"/>
      <c r="I474" s="28"/>
    </row>
    <row r="475" spans="1:9">
      <c r="A475" s="664">
        <v>472</v>
      </c>
      <c r="B475" s="355" t="s">
        <v>15039</v>
      </c>
      <c r="C475" s="503">
        <f>'[1]23'!E482+'[1]23'!F482</f>
        <v>14.54</v>
      </c>
      <c r="D475" s="503"/>
      <c r="E475" s="503">
        <f t="shared" si="7"/>
        <v>14.54</v>
      </c>
      <c r="F475" s="32"/>
      <c r="G475" s="32"/>
      <c r="H475" s="28"/>
      <c r="I475" s="28"/>
    </row>
    <row r="476" spans="1:9">
      <c r="A476" s="663">
        <v>473</v>
      </c>
      <c r="B476" s="348" t="s">
        <v>15040</v>
      </c>
      <c r="C476" s="260">
        <f>'[1]23'!E483+'[1]23'!F483</f>
        <v>5</v>
      </c>
      <c r="D476" s="260"/>
      <c r="E476" s="260">
        <f t="shared" si="7"/>
        <v>5</v>
      </c>
      <c r="F476" s="32"/>
      <c r="G476" s="32"/>
      <c r="H476" s="28"/>
      <c r="I476" s="28"/>
    </row>
    <row r="477" spans="1:9">
      <c r="A477" s="664">
        <v>474</v>
      </c>
      <c r="B477" s="355" t="s">
        <v>15041</v>
      </c>
      <c r="C477" s="503">
        <f>'[1]23'!E484+'[1]23'!F484</f>
        <v>1</v>
      </c>
      <c r="D477" s="503"/>
      <c r="E477" s="503">
        <f t="shared" si="7"/>
        <v>1</v>
      </c>
      <c r="F477" s="32"/>
      <c r="G477" s="32"/>
      <c r="H477" s="28"/>
      <c r="I477" s="28"/>
    </row>
    <row r="478" spans="1:9">
      <c r="A478" s="663">
        <v>475</v>
      </c>
      <c r="B478" s="348" t="s">
        <v>15042</v>
      </c>
      <c r="C478" s="260">
        <f>'[1]23'!E485+'[1]23'!F485</f>
        <v>2.2999999999999998</v>
      </c>
      <c r="D478" s="260"/>
      <c r="E478" s="260">
        <f t="shared" si="7"/>
        <v>2.2999999999999998</v>
      </c>
      <c r="F478" s="32"/>
      <c r="G478" s="32"/>
      <c r="H478" s="28"/>
      <c r="I478" s="28"/>
    </row>
    <row r="479" spans="1:9">
      <c r="A479" s="664">
        <v>476</v>
      </c>
      <c r="B479" s="355" t="s">
        <v>15043</v>
      </c>
      <c r="C479" s="503">
        <f>'[1]23'!E486+'[1]23'!F486</f>
        <v>1.1499999999999999</v>
      </c>
      <c r="D479" s="503"/>
      <c r="E479" s="503">
        <f t="shared" si="7"/>
        <v>1.1499999999999999</v>
      </c>
      <c r="F479" s="32"/>
      <c r="G479" s="32"/>
      <c r="H479" s="28"/>
      <c r="I479" s="28"/>
    </row>
    <row r="480" spans="1:9">
      <c r="A480" s="663">
        <v>477</v>
      </c>
      <c r="B480" s="348" t="s">
        <v>15044</v>
      </c>
      <c r="C480" s="260">
        <f>'[1]23'!E487+'[1]23'!F487</f>
        <v>0.7</v>
      </c>
      <c r="D480" s="260"/>
      <c r="E480" s="260">
        <f t="shared" si="7"/>
        <v>0.7</v>
      </c>
      <c r="F480" s="32"/>
      <c r="G480" s="32"/>
      <c r="H480" s="28"/>
      <c r="I480" s="28"/>
    </row>
    <row r="481" spans="1:9">
      <c r="A481" s="664">
        <v>478</v>
      </c>
      <c r="B481" s="355" t="s">
        <v>15045</v>
      </c>
      <c r="C481" s="503">
        <f>'[1]23'!E488+'[1]23'!F488</f>
        <v>16</v>
      </c>
      <c r="D481" s="503"/>
      <c r="E481" s="503">
        <f t="shared" si="7"/>
        <v>16</v>
      </c>
      <c r="F481" s="32"/>
      <c r="G481" s="32"/>
      <c r="H481" s="28"/>
      <c r="I481" s="28"/>
    </row>
    <row r="482" spans="1:9">
      <c r="A482" s="663">
        <v>479</v>
      </c>
      <c r="B482" s="348" t="s">
        <v>15046</v>
      </c>
      <c r="C482" s="260">
        <f>'[1]23'!E489+'[1]23'!F489</f>
        <v>16.600000000000001</v>
      </c>
      <c r="D482" s="260"/>
      <c r="E482" s="260">
        <f t="shared" si="7"/>
        <v>16.600000000000001</v>
      </c>
      <c r="F482" s="32"/>
      <c r="G482" s="32"/>
      <c r="H482" s="28"/>
      <c r="I482" s="28"/>
    </row>
    <row r="483" spans="1:9">
      <c r="A483" s="664">
        <v>480</v>
      </c>
      <c r="B483" s="355" t="s">
        <v>15047</v>
      </c>
      <c r="C483" s="503">
        <f>'[1]23'!E490+'[1]23'!F490</f>
        <v>8.1999999999999993</v>
      </c>
      <c r="D483" s="503"/>
      <c r="E483" s="503">
        <f t="shared" si="7"/>
        <v>8.1999999999999993</v>
      </c>
      <c r="F483" s="32"/>
      <c r="G483" s="32"/>
      <c r="H483" s="28"/>
      <c r="I483" s="28"/>
    </row>
    <row r="484" spans="1:9">
      <c r="A484" s="663">
        <v>481</v>
      </c>
      <c r="B484" s="348" t="s">
        <v>15048</v>
      </c>
      <c r="C484" s="260">
        <f>'[1]23'!E491+'[1]23'!F491</f>
        <v>5.2</v>
      </c>
      <c r="D484" s="260"/>
      <c r="E484" s="260">
        <f t="shared" si="7"/>
        <v>5.2</v>
      </c>
      <c r="F484" s="32"/>
      <c r="G484" s="32"/>
      <c r="H484" s="28"/>
      <c r="I484" s="28"/>
    </row>
    <row r="485" spans="1:9">
      <c r="A485" s="664">
        <v>482</v>
      </c>
      <c r="B485" s="355" t="s">
        <v>15049</v>
      </c>
      <c r="C485" s="503">
        <f>'[1]23'!E492+'[1]23'!F492</f>
        <v>2.5</v>
      </c>
      <c r="D485" s="503"/>
      <c r="E485" s="503">
        <f t="shared" si="7"/>
        <v>2.5</v>
      </c>
      <c r="F485" s="32"/>
      <c r="G485" s="32"/>
      <c r="H485" s="28"/>
      <c r="I485" s="28"/>
    </row>
    <row r="486" spans="1:9">
      <c r="A486" s="663">
        <v>483</v>
      </c>
      <c r="B486" s="348" t="s">
        <v>15050</v>
      </c>
      <c r="C486" s="260">
        <f>'[1]23'!E493+'[1]23'!F493</f>
        <v>2.5</v>
      </c>
      <c r="D486" s="260"/>
      <c r="E486" s="260">
        <f t="shared" si="7"/>
        <v>2.5</v>
      </c>
      <c r="F486" s="32"/>
      <c r="G486" s="32"/>
      <c r="H486" s="28"/>
      <c r="I486" s="28"/>
    </row>
    <row r="487" spans="1:9">
      <c r="A487" s="664">
        <v>484</v>
      </c>
      <c r="B487" s="355" t="s">
        <v>15051</v>
      </c>
      <c r="C487" s="503">
        <f>'[1]23'!E494+'[1]23'!F494</f>
        <v>11.82</v>
      </c>
      <c r="D487" s="503"/>
      <c r="E487" s="503">
        <f t="shared" si="7"/>
        <v>11.82</v>
      </c>
      <c r="F487" s="32"/>
      <c r="G487" s="32"/>
      <c r="H487" s="28"/>
      <c r="I487" s="28"/>
    </row>
    <row r="488" spans="1:9">
      <c r="A488" s="663">
        <v>485</v>
      </c>
      <c r="B488" s="348" t="s">
        <v>15052</v>
      </c>
      <c r="C488" s="260">
        <f>'[1]23'!E495+'[1]23'!F495</f>
        <v>5.5650000000000004</v>
      </c>
      <c r="D488" s="260"/>
      <c r="E488" s="260">
        <f t="shared" si="7"/>
        <v>5.5650000000000004</v>
      </c>
      <c r="F488" s="32"/>
      <c r="G488" s="32"/>
      <c r="H488" s="28"/>
      <c r="I488" s="28"/>
    </row>
    <row r="489" spans="1:9">
      <c r="A489" s="664">
        <v>486</v>
      </c>
      <c r="B489" s="355" t="s">
        <v>15053</v>
      </c>
      <c r="C489" s="503">
        <f>'[1]23'!E496+'[1]23'!F496</f>
        <v>30</v>
      </c>
      <c r="D489" s="503"/>
      <c r="E489" s="503">
        <f t="shared" si="7"/>
        <v>30</v>
      </c>
      <c r="F489" s="32"/>
      <c r="G489" s="32"/>
      <c r="H489" s="28"/>
      <c r="I489" s="28"/>
    </row>
    <row r="490" spans="1:9">
      <c r="A490" s="663">
        <v>487</v>
      </c>
      <c r="B490" s="348" t="s">
        <v>15054</v>
      </c>
      <c r="C490" s="260">
        <f>'[1]23'!E497+'[1]23'!F497</f>
        <v>30.25</v>
      </c>
      <c r="D490" s="260"/>
      <c r="E490" s="260">
        <f t="shared" si="7"/>
        <v>30.25</v>
      </c>
      <c r="F490" s="32"/>
      <c r="G490" s="32"/>
      <c r="H490" s="28"/>
      <c r="I490" s="28"/>
    </row>
    <row r="491" spans="1:9">
      <c r="A491" s="664">
        <v>488</v>
      </c>
      <c r="B491" s="355" t="s">
        <v>15055</v>
      </c>
      <c r="C491" s="503">
        <f>'[1]23'!E498+'[1]23'!F498</f>
        <v>3.6</v>
      </c>
      <c r="D491" s="503"/>
      <c r="E491" s="503">
        <f t="shared" si="7"/>
        <v>3.6</v>
      </c>
      <c r="F491" s="32"/>
      <c r="G491" s="32"/>
      <c r="H491" s="28"/>
      <c r="I491" s="28"/>
    </row>
    <row r="492" spans="1:9">
      <c r="A492" s="663">
        <v>489</v>
      </c>
      <c r="B492" s="348" t="s">
        <v>15056</v>
      </c>
      <c r="C492" s="260">
        <f>'[1]23'!E499+'[1]23'!F499</f>
        <v>1.9</v>
      </c>
      <c r="D492" s="260"/>
      <c r="E492" s="260">
        <f t="shared" si="7"/>
        <v>1.9</v>
      </c>
      <c r="F492" s="32"/>
      <c r="G492" s="32"/>
      <c r="H492" s="28"/>
      <c r="I492" s="28"/>
    </row>
    <row r="493" spans="1:9">
      <c r="A493" s="664">
        <v>490</v>
      </c>
      <c r="B493" s="355" t="s">
        <v>12625</v>
      </c>
      <c r="C493" s="503">
        <f>'[1]23'!E500+'[1]23'!F500</f>
        <v>11.225</v>
      </c>
      <c r="D493" s="503"/>
      <c r="E493" s="503">
        <f t="shared" si="7"/>
        <v>11.225</v>
      </c>
      <c r="F493" s="32"/>
      <c r="G493" s="32"/>
      <c r="H493" s="28"/>
      <c r="I493" s="28"/>
    </row>
    <row r="494" spans="1:9">
      <c r="A494" s="663">
        <v>491</v>
      </c>
      <c r="B494" s="348" t="s">
        <v>15057</v>
      </c>
      <c r="C494" s="260">
        <f>'[1]23'!E501+'[1]23'!F501</f>
        <v>2.1880000000000002</v>
      </c>
      <c r="D494" s="260"/>
      <c r="E494" s="260">
        <f t="shared" si="7"/>
        <v>2.1880000000000002</v>
      </c>
      <c r="F494" s="32"/>
      <c r="G494" s="32"/>
      <c r="H494" s="28"/>
      <c r="I494" s="28"/>
    </row>
    <row r="495" spans="1:9">
      <c r="A495" s="664">
        <v>492</v>
      </c>
      <c r="B495" s="355" t="s">
        <v>15058</v>
      </c>
      <c r="C495" s="503">
        <f>'[1]23'!E502+'[1]23'!F502</f>
        <v>2</v>
      </c>
      <c r="D495" s="503"/>
      <c r="E495" s="503">
        <f t="shared" si="7"/>
        <v>2</v>
      </c>
      <c r="F495" s="32"/>
      <c r="G495" s="32"/>
      <c r="H495" s="28"/>
      <c r="I495" s="28"/>
    </row>
    <row r="496" spans="1:9">
      <c r="A496" s="663">
        <v>493</v>
      </c>
      <c r="B496" s="348" t="s">
        <v>15059</v>
      </c>
      <c r="C496" s="260">
        <f>'[1]23'!E503+'[1]23'!F503</f>
        <v>0.2</v>
      </c>
      <c r="D496" s="260"/>
      <c r="E496" s="260">
        <f t="shared" si="7"/>
        <v>0.2</v>
      </c>
      <c r="F496" s="32"/>
      <c r="G496" s="32"/>
      <c r="H496" s="28"/>
      <c r="I496" s="28"/>
    </row>
    <row r="497" spans="1:9">
      <c r="A497" s="664">
        <v>494</v>
      </c>
      <c r="B497" s="355" t="s">
        <v>15060</v>
      </c>
      <c r="C497" s="503">
        <f>'[1]23'!E504+'[1]23'!F504</f>
        <v>3.85</v>
      </c>
      <c r="D497" s="503">
        <f>VLOOKUP('[1]23'!B504,[2]Sheet6!A:B,2,FALSE)/1000000</f>
        <v>2.7309999999999999</v>
      </c>
      <c r="E497" s="503">
        <f t="shared" si="7"/>
        <v>6.5809999999999995</v>
      </c>
      <c r="F497" s="32"/>
      <c r="G497" s="32"/>
      <c r="H497" s="28"/>
      <c r="I497" s="28"/>
    </row>
    <row r="498" spans="1:9">
      <c r="A498" s="663">
        <v>495</v>
      </c>
      <c r="B498" s="348" t="s">
        <v>15061</v>
      </c>
      <c r="C498" s="260">
        <f>'[1]23'!E505+'[1]23'!F505</f>
        <v>1.5</v>
      </c>
      <c r="D498" s="260"/>
      <c r="E498" s="260">
        <f t="shared" si="7"/>
        <v>1.5</v>
      </c>
      <c r="F498" s="32"/>
      <c r="G498" s="32"/>
      <c r="H498" s="28"/>
      <c r="I498" s="28"/>
    </row>
    <row r="499" spans="1:9">
      <c r="A499" s="664">
        <v>496</v>
      </c>
      <c r="B499" s="355" t="s">
        <v>12637</v>
      </c>
      <c r="C499" s="503">
        <f>'[1]23'!E506+'[1]23'!F506</f>
        <v>11.795</v>
      </c>
      <c r="D499" s="503"/>
      <c r="E499" s="503">
        <f t="shared" si="7"/>
        <v>11.795</v>
      </c>
      <c r="F499" s="32"/>
      <c r="G499" s="32"/>
      <c r="H499" s="28"/>
      <c r="I499" s="28"/>
    </row>
    <row r="500" spans="1:9">
      <c r="A500" s="663">
        <v>497</v>
      </c>
      <c r="B500" s="348" t="s">
        <v>15062</v>
      </c>
      <c r="C500" s="260">
        <f>'[1]23'!E507+'[1]23'!F507</f>
        <v>24.924700000000001</v>
      </c>
      <c r="D500" s="260"/>
      <c r="E500" s="260">
        <f t="shared" si="7"/>
        <v>24.924700000000001</v>
      </c>
      <c r="F500" s="32"/>
      <c r="G500" s="32"/>
      <c r="H500" s="28"/>
      <c r="I500" s="28"/>
    </row>
    <row r="501" spans="1:9">
      <c r="A501" s="664">
        <v>498</v>
      </c>
      <c r="B501" s="355" t="s">
        <v>15063</v>
      </c>
      <c r="C501" s="503">
        <f>'[1]23'!E508+'[1]23'!F508</f>
        <v>3.4563000000000001</v>
      </c>
      <c r="D501" s="503"/>
      <c r="E501" s="503">
        <f t="shared" si="7"/>
        <v>3.4563000000000001</v>
      </c>
      <c r="F501" s="32"/>
      <c r="G501" s="32"/>
      <c r="H501" s="28"/>
      <c r="I501" s="28"/>
    </row>
    <row r="502" spans="1:9">
      <c r="A502" s="663">
        <v>499</v>
      </c>
      <c r="B502" s="348" t="s">
        <v>15064</v>
      </c>
      <c r="C502" s="260">
        <f>'[1]23'!E509+'[1]23'!F509</f>
        <v>8.1174999999999997</v>
      </c>
      <c r="D502" s="260"/>
      <c r="E502" s="260">
        <f t="shared" si="7"/>
        <v>8.1174999999999997</v>
      </c>
      <c r="F502" s="32"/>
      <c r="G502" s="32"/>
      <c r="H502" s="28"/>
      <c r="I502" s="28"/>
    </row>
    <row r="503" spans="1:9">
      <c r="A503" s="664">
        <v>500</v>
      </c>
      <c r="B503" s="355" t="s">
        <v>15065</v>
      </c>
      <c r="C503" s="503">
        <f>'[1]23'!E510+'[1]23'!F510</f>
        <v>0.36249999999999999</v>
      </c>
      <c r="D503" s="503"/>
      <c r="E503" s="503">
        <f t="shared" si="7"/>
        <v>0.36249999999999999</v>
      </c>
      <c r="F503" s="32"/>
      <c r="G503" s="32"/>
      <c r="H503" s="28"/>
      <c r="I503" s="28"/>
    </row>
    <row r="504" spans="1:9">
      <c r="A504" s="663">
        <v>501</v>
      </c>
      <c r="B504" s="348" t="s">
        <v>15066</v>
      </c>
      <c r="C504" s="260">
        <f>'[1]23'!E511+'[1]23'!F511</f>
        <v>0.5</v>
      </c>
      <c r="D504" s="260"/>
      <c r="E504" s="260">
        <f t="shared" si="7"/>
        <v>0.5</v>
      </c>
      <c r="F504" s="32"/>
      <c r="G504" s="32"/>
      <c r="H504" s="28"/>
      <c r="I504" s="28"/>
    </row>
    <row r="505" spans="1:9">
      <c r="A505" s="664">
        <v>502</v>
      </c>
      <c r="B505" s="355" t="s">
        <v>15067</v>
      </c>
      <c r="C505" s="503">
        <f>'[1]23'!E512+'[1]23'!F512</f>
        <v>9.1300000000000008</v>
      </c>
      <c r="D505" s="503"/>
      <c r="E505" s="503">
        <f t="shared" si="7"/>
        <v>9.1300000000000008</v>
      </c>
      <c r="F505" s="32"/>
      <c r="G505" s="32"/>
      <c r="H505" s="28"/>
      <c r="I505" s="28"/>
    </row>
    <row r="506" spans="1:9">
      <c r="A506" s="663">
        <v>503</v>
      </c>
      <c r="B506" s="348" t="s">
        <v>15068</v>
      </c>
      <c r="C506" s="260">
        <f>'[1]23'!E513+'[1]23'!F513</f>
        <v>4.25</v>
      </c>
      <c r="D506" s="260">
        <f>VLOOKUP('[1]23'!B513,[2]Sheet6!A:B,2,FALSE)/1000000</f>
        <v>4.8</v>
      </c>
      <c r="E506" s="260">
        <f t="shared" si="7"/>
        <v>9.0500000000000007</v>
      </c>
      <c r="F506" s="32"/>
      <c r="G506" s="32"/>
      <c r="H506" s="28"/>
      <c r="I506" s="28"/>
    </row>
    <row r="507" spans="1:9">
      <c r="A507" s="664">
        <v>504</v>
      </c>
      <c r="B507" s="355" t="s">
        <v>15069</v>
      </c>
      <c r="C507" s="503">
        <f>'[1]23'!E514+'[1]23'!F514</f>
        <v>1.65</v>
      </c>
      <c r="D507" s="503"/>
      <c r="E507" s="503">
        <f t="shared" si="7"/>
        <v>1.65</v>
      </c>
      <c r="F507" s="32"/>
      <c r="G507" s="32"/>
      <c r="H507" s="28"/>
      <c r="I507" s="28"/>
    </row>
    <row r="508" spans="1:9">
      <c r="A508" s="663">
        <v>505</v>
      </c>
      <c r="B508" s="348" t="s">
        <v>15070</v>
      </c>
      <c r="C508" s="260">
        <f>'[1]23'!E515+'[1]23'!F515</f>
        <v>36</v>
      </c>
      <c r="D508" s="260"/>
      <c r="E508" s="260">
        <f t="shared" si="7"/>
        <v>36</v>
      </c>
      <c r="F508" s="32"/>
      <c r="G508" s="32"/>
      <c r="H508" s="28"/>
      <c r="I508" s="28"/>
    </row>
    <row r="509" spans="1:9">
      <c r="A509" s="664">
        <v>506</v>
      </c>
      <c r="B509" s="355" t="s">
        <v>15071</v>
      </c>
      <c r="C509" s="503">
        <f>'[1]23'!E516+'[1]23'!F516</f>
        <v>4.8150000000000004</v>
      </c>
      <c r="D509" s="503"/>
      <c r="E509" s="503">
        <f t="shared" si="7"/>
        <v>4.8150000000000004</v>
      </c>
      <c r="F509" s="32"/>
      <c r="G509" s="32"/>
      <c r="H509" s="28"/>
      <c r="I509" s="28"/>
    </row>
    <row r="510" spans="1:9">
      <c r="A510" s="663">
        <v>507</v>
      </c>
      <c r="B510" s="348" t="s">
        <v>1964</v>
      </c>
      <c r="C510" s="260">
        <f>'[1]23'!E517+'[1]23'!F517</f>
        <v>15</v>
      </c>
      <c r="D510" s="260"/>
      <c r="E510" s="260">
        <f t="shared" si="7"/>
        <v>15</v>
      </c>
      <c r="F510" s="32"/>
      <c r="G510" s="32"/>
      <c r="H510" s="28"/>
      <c r="I510" s="28"/>
    </row>
    <row r="511" spans="1:9">
      <c r="A511" s="664">
        <v>508</v>
      </c>
      <c r="B511" s="355" t="s">
        <v>15072</v>
      </c>
      <c r="C511" s="503">
        <f>'[1]23'!E518+'[1]23'!F518</f>
        <v>2.3322500000000002</v>
      </c>
      <c r="D511" s="503"/>
      <c r="E511" s="503">
        <f t="shared" si="7"/>
        <v>2.3322500000000002</v>
      </c>
      <c r="F511" s="32"/>
      <c r="G511" s="32"/>
      <c r="H511" s="28"/>
      <c r="I511" s="28"/>
    </row>
    <row r="512" spans="1:9">
      <c r="A512" s="663">
        <v>509</v>
      </c>
      <c r="B512" s="348" t="s">
        <v>15073</v>
      </c>
      <c r="C512" s="260">
        <f>'[1]23'!E519+'[1]23'!F519</f>
        <v>4.3730000000000002</v>
      </c>
      <c r="D512" s="260"/>
      <c r="E512" s="260">
        <f t="shared" si="7"/>
        <v>4.3730000000000002</v>
      </c>
      <c r="F512" s="32"/>
      <c r="G512" s="32"/>
      <c r="H512" s="28"/>
      <c r="I512" s="28"/>
    </row>
    <row r="513" spans="1:9">
      <c r="A513" s="664">
        <v>510</v>
      </c>
      <c r="B513" s="355" t="s">
        <v>15074</v>
      </c>
      <c r="C513" s="503">
        <f>'[1]23'!E520+'[1]23'!F520</f>
        <v>6.07</v>
      </c>
      <c r="D513" s="503"/>
      <c r="E513" s="503">
        <f t="shared" si="7"/>
        <v>6.07</v>
      </c>
      <c r="F513" s="32"/>
      <c r="G513" s="32"/>
      <c r="H513" s="28"/>
      <c r="I513" s="28"/>
    </row>
    <row r="514" spans="1:9">
      <c r="A514" s="663">
        <v>511</v>
      </c>
      <c r="B514" s="348" t="s">
        <v>15075</v>
      </c>
      <c r="C514" s="260">
        <f>'[1]23'!E521+'[1]23'!F521</f>
        <v>1.5</v>
      </c>
      <c r="D514" s="260"/>
      <c r="E514" s="260">
        <f t="shared" si="7"/>
        <v>1.5</v>
      </c>
      <c r="F514" s="32"/>
      <c r="G514" s="32"/>
      <c r="H514" s="28"/>
      <c r="I514" s="28"/>
    </row>
    <row r="515" spans="1:9">
      <c r="A515" s="664">
        <v>512</v>
      </c>
      <c r="B515" s="355" t="s">
        <v>15076</v>
      </c>
      <c r="C515" s="503">
        <f>'[1]23'!E522+'[1]23'!F522</f>
        <v>6.8040000000000003</v>
      </c>
      <c r="D515" s="503">
        <f>VLOOKUP('[1]23'!B522,[2]Sheet6!A:B,2,FALSE)/1000000</f>
        <v>2.6240000000000001</v>
      </c>
      <c r="E515" s="503">
        <f t="shared" si="7"/>
        <v>9.4280000000000008</v>
      </c>
      <c r="F515" s="32"/>
      <c r="G515" s="32"/>
      <c r="H515" s="28"/>
      <c r="I515" s="28"/>
    </row>
    <row r="516" spans="1:9">
      <c r="A516" s="663">
        <v>513</v>
      </c>
      <c r="B516" s="348" t="s">
        <v>15077</v>
      </c>
      <c r="C516" s="260">
        <f>'[1]23'!E523+'[1]23'!F523</f>
        <v>5.6891949999999998</v>
      </c>
      <c r="D516" s="260">
        <f>VLOOKUP('[1]23'!B523,[2]Sheet6!A:B,2,FALSE)/1000000</f>
        <v>2.8445</v>
      </c>
      <c r="E516" s="260">
        <f t="shared" ref="E516:E579" si="8">C516+D516</f>
        <v>8.5336949999999998</v>
      </c>
      <c r="F516" s="32"/>
      <c r="G516" s="32"/>
      <c r="H516" s="28"/>
      <c r="I516" s="28"/>
    </row>
    <row r="517" spans="1:9">
      <c r="A517" s="664">
        <v>514</v>
      </c>
      <c r="B517" s="355" t="s">
        <v>15078</v>
      </c>
      <c r="C517" s="503">
        <f>'[1]23'!E524+'[1]23'!F524</f>
        <v>0.625</v>
      </c>
      <c r="D517" s="503"/>
      <c r="E517" s="503">
        <f t="shared" si="8"/>
        <v>0.625</v>
      </c>
      <c r="F517" s="32"/>
      <c r="G517" s="32"/>
      <c r="H517" s="28"/>
      <c r="I517" s="28"/>
    </row>
    <row r="518" spans="1:9">
      <c r="A518" s="663">
        <v>515</v>
      </c>
      <c r="B518" s="348" t="s">
        <v>15079</v>
      </c>
      <c r="C518" s="260">
        <f>'[1]23'!E525+'[1]23'!F525</f>
        <v>0.6</v>
      </c>
      <c r="D518" s="260"/>
      <c r="E518" s="260">
        <f t="shared" si="8"/>
        <v>0.6</v>
      </c>
      <c r="F518" s="32"/>
      <c r="G518" s="32"/>
      <c r="H518" s="28"/>
      <c r="I518" s="28"/>
    </row>
    <row r="519" spans="1:9">
      <c r="A519" s="664">
        <v>516</v>
      </c>
      <c r="B519" s="355" t="s">
        <v>15080</v>
      </c>
      <c r="C519" s="503">
        <f>'[1]23'!E526+'[1]23'!F526</f>
        <v>2.5</v>
      </c>
      <c r="D519" s="503"/>
      <c r="E519" s="503">
        <f t="shared" si="8"/>
        <v>2.5</v>
      </c>
      <c r="F519" s="32"/>
      <c r="G519" s="32"/>
      <c r="H519" s="28"/>
      <c r="I519" s="28"/>
    </row>
    <row r="520" spans="1:9">
      <c r="A520" s="663">
        <v>517</v>
      </c>
      <c r="B520" s="348" t="s">
        <v>15081</v>
      </c>
      <c r="C520" s="260">
        <f>'[1]23'!E527+'[1]23'!F527</f>
        <v>3.1</v>
      </c>
      <c r="D520" s="260"/>
      <c r="E520" s="260">
        <f t="shared" si="8"/>
        <v>3.1</v>
      </c>
      <c r="F520" s="32"/>
      <c r="G520" s="32"/>
      <c r="H520" s="28"/>
      <c r="I520" s="28"/>
    </row>
    <row r="521" spans="1:9">
      <c r="A521" s="664">
        <v>518</v>
      </c>
      <c r="B521" s="355" t="s">
        <v>15082</v>
      </c>
      <c r="C521" s="503">
        <f>'[1]23'!E528+'[1]23'!F528</f>
        <v>0.5</v>
      </c>
      <c r="D521" s="503"/>
      <c r="E521" s="503">
        <f t="shared" si="8"/>
        <v>0.5</v>
      </c>
      <c r="F521" s="32"/>
      <c r="G521" s="32"/>
      <c r="H521" s="28"/>
      <c r="I521" s="28"/>
    </row>
    <row r="522" spans="1:9">
      <c r="A522" s="663">
        <v>519</v>
      </c>
      <c r="B522" s="348" t="s">
        <v>15083</v>
      </c>
      <c r="C522" s="260">
        <f>'[1]23'!E529+'[1]23'!F529</f>
        <v>6.07</v>
      </c>
      <c r="D522" s="260"/>
      <c r="E522" s="260">
        <f t="shared" si="8"/>
        <v>6.07</v>
      </c>
      <c r="F522" s="32"/>
      <c r="G522" s="32"/>
      <c r="H522" s="28"/>
      <c r="I522" s="28"/>
    </row>
    <row r="523" spans="1:9">
      <c r="A523" s="664">
        <v>520</v>
      </c>
      <c r="B523" s="355" t="s">
        <v>15084</v>
      </c>
      <c r="C523" s="503">
        <f>'[1]23'!E530+'[1]23'!F530</f>
        <v>3</v>
      </c>
      <c r="D523" s="503"/>
      <c r="E523" s="503">
        <f t="shared" si="8"/>
        <v>3</v>
      </c>
      <c r="F523" s="32"/>
      <c r="G523" s="32"/>
      <c r="H523" s="28"/>
      <c r="I523" s="28"/>
    </row>
    <row r="524" spans="1:9">
      <c r="A524" s="663">
        <v>521</v>
      </c>
      <c r="B524" s="348" t="s">
        <v>15085</v>
      </c>
      <c r="C524" s="260">
        <f>'[1]23'!E531+'[1]23'!F531</f>
        <v>1.75</v>
      </c>
      <c r="D524" s="260"/>
      <c r="E524" s="260">
        <f t="shared" si="8"/>
        <v>1.75</v>
      </c>
      <c r="F524" s="32"/>
      <c r="G524" s="32"/>
      <c r="H524" s="28"/>
      <c r="I524" s="28"/>
    </row>
    <row r="525" spans="1:9">
      <c r="A525" s="664">
        <v>522</v>
      </c>
      <c r="B525" s="355" t="s">
        <v>15086</v>
      </c>
      <c r="C525" s="503">
        <f>'[1]23'!E532+'[1]23'!F532</f>
        <v>25.098031300000002</v>
      </c>
      <c r="D525" s="503">
        <f>VLOOKUP('[1]23'!B532,[2]Sheet6!A:B,2,FALSE)/1000000</f>
        <v>0.84000399999999997</v>
      </c>
      <c r="E525" s="503">
        <f t="shared" si="8"/>
        <v>25.938035300000003</v>
      </c>
      <c r="F525" s="32"/>
      <c r="G525" s="32"/>
      <c r="H525" s="28"/>
      <c r="I525" s="28"/>
    </row>
    <row r="526" spans="1:9">
      <c r="A526" s="663">
        <v>523</v>
      </c>
      <c r="B526" s="348" t="s">
        <v>15087</v>
      </c>
      <c r="C526" s="260">
        <f>'[1]23'!E533+'[1]23'!F533</f>
        <v>1</v>
      </c>
      <c r="D526" s="260"/>
      <c r="E526" s="260">
        <f t="shared" si="8"/>
        <v>1</v>
      </c>
      <c r="F526" s="32"/>
      <c r="G526" s="32"/>
      <c r="H526" s="28"/>
      <c r="I526" s="28"/>
    </row>
    <row r="527" spans="1:9">
      <c r="A527" s="664">
        <v>524</v>
      </c>
      <c r="B527" s="355" t="s">
        <v>15088</v>
      </c>
      <c r="C527" s="503">
        <f>'[1]23'!E534+'[1]23'!F534</f>
        <v>10.5</v>
      </c>
      <c r="D527" s="503"/>
      <c r="E527" s="503">
        <f t="shared" si="8"/>
        <v>10.5</v>
      </c>
      <c r="F527" s="32"/>
      <c r="G527" s="32"/>
      <c r="H527" s="28"/>
      <c r="I527" s="28"/>
    </row>
    <row r="528" spans="1:9">
      <c r="A528" s="663">
        <v>525</v>
      </c>
      <c r="B528" s="348" t="s">
        <v>15089</v>
      </c>
      <c r="C528" s="260">
        <f>'[1]23'!E535+'[1]23'!F535</f>
        <v>12.2075</v>
      </c>
      <c r="D528" s="260"/>
      <c r="E528" s="260">
        <f t="shared" si="8"/>
        <v>12.2075</v>
      </c>
      <c r="F528" s="32"/>
      <c r="G528" s="32"/>
      <c r="H528" s="28"/>
      <c r="I528" s="28"/>
    </row>
    <row r="529" spans="1:9">
      <c r="A529" s="664">
        <v>526</v>
      </c>
      <c r="B529" s="355" t="s">
        <v>2666</v>
      </c>
      <c r="C529" s="503">
        <f>'[1]23'!E536+'[1]23'!F536</f>
        <v>12.35</v>
      </c>
      <c r="D529" s="503"/>
      <c r="E529" s="503">
        <f t="shared" si="8"/>
        <v>12.35</v>
      </c>
      <c r="F529" s="32"/>
      <c r="G529" s="32"/>
      <c r="H529" s="28"/>
      <c r="I529" s="28"/>
    </row>
    <row r="530" spans="1:9">
      <c r="A530" s="663">
        <v>527</v>
      </c>
      <c r="B530" s="348" t="s">
        <v>15090</v>
      </c>
      <c r="C530" s="260">
        <f>'[1]23'!E537+'[1]23'!F537</f>
        <v>4.9370000000000003</v>
      </c>
      <c r="D530" s="260">
        <f>VLOOKUP('[1]23'!B537,[2]Sheet6!A:B,2,FALSE)/1000000</f>
        <v>10</v>
      </c>
      <c r="E530" s="260">
        <f t="shared" si="8"/>
        <v>14.937000000000001</v>
      </c>
      <c r="F530" s="32"/>
      <c r="G530" s="32"/>
      <c r="H530" s="28"/>
      <c r="I530" s="28"/>
    </row>
    <row r="531" spans="1:9">
      <c r="A531" s="664">
        <v>528</v>
      </c>
      <c r="B531" s="355" t="s">
        <v>15091</v>
      </c>
      <c r="C531" s="503">
        <f>'[1]23'!E538+'[1]23'!F538</f>
        <v>3.5</v>
      </c>
      <c r="D531" s="503"/>
      <c r="E531" s="503">
        <f t="shared" si="8"/>
        <v>3.5</v>
      </c>
      <c r="F531" s="32"/>
      <c r="G531" s="32"/>
      <c r="H531" s="28"/>
      <c r="I531" s="28"/>
    </row>
    <row r="532" spans="1:9">
      <c r="A532" s="663">
        <v>529</v>
      </c>
      <c r="B532" s="348" t="s">
        <v>15092</v>
      </c>
      <c r="C532" s="260">
        <f>'[1]23'!E539+'[1]23'!F539</f>
        <v>0.57499999999999996</v>
      </c>
      <c r="D532" s="260">
        <f>VLOOKUP('[1]23'!B539,[2]Sheet6!A:B,2,FALSE)/1000000</f>
        <v>3.5</v>
      </c>
      <c r="E532" s="260">
        <f t="shared" si="8"/>
        <v>4.0750000000000002</v>
      </c>
      <c r="F532" s="32"/>
      <c r="G532" s="32"/>
      <c r="H532" s="28"/>
      <c r="I532" s="28"/>
    </row>
    <row r="533" spans="1:9">
      <c r="A533" s="664">
        <v>530</v>
      </c>
      <c r="B533" s="355" t="s">
        <v>15093</v>
      </c>
      <c r="C533" s="503">
        <f>'[1]23'!E540+'[1]23'!F540</f>
        <v>2.5</v>
      </c>
      <c r="D533" s="503"/>
      <c r="E533" s="503">
        <f t="shared" si="8"/>
        <v>2.5</v>
      </c>
      <c r="F533" s="32"/>
      <c r="G533" s="32"/>
      <c r="H533" s="28"/>
      <c r="I533" s="28"/>
    </row>
    <row r="534" spans="1:9">
      <c r="A534" s="663">
        <v>531</v>
      </c>
      <c r="B534" s="348" t="s">
        <v>15094</v>
      </c>
      <c r="C534" s="260">
        <f>'[1]23'!E541+'[1]23'!F541</f>
        <v>7.5</v>
      </c>
      <c r="D534" s="260"/>
      <c r="E534" s="260">
        <f t="shared" si="8"/>
        <v>7.5</v>
      </c>
      <c r="F534" s="32"/>
      <c r="G534" s="32"/>
      <c r="H534" s="28"/>
      <c r="I534" s="28"/>
    </row>
    <row r="535" spans="1:9">
      <c r="A535" s="664">
        <v>532</v>
      </c>
      <c r="B535" s="355" t="s">
        <v>15095</v>
      </c>
      <c r="C535" s="503">
        <f>'[1]23'!E542+'[1]23'!F542</f>
        <v>1.861</v>
      </c>
      <c r="D535" s="503"/>
      <c r="E535" s="503">
        <f t="shared" si="8"/>
        <v>1.861</v>
      </c>
      <c r="F535" s="32"/>
      <c r="G535" s="32"/>
      <c r="H535" s="28"/>
      <c r="I535" s="28"/>
    </row>
    <row r="536" spans="1:9">
      <c r="A536" s="663">
        <v>533</v>
      </c>
      <c r="B536" s="348" t="s">
        <v>15096</v>
      </c>
      <c r="C536" s="260">
        <f>'[1]23'!E543+'[1]23'!F543</f>
        <v>20</v>
      </c>
      <c r="D536" s="260"/>
      <c r="E536" s="260">
        <f t="shared" si="8"/>
        <v>20</v>
      </c>
      <c r="F536" s="32"/>
      <c r="G536" s="32"/>
      <c r="H536" s="28"/>
      <c r="I536" s="28"/>
    </row>
    <row r="537" spans="1:9">
      <c r="A537" s="664">
        <v>534</v>
      </c>
      <c r="B537" s="355" t="s">
        <v>15097</v>
      </c>
      <c r="C537" s="503">
        <f>'[1]23'!E544+'[1]23'!F544</f>
        <v>20.68</v>
      </c>
      <c r="D537" s="503"/>
      <c r="E537" s="503">
        <f t="shared" si="8"/>
        <v>20.68</v>
      </c>
      <c r="F537" s="32"/>
      <c r="G537" s="32"/>
      <c r="H537" s="28"/>
      <c r="I537" s="28"/>
    </row>
    <row r="538" spans="1:9">
      <c r="A538" s="663">
        <v>535</v>
      </c>
      <c r="B538" s="348" t="s">
        <v>15098</v>
      </c>
      <c r="C538" s="260">
        <f>'[1]23'!E545+'[1]23'!F545</f>
        <v>11.8</v>
      </c>
      <c r="D538" s="260"/>
      <c r="E538" s="260">
        <f t="shared" si="8"/>
        <v>11.8</v>
      </c>
      <c r="F538" s="32"/>
      <c r="G538" s="32"/>
      <c r="H538" s="28"/>
      <c r="I538" s="28"/>
    </row>
    <row r="539" spans="1:9">
      <c r="A539" s="664">
        <v>536</v>
      </c>
      <c r="B539" s="355" t="s">
        <v>15099</v>
      </c>
      <c r="C539" s="503">
        <f>'[1]23'!E546+'[1]23'!F546</f>
        <v>35.047027999999997</v>
      </c>
      <c r="D539" s="503"/>
      <c r="E539" s="503">
        <f t="shared" si="8"/>
        <v>35.047027999999997</v>
      </c>
      <c r="F539" s="32"/>
      <c r="G539" s="32"/>
      <c r="H539" s="28"/>
      <c r="I539" s="28"/>
    </row>
    <row r="540" spans="1:9">
      <c r="A540" s="663">
        <v>537</v>
      </c>
      <c r="B540" s="348" t="s">
        <v>15100</v>
      </c>
      <c r="C540" s="260">
        <f>'[1]23'!E547+'[1]23'!F547</f>
        <v>20.6586</v>
      </c>
      <c r="D540" s="260"/>
      <c r="E540" s="260">
        <f t="shared" si="8"/>
        <v>20.6586</v>
      </c>
      <c r="F540" s="32"/>
      <c r="G540" s="32"/>
      <c r="H540" s="28"/>
      <c r="I540" s="28"/>
    </row>
    <row r="541" spans="1:9">
      <c r="A541" s="664">
        <v>538</v>
      </c>
      <c r="B541" s="355" t="s">
        <v>15101</v>
      </c>
      <c r="C541" s="503">
        <f>'[1]23'!E548+'[1]23'!F548</f>
        <v>15</v>
      </c>
      <c r="D541" s="503"/>
      <c r="E541" s="503">
        <f t="shared" si="8"/>
        <v>15</v>
      </c>
      <c r="F541" s="32"/>
      <c r="G541" s="32"/>
      <c r="H541" s="28"/>
      <c r="I541" s="28"/>
    </row>
    <row r="542" spans="1:9">
      <c r="A542" s="663">
        <v>539</v>
      </c>
      <c r="B542" s="348" t="s">
        <v>15102</v>
      </c>
      <c r="C542" s="260">
        <f>'[1]23'!E549+'[1]23'!F549</f>
        <v>14.4</v>
      </c>
      <c r="D542" s="260">
        <f>VLOOKUP('[1]23'!B549,[2]Sheet6!A:B,2,FALSE)/1000000</f>
        <v>0.7</v>
      </c>
      <c r="E542" s="260">
        <f t="shared" si="8"/>
        <v>15.1</v>
      </c>
      <c r="F542" s="32"/>
      <c r="G542" s="32"/>
      <c r="H542" s="28"/>
      <c r="I542" s="28"/>
    </row>
    <row r="543" spans="1:9">
      <c r="A543" s="664">
        <v>540</v>
      </c>
      <c r="B543" s="355" t="s">
        <v>15103</v>
      </c>
      <c r="C543" s="503">
        <f>'[1]23'!E550+'[1]23'!F550</f>
        <v>4.5</v>
      </c>
      <c r="D543" s="503"/>
      <c r="E543" s="503">
        <f t="shared" si="8"/>
        <v>4.5</v>
      </c>
      <c r="F543" s="32"/>
      <c r="G543" s="32"/>
      <c r="H543" s="28"/>
      <c r="I543" s="28"/>
    </row>
    <row r="544" spans="1:9">
      <c r="A544" s="663">
        <v>541</v>
      </c>
      <c r="B544" s="348" t="s">
        <v>15104</v>
      </c>
      <c r="C544" s="260">
        <f>'[1]23'!E551+'[1]23'!F551</f>
        <v>5.375</v>
      </c>
      <c r="D544" s="260"/>
      <c r="E544" s="260">
        <f t="shared" si="8"/>
        <v>5.375</v>
      </c>
      <c r="F544" s="32"/>
      <c r="G544" s="32"/>
      <c r="H544" s="28"/>
      <c r="I544" s="28"/>
    </row>
    <row r="545" spans="1:9">
      <c r="A545" s="664">
        <v>542</v>
      </c>
      <c r="B545" s="355" t="s">
        <v>15105</v>
      </c>
      <c r="C545" s="503">
        <f>'[1]23'!E552+'[1]23'!F552</f>
        <v>35.843850000000003</v>
      </c>
      <c r="D545" s="503"/>
      <c r="E545" s="503">
        <f t="shared" si="8"/>
        <v>35.843850000000003</v>
      </c>
      <c r="F545" s="32"/>
      <c r="G545" s="32"/>
      <c r="H545" s="28"/>
      <c r="I545" s="28"/>
    </row>
    <row r="546" spans="1:9">
      <c r="A546" s="663">
        <v>543</v>
      </c>
      <c r="B546" s="348" t="s">
        <v>15106</v>
      </c>
      <c r="C546" s="260">
        <f>'[1]23'!E553+'[1]23'!F553</f>
        <v>0.8</v>
      </c>
      <c r="D546" s="260"/>
      <c r="E546" s="260">
        <f t="shared" si="8"/>
        <v>0.8</v>
      </c>
      <c r="F546" s="32"/>
      <c r="G546" s="32"/>
      <c r="H546" s="28"/>
      <c r="I546" s="28"/>
    </row>
    <row r="547" spans="1:9">
      <c r="A547" s="664">
        <v>544</v>
      </c>
      <c r="B547" s="355" t="s">
        <v>15107</v>
      </c>
      <c r="C547" s="503">
        <f>'[1]23'!E554+'[1]23'!F554</f>
        <v>0.2</v>
      </c>
      <c r="D547" s="503"/>
      <c r="E547" s="503">
        <f t="shared" si="8"/>
        <v>0.2</v>
      </c>
      <c r="F547" s="32"/>
      <c r="G547" s="32"/>
      <c r="H547" s="28"/>
      <c r="I547" s="28"/>
    </row>
    <row r="548" spans="1:9">
      <c r="A548" s="663">
        <v>545</v>
      </c>
      <c r="B548" s="348" t="s">
        <v>15108</v>
      </c>
      <c r="C548" s="260">
        <f>'[1]23'!E555+'[1]23'!F555</f>
        <v>117.52600000000001</v>
      </c>
      <c r="D548" s="260"/>
      <c r="E548" s="260">
        <f t="shared" si="8"/>
        <v>117.52600000000001</v>
      </c>
      <c r="F548" s="32"/>
      <c r="G548" s="32"/>
      <c r="H548" s="28"/>
      <c r="I548" s="28"/>
    </row>
    <row r="549" spans="1:9">
      <c r="A549" s="664">
        <v>546</v>
      </c>
      <c r="B549" s="355" t="s">
        <v>15109</v>
      </c>
      <c r="C549" s="503">
        <f>'[1]23'!E556+'[1]23'!F556</f>
        <v>6.65</v>
      </c>
      <c r="D549" s="503"/>
      <c r="E549" s="503">
        <f t="shared" si="8"/>
        <v>6.65</v>
      </c>
      <c r="F549" s="32"/>
      <c r="G549" s="32"/>
      <c r="H549" s="28"/>
      <c r="I549" s="28"/>
    </row>
    <row r="550" spans="1:9">
      <c r="A550" s="663">
        <v>547</v>
      </c>
      <c r="B550" s="348" t="s">
        <v>15110</v>
      </c>
      <c r="C550" s="260">
        <f>'[1]23'!E557+'[1]23'!F557</f>
        <v>3</v>
      </c>
      <c r="D550" s="260"/>
      <c r="E550" s="260">
        <f t="shared" si="8"/>
        <v>3</v>
      </c>
      <c r="F550" s="32"/>
      <c r="G550" s="32"/>
      <c r="H550" s="28"/>
      <c r="I550" s="28"/>
    </row>
    <row r="551" spans="1:9">
      <c r="A551" s="664">
        <v>548</v>
      </c>
      <c r="B551" s="355" t="s">
        <v>15111</v>
      </c>
      <c r="C551" s="503">
        <f>'[1]23'!E558+'[1]23'!F558</f>
        <v>10</v>
      </c>
      <c r="D551" s="503"/>
      <c r="E551" s="503">
        <f t="shared" si="8"/>
        <v>10</v>
      </c>
      <c r="F551" s="32"/>
      <c r="G551" s="32"/>
      <c r="H551" s="28"/>
      <c r="I551" s="28"/>
    </row>
    <row r="552" spans="1:9">
      <c r="A552" s="663">
        <v>549</v>
      </c>
      <c r="B552" s="348" t="s">
        <v>15112</v>
      </c>
      <c r="C552" s="260">
        <f>'[1]23'!E559+'[1]23'!F559</f>
        <v>20</v>
      </c>
      <c r="D552" s="260"/>
      <c r="E552" s="260">
        <f t="shared" si="8"/>
        <v>20</v>
      </c>
      <c r="F552" s="32"/>
      <c r="G552" s="32"/>
      <c r="H552" s="28"/>
      <c r="I552" s="28"/>
    </row>
    <row r="553" spans="1:9">
      <c r="A553" s="664">
        <v>550</v>
      </c>
      <c r="B553" s="355" t="s">
        <v>15113</v>
      </c>
      <c r="C553" s="503">
        <f>'[1]23'!E560+'[1]23'!F560</f>
        <v>6.75</v>
      </c>
      <c r="D553" s="503">
        <f>VLOOKUP('[1]23'!B560,[2]Sheet6!A:B,2,FALSE)/1000000</f>
        <v>2.25</v>
      </c>
      <c r="E553" s="503">
        <f t="shared" si="8"/>
        <v>9</v>
      </c>
      <c r="F553" s="32"/>
      <c r="G553" s="32"/>
      <c r="H553" s="28"/>
      <c r="I553" s="28"/>
    </row>
    <row r="554" spans="1:9">
      <c r="A554" s="663">
        <v>551</v>
      </c>
      <c r="B554" s="348" t="s">
        <v>15114</v>
      </c>
      <c r="C554" s="260">
        <f>'[1]23'!E561+'[1]23'!F561</f>
        <v>17</v>
      </c>
      <c r="D554" s="260"/>
      <c r="E554" s="260">
        <f t="shared" si="8"/>
        <v>17</v>
      </c>
      <c r="F554" s="32"/>
      <c r="G554" s="32"/>
      <c r="H554" s="28"/>
      <c r="I554" s="28"/>
    </row>
    <row r="555" spans="1:9">
      <c r="A555" s="664">
        <v>552</v>
      </c>
      <c r="B555" s="355" t="s">
        <v>15115</v>
      </c>
      <c r="C555" s="503">
        <f>'[1]23'!E562+'[1]23'!F562</f>
        <v>9.7850000000000001</v>
      </c>
      <c r="D555" s="503"/>
      <c r="E555" s="503">
        <f t="shared" si="8"/>
        <v>9.7850000000000001</v>
      </c>
      <c r="F555" s="32"/>
      <c r="G555" s="32"/>
      <c r="H555" s="28"/>
      <c r="I555" s="28"/>
    </row>
    <row r="556" spans="1:9">
      <c r="A556" s="663">
        <v>553</v>
      </c>
      <c r="B556" s="348" t="s">
        <v>15116</v>
      </c>
      <c r="C556" s="260">
        <f>'[1]23'!E563+'[1]23'!F563</f>
        <v>7.6</v>
      </c>
      <c r="D556" s="260"/>
      <c r="E556" s="260">
        <f t="shared" si="8"/>
        <v>7.6</v>
      </c>
      <c r="F556" s="32"/>
      <c r="G556" s="32"/>
      <c r="H556" s="28"/>
      <c r="I556" s="28"/>
    </row>
    <row r="557" spans="1:9">
      <c r="A557" s="664">
        <v>554</v>
      </c>
      <c r="B557" s="355" t="s">
        <v>15117</v>
      </c>
      <c r="C557" s="503">
        <f>'[1]23'!E564+'[1]23'!F564</f>
        <v>7.95</v>
      </c>
      <c r="D557" s="503"/>
      <c r="E557" s="503">
        <f t="shared" si="8"/>
        <v>7.95</v>
      </c>
      <c r="F557" s="32"/>
      <c r="G557" s="32"/>
      <c r="H557" s="28"/>
      <c r="I557" s="28"/>
    </row>
    <row r="558" spans="1:9">
      <c r="A558" s="663">
        <v>555</v>
      </c>
      <c r="B558" s="348" t="s">
        <v>15118</v>
      </c>
      <c r="C558" s="260">
        <f>'[1]23'!E565+'[1]23'!F565</f>
        <v>15</v>
      </c>
      <c r="D558" s="260"/>
      <c r="E558" s="260">
        <f t="shared" si="8"/>
        <v>15</v>
      </c>
      <c r="F558" s="32"/>
      <c r="G558" s="32"/>
      <c r="H558" s="28"/>
      <c r="I558" s="28"/>
    </row>
    <row r="559" spans="1:9">
      <c r="A559" s="664">
        <v>556</v>
      </c>
      <c r="B559" s="355" t="s">
        <v>15119</v>
      </c>
      <c r="C559" s="503">
        <f>'[1]23'!E566+'[1]23'!F566</f>
        <v>1.35</v>
      </c>
      <c r="D559" s="503"/>
      <c r="E559" s="503">
        <f t="shared" si="8"/>
        <v>1.35</v>
      </c>
      <c r="F559" s="32"/>
      <c r="G559" s="32"/>
      <c r="H559" s="28"/>
      <c r="I559" s="28"/>
    </row>
    <row r="560" spans="1:9">
      <c r="A560" s="663">
        <v>557</v>
      </c>
      <c r="B560" s="348" t="s">
        <v>12922</v>
      </c>
      <c r="C560" s="260">
        <f>'[1]23'!E567+'[1]23'!F567</f>
        <v>-20.6997</v>
      </c>
      <c r="D560" s="260"/>
      <c r="E560" s="260">
        <f t="shared" si="8"/>
        <v>-20.6997</v>
      </c>
      <c r="F560" s="32"/>
      <c r="G560" s="32"/>
      <c r="H560" s="28"/>
      <c r="I560" s="28"/>
    </row>
    <row r="561" spans="1:9">
      <c r="A561" s="664">
        <v>558</v>
      </c>
      <c r="B561" s="355" t="s">
        <v>15120</v>
      </c>
      <c r="C561" s="503">
        <f>'[1]23'!E568+'[1]23'!F568</f>
        <v>1</v>
      </c>
      <c r="D561" s="503"/>
      <c r="E561" s="503">
        <f t="shared" si="8"/>
        <v>1</v>
      </c>
      <c r="F561" s="32"/>
      <c r="G561" s="32"/>
      <c r="H561" s="28"/>
      <c r="I561" s="28"/>
    </row>
    <row r="562" spans="1:9">
      <c r="A562" s="663">
        <v>559</v>
      </c>
      <c r="B562" s="348" t="s">
        <v>15121</v>
      </c>
      <c r="C562" s="260">
        <f>'[1]23'!E569+'[1]23'!F569</f>
        <v>4.3</v>
      </c>
      <c r="D562" s="260">
        <f>VLOOKUP('[1]23'!B569,[2]Sheet6!A:B,2,FALSE)/1000000</f>
        <v>2.35</v>
      </c>
      <c r="E562" s="260">
        <f t="shared" si="8"/>
        <v>6.65</v>
      </c>
      <c r="F562" s="32"/>
      <c r="G562" s="32"/>
      <c r="H562" s="28"/>
      <c r="I562" s="28"/>
    </row>
    <row r="563" spans="1:9">
      <c r="A563" s="664">
        <v>560</v>
      </c>
      <c r="B563" s="355" t="s">
        <v>15122</v>
      </c>
      <c r="C563" s="503">
        <f>'[1]23'!E570+'[1]23'!F570</f>
        <v>1.972</v>
      </c>
      <c r="D563" s="503"/>
      <c r="E563" s="503">
        <f t="shared" si="8"/>
        <v>1.972</v>
      </c>
      <c r="F563" s="32"/>
      <c r="G563" s="32"/>
      <c r="H563" s="28"/>
      <c r="I563" s="28"/>
    </row>
    <row r="564" spans="1:9">
      <c r="A564" s="663">
        <v>561</v>
      </c>
      <c r="B564" s="348" t="s">
        <v>15123</v>
      </c>
      <c r="C564" s="260">
        <f>'[1]23'!E571+'[1]23'!F571</f>
        <v>1.1499999999999999</v>
      </c>
      <c r="D564" s="260"/>
      <c r="E564" s="260">
        <f t="shared" si="8"/>
        <v>1.1499999999999999</v>
      </c>
      <c r="F564" s="32"/>
      <c r="G564" s="32"/>
      <c r="H564" s="28"/>
      <c r="I564" s="28"/>
    </row>
    <row r="565" spans="1:9">
      <c r="A565" s="664">
        <v>562</v>
      </c>
      <c r="B565" s="355" t="s">
        <v>15124</v>
      </c>
      <c r="C565" s="503">
        <f>'[1]23'!E572+'[1]23'!F572</f>
        <v>0.25</v>
      </c>
      <c r="D565" s="503"/>
      <c r="E565" s="503">
        <f t="shared" si="8"/>
        <v>0.25</v>
      </c>
      <c r="F565" s="32"/>
      <c r="G565" s="32"/>
      <c r="H565" s="28"/>
      <c r="I565" s="28"/>
    </row>
    <row r="566" spans="1:9">
      <c r="A566" s="663">
        <v>563</v>
      </c>
      <c r="B566" s="348" t="s">
        <v>15125</v>
      </c>
      <c r="C566" s="260">
        <f>'[1]23'!E573+'[1]23'!F573</f>
        <v>32.864040000000003</v>
      </c>
      <c r="D566" s="260"/>
      <c r="E566" s="260">
        <f t="shared" si="8"/>
        <v>32.864040000000003</v>
      </c>
      <c r="F566" s="32"/>
      <c r="G566" s="32"/>
      <c r="H566" s="28"/>
      <c r="I566" s="28"/>
    </row>
    <row r="567" spans="1:9">
      <c r="A567" s="664">
        <v>564</v>
      </c>
      <c r="B567" s="355" t="s">
        <v>15126</v>
      </c>
      <c r="C567" s="503">
        <f>'[1]23'!E574+'[1]23'!F574</f>
        <v>7.8</v>
      </c>
      <c r="D567" s="503"/>
      <c r="E567" s="503">
        <f t="shared" si="8"/>
        <v>7.8</v>
      </c>
      <c r="F567" s="32"/>
      <c r="G567" s="32"/>
      <c r="H567" s="28"/>
      <c r="I567" s="28"/>
    </row>
    <row r="568" spans="1:9">
      <c r="A568" s="663">
        <v>565</v>
      </c>
      <c r="B568" s="348" t="s">
        <v>15127</v>
      </c>
      <c r="C568" s="260">
        <f>'[1]23'!E575+'[1]23'!F575</f>
        <v>13.9</v>
      </c>
      <c r="D568" s="260"/>
      <c r="E568" s="260">
        <f t="shared" si="8"/>
        <v>13.9</v>
      </c>
      <c r="F568" s="32"/>
      <c r="G568" s="32"/>
      <c r="H568" s="28"/>
      <c r="I568" s="28"/>
    </row>
    <row r="569" spans="1:9">
      <c r="A569" s="664">
        <v>566</v>
      </c>
      <c r="B569" s="355" t="s">
        <v>15128</v>
      </c>
      <c r="C569" s="503">
        <f>'[1]23'!E576+'[1]23'!F576</f>
        <v>109.76</v>
      </c>
      <c r="D569" s="503"/>
      <c r="E569" s="503">
        <f t="shared" si="8"/>
        <v>109.76</v>
      </c>
      <c r="F569" s="32"/>
      <c r="G569" s="32"/>
      <c r="H569" s="28"/>
      <c r="I569" s="28"/>
    </row>
    <row r="570" spans="1:9">
      <c r="A570" s="663">
        <v>567</v>
      </c>
      <c r="B570" s="348" t="s">
        <v>15129</v>
      </c>
      <c r="C570" s="260">
        <f>'[1]23'!E577+'[1]23'!F577</f>
        <v>93.040999999999997</v>
      </c>
      <c r="D570" s="260"/>
      <c r="E570" s="260">
        <f t="shared" si="8"/>
        <v>93.040999999999997</v>
      </c>
      <c r="F570" s="32"/>
      <c r="G570" s="32"/>
      <c r="H570" s="28"/>
      <c r="I570" s="28"/>
    </row>
    <row r="571" spans="1:9">
      <c r="A571" s="664">
        <v>568</v>
      </c>
      <c r="B571" s="355" t="s">
        <v>15130</v>
      </c>
      <c r="C571" s="503">
        <f>'[1]23'!E578+'[1]23'!F578</f>
        <v>0.57450000000000001</v>
      </c>
      <c r="D571" s="503"/>
      <c r="E571" s="503">
        <f t="shared" si="8"/>
        <v>0.57450000000000001</v>
      </c>
      <c r="F571" s="32"/>
      <c r="G571" s="32"/>
      <c r="H571" s="28"/>
      <c r="I571" s="28"/>
    </row>
    <row r="572" spans="1:9">
      <c r="A572" s="663">
        <v>569</v>
      </c>
      <c r="B572" s="348" t="s">
        <v>15131</v>
      </c>
      <c r="C572" s="260">
        <f>'[1]23'!E579+'[1]23'!F579</f>
        <v>4.8692500000000001</v>
      </c>
      <c r="D572" s="260"/>
      <c r="E572" s="260">
        <f t="shared" si="8"/>
        <v>4.8692500000000001</v>
      </c>
      <c r="F572" s="32"/>
      <c r="G572" s="32"/>
      <c r="H572" s="28"/>
      <c r="I572" s="28"/>
    </row>
    <row r="573" spans="1:9">
      <c r="A573" s="664">
        <v>570</v>
      </c>
      <c r="B573" s="355" t="s">
        <v>15132</v>
      </c>
      <c r="C573" s="503">
        <f>'[1]23'!E580+'[1]23'!F580</f>
        <v>2</v>
      </c>
      <c r="D573" s="503"/>
      <c r="E573" s="503">
        <f t="shared" si="8"/>
        <v>2</v>
      </c>
      <c r="F573" s="32"/>
      <c r="G573" s="32"/>
      <c r="H573" s="28"/>
      <c r="I573" s="28"/>
    </row>
    <row r="574" spans="1:9">
      <c r="A574" s="663">
        <v>571</v>
      </c>
      <c r="B574" s="348" t="s">
        <v>15133</v>
      </c>
      <c r="C574" s="260">
        <f>'[1]23'!E581+'[1]23'!F581</f>
        <v>5.4302999999999999</v>
      </c>
      <c r="D574" s="260"/>
      <c r="E574" s="260">
        <f t="shared" si="8"/>
        <v>5.4302999999999999</v>
      </c>
      <c r="F574" s="32"/>
      <c r="G574" s="32"/>
      <c r="H574" s="28"/>
      <c r="I574" s="28"/>
    </row>
    <row r="575" spans="1:9">
      <c r="A575" s="664">
        <v>572</v>
      </c>
      <c r="B575" s="355" t="s">
        <v>15134</v>
      </c>
      <c r="C575" s="503">
        <f>'[1]23'!E582+'[1]23'!F582</f>
        <v>59.682600000000001</v>
      </c>
      <c r="D575" s="503">
        <f>VLOOKUP('[1]23'!B582,[2]Sheet6!A:B,2,FALSE)/1000000</f>
        <v>6.5724999999999998</v>
      </c>
      <c r="E575" s="503">
        <f t="shared" si="8"/>
        <v>66.255099999999999</v>
      </c>
      <c r="F575" s="32"/>
      <c r="G575" s="32"/>
      <c r="H575" s="28"/>
      <c r="I575" s="28"/>
    </row>
    <row r="576" spans="1:9">
      <c r="A576" s="663">
        <v>573</v>
      </c>
      <c r="B576" s="348" t="s">
        <v>15135</v>
      </c>
      <c r="C576" s="260">
        <f>'[1]23'!E583+'[1]23'!F583</f>
        <v>43.674999999999997</v>
      </c>
      <c r="D576" s="260"/>
      <c r="E576" s="260">
        <f t="shared" si="8"/>
        <v>43.674999999999997</v>
      </c>
      <c r="F576" s="32"/>
      <c r="G576" s="32"/>
      <c r="H576" s="28"/>
      <c r="I576" s="28"/>
    </row>
    <row r="577" spans="1:9">
      <c r="A577" s="664">
        <v>574</v>
      </c>
      <c r="B577" s="355" t="s">
        <v>15136</v>
      </c>
      <c r="C577" s="503">
        <f>'[1]23'!E584+'[1]23'!F584</f>
        <v>4.3</v>
      </c>
      <c r="D577" s="503"/>
      <c r="E577" s="503">
        <f t="shared" si="8"/>
        <v>4.3</v>
      </c>
      <c r="F577" s="32"/>
      <c r="G577" s="32"/>
      <c r="H577" s="28"/>
      <c r="I577" s="28"/>
    </row>
    <row r="578" spans="1:9">
      <c r="A578" s="663">
        <v>575</v>
      </c>
      <c r="B578" s="348" t="s">
        <v>15137</v>
      </c>
      <c r="C578" s="260">
        <f>'[1]23'!E585+'[1]23'!F585</f>
        <v>3.895</v>
      </c>
      <c r="D578" s="260"/>
      <c r="E578" s="260">
        <f t="shared" si="8"/>
        <v>3.895</v>
      </c>
      <c r="F578" s="32"/>
      <c r="G578" s="32"/>
      <c r="H578" s="28"/>
      <c r="I578" s="28"/>
    </row>
    <row r="579" spans="1:9">
      <c r="A579" s="664">
        <v>576</v>
      </c>
      <c r="B579" s="355" t="s">
        <v>15138</v>
      </c>
      <c r="C579" s="503">
        <f>'[1]23'!E586+'[1]23'!F586</f>
        <v>33.470100000000002</v>
      </c>
      <c r="D579" s="503"/>
      <c r="E579" s="503">
        <f t="shared" si="8"/>
        <v>33.470100000000002</v>
      </c>
      <c r="F579" s="32"/>
      <c r="G579" s="32"/>
      <c r="H579" s="28"/>
      <c r="I579" s="28"/>
    </row>
    <row r="580" spans="1:9">
      <c r="A580" s="663">
        <v>577</v>
      </c>
      <c r="B580" s="348" t="s">
        <v>15139</v>
      </c>
      <c r="C580" s="260">
        <f>'[1]23'!E587+'[1]23'!F587</f>
        <v>14.256</v>
      </c>
      <c r="D580" s="260">
        <f>VLOOKUP('[1]23'!B587,[2]Sheet6!A:B,2,FALSE)/1000000</f>
        <v>8.7222500000000007</v>
      </c>
      <c r="E580" s="260">
        <f t="shared" ref="E580:E643" si="9">C580+D580</f>
        <v>22.978250000000003</v>
      </c>
      <c r="F580" s="32"/>
      <c r="G580" s="32"/>
      <c r="H580" s="28"/>
      <c r="I580" s="28"/>
    </row>
    <row r="581" spans="1:9">
      <c r="A581" s="664">
        <v>578</v>
      </c>
      <c r="B581" s="355" t="s">
        <v>15140</v>
      </c>
      <c r="C581" s="503">
        <f>'[1]23'!E588+'[1]23'!F588</f>
        <v>78.27</v>
      </c>
      <c r="D581" s="503"/>
      <c r="E581" s="503">
        <f t="shared" si="9"/>
        <v>78.27</v>
      </c>
      <c r="F581" s="32"/>
      <c r="G581" s="32"/>
      <c r="H581" s="28"/>
      <c r="I581" s="28"/>
    </row>
    <row r="582" spans="1:9">
      <c r="A582" s="663">
        <v>579</v>
      </c>
      <c r="B582" s="348" t="s">
        <v>15141</v>
      </c>
      <c r="C582" s="260">
        <f>'[1]23'!E589+'[1]23'!F589</f>
        <v>0.2</v>
      </c>
      <c r="D582" s="260"/>
      <c r="E582" s="260">
        <f t="shared" si="9"/>
        <v>0.2</v>
      </c>
      <c r="F582" s="32"/>
      <c r="G582" s="32"/>
      <c r="H582" s="28"/>
      <c r="I582" s="28"/>
    </row>
    <row r="583" spans="1:9">
      <c r="A583" s="664">
        <v>580</v>
      </c>
      <c r="B583" s="355" t="s">
        <v>15142</v>
      </c>
      <c r="C583" s="503">
        <f>'[1]23'!E590+'[1]23'!F590</f>
        <v>0.8</v>
      </c>
      <c r="D583" s="503"/>
      <c r="E583" s="503">
        <f t="shared" si="9"/>
        <v>0.8</v>
      </c>
      <c r="F583" s="32"/>
      <c r="G583" s="32"/>
      <c r="H583" s="28"/>
      <c r="I583" s="28"/>
    </row>
    <row r="584" spans="1:9">
      <c r="A584" s="663">
        <v>581</v>
      </c>
      <c r="B584" s="348" t="s">
        <v>15143</v>
      </c>
      <c r="C584" s="260">
        <f>'[1]23'!E591+'[1]23'!F591</f>
        <v>6.5065999999999997</v>
      </c>
      <c r="D584" s="260"/>
      <c r="E584" s="260">
        <f t="shared" si="9"/>
        <v>6.5065999999999997</v>
      </c>
      <c r="F584" s="32"/>
      <c r="G584" s="32"/>
      <c r="H584" s="28"/>
      <c r="I584" s="28"/>
    </row>
    <row r="585" spans="1:9">
      <c r="A585" s="664">
        <v>582</v>
      </c>
      <c r="B585" s="355" t="s">
        <v>946</v>
      </c>
      <c r="C585" s="503">
        <f>'[1]23'!E592+'[1]23'!F592</f>
        <v>15.4992</v>
      </c>
      <c r="D585" s="503"/>
      <c r="E585" s="503">
        <f t="shared" si="9"/>
        <v>15.4992</v>
      </c>
      <c r="F585" s="32"/>
      <c r="G585" s="32"/>
      <c r="H585" s="28"/>
      <c r="I585" s="28"/>
    </row>
    <row r="586" spans="1:9">
      <c r="A586" s="663">
        <v>583</v>
      </c>
      <c r="B586" s="348" t="s">
        <v>15144</v>
      </c>
      <c r="C586" s="260">
        <f>'[1]23'!E593+'[1]23'!F593</f>
        <v>0.7</v>
      </c>
      <c r="D586" s="260"/>
      <c r="E586" s="260">
        <f t="shared" si="9"/>
        <v>0.7</v>
      </c>
      <c r="F586" s="32"/>
      <c r="G586" s="32"/>
      <c r="H586" s="28"/>
      <c r="I586" s="28"/>
    </row>
    <row r="587" spans="1:9">
      <c r="A587" s="664">
        <v>584</v>
      </c>
      <c r="B587" s="355" t="s">
        <v>15145</v>
      </c>
      <c r="C587" s="503">
        <f>'[1]23'!E594+'[1]23'!F594</f>
        <v>29.8</v>
      </c>
      <c r="D587" s="503"/>
      <c r="E587" s="503">
        <f t="shared" si="9"/>
        <v>29.8</v>
      </c>
      <c r="F587" s="32"/>
      <c r="G587" s="32"/>
      <c r="H587" s="28"/>
      <c r="I587" s="28"/>
    </row>
    <row r="588" spans="1:9">
      <c r="A588" s="663">
        <v>585</v>
      </c>
      <c r="B588" s="348" t="s">
        <v>15146</v>
      </c>
      <c r="C588" s="260">
        <f>'[1]23'!E595+'[1]23'!F595</f>
        <v>40</v>
      </c>
      <c r="D588" s="260"/>
      <c r="E588" s="260">
        <f t="shared" si="9"/>
        <v>40</v>
      </c>
      <c r="F588" s="32"/>
      <c r="G588" s="32"/>
      <c r="H588" s="28"/>
      <c r="I588" s="28"/>
    </row>
    <row r="589" spans="1:9">
      <c r="A589" s="664">
        <v>586</v>
      </c>
      <c r="B589" s="355" t="s">
        <v>15147</v>
      </c>
      <c r="C589" s="503">
        <f>'[1]23'!E596+'[1]23'!F596</f>
        <v>0.45800000000000002</v>
      </c>
      <c r="D589" s="503"/>
      <c r="E589" s="503">
        <f t="shared" si="9"/>
        <v>0.45800000000000002</v>
      </c>
      <c r="F589" s="32"/>
      <c r="G589" s="32"/>
      <c r="H589" s="28"/>
      <c r="I589" s="28"/>
    </row>
    <row r="590" spans="1:9">
      <c r="A590" s="663">
        <v>587</v>
      </c>
      <c r="B590" s="348" t="s">
        <v>15148</v>
      </c>
      <c r="C590" s="260">
        <f>'[1]23'!E597+'[1]23'!F597</f>
        <v>13.6934</v>
      </c>
      <c r="D590" s="260"/>
      <c r="E590" s="260">
        <f t="shared" si="9"/>
        <v>13.6934</v>
      </c>
      <c r="F590" s="32"/>
      <c r="G590" s="32"/>
      <c r="H590" s="28"/>
      <c r="I590" s="28"/>
    </row>
    <row r="591" spans="1:9">
      <c r="A591" s="664">
        <v>588</v>
      </c>
      <c r="B591" s="355" t="s">
        <v>12583</v>
      </c>
      <c r="C591" s="503">
        <f>'[1]23'!E598+'[1]23'!F598</f>
        <v>1.2649999999999999</v>
      </c>
      <c r="D591" s="503"/>
      <c r="E591" s="503">
        <f t="shared" si="9"/>
        <v>1.2649999999999999</v>
      </c>
      <c r="F591" s="32"/>
      <c r="G591" s="32"/>
      <c r="H591" s="28"/>
      <c r="I591" s="28"/>
    </row>
    <row r="592" spans="1:9">
      <c r="A592" s="663">
        <v>589</v>
      </c>
      <c r="B592" s="348" t="s">
        <v>15149</v>
      </c>
      <c r="C592" s="260">
        <f>'[1]23'!E599+'[1]23'!F599</f>
        <v>0.6</v>
      </c>
      <c r="D592" s="260"/>
      <c r="E592" s="260">
        <f t="shared" si="9"/>
        <v>0.6</v>
      </c>
      <c r="F592" s="32"/>
      <c r="G592" s="32"/>
      <c r="H592" s="28"/>
      <c r="I592" s="28"/>
    </row>
    <row r="593" spans="1:9">
      <c r="A593" s="664">
        <v>590</v>
      </c>
      <c r="B593" s="355" t="s">
        <v>15150</v>
      </c>
      <c r="C593" s="503">
        <f>'[1]23'!E600+'[1]23'!F600</f>
        <v>14.81</v>
      </c>
      <c r="D593" s="503"/>
      <c r="E593" s="503">
        <f t="shared" si="9"/>
        <v>14.81</v>
      </c>
      <c r="F593" s="32"/>
      <c r="G593" s="32"/>
      <c r="H593" s="28"/>
      <c r="I593" s="28"/>
    </row>
    <row r="594" spans="1:9">
      <c r="A594" s="663">
        <v>591</v>
      </c>
      <c r="B594" s="348" t="s">
        <v>15151</v>
      </c>
      <c r="C594" s="260">
        <f>'[1]23'!E601+'[1]23'!F601</f>
        <v>5.1749999999999998</v>
      </c>
      <c r="D594" s="260"/>
      <c r="E594" s="260">
        <f t="shared" si="9"/>
        <v>5.1749999999999998</v>
      </c>
      <c r="F594" s="32"/>
      <c r="G594" s="32"/>
      <c r="H594" s="28"/>
      <c r="I594" s="28"/>
    </row>
    <row r="595" spans="1:9">
      <c r="A595" s="664">
        <v>592</v>
      </c>
      <c r="B595" s="355" t="s">
        <v>15152</v>
      </c>
      <c r="C595" s="503">
        <f>'[1]23'!E602+'[1]23'!F602</f>
        <v>362.875</v>
      </c>
      <c r="D595" s="503">
        <f>VLOOKUP('[1]23'!B602,[2]Sheet6!A:B,2,FALSE)/1000000</f>
        <v>41.125</v>
      </c>
      <c r="E595" s="503">
        <f t="shared" si="9"/>
        <v>404</v>
      </c>
      <c r="F595" s="32"/>
      <c r="G595" s="32"/>
      <c r="H595" s="28"/>
      <c r="I595" s="28"/>
    </row>
    <row r="596" spans="1:9">
      <c r="A596" s="663">
        <v>593</v>
      </c>
      <c r="B596" s="348" t="s">
        <v>15153</v>
      </c>
      <c r="C596" s="260">
        <f>'[1]23'!E603+'[1]23'!F603</f>
        <v>211.5</v>
      </c>
      <c r="D596" s="260"/>
      <c r="E596" s="260">
        <f t="shared" si="9"/>
        <v>211.5</v>
      </c>
      <c r="F596" s="32"/>
      <c r="G596" s="32"/>
      <c r="H596" s="28"/>
      <c r="I596" s="28"/>
    </row>
    <row r="597" spans="1:9">
      <c r="A597" s="664">
        <v>594</v>
      </c>
      <c r="B597" s="355" t="s">
        <v>15154</v>
      </c>
      <c r="C597" s="503">
        <f>'[1]23'!E604+'[1]23'!F604</f>
        <v>6.35</v>
      </c>
      <c r="D597" s="503">
        <f>VLOOKUP('[1]23'!B604,[2]Sheet6!A:B,2,FALSE)/1000000</f>
        <v>6.75</v>
      </c>
      <c r="E597" s="503">
        <f t="shared" si="9"/>
        <v>13.1</v>
      </c>
      <c r="F597" s="32"/>
      <c r="G597" s="32"/>
      <c r="H597" s="28"/>
      <c r="I597" s="28"/>
    </row>
    <row r="598" spans="1:9">
      <c r="A598" s="663">
        <v>595</v>
      </c>
      <c r="B598" s="348" t="s">
        <v>15155</v>
      </c>
      <c r="C598" s="260">
        <f>'[1]23'!E605+'[1]23'!F605</f>
        <v>5.9</v>
      </c>
      <c r="D598" s="260"/>
      <c r="E598" s="260">
        <f t="shared" si="9"/>
        <v>5.9</v>
      </c>
      <c r="F598" s="32"/>
      <c r="G598" s="32"/>
      <c r="H598" s="28"/>
      <c r="I598" s="28"/>
    </row>
    <row r="599" spans="1:9">
      <c r="A599" s="664">
        <v>596</v>
      </c>
      <c r="B599" s="355" t="s">
        <v>15156</v>
      </c>
      <c r="C599" s="503">
        <f>'[1]23'!E606+'[1]23'!F606</f>
        <v>3.0523500000000001</v>
      </c>
      <c r="D599" s="503"/>
      <c r="E599" s="503">
        <f t="shared" si="9"/>
        <v>3.0523500000000001</v>
      </c>
      <c r="F599" s="32"/>
      <c r="G599" s="32"/>
      <c r="H599" s="28"/>
      <c r="I599" s="28"/>
    </row>
    <row r="600" spans="1:9">
      <c r="A600" s="663">
        <v>597</v>
      </c>
      <c r="B600" s="348" t="s">
        <v>15157</v>
      </c>
      <c r="C600" s="260">
        <f>'[1]23'!E607+'[1]23'!F607</f>
        <v>17.675000000000001</v>
      </c>
      <c r="D600" s="260"/>
      <c r="E600" s="260">
        <f t="shared" si="9"/>
        <v>17.675000000000001</v>
      </c>
      <c r="F600" s="32"/>
      <c r="G600" s="32"/>
      <c r="H600" s="28"/>
      <c r="I600" s="28"/>
    </row>
    <row r="601" spans="1:9">
      <c r="A601" s="664">
        <v>598</v>
      </c>
      <c r="B601" s="355" t="s">
        <v>15158</v>
      </c>
      <c r="C601" s="503">
        <f>'[1]23'!E608+'[1]23'!F608</f>
        <v>1.5</v>
      </c>
      <c r="D601" s="503"/>
      <c r="E601" s="503">
        <f t="shared" si="9"/>
        <v>1.5</v>
      </c>
      <c r="F601" s="32"/>
      <c r="G601" s="32"/>
      <c r="H601" s="28"/>
      <c r="I601" s="28"/>
    </row>
    <row r="602" spans="1:9">
      <c r="A602" s="663">
        <v>599</v>
      </c>
      <c r="B602" s="348" t="s">
        <v>15159</v>
      </c>
      <c r="C602" s="260">
        <f>'[1]23'!E609+'[1]23'!F609</f>
        <v>5.9</v>
      </c>
      <c r="D602" s="260"/>
      <c r="E602" s="260">
        <f t="shared" si="9"/>
        <v>5.9</v>
      </c>
      <c r="F602" s="32"/>
      <c r="G602" s="32"/>
      <c r="H602" s="28"/>
      <c r="I602" s="28"/>
    </row>
    <row r="603" spans="1:9">
      <c r="A603" s="664">
        <v>600</v>
      </c>
      <c r="B603" s="355" t="s">
        <v>15160</v>
      </c>
      <c r="C603" s="503">
        <f>'[1]23'!E610+'[1]23'!F610</f>
        <v>12.775</v>
      </c>
      <c r="D603" s="503"/>
      <c r="E603" s="503">
        <f t="shared" si="9"/>
        <v>12.775</v>
      </c>
      <c r="F603" s="32"/>
      <c r="G603" s="32"/>
      <c r="H603" s="28"/>
      <c r="I603" s="28"/>
    </row>
    <row r="604" spans="1:9">
      <c r="A604" s="663">
        <v>601</v>
      </c>
      <c r="B604" s="348" t="s">
        <v>15161</v>
      </c>
      <c r="C604" s="260">
        <f>'[1]23'!E611+'[1]23'!F611</f>
        <v>15</v>
      </c>
      <c r="D604" s="260"/>
      <c r="E604" s="260">
        <f t="shared" si="9"/>
        <v>15</v>
      </c>
      <c r="F604" s="32"/>
      <c r="G604" s="32"/>
      <c r="H604" s="28"/>
      <c r="I604" s="28"/>
    </row>
    <row r="605" spans="1:9">
      <c r="A605" s="664">
        <v>602</v>
      </c>
      <c r="B605" s="355" t="s">
        <v>15162</v>
      </c>
      <c r="C605" s="503">
        <f>'[1]23'!E612+'[1]23'!F612</f>
        <v>10.00001</v>
      </c>
      <c r="D605" s="503"/>
      <c r="E605" s="503">
        <f t="shared" si="9"/>
        <v>10.00001</v>
      </c>
      <c r="F605" s="32"/>
      <c r="G605" s="32"/>
      <c r="H605" s="28"/>
      <c r="I605" s="28"/>
    </row>
    <row r="606" spans="1:9">
      <c r="A606" s="663">
        <v>603</v>
      </c>
      <c r="B606" s="348" t="s">
        <v>15163</v>
      </c>
      <c r="C606" s="260">
        <f>'[1]23'!E613+'[1]23'!F613</f>
        <v>5.4249999999999998</v>
      </c>
      <c r="D606" s="260"/>
      <c r="E606" s="260">
        <f t="shared" si="9"/>
        <v>5.4249999999999998</v>
      </c>
      <c r="F606" s="32"/>
      <c r="G606" s="32"/>
      <c r="H606" s="28"/>
      <c r="I606" s="28"/>
    </row>
    <row r="607" spans="1:9">
      <c r="A607" s="664">
        <v>604</v>
      </c>
      <c r="B607" s="355" t="s">
        <v>15164</v>
      </c>
      <c r="C607" s="503">
        <f>'[1]23'!E614+'[1]23'!F614</f>
        <v>3.0950000000000002</v>
      </c>
      <c r="D607" s="503"/>
      <c r="E607" s="503">
        <f t="shared" si="9"/>
        <v>3.0950000000000002</v>
      </c>
      <c r="F607" s="32"/>
      <c r="G607" s="32"/>
      <c r="H607" s="28"/>
      <c r="I607" s="28"/>
    </row>
    <row r="608" spans="1:9">
      <c r="A608" s="663">
        <v>605</v>
      </c>
      <c r="B608" s="348" t="s">
        <v>15165</v>
      </c>
      <c r="C608" s="260">
        <f>'[1]23'!E615+'[1]23'!F615</f>
        <v>2.1</v>
      </c>
      <c r="D608" s="260"/>
      <c r="E608" s="260">
        <f t="shared" si="9"/>
        <v>2.1</v>
      </c>
      <c r="F608" s="32"/>
      <c r="G608" s="32"/>
      <c r="H608" s="28"/>
      <c r="I608" s="28"/>
    </row>
    <row r="609" spans="1:9">
      <c r="A609" s="664">
        <v>606</v>
      </c>
      <c r="B609" s="355" t="s">
        <v>15166</v>
      </c>
      <c r="C609" s="503">
        <f>'[1]23'!E616+'[1]23'!F616</f>
        <v>0.15</v>
      </c>
      <c r="D609" s="503"/>
      <c r="E609" s="503">
        <f t="shared" si="9"/>
        <v>0.15</v>
      </c>
      <c r="F609" s="32"/>
      <c r="G609" s="32"/>
      <c r="H609" s="28"/>
      <c r="I609" s="28"/>
    </row>
    <row r="610" spans="1:9">
      <c r="A610" s="663">
        <v>607</v>
      </c>
      <c r="B610" s="348" t="s">
        <v>15167</v>
      </c>
      <c r="C610" s="260">
        <f>'[1]23'!E617+'[1]23'!F617</f>
        <v>6.6</v>
      </c>
      <c r="D610" s="260"/>
      <c r="E610" s="260">
        <f t="shared" si="9"/>
        <v>6.6</v>
      </c>
      <c r="F610" s="32"/>
      <c r="G610" s="32"/>
      <c r="H610" s="28"/>
      <c r="I610" s="28"/>
    </row>
    <row r="611" spans="1:9">
      <c r="A611" s="664">
        <v>608</v>
      </c>
      <c r="B611" s="355" t="s">
        <v>15168</v>
      </c>
      <c r="C611" s="503">
        <f>'[1]23'!E618+'[1]23'!F618</f>
        <v>5.25</v>
      </c>
      <c r="D611" s="503"/>
      <c r="E611" s="503">
        <f t="shared" si="9"/>
        <v>5.25</v>
      </c>
      <c r="F611" s="32"/>
      <c r="G611" s="32"/>
      <c r="H611" s="28"/>
      <c r="I611" s="28"/>
    </row>
    <row r="612" spans="1:9">
      <c r="A612" s="663">
        <v>609</v>
      </c>
      <c r="B612" s="348" t="s">
        <v>15169</v>
      </c>
      <c r="C612" s="260">
        <f>'[1]23'!E619+'[1]23'!F619</f>
        <v>3.5</v>
      </c>
      <c r="D612" s="260"/>
      <c r="E612" s="260">
        <f t="shared" si="9"/>
        <v>3.5</v>
      </c>
      <c r="F612" s="32"/>
      <c r="G612" s="32"/>
      <c r="H612" s="28"/>
      <c r="I612" s="28"/>
    </row>
    <row r="613" spans="1:9">
      <c r="A613" s="664">
        <v>610</v>
      </c>
      <c r="B613" s="355" t="s">
        <v>15170</v>
      </c>
      <c r="C613" s="503">
        <f>'[1]23'!E620+'[1]23'!F620</f>
        <v>7.8369999999999997</v>
      </c>
      <c r="D613" s="503"/>
      <c r="E613" s="503">
        <f t="shared" si="9"/>
        <v>7.8369999999999997</v>
      </c>
      <c r="F613" s="32"/>
      <c r="G613" s="32"/>
      <c r="H613" s="28"/>
      <c r="I613" s="28"/>
    </row>
    <row r="614" spans="1:9">
      <c r="A614" s="663">
        <v>611</v>
      </c>
      <c r="B614" s="348" t="s">
        <v>15171</v>
      </c>
      <c r="C614" s="260">
        <f>'[1]23'!E621+'[1]23'!F621</f>
        <v>2.0499999999999998</v>
      </c>
      <c r="D614" s="260">
        <f>VLOOKUP('[1]23'!B621,[2]Sheet6!A:B,2,FALSE)/1000000</f>
        <v>1</v>
      </c>
      <c r="E614" s="260">
        <f t="shared" si="9"/>
        <v>3.05</v>
      </c>
      <c r="F614" s="32"/>
      <c r="G614" s="32"/>
      <c r="H614" s="28"/>
      <c r="I614" s="28"/>
    </row>
    <row r="615" spans="1:9">
      <c r="A615" s="664">
        <v>612</v>
      </c>
      <c r="B615" s="355" t="s">
        <v>15172</v>
      </c>
      <c r="C615" s="503">
        <f>'[1]23'!E622+'[1]23'!F622</f>
        <v>2.87</v>
      </c>
      <c r="D615" s="503"/>
      <c r="E615" s="503">
        <f t="shared" si="9"/>
        <v>2.87</v>
      </c>
      <c r="F615" s="32"/>
      <c r="G615" s="32"/>
      <c r="H615" s="28"/>
      <c r="I615" s="28"/>
    </row>
    <row r="616" spans="1:9">
      <c r="A616" s="663">
        <v>613</v>
      </c>
      <c r="B616" s="348" t="s">
        <v>15173</v>
      </c>
      <c r="C616" s="260">
        <f>'[1]23'!E623+'[1]23'!F623</f>
        <v>0.34499999999999997</v>
      </c>
      <c r="D616" s="260"/>
      <c r="E616" s="260">
        <f t="shared" si="9"/>
        <v>0.34499999999999997</v>
      </c>
      <c r="F616" s="32"/>
      <c r="G616" s="32"/>
      <c r="H616" s="28"/>
      <c r="I616" s="28"/>
    </row>
    <row r="617" spans="1:9">
      <c r="A617" s="664">
        <v>614</v>
      </c>
      <c r="B617" s="355" t="s">
        <v>15174</v>
      </c>
      <c r="C617" s="503">
        <f>'[1]23'!E624+'[1]23'!F624</f>
        <v>5</v>
      </c>
      <c r="D617" s="503"/>
      <c r="E617" s="503">
        <f t="shared" si="9"/>
        <v>5</v>
      </c>
      <c r="F617" s="32"/>
      <c r="G617" s="32"/>
      <c r="H617" s="28"/>
      <c r="I617" s="28"/>
    </row>
    <row r="618" spans="1:9">
      <c r="A618" s="663">
        <v>615</v>
      </c>
      <c r="B618" s="348" t="s">
        <v>15175</v>
      </c>
      <c r="C618" s="260">
        <f>'[1]23'!E625+'[1]23'!F625</f>
        <v>1</v>
      </c>
      <c r="D618" s="260"/>
      <c r="E618" s="260">
        <f t="shared" si="9"/>
        <v>1</v>
      </c>
      <c r="F618" s="32"/>
      <c r="G618" s="32"/>
      <c r="H618" s="28"/>
      <c r="I618" s="28"/>
    </row>
    <row r="619" spans="1:9">
      <c r="A619" s="664">
        <v>616</v>
      </c>
      <c r="B619" s="355" t="s">
        <v>15176</v>
      </c>
      <c r="C619" s="503">
        <f>'[1]23'!E626+'[1]23'!F626</f>
        <v>1.9</v>
      </c>
      <c r="D619" s="503"/>
      <c r="E619" s="503">
        <f t="shared" si="9"/>
        <v>1.9</v>
      </c>
      <c r="F619" s="32"/>
      <c r="G619" s="32"/>
      <c r="H619" s="28"/>
      <c r="I619" s="28"/>
    </row>
    <row r="620" spans="1:9">
      <c r="A620" s="663">
        <v>617</v>
      </c>
      <c r="B620" s="348" t="s">
        <v>15177</v>
      </c>
      <c r="C620" s="260">
        <f>'[1]23'!E627+'[1]23'!F627</f>
        <v>30</v>
      </c>
      <c r="D620" s="260">
        <f>VLOOKUP('[1]23'!B627,[2]Sheet6!A:B,2,FALSE)/1000000</f>
        <v>45</v>
      </c>
      <c r="E620" s="260">
        <f t="shared" si="9"/>
        <v>75</v>
      </c>
      <c r="F620" s="32"/>
      <c r="G620" s="32"/>
      <c r="H620" s="28"/>
      <c r="I620" s="28"/>
    </row>
    <row r="621" spans="1:9">
      <c r="A621" s="664">
        <v>618</v>
      </c>
      <c r="B621" s="355" t="s">
        <v>15178</v>
      </c>
      <c r="C621" s="503">
        <f>'[1]23'!E628+'[1]23'!F628</f>
        <v>1.6</v>
      </c>
      <c r="D621" s="503"/>
      <c r="E621" s="503">
        <f t="shared" si="9"/>
        <v>1.6</v>
      </c>
      <c r="F621" s="32"/>
      <c r="G621" s="32"/>
      <c r="H621" s="28"/>
      <c r="I621" s="28"/>
    </row>
    <row r="622" spans="1:9">
      <c r="A622" s="663">
        <v>619</v>
      </c>
      <c r="B622" s="348" t="s">
        <v>15179</v>
      </c>
      <c r="C622" s="260">
        <f>'[1]23'!E629+'[1]23'!F629</f>
        <v>2.8010000000000002</v>
      </c>
      <c r="D622" s="260"/>
      <c r="E622" s="260">
        <f t="shared" si="9"/>
        <v>2.8010000000000002</v>
      </c>
      <c r="F622" s="32"/>
      <c r="G622" s="32"/>
      <c r="H622" s="28"/>
      <c r="I622" s="28"/>
    </row>
    <row r="623" spans="1:9">
      <c r="A623" s="664">
        <v>620</v>
      </c>
      <c r="B623" s="355" t="s">
        <v>15180</v>
      </c>
      <c r="C623" s="503">
        <f>'[1]23'!E630+'[1]23'!F630</f>
        <v>1</v>
      </c>
      <c r="D623" s="503"/>
      <c r="E623" s="503">
        <f t="shared" si="9"/>
        <v>1</v>
      </c>
      <c r="F623" s="32"/>
      <c r="G623" s="32"/>
      <c r="H623" s="28"/>
      <c r="I623" s="28"/>
    </row>
    <row r="624" spans="1:9">
      <c r="A624" s="663">
        <v>621</v>
      </c>
      <c r="B624" s="348" t="s">
        <v>15181</v>
      </c>
      <c r="C624" s="260">
        <f>'[1]23'!E631+'[1]23'!F631</f>
        <v>4.375</v>
      </c>
      <c r="D624" s="260">
        <f>VLOOKUP('[1]23'!B631,[2]Sheet6!A:B,2,FALSE)/1000000</f>
        <v>4</v>
      </c>
      <c r="E624" s="260">
        <f t="shared" si="9"/>
        <v>8.375</v>
      </c>
      <c r="F624" s="32"/>
      <c r="G624" s="32"/>
      <c r="H624" s="28"/>
      <c r="I624" s="28"/>
    </row>
    <row r="625" spans="1:9">
      <c r="A625" s="664">
        <v>622</v>
      </c>
      <c r="B625" s="355" t="s">
        <v>15182</v>
      </c>
      <c r="C625" s="503">
        <f>'[1]23'!E632+'[1]23'!F632</f>
        <v>1.1000000000000001</v>
      </c>
      <c r="D625" s="503"/>
      <c r="E625" s="503">
        <f t="shared" si="9"/>
        <v>1.1000000000000001</v>
      </c>
      <c r="F625" s="32"/>
      <c r="G625" s="32"/>
      <c r="H625" s="28"/>
      <c r="I625" s="28"/>
    </row>
    <row r="626" spans="1:9">
      <c r="A626" s="663">
        <v>623</v>
      </c>
      <c r="B626" s="348" t="s">
        <v>15183</v>
      </c>
      <c r="C626" s="260">
        <f>'[1]23'!E633+'[1]23'!F633</f>
        <v>48.4</v>
      </c>
      <c r="D626" s="260">
        <f>VLOOKUP('[1]23'!B633,[2]Sheet6!A:B,2,FALSE)/1000000</f>
        <v>36</v>
      </c>
      <c r="E626" s="260">
        <f t="shared" si="9"/>
        <v>84.4</v>
      </c>
      <c r="F626" s="32"/>
      <c r="G626" s="32"/>
      <c r="H626" s="28"/>
      <c r="I626" s="28"/>
    </row>
    <row r="627" spans="1:9">
      <c r="A627" s="664">
        <v>624</v>
      </c>
      <c r="B627" s="355" t="s">
        <v>15184</v>
      </c>
      <c r="C627" s="503">
        <f>'[1]23'!E634+'[1]23'!F634</f>
        <v>1.9</v>
      </c>
      <c r="D627" s="503"/>
      <c r="E627" s="503">
        <f t="shared" si="9"/>
        <v>1.9</v>
      </c>
      <c r="F627" s="32"/>
      <c r="G627" s="32"/>
      <c r="H627" s="28"/>
      <c r="I627" s="28"/>
    </row>
    <row r="628" spans="1:9">
      <c r="A628" s="663">
        <v>625</v>
      </c>
      <c r="B628" s="348" t="s">
        <v>15185</v>
      </c>
      <c r="C628" s="260">
        <f>'[1]23'!E635+'[1]23'!F635</f>
        <v>3</v>
      </c>
      <c r="D628" s="260">
        <f>VLOOKUP('[1]23'!B635,[2]Sheet6!A:B,2,FALSE)/1000000</f>
        <v>3</v>
      </c>
      <c r="E628" s="260">
        <f t="shared" si="9"/>
        <v>6</v>
      </c>
      <c r="F628" s="32"/>
      <c r="G628" s="32"/>
      <c r="H628" s="28"/>
      <c r="I628" s="28"/>
    </row>
    <row r="629" spans="1:9">
      <c r="A629" s="664">
        <v>626</v>
      </c>
      <c r="B629" s="355" t="s">
        <v>15186</v>
      </c>
      <c r="C629" s="503">
        <f>'[1]23'!E636+'[1]23'!F636</f>
        <v>3</v>
      </c>
      <c r="D629" s="503"/>
      <c r="E629" s="503">
        <f t="shared" si="9"/>
        <v>3</v>
      </c>
      <c r="F629" s="32"/>
      <c r="G629" s="32"/>
      <c r="H629" s="28"/>
      <c r="I629" s="28"/>
    </row>
    <row r="630" spans="1:9">
      <c r="A630" s="663">
        <v>627</v>
      </c>
      <c r="B630" s="348" t="s">
        <v>15187</v>
      </c>
      <c r="C630" s="260">
        <f>'[1]23'!E637+'[1]23'!F637</f>
        <v>17.55</v>
      </c>
      <c r="D630" s="260"/>
      <c r="E630" s="260">
        <f t="shared" si="9"/>
        <v>17.55</v>
      </c>
      <c r="F630" s="32"/>
      <c r="G630" s="32"/>
      <c r="H630" s="28"/>
      <c r="I630" s="28"/>
    </row>
    <row r="631" spans="1:9">
      <c r="A631" s="664">
        <v>628</v>
      </c>
      <c r="B631" s="355" t="s">
        <v>15188</v>
      </c>
      <c r="C631" s="503">
        <f>'[1]23'!E638+'[1]23'!F638</f>
        <v>5.08</v>
      </c>
      <c r="D631" s="503"/>
      <c r="E631" s="503">
        <f t="shared" si="9"/>
        <v>5.08</v>
      </c>
      <c r="F631" s="32"/>
      <c r="G631" s="32"/>
      <c r="H631" s="28"/>
      <c r="I631" s="28"/>
    </row>
    <row r="632" spans="1:9">
      <c r="A632" s="663">
        <v>629</v>
      </c>
      <c r="B632" s="348" t="s">
        <v>15189</v>
      </c>
      <c r="C632" s="260">
        <f>'[1]23'!E639+'[1]23'!F639</f>
        <v>0.1</v>
      </c>
      <c r="D632" s="260"/>
      <c r="E632" s="260">
        <f t="shared" si="9"/>
        <v>0.1</v>
      </c>
      <c r="F632" s="32"/>
      <c r="G632" s="32"/>
      <c r="H632" s="28"/>
      <c r="I632" s="28"/>
    </row>
    <row r="633" spans="1:9">
      <c r="A633" s="664">
        <v>630</v>
      </c>
      <c r="B633" s="355" t="s">
        <v>15190</v>
      </c>
      <c r="C633" s="503">
        <f>'[1]23'!E640+'[1]23'!F640</f>
        <v>0.1</v>
      </c>
      <c r="D633" s="503"/>
      <c r="E633" s="503">
        <f t="shared" si="9"/>
        <v>0.1</v>
      </c>
      <c r="F633" s="32"/>
      <c r="G633" s="32"/>
      <c r="H633" s="28"/>
      <c r="I633" s="28"/>
    </row>
    <row r="634" spans="1:9">
      <c r="A634" s="663">
        <v>631</v>
      </c>
      <c r="B634" s="348" t="s">
        <v>15191</v>
      </c>
      <c r="C634" s="260">
        <f>'[1]23'!E641+'[1]23'!F641</f>
        <v>2.5299999999999998</v>
      </c>
      <c r="D634" s="260"/>
      <c r="E634" s="260">
        <f t="shared" si="9"/>
        <v>2.5299999999999998</v>
      </c>
      <c r="F634" s="32"/>
      <c r="G634" s="32"/>
      <c r="H634" s="28"/>
      <c r="I634" s="28"/>
    </row>
    <row r="635" spans="1:9">
      <c r="A635" s="664">
        <v>632</v>
      </c>
      <c r="B635" s="355" t="s">
        <v>15192</v>
      </c>
      <c r="C635" s="503">
        <f>'[1]23'!E642+'[1]23'!F642</f>
        <v>3</v>
      </c>
      <c r="D635" s="503"/>
      <c r="E635" s="503">
        <f t="shared" si="9"/>
        <v>3</v>
      </c>
      <c r="F635" s="32"/>
      <c r="G635" s="32"/>
      <c r="H635" s="28"/>
      <c r="I635" s="28"/>
    </row>
    <row r="636" spans="1:9">
      <c r="A636" s="663">
        <v>633</v>
      </c>
      <c r="B636" s="348" t="s">
        <v>15193</v>
      </c>
      <c r="C636" s="260">
        <f>'[1]23'!E643+'[1]23'!F643</f>
        <v>4.57</v>
      </c>
      <c r="D636" s="260"/>
      <c r="E636" s="260">
        <f t="shared" si="9"/>
        <v>4.57</v>
      </c>
      <c r="F636" s="32"/>
      <c r="G636" s="32"/>
      <c r="H636" s="28"/>
      <c r="I636" s="28"/>
    </row>
    <row r="637" spans="1:9">
      <c r="A637" s="664">
        <v>634</v>
      </c>
      <c r="B637" s="355" t="s">
        <v>15194</v>
      </c>
      <c r="C637" s="503">
        <f>'[1]23'!E644+'[1]23'!F644</f>
        <v>4.5</v>
      </c>
      <c r="D637" s="503"/>
      <c r="E637" s="503">
        <f t="shared" si="9"/>
        <v>4.5</v>
      </c>
      <c r="F637" s="32"/>
      <c r="G637" s="32"/>
      <c r="H637" s="28"/>
      <c r="I637" s="28"/>
    </row>
    <row r="638" spans="1:9">
      <c r="A638" s="663">
        <v>635</v>
      </c>
      <c r="B638" s="348" t="s">
        <v>843</v>
      </c>
      <c r="C638" s="260">
        <f>'[1]23'!E645+'[1]23'!F645</f>
        <v>63.953000000000003</v>
      </c>
      <c r="D638" s="260"/>
      <c r="E638" s="260">
        <f t="shared" si="9"/>
        <v>63.953000000000003</v>
      </c>
      <c r="F638" s="32"/>
      <c r="G638" s="32"/>
      <c r="H638" s="28"/>
      <c r="I638" s="28"/>
    </row>
    <row r="639" spans="1:9">
      <c r="A639" s="664">
        <v>636</v>
      </c>
      <c r="B639" s="355" t="s">
        <v>15195</v>
      </c>
      <c r="C639" s="503">
        <f>'[1]23'!E646+'[1]23'!F646</f>
        <v>3.5</v>
      </c>
      <c r="D639" s="503"/>
      <c r="E639" s="503">
        <f t="shared" si="9"/>
        <v>3.5</v>
      </c>
      <c r="F639" s="32"/>
      <c r="G639" s="32"/>
      <c r="H639" s="28"/>
      <c r="I639" s="28"/>
    </row>
    <row r="640" spans="1:9">
      <c r="A640" s="663">
        <v>637</v>
      </c>
      <c r="B640" s="348" t="s">
        <v>15196</v>
      </c>
      <c r="C640" s="260">
        <f>'[1]23'!E647+'[1]23'!F647</f>
        <v>1.78</v>
      </c>
      <c r="D640" s="260"/>
      <c r="E640" s="260">
        <f t="shared" si="9"/>
        <v>1.78</v>
      </c>
      <c r="F640" s="32"/>
      <c r="G640" s="32"/>
      <c r="H640" s="28"/>
      <c r="I640" s="28"/>
    </row>
    <row r="641" spans="1:9">
      <c r="A641" s="664">
        <v>638</v>
      </c>
      <c r="B641" s="355" t="s">
        <v>7083</v>
      </c>
      <c r="C641" s="503">
        <f>'[1]23'!E648+'[1]23'!F648</f>
        <v>5.6849999999999996</v>
      </c>
      <c r="D641" s="503"/>
      <c r="E641" s="503">
        <f t="shared" si="9"/>
        <v>5.6849999999999996</v>
      </c>
      <c r="F641" s="32"/>
      <c r="G641" s="32"/>
      <c r="H641" s="28"/>
      <c r="I641" s="28"/>
    </row>
    <row r="642" spans="1:9">
      <c r="A642" s="663">
        <v>639</v>
      </c>
      <c r="B642" s="348" t="s">
        <v>15197</v>
      </c>
      <c r="C642" s="260">
        <f>'[1]23'!E649+'[1]23'!F649</f>
        <v>1.1399999999999999</v>
      </c>
      <c r="D642" s="260"/>
      <c r="E642" s="260">
        <f t="shared" si="9"/>
        <v>1.1399999999999999</v>
      </c>
      <c r="F642" s="32"/>
      <c r="G642" s="32"/>
      <c r="H642" s="28"/>
      <c r="I642" s="28"/>
    </row>
    <row r="643" spans="1:9">
      <c r="A643" s="664">
        <v>640</v>
      </c>
      <c r="B643" s="355" t="s">
        <v>15198</v>
      </c>
      <c r="C643" s="503">
        <f>'[1]23'!E650+'[1]23'!F650</f>
        <v>0.5</v>
      </c>
      <c r="D643" s="503">
        <f>VLOOKUP('[1]23'!B650,[2]Sheet6!A:B,2,FALSE)/1000000</f>
        <v>9.6850000000000005</v>
      </c>
      <c r="E643" s="503">
        <f t="shared" si="9"/>
        <v>10.185</v>
      </c>
      <c r="F643" s="32"/>
      <c r="G643" s="32"/>
      <c r="H643" s="28"/>
      <c r="I643" s="28"/>
    </row>
    <row r="644" spans="1:9">
      <c r="A644" s="663">
        <v>641</v>
      </c>
      <c r="B644" s="348" t="s">
        <v>15199</v>
      </c>
      <c r="C644" s="260">
        <f>'[1]23'!E651+'[1]23'!F651</f>
        <v>1.83</v>
      </c>
      <c r="D644" s="260"/>
      <c r="E644" s="260">
        <f t="shared" ref="E644:E707" si="10">C644+D644</f>
        <v>1.83</v>
      </c>
      <c r="F644" s="32"/>
      <c r="G644" s="32"/>
      <c r="H644" s="28"/>
      <c r="I644" s="28"/>
    </row>
    <row r="645" spans="1:9">
      <c r="A645" s="664">
        <v>642</v>
      </c>
      <c r="B645" s="355" t="s">
        <v>15200</v>
      </c>
      <c r="C645" s="503">
        <f>'[1]23'!E652+'[1]23'!F652</f>
        <v>12.5</v>
      </c>
      <c r="D645" s="503"/>
      <c r="E645" s="503">
        <f t="shared" si="10"/>
        <v>12.5</v>
      </c>
      <c r="F645" s="32"/>
      <c r="G645" s="32"/>
      <c r="H645" s="28"/>
      <c r="I645" s="28"/>
    </row>
    <row r="646" spans="1:9">
      <c r="A646" s="663">
        <v>643</v>
      </c>
      <c r="B646" s="348" t="s">
        <v>15201</v>
      </c>
      <c r="C646" s="260">
        <f>'[1]23'!E653+'[1]23'!F653</f>
        <v>5.165</v>
      </c>
      <c r="D646" s="260"/>
      <c r="E646" s="260">
        <f t="shared" si="10"/>
        <v>5.165</v>
      </c>
      <c r="F646" s="32"/>
      <c r="G646" s="32"/>
      <c r="H646" s="28"/>
      <c r="I646" s="28"/>
    </row>
    <row r="647" spans="1:9">
      <c r="A647" s="664">
        <v>644</v>
      </c>
      <c r="B647" s="355" t="s">
        <v>15202</v>
      </c>
      <c r="C647" s="503">
        <f>'[1]23'!E654+'[1]23'!F654</f>
        <v>3.5</v>
      </c>
      <c r="D647" s="503"/>
      <c r="E647" s="503">
        <f t="shared" si="10"/>
        <v>3.5</v>
      </c>
      <c r="F647" s="32"/>
      <c r="G647" s="32"/>
      <c r="H647" s="28"/>
      <c r="I647" s="28"/>
    </row>
    <row r="648" spans="1:9">
      <c r="A648" s="663">
        <v>645</v>
      </c>
      <c r="B648" s="348" t="s">
        <v>15203</v>
      </c>
      <c r="C648" s="260">
        <f>'[1]23'!E655+'[1]23'!F655</f>
        <v>2.625</v>
      </c>
      <c r="D648" s="260"/>
      <c r="E648" s="260">
        <f t="shared" si="10"/>
        <v>2.625</v>
      </c>
      <c r="F648" s="32"/>
      <c r="G648" s="32"/>
      <c r="H648" s="28"/>
      <c r="I648" s="28"/>
    </row>
    <row r="649" spans="1:9">
      <c r="A649" s="664">
        <v>646</v>
      </c>
      <c r="B649" s="355" t="s">
        <v>15204</v>
      </c>
      <c r="C649" s="503">
        <f>'[1]23'!E656+'[1]23'!F656</f>
        <v>5.8100000000000005</v>
      </c>
      <c r="D649" s="503"/>
      <c r="E649" s="503">
        <f t="shared" si="10"/>
        <v>5.8100000000000005</v>
      </c>
      <c r="F649" s="32"/>
      <c r="G649" s="32"/>
      <c r="H649" s="28"/>
      <c r="I649" s="28"/>
    </row>
    <row r="650" spans="1:9">
      <c r="A650" s="663">
        <v>647</v>
      </c>
      <c r="B650" s="348" t="s">
        <v>8979</v>
      </c>
      <c r="C650" s="260">
        <f>'[1]23'!E657+'[1]23'!F657</f>
        <v>3.5</v>
      </c>
      <c r="D650" s="260"/>
      <c r="E650" s="260">
        <f t="shared" si="10"/>
        <v>3.5</v>
      </c>
      <c r="F650" s="32"/>
      <c r="G650" s="32"/>
      <c r="H650" s="28"/>
      <c r="I650" s="28"/>
    </row>
    <row r="651" spans="1:9">
      <c r="A651" s="664">
        <v>648</v>
      </c>
      <c r="B651" s="355" t="s">
        <v>6131</v>
      </c>
      <c r="C651" s="503">
        <f>'[1]23'!E658+'[1]23'!F658</f>
        <v>1.75</v>
      </c>
      <c r="D651" s="503"/>
      <c r="E651" s="503">
        <f t="shared" si="10"/>
        <v>1.75</v>
      </c>
      <c r="F651" s="32"/>
      <c r="G651" s="32"/>
      <c r="H651" s="28"/>
      <c r="I651" s="28"/>
    </row>
    <row r="652" spans="1:9">
      <c r="A652" s="663">
        <v>649</v>
      </c>
      <c r="B652" s="348" t="s">
        <v>15205</v>
      </c>
      <c r="C652" s="260">
        <f>'[1]23'!E659+'[1]23'!F659</f>
        <v>3</v>
      </c>
      <c r="D652" s="260"/>
      <c r="E652" s="260">
        <f t="shared" si="10"/>
        <v>3</v>
      </c>
      <c r="F652" s="32"/>
      <c r="G652" s="32"/>
      <c r="H652" s="28"/>
      <c r="I652" s="28"/>
    </row>
    <row r="653" spans="1:9">
      <c r="A653" s="664">
        <v>650</v>
      </c>
      <c r="B653" s="355" t="s">
        <v>15206</v>
      </c>
      <c r="C653" s="503">
        <f>'[1]23'!E660+'[1]23'!F660</f>
        <v>10.4</v>
      </c>
      <c r="D653" s="503"/>
      <c r="E653" s="503">
        <f t="shared" si="10"/>
        <v>10.4</v>
      </c>
      <c r="F653" s="32"/>
      <c r="G653" s="32"/>
      <c r="H653" s="28"/>
      <c r="I653" s="28"/>
    </row>
    <row r="654" spans="1:9">
      <c r="A654" s="663">
        <v>651</v>
      </c>
      <c r="B654" s="348" t="s">
        <v>15207</v>
      </c>
      <c r="C654" s="260">
        <f>'[1]23'!E661+'[1]23'!F661</f>
        <v>1.1499999999999999</v>
      </c>
      <c r="D654" s="260"/>
      <c r="E654" s="260">
        <f t="shared" si="10"/>
        <v>1.1499999999999999</v>
      </c>
      <c r="F654" s="32"/>
      <c r="G654" s="32"/>
      <c r="H654" s="28"/>
      <c r="I654" s="28"/>
    </row>
    <row r="655" spans="1:9">
      <c r="A655" s="664">
        <v>652</v>
      </c>
      <c r="B655" s="355" t="s">
        <v>11477</v>
      </c>
      <c r="C655" s="503">
        <f>'[1]23'!E662+'[1]23'!F662</f>
        <v>2.5</v>
      </c>
      <c r="D655" s="503"/>
      <c r="E655" s="503">
        <f t="shared" si="10"/>
        <v>2.5</v>
      </c>
      <c r="F655" s="32"/>
      <c r="G655" s="32"/>
      <c r="H655" s="28"/>
      <c r="I655" s="28"/>
    </row>
    <row r="656" spans="1:9">
      <c r="A656" s="663">
        <v>653</v>
      </c>
      <c r="B656" s="348" t="s">
        <v>15208</v>
      </c>
      <c r="C656" s="260">
        <f>'[1]23'!E663+'[1]23'!F663</f>
        <v>5</v>
      </c>
      <c r="D656" s="260"/>
      <c r="E656" s="260">
        <f t="shared" si="10"/>
        <v>5</v>
      </c>
      <c r="F656" s="32"/>
      <c r="G656" s="32"/>
      <c r="H656" s="28"/>
      <c r="I656" s="28"/>
    </row>
    <row r="657" spans="1:9">
      <c r="A657" s="664">
        <v>654</v>
      </c>
      <c r="B657" s="355" t="s">
        <v>15209</v>
      </c>
      <c r="C657" s="503">
        <f>'[1]23'!E664+'[1]23'!F664</f>
        <v>3.65</v>
      </c>
      <c r="D657" s="503"/>
      <c r="E657" s="503">
        <f t="shared" si="10"/>
        <v>3.65</v>
      </c>
      <c r="F657" s="32"/>
      <c r="G657" s="32"/>
      <c r="H657" s="28"/>
      <c r="I657" s="28"/>
    </row>
    <row r="658" spans="1:9">
      <c r="A658" s="663">
        <v>655</v>
      </c>
      <c r="B658" s="348" t="s">
        <v>15210</v>
      </c>
      <c r="C658" s="260">
        <f>'[1]23'!E665+'[1]23'!F665</f>
        <v>2.35</v>
      </c>
      <c r="D658" s="260"/>
      <c r="E658" s="260">
        <f t="shared" si="10"/>
        <v>2.35</v>
      </c>
      <c r="F658" s="32"/>
      <c r="G658" s="32"/>
      <c r="H658" s="28"/>
      <c r="I658" s="28"/>
    </row>
    <row r="659" spans="1:9">
      <c r="A659" s="664">
        <v>656</v>
      </c>
      <c r="B659" s="355" t="s">
        <v>15211</v>
      </c>
      <c r="C659" s="503">
        <f>'[1]23'!E666+'[1]23'!F666</f>
        <v>0.84899999999999998</v>
      </c>
      <c r="D659" s="503"/>
      <c r="E659" s="503">
        <f t="shared" si="10"/>
        <v>0.84899999999999998</v>
      </c>
      <c r="F659" s="32"/>
      <c r="G659" s="32"/>
      <c r="H659" s="28"/>
      <c r="I659" s="28"/>
    </row>
    <row r="660" spans="1:9">
      <c r="A660" s="663">
        <v>657</v>
      </c>
      <c r="B660" s="348" t="s">
        <v>15212</v>
      </c>
      <c r="C660" s="260">
        <f>'[1]23'!E667+'[1]23'!F667</f>
        <v>6.41</v>
      </c>
      <c r="D660" s="260"/>
      <c r="E660" s="260">
        <f t="shared" si="10"/>
        <v>6.41</v>
      </c>
      <c r="F660" s="32"/>
      <c r="G660" s="32"/>
      <c r="H660" s="28"/>
      <c r="I660" s="28"/>
    </row>
    <row r="661" spans="1:9">
      <c r="A661" s="664">
        <v>658</v>
      </c>
      <c r="B661" s="355" t="s">
        <v>15213</v>
      </c>
      <c r="C661" s="503">
        <f>'[1]23'!E668+'[1]23'!F668</f>
        <v>8.5250000000000004</v>
      </c>
      <c r="D661" s="503"/>
      <c r="E661" s="503">
        <f t="shared" si="10"/>
        <v>8.5250000000000004</v>
      </c>
      <c r="F661" s="32"/>
      <c r="G661" s="32"/>
      <c r="H661" s="28"/>
      <c r="I661" s="28"/>
    </row>
    <row r="662" spans="1:9">
      <c r="A662" s="663">
        <v>659</v>
      </c>
      <c r="B662" s="348" t="s">
        <v>9388</v>
      </c>
      <c r="C662" s="260">
        <f>'[1]23'!E669+'[1]23'!F669</f>
        <v>5.0549999999999997</v>
      </c>
      <c r="D662" s="260"/>
      <c r="E662" s="260">
        <f t="shared" si="10"/>
        <v>5.0549999999999997</v>
      </c>
      <c r="F662" s="32"/>
      <c r="G662" s="32"/>
      <c r="H662" s="28"/>
      <c r="I662" s="28"/>
    </row>
    <row r="663" spans="1:9">
      <c r="A663" s="664">
        <v>660</v>
      </c>
      <c r="B663" s="355" t="s">
        <v>15214</v>
      </c>
      <c r="C663" s="503">
        <f>'[1]23'!E670+'[1]23'!F670</f>
        <v>6</v>
      </c>
      <c r="D663" s="503"/>
      <c r="E663" s="503">
        <f t="shared" si="10"/>
        <v>6</v>
      </c>
      <c r="F663" s="32"/>
      <c r="G663" s="32"/>
      <c r="H663" s="28"/>
      <c r="I663" s="28"/>
    </row>
    <row r="664" spans="1:9">
      <c r="A664" s="663">
        <v>661</v>
      </c>
      <c r="B664" s="348" t="s">
        <v>15215</v>
      </c>
      <c r="C664" s="260">
        <f>'[1]23'!E671+'[1]23'!F671</f>
        <v>6.0250000000000004</v>
      </c>
      <c r="D664" s="260"/>
      <c r="E664" s="260">
        <f t="shared" si="10"/>
        <v>6.0250000000000004</v>
      </c>
      <c r="F664" s="32"/>
      <c r="G664" s="32"/>
      <c r="H664" s="28"/>
      <c r="I664" s="28"/>
    </row>
    <row r="665" spans="1:9">
      <c r="A665" s="664">
        <v>662</v>
      </c>
      <c r="B665" s="355" t="s">
        <v>7031</v>
      </c>
      <c r="C665" s="503">
        <f>'[1]23'!E672+'[1]23'!F672</f>
        <v>6.6609999999999996</v>
      </c>
      <c r="D665" s="503"/>
      <c r="E665" s="503">
        <f t="shared" si="10"/>
        <v>6.6609999999999996</v>
      </c>
      <c r="F665" s="32"/>
      <c r="G665" s="32"/>
      <c r="H665" s="28"/>
      <c r="I665" s="28"/>
    </row>
    <row r="666" spans="1:9">
      <c r="A666" s="663">
        <v>663</v>
      </c>
      <c r="B666" s="348" t="s">
        <v>15216</v>
      </c>
      <c r="C666" s="260">
        <f>'[1]23'!E673+'[1]23'!F673</f>
        <v>8.4</v>
      </c>
      <c r="D666" s="260"/>
      <c r="E666" s="260">
        <f t="shared" si="10"/>
        <v>8.4</v>
      </c>
      <c r="F666" s="32"/>
      <c r="G666" s="32"/>
      <c r="H666" s="28"/>
      <c r="I666" s="28"/>
    </row>
    <row r="667" spans="1:9">
      <c r="A667" s="664">
        <v>664</v>
      </c>
      <c r="B667" s="355" t="s">
        <v>13850</v>
      </c>
      <c r="C667" s="503">
        <f>'[1]23'!E674+'[1]23'!F674</f>
        <v>7.1340000000000003</v>
      </c>
      <c r="D667" s="503">
        <f>VLOOKUP('[1]23'!B674,[2]Sheet6!A:B,2,FALSE)/1000000</f>
        <v>5</v>
      </c>
      <c r="E667" s="503">
        <f t="shared" si="10"/>
        <v>12.134</v>
      </c>
      <c r="F667" s="32"/>
      <c r="G667" s="32"/>
      <c r="H667" s="28"/>
      <c r="I667" s="28"/>
    </row>
    <row r="668" spans="1:9">
      <c r="A668" s="663">
        <v>665</v>
      </c>
      <c r="B668" s="348" t="s">
        <v>15217</v>
      </c>
      <c r="C668" s="260">
        <f>'[1]23'!E675+'[1]23'!F675</f>
        <v>7.3</v>
      </c>
      <c r="D668" s="260"/>
      <c r="E668" s="260">
        <f t="shared" si="10"/>
        <v>7.3</v>
      </c>
      <c r="F668" s="32"/>
      <c r="G668" s="32"/>
      <c r="H668" s="28"/>
      <c r="I668" s="28"/>
    </row>
    <row r="669" spans="1:9">
      <c r="A669" s="664">
        <v>666</v>
      </c>
      <c r="B669" s="355" t="s">
        <v>15218</v>
      </c>
      <c r="C669" s="503">
        <f>'[1]23'!E676+'[1]23'!F676</f>
        <v>15.5</v>
      </c>
      <c r="D669" s="503"/>
      <c r="E669" s="503">
        <f t="shared" si="10"/>
        <v>15.5</v>
      </c>
      <c r="F669" s="32"/>
      <c r="G669" s="32"/>
      <c r="H669" s="28"/>
      <c r="I669" s="28"/>
    </row>
    <row r="670" spans="1:9">
      <c r="A670" s="663">
        <v>667</v>
      </c>
      <c r="B670" s="348" t="s">
        <v>15219</v>
      </c>
      <c r="C670" s="260">
        <f>'[1]23'!E677+'[1]23'!F677</f>
        <v>4.4400000000000004</v>
      </c>
      <c r="D670" s="260"/>
      <c r="E670" s="260">
        <f t="shared" si="10"/>
        <v>4.4400000000000004</v>
      </c>
      <c r="F670" s="32"/>
      <c r="G670" s="32"/>
      <c r="H670" s="28"/>
      <c r="I670" s="28"/>
    </row>
    <row r="671" spans="1:9">
      <c r="A671" s="664">
        <v>668</v>
      </c>
      <c r="B671" s="355" t="s">
        <v>15220</v>
      </c>
      <c r="C671" s="503">
        <f>'[1]23'!E678+'[1]23'!F678</f>
        <v>3.84</v>
      </c>
      <c r="D671" s="503"/>
      <c r="E671" s="503">
        <f t="shared" si="10"/>
        <v>3.84</v>
      </c>
      <c r="F671" s="32"/>
      <c r="G671" s="32"/>
      <c r="H671" s="28"/>
      <c r="I671" s="28"/>
    </row>
    <row r="672" spans="1:9">
      <c r="A672" s="663">
        <v>669</v>
      </c>
      <c r="B672" s="348" t="s">
        <v>15221</v>
      </c>
      <c r="C672" s="260">
        <f>'[1]23'!E679+'[1]23'!F679</f>
        <v>8.8260000000000005</v>
      </c>
      <c r="D672" s="260"/>
      <c r="E672" s="260">
        <f t="shared" si="10"/>
        <v>8.8260000000000005</v>
      </c>
      <c r="F672" s="32"/>
      <c r="G672" s="32"/>
      <c r="H672" s="28"/>
      <c r="I672" s="28"/>
    </row>
    <row r="673" spans="1:9">
      <c r="A673" s="664">
        <v>670</v>
      </c>
      <c r="B673" s="355" t="s">
        <v>15222</v>
      </c>
      <c r="C673" s="503">
        <f>'[1]23'!E680+'[1]23'!F680</f>
        <v>0.54</v>
      </c>
      <c r="D673" s="503"/>
      <c r="E673" s="503">
        <f t="shared" si="10"/>
        <v>0.54</v>
      </c>
      <c r="F673" s="32"/>
      <c r="G673" s="32"/>
      <c r="H673" s="28"/>
      <c r="I673" s="28"/>
    </row>
    <row r="674" spans="1:9">
      <c r="A674" s="663">
        <v>671</v>
      </c>
      <c r="B674" s="348" t="s">
        <v>15223</v>
      </c>
      <c r="C674" s="260">
        <f>'[1]23'!E681+'[1]23'!F681</f>
        <v>2.375</v>
      </c>
      <c r="D674" s="260">
        <f>VLOOKUP('[1]23'!B681,[2]Sheet6!A:B,2,FALSE)/1000000</f>
        <v>0.25</v>
      </c>
      <c r="E674" s="260">
        <f t="shared" si="10"/>
        <v>2.625</v>
      </c>
      <c r="F674" s="32"/>
      <c r="G674" s="32"/>
      <c r="H674" s="28"/>
      <c r="I674" s="28"/>
    </row>
    <row r="675" spans="1:9">
      <c r="A675" s="664">
        <v>672</v>
      </c>
      <c r="B675" s="355" t="s">
        <v>15224</v>
      </c>
      <c r="C675" s="503">
        <f>'[1]23'!E682+'[1]23'!F682</f>
        <v>3</v>
      </c>
      <c r="D675" s="503"/>
      <c r="E675" s="503">
        <f t="shared" si="10"/>
        <v>3</v>
      </c>
      <c r="F675" s="32"/>
      <c r="G675" s="32"/>
      <c r="H675" s="28"/>
      <c r="I675" s="28"/>
    </row>
    <row r="676" spans="1:9">
      <c r="A676" s="663">
        <v>673</v>
      </c>
      <c r="B676" s="348" t="s">
        <v>15225</v>
      </c>
      <c r="C676" s="260">
        <f>'[1]23'!E683+'[1]23'!F683</f>
        <v>3.5</v>
      </c>
      <c r="D676" s="260"/>
      <c r="E676" s="260">
        <f t="shared" si="10"/>
        <v>3.5</v>
      </c>
      <c r="F676" s="32"/>
      <c r="G676" s="32"/>
      <c r="H676" s="28"/>
      <c r="I676" s="28"/>
    </row>
    <row r="677" spans="1:9">
      <c r="A677" s="664">
        <v>674</v>
      </c>
      <c r="B677" s="355" t="s">
        <v>15226</v>
      </c>
      <c r="C677" s="503">
        <f>'[1]23'!E684+'[1]23'!F684</f>
        <v>20</v>
      </c>
      <c r="D677" s="503"/>
      <c r="E677" s="503">
        <f t="shared" si="10"/>
        <v>20</v>
      </c>
      <c r="F677" s="32"/>
      <c r="G677" s="32"/>
      <c r="H677" s="28"/>
      <c r="I677" s="28"/>
    </row>
    <row r="678" spans="1:9">
      <c r="A678" s="663">
        <v>675</v>
      </c>
      <c r="B678" s="348" t="s">
        <v>15227</v>
      </c>
      <c r="C678" s="260">
        <f>'[1]23'!E685+'[1]23'!F685</f>
        <v>11.45</v>
      </c>
      <c r="D678" s="260"/>
      <c r="E678" s="260">
        <f t="shared" si="10"/>
        <v>11.45</v>
      </c>
      <c r="F678" s="32"/>
      <c r="G678" s="32"/>
      <c r="H678" s="28"/>
      <c r="I678" s="28"/>
    </row>
    <row r="679" spans="1:9">
      <c r="A679" s="664">
        <v>676</v>
      </c>
      <c r="B679" s="355" t="s">
        <v>15228</v>
      </c>
      <c r="C679" s="503">
        <f>'[1]23'!E686+'[1]23'!F686</f>
        <v>3.8969999999999998</v>
      </c>
      <c r="D679" s="503"/>
      <c r="E679" s="503">
        <f t="shared" si="10"/>
        <v>3.8969999999999998</v>
      </c>
      <c r="F679" s="32"/>
      <c r="G679" s="32"/>
      <c r="H679" s="28"/>
      <c r="I679" s="28"/>
    </row>
    <row r="680" spans="1:9">
      <c r="A680" s="663">
        <v>677</v>
      </c>
      <c r="B680" s="348" t="s">
        <v>15229</v>
      </c>
      <c r="C680" s="260">
        <f>'[1]23'!E687+'[1]23'!F687</f>
        <v>17</v>
      </c>
      <c r="D680" s="260"/>
      <c r="E680" s="260">
        <f t="shared" si="10"/>
        <v>17</v>
      </c>
      <c r="F680" s="32"/>
      <c r="G680" s="32"/>
      <c r="H680" s="28"/>
      <c r="I680" s="28"/>
    </row>
    <row r="681" spans="1:9">
      <c r="A681" s="664">
        <v>678</v>
      </c>
      <c r="B681" s="355" t="s">
        <v>15230</v>
      </c>
      <c r="C681" s="503">
        <f>'[1]23'!E688+'[1]23'!F688</f>
        <v>1</v>
      </c>
      <c r="D681" s="503"/>
      <c r="E681" s="503">
        <f t="shared" si="10"/>
        <v>1</v>
      </c>
      <c r="F681" s="32"/>
      <c r="G681" s="32"/>
      <c r="H681" s="28"/>
      <c r="I681" s="28"/>
    </row>
    <row r="682" spans="1:9">
      <c r="A682" s="663">
        <v>679</v>
      </c>
      <c r="B682" s="348" t="s">
        <v>15231</v>
      </c>
      <c r="C682" s="260">
        <f>'[1]23'!E689+'[1]23'!F689</f>
        <v>34.597999999999999</v>
      </c>
      <c r="D682" s="260"/>
      <c r="E682" s="260">
        <f t="shared" si="10"/>
        <v>34.597999999999999</v>
      </c>
      <c r="F682" s="32"/>
      <c r="G682" s="32"/>
      <c r="H682" s="28"/>
      <c r="I682" s="28"/>
    </row>
    <row r="683" spans="1:9">
      <c r="A683" s="664">
        <v>680</v>
      </c>
      <c r="B683" s="355" t="s">
        <v>15232</v>
      </c>
      <c r="C683" s="503">
        <f>'[1]23'!E690+'[1]23'!F690</f>
        <v>25</v>
      </c>
      <c r="D683" s="503"/>
      <c r="E683" s="503">
        <f t="shared" si="10"/>
        <v>25</v>
      </c>
      <c r="F683" s="32"/>
      <c r="G683" s="32"/>
      <c r="H683" s="28"/>
      <c r="I683" s="28"/>
    </row>
    <row r="684" spans="1:9">
      <c r="A684" s="663">
        <v>681</v>
      </c>
      <c r="B684" s="348" t="s">
        <v>15233</v>
      </c>
      <c r="C684" s="260">
        <f>'[1]23'!E691+'[1]23'!F691</f>
        <v>0.2</v>
      </c>
      <c r="D684" s="260"/>
      <c r="E684" s="260">
        <f t="shared" si="10"/>
        <v>0.2</v>
      </c>
      <c r="F684" s="32"/>
      <c r="G684" s="32"/>
      <c r="H684" s="28"/>
      <c r="I684" s="28"/>
    </row>
    <row r="685" spans="1:9">
      <c r="A685" s="664">
        <v>682</v>
      </c>
      <c r="B685" s="355" t="s">
        <v>15234</v>
      </c>
      <c r="C685" s="503">
        <f>'[1]23'!E692+'[1]23'!F692</f>
        <v>18.823</v>
      </c>
      <c r="D685" s="503"/>
      <c r="E685" s="503">
        <f t="shared" si="10"/>
        <v>18.823</v>
      </c>
      <c r="F685" s="32"/>
      <c r="G685" s="32"/>
      <c r="H685" s="28"/>
      <c r="I685" s="28"/>
    </row>
    <row r="686" spans="1:9">
      <c r="A686" s="663">
        <v>683</v>
      </c>
      <c r="B686" s="348" t="s">
        <v>15235</v>
      </c>
      <c r="C686" s="260">
        <f>'[1]23'!E693+'[1]23'!F693</f>
        <v>4.82</v>
      </c>
      <c r="D686" s="260"/>
      <c r="E686" s="260">
        <f t="shared" si="10"/>
        <v>4.82</v>
      </c>
      <c r="F686" s="32"/>
      <c r="G686" s="32"/>
      <c r="H686" s="28"/>
      <c r="I686" s="28"/>
    </row>
    <row r="687" spans="1:9">
      <c r="A687" s="664">
        <v>684</v>
      </c>
      <c r="B687" s="355" t="s">
        <v>11331</v>
      </c>
      <c r="C687" s="503">
        <f>'[1]23'!E694+'[1]23'!F694</f>
        <v>0.5</v>
      </c>
      <c r="D687" s="503">
        <f>VLOOKUP('[1]23'!B694,[2]Sheet6!A:B,2,FALSE)/1000000</f>
        <v>6.4450000000000003</v>
      </c>
      <c r="E687" s="503">
        <f t="shared" si="10"/>
        <v>6.9450000000000003</v>
      </c>
      <c r="F687" s="32"/>
      <c r="G687" s="32"/>
      <c r="H687" s="28"/>
      <c r="I687" s="28"/>
    </row>
    <row r="688" spans="1:9">
      <c r="A688" s="663">
        <v>685</v>
      </c>
      <c r="B688" s="348" t="s">
        <v>15236</v>
      </c>
      <c r="C688" s="260">
        <f>'[1]23'!E695+'[1]23'!F695</f>
        <v>5.7450000000000001</v>
      </c>
      <c r="D688" s="260">
        <f>VLOOKUP('[1]23'!B695,[2]Sheet6!A:B,2,FALSE)/1000000</f>
        <v>2.4</v>
      </c>
      <c r="E688" s="260">
        <f t="shared" si="10"/>
        <v>8.1449999999999996</v>
      </c>
      <c r="F688" s="32"/>
      <c r="G688" s="32"/>
      <c r="H688" s="28"/>
      <c r="I688" s="28"/>
    </row>
    <row r="689" spans="1:9">
      <c r="A689" s="664">
        <v>686</v>
      </c>
      <c r="B689" s="355" t="s">
        <v>15237</v>
      </c>
      <c r="C689" s="503">
        <f>'[1]23'!E696+'[1]23'!F696</f>
        <v>0.5</v>
      </c>
      <c r="D689" s="503"/>
      <c r="E689" s="503">
        <f t="shared" si="10"/>
        <v>0.5</v>
      </c>
      <c r="F689" s="32"/>
      <c r="G689" s="32"/>
      <c r="H689" s="28"/>
      <c r="I689" s="28"/>
    </row>
    <row r="690" spans="1:9">
      <c r="A690" s="663">
        <v>687</v>
      </c>
      <c r="B690" s="348" t="s">
        <v>15238</v>
      </c>
      <c r="C690" s="260">
        <f>'[1]23'!E697+'[1]23'!F697</f>
        <v>0.5</v>
      </c>
      <c r="D690" s="260"/>
      <c r="E690" s="260">
        <f t="shared" si="10"/>
        <v>0.5</v>
      </c>
      <c r="F690" s="32"/>
      <c r="G690" s="32"/>
      <c r="H690" s="28"/>
      <c r="I690" s="28"/>
    </row>
    <row r="691" spans="1:9">
      <c r="A691" s="664">
        <v>688</v>
      </c>
      <c r="B691" s="355" t="s">
        <v>11470</v>
      </c>
      <c r="C691" s="503">
        <f>'[1]23'!E698+'[1]23'!F698</f>
        <v>1.84</v>
      </c>
      <c r="D691" s="503">
        <f>VLOOKUP('[1]23'!B698,[2]Sheet6!A:B,2,FALSE)/1000000</f>
        <v>2</v>
      </c>
      <c r="E691" s="503">
        <f t="shared" si="10"/>
        <v>3.84</v>
      </c>
      <c r="F691" s="32"/>
      <c r="G691" s="32"/>
      <c r="H691" s="28"/>
      <c r="I691" s="28"/>
    </row>
    <row r="692" spans="1:9">
      <c r="A692" s="663">
        <v>689</v>
      </c>
      <c r="B692" s="348" t="s">
        <v>15239</v>
      </c>
      <c r="C692" s="260">
        <f>'[1]23'!E699+'[1]23'!F699</f>
        <v>0.2</v>
      </c>
      <c r="D692" s="260"/>
      <c r="E692" s="260">
        <f t="shared" si="10"/>
        <v>0.2</v>
      </c>
      <c r="F692" s="32"/>
      <c r="G692" s="32"/>
      <c r="H692" s="28"/>
      <c r="I692" s="28"/>
    </row>
    <row r="693" spans="1:9">
      <c r="A693" s="664">
        <v>690</v>
      </c>
      <c r="B693" s="355" t="s">
        <v>15240</v>
      </c>
      <c r="C693" s="503">
        <f>'[1]23'!E700+'[1]23'!F700</f>
        <v>0.5</v>
      </c>
      <c r="D693" s="503"/>
      <c r="E693" s="503">
        <f t="shared" si="10"/>
        <v>0.5</v>
      </c>
      <c r="F693" s="32"/>
      <c r="G693" s="32"/>
      <c r="H693" s="28"/>
      <c r="I693" s="28"/>
    </row>
    <row r="694" spans="1:9">
      <c r="A694" s="663">
        <v>691</v>
      </c>
      <c r="B694" s="348" t="s">
        <v>15241</v>
      </c>
      <c r="C694" s="260">
        <f>'[1]23'!E701+'[1]23'!F701</f>
        <v>0.5</v>
      </c>
      <c r="D694" s="260"/>
      <c r="E694" s="260">
        <f t="shared" si="10"/>
        <v>0.5</v>
      </c>
      <c r="F694" s="32"/>
      <c r="G694" s="32"/>
      <c r="H694" s="28"/>
      <c r="I694" s="28"/>
    </row>
    <row r="695" spans="1:9">
      <c r="A695" s="664">
        <v>692</v>
      </c>
      <c r="B695" s="355" t="s">
        <v>15242</v>
      </c>
      <c r="C695" s="503">
        <f>'[1]23'!E702+'[1]23'!F702</f>
        <v>0.5</v>
      </c>
      <c r="D695" s="503"/>
      <c r="E695" s="503">
        <f t="shared" si="10"/>
        <v>0.5</v>
      </c>
      <c r="F695" s="32"/>
      <c r="G695" s="32"/>
      <c r="H695" s="28"/>
      <c r="I695" s="28"/>
    </row>
    <row r="696" spans="1:9">
      <c r="A696" s="663">
        <v>693</v>
      </c>
      <c r="B696" s="348" t="s">
        <v>15243</v>
      </c>
      <c r="C696" s="260">
        <f>'[1]23'!E703+'[1]23'!F703</f>
        <v>0.5</v>
      </c>
      <c r="D696" s="260"/>
      <c r="E696" s="260">
        <f t="shared" si="10"/>
        <v>0.5</v>
      </c>
      <c r="F696" s="32"/>
      <c r="G696" s="32"/>
      <c r="H696" s="28"/>
      <c r="I696" s="28"/>
    </row>
    <row r="697" spans="1:9">
      <c r="A697" s="664">
        <v>694</v>
      </c>
      <c r="B697" s="355" t="s">
        <v>15244</v>
      </c>
      <c r="C697" s="503">
        <f>'[1]23'!E704+'[1]23'!F704</f>
        <v>3.5</v>
      </c>
      <c r="D697" s="503">
        <f>VLOOKUP('[1]23'!B704,[2]Sheet6!A:B,2,FALSE)/1000000</f>
        <v>1.75</v>
      </c>
      <c r="E697" s="503">
        <f t="shared" si="10"/>
        <v>5.25</v>
      </c>
      <c r="F697" s="32"/>
      <c r="G697" s="32"/>
      <c r="H697" s="28"/>
      <c r="I697" s="28"/>
    </row>
    <row r="698" spans="1:9">
      <c r="A698" s="663">
        <v>695</v>
      </c>
      <c r="B698" s="348" t="s">
        <v>15245</v>
      </c>
      <c r="C698" s="260">
        <f>'[1]23'!E705+'[1]23'!F705</f>
        <v>7.05</v>
      </c>
      <c r="D698" s="260"/>
      <c r="E698" s="260">
        <f t="shared" si="10"/>
        <v>7.05</v>
      </c>
      <c r="F698" s="32"/>
      <c r="G698" s="32"/>
      <c r="H698" s="28"/>
      <c r="I698" s="28"/>
    </row>
    <row r="699" spans="1:9">
      <c r="A699" s="664">
        <v>696</v>
      </c>
      <c r="B699" s="355" t="s">
        <v>15246</v>
      </c>
      <c r="C699" s="503">
        <f>'[1]23'!E706+'[1]23'!F706</f>
        <v>13.21</v>
      </c>
      <c r="D699" s="503"/>
      <c r="E699" s="503">
        <f t="shared" si="10"/>
        <v>13.21</v>
      </c>
      <c r="F699" s="32"/>
      <c r="G699" s="32"/>
      <c r="H699" s="28"/>
      <c r="I699" s="28"/>
    </row>
    <row r="700" spans="1:9">
      <c r="A700" s="663">
        <v>697</v>
      </c>
      <c r="B700" s="348" t="s">
        <v>8743</v>
      </c>
      <c r="C700" s="260">
        <f>'[1]23'!E707+'[1]23'!F707</f>
        <v>13.945</v>
      </c>
      <c r="D700" s="260"/>
      <c r="E700" s="260">
        <f t="shared" si="10"/>
        <v>13.945</v>
      </c>
      <c r="F700" s="32"/>
      <c r="G700" s="32"/>
      <c r="H700" s="28"/>
      <c r="I700" s="28"/>
    </row>
    <row r="701" spans="1:9">
      <c r="A701" s="664">
        <v>698</v>
      </c>
      <c r="B701" s="355" t="s">
        <v>15247</v>
      </c>
      <c r="C701" s="503">
        <f>'[1]23'!E708+'[1]23'!F708</f>
        <v>8.0570000000000004</v>
      </c>
      <c r="D701" s="503"/>
      <c r="E701" s="503">
        <f t="shared" si="10"/>
        <v>8.0570000000000004</v>
      </c>
      <c r="F701" s="32"/>
      <c r="G701" s="32"/>
      <c r="H701" s="28"/>
      <c r="I701" s="28"/>
    </row>
    <row r="702" spans="1:9">
      <c r="A702" s="663">
        <v>699</v>
      </c>
      <c r="B702" s="348" t="s">
        <v>5157</v>
      </c>
      <c r="C702" s="260">
        <f>'[1]23'!E709+'[1]23'!F709</f>
        <v>10.199999999999999</v>
      </c>
      <c r="D702" s="260"/>
      <c r="E702" s="260">
        <f t="shared" si="10"/>
        <v>10.199999999999999</v>
      </c>
      <c r="F702" s="32"/>
      <c r="G702" s="32"/>
      <c r="H702" s="28"/>
      <c r="I702" s="28"/>
    </row>
    <row r="703" spans="1:9">
      <c r="A703" s="664">
        <v>700</v>
      </c>
      <c r="B703" s="355" t="s">
        <v>15248</v>
      </c>
      <c r="C703" s="503">
        <f>'[1]23'!E710+'[1]23'!F710</f>
        <v>21.23</v>
      </c>
      <c r="D703" s="503"/>
      <c r="E703" s="503">
        <f t="shared" si="10"/>
        <v>21.23</v>
      </c>
      <c r="F703" s="32"/>
      <c r="G703" s="32"/>
      <c r="H703" s="28"/>
      <c r="I703" s="28"/>
    </row>
    <row r="704" spans="1:9">
      <c r="A704" s="663">
        <v>701</v>
      </c>
      <c r="B704" s="348" t="s">
        <v>15249</v>
      </c>
      <c r="C704" s="260">
        <f>'[1]23'!E711+'[1]23'!F711</f>
        <v>3.97</v>
      </c>
      <c r="D704" s="260"/>
      <c r="E704" s="260">
        <f t="shared" si="10"/>
        <v>3.97</v>
      </c>
      <c r="F704" s="32"/>
      <c r="G704" s="32"/>
      <c r="H704" s="28"/>
      <c r="I704" s="28"/>
    </row>
    <row r="705" spans="1:9">
      <c r="A705" s="664">
        <v>702</v>
      </c>
      <c r="B705" s="355" t="s">
        <v>15250</v>
      </c>
      <c r="C705" s="503">
        <f>'[1]23'!E712+'[1]23'!F712</f>
        <v>4.57</v>
      </c>
      <c r="D705" s="503"/>
      <c r="E705" s="503">
        <f t="shared" si="10"/>
        <v>4.57</v>
      </c>
      <c r="F705" s="32"/>
      <c r="G705" s="32"/>
      <c r="H705" s="28"/>
      <c r="I705" s="28"/>
    </row>
    <row r="706" spans="1:9">
      <c r="A706" s="663">
        <v>703</v>
      </c>
      <c r="B706" s="348" t="s">
        <v>15251</v>
      </c>
      <c r="C706" s="260">
        <f>'[1]23'!E713+'[1]23'!F713</f>
        <v>27.195</v>
      </c>
      <c r="D706" s="260">
        <f>VLOOKUP('[1]23'!B713,[2]Sheet6!A:B,2,FALSE)/1000000</f>
        <v>18.274000000000001</v>
      </c>
      <c r="E706" s="260">
        <f t="shared" si="10"/>
        <v>45.469000000000001</v>
      </c>
      <c r="F706" s="32"/>
      <c r="G706" s="32"/>
      <c r="H706" s="28"/>
      <c r="I706" s="28"/>
    </row>
    <row r="707" spans="1:9">
      <c r="A707" s="664">
        <v>704</v>
      </c>
      <c r="B707" s="355" t="s">
        <v>15252</v>
      </c>
      <c r="C707" s="503">
        <f>'[1]23'!E714+'[1]23'!F714</f>
        <v>9.65</v>
      </c>
      <c r="D707" s="503"/>
      <c r="E707" s="503">
        <f t="shared" si="10"/>
        <v>9.65</v>
      </c>
      <c r="F707" s="32"/>
      <c r="G707" s="32"/>
      <c r="H707" s="28"/>
      <c r="I707" s="28"/>
    </row>
    <row r="708" spans="1:9">
      <c r="A708" s="663">
        <v>705</v>
      </c>
      <c r="B708" s="348" t="s">
        <v>15253</v>
      </c>
      <c r="C708" s="260">
        <f>'[1]23'!E715+'[1]23'!F715</f>
        <v>1.6919999999999999</v>
      </c>
      <c r="D708" s="260"/>
      <c r="E708" s="260">
        <f t="shared" ref="E708:E771" si="11">C708+D708</f>
        <v>1.6919999999999999</v>
      </c>
      <c r="F708" s="32"/>
      <c r="G708" s="32"/>
      <c r="H708" s="28"/>
      <c r="I708" s="28"/>
    </row>
    <row r="709" spans="1:9">
      <c r="A709" s="664">
        <v>706</v>
      </c>
      <c r="B709" s="355" t="s">
        <v>15254</v>
      </c>
      <c r="C709" s="503">
        <f>'[1]23'!E716+'[1]23'!F716</f>
        <v>2</v>
      </c>
      <c r="D709" s="503"/>
      <c r="E709" s="503">
        <f t="shared" si="11"/>
        <v>2</v>
      </c>
      <c r="F709" s="32"/>
      <c r="G709" s="32"/>
      <c r="H709" s="28"/>
      <c r="I709" s="28"/>
    </row>
    <row r="710" spans="1:9">
      <c r="A710" s="663">
        <v>707</v>
      </c>
      <c r="B710" s="348" t="s">
        <v>15255</v>
      </c>
      <c r="C710" s="260">
        <f>'[1]23'!E717+'[1]23'!F717</f>
        <v>2.5150000000000001</v>
      </c>
      <c r="D710" s="260"/>
      <c r="E710" s="260">
        <f t="shared" si="11"/>
        <v>2.5150000000000001</v>
      </c>
      <c r="F710" s="32"/>
      <c r="G710" s="32"/>
      <c r="H710" s="28"/>
      <c r="I710" s="28"/>
    </row>
    <row r="711" spans="1:9">
      <c r="A711" s="664">
        <v>708</v>
      </c>
      <c r="B711" s="355" t="s">
        <v>15256</v>
      </c>
      <c r="C711" s="503">
        <f>'[1]23'!E718+'[1]23'!F718</f>
        <v>77.224999999999994</v>
      </c>
      <c r="D711" s="503">
        <f>VLOOKUP('[1]23'!B718,[2]Sheet6!A:B,2,FALSE)/1000000</f>
        <v>42.325000000000003</v>
      </c>
      <c r="E711" s="503">
        <f t="shared" si="11"/>
        <v>119.55</v>
      </c>
      <c r="F711" s="32"/>
      <c r="G711" s="32"/>
      <c r="H711" s="28"/>
      <c r="I711" s="28"/>
    </row>
    <row r="712" spans="1:9">
      <c r="A712" s="663">
        <v>709</v>
      </c>
      <c r="B712" s="348" t="s">
        <v>15257</v>
      </c>
      <c r="C712" s="260">
        <f>'[1]23'!E719+'[1]23'!F719</f>
        <v>4.6349999999999998</v>
      </c>
      <c r="D712" s="260"/>
      <c r="E712" s="260">
        <f t="shared" si="11"/>
        <v>4.6349999999999998</v>
      </c>
      <c r="F712" s="32"/>
      <c r="G712" s="32"/>
      <c r="H712" s="28"/>
      <c r="I712" s="28"/>
    </row>
    <row r="713" spans="1:9">
      <c r="A713" s="664">
        <v>710</v>
      </c>
      <c r="B713" s="355" t="s">
        <v>15258</v>
      </c>
      <c r="C713" s="503">
        <f>'[1]23'!E720+'[1]23'!F720</f>
        <v>5.0750000000000002</v>
      </c>
      <c r="D713" s="503"/>
      <c r="E713" s="503">
        <f t="shared" si="11"/>
        <v>5.0750000000000002</v>
      </c>
      <c r="F713" s="32"/>
      <c r="G713" s="32"/>
      <c r="H713" s="28"/>
      <c r="I713" s="28"/>
    </row>
    <row r="714" spans="1:9">
      <c r="A714" s="663">
        <v>711</v>
      </c>
      <c r="B714" s="348" t="s">
        <v>15259</v>
      </c>
      <c r="C714" s="260">
        <f>'[1]23'!E721+'[1]23'!F721</f>
        <v>3.2440000000000002</v>
      </c>
      <c r="D714" s="260">
        <f>VLOOKUP('[1]23'!B721,[2]Sheet6!A:B,2,FALSE)/1000000</f>
        <v>0.879</v>
      </c>
      <c r="E714" s="260">
        <f t="shared" si="11"/>
        <v>4.1230000000000002</v>
      </c>
      <c r="F714" s="32"/>
      <c r="G714" s="32"/>
      <c r="H714" s="28"/>
      <c r="I714" s="28"/>
    </row>
    <row r="715" spans="1:9">
      <c r="A715" s="664">
        <v>712</v>
      </c>
      <c r="B715" s="355" t="s">
        <v>15260</v>
      </c>
      <c r="C715" s="503">
        <f>'[1]23'!E722+'[1]23'!F722</f>
        <v>9.8379999999999992</v>
      </c>
      <c r="D715" s="503"/>
      <c r="E715" s="503">
        <f t="shared" si="11"/>
        <v>9.8379999999999992</v>
      </c>
      <c r="F715" s="32"/>
      <c r="G715" s="32"/>
      <c r="H715" s="28"/>
      <c r="I715" s="28"/>
    </row>
    <row r="716" spans="1:9">
      <c r="A716" s="663">
        <v>713</v>
      </c>
      <c r="B716" s="348" t="s">
        <v>15261</v>
      </c>
      <c r="C716" s="260">
        <f>'[1]23'!E723+'[1]23'!F723</f>
        <v>14.721</v>
      </c>
      <c r="D716" s="260"/>
      <c r="E716" s="260">
        <f t="shared" si="11"/>
        <v>14.721</v>
      </c>
      <c r="F716" s="32"/>
      <c r="G716" s="32"/>
      <c r="H716" s="28"/>
      <c r="I716" s="28"/>
    </row>
    <row r="717" spans="1:9">
      <c r="A717" s="664">
        <v>714</v>
      </c>
      <c r="B717" s="355" t="s">
        <v>15262</v>
      </c>
      <c r="C717" s="503">
        <f>'[1]23'!E724+'[1]23'!F724</f>
        <v>4</v>
      </c>
      <c r="D717" s="503">
        <f>VLOOKUP('[1]23'!B724,[2]Sheet6!A:B,2,FALSE)/1000000</f>
        <v>3.85</v>
      </c>
      <c r="E717" s="503">
        <f t="shared" si="11"/>
        <v>7.85</v>
      </c>
      <c r="F717" s="32"/>
      <c r="G717" s="32"/>
      <c r="H717" s="28"/>
      <c r="I717" s="28"/>
    </row>
    <row r="718" spans="1:9">
      <c r="A718" s="663">
        <v>715</v>
      </c>
      <c r="B718" s="348" t="s">
        <v>15263</v>
      </c>
      <c r="C718" s="260">
        <f>'[1]23'!E725+'[1]23'!F725</f>
        <v>4.3449999999999998</v>
      </c>
      <c r="D718" s="260"/>
      <c r="E718" s="260">
        <f t="shared" si="11"/>
        <v>4.3449999999999998</v>
      </c>
      <c r="F718" s="32"/>
      <c r="G718" s="32"/>
      <c r="H718" s="28"/>
      <c r="I718" s="28"/>
    </row>
    <row r="719" spans="1:9">
      <c r="A719" s="664">
        <v>716</v>
      </c>
      <c r="B719" s="355" t="s">
        <v>15264</v>
      </c>
      <c r="C719" s="503">
        <f>'[1]23'!E726+'[1]23'!F726</f>
        <v>4.2750000000000004</v>
      </c>
      <c r="D719" s="503"/>
      <c r="E719" s="503">
        <f t="shared" si="11"/>
        <v>4.2750000000000004</v>
      </c>
      <c r="F719" s="32"/>
      <c r="G719" s="32"/>
      <c r="H719" s="28"/>
      <c r="I719" s="28"/>
    </row>
    <row r="720" spans="1:9">
      <c r="A720" s="663">
        <v>717</v>
      </c>
      <c r="B720" s="348" t="s">
        <v>15265</v>
      </c>
      <c r="C720" s="260">
        <f>'[1]23'!E727+'[1]23'!F727</f>
        <v>3.0449999999999999</v>
      </c>
      <c r="D720" s="260"/>
      <c r="E720" s="260">
        <f t="shared" si="11"/>
        <v>3.0449999999999999</v>
      </c>
      <c r="F720" s="32"/>
      <c r="G720" s="32"/>
      <c r="H720" s="28"/>
      <c r="I720" s="28"/>
    </row>
    <row r="721" spans="1:9">
      <c r="A721" s="664">
        <v>718</v>
      </c>
      <c r="B721" s="355" t="s">
        <v>15266</v>
      </c>
      <c r="C721" s="503">
        <f>'[1]23'!E728+'[1]23'!F728</f>
        <v>3</v>
      </c>
      <c r="D721" s="503"/>
      <c r="E721" s="503">
        <f t="shared" si="11"/>
        <v>3</v>
      </c>
      <c r="F721" s="32"/>
      <c r="G721" s="32"/>
      <c r="H721" s="28"/>
      <c r="I721" s="28"/>
    </row>
    <row r="722" spans="1:9">
      <c r="A722" s="663">
        <v>719</v>
      </c>
      <c r="B722" s="348" t="s">
        <v>15267</v>
      </c>
      <c r="C722" s="260">
        <f>'[1]23'!E729+'[1]23'!F729</f>
        <v>10.295</v>
      </c>
      <c r="D722" s="260"/>
      <c r="E722" s="260">
        <f t="shared" si="11"/>
        <v>10.295</v>
      </c>
      <c r="F722" s="32"/>
      <c r="G722" s="32"/>
      <c r="H722" s="28"/>
      <c r="I722" s="28"/>
    </row>
    <row r="723" spans="1:9">
      <c r="A723" s="664">
        <v>720</v>
      </c>
      <c r="B723" s="355" t="s">
        <v>15268</v>
      </c>
      <c r="C723" s="503">
        <f>'[1]23'!E730+'[1]23'!F730</f>
        <v>1.5</v>
      </c>
      <c r="D723" s="503"/>
      <c r="E723" s="503">
        <f t="shared" si="11"/>
        <v>1.5</v>
      </c>
      <c r="F723" s="32"/>
      <c r="G723" s="32"/>
      <c r="H723" s="28"/>
      <c r="I723" s="28"/>
    </row>
    <row r="724" spans="1:9">
      <c r="A724" s="663">
        <v>721</v>
      </c>
      <c r="B724" s="348" t="s">
        <v>15269</v>
      </c>
      <c r="C724" s="260">
        <f>'[1]23'!E731+'[1]23'!F731</f>
        <v>4.5999999999999996</v>
      </c>
      <c r="D724" s="260"/>
      <c r="E724" s="260">
        <f t="shared" si="11"/>
        <v>4.5999999999999996</v>
      </c>
      <c r="F724" s="32"/>
      <c r="G724" s="32"/>
      <c r="H724" s="28"/>
      <c r="I724" s="28"/>
    </row>
    <row r="725" spans="1:9">
      <c r="A725" s="664">
        <v>722</v>
      </c>
      <c r="B725" s="355" t="s">
        <v>15270</v>
      </c>
      <c r="C725" s="503">
        <f>'[1]23'!E732+'[1]23'!F732</f>
        <v>2.7650000000000001</v>
      </c>
      <c r="D725" s="503"/>
      <c r="E725" s="503">
        <f t="shared" si="11"/>
        <v>2.7650000000000001</v>
      </c>
      <c r="F725" s="32"/>
      <c r="G725" s="32"/>
      <c r="H725" s="28"/>
      <c r="I725" s="28"/>
    </row>
    <row r="726" spans="1:9">
      <c r="A726" s="663">
        <v>723</v>
      </c>
      <c r="B726" s="348" t="s">
        <v>15271</v>
      </c>
      <c r="C726" s="260">
        <f>'[1]23'!E733+'[1]23'!F733</f>
        <v>2</v>
      </c>
      <c r="D726" s="260"/>
      <c r="E726" s="260">
        <f t="shared" si="11"/>
        <v>2</v>
      </c>
      <c r="F726" s="32"/>
      <c r="G726" s="32"/>
      <c r="H726" s="28"/>
      <c r="I726" s="28"/>
    </row>
    <row r="727" spans="1:9">
      <c r="A727" s="664">
        <v>724</v>
      </c>
      <c r="B727" s="355" t="s">
        <v>15272</v>
      </c>
      <c r="C727" s="503">
        <f>'[1]23'!E734+'[1]23'!F734</f>
        <v>5.12</v>
      </c>
      <c r="D727" s="503"/>
      <c r="E727" s="503">
        <f t="shared" si="11"/>
        <v>5.12</v>
      </c>
      <c r="F727" s="32"/>
      <c r="G727" s="32"/>
      <c r="H727" s="28"/>
      <c r="I727" s="28"/>
    </row>
    <row r="728" spans="1:9">
      <c r="A728" s="663">
        <v>725</v>
      </c>
      <c r="B728" s="348" t="s">
        <v>15273</v>
      </c>
      <c r="C728" s="260">
        <f>'[1]23'!E735+'[1]23'!F735</f>
        <v>7.2249999999999996</v>
      </c>
      <c r="D728" s="260"/>
      <c r="E728" s="260">
        <f t="shared" si="11"/>
        <v>7.2249999999999996</v>
      </c>
      <c r="F728" s="32"/>
      <c r="G728" s="32"/>
      <c r="H728" s="28"/>
      <c r="I728" s="28"/>
    </row>
    <row r="729" spans="1:9">
      <c r="A729" s="664">
        <v>726</v>
      </c>
      <c r="B729" s="355" t="s">
        <v>15274</v>
      </c>
      <c r="C729" s="503">
        <f>'[1]23'!E736+'[1]23'!F736</f>
        <v>2.375</v>
      </c>
      <c r="D729" s="503"/>
      <c r="E729" s="503">
        <f t="shared" si="11"/>
        <v>2.375</v>
      </c>
      <c r="F729" s="32"/>
      <c r="G729" s="32"/>
      <c r="H729" s="28"/>
      <c r="I729" s="28"/>
    </row>
    <row r="730" spans="1:9">
      <c r="A730" s="663">
        <v>727</v>
      </c>
      <c r="B730" s="348" t="s">
        <v>12597</v>
      </c>
      <c r="C730" s="260">
        <f>'[1]23'!E737+'[1]23'!F737</f>
        <v>15</v>
      </c>
      <c r="D730" s="260">
        <f>VLOOKUP('[1]23'!B737,[2]Sheet6!A:B,2,FALSE)/1000000</f>
        <v>17.18</v>
      </c>
      <c r="E730" s="260">
        <f t="shared" si="11"/>
        <v>32.18</v>
      </c>
      <c r="F730" s="32"/>
      <c r="G730" s="32"/>
      <c r="H730" s="28"/>
      <c r="I730" s="28"/>
    </row>
    <row r="731" spans="1:9">
      <c r="A731" s="664">
        <v>728</v>
      </c>
      <c r="B731" s="355" t="s">
        <v>15275</v>
      </c>
      <c r="C731" s="503">
        <f>'[1]23'!E738+'[1]23'!F738</f>
        <v>14.898</v>
      </c>
      <c r="D731" s="503"/>
      <c r="E731" s="503">
        <f t="shared" si="11"/>
        <v>14.898</v>
      </c>
      <c r="F731" s="32"/>
      <c r="G731" s="32"/>
      <c r="H731" s="28"/>
      <c r="I731" s="28"/>
    </row>
    <row r="732" spans="1:9">
      <c r="A732" s="663">
        <v>729</v>
      </c>
      <c r="B732" s="348" t="s">
        <v>15276</v>
      </c>
      <c r="C732" s="260">
        <f>'[1]23'!E739+'[1]23'!F739</f>
        <v>2.95</v>
      </c>
      <c r="D732" s="260">
        <f>VLOOKUP('[1]23'!B739,[2]Sheet6!A:B,2,FALSE)/1000000</f>
        <v>2.7875000000000001</v>
      </c>
      <c r="E732" s="260">
        <f t="shared" si="11"/>
        <v>5.7375000000000007</v>
      </c>
      <c r="F732" s="32"/>
      <c r="G732" s="32"/>
      <c r="H732" s="28"/>
      <c r="I732" s="28"/>
    </row>
    <row r="733" spans="1:9">
      <c r="A733" s="664">
        <v>730</v>
      </c>
      <c r="B733" s="355" t="s">
        <v>15277</v>
      </c>
      <c r="C733" s="503">
        <f>'[1]23'!E740+'[1]23'!F740</f>
        <v>70.099999999999994</v>
      </c>
      <c r="D733" s="503"/>
      <c r="E733" s="503">
        <f t="shared" si="11"/>
        <v>70.099999999999994</v>
      </c>
      <c r="F733" s="32"/>
      <c r="G733" s="32"/>
      <c r="H733" s="28"/>
      <c r="I733" s="28"/>
    </row>
    <row r="734" spans="1:9">
      <c r="A734" s="663">
        <v>731</v>
      </c>
      <c r="B734" s="348" t="s">
        <v>15278</v>
      </c>
      <c r="C734" s="260">
        <f>'[1]23'!E741+'[1]23'!F741</f>
        <v>7.36</v>
      </c>
      <c r="D734" s="260">
        <f>VLOOKUP('[1]23'!B741,[2]Sheet6!A:B,2,FALSE)/1000000</f>
        <v>5.35</v>
      </c>
      <c r="E734" s="260">
        <f t="shared" si="11"/>
        <v>12.71</v>
      </c>
      <c r="F734" s="32"/>
      <c r="G734" s="32"/>
      <c r="H734" s="28"/>
      <c r="I734" s="28"/>
    </row>
    <row r="735" spans="1:9">
      <c r="A735" s="664">
        <v>732</v>
      </c>
      <c r="B735" s="355" t="s">
        <v>15279</v>
      </c>
      <c r="C735" s="503">
        <f>'[1]23'!E742+'[1]23'!F742</f>
        <v>2</v>
      </c>
      <c r="D735" s="503"/>
      <c r="E735" s="503">
        <f t="shared" si="11"/>
        <v>2</v>
      </c>
      <c r="F735" s="32"/>
      <c r="G735" s="32"/>
      <c r="H735" s="28"/>
      <c r="I735" s="28"/>
    </row>
    <row r="736" spans="1:9">
      <c r="A736" s="663">
        <v>733</v>
      </c>
      <c r="B736" s="348" t="s">
        <v>15280</v>
      </c>
      <c r="C736" s="260">
        <f>'[1]23'!E743+'[1]23'!F743</f>
        <v>8.35</v>
      </c>
      <c r="D736" s="260">
        <f>VLOOKUP('[1]23'!B743,[2]Sheet6!A:B,2,FALSE)/1000000</f>
        <v>6.0510000000000002</v>
      </c>
      <c r="E736" s="260">
        <f t="shared" si="11"/>
        <v>14.401</v>
      </c>
      <c r="F736" s="32"/>
      <c r="G736" s="32"/>
      <c r="H736" s="28"/>
      <c r="I736" s="28"/>
    </row>
    <row r="737" spans="1:9">
      <c r="A737" s="664">
        <v>734</v>
      </c>
      <c r="B737" s="355" t="s">
        <v>15281</v>
      </c>
      <c r="C737" s="503">
        <f>'[1]23'!E744+'[1]23'!F744</f>
        <v>44.79</v>
      </c>
      <c r="D737" s="503"/>
      <c r="E737" s="503">
        <f t="shared" si="11"/>
        <v>44.79</v>
      </c>
      <c r="F737" s="32"/>
      <c r="G737" s="32"/>
      <c r="H737" s="28"/>
      <c r="I737" s="28"/>
    </row>
    <row r="738" spans="1:9">
      <c r="A738" s="663">
        <v>735</v>
      </c>
      <c r="B738" s="348" t="s">
        <v>15282</v>
      </c>
      <c r="C738" s="260">
        <f>'[1]23'!E745+'[1]23'!F745</f>
        <v>4.96</v>
      </c>
      <c r="D738" s="260"/>
      <c r="E738" s="260">
        <f t="shared" si="11"/>
        <v>4.96</v>
      </c>
      <c r="F738" s="32"/>
      <c r="G738" s="32"/>
      <c r="H738" s="28"/>
      <c r="I738" s="28"/>
    </row>
    <row r="739" spans="1:9">
      <c r="A739" s="664">
        <v>736</v>
      </c>
      <c r="B739" s="355" t="s">
        <v>15283</v>
      </c>
      <c r="C739" s="503">
        <f>'[1]23'!E746+'[1]23'!F746</f>
        <v>0.04</v>
      </c>
      <c r="D739" s="503"/>
      <c r="E739" s="503">
        <f t="shared" si="11"/>
        <v>0.04</v>
      </c>
      <c r="F739" s="32"/>
      <c r="G739" s="32"/>
      <c r="H739" s="28"/>
      <c r="I739" s="28"/>
    </row>
    <row r="740" spans="1:9">
      <c r="A740" s="663">
        <v>737</v>
      </c>
      <c r="B740" s="348" t="s">
        <v>15284</v>
      </c>
      <c r="C740" s="260">
        <f>'[1]23'!E747+'[1]23'!F747</f>
        <v>0.57599999999999996</v>
      </c>
      <c r="D740" s="260"/>
      <c r="E740" s="260">
        <f t="shared" si="11"/>
        <v>0.57599999999999996</v>
      </c>
      <c r="F740" s="32"/>
      <c r="G740" s="32"/>
      <c r="H740" s="28"/>
      <c r="I740" s="28"/>
    </row>
    <row r="741" spans="1:9">
      <c r="A741" s="664">
        <v>738</v>
      </c>
      <c r="B741" s="355" t="s">
        <v>15285</v>
      </c>
      <c r="C741" s="503">
        <f>'[1]23'!E748+'[1]23'!F748</f>
        <v>0.5</v>
      </c>
      <c r="D741" s="503">
        <f>VLOOKUP('[1]23'!B748,[2]Sheet6!A:B,2,FALSE)/1000000</f>
        <v>4.1870000000000003</v>
      </c>
      <c r="E741" s="503">
        <f t="shared" si="11"/>
        <v>4.6870000000000003</v>
      </c>
      <c r="F741" s="32"/>
      <c r="G741" s="32"/>
      <c r="H741" s="28"/>
      <c r="I741" s="28"/>
    </row>
    <row r="742" spans="1:9">
      <c r="A742" s="663">
        <v>739</v>
      </c>
      <c r="B742" s="348" t="s">
        <v>15286</v>
      </c>
      <c r="C742" s="260">
        <f>'[1]23'!E749+'[1]23'!F749</f>
        <v>2.5659999999999998</v>
      </c>
      <c r="D742" s="260"/>
      <c r="E742" s="260">
        <f t="shared" si="11"/>
        <v>2.5659999999999998</v>
      </c>
      <c r="F742" s="32"/>
      <c r="G742" s="32"/>
      <c r="H742" s="28"/>
      <c r="I742" s="28"/>
    </row>
    <row r="743" spans="1:9">
      <c r="A743" s="664">
        <v>740</v>
      </c>
      <c r="B743" s="355" t="s">
        <v>15287</v>
      </c>
      <c r="C743" s="503">
        <f>'[1]23'!E750+'[1]23'!F750</f>
        <v>2.31</v>
      </c>
      <c r="D743" s="503"/>
      <c r="E743" s="503">
        <f t="shared" si="11"/>
        <v>2.31</v>
      </c>
      <c r="F743" s="32"/>
      <c r="G743" s="32"/>
      <c r="H743" s="28"/>
      <c r="I743" s="28"/>
    </row>
    <row r="744" spans="1:9">
      <c r="A744" s="663">
        <v>741</v>
      </c>
      <c r="B744" s="348" t="s">
        <v>15288</v>
      </c>
      <c r="C744" s="260">
        <f>'[1]23'!E751+'[1]23'!F751</f>
        <v>0.5</v>
      </c>
      <c r="D744" s="260"/>
      <c r="E744" s="260">
        <f t="shared" si="11"/>
        <v>0.5</v>
      </c>
      <c r="F744" s="32"/>
      <c r="G744" s="32"/>
      <c r="H744" s="28"/>
      <c r="I744" s="28"/>
    </row>
    <row r="745" spans="1:9">
      <c r="A745" s="664">
        <v>742</v>
      </c>
      <c r="B745" s="355" t="s">
        <v>15289</v>
      </c>
      <c r="C745" s="503">
        <f>'[1]23'!E752+'[1]23'!F752</f>
        <v>2.5</v>
      </c>
      <c r="D745" s="503"/>
      <c r="E745" s="503">
        <f t="shared" si="11"/>
        <v>2.5</v>
      </c>
      <c r="F745" s="32"/>
      <c r="G745" s="32"/>
      <c r="H745" s="28"/>
      <c r="I745" s="28"/>
    </row>
    <row r="746" spans="1:9">
      <c r="A746" s="663">
        <v>743</v>
      </c>
      <c r="B746" s="348" t="s">
        <v>15290</v>
      </c>
      <c r="C746" s="260">
        <f>'[1]23'!E753+'[1]23'!F753</f>
        <v>18.3</v>
      </c>
      <c r="D746" s="260"/>
      <c r="E746" s="260">
        <f t="shared" si="11"/>
        <v>18.3</v>
      </c>
      <c r="F746" s="32"/>
      <c r="G746" s="32"/>
      <c r="H746" s="28"/>
      <c r="I746" s="28"/>
    </row>
    <row r="747" spans="1:9">
      <c r="A747" s="664">
        <v>744</v>
      </c>
      <c r="B747" s="355" t="s">
        <v>15291</v>
      </c>
      <c r="C747" s="503">
        <f>'[1]23'!E754+'[1]23'!F754</f>
        <v>0.75</v>
      </c>
      <c r="D747" s="503"/>
      <c r="E747" s="503">
        <f t="shared" si="11"/>
        <v>0.75</v>
      </c>
      <c r="F747" s="32"/>
      <c r="G747" s="32"/>
      <c r="H747" s="28"/>
      <c r="I747" s="28"/>
    </row>
    <row r="748" spans="1:9">
      <c r="A748" s="663">
        <v>745</v>
      </c>
      <c r="B748" s="348" t="s">
        <v>15292</v>
      </c>
      <c r="C748" s="260">
        <f>'[1]23'!E755+'[1]23'!F755</f>
        <v>1.55</v>
      </c>
      <c r="D748" s="260"/>
      <c r="E748" s="260">
        <f t="shared" si="11"/>
        <v>1.55</v>
      </c>
      <c r="F748" s="32"/>
      <c r="G748" s="32"/>
      <c r="H748" s="28"/>
      <c r="I748" s="28"/>
    </row>
    <row r="749" spans="1:9">
      <c r="A749" s="664">
        <v>746</v>
      </c>
      <c r="B749" s="355" t="s">
        <v>15293</v>
      </c>
      <c r="C749" s="503">
        <f>'[1]23'!E756+'[1]23'!F756</f>
        <v>6.8540000000000001</v>
      </c>
      <c r="D749" s="503">
        <f>VLOOKUP('[1]23'!B756,[2]Sheet6!A:B,2,FALSE)/1000000</f>
        <v>3.9693800000000001</v>
      </c>
      <c r="E749" s="503">
        <f t="shared" si="11"/>
        <v>10.82338</v>
      </c>
      <c r="F749" s="32"/>
      <c r="G749" s="32"/>
      <c r="H749" s="28"/>
      <c r="I749" s="28"/>
    </row>
    <row r="750" spans="1:9">
      <c r="A750" s="663">
        <v>747</v>
      </c>
      <c r="B750" s="348" t="s">
        <v>15294</v>
      </c>
      <c r="C750" s="260">
        <f>'[1]23'!E757+'[1]23'!F757</f>
        <v>2.0099999999999998</v>
      </c>
      <c r="D750" s="260"/>
      <c r="E750" s="260">
        <f t="shared" si="11"/>
        <v>2.0099999999999998</v>
      </c>
      <c r="F750" s="32"/>
      <c r="G750" s="32"/>
      <c r="H750" s="28"/>
      <c r="I750" s="28"/>
    </row>
    <row r="751" spans="1:9">
      <c r="A751" s="664">
        <v>748</v>
      </c>
      <c r="B751" s="355" t="s">
        <v>15295</v>
      </c>
      <c r="C751" s="503">
        <f>'[1]23'!E758+'[1]23'!F758</f>
        <v>8.9499999999999993</v>
      </c>
      <c r="D751" s="503"/>
      <c r="E751" s="503">
        <f t="shared" si="11"/>
        <v>8.9499999999999993</v>
      </c>
      <c r="F751" s="32"/>
      <c r="G751" s="32"/>
      <c r="H751" s="28"/>
      <c r="I751" s="28"/>
    </row>
    <row r="752" spans="1:9">
      <c r="A752" s="663">
        <v>749</v>
      </c>
      <c r="B752" s="348" t="s">
        <v>15296</v>
      </c>
      <c r="C752" s="260">
        <f>'[1]23'!E759+'[1]23'!F759</f>
        <v>1.8</v>
      </c>
      <c r="D752" s="260"/>
      <c r="E752" s="260">
        <f t="shared" si="11"/>
        <v>1.8</v>
      </c>
      <c r="F752" s="32"/>
      <c r="G752" s="32"/>
      <c r="H752" s="28"/>
      <c r="I752" s="28"/>
    </row>
    <row r="753" spans="1:9">
      <c r="A753" s="664">
        <v>750</v>
      </c>
      <c r="B753" s="355" t="s">
        <v>15297</v>
      </c>
      <c r="C753" s="503">
        <f>'[1]23'!E760+'[1]23'!F760</f>
        <v>0.42799999999999999</v>
      </c>
      <c r="D753" s="503"/>
      <c r="E753" s="503">
        <f t="shared" si="11"/>
        <v>0.42799999999999999</v>
      </c>
      <c r="F753" s="32"/>
      <c r="G753" s="32"/>
      <c r="H753" s="28"/>
      <c r="I753" s="28"/>
    </row>
    <row r="754" spans="1:9">
      <c r="A754" s="663">
        <v>751</v>
      </c>
      <c r="B754" s="348" t="s">
        <v>15298</v>
      </c>
      <c r="C754" s="260">
        <f>'[1]23'!E761+'[1]23'!F761</f>
        <v>9.25</v>
      </c>
      <c r="D754" s="260"/>
      <c r="E754" s="260">
        <f t="shared" si="11"/>
        <v>9.25</v>
      </c>
      <c r="F754" s="32"/>
      <c r="G754" s="32"/>
      <c r="H754" s="28"/>
      <c r="I754" s="28"/>
    </row>
    <row r="755" spans="1:9">
      <c r="A755" s="664">
        <v>752</v>
      </c>
      <c r="B755" s="355" t="s">
        <v>15299</v>
      </c>
      <c r="C755" s="503">
        <f>'[1]23'!E762+'[1]23'!F762</f>
        <v>0</v>
      </c>
      <c r="D755" s="503">
        <f>VLOOKUP('[1]23'!B762,[2]Sheet6!A:B,2,FALSE)/1000000</f>
        <v>30.5</v>
      </c>
      <c r="E755" s="503">
        <f t="shared" si="11"/>
        <v>30.5</v>
      </c>
      <c r="F755" s="32"/>
      <c r="G755" s="32"/>
      <c r="H755" s="28"/>
      <c r="I755" s="28"/>
    </row>
    <row r="756" spans="1:9">
      <c r="A756" s="663">
        <v>753</v>
      </c>
      <c r="B756" s="348" t="s">
        <v>15300</v>
      </c>
      <c r="C756" s="260">
        <f>'[1]23'!E763+'[1]23'!F763</f>
        <v>0</v>
      </c>
      <c r="D756" s="260">
        <f>VLOOKUP('[1]23'!B763,[2]Sheet6!A:B,2,FALSE)/1000000</f>
        <v>10</v>
      </c>
      <c r="E756" s="260">
        <f t="shared" si="11"/>
        <v>10</v>
      </c>
      <c r="F756" s="32"/>
      <c r="G756" s="32"/>
      <c r="H756" s="28"/>
      <c r="I756" s="28"/>
    </row>
    <row r="757" spans="1:9">
      <c r="A757" s="664">
        <v>754</v>
      </c>
      <c r="B757" s="355" t="s">
        <v>15301</v>
      </c>
      <c r="C757" s="503">
        <f>'[1]23'!E764+'[1]23'!F764</f>
        <v>0</v>
      </c>
      <c r="D757" s="503">
        <f>VLOOKUP('[1]23'!B764,[2]Sheet6!A:B,2,FALSE)/1000000</f>
        <v>17.149999999999999</v>
      </c>
      <c r="E757" s="503">
        <f t="shared" si="11"/>
        <v>17.149999999999999</v>
      </c>
      <c r="F757" s="32"/>
      <c r="G757" s="32"/>
      <c r="H757" s="28"/>
      <c r="I757" s="28"/>
    </row>
    <row r="758" spans="1:9">
      <c r="A758" s="663">
        <v>755</v>
      </c>
      <c r="B758" s="348" t="s">
        <v>12691</v>
      </c>
      <c r="C758" s="260">
        <f>'[1]23'!E765+'[1]23'!F765</f>
        <v>0</v>
      </c>
      <c r="D758" s="260">
        <f>VLOOKUP('[1]23'!B765,[2]Sheet6!A:B,2,FALSE)/1000000</f>
        <v>16</v>
      </c>
      <c r="E758" s="260">
        <f t="shared" si="11"/>
        <v>16</v>
      </c>
      <c r="F758" s="32"/>
      <c r="G758" s="32"/>
      <c r="H758" s="28"/>
      <c r="I758" s="28"/>
    </row>
    <row r="759" spans="1:9">
      <c r="A759" s="664">
        <v>756</v>
      </c>
      <c r="B759" s="355" t="s">
        <v>12588</v>
      </c>
      <c r="C759" s="503">
        <f>'[1]23'!E766+'[1]23'!F766</f>
        <v>0</v>
      </c>
      <c r="D759" s="503">
        <f>VLOOKUP('[1]23'!B766,[2]Sheet6!A:B,2,FALSE)/1000000</f>
        <v>8.8344199999999997</v>
      </c>
      <c r="E759" s="503">
        <f t="shared" si="11"/>
        <v>8.8344199999999997</v>
      </c>
      <c r="F759" s="32"/>
      <c r="G759" s="32"/>
      <c r="H759" s="28"/>
      <c r="I759" s="28"/>
    </row>
    <row r="760" spans="1:9">
      <c r="A760" s="663">
        <v>757</v>
      </c>
      <c r="B760" s="348" t="s">
        <v>15302</v>
      </c>
      <c r="C760" s="260">
        <f>'[1]23'!E767+'[1]23'!F767</f>
        <v>0</v>
      </c>
      <c r="D760" s="260">
        <f>VLOOKUP('[1]23'!B767,[2]Sheet6!A:B,2,FALSE)/1000000</f>
        <v>5</v>
      </c>
      <c r="E760" s="260">
        <f t="shared" si="11"/>
        <v>5</v>
      </c>
      <c r="F760" s="32"/>
      <c r="G760" s="32"/>
      <c r="H760" s="28"/>
      <c r="I760" s="28"/>
    </row>
    <row r="761" spans="1:9">
      <c r="A761" s="664">
        <v>758</v>
      </c>
      <c r="B761" s="355" t="s">
        <v>15303</v>
      </c>
      <c r="C761" s="503">
        <f>'[1]23'!E768+'[1]23'!F768</f>
        <v>0</v>
      </c>
      <c r="D761" s="503">
        <f>VLOOKUP('[1]23'!B768,[2]Sheet6!A:B,2,FALSE)/1000000</f>
        <v>2</v>
      </c>
      <c r="E761" s="503">
        <f t="shared" si="11"/>
        <v>2</v>
      </c>
      <c r="F761" s="32"/>
      <c r="G761" s="32"/>
      <c r="H761" s="28"/>
      <c r="I761" s="28"/>
    </row>
    <row r="762" spans="1:9">
      <c r="A762" s="663">
        <v>759</v>
      </c>
      <c r="B762" s="348" t="s">
        <v>15304</v>
      </c>
      <c r="C762" s="260">
        <f>'[1]23'!E769+'[1]23'!F769</f>
        <v>0</v>
      </c>
      <c r="D762" s="260">
        <f>VLOOKUP('[1]23'!B769,[2]Sheet6!A:B,2,FALSE)/1000000</f>
        <v>3</v>
      </c>
      <c r="E762" s="260">
        <f t="shared" si="11"/>
        <v>3</v>
      </c>
      <c r="F762" s="32"/>
      <c r="G762" s="32"/>
      <c r="H762" s="28"/>
      <c r="I762" s="28"/>
    </row>
    <row r="763" spans="1:9">
      <c r="A763" s="664">
        <v>760</v>
      </c>
      <c r="B763" s="355" t="s">
        <v>15305</v>
      </c>
      <c r="C763" s="503">
        <f>'[1]23'!E770+'[1]23'!F770</f>
        <v>0</v>
      </c>
      <c r="D763" s="503">
        <f>VLOOKUP('[1]23'!B770,[2]Sheet6!A:B,2,FALSE)/1000000</f>
        <v>6.6585000000000001</v>
      </c>
      <c r="E763" s="503">
        <f t="shared" si="11"/>
        <v>6.6585000000000001</v>
      </c>
      <c r="F763" s="32"/>
      <c r="G763" s="32"/>
      <c r="H763" s="28"/>
      <c r="I763" s="28"/>
    </row>
    <row r="764" spans="1:9">
      <c r="A764" s="663">
        <v>761</v>
      </c>
      <c r="B764" s="348" t="s">
        <v>183</v>
      </c>
      <c r="C764" s="260">
        <f>'[1]23'!E771+'[1]23'!F771</f>
        <v>0</v>
      </c>
      <c r="D764" s="260">
        <f>VLOOKUP('[1]23'!B771,[2]Sheet6!A:B,2,FALSE)/1000000</f>
        <v>4.6500000000000004</v>
      </c>
      <c r="E764" s="260">
        <f t="shared" si="11"/>
        <v>4.6500000000000004</v>
      </c>
      <c r="F764" s="32"/>
      <c r="G764" s="32"/>
      <c r="H764" s="28"/>
      <c r="I764" s="28"/>
    </row>
    <row r="765" spans="1:9">
      <c r="A765" s="664">
        <v>762</v>
      </c>
      <c r="B765" s="355" t="s">
        <v>15306</v>
      </c>
      <c r="C765" s="503">
        <f>'[1]23'!E772+'[1]23'!F772</f>
        <v>0</v>
      </c>
      <c r="D765" s="503">
        <f>VLOOKUP('[1]23'!B772,[2]Sheet6!A:B,2,FALSE)/1000000</f>
        <v>15</v>
      </c>
      <c r="E765" s="503">
        <f t="shared" si="11"/>
        <v>15</v>
      </c>
      <c r="F765" s="32"/>
      <c r="G765" s="32"/>
      <c r="H765" s="28"/>
      <c r="I765" s="28"/>
    </row>
    <row r="766" spans="1:9">
      <c r="A766" s="663">
        <v>763</v>
      </c>
      <c r="B766" s="348" t="s">
        <v>15307</v>
      </c>
      <c r="C766" s="260">
        <f>'[1]23'!E773+'[1]23'!F773</f>
        <v>0</v>
      </c>
      <c r="D766" s="260">
        <f>VLOOKUP('[1]23'!B773,[2]Sheet6!A:B,2,FALSE)/1000000</f>
        <v>0.5</v>
      </c>
      <c r="E766" s="260">
        <f t="shared" si="11"/>
        <v>0.5</v>
      </c>
      <c r="F766" s="32"/>
      <c r="G766" s="32"/>
      <c r="H766" s="28"/>
      <c r="I766" s="28"/>
    </row>
    <row r="767" spans="1:9">
      <c r="A767" s="664">
        <v>764</v>
      </c>
      <c r="B767" s="355" t="s">
        <v>15308</v>
      </c>
      <c r="C767" s="503">
        <f>'[1]23'!E774+'[1]23'!F774</f>
        <v>0</v>
      </c>
      <c r="D767" s="503">
        <f>VLOOKUP('[1]23'!B774,[2]Sheet6!A:B,2,FALSE)/1000000</f>
        <v>33.844999999999999</v>
      </c>
      <c r="E767" s="503">
        <f t="shared" si="11"/>
        <v>33.844999999999999</v>
      </c>
      <c r="F767" s="32"/>
      <c r="G767" s="32"/>
      <c r="H767" s="28"/>
      <c r="I767" s="28"/>
    </row>
    <row r="768" spans="1:9">
      <c r="A768" s="663">
        <v>765</v>
      </c>
      <c r="B768" s="348" t="s">
        <v>15309</v>
      </c>
      <c r="C768" s="260">
        <f>'[1]23'!E775+'[1]23'!F775</f>
        <v>0</v>
      </c>
      <c r="D768" s="260">
        <f>VLOOKUP('[1]23'!B775,[2]Sheet6!A:B,2,FALSE)/1000000</f>
        <v>8</v>
      </c>
      <c r="E768" s="260">
        <f t="shared" si="11"/>
        <v>8</v>
      </c>
      <c r="F768" s="32"/>
      <c r="G768" s="32"/>
      <c r="H768" s="28"/>
      <c r="I768" s="28"/>
    </row>
    <row r="769" spans="1:9">
      <c r="A769" s="664">
        <v>766</v>
      </c>
      <c r="B769" s="355" t="s">
        <v>15310</v>
      </c>
      <c r="C769" s="503">
        <f>'[1]23'!E776+'[1]23'!F776</f>
        <v>0</v>
      </c>
      <c r="D769" s="503">
        <f>VLOOKUP('[1]23'!B776,[2]Sheet6!A:B,2,FALSE)/1000000</f>
        <v>16</v>
      </c>
      <c r="E769" s="503">
        <f t="shared" si="11"/>
        <v>16</v>
      </c>
      <c r="F769" s="32"/>
      <c r="G769" s="32"/>
      <c r="H769" s="28"/>
      <c r="I769" s="28"/>
    </row>
    <row r="770" spans="1:9">
      <c r="A770" s="663">
        <v>767</v>
      </c>
      <c r="B770" s="348" t="s">
        <v>15311</v>
      </c>
      <c r="C770" s="260">
        <f>'[1]23'!E777+'[1]23'!F777</f>
        <v>0</v>
      </c>
      <c r="D770" s="260">
        <f>VLOOKUP('[1]23'!B777,[2]Sheet6!A:B,2,FALSE)/1000000</f>
        <v>9</v>
      </c>
      <c r="E770" s="260">
        <f t="shared" si="11"/>
        <v>9</v>
      </c>
      <c r="F770" s="32"/>
      <c r="G770" s="32"/>
      <c r="H770" s="28"/>
      <c r="I770" s="28"/>
    </row>
    <row r="771" spans="1:9">
      <c r="A771" s="664">
        <v>768</v>
      </c>
      <c r="B771" s="355" t="s">
        <v>15312</v>
      </c>
      <c r="C771" s="503">
        <f>'[1]23'!E778+'[1]23'!F778</f>
        <v>0</v>
      </c>
      <c r="D771" s="503">
        <f>VLOOKUP('[1]23'!B778,[2]Sheet6!A:B,2,FALSE)/1000000</f>
        <v>4.66</v>
      </c>
      <c r="E771" s="503">
        <f t="shared" si="11"/>
        <v>4.66</v>
      </c>
      <c r="F771" s="32"/>
      <c r="G771" s="32"/>
      <c r="H771" s="28"/>
      <c r="I771" s="28"/>
    </row>
    <row r="772" spans="1:9">
      <c r="A772" s="663">
        <v>769</v>
      </c>
      <c r="B772" s="348" t="s">
        <v>15313</v>
      </c>
      <c r="C772" s="260">
        <f>'[1]23'!E779+'[1]23'!F779</f>
        <v>0</v>
      </c>
      <c r="D772" s="260">
        <f>VLOOKUP('[1]23'!B779,[2]Sheet6!A:B,2,FALSE)/1000000</f>
        <v>1</v>
      </c>
      <c r="E772" s="260">
        <f t="shared" ref="E772:E835" si="12">C772+D772</f>
        <v>1</v>
      </c>
      <c r="F772" s="32"/>
      <c r="G772" s="32"/>
      <c r="H772" s="28"/>
      <c r="I772" s="28"/>
    </row>
    <row r="773" spans="1:9">
      <c r="A773" s="664">
        <v>770</v>
      </c>
      <c r="B773" s="355" t="s">
        <v>15314</v>
      </c>
      <c r="C773" s="503">
        <f>'[1]23'!E780+'[1]23'!F780</f>
        <v>0</v>
      </c>
      <c r="D773" s="503">
        <f>VLOOKUP('[1]23'!B780,[2]Sheet6!A:B,2,FALSE)/1000000</f>
        <v>1.3</v>
      </c>
      <c r="E773" s="503">
        <f t="shared" si="12"/>
        <v>1.3</v>
      </c>
      <c r="F773" s="32"/>
      <c r="G773" s="32"/>
      <c r="H773" s="28"/>
      <c r="I773" s="28"/>
    </row>
    <row r="774" spans="1:9">
      <c r="A774" s="663">
        <v>771</v>
      </c>
      <c r="B774" s="348" t="s">
        <v>15315</v>
      </c>
      <c r="C774" s="260">
        <f>'[1]23'!E781+'[1]23'!F781</f>
        <v>0</v>
      </c>
      <c r="D774" s="260">
        <f>VLOOKUP('[1]23'!B781,[2]Sheet6!A:B,2,FALSE)/1000000</f>
        <v>1.57823</v>
      </c>
      <c r="E774" s="260">
        <f t="shared" si="12"/>
        <v>1.57823</v>
      </c>
      <c r="F774" s="32"/>
      <c r="G774" s="32"/>
      <c r="H774" s="28"/>
      <c r="I774" s="28"/>
    </row>
    <row r="775" spans="1:9">
      <c r="A775" s="664">
        <v>772</v>
      </c>
      <c r="B775" s="355" t="s">
        <v>15316</v>
      </c>
      <c r="C775" s="503">
        <f>'[1]23'!E782+'[1]23'!F782</f>
        <v>0</v>
      </c>
      <c r="D775" s="503">
        <f>VLOOKUP('[1]23'!B782,[2]Sheet6!A:B,2,FALSE)/1000000</f>
        <v>2.8250000000000002</v>
      </c>
      <c r="E775" s="503">
        <f t="shared" si="12"/>
        <v>2.8250000000000002</v>
      </c>
      <c r="F775" s="32"/>
      <c r="G775" s="32"/>
      <c r="H775" s="28"/>
      <c r="I775" s="28"/>
    </row>
    <row r="776" spans="1:9">
      <c r="A776" s="663">
        <v>773</v>
      </c>
      <c r="B776" s="348" t="s">
        <v>15317</v>
      </c>
      <c r="C776" s="260">
        <f>'[1]23'!E783+'[1]23'!F783</f>
        <v>0</v>
      </c>
      <c r="D776" s="260">
        <f>VLOOKUP('[1]23'!B783,[2]Sheet6!A:B,2,FALSE)/1000000</f>
        <v>3.0274999999999999</v>
      </c>
      <c r="E776" s="260">
        <f t="shared" si="12"/>
        <v>3.0274999999999999</v>
      </c>
      <c r="F776" s="32"/>
      <c r="G776" s="32"/>
      <c r="H776" s="28"/>
      <c r="I776" s="28"/>
    </row>
    <row r="777" spans="1:9">
      <c r="A777" s="664">
        <v>774</v>
      </c>
      <c r="B777" s="355" t="s">
        <v>15318</v>
      </c>
      <c r="C777" s="503">
        <f>'[1]23'!E784+'[1]23'!F784</f>
        <v>0</v>
      </c>
      <c r="D777" s="503">
        <f>VLOOKUP('[1]23'!B784,[2]Sheet6!A:B,2,FALSE)/1000000</f>
        <v>1.9887250000000001</v>
      </c>
      <c r="E777" s="503">
        <f t="shared" si="12"/>
        <v>1.9887250000000001</v>
      </c>
      <c r="F777" s="32"/>
      <c r="G777" s="32"/>
      <c r="H777" s="28"/>
      <c r="I777" s="28"/>
    </row>
    <row r="778" spans="1:9">
      <c r="A778" s="663">
        <v>775</v>
      </c>
      <c r="B778" s="348" t="s">
        <v>15319</v>
      </c>
      <c r="C778" s="260">
        <f>'[1]23'!E785+'[1]23'!F785</f>
        <v>0</v>
      </c>
      <c r="D778" s="260">
        <f>VLOOKUP('[1]23'!B785,[2]Sheet6!A:B,2,FALSE)/1000000</f>
        <v>1.5</v>
      </c>
      <c r="E778" s="260">
        <f t="shared" si="12"/>
        <v>1.5</v>
      </c>
      <c r="F778" s="32"/>
      <c r="G778" s="32"/>
      <c r="H778" s="28"/>
      <c r="I778" s="28"/>
    </row>
    <row r="779" spans="1:9">
      <c r="A779" s="664">
        <v>776</v>
      </c>
      <c r="B779" s="355" t="s">
        <v>15320</v>
      </c>
      <c r="C779" s="503">
        <f>'[1]23'!E786+'[1]23'!F786</f>
        <v>0</v>
      </c>
      <c r="D779" s="503">
        <f>VLOOKUP('[1]23'!B786,[2]Sheet6!A:B,2,FALSE)/1000000</f>
        <v>0.8</v>
      </c>
      <c r="E779" s="503">
        <f t="shared" si="12"/>
        <v>0.8</v>
      </c>
      <c r="F779" s="32"/>
      <c r="G779" s="32"/>
      <c r="H779" s="28"/>
      <c r="I779" s="28"/>
    </row>
    <row r="780" spans="1:9">
      <c r="A780" s="663">
        <v>777</v>
      </c>
      <c r="B780" s="348" t="s">
        <v>15321</v>
      </c>
      <c r="C780" s="260">
        <f>'[1]23'!E787+'[1]23'!F787</f>
        <v>0</v>
      </c>
      <c r="D780" s="260">
        <f>VLOOKUP('[1]23'!B787,[2]Sheet6!A:B,2,FALSE)/1000000</f>
        <v>5.5342729999999998</v>
      </c>
      <c r="E780" s="260">
        <f t="shared" si="12"/>
        <v>5.5342729999999998</v>
      </c>
      <c r="F780" s="32"/>
      <c r="G780" s="32"/>
      <c r="H780" s="28"/>
      <c r="I780" s="28"/>
    </row>
    <row r="781" spans="1:9">
      <c r="A781" s="664">
        <v>778</v>
      </c>
      <c r="B781" s="355" t="s">
        <v>15322</v>
      </c>
      <c r="C781" s="503">
        <f>'[1]23'!E788+'[1]23'!F788</f>
        <v>0</v>
      </c>
      <c r="D781" s="503">
        <f>VLOOKUP('[1]23'!B788,[2]Sheet6!A:B,2,FALSE)/1000000</f>
        <v>1</v>
      </c>
      <c r="E781" s="503">
        <f t="shared" si="12"/>
        <v>1</v>
      </c>
      <c r="F781" s="32"/>
      <c r="G781" s="32"/>
      <c r="H781" s="28"/>
      <c r="I781" s="28"/>
    </row>
    <row r="782" spans="1:9">
      <c r="A782" s="663">
        <v>779</v>
      </c>
      <c r="B782" s="348" t="s">
        <v>15323</v>
      </c>
      <c r="C782" s="260">
        <f>'[1]23'!E789+'[1]23'!F789</f>
        <v>0</v>
      </c>
      <c r="D782" s="260">
        <f>VLOOKUP('[1]23'!B789,[2]Sheet6!A:B,2,FALSE)/1000000</f>
        <v>0.96499999999999997</v>
      </c>
      <c r="E782" s="260">
        <f t="shared" si="12"/>
        <v>0.96499999999999997</v>
      </c>
      <c r="F782" s="32"/>
      <c r="G782" s="32"/>
      <c r="H782" s="28"/>
      <c r="I782" s="28"/>
    </row>
    <row r="783" spans="1:9">
      <c r="A783" s="664">
        <v>780</v>
      </c>
      <c r="B783" s="355" t="s">
        <v>15324</v>
      </c>
      <c r="C783" s="503">
        <f>'[1]23'!E790+'[1]23'!F790</f>
        <v>0</v>
      </c>
      <c r="D783" s="503">
        <f>VLOOKUP('[1]23'!B790,[2]Sheet6!A:B,2,FALSE)/1000000</f>
        <v>6.2150590000000001</v>
      </c>
      <c r="E783" s="503">
        <f t="shared" si="12"/>
        <v>6.2150590000000001</v>
      </c>
      <c r="F783" s="32"/>
      <c r="G783" s="32"/>
      <c r="H783" s="28"/>
      <c r="I783" s="28"/>
    </row>
    <row r="784" spans="1:9">
      <c r="A784" s="663">
        <v>781</v>
      </c>
      <c r="B784" s="348" t="s">
        <v>15325</v>
      </c>
      <c r="C784" s="260">
        <f>'[1]23'!E791+'[1]23'!F791</f>
        <v>0</v>
      </c>
      <c r="D784" s="260">
        <f>VLOOKUP('[1]23'!B791,[2]Sheet6!A:B,2,FALSE)/1000000</f>
        <v>4.5285399999999996</v>
      </c>
      <c r="E784" s="260">
        <f t="shared" si="12"/>
        <v>4.5285399999999996</v>
      </c>
      <c r="F784" s="32"/>
      <c r="G784" s="32"/>
      <c r="H784" s="28"/>
      <c r="I784" s="28"/>
    </row>
    <row r="785" spans="1:9">
      <c r="A785" s="664">
        <v>782</v>
      </c>
      <c r="B785" s="355" t="s">
        <v>15326</v>
      </c>
      <c r="C785" s="503">
        <f>'[1]23'!E792+'[1]23'!F792</f>
        <v>0</v>
      </c>
      <c r="D785" s="503">
        <f>VLOOKUP('[1]23'!B792,[2]Sheet6!A:B,2,FALSE)/1000000</f>
        <v>18.639500000000002</v>
      </c>
      <c r="E785" s="503">
        <f t="shared" si="12"/>
        <v>18.639500000000002</v>
      </c>
      <c r="F785" s="32"/>
      <c r="G785" s="32"/>
      <c r="H785" s="28"/>
      <c r="I785" s="28"/>
    </row>
    <row r="786" spans="1:9">
      <c r="A786" s="663">
        <v>783</v>
      </c>
      <c r="B786" s="348" t="s">
        <v>15327</v>
      </c>
      <c r="C786" s="260">
        <f>'[1]23'!E793+'[1]23'!F793</f>
        <v>0</v>
      </c>
      <c r="D786" s="260">
        <f>VLOOKUP('[1]23'!B793,[2]Sheet6!A:B,2,FALSE)/1000000</f>
        <v>0.5</v>
      </c>
      <c r="E786" s="260">
        <f t="shared" si="12"/>
        <v>0.5</v>
      </c>
      <c r="F786" s="32"/>
      <c r="G786" s="32"/>
      <c r="H786" s="28"/>
      <c r="I786" s="28"/>
    </row>
    <row r="787" spans="1:9">
      <c r="A787" s="664">
        <v>784</v>
      </c>
      <c r="B787" s="355" t="s">
        <v>15328</v>
      </c>
      <c r="C787" s="503">
        <f>'[1]23'!E794+'[1]23'!F794</f>
        <v>0</v>
      </c>
      <c r="D787" s="503">
        <f>VLOOKUP('[1]23'!B794,[2]Sheet6!A:B,2,FALSE)/1000000</f>
        <v>2</v>
      </c>
      <c r="E787" s="503">
        <f t="shared" si="12"/>
        <v>2</v>
      </c>
      <c r="F787" s="32"/>
      <c r="G787" s="32"/>
      <c r="H787" s="28"/>
      <c r="I787" s="28"/>
    </row>
    <row r="788" spans="1:9">
      <c r="A788" s="663">
        <v>785</v>
      </c>
      <c r="B788" s="348" t="s">
        <v>15329</v>
      </c>
      <c r="C788" s="260">
        <f>'[1]23'!E795+'[1]23'!F795</f>
        <v>0</v>
      </c>
      <c r="D788" s="260">
        <f>VLOOKUP('[1]23'!B795,[2]Sheet6!A:B,2,FALSE)/1000000</f>
        <v>1.2</v>
      </c>
      <c r="E788" s="260">
        <f t="shared" si="12"/>
        <v>1.2</v>
      </c>
      <c r="F788" s="32"/>
      <c r="G788" s="32"/>
      <c r="H788" s="28"/>
      <c r="I788" s="28"/>
    </row>
    <row r="789" spans="1:9">
      <c r="A789" s="664">
        <v>786</v>
      </c>
      <c r="B789" s="355" t="s">
        <v>12887</v>
      </c>
      <c r="C789" s="503">
        <f>'[1]23'!E796+'[1]23'!F796</f>
        <v>0</v>
      </c>
      <c r="D789" s="503">
        <f>VLOOKUP('[1]23'!B796,[2]Sheet6!A:B,2,FALSE)/1000000</f>
        <v>15.5</v>
      </c>
      <c r="E789" s="503">
        <f t="shared" si="12"/>
        <v>15.5</v>
      </c>
      <c r="F789" s="32"/>
      <c r="G789" s="32"/>
      <c r="H789" s="28"/>
      <c r="I789" s="28"/>
    </row>
    <row r="790" spans="1:9">
      <c r="A790" s="663">
        <v>787</v>
      </c>
      <c r="B790" s="348" t="s">
        <v>15330</v>
      </c>
      <c r="C790" s="260">
        <f>'[1]23'!E797+'[1]23'!F797</f>
        <v>0</v>
      </c>
      <c r="D790" s="260">
        <f>VLOOKUP('[1]23'!B797,[2]Sheet6!A:B,2,FALSE)/1000000</f>
        <v>2.25</v>
      </c>
      <c r="E790" s="260">
        <f t="shared" si="12"/>
        <v>2.25</v>
      </c>
      <c r="F790" s="32"/>
      <c r="G790" s="32"/>
      <c r="H790" s="28"/>
      <c r="I790" s="28"/>
    </row>
    <row r="791" spans="1:9">
      <c r="A791" s="664">
        <v>788</v>
      </c>
      <c r="B791" s="355" t="s">
        <v>15331</v>
      </c>
      <c r="C791" s="503">
        <f>'[1]23'!E798+'[1]23'!F798</f>
        <v>0</v>
      </c>
      <c r="D791" s="503">
        <f>VLOOKUP('[1]23'!B798,[2]Sheet6!A:B,2,FALSE)/1000000</f>
        <v>5.7275</v>
      </c>
      <c r="E791" s="503">
        <f t="shared" si="12"/>
        <v>5.7275</v>
      </c>
      <c r="F791" s="32"/>
      <c r="G791" s="32"/>
      <c r="H791" s="28"/>
      <c r="I791" s="28"/>
    </row>
    <row r="792" spans="1:9">
      <c r="A792" s="663">
        <v>789</v>
      </c>
      <c r="B792" s="348" t="s">
        <v>12719</v>
      </c>
      <c r="C792" s="260">
        <f>'[1]23'!E799+'[1]23'!F799</f>
        <v>0</v>
      </c>
      <c r="D792" s="260">
        <f>VLOOKUP('[1]23'!B799,[2]Sheet6!A:B,2,FALSE)/1000000</f>
        <v>2.6</v>
      </c>
      <c r="E792" s="260">
        <f t="shared" si="12"/>
        <v>2.6</v>
      </c>
      <c r="F792" s="32"/>
      <c r="G792" s="32"/>
      <c r="H792" s="28"/>
      <c r="I792" s="28"/>
    </row>
    <row r="793" spans="1:9">
      <c r="A793" s="664">
        <v>790</v>
      </c>
      <c r="B793" s="355" t="s">
        <v>15332</v>
      </c>
      <c r="C793" s="503">
        <f>'[1]23'!E800+'[1]23'!F800</f>
        <v>0</v>
      </c>
      <c r="D793" s="503">
        <f>VLOOKUP('[1]23'!B800,[2]Sheet6!A:B,2,FALSE)/1000000</f>
        <v>5.15</v>
      </c>
      <c r="E793" s="503">
        <f t="shared" si="12"/>
        <v>5.15</v>
      </c>
      <c r="F793" s="32"/>
      <c r="G793" s="32"/>
      <c r="H793" s="28"/>
      <c r="I793" s="28"/>
    </row>
    <row r="794" spans="1:9">
      <c r="A794" s="663">
        <v>791</v>
      </c>
      <c r="B794" s="348" t="s">
        <v>15333</v>
      </c>
      <c r="C794" s="260">
        <f>'[1]23'!E801+'[1]23'!F801</f>
        <v>0</v>
      </c>
      <c r="D794" s="260">
        <f>VLOOKUP('[1]23'!B801,[2]Sheet6!A:B,2,FALSE)/1000000</f>
        <v>7.5</v>
      </c>
      <c r="E794" s="260">
        <f t="shared" si="12"/>
        <v>7.5</v>
      </c>
      <c r="F794" s="32"/>
      <c r="G794" s="32"/>
      <c r="H794" s="28"/>
      <c r="I794" s="28"/>
    </row>
    <row r="795" spans="1:9">
      <c r="A795" s="664">
        <v>792</v>
      </c>
      <c r="B795" s="355" t="s">
        <v>15334</v>
      </c>
      <c r="C795" s="503">
        <f>'[1]23'!E802+'[1]23'!F802</f>
        <v>0</v>
      </c>
      <c r="D795" s="503">
        <f>VLOOKUP('[1]23'!B802,[2]Sheet6!A:B,2,FALSE)/1000000</f>
        <v>0.15</v>
      </c>
      <c r="E795" s="503">
        <f t="shared" si="12"/>
        <v>0.15</v>
      </c>
      <c r="F795" s="32"/>
      <c r="G795" s="32"/>
      <c r="H795" s="28"/>
      <c r="I795" s="28"/>
    </row>
    <row r="796" spans="1:9">
      <c r="A796" s="663">
        <v>793</v>
      </c>
      <c r="B796" s="348" t="s">
        <v>15335</v>
      </c>
      <c r="C796" s="260">
        <f>'[1]23'!E803+'[1]23'!F803</f>
        <v>0</v>
      </c>
      <c r="D796" s="260">
        <f>VLOOKUP('[1]23'!B803,[2]Sheet6!A:B,2,FALSE)/1000000</f>
        <v>4.4539</v>
      </c>
      <c r="E796" s="260">
        <f t="shared" si="12"/>
        <v>4.4539</v>
      </c>
      <c r="F796" s="32"/>
      <c r="G796" s="32"/>
      <c r="H796" s="28"/>
      <c r="I796" s="28"/>
    </row>
    <row r="797" spans="1:9">
      <c r="A797" s="664">
        <v>794</v>
      </c>
      <c r="B797" s="355" t="s">
        <v>15336</v>
      </c>
      <c r="C797" s="503">
        <f>'[1]23'!E804+'[1]23'!F804</f>
        <v>0</v>
      </c>
      <c r="D797" s="503">
        <f>VLOOKUP('[1]23'!B804,[2]Sheet6!A:B,2,FALSE)/1000000</f>
        <v>2</v>
      </c>
      <c r="E797" s="503">
        <f t="shared" si="12"/>
        <v>2</v>
      </c>
      <c r="F797" s="32"/>
      <c r="G797" s="32"/>
      <c r="H797" s="28"/>
      <c r="I797" s="28"/>
    </row>
    <row r="798" spans="1:9">
      <c r="A798" s="663">
        <v>795</v>
      </c>
      <c r="B798" s="348" t="s">
        <v>15337</v>
      </c>
      <c r="C798" s="260">
        <f>'[1]23'!E805+'[1]23'!F805</f>
        <v>0</v>
      </c>
      <c r="D798" s="260">
        <f>VLOOKUP('[1]23'!B805,[2]Sheet6!A:B,2,FALSE)/1000000</f>
        <v>1</v>
      </c>
      <c r="E798" s="260">
        <f t="shared" si="12"/>
        <v>1</v>
      </c>
      <c r="F798" s="32"/>
      <c r="G798" s="32"/>
      <c r="H798" s="28"/>
      <c r="I798" s="28"/>
    </row>
    <row r="799" spans="1:9">
      <c r="A799" s="664">
        <v>796</v>
      </c>
      <c r="B799" s="355" t="s">
        <v>15338</v>
      </c>
      <c r="C799" s="503">
        <f>'[1]23'!E806+'[1]23'!F806</f>
        <v>0</v>
      </c>
      <c r="D799" s="503">
        <f>VLOOKUP('[1]23'!B806,[2]Sheet6!A:B,2,FALSE)/1000000</f>
        <v>1</v>
      </c>
      <c r="E799" s="503">
        <f t="shared" si="12"/>
        <v>1</v>
      </c>
      <c r="F799" s="32"/>
      <c r="G799" s="32"/>
      <c r="H799" s="28"/>
      <c r="I799" s="28"/>
    </row>
    <row r="800" spans="1:9">
      <c r="A800" s="663">
        <v>797</v>
      </c>
      <c r="B800" s="348" t="s">
        <v>15339</v>
      </c>
      <c r="C800" s="260">
        <f>'[1]23'!E807+'[1]23'!F807</f>
        <v>0</v>
      </c>
      <c r="D800" s="260">
        <f>VLOOKUP('[1]23'!B807,[2]Sheet6!A:B,2,FALSE)/1000000</f>
        <v>3.25</v>
      </c>
      <c r="E800" s="260">
        <f t="shared" si="12"/>
        <v>3.25</v>
      </c>
      <c r="F800" s="32"/>
      <c r="G800" s="32"/>
      <c r="H800" s="28"/>
      <c r="I800" s="28"/>
    </row>
    <row r="801" spans="1:9">
      <c r="A801" s="664">
        <v>798</v>
      </c>
      <c r="B801" s="355" t="s">
        <v>15340</v>
      </c>
      <c r="C801" s="503">
        <f>'[1]23'!E808+'[1]23'!F808</f>
        <v>0</v>
      </c>
      <c r="D801" s="503">
        <f>VLOOKUP('[1]23'!B808,[2]Sheet6!A:B,2,FALSE)/1000000</f>
        <v>3.75</v>
      </c>
      <c r="E801" s="503">
        <f t="shared" si="12"/>
        <v>3.75</v>
      </c>
      <c r="F801" s="32"/>
      <c r="G801" s="32"/>
      <c r="H801" s="28"/>
      <c r="I801" s="28"/>
    </row>
    <row r="802" spans="1:9">
      <c r="A802" s="663">
        <v>799</v>
      </c>
      <c r="B802" s="348" t="s">
        <v>15341</v>
      </c>
      <c r="C802" s="260">
        <f>'[1]23'!E809+'[1]23'!F809</f>
        <v>0</v>
      </c>
      <c r="D802" s="260">
        <f>VLOOKUP('[1]23'!B809,[2]Sheet6!A:B,2,FALSE)/1000000</f>
        <v>12</v>
      </c>
      <c r="E802" s="260">
        <f t="shared" si="12"/>
        <v>12</v>
      </c>
      <c r="F802" s="32"/>
      <c r="G802" s="32"/>
      <c r="H802" s="28"/>
      <c r="I802" s="28"/>
    </row>
    <row r="803" spans="1:9">
      <c r="A803" s="664">
        <v>800</v>
      </c>
      <c r="B803" s="355" t="s">
        <v>15342</v>
      </c>
      <c r="C803" s="503">
        <f>'[1]23'!E810+'[1]23'!F810</f>
        <v>0</v>
      </c>
      <c r="D803" s="503">
        <f>VLOOKUP('[1]23'!B810,[2]Sheet6!A:B,2,FALSE)/1000000</f>
        <v>1</v>
      </c>
      <c r="E803" s="503">
        <f t="shared" si="12"/>
        <v>1</v>
      </c>
      <c r="F803" s="32"/>
      <c r="G803" s="32"/>
      <c r="H803" s="28"/>
      <c r="I803" s="28"/>
    </row>
    <row r="804" spans="1:9">
      <c r="A804" s="663">
        <v>801</v>
      </c>
      <c r="B804" s="348" t="s">
        <v>15343</v>
      </c>
      <c r="C804" s="260">
        <f>'[1]23'!E811+'[1]23'!F811</f>
        <v>0</v>
      </c>
      <c r="D804" s="260">
        <f>VLOOKUP('[1]23'!B811,[2]Sheet6!A:B,2,FALSE)/1000000</f>
        <v>1.155</v>
      </c>
      <c r="E804" s="260">
        <f t="shared" si="12"/>
        <v>1.155</v>
      </c>
      <c r="F804" s="32"/>
      <c r="G804" s="32"/>
      <c r="H804" s="28"/>
      <c r="I804" s="28"/>
    </row>
    <row r="805" spans="1:9">
      <c r="A805" s="664">
        <v>802</v>
      </c>
      <c r="B805" s="355" t="s">
        <v>15344</v>
      </c>
      <c r="C805" s="503">
        <f>'[1]23'!E812+'[1]23'!F812</f>
        <v>0</v>
      </c>
      <c r="D805" s="503">
        <f>VLOOKUP('[1]23'!B812,[2]Sheet6!A:B,2,FALSE)/1000000</f>
        <v>7.7249999999999996</v>
      </c>
      <c r="E805" s="503">
        <f t="shared" si="12"/>
        <v>7.7249999999999996</v>
      </c>
      <c r="F805" s="32"/>
      <c r="G805" s="32"/>
      <c r="H805" s="28"/>
      <c r="I805" s="28"/>
    </row>
    <row r="806" spans="1:9">
      <c r="A806" s="663">
        <v>803</v>
      </c>
      <c r="B806" s="348" t="s">
        <v>15345</v>
      </c>
      <c r="C806" s="260">
        <f>'[1]23'!E813+'[1]23'!F813</f>
        <v>0</v>
      </c>
      <c r="D806" s="260">
        <f>VLOOKUP('[1]23'!B813,[2]Sheet6!A:B,2,FALSE)/1000000</f>
        <v>4.8499999999999996</v>
      </c>
      <c r="E806" s="260">
        <f t="shared" si="12"/>
        <v>4.8499999999999996</v>
      </c>
      <c r="F806" s="32"/>
      <c r="G806" s="32"/>
      <c r="H806" s="28"/>
      <c r="I806" s="28"/>
    </row>
    <row r="807" spans="1:9">
      <c r="A807" s="664">
        <v>804</v>
      </c>
      <c r="B807" s="355" t="s">
        <v>15346</v>
      </c>
      <c r="C807" s="503">
        <f>'[1]23'!E814+'[1]23'!F814</f>
        <v>0</v>
      </c>
      <c r="D807" s="503">
        <f>VLOOKUP('[1]23'!B814,[2]Sheet6!A:B,2,FALSE)/1000000</f>
        <v>21.63</v>
      </c>
      <c r="E807" s="503">
        <f t="shared" si="12"/>
        <v>21.63</v>
      </c>
      <c r="F807" s="32"/>
      <c r="G807" s="32"/>
      <c r="H807" s="28"/>
      <c r="I807" s="28"/>
    </row>
    <row r="808" spans="1:9">
      <c r="A808" s="663">
        <v>805</v>
      </c>
      <c r="B808" s="348" t="s">
        <v>15347</v>
      </c>
      <c r="C808" s="260">
        <f>'[1]23'!E815+'[1]23'!F815</f>
        <v>0</v>
      </c>
      <c r="D808" s="260">
        <f>VLOOKUP('[1]23'!B815,[2]Sheet6!A:B,2,FALSE)/1000000</f>
        <v>1.34</v>
      </c>
      <c r="E808" s="260">
        <f t="shared" si="12"/>
        <v>1.34</v>
      </c>
      <c r="F808" s="32"/>
      <c r="G808" s="32"/>
      <c r="H808" s="28"/>
      <c r="I808" s="28"/>
    </row>
    <row r="809" spans="1:9">
      <c r="A809" s="664">
        <v>806</v>
      </c>
      <c r="B809" s="355" t="s">
        <v>15348</v>
      </c>
      <c r="C809" s="503">
        <f>'[1]23'!E816+'[1]23'!F816</f>
        <v>0</v>
      </c>
      <c r="D809" s="503">
        <f>VLOOKUP('[1]23'!B816,[2]Sheet6!A:B,2,FALSE)/1000000</f>
        <v>7.3</v>
      </c>
      <c r="E809" s="503">
        <f t="shared" si="12"/>
        <v>7.3</v>
      </c>
      <c r="F809" s="32"/>
      <c r="G809" s="32"/>
      <c r="H809" s="28"/>
      <c r="I809" s="28"/>
    </row>
    <row r="810" spans="1:9">
      <c r="A810" s="663">
        <v>807</v>
      </c>
      <c r="B810" s="348" t="s">
        <v>15349</v>
      </c>
      <c r="C810" s="260">
        <f>'[1]23'!E817+'[1]23'!F817</f>
        <v>0</v>
      </c>
      <c r="D810" s="260">
        <f>VLOOKUP('[1]23'!B817,[2]Sheet6!A:B,2,FALSE)/1000000</f>
        <v>2.4</v>
      </c>
      <c r="E810" s="260">
        <f t="shared" si="12"/>
        <v>2.4</v>
      </c>
      <c r="F810" s="32"/>
      <c r="G810" s="32"/>
      <c r="H810" s="28"/>
      <c r="I810" s="28"/>
    </row>
    <row r="811" spans="1:9">
      <c r="A811" s="664">
        <v>808</v>
      </c>
      <c r="B811" s="355" t="s">
        <v>15350</v>
      </c>
      <c r="C811" s="503">
        <f>'[1]23'!E818+'[1]23'!F818</f>
        <v>0</v>
      </c>
      <c r="D811" s="503">
        <f>VLOOKUP('[1]23'!B818,[2]Sheet6!A:B,2,FALSE)/1000000</f>
        <v>14.4</v>
      </c>
      <c r="E811" s="503">
        <f t="shared" si="12"/>
        <v>14.4</v>
      </c>
      <c r="F811" s="32"/>
      <c r="G811" s="32"/>
      <c r="H811" s="28"/>
      <c r="I811" s="28"/>
    </row>
    <row r="812" spans="1:9">
      <c r="A812" s="663">
        <v>809</v>
      </c>
      <c r="B812" s="348" t="s">
        <v>15351</v>
      </c>
      <c r="C812" s="260">
        <f>'[1]23'!E819+'[1]23'!F819</f>
        <v>0</v>
      </c>
      <c r="D812" s="260">
        <f>VLOOKUP('[1]23'!B819,[2]Sheet6!A:B,2,FALSE)/1000000</f>
        <v>4.8899999999999997</v>
      </c>
      <c r="E812" s="260">
        <f t="shared" si="12"/>
        <v>4.8899999999999997</v>
      </c>
      <c r="F812" s="32"/>
      <c r="G812" s="32"/>
      <c r="H812" s="28"/>
      <c r="I812" s="28"/>
    </row>
    <row r="813" spans="1:9">
      <c r="A813" s="664">
        <v>810</v>
      </c>
      <c r="B813" s="355" t="s">
        <v>11167</v>
      </c>
      <c r="C813" s="503">
        <f>'[1]23'!E820+'[1]23'!F820</f>
        <v>0</v>
      </c>
      <c r="D813" s="503">
        <f>VLOOKUP('[1]23'!B820,[2]Sheet6!A:B,2,FALSE)/1000000</f>
        <v>3.1521050000000002</v>
      </c>
      <c r="E813" s="503">
        <f t="shared" si="12"/>
        <v>3.1521050000000002</v>
      </c>
      <c r="F813" s="32"/>
      <c r="G813" s="32"/>
      <c r="H813" s="28"/>
      <c r="I813" s="28"/>
    </row>
    <row r="814" spans="1:9">
      <c r="A814" s="663">
        <v>811</v>
      </c>
      <c r="B814" s="348" t="s">
        <v>15352</v>
      </c>
      <c r="C814" s="260">
        <f>'[1]23'!E821+'[1]23'!F821</f>
        <v>0</v>
      </c>
      <c r="D814" s="260">
        <f>VLOOKUP('[1]23'!B821,[2]Sheet6!A:B,2,FALSE)/1000000</f>
        <v>8.5939999999999994</v>
      </c>
      <c r="E814" s="260">
        <f t="shared" si="12"/>
        <v>8.5939999999999994</v>
      </c>
      <c r="F814" s="32"/>
      <c r="G814" s="32"/>
      <c r="H814" s="28"/>
      <c r="I814" s="28"/>
    </row>
    <row r="815" spans="1:9">
      <c r="A815" s="664">
        <v>812</v>
      </c>
      <c r="B815" s="355" t="s">
        <v>15353</v>
      </c>
      <c r="C815" s="503">
        <f>'[1]23'!E822+'[1]23'!F822</f>
        <v>0</v>
      </c>
      <c r="D815" s="503">
        <f>VLOOKUP('[1]23'!B822,[2]Sheet6!A:B,2,FALSE)/1000000</f>
        <v>85.65</v>
      </c>
      <c r="E815" s="503">
        <f t="shared" si="12"/>
        <v>85.65</v>
      </c>
      <c r="F815" s="32"/>
      <c r="G815" s="32"/>
      <c r="H815" s="28"/>
      <c r="I815" s="28"/>
    </row>
    <row r="816" spans="1:9">
      <c r="A816" s="663">
        <v>813</v>
      </c>
      <c r="B816" s="348" t="s">
        <v>8164</v>
      </c>
      <c r="C816" s="260">
        <f>'[1]23'!E823+'[1]23'!F823</f>
        <v>0</v>
      </c>
      <c r="D816" s="260">
        <f>VLOOKUP('[1]23'!B823,[2]Sheet6!A:B,2,FALSE)/1000000</f>
        <v>4.3274999999999997</v>
      </c>
      <c r="E816" s="260">
        <f t="shared" si="12"/>
        <v>4.3274999999999997</v>
      </c>
      <c r="F816" s="32"/>
      <c r="G816" s="32"/>
      <c r="H816" s="28"/>
      <c r="I816" s="28"/>
    </row>
    <row r="817" spans="1:9">
      <c r="A817" s="664">
        <v>814</v>
      </c>
      <c r="B817" s="355" t="s">
        <v>15354</v>
      </c>
      <c r="C817" s="503">
        <f>'[1]23'!E824+'[1]23'!F824</f>
        <v>0</v>
      </c>
      <c r="D817" s="503">
        <f>VLOOKUP('[1]23'!B824,[2]Sheet6!A:B,2,FALSE)/1000000</f>
        <v>3.2949999999999999</v>
      </c>
      <c r="E817" s="503">
        <f t="shared" si="12"/>
        <v>3.2949999999999999</v>
      </c>
      <c r="F817" s="32"/>
      <c r="G817" s="32"/>
      <c r="H817" s="28"/>
      <c r="I817" s="28"/>
    </row>
    <row r="818" spans="1:9">
      <c r="A818" s="663">
        <v>815</v>
      </c>
      <c r="B818" s="348" t="s">
        <v>15355</v>
      </c>
      <c r="C818" s="260">
        <f>'[1]23'!E825+'[1]23'!F825</f>
        <v>0</v>
      </c>
      <c r="D818" s="260">
        <f>VLOOKUP('[1]23'!B825,[2]Sheet6!A:B,2,FALSE)/1000000</f>
        <v>0.5</v>
      </c>
      <c r="E818" s="260">
        <f t="shared" si="12"/>
        <v>0.5</v>
      </c>
      <c r="F818" s="32"/>
      <c r="G818" s="32"/>
      <c r="H818" s="28"/>
      <c r="I818" s="28"/>
    </row>
    <row r="819" spans="1:9">
      <c r="A819" s="664">
        <v>816</v>
      </c>
      <c r="B819" s="355" t="s">
        <v>15356</v>
      </c>
      <c r="C819" s="503">
        <f>'[1]23'!E826+'[1]23'!F826</f>
        <v>0</v>
      </c>
      <c r="D819" s="503">
        <f>VLOOKUP('[1]23'!B826,[2]Sheet6!A:B,2,FALSE)/1000000</f>
        <v>2.5</v>
      </c>
      <c r="E819" s="503">
        <f t="shared" si="12"/>
        <v>2.5</v>
      </c>
      <c r="F819" s="32"/>
      <c r="G819" s="32"/>
      <c r="H819" s="28"/>
      <c r="I819" s="28"/>
    </row>
    <row r="820" spans="1:9">
      <c r="A820" s="663">
        <v>817</v>
      </c>
      <c r="B820" s="348" t="s">
        <v>15357</v>
      </c>
      <c r="C820" s="260">
        <f>'[1]23'!E827+'[1]23'!F827</f>
        <v>0</v>
      </c>
      <c r="D820" s="260">
        <f>VLOOKUP('[1]23'!B827,[2]Sheet6!A:B,2,FALSE)/1000000</f>
        <v>5.37</v>
      </c>
      <c r="E820" s="260">
        <f t="shared" si="12"/>
        <v>5.37</v>
      </c>
      <c r="F820" s="32"/>
      <c r="G820" s="32"/>
      <c r="H820" s="28"/>
      <c r="I820" s="28"/>
    </row>
    <row r="821" spans="1:9">
      <c r="A821" s="664">
        <v>818</v>
      </c>
      <c r="B821" s="355" t="s">
        <v>15358</v>
      </c>
      <c r="C821" s="503">
        <f>'[1]23'!E828+'[1]23'!F828</f>
        <v>0</v>
      </c>
      <c r="D821" s="503">
        <f>VLOOKUP('[1]23'!B828,[2]Sheet6!A:B,2,FALSE)/1000000</f>
        <v>4.3524000000000003</v>
      </c>
      <c r="E821" s="503">
        <f t="shared" si="12"/>
        <v>4.3524000000000003</v>
      </c>
      <c r="F821" s="32"/>
      <c r="G821" s="32"/>
      <c r="H821" s="28"/>
      <c r="I821" s="28"/>
    </row>
    <row r="822" spans="1:9">
      <c r="A822" s="663">
        <v>819</v>
      </c>
      <c r="B822" s="348" t="s">
        <v>15359</v>
      </c>
      <c r="C822" s="260">
        <f>'[1]23'!E829+'[1]23'!F829</f>
        <v>0</v>
      </c>
      <c r="D822" s="260">
        <f>VLOOKUP('[1]23'!B829,[2]Sheet6!A:B,2,FALSE)/1000000</f>
        <v>10</v>
      </c>
      <c r="E822" s="260">
        <f t="shared" si="12"/>
        <v>10</v>
      </c>
      <c r="F822" s="32"/>
      <c r="G822" s="32"/>
      <c r="H822" s="28"/>
      <c r="I822" s="28"/>
    </row>
    <row r="823" spans="1:9">
      <c r="A823" s="664">
        <v>820</v>
      </c>
      <c r="B823" s="355" t="s">
        <v>15360</v>
      </c>
      <c r="C823" s="503">
        <f>'[1]23'!E830+'[1]23'!F830</f>
        <v>0</v>
      </c>
      <c r="D823" s="503">
        <f>VLOOKUP('[1]23'!B830,[2]Sheet6!A:B,2,FALSE)/1000000</f>
        <v>2.5150000000000001</v>
      </c>
      <c r="E823" s="503">
        <f t="shared" si="12"/>
        <v>2.5150000000000001</v>
      </c>
      <c r="F823" s="32"/>
      <c r="G823" s="32"/>
      <c r="H823" s="28"/>
      <c r="I823" s="28"/>
    </row>
    <row r="824" spans="1:9">
      <c r="A824" s="663">
        <v>821</v>
      </c>
      <c r="B824" s="348" t="s">
        <v>15361</v>
      </c>
      <c r="C824" s="260">
        <f>'[1]23'!E831+'[1]23'!F831</f>
        <v>0</v>
      </c>
      <c r="D824" s="260">
        <f>VLOOKUP('[1]23'!B831,[2]Sheet6!A:B,2,FALSE)/1000000</f>
        <v>5</v>
      </c>
      <c r="E824" s="260">
        <f t="shared" si="12"/>
        <v>5</v>
      </c>
      <c r="F824" s="32"/>
      <c r="G824" s="32"/>
      <c r="H824" s="28"/>
      <c r="I824" s="28"/>
    </row>
    <row r="825" spans="1:9">
      <c r="A825" s="664">
        <v>822</v>
      </c>
      <c r="B825" s="355" t="s">
        <v>15362</v>
      </c>
      <c r="C825" s="503">
        <f>'[1]23'!E832+'[1]23'!F832</f>
        <v>0</v>
      </c>
      <c r="D825" s="503">
        <f>VLOOKUP('[1]23'!B832,[2]Sheet6!A:B,2,FALSE)/1000000</f>
        <v>5.36</v>
      </c>
      <c r="E825" s="503">
        <f t="shared" si="12"/>
        <v>5.36</v>
      </c>
      <c r="F825" s="32"/>
      <c r="G825" s="32"/>
      <c r="H825" s="28"/>
      <c r="I825" s="28"/>
    </row>
    <row r="826" spans="1:9">
      <c r="A826" s="663">
        <v>823</v>
      </c>
      <c r="B826" s="348" t="s">
        <v>15363</v>
      </c>
      <c r="C826" s="260">
        <f>'[1]23'!E833+'[1]23'!F833</f>
        <v>0</v>
      </c>
      <c r="D826" s="260">
        <f>VLOOKUP('[1]23'!B833,[2]Sheet6!A:B,2,FALSE)/1000000</f>
        <v>4.08</v>
      </c>
      <c r="E826" s="260">
        <f t="shared" si="12"/>
        <v>4.08</v>
      </c>
      <c r="F826" s="32"/>
      <c r="G826" s="32"/>
      <c r="H826" s="28"/>
      <c r="I826" s="28"/>
    </row>
    <row r="827" spans="1:9">
      <c r="A827" s="664">
        <v>824</v>
      </c>
      <c r="B827" s="355" t="s">
        <v>15364</v>
      </c>
      <c r="C827" s="503">
        <f>'[1]23'!E834+'[1]23'!F834</f>
        <v>0</v>
      </c>
      <c r="D827" s="503">
        <f>VLOOKUP('[1]23'!B834,[2]Sheet6!A:B,2,FALSE)/1000000</f>
        <v>0.75</v>
      </c>
      <c r="E827" s="503">
        <f t="shared" si="12"/>
        <v>0.75</v>
      </c>
      <c r="F827" s="32"/>
      <c r="G827" s="32"/>
      <c r="H827" s="28"/>
      <c r="I827" s="28"/>
    </row>
    <row r="828" spans="1:9">
      <c r="A828" s="663">
        <v>825</v>
      </c>
      <c r="B828" s="348" t="s">
        <v>15365</v>
      </c>
      <c r="C828" s="260">
        <f>'[1]23'!E835+'[1]23'!F835</f>
        <v>0</v>
      </c>
      <c r="D828" s="260">
        <f>VLOOKUP('[1]23'!B835,[2]Sheet6!A:B,2,FALSE)/1000000</f>
        <v>2</v>
      </c>
      <c r="E828" s="260">
        <f t="shared" si="12"/>
        <v>2</v>
      </c>
      <c r="F828" s="32"/>
      <c r="G828" s="32"/>
      <c r="H828" s="28"/>
      <c r="I828" s="28"/>
    </row>
    <row r="829" spans="1:9">
      <c r="A829" s="664">
        <v>826</v>
      </c>
      <c r="B829" s="355" t="s">
        <v>15366</v>
      </c>
      <c r="C829" s="503">
        <f>'[1]23'!E836+'[1]23'!F836</f>
        <v>0</v>
      </c>
      <c r="D829" s="503">
        <f>VLOOKUP('[1]23'!B836,[2]Sheet6!A:B,2,FALSE)/1000000</f>
        <v>5</v>
      </c>
      <c r="E829" s="503">
        <f t="shared" si="12"/>
        <v>5</v>
      </c>
      <c r="F829" s="32"/>
      <c r="G829" s="32"/>
      <c r="H829" s="28"/>
      <c r="I829" s="28"/>
    </row>
    <row r="830" spans="1:9">
      <c r="A830" s="663">
        <v>827</v>
      </c>
      <c r="B830" s="348" t="s">
        <v>15367</v>
      </c>
      <c r="C830" s="260">
        <f>'[1]23'!E837+'[1]23'!F837</f>
        <v>0</v>
      </c>
      <c r="D830" s="260">
        <f>VLOOKUP('[1]23'!B837,[2]Sheet6!A:B,2,FALSE)/1000000</f>
        <v>14.242000000000001</v>
      </c>
      <c r="E830" s="260">
        <f t="shared" si="12"/>
        <v>14.242000000000001</v>
      </c>
      <c r="F830" s="32"/>
      <c r="G830" s="32"/>
      <c r="H830" s="28"/>
      <c r="I830" s="28"/>
    </row>
    <row r="831" spans="1:9">
      <c r="A831" s="664">
        <v>828</v>
      </c>
      <c r="B831" s="355" t="s">
        <v>15368</v>
      </c>
      <c r="C831" s="503">
        <f>'[1]23'!E838+'[1]23'!F838</f>
        <v>0</v>
      </c>
      <c r="D831" s="503">
        <f>VLOOKUP('[1]23'!B838,[2]Sheet6!A:B,2,FALSE)/1000000</f>
        <v>6.9749999999999996</v>
      </c>
      <c r="E831" s="503">
        <f t="shared" si="12"/>
        <v>6.9749999999999996</v>
      </c>
      <c r="F831" s="32"/>
      <c r="G831" s="32"/>
      <c r="H831" s="28"/>
      <c r="I831" s="28"/>
    </row>
    <row r="832" spans="1:9">
      <c r="A832" s="663">
        <v>829</v>
      </c>
      <c r="B832" s="348" t="s">
        <v>15369</v>
      </c>
      <c r="C832" s="260">
        <f>'[1]23'!E839+'[1]23'!F839</f>
        <v>0</v>
      </c>
      <c r="D832" s="260">
        <f>VLOOKUP('[1]23'!B839,[2]Sheet6!A:B,2,FALSE)/1000000</f>
        <v>6.4137009999999997</v>
      </c>
      <c r="E832" s="260">
        <f t="shared" si="12"/>
        <v>6.4137009999999997</v>
      </c>
      <c r="F832" s="32"/>
      <c r="G832" s="32"/>
      <c r="H832" s="28"/>
      <c r="I832" s="28"/>
    </row>
    <row r="833" spans="1:9">
      <c r="A833" s="664">
        <v>830</v>
      </c>
      <c r="B833" s="355" t="s">
        <v>15370</v>
      </c>
      <c r="C833" s="503">
        <f>'[1]23'!E840+'[1]23'!F840</f>
        <v>0</v>
      </c>
      <c r="D833" s="503">
        <f>VLOOKUP('[1]23'!B840,[2]Sheet6!A:B,2,FALSE)/1000000</f>
        <v>16.704999999999998</v>
      </c>
      <c r="E833" s="503">
        <f t="shared" si="12"/>
        <v>16.704999999999998</v>
      </c>
      <c r="F833" s="32"/>
      <c r="G833" s="32"/>
      <c r="H833" s="28"/>
      <c r="I833" s="28"/>
    </row>
    <row r="834" spans="1:9">
      <c r="A834" s="663">
        <v>831</v>
      </c>
      <c r="B834" s="348" t="s">
        <v>15371</v>
      </c>
      <c r="C834" s="260">
        <f>'[1]23'!E841+'[1]23'!F841</f>
        <v>0</v>
      </c>
      <c r="D834" s="260">
        <f>VLOOKUP('[1]23'!B841,[2]Sheet6!A:B,2,FALSE)/1000000</f>
        <v>3.5</v>
      </c>
      <c r="E834" s="260">
        <f t="shared" si="12"/>
        <v>3.5</v>
      </c>
      <c r="F834" s="32"/>
      <c r="G834" s="32"/>
      <c r="H834" s="28"/>
      <c r="I834" s="28"/>
    </row>
    <row r="835" spans="1:9">
      <c r="A835" s="664">
        <v>832</v>
      </c>
      <c r="B835" s="355" t="s">
        <v>9173</v>
      </c>
      <c r="C835" s="503">
        <f>'[1]23'!E842+'[1]23'!F842</f>
        <v>0</v>
      </c>
      <c r="D835" s="503">
        <f>VLOOKUP('[1]23'!B842,[2]Sheet6!A:B,2,FALSE)/1000000</f>
        <v>15</v>
      </c>
      <c r="E835" s="503">
        <f t="shared" si="12"/>
        <v>15</v>
      </c>
      <c r="F835" s="32"/>
      <c r="G835" s="32"/>
      <c r="H835" s="28"/>
      <c r="I835" s="28"/>
    </row>
    <row r="836" spans="1:9">
      <c r="A836" s="663">
        <v>833</v>
      </c>
      <c r="B836" s="348" t="s">
        <v>15372</v>
      </c>
      <c r="C836" s="260">
        <f>'[1]23'!E843+'[1]23'!F843</f>
        <v>0</v>
      </c>
      <c r="D836" s="260">
        <f>VLOOKUP('[1]23'!B843,[2]Sheet6!A:B,2,FALSE)/1000000</f>
        <v>8.625</v>
      </c>
      <c r="E836" s="260">
        <f t="shared" ref="E836:E854" si="13">C836+D836</f>
        <v>8.625</v>
      </c>
      <c r="F836" s="32"/>
      <c r="G836" s="32"/>
      <c r="H836" s="28"/>
      <c r="I836" s="28"/>
    </row>
    <row r="837" spans="1:9">
      <c r="A837" s="664">
        <v>834</v>
      </c>
      <c r="B837" s="355" t="s">
        <v>15373</v>
      </c>
      <c r="C837" s="503">
        <f>'[1]23'!E844+'[1]23'!F844</f>
        <v>0</v>
      </c>
      <c r="D837" s="503">
        <f>VLOOKUP('[1]23'!B844,[2]Sheet6!A:B,2,FALSE)/1000000</f>
        <v>1.85</v>
      </c>
      <c r="E837" s="503">
        <f t="shared" si="13"/>
        <v>1.85</v>
      </c>
      <c r="F837" s="32"/>
      <c r="G837" s="32"/>
      <c r="H837" s="28"/>
      <c r="I837" s="28"/>
    </row>
    <row r="838" spans="1:9">
      <c r="A838" s="663">
        <v>835</v>
      </c>
      <c r="B838" s="348" t="s">
        <v>15374</v>
      </c>
      <c r="C838" s="260">
        <f>'[1]23'!E845+'[1]23'!F845</f>
        <v>0</v>
      </c>
      <c r="D838" s="260">
        <f>VLOOKUP('[1]23'!B845,[2]Sheet6!A:B,2,FALSE)/1000000</f>
        <v>15</v>
      </c>
      <c r="E838" s="260">
        <f t="shared" si="13"/>
        <v>15</v>
      </c>
      <c r="F838" s="32"/>
      <c r="G838" s="32"/>
      <c r="H838" s="28"/>
      <c r="I838" s="28"/>
    </row>
    <row r="839" spans="1:9">
      <c r="A839" s="664">
        <v>836</v>
      </c>
      <c r="B839" s="355" t="s">
        <v>15375</v>
      </c>
      <c r="C839" s="503">
        <f>'[1]23'!E846+'[1]23'!F846</f>
        <v>0</v>
      </c>
      <c r="D839" s="503">
        <f>VLOOKUP('[1]23'!B846,[2]Sheet6!A:B,2,FALSE)/1000000</f>
        <v>14.75</v>
      </c>
      <c r="E839" s="503">
        <f t="shared" si="13"/>
        <v>14.75</v>
      </c>
      <c r="F839" s="32"/>
      <c r="G839" s="32"/>
      <c r="H839" s="28"/>
      <c r="I839" s="28"/>
    </row>
    <row r="840" spans="1:9">
      <c r="A840" s="663">
        <v>837</v>
      </c>
      <c r="B840" s="348" t="s">
        <v>15376</v>
      </c>
      <c r="C840" s="260">
        <f>'[1]23'!E847+'[1]23'!F847</f>
        <v>0</v>
      </c>
      <c r="D840" s="260">
        <f>VLOOKUP('[1]23'!B847,[2]Sheet6!A:B,2,FALSE)/1000000</f>
        <v>18.3</v>
      </c>
      <c r="E840" s="260">
        <f t="shared" si="13"/>
        <v>18.3</v>
      </c>
      <c r="F840" s="32"/>
      <c r="G840" s="32"/>
      <c r="H840" s="28"/>
      <c r="I840" s="28"/>
    </row>
    <row r="841" spans="1:9">
      <c r="A841" s="664">
        <v>838</v>
      </c>
      <c r="B841" s="355" t="s">
        <v>15377</v>
      </c>
      <c r="C841" s="503">
        <f>'[1]23'!E848+'[1]23'!F848</f>
        <v>0</v>
      </c>
      <c r="D841" s="503">
        <f>VLOOKUP('[1]23'!B848,[2]Sheet6!A:B,2,FALSE)/1000000</f>
        <v>4.25</v>
      </c>
      <c r="E841" s="503">
        <f t="shared" si="13"/>
        <v>4.25</v>
      </c>
      <c r="F841" s="32"/>
      <c r="G841" s="32"/>
      <c r="H841" s="28"/>
      <c r="I841" s="28"/>
    </row>
    <row r="842" spans="1:9">
      <c r="A842" s="663">
        <v>839</v>
      </c>
      <c r="B842" s="348" t="s">
        <v>15378</v>
      </c>
      <c r="C842" s="260">
        <f>'[1]23'!E849+'[1]23'!F849</f>
        <v>0</v>
      </c>
      <c r="D842" s="260">
        <f>VLOOKUP('[1]23'!B849,[2]Sheet6!A:B,2,FALSE)/1000000</f>
        <v>3.7</v>
      </c>
      <c r="E842" s="260">
        <f t="shared" si="13"/>
        <v>3.7</v>
      </c>
      <c r="F842" s="32"/>
      <c r="G842" s="32"/>
      <c r="H842" s="28"/>
      <c r="I842" s="28"/>
    </row>
    <row r="843" spans="1:9">
      <c r="A843" s="664">
        <v>840</v>
      </c>
      <c r="B843" s="355" t="s">
        <v>15379</v>
      </c>
      <c r="C843" s="503">
        <f>'[1]23'!E850+'[1]23'!F850</f>
        <v>0</v>
      </c>
      <c r="D843" s="503">
        <f>VLOOKUP('[1]23'!B850,[2]Sheet6!A:B,2,FALSE)/1000000</f>
        <v>0.95</v>
      </c>
      <c r="E843" s="503">
        <f t="shared" si="13"/>
        <v>0.95</v>
      </c>
      <c r="F843" s="32"/>
      <c r="G843" s="32"/>
      <c r="H843" s="28"/>
      <c r="I843" s="28"/>
    </row>
    <row r="844" spans="1:9">
      <c r="A844" s="663">
        <v>841</v>
      </c>
      <c r="B844" s="348" t="s">
        <v>15380</v>
      </c>
      <c r="C844" s="260">
        <f>'[1]23'!E851+'[1]23'!F851</f>
        <v>0</v>
      </c>
      <c r="D844" s="260">
        <f>VLOOKUP('[1]23'!B851,[2]Sheet6!A:B,2,FALSE)/1000000</f>
        <v>2.4</v>
      </c>
      <c r="E844" s="260">
        <f t="shared" si="13"/>
        <v>2.4</v>
      </c>
      <c r="F844" s="32"/>
      <c r="G844" s="32"/>
      <c r="H844" s="28"/>
      <c r="I844" s="28"/>
    </row>
    <row r="845" spans="1:9">
      <c r="A845" s="664">
        <v>842</v>
      </c>
      <c r="B845" s="355" t="s">
        <v>15381</v>
      </c>
      <c r="C845" s="503">
        <f>'[1]23'!E852+'[1]23'!F852</f>
        <v>0</v>
      </c>
      <c r="D845" s="503">
        <f>VLOOKUP('[1]23'!B852,[2]Sheet6!A:B,2,FALSE)/1000000</f>
        <v>3.6</v>
      </c>
      <c r="E845" s="503">
        <f t="shared" si="13"/>
        <v>3.6</v>
      </c>
      <c r="F845" s="32"/>
      <c r="G845" s="32"/>
      <c r="H845" s="28"/>
      <c r="I845" s="28"/>
    </row>
    <row r="846" spans="1:9">
      <c r="A846" s="663">
        <v>843</v>
      </c>
      <c r="B846" s="348" t="s">
        <v>15382</v>
      </c>
      <c r="C846" s="260">
        <f>'[1]23'!E853+'[1]23'!F853</f>
        <v>0</v>
      </c>
      <c r="D846" s="260">
        <f>VLOOKUP('[1]23'!B853,[2]Sheet6!A:B,2,FALSE)/1000000</f>
        <v>9.9849999999999994</v>
      </c>
      <c r="E846" s="260">
        <f t="shared" si="13"/>
        <v>9.9849999999999994</v>
      </c>
      <c r="F846" s="32"/>
      <c r="G846" s="32"/>
      <c r="H846" s="28"/>
      <c r="I846" s="28"/>
    </row>
    <row r="847" spans="1:9">
      <c r="A847" s="664">
        <v>844</v>
      </c>
      <c r="B847" s="355" t="s">
        <v>15383</v>
      </c>
      <c r="C847" s="503">
        <f>'[1]23'!E854+'[1]23'!F854</f>
        <v>0</v>
      </c>
      <c r="D847" s="503">
        <f>VLOOKUP('[1]23'!B854,[2]Sheet6!A:B,2,FALSE)/1000000</f>
        <v>2</v>
      </c>
      <c r="E847" s="503">
        <f t="shared" si="13"/>
        <v>2</v>
      </c>
      <c r="F847" s="32"/>
      <c r="G847" s="32"/>
      <c r="H847" s="28"/>
      <c r="I847" s="28"/>
    </row>
    <row r="848" spans="1:9">
      <c r="A848" s="663">
        <v>845</v>
      </c>
      <c r="B848" s="348" t="s">
        <v>15384</v>
      </c>
      <c r="C848" s="260">
        <f>'[1]23'!E4+'[1]23'!F4</f>
        <v>6.9</v>
      </c>
      <c r="D848" s="260">
        <f>VLOOKUP('[1]23'!B4,[2]Sheet6!A:B,2,FALSE)/1000000</f>
        <v>6.7984999999999998</v>
      </c>
      <c r="E848" s="260">
        <f t="shared" si="13"/>
        <v>13.698499999999999</v>
      </c>
      <c r="F848" s="32"/>
      <c r="G848" s="32"/>
      <c r="H848" s="28"/>
      <c r="I848" s="28"/>
    </row>
    <row r="849" spans="1:9">
      <c r="A849" s="664">
        <v>846</v>
      </c>
      <c r="B849" s="355" t="s">
        <v>15385</v>
      </c>
      <c r="C849" s="503">
        <f>'[1]23'!E5+'[1]23'!F5</f>
        <v>1.1000000000000001</v>
      </c>
      <c r="D849" s="503"/>
      <c r="E849" s="503">
        <f t="shared" si="13"/>
        <v>1.1000000000000001</v>
      </c>
      <c r="F849" s="32"/>
      <c r="G849" s="32"/>
      <c r="H849" s="28"/>
      <c r="I849" s="28"/>
    </row>
    <row r="850" spans="1:9">
      <c r="A850" s="663">
        <v>847</v>
      </c>
      <c r="B850" s="348" t="s">
        <v>15386</v>
      </c>
      <c r="C850" s="260">
        <f>'[1]23'!E6+'[1]23'!F6</f>
        <v>4.75</v>
      </c>
      <c r="D850" s="260"/>
      <c r="E850" s="260">
        <f t="shared" si="13"/>
        <v>4.75</v>
      </c>
      <c r="F850" s="32"/>
      <c r="G850" s="32"/>
      <c r="H850" s="28"/>
      <c r="I850" s="28"/>
    </row>
    <row r="851" spans="1:9">
      <c r="A851" s="664">
        <v>848</v>
      </c>
      <c r="B851" s="355" t="s">
        <v>15387</v>
      </c>
      <c r="C851" s="503">
        <f>'[1]23'!E7+'[1]23'!F7</f>
        <v>6.8487</v>
      </c>
      <c r="D851" s="503"/>
      <c r="E851" s="503">
        <f t="shared" si="13"/>
        <v>6.8487</v>
      </c>
      <c r="F851" s="32"/>
      <c r="G851" s="32"/>
      <c r="H851" s="28"/>
      <c r="I851" s="28"/>
    </row>
    <row r="852" spans="1:9">
      <c r="A852" s="663">
        <v>849</v>
      </c>
      <c r="B852" s="348" t="s">
        <v>15388</v>
      </c>
      <c r="C852" s="260">
        <f>'[1]23'!E8+'[1]23'!F8</f>
        <v>9.5250000000000004</v>
      </c>
      <c r="D852" s="260"/>
      <c r="E852" s="260">
        <f t="shared" si="13"/>
        <v>9.5250000000000004</v>
      </c>
      <c r="F852" s="32"/>
      <c r="G852" s="32"/>
      <c r="H852" s="28"/>
      <c r="I852" s="28"/>
    </row>
    <row r="853" spans="1:9">
      <c r="A853" s="664">
        <v>850</v>
      </c>
      <c r="B853" s="355" t="s">
        <v>15389</v>
      </c>
      <c r="C853" s="503">
        <f>'[1]23'!E9+'[1]23'!F9</f>
        <v>2.2062499999999998</v>
      </c>
      <c r="D853" s="503"/>
      <c r="E853" s="503">
        <f t="shared" si="13"/>
        <v>2.2062499999999998</v>
      </c>
      <c r="F853" s="32"/>
      <c r="G853" s="32"/>
      <c r="H853" s="28"/>
      <c r="I853" s="28"/>
    </row>
    <row r="854" spans="1:9">
      <c r="A854" s="663">
        <v>851</v>
      </c>
      <c r="B854" s="348" t="s">
        <v>15390</v>
      </c>
      <c r="C854" s="260">
        <f>'[1]23'!E10+'[1]23'!F10</f>
        <v>1.075</v>
      </c>
      <c r="D854" s="260"/>
      <c r="E854" s="260">
        <f t="shared" si="13"/>
        <v>1.075</v>
      </c>
      <c r="F854" s="32"/>
      <c r="G854" s="32"/>
      <c r="H854" s="28"/>
      <c r="I854" s="28"/>
    </row>
    <row r="855" spans="1:9">
      <c r="A855" s="504"/>
      <c r="B855" s="505" t="s">
        <v>1593</v>
      </c>
      <c r="C855" s="506">
        <f>SUM(C4:C854)</f>
        <v>14037.235143560007</v>
      </c>
      <c r="D855" s="506">
        <f t="shared" ref="D855:E855" si="14">SUM(D4:D854)</f>
        <v>2316.7866437399994</v>
      </c>
      <c r="E855" s="506">
        <f t="shared" si="14"/>
        <v>16354.021787299995</v>
      </c>
      <c r="F855" s="28"/>
      <c r="G855" s="28"/>
      <c r="H855" s="28"/>
      <c r="I855" s="28"/>
    </row>
    <row r="856" spans="1:9">
      <c r="A856" s="28"/>
      <c r="B856" s="28"/>
      <c r="C856" s="260"/>
      <c r="D856" s="260"/>
      <c r="E856" s="260"/>
      <c r="F856" s="28"/>
      <c r="G856" s="28"/>
      <c r="H856" s="28"/>
      <c r="I856" s="28"/>
    </row>
    <row r="857" spans="1:9">
      <c r="A857" s="28"/>
      <c r="B857" s="28"/>
      <c r="C857" s="260"/>
      <c r="D857" s="260"/>
      <c r="E857" s="260"/>
      <c r="F857" s="28"/>
      <c r="G857" s="28"/>
      <c r="H857" s="28"/>
      <c r="I857" s="28"/>
    </row>
    <row r="858" spans="1:9">
      <c r="A858" s="28"/>
      <c r="B858" s="28"/>
      <c r="C858" s="260"/>
      <c r="D858" s="260"/>
      <c r="E858" s="260"/>
      <c r="F858" s="28"/>
      <c r="G858" s="28"/>
      <c r="H858" s="28"/>
      <c r="I858" s="28"/>
    </row>
    <row r="859" spans="1:9">
      <c r="A859" s="28"/>
      <c r="B859" s="28"/>
      <c r="C859" s="260"/>
      <c r="D859" s="260"/>
      <c r="E859" s="260"/>
      <c r="F859" s="28"/>
      <c r="G859" s="28"/>
      <c r="H859" s="28"/>
      <c r="I859" s="28"/>
    </row>
    <row r="860" spans="1:9">
      <c r="A860" s="28"/>
      <c r="B860" s="28"/>
      <c r="C860" s="260"/>
      <c r="D860" s="260"/>
      <c r="E860" s="260"/>
      <c r="F860" s="28"/>
      <c r="G860" s="28"/>
      <c r="H860" s="28"/>
      <c r="I860" s="28"/>
    </row>
    <row r="861" spans="1:9">
      <c r="A861" s="28"/>
      <c r="B861" s="28"/>
      <c r="C861" s="260"/>
      <c r="D861" s="260"/>
      <c r="E861" s="260"/>
      <c r="F861" s="28"/>
      <c r="G861" s="28"/>
      <c r="H861" s="28"/>
      <c r="I861" s="28"/>
    </row>
    <row r="862" spans="1:9">
      <c r="A862" s="28"/>
      <c r="B862" s="28"/>
      <c r="C862" s="260"/>
      <c r="D862" s="260"/>
      <c r="E862" s="260"/>
      <c r="F862" s="28"/>
      <c r="G862" s="28"/>
      <c r="H862" s="28"/>
      <c r="I862" s="28"/>
    </row>
    <row r="863" spans="1:9">
      <c r="A863" s="28"/>
      <c r="B863" s="28"/>
      <c r="C863" s="260"/>
      <c r="D863" s="260"/>
      <c r="E863" s="260"/>
      <c r="F863" s="28"/>
      <c r="G863" s="28"/>
      <c r="H863" s="28"/>
      <c r="I863" s="28"/>
    </row>
    <row r="864" spans="1:9">
      <c r="A864" s="28"/>
      <c r="B864" s="28"/>
      <c r="C864" s="260"/>
      <c r="D864" s="260"/>
      <c r="E864" s="260"/>
      <c r="F864" s="28"/>
      <c r="G864" s="28"/>
      <c r="H864" s="28"/>
      <c r="I864" s="28"/>
    </row>
    <row r="865" spans="1:9">
      <c r="A865" s="28"/>
      <c r="B865" s="28"/>
      <c r="C865" s="260"/>
      <c r="D865" s="260"/>
      <c r="E865" s="260"/>
      <c r="F865" s="28"/>
      <c r="G865" s="28"/>
      <c r="H865" s="28"/>
      <c r="I865" s="28"/>
    </row>
    <row r="866" spans="1:9">
      <c r="A866" s="28"/>
      <c r="B866" s="28"/>
      <c r="C866" s="260"/>
      <c r="D866" s="260"/>
      <c r="E866" s="260"/>
      <c r="F866" s="28"/>
      <c r="G866" s="28"/>
      <c r="H866" s="28"/>
      <c r="I866" s="28"/>
    </row>
    <row r="867" spans="1:9">
      <c r="A867" s="28"/>
      <c r="B867" s="28"/>
      <c r="C867" s="260"/>
      <c r="D867" s="260"/>
      <c r="E867" s="260"/>
      <c r="F867" s="28"/>
      <c r="G867" s="28"/>
      <c r="H867" s="28"/>
      <c r="I867" s="28"/>
    </row>
    <row r="868" spans="1:9">
      <c r="A868" s="28"/>
      <c r="B868" s="28"/>
      <c r="C868" s="260"/>
      <c r="D868" s="260"/>
      <c r="E868" s="260"/>
      <c r="F868" s="28"/>
      <c r="G868" s="28"/>
      <c r="H868" s="28"/>
      <c r="I868" s="28"/>
    </row>
    <row r="869" spans="1:9">
      <c r="A869" s="28"/>
      <c r="B869" s="28"/>
      <c r="C869" s="260"/>
      <c r="D869" s="260"/>
      <c r="E869" s="260"/>
      <c r="F869" s="28"/>
      <c r="G869" s="28"/>
      <c r="H869" s="28"/>
      <c r="I869" s="28"/>
    </row>
    <row r="870" spans="1:9">
      <c r="A870" s="28"/>
      <c r="B870" s="28"/>
      <c r="C870" s="260"/>
      <c r="D870" s="260"/>
      <c r="E870" s="260"/>
      <c r="F870" s="28"/>
      <c r="G870" s="28"/>
      <c r="H870" s="28"/>
      <c r="I870" s="28"/>
    </row>
    <row r="871" spans="1:9">
      <c r="A871" s="28"/>
      <c r="B871" s="28"/>
      <c r="C871" s="260"/>
      <c r="D871" s="260"/>
      <c r="E871" s="260"/>
      <c r="F871" s="28"/>
      <c r="G871" s="28"/>
      <c r="H871" s="28"/>
      <c r="I871" s="28"/>
    </row>
    <row r="872" spans="1:9">
      <c r="A872" s="28"/>
      <c r="B872" s="28"/>
      <c r="C872" s="260"/>
      <c r="D872" s="260"/>
      <c r="E872" s="260"/>
      <c r="F872" s="28"/>
      <c r="G872" s="28"/>
      <c r="H872" s="28"/>
      <c r="I872" s="28"/>
    </row>
    <row r="873" spans="1:9">
      <c r="A873" s="28"/>
      <c r="B873" s="28"/>
      <c r="C873" s="260"/>
      <c r="D873" s="260"/>
      <c r="E873" s="260"/>
      <c r="F873" s="28"/>
      <c r="G873" s="28"/>
      <c r="H873" s="28"/>
      <c r="I873" s="28"/>
    </row>
    <row r="874" spans="1:9">
      <c r="A874" s="28"/>
      <c r="B874" s="28"/>
      <c r="C874" s="260"/>
      <c r="D874" s="260"/>
      <c r="E874" s="260"/>
      <c r="F874" s="28"/>
      <c r="G874" s="28"/>
      <c r="H874" s="28"/>
      <c r="I874" s="28"/>
    </row>
    <row r="875" spans="1:9">
      <c r="A875" s="28"/>
      <c r="B875" s="28"/>
      <c r="C875" s="260"/>
      <c r="D875" s="260"/>
      <c r="E875" s="260"/>
      <c r="F875" s="28"/>
      <c r="G875" s="28"/>
      <c r="H875" s="28"/>
      <c r="I875" s="28"/>
    </row>
    <row r="876" spans="1:9">
      <c r="A876" s="28"/>
      <c r="B876" s="28"/>
      <c r="C876" s="260"/>
      <c r="D876" s="260"/>
      <c r="E876" s="260"/>
      <c r="F876" s="28"/>
      <c r="G876" s="28"/>
      <c r="H876" s="28"/>
      <c r="I876" s="28"/>
    </row>
    <row r="877" spans="1:9">
      <c r="A877" s="28"/>
      <c r="B877" s="28"/>
      <c r="C877" s="260"/>
      <c r="D877" s="260"/>
      <c r="E877" s="260"/>
      <c r="F877" s="28"/>
      <c r="G877" s="28"/>
      <c r="H877" s="28"/>
      <c r="I877" s="28"/>
    </row>
    <row r="878" spans="1:9">
      <c r="A878" s="28"/>
      <c r="B878" s="28"/>
      <c r="C878" s="260"/>
      <c r="D878" s="260"/>
      <c r="E878" s="260"/>
      <c r="F878" s="28"/>
      <c r="G878" s="28"/>
      <c r="H878" s="28"/>
      <c r="I878" s="28"/>
    </row>
    <row r="879" spans="1:9">
      <c r="A879" s="28"/>
      <c r="B879" s="28"/>
      <c r="C879" s="260"/>
      <c r="D879" s="260"/>
      <c r="E879" s="260"/>
      <c r="F879" s="28"/>
      <c r="G879" s="28"/>
      <c r="H879" s="28"/>
      <c r="I879" s="28"/>
    </row>
    <row r="880" spans="1:9">
      <c r="A880" s="28"/>
      <c r="B880" s="28"/>
      <c r="C880" s="260"/>
      <c r="D880" s="260"/>
      <c r="E880" s="260"/>
      <c r="F880" s="28"/>
      <c r="G880" s="28"/>
      <c r="H880" s="28"/>
      <c r="I880" s="28"/>
    </row>
    <row r="881" spans="1:9">
      <c r="A881" s="28"/>
      <c r="B881" s="28"/>
      <c r="C881" s="260"/>
      <c r="D881" s="260"/>
      <c r="E881" s="260"/>
      <c r="F881" s="28"/>
      <c r="G881" s="28"/>
      <c r="H881" s="28"/>
      <c r="I881" s="28"/>
    </row>
    <row r="882" spans="1:9">
      <c r="A882" s="28"/>
      <c r="B882" s="28"/>
      <c r="C882" s="260"/>
      <c r="D882" s="260"/>
      <c r="E882" s="260"/>
      <c r="F882" s="28"/>
      <c r="G882" s="28"/>
      <c r="H882" s="28"/>
      <c r="I882" s="28"/>
    </row>
    <row r="883" spans="1:9">
      <c r="A883" s="28"/>
      <c r="B883" s="28"/>
      <c r="C883" s="260"/>
      <c r="D883" s="260"/>
      <c r="E883" s="260"/>
      <c r="F883" s="28"/>
      <c r="G883" s="28"/>
      <c r="H883" s="28"/>
      <c r="I883" s="28"/>
    </row>
    <row r="884" spans="1:9">
      <c r="B884" s="28"/>
      <c r="C884" s="260"/>
      <c r="D884" s="260"/>
      <c r="E884" s="260"/>
    </row>
    <row r="885" spans="1:9">
      <c r="B885" s="28"/>
      <c r="C885" s="27"/>
      <c r="D885" s="28"/>
      <c r="E885" s="28"/>
    </row>
    <row r="886" spans="1:9">
      <c r="B886" s="28"/>
      <c r="C886" s="27"/>
      <c r="D886" s="28"/>
      <c r="E886" s="28"/>
    </row>
    <row r="887" spans="1:9">
      <c r="B887" s="28"/>
      <c r="C887" s="27"/>
      <c r="D887" s="28"/>
      <c r="E887" s="28"/>
    </row>
    <row r="888" spans="1:9">
      <c r="B888" s="28"/>
      <c r="C888" s="27"/>
      <c r="D888" s="28"/>
      <c r="E888" s="28"/>
    </row>
  </sheetData>
  <mergeCells count="1">
    <mergeCell ref="A1:G1"/>
  </mergeCells>
  <phoneticPr fontId="25"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99BEF-C6C8-455C-9C35-3106CA11C808}">
  <dimension ref="A1:B42"/>
  <sheetViews>
    <sheetView workbookViewId="0"/>
  </sheetViews>
  <sheetFormatPr defaultColWidth="9.140625" defaultRowHeight="12"/>
  <cols>
    <col min="1" max="1" width="13.42578125" style="38" customWidth="1"/>
    <col min="2" max="2" width="68.85546875" style="38" customWidth="1"/>
    <col min="3" max="16384" width="9.140625" style="38"/>
  </cols>
  <sheetData>
    <row r="1" spans="1:2" ht="12.75" customHeight="1">
      <c r="A1" s="266" t="s">
        <v>1201</v>
      </c>
      <c r="B1" s="37"/>
    </row>
    <row r="2" spans="1:2" ht="12" customHeight="1">
      <c r="A2" s="37"/>
      <c r="B2" s="37"/>
    </row>
    <row r="3" spans="1:2" ht="12" customHeight="1">
      <c r="A3" s="39" t="s">
        <v>1202</v>
      </c>
      <c r="B3" s="40" t="s">
        <v>1203</v>
      </c>
    </row>
    <row r="4" spans="1:2" ht="12" customHeight="1">
      <c r="A4" s="41" t="s">
        <v>1204</v>
      </c>
      <c r="B4" s="41"/>
    </row>
    <row r="5" spans="1:2" ht="12" customHeight="1">
      <c r="A5" s="42" t="s">
        <v>1205</v>
      </c>
      <c r="B5" s="43" t="s">
        <v>1206</v>
      </c>
    </row>
    <row r="6" spans="1:2" ht="12" customHeight="1">
      <c r="A6" s="42" t="s">
        <v>1207</v>
      </c>
      <c r="B6" s="1017" t="s">
        <v>1208</v>
      </c>
    </row>
    <row r="7" spans="1:2" ht="12" customHeight="1">
      <c r="A7" s="42" t="s">
        <v>1209</v>
      </c>
      <c r="B7" s="43" t="s">
        <v>1210</v>
      </c>
    </row>
    <row r="8" spans="1:2" ht="12" customHeight="1">
      <c r="A8" s="42" t="s">
        <v>1211</v>
      </c>
      <c r="B8" s="44" t="s">
        <v>1212</v>
      </c>
    </row>
    <row r="9" spans="1:2" ht="12" customHeight="1">
      <c r="A9" s="42" t="s">
        <v>1213</v>
      </c>
      <c r="B9" s="43" t="s">
        <v>1214</v>
      </c>
    </row>
    <row r="10" spans="1:2" ht="12" customHeight="1">
      <c r="A10" s="42" t="s">
        <v>1215</v>
      </c>
      <c r="B10" s="43" t="s">
        <v>1216</v>
      </c>
    </row>
    <row r="11" spans="1:2" ht="12" customHeight="1">
      <c r="A11" s="42" t="s">
        <v>1217</v>
      </c>
      <c r="B11" s="43" t="s">
        <v>1218</v>
      </c>
    </row>
    <row r="12" spans="1:2" ht="23.25" customHeight="1">
      <c r="A12" s="42" t="s">
        <v>1219</v>
      </c>
      <c r="B12" s="43" t="s">
        <v>1220</v>
      </c>
    </row>
    <row r="13" spans="1:2" ht="12" customHeight="1">
      <c r="A13" s="42" t="s">
        <v>1221</v>
      </c>
      <c r="B13" s="43" t="s">
        <v>1222</v>
      </c>
    </row>
    <row r="14" spans="1:2" ht="12" customHeight="1">
      <c r="A14" s="41" t="s">
        <v>1223</v>
      </c>
      <c r="B14" s="41"/>
    </row>
    <row r="15" spans="1:2" ht="12" customHeight="1">
      <c r="A15" s="42" t="s">
        <v>1224</v>
      </c>
      <c r="B15" s="45" t="s">
        <v>1225</v>
      </c>
    </row>
    <row r="16" spans="1:2" ht="12" customHeight="1">
      <c r="A16" s="42" t="s">
        <v>1226</v>
      </c>
      <c r="B16" s="45" t="s">
        <v>77</v>
      </c>
    </row>
    <row r="17" spans="1:2" ht="12" customHeight="1">
      <c r="A17" s="42" t="s">
        <v>1227</v>
      </c>
      <c r="B17" s="45" t="s">
        <v>55</v>
      </c>
    </row>
    <row r="18" spans="1:2" ht="12" customHeight="1">
      <c r="A18" s="42" t="s">
        <v>1228</v>
      </c>
      <c r="B18" s="45" t="s">
        <v>1229</v>
      </c>
    </row>
    <row r="19" spans="1:2" ht="12" customHeight="1">
      <c r="A19" s="42" t="s">
        <v>1230</v>
      </c>
      <c r="B19" s="45" t="s">
        <v>1231</v>
      </c>
    </row>
    <row r="20" spans="1:2" ht="12" customHeight="1">
      <c r="A20" s="42" t="s">
        <v>1232</v>
      </c>
      <c r="B20" s="45" t="s">
        <v>1233</v>
      </c>
    </row>
    <row r="21" spans="1:2" ht="12" customHeight="1">
      <c r="A21" s="42" t="s">
        <v>1234</v>
      </c>
      <c r="B21" s="45" t="s">
        <v>1235</v>
      </c>
    </row>
    <row r="22" spans="1:2" ht="12" customHeight="1">
      <c r="A22" s="42" t="s">
        <v>1236</v>
      </c>
      <c r="B22" s="45" t="s">
        <v>1237</v>
      </c>
    </row>
    <row r="23" spans="1:2" ht="12" customHeight="1">
      <c r="A23" s="42" t="s">
        <v>1238</v>
      </c>
      <c r="B23" s="45" t="s">
        <v>1239</v>
      </c>
    </row>
    <row r="24" spans="1:2" ht="12" customHeight="1">
      <c r="A24" s="42" t="s">
        <v>1240</v>
      </c>
      <c r="B24" s="45" t="s">
        <v>1241</v>
      </c>
    </row>
    <row r="25" spans="1:2">
      <c r="A25" s="42" t="s">
        <v>1242</v>
      </c>
      <c r="B25" s="45" t="s">
        <v>1243</v>
      </c>
    </row>
    <row r="26" spans="1:2" ht="23.25" customHeight="1">
      <c r="A26" s="42" t="s">
        <v>1244</v>
      </c>
      <c r="B26" s="45" t="s">
        <v>1245</v>
      </c>
    </row>
    <row r="27" spans="1:2">
      <c r="A27" s="42" t="s">
        <v>1246</v>
      </c>
      <c r="B27" s="45" t="s">
        <v>1247</v>
      </c>
    </row>
    <row r="28" spans="1:2" ht="24" customHeight="1">
      <c r="A28" s="42" t="s">
        <v>1248</v>
      </c>
      <c r="B28" s="45" t="s">
        <v>1249</v>
      </c>
    </row>
    <row r="29" spans="1:2" ht="12" customHeight="1">
      <c r="A29" s="42" t="s">
        <v>1250</v>
      </c>
      <c r="B29" s="45" t="s">
        <v>1251</v>
      </c>
    </row>
    <row r="30" spans="1:2" ht="12" customHeight="1">
      <c r="A30" s="42" t="s">
        <v>1252</v>
      </c>
      <c r="B30" s="45" t="s">
        <v>79</v>
      </c>
    </row>
    <row r="31" spans="1:2">
      <c r="A31" s="42" t="s">
        <v>1253</v>
      </c>
      <c r="B31" s="45" t="s">
        <v>1254</v>
      </c>
    </row>
    <row r="32" spans="1:2">
      <c r="A32" s="42" t="s">
        <v>1255</v>
      </c>
      <c r="B32" s="45" t="s">
        <v>1256</v>
      </c>
    </row>
    <row r="33" spans="1:2" ht="24">
      <c r="A33" s="42" t="s">
        <v>1257</v>
      </c>
      <c r="B33" s="45" t="s">
        <v>1258</v>
      </c>
    </row>
    <row r="34" spans="1:2">
      <c r="A34" s="42" t="s">
        <v>1259</v>
      </c>
      <c r="B34" s="45" t="s">
        <v>1260</v>
      </c>
    </row>
    <row r="35" spans="1:2">
      <c r="A35" s="42" t="s">
        <v>1261</v>
      </c>
      <c r="B35" s="43" t="s">
        <v>1262</v>
      </c>
    </row>
    <row r="36" spans="1:2">
      <c r="A36" s="42" t="s">
        <v>1263</v>
      </c>
      <c r="B36" s="43" t="s">
        <v>1264</v>
      </c>
    </row>
    <row r="37" spans="1:2">
      <c r="A37" s="42" t="s">
        <v>1265</v>
      </c>
      <c r="B37" s="43" t="s">
        <v>1266</v>
      </c>
    </row>
    <row r="38" spans="1:2">
      <c r="A38" s="42" t="s">
        <v>1267</v>
      </c>
      <c r="B38" s="43" t="s">
        <v>1268</v>
      </c>
    </row>
    <row r="39" spans="1:2">
      <c r="A39" s="42" t="s">
        <v>1269</v>
      </c>
      <c r="B39" s="46" t="s">
        <v>1270</v>
      </c>
    </row>
    <row r="40" spans="1:2">
      <c r="A40" s="42"/>
      <c r="B40" s="43"/>
    </row>
    <row r="41" spans="1:2">
      <c r="A41" s="47"/>
      <c r="B41" s="48"/>
    </row>
    <row r="42" spans="1:2">
      <c r="A42" s="47"/>
      <c r="B42" s="48"/>
    </row>
  </sheetData>
  <pageMargins left="0.7" right="0.7" top="0.75" bottom="0.75" header="0.3" footer="0.3"/>
  <tableParts count="1">
    <tablePart r:id="rId1"/>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2E984-43C4-4C1D-A23A-2780748789B6}">
  <dimension ref="A1:Q26"/>
  <sheetViews>
    <sheetView zoomScale="85" zoomScaleNormal="85" workbookViewId="0"/>
  </sheetViews>
  <sheetFormatPr defaultColWidth="9.140625" defaultRowHeight="12"/>
  <cols>
    <col min="1" max="1" width="3.7109375" style="164" customWidth="1"/>
    <col min="2" max="2" width="11.5703125" style="164" customWidth="1"/>
    <col min="3" max="3" width="31" style="164" customWidth="1"/>
    <col min="4" max="4" width="16.7109375" style="164" customWidth="1"/>
    <col min="5" max="5" width="16.7109375" style="261" customWidth="1"/>
    <col min="6" max="7" width="16.7109375" style="164" customWidth="1"/>
    <col min="8" max="8" width="27.140625" style="262" customWidth="1"/>
    <col min="9" max="9" width="43" style="164" customWidth="1"/>
    <col min="10" max="17" width="16.7109375" style="164" customWidth="1"/>
    <col min="18" max="16384" width="9.140625" style="164"/>
  </cols>
  <sheetData>
    <row r="1" spans="1:17" ht="12.75">
      <c r="A1" s="228" t="s">
        <v>15391</v>
      </c>
      <c r="B1" s="209"/>
      <c r="C1" s="209"/>
      <c r="D1" s="209"/>
      <c r="E1" s="908"/>
      <c r="F1" s="209"/>
      <c r="G1" s="209"/>
      <c r="H1" s="909"/>
      <c r="I1" s="209"/>
      <c r="J1" s="209"/>
      <c r="K1" s="209"/>
      <c r="L1" s="209"/>
      <c r="M1" s="209"/>
      <c r="N1" s="209"/>
      <c r="O1" s="209"/>
      <c r="P1" s="209"/>
      <c r="Q1" s="209"/>
    </row>
    <row r="3" spans="1:17" s="182" customFormat="1" ht="60">
      <c r="A3" s="893" t="s">
        <v>1</v>
      </c>
      <c r="B3" s="894" t="s">
        <v>1576</v>
      </c>
      <c r="C3" s="894" t="s">
        <v>2339</v>
      </c>
      <c r="D3" s="894" t="s">
        <v>15392</v>
      </c>
      <c r="E3" s="910" t="s">
        <v>15393</v>
      </c>
      <c r="F3" s="894" t="s">
        <v>15394</v>
      </c>
      <c r="G3" s="894" t="s">
        <v>15395</v>
      </c>
      <c r="H3" s="911" t="s">
        <v>15396</v>
      </c>
      <c r="I3" s="894" t="s">
        <v>15397</v>
      </c>
      <c r="J3" s="894" t="s">
        <v>15398</v>
      </c>
      <c r="K3" s="894" t="s">
        <v>15399</v>
      </c>
      <c r="L3" s="894" t="s">
        <v>15400</v>
      </c>
      <c r="M3" s="894" t="s">
        <v>15401</v>
      </c>
      <c r="N3" s="894" t="s">
        <v>15402</v>
      </c>
      <c r="O3" s="894" t="s">
        <v>15403</v>
      </c>
      <c r="P3" s="894" t="s">
        <v>15404</v>
      </c>
      <c r="Q3" s="895" t="s">
        <v>15405</v>
      </c>
    </row>
    <row r="4" spans="1:17" s="163" customFormat="1">
      <c r="A4" s="896">
        <v>1</v>
      </c>
      <c r="B4" s="897">
        <v>2862468</v>
      </c>
      <c r="C4" s="559" t="s">
        <v>284</v>
      </c>
      <c r="D4" s="912">
        <v>391990000</v>
      </c>
      <c r="E4" s="912">
        <v>11278140000</v>
      </c>
      <c r="F4" s="912">
        <v>586220000</v>
      </c>
      <c r="G4" s="912">
        <v>0</v>
      </c>
      <c r="H4" s="912">
        <v>253000000000</v>
      </c>
      <c r="I4" s="559" t="s">
        <v>6021</v>
      </c>
      <c r="J4" s="897" t="s">
        <v>15406</v>
      </c>
      <c r="K4" s="897" t="s">
        <v>10847</v>
      </c>
      <c r="L4" s="913">
        <v>14</v>
      </c>
      <c r="M4" s="913">
        <v>1000000</v>
      </c>
      <c r="N4" s="913" t="s">
        <v>15407</v>
      </c>
      <c r="O4" s="913" t="s">
        <v>15408</v>
      </c>
      <c r="P4" s="913">
        <v>3000</v>
      </c>
      <c r="Q4" s="914" t="s">
        <v>15409</v>
      </c>
    </row>
    <row r="5" spans="1:17" s="163" customFormat="1">
      <c r="A5" s="901">
        <v>2</v>
      </c>
      <c r="B5" s="902">
        <v>2862468</v>
      </c>
      <c r="C5" s="903" t="s">
        <v>284</v>
      </c>
      <c r="D5" s="915">
        <v>7566100000</v>
      </c>
      <c r="E5" s="915">
        <v>35373460000</v>
      </c>
      <c r="F5" s="915">
        <v>495260000</v>
      </c>
      <c r="G5" s="915">
        <v>0</v>
      </c>
      <c r="H5" s="915">
        <v>927000000000</v>
      </c>
      <c r="I5" s="903" t="s">
        <v>781</v>
      </c>
      <c r="J5" s="902" t="s">
        <v>15410</v>
      </c>
      <c r="K5" s="902" t="s">
        <v>15411</v>
      </c>
      <c r="L5" s="916">
        <v>15</v>
      </c>
      <c r="M5" s="916">
        <v>8000000</v>
      </c>
      <c r="N5" s="916">
        <v>6827</v>
      </c>
      <c r="O5" s="916">
        <v>377</v>
      </c>
      <c r="P5" s="916">
        <v>1000</v>
      </c>
      <c r="Q5" s="917" t="s">
        <v>15412</v>
      </c>
    </row>
    <row r="6" spans="1:17" s="163" customFormat="1">
      <c r="A6" s="896">
        <v>3</v>
      </c>
      <c r="B6" s="897">
        <v>2862468</v>
      </c>
      <c r="C6" s="559" t="s">
        <v>284</v>
      </c>
      <c r="D6" s="912">
        <v>7958090000</v>
      </c>
      <c r="E6" s="912">
        <v>46651600000</v>
      </c>
      <c r="F6" s="912">
        <v>1081480000</v>
      </c>
      <c r="G6" s="912">
        <v>0</v>
      </c>
      <c r="H6" s="912">
        <v>1180000000000</v>
      </c>
      <c r="I6" s="559"/>
      <c r="J6" s="897" t="s">
        <v>15410</v>
      </c>
      <c r="K6" s="897" t="s">
        <v>15411</v>
      </c>
      <c r="L6" s="913"/>
      <c r="M6" s="913"/>
      <c r="N6" s="913"/>
      <c r="O6" s="913"/>
      <c r="P6" s="913"/>
      <c r="Q6" s="914"/>
    </row>
    <row r="7" spans="1:17" s="163" customFormat="1">
      <c r="A7" s="901">
        <v>4</v>
      </c>
      <c r="B7" s="902">
        <v>2100231</v>
      </c>
      <c r="C7" s="903" t="s">
        <v>776</v>
      </c>
      <c r="D7" s="915">
        <v>16271570000</v>
      </c>
      <c r="E7" s="915">
        <v>14032000000</v>
      </c>
      <c r="F7" s="915">
        <v>14740500000</v>
      </c>
      <c r="G7" s="915">
        <v>0</v>
      </c>
      <c r="H7" s="915">
        <v>22580000000</v>
      </c>
      <c r="I7" s="903"/>
      <c r="J7" s="902" t="s">
        <v>15413</v>
      </c>
      <c r="K7" s="902" t="s">
        <v>15413</v>
      </c>
      <c r="L7" s="916"/>
      <c r="M7" s="916"/>
      <c r="N7" s="916"/>
      <c r="O7" s="916"/>
      <c r="P7" s="916"/>
      <c r="Q7" s="917"/>
    </row>
    <row r="8" spans="1:17" s="163" customFormat="1">
      <c r="A8" s="896">
        <v>5</v>
      </c>
      <c r="B8" s="897">
        <v>2100231</v>
      </c>
      <c r="C8" s="559" t="s">
        <v>776</v>
      </c>
      <c r="D8" s="912">
        <v>4032570000</v>
      </c>
      <c r="E8" s="912">
        <v>1793000000</v>
      </c>
      <c r="F8" s="912">
        <v>1793000000</v>
      </c>
      <c r="G8" s="912">
        <v>0</v>
      </c>
      <c r="H8" s="912">
        <v>9780000000</v>
      </c>
      <c r="I8" s="559" t="s">
        <v>15414</v>
      </c>
      <c r="J8" s="897" t="s">
        <v>15413</v>
      </c>
      <c r="K8" s="897" t="s">
        <v>15413</v>
      </c>
      <c r="L8" s="913">
        <v>2</v>
      </c>
      <c r="M8" s="913">
        <v>530000</v>
      </c>
      <c r="N8" s="913">
        <v>8.4355700000000002</v>
      </c>
      <c r="O8" s="913">
        <v>8.4355700000000002</v>
      </c>
      <c r="P8" s="913">
        <v>123.34</v>
      </c>
      <c r="Q8" s="914" t="s">
        <v>15415</v>
      </c>
    </row>
    <row r="9" spans="1:17" s="163" customFormat="1">
      <c r="A9" s="901">
        <v>6</v>
      </c>
      <c r="B9" s="902">
        <v>2100231</v>
      </c>
      <c r="C9" s="903" t="s">
        <v>776</v>
      </c>
      <c r="D9" s="915">
        <v>12239000000</v>
      </c>
      <c r="E9" s="915">
        <v>12239000000</v>
      </c>
      <c r="F9" s="915">
        <v>12947500000</v>
      </c>
      <c r="G9" s="915">
        <v>0</v>
      </c>
      <c r="H9" s="915">
        <v>12800000000</v>
      </c>
      <c r="I9" s="903" t="s">
        <v>5102</v>
      </c>
      <c r="J9" s="902" t="s">
        <v>15416</v>
      </c>
      <c r="K9" s="902" t="s">
        <v>15416</v>
      </c>
      <c r="L9" s="916">
        <v>10</v>
      </c>
      <c r="M9" s="916">
        <v>200000</v>
      </c>
      <c r="N9" s="916">
        <v>404.33598999999998</v>
      </c>
      <c r="O9" s="916">
        <v>94.385900000000007</v>
      </c>
      <c r="P9" s="916">
        <v>0</v>
      </c>
      <c r="Q9" s="917" t="s">
        <v>15417</v>
      </c>
    </row>
    <row r="10" spans="1:17" s="163" customFormat="1">
      <c r="A10" s="896">
        <v>7</v>
      </c>
      <c r="B10" s="897">
        <v>2697947</v>
      </c>
      <c r="C10" s="559" t="s">
        <v>1653</v>
      </c>
      <c r="D10" s="912">
        <v>0</v>
      </c>
      <c r="E10" s="912">
        <v>71957237790</v>
      </c>
      <c r="F10" s="912">
        <v>1235763900</v>
      </c>
      <c r="G10" s="912">
        <v>0</v>
      </c>
      <c r="H10" s="912">
        <v>74600000000</v>
      </c>
      <c r="I10" s="559"/>
      <c r="J10" s="897" t="s">
        <v>15418</v>
      </c>
      <c r="K10" s="897" t="s">
        <v>15419</v>
      </c>
      <c r="L10" s="913"/>
      <c r="M10" s="913"/>
      <c r="N10" s="913"/>
      <c r="O10" s="913"/>
      <c r="P10" s="913"/>
      <c r="Q10" s="914"/>
    </row>
    <row r="11" spans="1:17" s="163" customFormat="1">
      <c r="A11" s="901">
        <v>8</v>
      </c>
      <c r="B11" s="902">
        <v>2697947</v>
      </c>
      <c r="C11" s="903" t="s">
        <v>1653</v>
      </c>
      <c r="D11" s="915">
        <v>0</v>
      </c>
      <c r="E11" s="915">
        <v>71957237790</v>
      </c>
      <c r="F11" s="915">
        <v>1235763900</v>
      </c>
      <c r="G11" s="915">
        <v>0</v>
      </c>
      <c r="H11" s="915">
        <v>74600000000</v>
      </c>
      <c r="I11" s="903" t="s">
        <v>3214</v>
      </c>
      <c r="J11" s="902" t="s">
        <v>15418</v>
      </c>
      <c r="K11" s="902" t="s">
        <v>15419</v>
      </c>
      <c r="L11" s="916">
        <v>10</v>
      </c>
      <c r="M11" s="916" t="s">
        <v>15420</v>
      </c>
      <c r="N11" s="916" t="s">
        <v>15421</v>
      </c>
      <c r="O11" s="916" t="s">
        <v>15422</v>
      </c>
      <c r="P11" s="916" t="s">
        <v>15423</v>
      </c>
      <c r="Q11" s="917" t="s">
        <v>15424</v>
      </c>
    </row>
    <row r="12" spans="1:17" s="163" customFormat="1" ht="24">
      <c r="A12" s="896">
        <v>9</v>
      </c>
      <c r="B12" s="897">
        <v>2008572</v>
      </c>
      <c r="C12" s="559" t="s">
        <v>187</v>
      </c>
      <c r="D12" s="912">
        <v>30888165500</v>
      </c>
      <c r="E12" s="912">
        <v>218924050000</v>
      </c>
      <c r="F12" s="912">
        <v>24982999100</v>
      </c>
      <c r="G12" s="912">
        <v>0</v>
      </c>
      <c r="H12" s="912">
        <v>1727301000000</v>
      </c>
      <c r="I12" s="559" t="s">
        <v>15425</v>
      </c>
      <c r="J12" s="897" t="s">
        <v>15426</v>
      </c>
      <c r="K12" s="897" t="s">
        <v>15427</v>
      </c>
      <c r="L12" s="913">
        <v>58</v>
      </c>
      <c r="M12" s="913">
        <v>4000000</v>
      </c>
      <c r="N12" s="913">
        <v>119508020</v>
      </c>
      <c r="O12" s="913">
        <v>4100300</v>
      </c>
      <c r="P12" s="913">
        <v>4000000</v>
      </c>
      <c r="Q12" s="914" t="s">
        <v>15428</v>
      </c>
    </row>
    <row r="13" spans="1:17" s="163" customFormat="1">
      <c r="A13" s="901">
        <v>10</v>
      </c>
      <c r="B13" s="902">
        <v>2008572</v>
      </c>
      <c r="C13" s="903" t="s">
        <v>187</v>
      </c>
      <c r="D13" s="915">
        <v>30888165500</v>
      </c>
      <c r="E13" s="915">
        <v>218924050000</v>
      </c>
      <c r="F13" s="915">
        <v>24982999100</v>
      </c>
      <c r="G13" s="915">
        <v>0</v>
      </c>
      <c r="H13" s="915">
        <v>1727301000000</v>
      </c>
      <c r="I13" s="903"/>
      <c r="J13" s="902" t="s">
        <v>15429</v>
      </c>
      <c r="K13" s="902" t="s">
        <v>15430</v>
      </c>
      <c r="L13" s="916"/>
      <c r="M13" s="916"/>
      <c r="N13" s="916"/>
      <c r="O13" s="916"/>
      <c r="P13" s="916"/>
      <c r="Q13" s="917"/>
    </row>
    <row r="14" spans="1:17" s="163" customFormat="1">
      <c r="A14" s="896">
        <v>11</v>
      </c>
      <c r="B14" s="897">
        <v>2344343</v>
      </c>
      <c r="C14" s="559" t="s">
        <v>728</v>
      </c>
      <c r="D14" s="912">
        <v>0</v>
      </c>
      <c r="E14" s="912">
        <v>10500000000</v>
      </c>
      <c r="F14" s="912">
        <v>0</v>
      </c>
      <c r="G14" s="912">
        <v>0</v>
      </c>
      <c r="H14" s="912">
        <v>10500000000</v>
      </c>
      <c r="I14" s="559"/>
      <c r="J14" s="897" t="s">
        <v>15431</v>
      </c>
      <c r="K14" s="897" t="s">
        <v>12832</v>
      </c>
      <c r="L14" s="913"/>
      <c r="M14" s="913"/>
      <c r="N14" s="913"/>
      <c r="O14" s="913"/>
      <c r="P14" s="913"/>
      <c r="Q14" s="914"/>
    </row>
    <row r="15" spans="1:17" s="163" customFormat="1">
      <c r="A15" s="901">
        <v>12</v>
      </c>
      <c r="B15" s="902">
        <v>2344343</v>
      </c>
      <c r="C15" s="903" t="s">
        <v>728</v>
      </c>
      <c r="D15" s="915">
        <v>0</v>
      </c>
      <c r="E15" s="915">
        <v>10500000000</v>
      </c>
      <c r="F15" s="915">
        <v>0</v>
      </c>
      <c r="G15" s="915">
        <v>0</v>
      </c>
      <c r="H15" s="915">
        <v>10500000000</v>
      </c>
      <c r="I15" s="903" t="s">
        <v>6354</v>
      </c>
      <c r="J15" s="902" t="s">
        <v>15431</v>
      </c>
      <c r="K15" s="902" t="s">
        <v>12832</v>
      </c>
      <c r="L15" s="916">
        <v>5</v>
      </c>
      <c r="M15" s="916">
        <v>80000</v>
      </c>
      <c r="N15" s="916">
        <v>186.32</v>
      </c>
      <c r="O15" s="916">
        <v>186.36</v>
      </c>
      <c r="P15" s="916">
        <v>42.9</v>
      </c>
      <c r="Q15" s="917" t="s">
        <v>15432</v>
      </c>
    </row>
    <row r="16" spans="1:17" s="163" customFormat="1">
      <c r="A16" s="896">
        <v>13</v>
      </c>
      <c r="B16" s="897">
        <v>2618176</v>
      </c>
      <c r="C16" s="559" t="s">
        <v>763</v>
      </c>
      <c r="D16" s="912">
        <v>1321600000</v>
      </c>
      <c r="E16" s="912">
        <v>5997010000</v>
      </c>
      <c r="F16" s="912">
        <v>1992540000</v>
      </c>
      <c r="G16" s="912">
        <v>0</v>
      </c>
      <c r="H16" s="912">
        <v>260300000</v>
      </c>
      <c r="I16" s="559" t="s">
        <v>8033</v>
      </c>
      <c r="J16" s="897" t="s">
        <v>10914</v>
      </c>
      <c r="K16" s="897" t="s">
        <v>15433</v>
      </c>
      <c r="L16" s="913">
        <v>5</v>
      </c>
      <c r="M16" s="913">
        <v>7600</v>
      </c>
      <c r="N16" s="913">
        <v>11553.5</v>
      </c>
      <c r="O16" s="913">
        <v>2220.08</v>
      </c>
      <c r="P16" s="913">
        <v>0</v>
      </c>
      <c r="Q16" s="914" t="s">
        <v>15434</v>
      </c>
    </row>
    <row r="17" spans="1:17" s="163" customFormat="1">
      <c r="A17" s="901">
        <v>14</v>
      </c>
      <c r="B17" s="902">
        <v>2618176</v>
      </c>
      <c r="C17" s="903" t="s">
        <v>763</v>
      </c>
      <c r="D17" s="915">
        <v>1321600000</v>
      </c>
      <c r="E17" s="915">
        <v>5997010000</v>
      </c>
      <c r="F17" s="915">
        <v>1992540000</v>
      </c>
      <c r="G17" s="915">
        <v>0</v>
      </c>
      <c r="H17" s="915">
        <v>260300000</v>
      </c>
      <c r="I17" s="903"/>
      <c r="J17" s="902" t="s">
        <v>10914</v>
      </c>
      <c r="K17" s="902" t="s">
        <v>15433</v>
      </c>
      <c r="L17" s="916"/>
      <c r="M17" s="916"/>
      <c r="N17" s="916"/>
      <c r="O17" s="916"/>
      <c r="P17" s="916"/>
      <c r="Q17" s="917"/>
    </row>
    <row r="18" spans="1:17" s="163" customFormat="1">
      <c r="A18" s="896">
        <v>15</v>
      </c>
      <c r="B18" s="897">
        <v>5898749</v>
      </c>
      <c r="C18" s="559" t="s">
        <v>906</v>
      </c>
      <c r="D18" s="912">
        <v>0</v>
      </c>
      <c r="E18" s="912">
        <v>0</v>
      </c>
      <c r="F18" s="912">
        <v>0</v>
      </c>
      <c r="G18" s="912">
        <v>0</v>
      </c>
      <c r="H18" s="912">
        <v>0</v>
      </c>
      <c r="I18" s="559"/>
      <c r="J18" s="897" t="s">
        <v>15435</v>
      </c>
      <c r="K18" s="897" t="s">
        <v>15436</v>
      </c>
      <c r="L18" s="913"/>
      <c r="M18" s="913"/>
      <c r="N18" s="913"/>
      <c r="O18" s="913"/>
      <c r="P18" s="913"/>
      <c r="Q18" s="914"/>
    </row>
    <row r="19" spans="1:17" s="163" customFormat="1">
      <c r="A19" s="901">
        <v>16</v>
      </c>
      <c r="B19" s="902">
        <v>5898749</v>
      </c>
      <c r="C19" s="903" t="s">
        <v>906</v>
      </c>
      <c r="D19" s="915">
        <v>0</v>
      </c>
      <c r="E19" s="915">
        <v>0</v>
      </c>
      <c r="F19" s="915">
        <v>0</v>
      </c>
      <c r="G19" s="915">
        <v>0</v>
      </c>
      <c r="H19" s="915">
        <v>0</v>
      </c>
      <c r="I19" s="903" t="s">
        <v>15437</v>
      </c>
      <c r="J19" s="902" t="s">
        <v>15435</v>
      </c>
      <c r="K19" s="902" t="s">
        <v>15436</v>
      </c>
      <c r="L19" s="916">
        <v>2</v>
      </c>
      <c r="M19" s="916">
        <v>12</v>
      </c>
      <c r="N19" s="916">
        <v>14</v>
      </c>
      <c r="O19" s="916" t="s">
        <v>15438</v>
      </c>
      <c r="P19" s="916">
        <v>12</v>
      </c>
      <c r="Q19" s="917" t="s">
        <v>15439</v>
      </c>
    </row>
    <row r="20" spans="1:17" s="163" customFormat="1">
      <c r="A20" s="896">
        <v>17</v>
      </c>
      <c r="B20" s="897">
        <v>5130662</v>
      </c>
      <c r="C20" s="559" t="s">
        <v>890</v>
      </c>
      <c r="D20" s="912">
        <v>0</v>
      </c>
      <c r="E20" s="912">
        <v>0</v>
      </c>
      <c r="F20" s="912">
        <v>0</v>
      </c>
      <c r="G20" s="912">
        <v>0</v>
      </c>
      <c r="H20" s="912">
        <v>14060000000</v>
      </c>
      <c r="I20" s="559" t="s">
        <v>6897</v>
      </c>
      <c r="J20" s="897" t="s">
        <v>15440</v>
      </c>
      <c r="K20" s="897" t="s">
        <v>15440</v>
      </c>
      <c r="L20" s="913">
        <v>20</v>
      </c>
      <c r="M20" s="913">
        <v>750000</v>
      </c>
      <c r="N20" s="913" t="s">
        <v>15441</v>
      </c>
      <c r="O20" s="913" t="s">
        <v>15442</v>
      </c>
      <c r="P20" s="913">
        <v>100000</v>
      </c>
      <c r="Q20" s="914" t="s">
        <v>15443</v>
      </c>
    </row>
    <row r="21" spans="1:17" s="163" customFormat="1">
      <c r="A21" s="901">
        <v>18</v>
      </c>
      <c r="B21" s="902">
        <v>5130662</v>
      </c>
      <c r="C21" s="903" t="s">
        <v>890</v>
      </c>
      <c r="D21" s="915">
        <v>0</v>
      </c>
      <c r="E21" s="915">
        <v>0</v>
      </c>
      <c r="F21" s="915">
        <v>0</v>
      </c>
      <c r="G21" s="915">
        <v>0</v>
      </c>
      <c r="H21" s="915">
        <v>14060000000</v>
      </c>
      <c r="I21" s="903"/>
      <c r="J21" s="902" t="s">
        <v>15440</v>
      </c>
      <c r="K21" s="902" t="s">
        <v>15440</v>
      </c>
      <c r="L21" s="916"/>
      <c r="M21" s="916"/>
      <c r="N21" s="916"/>
      <c r="O21" s="916"/>
      <c r="P21" s="916"/>
      <c r="Q21" s="917"/>
    </row>
    <row r="22" spans="1:17" s="163" customFormat="1">
      <c r="A22" s="896">
        <v>19</v>
      </c>
      <c r="B22" s="897">
        <v>6254713</v>
      </c>
      <c r="C22" s="559" t="s">
        <v>390</v>
      </c>
      <c r="D22" s="912">
        <v>527900000</v>
      </c>
      <c r="E22" s="912">
        <v>135280000</v>
      </c>
      <c r="F22" s="912">
        <v>67640000</v>
      </c>
      <c r="G22" s="912">
        <v>0</v>
      </c>
      <c r="H22" s="912">
        <v>567080000</v>
      </c>
      <c r="I22" s="559"/>
      <c r="J22" s="897" t="s">
        <v>15444</v>
      </c>
      <c r="K22" s="897" t="s">
        <v>15445</v>
      </c>
      <c r="L22" s="913"/>
      <c r="M22" s="913"/>
      <c r="N22" s="913"/>
      <c r="O22" s="913"/>
      <c r="P22" s="913"/>
      <c r="Q22" s="914"/>
    </row>
    <row r="23" spans="1:17" s="163" customFormat="1" ht="48">
      <c r="A23" s="901">
        <v>20</v>
      </c>
      <c r="B23" s="902">
        <v>6254713</v>
      </c>
      <c r="C23" s="903" t="s">
        <v>390</v>
      </c>
      <c r="D23" s="915">
        <v>527900000</v>
      </c>
      <c r="E23" s="915">
        <v>135280000</v>
      </c>
      <c r="F23" s="915">
        <v>67640000</v>
      </c>
      <c r="G23" s="915">
        <v>0</v>
      </c>
      <c r="H23" s="915">
        <v>567080000</v>
      </c>
      <c r="I23" s="903" t="s">
        <v>15446</v>
      </c>
      <c r="J23" s="902" t="s">
        <v>15444</v>
      </c>
      <c r="K23" s="902" t="s">
        <v>15445</v>
      </c>
      <c r="L23" s="916">
        <v>1</v>
      </c>
      <c r="M23" s="916">
        <v>50</v>
      </c>
      <c r="N23" s="916">
        <v>18.309999999999999</v>
      </c>
      <c r="O23" s="916">
        <v>15.65</v>
      </c>
      <c r="P23" s="916">
        <v>0</v>
      </c>
      <c r="Q23" s="917" t="s">
        <v>15447</v>
      </c>
    </row>
    <row r="24" spans="1:17" s="163" customFormat="1">
      <c r="A24" s="896">
        <v>21</v>
      </c>
      <c r="B24" s="897">
        <v>2605694</v>
      </c>
      <c r="C24" s="559" t="s">
        <v>787</v>
      </c>
      <c r="D24" s="912">
        <v>653120000</v>
      </c>
      <c r="E24" s="912">
        <v>1442320000</v>
      </c>
      <c r="F24" s="912">
        <v>0</v>
      </c>
      <c r="G24" s="912">
        <v>0</v>
      </c>
      <c r="H24" s="912">
        <v>1571300000000</v>
      </c>
      <c r="I24" s="559"/>
      <c r="J24" s="897" t="s">
        <v>15448</v>
      </c>
      <c r="K24" s="897" t="s">
        <v>15448</v>
      </c>
      <c r="L24" s="913"/>
      <c r="M24" s="913"/>
      <c r="N24" s="913"/>
      <c r="O24" s="913"/>
      <c r="P24" s="913"/>
      <c r="Q24" s="914"/>
    </row>
    <row r="25" spans="1:17" s="163" customFormat="1">
      <c r="A25" s="901">
        <v>22</v>
      </c>
      <c r="B25" s="902">
        <v>2605694</v>
      </c>
      <c r="C25" s="903" t="s">
        <v>787</v>
      </c>
      <c r="D25" s="915">
        <v>653120000</v>
      </c>
      <c r="E25" s="915">
        <v>1442320000</v>
      </c>
      <c r="F25" s="915">
        <v>0</v>
      </c>
      <c r="G25" s="915">
        <v>0</v>
      </c>
      <c r="H25" s="915">
        <v>1571300000000</v>
      </c>
      <c r="I25" s="903" t="s">
        <v>15449</v>
      </c>
      <c r="J25" s="902" t="s">
        <v>15448</v>
      </c>
      <c r="K25" s="902" t="s">
        <v>15448</v>
      </c>
      <c r="L25" s="916">
        <v>1</v>
      </c>
      <c r="M25" s="916" t="s">
        <v>15450</v>
      </c>
      <c r="N25" s="916">
        <v>16.952000000000002</v>
      </c>
      <c r="O25" s="916">
        <v>6725</v>
      </c>
      <c r="P25" s="916">
        <v>28.08</v>
      </c>
      <c r="Q25" s="917" t="s">
        <v>15451</v>
      </c>
    </row>
    <row r="26" spans="1:17">
      <c r="A26" s="176"/>
      <c r="B26" s="176"/>
      <c r="C26" s="176"/>
      <c r="D26" s="176"/>
      <c r="E26" s="918"/>
      <c r="F26" s="176"/>
      <c r="G26" s="176"/>
      <c r="H26" s="919"/>
      <c r="I26" s="176"/>
      <c r="J26" s="176"/>
      <c r="K26" s="176"/>
      <c r="L26" s="176"/>
      <c r="M26" s="176"/>
      <c r="N26" s="176"/>
      <c r="O26" s="176"/>
      <c r="P26" s="176"/>
      <c r="Q26" s="17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9F374-7764-497C-941E-D788029846EB}">
  <dimension ref="A1:O192"/>
  <sheetViews>
    <sheetView zoomScale="85" zoomScaleNormal="85" workbookViewId="0">
      <selection activeCell="A4" sqref="A4:A6"/>
    </sheetView>
  </sheetViews>
  <sheetFormatPr defaultColWidth="9.28515625" defaultRowHeight="12"/>
  <cols>
    <col min="1" max="1" width="5" style="75" customWidth="1"/>
    <col min="2" max="2" width="12" style="75" customWidth="1"/>
    <col min="3" max="3" width="24.7109375" style="263" customWidth="1"/>
    <col min="4" max="4" width="18.5703125" style="75" customWidth="1"/>
    <col min="5" max="5" width="10.7109375" style="75" customWidth="1"/>
    <col min="6" max="6" width="12.28515625" style="75" customWidth="1"/>
    <col min="7" max="7" width="17.42578125" style="75" bestFit="1" customWidth="1"/>
    <col min="8" max="8" width="21.28515625" style="75" bestFit="1" customWidth="1"/>
    <col min="9" max="9" width="15.7109375" style="75" bestFit="1" customWidth="1"/>
    <col min="10" max="10" width="11.7109375" style="75" customWidth="1"/>
    <col min="11" max="11" width="16.5703125" style="75" customWidth="1"/>
    <col min="12" max="12" width="14.7109375" style="75" customWidth="1"/>
    <col min="13" max="13" width="12.28515625" style="75" customWidth="1"/>
    <col min="14" max="14" width="13.5703125" style="75" customWidth="1"/>
    <col min="15" max="15" width="16.7109375" style="75" bestFit="1" customWidth="1"/>
    <col min="16" max="16" width="13.7109375" style="75" customWidth="1"/>
    <col min="17" max="17" width="14.42578125" style="75" customWidth="1"/>
    <col min="18" max="18" width="14.7109375" style="75" customWidth="1"/>
    <col min="19" max="19" width="14" style="75" customWidth="1"/>
    <col min="20" max="20" width="14.28515625" style="75" customWidth="1"/>
    <col min="21" max="22" width="14" style="75" customWidth="1"/>
    <col min="23" max="23" width="12.28515625" style="75" customWidth="1"/>
    <col min="24" max="24" width="12.5703125" style="75" customWidth="1"/>
    <col min="25" max="16384" width="9.28515625" style="75"/>
  </cols>
  <sheetData>
    <row r="1" spans="1:15" ht="20.25" customHeight="1">
      <c r="A1" s="1033" t="s">
        <v>15452</v>
      </c>
    </row>
    <row r="2" spans="1:15" ht="15" customHeight="1"/>
    <row r="3" spans="1:15" s="4" customFormat="1" ht="12" customHeight="1">
      <c r="A3" s="1117" t="s">
        <v>13433</v>
      </c>
      <c r="B3" s="1118"/>
      <c r="C3" s="1118"/>
      <c r="D3" s="1118"/>
      <c r="E3" s="1118"/>
      <c r="F3" s="1118"/>
      <c r="G3" s="1118"/>
      <c r="H3" s="1118"/>
      <c r="I3" s="1118"/>
      <c r="J3" s="1118"/>
      <c r="K3" s="1118"/>
      <c r="L3" s="1118"/>
      <c r="M3" s="1118"/>
      <c r="N3" s="1118"/>
      <c r="O3" s="1119"/>
    </row>
    <row r="4" spans="1:15" s="4" customFormat="1" ht="12" customHeight="1">
      <c r="A4" s="1120" t="s">
        <v>1</v>
      </c>
      <c r="B4" s="1115" t="s">
        <v>10509</v>
      </c>
      <c r="C4" s="1115" t="s">
        <v>13434</v>
      </c>
      <c r="D4" s="1115" t="s">
        <v>92</v>
      </c>
      <c r="E4" s="1115" t="s">
        <v>1576</v>
      </c>
      <c r="F4" s="1115" t="s">
        <v>13435</v>
      </c>
      <c r="G4" s="1115"/>
      <c r="H4" s="1115"/>
      <c r="I4" s="1115"/>
      <c r="J4" s="1115" t="s">
        <v>13436</v>
      </c>
      <c r="K4" s="1115"/>
      <c r="L4" s="1115"/>
      <c r="M4" s="1115"/>
      <c r="N4" s="1115" t="s">
        <v>13437</v>
      </c>
      <c r="O4" s="1116"/>
    </row>
    <row r="5" spans="1:15" s="4" customFormat="1">
      <c r="A5" s="1120"/>
      <c r="B5" s="1115"/>
      <c r="C5" s="1115"/>
      <c r="D5" s="1115"/>
      <c r="E5" s="1115"/>
      <c r="F5" s="1115" t="s">
        <v>13438</v>
      </c>
      <c r="G5" s="1115"/>
      <c r="H5" s="1115" t="s">
        <v>13439</v>
      </c>
      <c r="I5" s="1115"/>
      <c r="J5" s="1115" t="s">
        <v>13438</v>
      </c>
      <c r="K5" s="1115"/>
      <c r="L5" s="1115" t="s">
        <v>13439</v>
      </c>
      <c r="M5" s="1115"/>
      <c r="N5" s="1115"/>
      <c r="O5" s="1116"/>
    </row>
    <row r="6" spans="1:15" s="4" customFormat="1">
      <c r="A6" s="1120"/>
      <c r="B6" s="1115"/>
      <c r="C6" s="1115"/>
      <c r="D6" s="1115"/>
      <c r="E6" s="1115"/>
      <c r="F6" s="709" t="s">
        <v>13440</v>
      </c>
      <c r="G6" s="709" t="s">
        <v>13441</v>
      </c>
      <c r="H6" s="709" t="s">
        <v>13440</v>
      </c>
      <c r="I6" s="709" t="s">
        <v>13441</v>
      </c>
      <c r="J6" s="709" t="s">
        <v>13440</v>
      </c>
      <c r="K6" s="709" t="s">
        <v>13441</v>
      </c>
      <c r="L6" s="709" t="s">
        <v>13440</v>
      </c>
      <c r="M6" s="709" t="s">
        <v>13441</v>
      </c>
      <c r="N6" s="709" t="s">
        <v>13440</v>
      </c>
      <c r="O6" s="710" t="s">
        <v>13441</v>
      </c>
    </row>
    <row r="7" spans="1:15" s="4" customFormat="1">
      <c r="A7" s="366">
        <v>1</v>
      </c>
      <c r="B7" s="507" t="s">
        <v>13442</v>
      </c>
      <c r="C7" s="508" t="s">
        <v>8518</v>
      </c>
      <c r="D7" s="507" t="s">
        <v>7696</v>
      </c>
      <c r="E7" s="73" t="s">
        <v>13443</v>
      </c>
      <c r="F7" s="509"/>
      <c r="G7" s="509">
        <v>4.3</v>
      </c>
      <c r="H7" s="509"/>
      <c r="I7" s="509">
        <v>12900</v>
      </c>
      <c r="J7" s="509">
        <v>8.1999999999999993</v>
      </c>
      <c r="K7" s="509">
        <v>8.4</v>
      </c>
      <c r="L7" s="509">
        <v>41000</v>
      </c>
      <c r="M7" s="509">
        <v>0</v>
      </c>
      <c r="N7" s="509">
        <v>76.650000000000006</v>
      </c>
      <c r="O7" s="510">
        <v>8.8000000000000007</v>
      </c>
    </row>
    <row r="8" spans="1:15" s="4" customFormat="1">
      <c r="A8" s="368">
        <v>2</v>
      </c>
      <c r="B8" s="511" t="s">
        <v>13442</v>
      </c>
      <c r="C8" s="512" t="s">
        <v>8985</v>
      </c>
      <c r="D8" s="511" t="s">
        <v>135</v>
      </c>
      <c r="E8" s="513" t="s">
        <v>13444</v>
      </c>
      <c r="F8" s="514">
        <v>7.8</v>
      </c>
      <c r="G8" s="514">
        <v>8.4</v>
      </c>
      <c r="H8" s="514">
        <v>837.8</v>
      </c>
      <c r="I8" s="514">
        <v>835.8</v>
      </c>
      <c r="J8" s="514">
        <v>2</v>
      </c>
      <c r="K8" s="514">
        <v>10.64</v>
      </c>
      <c r="L8" s="514">
        <v>8300</v>
      </c>
      <c r="M8" s="514">
        <v>0</v>
      </c>
      <c r="N8" s="514">
        <v>4.5</v>
      </c>
      <c r="O8" s="515">
        <v>5</v>
      </c>
    </row>
    <row r="9" spans="1:15" s="4" customFormat="1">
      <c r="A9" s="366">
        <v>3</v>
      </c>
      <c r="B9" s="507" t="s">
        <v>13442</v>
      </c>
      <c r="C9" s="508" t="s">
        <v>8475</v>
      </c>
      <c r="D9" s="507" t="s">
        <v>3060</v>
      </c>
      <c r="E9" s="73" t="s">
        <v>13445</v>
      </c>
      <c r="F9" s="509">
        <v>7.5</v>
      </c>
      <c r="G9" s="509">
        <v>7.3</v>
      </c>
      <c r="H9" s="509">
        <v>155000</v>
      </c>
      <c r="I9" s="509">
        <v>166500</v>
      </c>
      <c r="J9" s="509">
        <v>9.7999999999999989</v>
      </c>
      <c r="K9" s="509">
        <v>4</v>
      </c>
      <c r="L9" s="509">
        <v>27520</v>
      </c>
      <c r="M9" s="509">
        <v>2600</v>
      </c>
      <c r="N9" s="509">
        <v>11.9</v>
      </c>
      <c r="O9" s="510">
        <v>385</v>
      </c>
    </row>
    <row r="10" spans="1:15" s="4" customFormat="1">
      <c r="A10" s="368">
        <v>4</v>
      </c>
      <c r="B10" s="511" t="s">
        <v>13442</v>
      </c>
      <c r="C10" s="512" t="s">
        <v>6186</v>
      </c>
      <c r="D10" s="511" t="s">
        <v>6188</v>
      </c>
      <c r="E10" s="513" t="s">
        <v>13446</v>
      </c>
      <c r="F10" s="514">
        <v>2.6</v>
      </c>
      <c r="G10" s="514">
        <v>0.6</v>
      </c>
      <c r="H10" s="514">
        <v>102000</v>
      </c>
      <c r="I10" s="514">
        <v>23500</v>
      </c>
      <c r="J10" s="514">
        <v>4.2</v>
      </c>
      <c r="K10" s="514">
        <v>0.26200000000000001</v>
      </c>
      <c r="L10" s="514">
        <v>4200</v>
      </c>
      <c r="M10" s="514">
        <v>0</v>
      </c>
      <c r="N10" s="514">
        <v>134.44</v>
      </c>
      <c r="O10" s="515">
        <v>1</v>
      </c>
    </row>
    <row r="11" spans="1:15" s="4" customFormat="1">
      <c r="A11" s="366">
        <v>5</v>
      </c>
      <c r="B11" s="507" t="s">
        <v>13442</v>
      </c>
      <c r="C11" s="508" t="s">
        <v>9567</v>
      </c>
      <c r="D11" s="507" t="s">
        <v>3013</v>
      </c>
      <c r="E11" s="73" t="s">
        <v>13447</v>
      </c>
      <c r="F11" s="509">
        <v>3.15</v>
      </c>
      <c r="G11" s="509">
        <v>1.27</v>
      </c>
      <c r="H11" s="509">
        <v>504000</v>
      </c>
      <c r="I11" s="509">
        <v>247650</v>
      </c>
      <c r="J11" s="509">
        <v>4</v>
      </c>
      <c r="K11" s="509">
        <v>20.200000000000003</v>
      </c>
      <c r="L11" s="509">
        <v>23093.879999999997</v>
      </c>
      <c r="M11" s="509">
        <v>6496.5</v>
      </c>
      <c r="N11" s="509">
        <v>9.66</v>
      </c>
      <c r="O11" s="510">
        <v>562.53</v>
      </c>
    </row>
    <row r="12" spans="1:15" s="4" customFormat="1">
      <c r="A12" s="368">
        <v>6</v>
      </c>
      <c r="B12" s="511" t="s">
        <v>13448</v>
      </c>
      <c r="C12" s="512" t="s">
        <v>7534</v>
      </c>
      <c r="D12" s="511" t="s">
        <v>7536</v>
      </c>
      <c r="E12" s="513" t="s">
        <v>13449</v>
      </c>
      <c r="F12" s="514">
        <v>10.5</v>
      </c>
      <c r="G12" s="514">
        <v>7.6</v>
      </c>
      <c r="H12" s="514">
        <v>13429600</v>
      </c>
      <c r="I12" s="514">
        <v>11966825.6</v>
      </c>
      <c r="J12" s="514">
        <v>1.1000000000000001</v>
      </c>
      <c r="K12" s="514">
        <v>2.95</v>
      </c>
      <c r="L12" s="514">
        <v>615.49800000000005</v>
      </c>
      <c r="M12" s="514">
        <v>6811</v>
      </c>
      <c r="N12" s="514">
        <v>29</v>
      </c>
      <c r="O12" s="515">
        <v>9.32</v>
      </c>
    </row>
    <row r="13" spans="1:15" s="4" customFormat="1">
      <c r="A13" s="366">
        <v>7</v>
      </c>
      <c r="B13" s="507" t="s">
        <v>13442</v>
      </c>
      <c r="C13" s="508" t="s">
        <v>9106</v>
      </c>
      <c r="D13" s="507" t="s">
        <v>9107</v>
      </c>
      <c r="E13" s="73" t="s">
        <v>13450</v>
      </c>
      <c r="F13" s="509"/>
      <c r="G13" s="509">
        <v>2.2000000000000002</v>
      </c>
      <c r="H13" s="509"/>
      <c r="I13" s="509">
        <v>199830</v>
      </c>
      <c r="J13" s="509">
        <v>13.69</v>
      </c>
      <c r="K13" s="509">
        <v>4.4800000000000004</v>
      </c>
      <c r="L13" s="509">
        <v>21700.012999999999</v>
      </c>
      <c r="M13" s="509">
        <v>3560.2</v>
      </c>
      <c r="N13" s="509">
        <v>491.3</v>
      </c>
      <c r="O13" s="510">
        <v>144</v>
      </c>
    </row>
    <row r="14" spans="1:15" s="4" customFormat="1">
      <c r="A14" s="368">
        <v>8</v>
      </c>
      <c r="B14" s="511" t="s">
        <v>6048</v>
      </c>
      <c r="C14" s="512" t="s">
        <v>6323</v>
      </c>
      <c r="D14" s="511" t="s">
        <v>6325</v>
      </c>
      <c r="E14" s="513" t="s">
        <v>13451</v>
      </c>
      <c r="F14" s="514">
        <v>0.12</v>
      </c>
      <c r="G14" s="514">
        <v>0.1</v>
      </c>
      <c r="H14" s="514">
        <v>7300</v>
      </c>
      <c r="I14" s="514">
        <v>5000</v>
      </c>
      <c r="J14" s="514">
        <v>2</v>
      </c>
      <c r="K14" s="514">
        <v>0.05</v>
      </c>
      <c r="L14" s="514">
        <v>0</v>
      </c>
      <c r="M14" s="514">
        <v>5</v>
      </c>
      <c r="N14" s="514">
        <v>3</v>
      </c>
      <c r="O14" s="515">
        <v>2</v>
      </c>
    </row>
    <row r="15" spans="1:15" s="4" customFormat="1">
      <c r="A15" s="366">
        <v>9</v>
      </c>
      <c r="B15" s="507" t="s">
        <v>13442</v>
      </c>
      <c r="C15" s="508" t="s">
        <v>7414</v>
      </c>
      <c r="D15" s="507" t="s">
        <v>2356</v>
      </c>
      <c r="E15" s="73" t="s">
        <v>13452</v>
      </c>
      <c r="F15" s="509">
        <v>0.6</v>
      </c>
      <c r="G15" s="509">
        <v>0.6</v>
      </c>
      <c r="H15" s="509">
        <v>7535</v>
      </c>
      <c r="I15" s="509">
        <v>12190</v>
      </c>
      <c r="J15" s="509">
        <v>2.4</v>
      </c>
      <c r="K15" s="509">
        <v>1.1299999999999999</v>
      </c>
      <c r="L15" s="509">
        <v>16400</v>
      </c>
      <c r="M15" s="509">
        <v>2400</v>
      </c>
      <c r="N15" s="509">
        <v>10.14</v>
      </c>
      <c r="O15" s="510">
        <v>17.89</v>
      </c>
    </row>
    <row r="16" spans="1:15" s="4" customFormat="1">
      <c r="A16" s="368">
        <v>10</v>
      </c>
      <c r="B16" s="511" t="s">
        <v>13448</v>
      </c>
      <c r="C16" s="512" t="s">
        <v>13453</v>
      </c>
      <c r="D16" s="511" t="s">
        <v>13454</v>
      </c>
      <c r="E16" s="513" t="s">
        <v>13455</v>
      </c>
      <c r="F16" s="514"/>
      <c r="G16" s="514"/>
      <c r="H16" s="514"/>
      <c r="I16" s="514"/>
      <c r="J16" s="514">
        <v>0</v>
      </c>
      <c r="K16" s="514">
        <v>0</v>
      </c>
      <c r="L16" s="514">
        <v>0</v>
      </c>
      <c r="M16" s="514">
        <v>0</v>
      </c>
      <c r="N16" s="514">
        <v>0</v>
      </c>
      <c r="O16" s="515">
        <v>0</v>
      </c>
    </row>
    <row r="17" spans="1:15" s="4" customFormat="1">
      <c r="A17" s="366">
        <v>11</v>
      </c>
      <c r="B17" s="507" t="s">
        <v>13456</v>
      </c>
      <c r="C17" s="508" t="s">
        <v>6400</v>
      </c>
      <c r="D17" s="507" t="s">
        <v>6401</v>
      </c>
      <c r="E17" s="73" t="s">
        <v>13457</v>
      </c>
      <c r="F17" s="509">
        <v>0</v>
      </c>
      <c r="G17" s="509">
        <v>0.5</v>
      </c>
      <c r="H17" s="509">
        <v>0</v>
      </c>
      <c r="I17" s="509">
        <v>90360</v>
      </c>
      <c r="J17" s="509">
        <v>11.5</v>
      </c>
      <c r="K17" s="509">
        <v>0.80500000000000005</v>
      </c>
      <c r="L17" s="509">
        <v>0</v>
      </c>
      <c r="M17" s="509">
        <v>0</v>
      </c>
      <c r="N17" s="509">
        <v>4</v>
      </c>
      <c r="O17" s="510">
        <v>34.64</v>
      </c>
    </row>
    <row r="18" spans="1:15" s="4" customFormat="1" ht="24">
      <c r="A18" s="368">
        <v>12</v>
      </c>
      <c r="B18" s="511" t="s">
        <v>7050</v>
      </c>
      <c r="C18" s="512" t="s">
        <v>8871</v>
      </c>
      <c r="D18" s="511" t="s">
        <v>8872</v>
      </c>
      <c r="E18" s="513" t="s">
        <v>2689</v>
      </c>
      <c r="F18" s="514">
        <v>1.7999999999999999E-2</v>
      </c>
      <c r="G18" s="514">
        <v>1.7999999999999999E-2</v>
      </c>
      <c r="H18" s="514">
        <v>0.5</v>
      </c>
      <c r="I18" s="514">
        <v>0.5</v>
      </c>
      <c r="J18" s="514">
        <v>0</v>
      </c>
      <c r="K18" s="514">
        <v>0.50690000000000002</v>
      </c>
      <c r="L18" s="514">
        <v>0</v>
      </c>
      <c r="M18" s="514">
        <v>2187</v>
      </c>
      <c r="N18" s="514">
        <v>4</v>
      </c>
      <c r="O18" s="515">
        <v>24.524999999999999</v>
      </c>
    </row>
    <row r="19" spans="1:15" s="4" customFormat="1">
      <c r="A19" s="366">
        <v>13</v>
      </c>
      <c r="B19" s="507" t="s">
        <v>13442</v>
      </c>
      <c r="C19" s="508" t="s">
        <v>5789</v>
      </c>
      <c r="D19" s="507" t="s">
        <v>9388</v>
      </c>
      <c r="E19" s="73" t="s">
        <v>13458</v>
      </c>
      <c r="F19" s="509">
        <v>3.4</v>
      </c>
      <c r="G19" s="509">
        <v>2.06</v>
      </c>
      <c r="H19" s="509">
        <v>93720</v>
      </c>
      <c r="I19" s="509">
        <v>144672</v>
      </c>
      <c r="J19" s="509">
        <v>3.0005000000000002</v>
      </c>
      <c r="K19" s="509">
        <v>51.1205</v>
      </c>
      <c r="L19" s="509">
        <v>16420</v>
      </c>
      <c r="M19" s="509">
        <v>8500</v>
      </c>
      <c r="N19" s="509">
        <v>409.29</v>
      </c>
      <c r="O19" s="510">
        <v>267.8</v>
      </c>
    </row>
    <row r="20" spans="1:15" s="4" customFormat="1">
      <c r="A20" s="368">
        <v>14</v>
      </c>
      <c r="B20" s="511" t="s">
        <v>13459</v>
      </c>
      <c r="C20" s="512" t="s">
        <v>13460</v>
      </c>
      <c r="D20" s="511" t="s">
        <v>1655</v>
      </c>
      <c r="E20" s="513" t="s">
        <v>13461</v>
      </c>
      <c r="F20" s="514">
        <v>2.4</v>
      </c>
      <c r="G20" s="514">
        <v>2.4</v>
      </c>
      <c r="H20" s="514">
        <v>9600</v>
      </c>
      <c r="I20" s="514">
        <v>24369</v>
      </c>
      <c r="J20" s="514">
        <v>4.38</v>
      </c>
      <c r="K20" s="514">
        <v>2.15</v>
      </c>
      <c r="L20" s="514">
        <v>9520</v>
      </c>
      <c r="M20" s="514">
        <v>0.15</v>
      </c>
      <c r="N20" s="514">
        <v>20</v>
      </c>
      <c r="O20" s="515">
        <v>12.9</v>
      </c>
    </row>
    <row r="21" spans="1:15" s="4" customFormat="1">
      <c r="A21" s="366">
        <v>15</v>
      </c>
      <c r="B21" s="507" t="s">
        <v>13442</v>
      </c>
      <c r="C21" s="508" t="s">
        <v>9401</v>
      </c>
      <c r="D21" s="507" t="s">
        <v>9403</v>
      </c>
      <c r="E21" s="73" t="s">
        <v>13462</v>
      </c>
      <c r="F21" s="509">
        <v>9.1</v>
      </c>
      <c r="G21" s="509">
        <v>0.7</v>
      </c>
      <c r="H21" s="509">
        <v>1365000</v>
      </c>
      <c r="I21" s="509">
        <v>135000</v>
      </c>
      <c r="J21" s="509">
        <v>23</v>
      </c>
      <c r="K21" s="509">
        <v>63.8</v>
      </c>
      <c r="L21" s="509">
        <v>23000</v>
      </c>
      <c r="M21" s="509">
        <v>0</v>
      </c>
      <c r="N21" s="509">
        <v>880.40000000000009</v>
      </c>
      <c r="O21" s="510">
        <v>1100</v>
      </c>
    </row>
    <row r="22" spans="1:15" s="4" customFormat="1">
      <c r="A22" s="368">
        <v>16</v>
      </c>
      <c r="B22" s="511" t="s">
        <v>13463</v>
      </c>
      <c r="C22" s="512" t="s">
        <v>10327</v>
      </c>
      <c r="D22" s="511" t="s">
        <v>10329</v>
      </c>
      <c r="E22" s="513" t="s">
        <v>13464</v>
      </c>
      <c r="F22" s="514">
        <v>1.66</v>
      </c>
      <c r="G22" s="514">
        <v>0.3</v>
      </c>
      <c r="H22" s="514">
        <v>102900</v>
      </c>
      <c r="I22" s="514">
        <v>54.1</v>
      </c>
      <c r="J22" s="514">
        <v>0</v>
      </c>
      <c r="K22" s="514">
        <v>0</v>
      </c>
      <c r="L22" s="514">
        <v>0</v>
      </c>
      <c r="M22" s="514">
        <v>0</v>
      </c>
      <c r="N22" s="514">
        <v>0</v>
      </c>
      <c r="O22" s="515">
        <v>0</v>
      </c>
    </row>
    <row r="23" spans="1:15" s="4" customFormat="1">
      <c r="A23" s="366">
        <v>17</v>
      </c>
      <c r="B23" s="507" t="s">
        <v>13442</v>
      </c>
      <c r="C23" s="508" t="s">
        <v>5990</v>
      </c>
      <c r="D23" s="507" t="s">
        <v>5991</v>
      </c>
      <c r="E23" s="73" t="s">
        <v>13465</v>
      </c>
      <c r="F23" s="509">
        <v>1.9</v>
      </c>
      <c r="G23" s="509">
        <v>2.6</v>
      </c>
      <c r="H23" s="509">
        <v>259940</v>
      </c>
      <c r="I23" s="509">
        <v>210100</v>
      </c>
      <c r="J23" s="509">
        <v>4.51</v>
      </c>
      <c r="K23" s="509">
        <v>11.6</v>
      </c>
      <c r="L23" s="509">
        <v>145609</v>
      </c>
      <c r="M23" s="509">
        <v>185000</v>
      </c>
      <c r="N23" s="509">
        <v>27.27</v>
      </c>
      <c r="O23" s="510">
        <v>211.5</v>
      </c>
    </row>
    <row r="24" spans="1:15" s="4" customFormat="1">
      <c r="A24" s="368">
        <v>18</v>
      </c>
      <c r="B24" s="511" t="s">
        <v>13442</v>
      </c>
      <c r="C24" s="512" t="s">
        <v>5800</v>
      </c>
      <c r="D24" s="511" t="s">
        <v>5802</v>
      </c>
      <c r="E24" s="513" t="s">
        <v>13466</v>
      </c>
      <c r="F24" s="514">
        <v>2</v>
      </c>
      <c r="G24" s="514">
        <v>2</v>
      </c>
      <c r="H24" s="514">
        <v>30000</v>
      </c>
      <c r="I24" s="514">
        <v>20000</v>
      </c>
      <c r="J24" s="514">
        <v>6</v>
      </c>
      <c r="K24" s="514">
        <v>0</v>
      </c>
      <c r="L24" s="514">
        <v>0</v>
      </c>
      <c r="M24" s="514">
        <v>132010</v>
      </c>
      <c r="N24" s="514">
        <v>31.61</v>
      </c>
      <c r="O24" s="515">
        <v>378</v>
      </c>
    </row>
    <row r="25" spans="1:15" s="4" customFormat="1">
      <c r="A25" s="366">
        <v>19</v>
      </c>
      <c r="B25" s="507" t="s">
        <v>13442</v>
      </c>
      <c r="C25" s="508" t="s">
        <v>8764</v>
      </c>
      <c r="D25" s="507" t="s">
        <v>8765</v>
      </c>
      <c r="E25" s="73" t="s">
        <v>13467</v>
      </c>
      <c r="F25" s="509">
        <v>4.5</v>
      </c>
      <c r="G25" s="509">
        <v>2.2000000000000002</v>
      </c>
      <c r="H25" s="509">
        <v>0</v>
      </c>
      <c r="I25" s="509">
        <v>325070</v>
      </c>
      <c r="J25" s="509">
        <v>16.62</v>
      </c>
      <c r="K25" s="509">
        <v>3.2</v>
      </c>
      <c r="L25" s="509">
        <v>26620</v>
      </c>
      <c r="M25" s="509">
        <v>6750</v>
      </c>
      <c r="N25" s="509">
        <v>515.86</v>
      </c>
      <c r="O25" s="510">
        <v>187.2</v>
      </c>
    </row>
    <row r="26" spans="1:15" s="4" customFormat="1" ht="24">
      <c r="A26" s="368">
        <v>20</v>
      </c>
      <c r="B26" s="511" t="s">
        <v>13468</v>
      </c>
      <c r="C26" s="512" t="s">
        <v>7502</v>
      </c>
      <c r="D26" s="511" t="s">
        <v>7503</v>
      </c>
      <c r="E26" s="513" t="s">
        <v>13469</v>
      </c>
      <c r="F26" s="514">
        <v>3.73</v>
      </c>
      <c r="G26" s="514">
        <v>3.73</v>
      </c>
      <c r="H26" s="514">
        <v>3470000</v>
      </c>
      <c r="I26" s="514">
        <v>3343859</v>
      </c>
      <c r="J26" s="514">
        <v>11016.48</v>
      </c>
      <c r="K26" s="514">
        <v>11025.14</v>
      </c>
      <c r="L26" s="514">
        <v>16480</v>
      </c>
      <c r="M26" s="514">
        <v>32960</v>
      </c>
      <c r="N26" s="514">
        <v>99</v>
      </c>
      <c r="O26" s="515">
        <v>180</v>
      </c>
    </row>
    <row r="27" spans="1:15" s="4" customFormat="1">
      <c r="A27" s="366">
        <v>21</v>
      </c>
      <c r="B27" s="507" t="s">
        <v>13470</v>
      </c>
      <c r="C27" s="508" t="s">
        <v>5915</v>
      </c>
      <c r="D27" s="507" t="s">
        <v>5917</v>
      </c>
      <c r="E27" s="73" t="s">
        <v>13471</v>
      </c>
      <c r="F27" s="509">
        <v>1.1499999999999999</v>
      </c>
      <c r="G27" s="509">
        <v>1.7</v>
      </c>
      <c r="H27" s="509">
        <v>88146</v>
      </c>
      <c r="I27" s="509">
        <v>68000</v>
      </c>
      <c r="J27" s="509">
        <v>2.2999999999999998</v>
      </c>
      <c r="K27" s="509">
        <v>18.3</v>
      </c>
      <c r="L27" s="509">
        <v>90450.4</v>
      </c>
      <c r="M27" s="509">
        <v>625900</v>
      </c>
      <c r="N27" s="509">
        <v>2.9749999999999996</v>
      </c>
      <c r="O27" s="510">
        <v>15.337</v>
      </c>
    </row>
    <row r="28" spans="1:15" s="4" customFormat="1">
      <c r="A28" s="368">
        <v>22</v>
      </c>
      <c r="B28" s="511" t="s">
        <v>13442</v>
      </c>
      <c r="C28" s="512" t="s">
        <v>5915</v>
      </c>
      <c r="D28" s="511" t="s">
        <v>5917</v>
      </c>
      <c r="E28" s="513" t="s">
        <v>13471</v>
      </c>
      <c r="F28" s="514">
        <v>1.1000000000000001</v>
      </c>
      <c r="G28" s="514">
        <v>3.3</v>
      </c>
      <c r="H28" s="514">
        <v>44000</v>
      </c>
      <c r="I28" s="514">
        <v>70400</v>
      </c>
      <c r="J28" s="514">
        <v>1.1521999999999999</v>
      </c>
      <c r="K28" s="514">
        <v>10</v>
      </c>
      <c r="L28" s="514">
        <v>2304.4</v>
      </c>
      <c r="M28" s="514">
        <v>3400</v>
      </c>
      <c r="N28" s="514">
        <v>1.9952299999999998</v>
      </c>
      <c r="O28" s="515">
        <v>8.57</v>
      </c>
    </row>
    <row r="29" spans="1:15" s="4" customFormat="1">
      <c r="A29" s="366">
        <v>23</v>
      </c>
      <c r="B29" s="507" t="s">
        <v>6048</v>
      </c>
      <c r="C29" s="508" t="s">
        <v>8609</v>
      </c>
      <c r="D29" s="507" t="s">
        <v>8610</v>
      </c>
      <c r="E29" s="73" t="s">
        <v>13472</v>
      </c>
      <c r="F29" s="509"/>
      <c r="G29" s="509"/>
      <c r="H29" s="509"/>
      <c r="I29" s="509"/>
      <c r="J29" s="509">
        <v>0</v>
      </c>
      <c r="K29" s="509">
        <v>0</v>
      </c>
      <c r="L29" s="509">
        <v>4000</v>
      </c>
      <c r="M29" s="509">
        <v>0</v>
      </c>
      <c r="N29" s="509">
        <v>9</v>
      </c>
      <c r="O29" s="510">
        <v>0</v>
      </c>
    </row>
    <row r="30" spans="1:15" s="4" customFormat="1">
      <c r="A30" s="368">
        <v>24</v>
      </c>
      <c r="B30" s="511" t="s">
        <v>13442</v>
      </c>
      <c r="C30" s="512" t="s">
        <v>7574</v>
      </c>
      <c r="D30" s="511" t="s">
        <v>2749</v>
      </c>
      <c r="E30" s="513" t="s">
        <v>13473</v>
      </c>
      <c r="F30" s="514"/>
      <c r="G30" s="514">
        <v>4.2</v>
      </c>
      <c r="H30" s="514"/>
      <c r="I30" s="514">
        <v>101770</v>
      </c>
      <c r="J30" s="514">
        <v>0</v>
      </c>
      <c r="K30" s="514">
        <v>16.600000000000001</v>
      </c>
      <c r="L30" s="514">
        <v>0</v>
      </c>
      <c r="M30" s="514">
        <v>0</v>
      </c>
      <c r="N30" s="514">
        <v>8</v>
      </c>
      <c r="O30" s="515">
        <v>63.8</v>
      </c>
    </row>
    <row r="31" spans="1:15" s="4" customFormat="1">
      <c r="A31" s="366">
        <v>25</v>
      </c>
      <c r="B31" s="507" t="s">
        <v>13442</v>
      </c>
      <c r="C31" s="508" t="s">
        <v>9245</v>
      </c>
      <c r="D31" s="507" t="s">
        <v>3844</v>
      </c>
      <c r="E31" s="73" t="s">
        <v>13474</v>
      </c>
      <c r="F31" s="509"/>
      <c r="G31" s="509"/>
      <c r="H31" s="509"/>
      <c r="I31" s="509"/>
      <c r="J31" s="509">
        <v>0.5</v>
      </c>
      <c r="K31" s="509">
        <v>0</v>
      </c>
      <c r="L31" s="509">
        <v>20531</v>
      </c>
      <c r="M31" s="509">
        <v>0</v>
      </c>
      <c r="N31" s="509">
        <v>4.5</v>
      </c>
      <c r="O31" s="510">
        <v>0</v>
      </c>
    </row>
    <row r="32" spans="1:15" s="4" customFormat="1">
      <c r="A32" s="368">
        <v>26</v>
      </c>
      <c r="B32" s="511" t="s">
        <v>13448</v>
      </c>
      <c r="C32" s="512" t="s">
        <v>6790</v>
      </c>
      <c r="D32" s="511" t="s">
        <v>240</v>
      </c>
      <c r="E32" s="513" t="s">
        <v>13475</v>
      </c>
      <c r="F32" s="514"/>
      <c r="G32" s="514">
        <v>30</v>
      </c>
      <c r="H32" s="514"/>
      <c r="I32" s="514">
        <v>8998031</v>
      </c>
      <c r="J32" s="514">
        <v>1406.67</v>
      </c>
      <c r="K32" s="514">
        <v>14.940000000000001</v>
      </c>
      <c r="L32" s="514">
        <v>3377</v>
      </c>
      <c r="M32" s="514">
        <v>42803</v>
      </c>
      <c r="N32" s="514">
        <v>20</v>
      </c>
      <c r="O32" s="515">
        <v>101.518</v>
      </c>
    </row>
    <row r="33" spans="1:15" s="4" customFormat="1" ht="24">
      <c r="A33" s="366">
        <v>27</v>
      </c>
      <c r="B33" s="507" t="s">
        <v>7050</v>
      </c>
      <c r="C33" s="508" t="s">
        <v>7158</v>
      </c>
      <c r="D33" s="507" t="s">
        <v>7160</v>
      </c>
      <c r="E33" s="73" t="s">
        <v>13476</v>
      </c>
      <c r="F33" s="509"/>
      <c r="G33" s="509">
        <v>3.3</v>
      </c>
      <c r="H33" s="509">
        <v>590</v>
      </c>
      <c r="I33" s="509">
        <v>5000</v>
      </c>
      <c r="J33" s="509">
        <v>5.15</v>
      </c>
      <c r="K33" s="509">
        <v>2.06</v>
      </c>
      <c r="L33" s="509">
        <v>0</v>
      </c>
      <c r="M33" s="509">
        <v>0</v>
      </c>
      <c r="N33" s="509">
        <v>15</v>
      </c>
      <c r="O33" s="510">
        <v>15</v>
      </c>
    </row>
    <row r="34" spans="1:15" s="4" customFormat="1" ht="24">
      <c r="A34" s="368">
        <v>28</v>
      </c>
      <c r="B34" s="511" t="s">
        <v>7050</v>
      </c>
      <c r="C34" s="512" t="s">
        <v>7401</v>
      </c>
      <c r="D34" s="511" t="s">
        <v>7403</v>
      </c>
      <c r="E34" s="513" t="s">
        <v>13477</v>
      </c>
      <c r="F34" s="514">
        <v>0</v>
      </c>
      <c r="G34" s="514">
        <v>0.01</v>
      </c>
      <c r="H34" s="514">
        <v>0</v>
      </c>
      <c r="I34" s="514">
        <v>0.05</v>
      </c>
      <c r="J34" s="514">
        <v>0</v>
      </c>
      <c r="K34" s="514">
        <v>0.02</v>
      </c>
      <c r="L34" s="514">
        <v>0</v>
      </c>
      <c r="M34" s="514">
        <v>3.0000000000000001E-3</v>
      </c>
      <c r="N34" s="514">
        <v>1.5</v>
      </c>
      <c r="O34" s="515">
        <v>0.7</v>
      </c>
    </row>
    <row r="35" spans="1:15" s="4" customFormat="1">
      <c r="A35" s="366">
        <v>29</v>
      </c>
      <c r="B35" s="507" t="s">
        <v>13442</v>
      </c>
      <c r="C35" s="508" t="s">
        <v>6171</v>
      </c>
      <c r="D35" s="507" t="s">
        <v>5813</v>
      </c>
      <c r="E35" s="73" t="s">
        <v>13478</v>
      </c>
      <c r="F35" s="509">
        <v>35.89</v>
      </c>
      <c r="G35" s="509">
        <v>19.93</v>
      </c>
      <c r="H35" s="509">
        <v>6799.4</v>
      </c>
      <c r="I35" s="509">
        <v>5120.47</v>
      </c>
      <c r="J35" s="509">
        <v>8.67</v>
      </c>
      <c r="K35" s="509">
        <v>37.32</v>
      </c>
      <c r="L35" s="509">
        <v>26</v>
      </c>
      <c r="M35" s="509">
        <v>0</v>
      </c>
      <c r="N35" s="509">
        <v>179</v>
      </c>
      <c r="O35" s="510">
        <v>134.69999999999999</v>
      </c>
    </row>
    <row r="36" spans="1:15" s="4" customFormat="1">
      <c r="A36" s="368">
        <v>30</v>
      </c>
      <c r="B36" s="511" t="s">
        <v>13442</v>
      </c>
      <c r="C36" s="512" t="s">
        <v>5786</v>
      </c>
      <c r="D36" s="511" t="s">
        <v>5788</v>
      </c>
      <c r="E36" s="513" t="s">
        <v>13479</v>
      </c>
      <c r="F36" s="514">
        <v>0.3</v>
      </c>
      <c r="G36" s="514">
        <v>0.3</v>
      </c>
      <c r="H36" s="514">
        <v>19400</v>
      </c>
      <c r="I36" s="514">
        <v>19400</v>
      </c>
      <c r="J36" s="514">
        <v>9.1999999999999993</v>
      </c>
      <c r="K36" s="514">
        <v>11.5</v>
      </c>
      <c r="L36" s="514">
        <v>13800</v>
      </c>
      <c r="M36" s="514">
        <v>14100</v>
      </c>
      <c r="N36" s="514">
        <v>51.400000000000006</v>
      </c>
      <c r="O36" s="515">
        <v>67.5</v>
      </c>
    </row>
    <row r="37" spans="1:15" s="4" customFormat="1">
      <c r="A37" s="366">
        <v>31</v>
      </c>
      <c r="B37" s="507" t="s">
        <v>13442</v>
      </c>
      <c r="C37" s="508" t="s">
        <v>5968</v>
      </c>
      <c r="D37" s="507" t="s">
        <v>2352</v>
      </c>
      <c r="E37" s="73" t="s">
        <v>13480</v>
      </c>
      <c r="F37" s="509"/>
      <c r="G37" s="509"/>
      <c r="H37" s="509"/>
      <c r="I37" s="509"/>
      <c r="J37" s="509">
        <v>3.5</v>
      </c>
      <c r="K37" s="509">
        <v>4</v>
      </c>
      <c r="L37" s="509">
        <v>0</v>
      </c>
      <c r="M37" s="509">
        <v>9664.16</v>
      </c>
      <c r="N37" s="509">
        <v>4.5199999999999996</v>
      </c>
      <c r="O37" s="510">
        <v>4.5199999999999996</v>
      </c>
    </row>
    <row r="38" spans="1:15" s="4" customFormat="1">
      <c r="A38" s="368">
        <v>32</v>
      </c>
      <c r="B38" s="511" t="s">
        <v>13448</v>
      </c>
      <c r="C38" s="512" t="s">
        <v>13481</v>
      </c>
      <c r="D38" s="511" t="s">
        <v>13482</v>
      </c>
      <c r="E38" s="513" t="s">
        <v>13483</v>
      </c>
      <c r="F38" s="514"/>
      <c r="G38" s="514"/>
      <c r="H38" s="514"/>
      <c r="I38" s="514"/>
      <c r="J38" s="514">
        <v>0.5</v>
      </c>
      <c r="K38" s="514">
        <v>0.6</v>
      </c>
      <c r="L38" s="514">
        <v>1</v>
      </c>
      <c r="M38" s="514">
        <v>0.3</v>
      </c>
      <c r="N38" s="514">
        <v>13</v>
      </c>
      <c r="O38" s="515">
        <v>5.0999999999999996</v>
      </c>
    </row>
    <row r="39" spans="1:15" s="4" customFormat="1" ht="24">
      <c r="A39" s="366">
        <v>33</v>
      </c>
      <c r="B39" s="507" t="s">
        <v>13459</v>
      </c>
      <c r="C39" s="508" t="s">
        <v>8971</v>
      </c>
      <c r="D39" s="507" t="s">
        <v>267</v>
      </c>
      <c r="E39" s="73" t="s">
        <v>2691</v>
      </c>
      <c r="F39" s="509">
        <v>2.2999999999999998</v>
      </c>
      <c r="G39" s="509">
        <v>1.1000000000000001</v>
      </c>
      <c r="H39" s="509"/>
      <c r="I39" s="509"/>
      <c r="J39" s="509">
        <v>1.23</v>
      </c>
      <c r="K39" s="509">
        <v>2.7</v>
      </c>
      <c r="L39" s="509">
        <v>0</v>
      </c>
      <c r="M39" s="509">
        <v>0</v>
      </c>
      <c r="N39" s="509">
        <v>14</v>
      </c>
      <c r="O39" s="510">
        <v>24.22</v>
      </c>
    </row>
    <row r="40" spans="1:15" s="4" customFormat="1">
      <c r="A40" s="368">
        <v>34</v>
      </c>
      <c r="B40" s="511" t="s">
        <v>13442</v>
      </c>
      <c r="C40" s="512" t="s">
        <v>6791</v>
      </c>
      <c r="D40" s="511" t="s">
        <v>279</v>
      </c>
      <c r="E40" s="513" t="s">
        <v>13484</v>
      </c>
      <c r="F40" s="514"/>
      <c r="G40" s="514">
        <v>9.9</v>
      </c>
      <c r="H40" s="514"/>
      <c r="I40" s="514"/>
      <c r="J40" s="514">
        <v>21.099999999999998</v>
      </c>
      <c r="K40" s="514">
        <v>24.499999999999996</v>
      </c>
      <c r="L40" s="514">
        <v>45620</v>
      </c>
      <c r="M40" s="514">
        <v>51135</v>
      </c>
      <c r="N40" s="514">
        <v>30.900000000000002</v>
      </c>
      <c r="O40" s="515">
        <v>191.52099999999999</v>
      </c>
    </row>
    <row r="41" spans="1:15" s="4" customFormat="1">
      <c r="A41" s="366">
        <v>35</v>
      </c>
      <c r="B41" s="507" t="s">
        <v>13442</v>
      </c>
      <c r="C41" s="508" t="s">
        <v>8096</v>
      </c>
      <c r="D41" s="507" t="s">
        <v>8098</v>
      </c>
      <c r="E41" s="73" t="s">
        <v>13485</v>
      </c>
      <c r="F41" s="509"/>
      <c r="G41" s="509">
        <v>0.42</v>
      </c>
      <c r="H41" s="509"/>
      <c r="I41" s="509"/>
      <c r="J41" s="509">
        <v>5</v>
      </c>
      <c r="K41" s="509">
        <v>0</v>
      </c>
      <c r="L41" s="509">
        <v>15000</v>
      </c>
      <c r="M41" s="509">
        <v>0</v>
      </c>
      <c r="N41" s="509">
        <v>2.15</v>
      </c>
      <c r="O41" s="510">
        <v>0</v>
      </c>
    </row>
    <row r="42" spans="1:15" s="4" customFormat="1" ht="24">
      <c r="A42" s="368">
        <v>36</v>
      </c>
      <c r="B42" s="511" t="s">
        <v>7050</v>
      </c>
      <c r="C42" s="512" t="s">
        <v>8530</v>
      </c>
      <c r="D42" s="511" t="s">
        <v>8532</v>
      </c>
      <c r="E42" s="513" t="s">
        <v>13486</v>
      </c>
      <c r="F42" s="514">
        <v>0</v>
      </c>
      <c r="G42" s="514">
        <v>0.5</v>
      </c>
      <c r="H42" s="514"/>
      <c r="I42" s="514"/>
      <c r="J42" s="514">
        <v>4</v>
      </c>
      <c r="K42" s="514">
        <v>4</v>
      </c>
      <c r="L42" s="514">
        <v>20</v>
      </c>
      <c r="M42" s="514">
        <v>20</v>
      </c>
      <c r="N42" s="514">
        <v>2</v>
      </c>
      <c r="O42" s="515">
        <v>2</v>
      </c>
    </row>
    <row r="43" spans="1:15" s="4" customFormat="1" ht="24">
      <c r="A43" s="366">
        <v>37</v>
      </c>
      <c r="B43" s="507" t="s">
        <v>7050</v>
      </c>
      <c r="C43" s="508" t="s">
        <v>8066</v>
      </c>
      <c r="D43" s="507" t="s">
        <v>8067</v>
      </c>
      <c r="E43" s="73" t="s">
        <v>2693</v>
      </c>
      <c r="F43" s="509"/>
      <c r="G43" s="509"/>
      <c r="H43" s="509"/>
      <c r="I43" s="509"/>
      <c r="J43" s="509">
        <v>1.01</v>
      </c>
      <c r="K43" s="509">
        <v>1.333</v>
      </c>
      <c r="L43" s="509">
        <v>235</v>
      </c>
      <c r="M43" s="509">
        <v>13330</v>
      </c>
      <c r="N43" s="509">
        <v>4.2</v>
      </c>
      <c r="O43" s="510">
        <v>0.498</v>
      </c>
    </row>
    <row r="44" spans="1:15" s="4" customFormat="1" ht="24">
      <c r="A44" s="368">
        <v>38</v>
      </c>
      <c r="B44" s="511" t="s">
        <v>7050</v>
      </c>
      <c r="C44" s="512" t="s">
        <v>9185</v>
      </c>
      <c r="D44" s="511" t="s">
        <v>4531</v>
      </c>
      <c r="E44" s="513" t="s">
        <v>13487</v>
      </c>
      <c r="F44" s="514">
        <v>2.9</v>
      </c>
      <c r="G44" s="514">
        <v>1.796</v>
      </c>
      <c r="H44" s="514"/>
      <c r="I44" s="514">
        <v>35229</v>
      </c>
      <c r="J44" s="514">
        <v>0.2</v>
      </c>
      <c r="K44" s="514">
        <v>0</v>
      </c>
      <c r="L44" s="514">
        <v>3526</v>
      </c>
      <c r="M44" s="514">
        <v>0</v>
      </c>
      <c r="N44" s="514">
        <v>0.6</v>
      </c>
      <c r="O44" s="515">
        <v>0</v>
      </c>
    </row>
    <row r="45" spans="1:15" s="4" customFormat="1">
      <c r="A45" s="366">
        <v>39</v>
      </c>
      <c r="B45" s="507" t="s">
        <v>13442</v>
      </c>
      <c r="C45" s="508" t="s">
        <v>9018</v>
      </c>
      <c r="D45" s="507" t="s">
        <v>5845</v>
      </c>
      <c r="E45" s="73" t="s">
        <v>13488</v>
      </c>
      <c r="F45" s="509"/>
      <c r="G45" s="509">
        <v>4.0999999999999996</v>
      </c>
      <c r="H45" s="509"/>
      <c r="I45" s="509">
        <v>2913400</v>
      </c>
      <c r="J45" s="509">
        <v>3.5</v>
      </c>
      <c r="K45" s="509">
        <v>11.5</v>
      </c>
      <c r="L45" s="509">
        <v>0</v>
      </c>
      <c r="M45" s="509">
        <v>0</v>
      </c>
      <c r="N45" s="509">
        <v>4</v>
      </c>
      <c r="O45" s="510">
        <v>133.33000000000001</v>
      </c>
    </row>
    <row r="46" spans="1:15" s="4" customFormat="1">
      <c r="A46" s="368">
        <v>40</v>
      </c>
      <c r="B46" s="511" t="s">
        <v>13442</v>
      </c>
      <c r="C46" s="512" t="s">
        <v>5959</v>
      </c>
      <c r="D46" s="511" t="s">
        <v>5961</v>
      </c>
      <c r="E46" s="513" t="s">
        <v>13489</v>
      </c>
      <c r="F46" s="514"/>
      <c r="G46" s="514"/>
      <c r="H46" s="514"/>
      <c r="I46" s="514"/>
      <c r="J46" s="514">
        <v>41.3</v>
      </c>
      <c r="K46" s="514">
        <v>7.36</v>
      </c>
      <c r="L46" s="514">
        <v>24480</v>
      </c>
      <c r="M46" s="514">
        <v>2208</v>
      </c>
      <c r="N46" s="514">
        <v>8.27</v>
      </c>
      <c r="O46" s="515">
        <v>7.44</v>
      </c>
    </row>
    <row r="47" spans="1:15" s="4" customFormat="1">
      <c r="A47" s="366">
        <v>41</v>
      </c>
      <c r="B47" s="507" t="s">
        <v>13442</v>
      </c>
      <c r="C47" s="508" t="s">
        <v>7130</v>
      </c>
      <c r="D47" s="507" t="s">
        <v>5775</v>
      </c>
      <c r="E47" s="73" t="s">
        <v>13490</v>
      </c>
      <c r="F47" s="509"/>
      <c r="G47" s="509">
        <v>0.84</v>
      </c>
      <c r="H47" s="509"/>
      <c r="I47" s="509"/>
      <c r="J47" s="509">
        <v>3.08</v>
      </c>
      <c r="K47" s="509">
        <v>10.4</v>
      </c>
      <c r="L47" s="509">
        <v>308000</v>
      </c>
      <c r="M47" s="509">
        <v>0</v>
      </c>
      <c r="N47" s="509">
        <v>6.6000000000000005</v>
      </c>
      <c r="O47" s="510">
        <v>45</v>
      </c>
    </row>
    <row r="48" spans="1:15" s="4" customFormat="1" ht="24">
      <c r="A48" s="368">
        <v>42</v>
      </c>
      <c r="B48" s="511" t="s">
        <v>7050</v>
      </c>
      <c r="C48" s="512" t="s">
        <v>7625</v>
      </c>
      <c r="D48" s="511" t="s">
        <v>7627</v>
      </c>
      <c r="E48" s="513" t="s">
        <v>13491</v>
      </c>
      <c r="F48" s="514"/>
      <c r="G48" s="514"/>
      <c r="H48" s="514"/>
      <c r="I48" s="514"/>
      <c r="J48" s="514">
        <v>0</v>
      </c>
      <c r="K48" s="514">
        <v>0</v>
      </c>
      <c r="L48" s="514">
        <v>0</v>
      </c>
      <c r="M48" s="514">
        <v>0</v>
      </c>
      <c r="N48" s="514">
        <v>0</v>
      </c>
      <c r="O48" s="515">
        <v>0</v>
      </c>
    </row>
    <row r="49" spans="1:15" s="4" customFormat="1" ht="36">
      <c r="A49" s="366">
        <v>43</v>
      </c>
      <c r="B49" s="507" t="s">
        <v>13448</v>
      </c>
      <c r="C49" s="508" t="s">
        <v>7018</v>
      </c>
      <c r="D49" s="507" t="s">
        <v>7020</v>
      </c>
      <c r="E49" s="73" t="s">
        <v>13492</v>
      </c>
      <c r="F49" s="509"/>
      <c r="G49" s="509">
        <v>1</v>
      </c>
      <c r="H49" s="509"/>
      <c r="I49" s="509">
        <v>2506641.89</v>
      </c>
      <c r="J49" s="509">
        <v>0</v>
      </c>
      <c r="K49" s="509">
        <v>1</v>
      </c>
      <c r="L49" s="509">
        <v>0</v>
      </c>
      <c r="M49" s="509">
        <v>10000</v>
      </c>
      <c r="N49" s="509">
        <v>0</v>
      </c>
      <c r="O49" s="510">
        <v>10.5</v>
      </c>
    </row>
    <row r="50" spans="1:15" s="4" customFormat="1" ht="36">
      <c r="A50" s="368">
        <v>44</v>
      </c>
      <c r="B50" s="511" t="s">
        <v>13448</v>
      </c>
      <c r="C50" s="512" t="s">
        <v>7488</v>
      </c>
      <c r="D50" s="511" t="s">
        <v>7020</v>
      </c>
      <c r="E50" s="513" t="s">
        <v>13492</v>
      </c>
      <c r="F50" s="514"/>
      <c r="G50" s="514">
        <v>29</v>
      </c>
      <c r="H50" s="514"/>
      <c r="I50" s="514">
        <v>280800</v>
      </c>
      <c r="J50" s="514">
        <v>6.9</v>
      </c>
      <c r="K50" s="514">
        <v>7.1</v>
      </c>
      <c r="L50" s="514">
        <v>55000</v>
      </c>
      <c r="M50" s="514">
        <v>55001</v>
      </c>
      <c r="N50" s="514">
        <v>120.5</v>
      </c>
      <c r="O50" s="515">
        <v>41.5</v>
      </c>
    </row>
    <row r="51" spans="1:15" s="4" customFormat="1" ht="36">
      <c r="A51" s="366">
        <v>45</v>
      </c>
      <c r="B51" s="507" t="s">
        <v>13448</v>
      </c>
      <c r="C51" s="508" t="s">
        <v>13493</v>
      </c>
      <c r="D51" s="507" t="s">
        <v>7020</v>
      </c>
      <c r="E51" s="73" t="s">
        <v>13492</v>
      </c>
      <c r="F51" s="509">
        <v>0</v>
      </c>
      <c r="G51" s="509">
        <v>0</v>
      </c>
      <c r="H51" s="509">
        <v>0</v>
      </c>
      <c r="I51" s="509">
        <v>0</v>
      </c>
      <c r="J51" s="509">
        <v>0.5</v>
      </c>
      <c r="K51" s="509">
        <v>0.5</v>
      </c>
      <c r="L51" s="509">
        <v>6000</v>
      </c>
      <c r="M51" s="509">
        <v>5500</v>
      </c>
      <c r="N51" s="509">
        <v>3</v>
      </c>
      <c r="O51" s="510">
        <v>3.1</v>
      </c>
    </row>
    <row r="52" spans="1:15" s="4" customFormat="1">
      <c r="A52" s="368">
        <v>46</v>
      </c>
      <c r="B52" s="511" t="s">
        <v>13442</v>
      </c>
      <c r="C52" s="512" t="s">
        <v>7896</v>
      </c>
      <c r="D52" s="511" t="s">
        <v>7172</v>
      </c>
      <c r="E52" s="513" t="s">
        <v>13494</v>
      </c>
      <c r="F52" s="514">
        <v>3.3</v>
      </c>
      <c r="G52" s="514">
        <v>3.3</v>
      </c>
      <c r="H52" s="514"/>
      <c r="I52" s="514"/>
      <c r="J52" s="514">
        <v>7.7000000000000011</v>
      </c>
      <c r="K52" s="514">
        <v>12.500000000000002</v>
      </c>
      <c r="L52" s="514">
        <v>7200</v>
      </c>
      <c r="M52" s="514">
        <v>7200</v>
      </c>
      <c r="N52" s="514">
        <v>62.59</v>
      </c>
      <c r="O52" s="515">
        <v>63.35</v>
      </c>
    </row>
    <row r="53" spans="1:15" s="4" customFormat="1">
      <c r="A53" s="366">
        <v>47</v>
      </c>
      <c r="B53" s="507" t="s">
        <v>13442</v>
      </c>
      <c r="C53" s="508" t="s">
        <v>9099</v>
      </c>
      <c r="D53" s="507" t="s">
        <v>4421</v>
      </c>
      <c r="E53" s="73" t="s">
        <v>13495</v>
      </c>
      <c r="F53" s="509">
        <v>0</v>
      </c>
      <c r="G53" s="509">
        <v>9.7999999999999997E-3</v>
      </c>
      <c r="H53" s="509">
        <v>0</v>
      </c>
      <c r="I53" s="509">
        <v>261.8</v>
      </c>
      <c r="J53" s="509">
        <v>0.8</v>
      </c>
      <c r="K53" s="509">
        <v>0.60000000000000009</v>
      </c>
      <c r="L53" s="509">
        <v>19335</v>
      </c>
      <c r="M53" s="509">
        <v>8100</v>
      </c>
      <c r="N53" s="509">
        <v>4</v>
      </c>
      <c r="O53" s="510">
        <v>2.6</v>
      </c>
    </row>
    <row r="54" spans="1:15" s="4" customFormat="1">
      <c r="A54" s="368">
        <v>48</v>
      </c>
      <c r="B54" s="511" t="s">
        <v>13442</v>
      </c>
      <c r="C54" s="512" t="s">
        <v>5827</v>
      </c>
      <c r="D54" s="511" t="s">
        <v>5829</v>
      </c>
      <c r="E54" s="513" t="s">
        <v>13496</v>
      </c>
      <c r="F54" s="514">
        <v>3.85</v>
      </c>
      <c r="G54" s="514">
        <v>3</v>
      </c>
      <c r="H54" s="514">
        <v>169.2</v>
      </c>
      <c r="I54" s="514">
        <v>135.4</v>
      </c>
      <c r="J54" s="514">
        <v>7.7</v>
      </c>
      <c r="K54" s="514">
        <v>7</v>
      </c>
      <c r="L54" s="514">
        <v>7.7</v>
      </c>
      <c r="M54" s="514">
        <v>2</v>
      </c>
      <c r="N54" s="514">
        <v>11.28</v>
      </c>
      <c r="O54" s="515">
        <v>55</v>
      </c>
    </row>
    <row r="55" spans="1:15" s="4" customFormat="1">
      <c r="A55" s="366">
        <v>49</v>
      </c>
      <c r="B55" s="507" t="s">
        <v>13448</v>
      </c>
      <c r="C55" s="508" t="s">
        <v>8154</v>
      </c>
      <c r="D55" s="507" t="s">
        <v>8156</v>
      </c>
      <c r="E55" s="73" t="s">
        <v>13497</v>
      </c>
      <c r="F55" s="509"/>
      <c r="G55" s="509">
        <v>37.950000000000003</v>
      </c>
      <c r="H55" s="509"/>
      <c r="I55" s="509">
        <v>133000</v>
      </c>
      <c r="J55" s="509">
        <v>0</v>
      </c>
      <c r="K55" s="509">
        <v>0</v>
      </c>
      <c r="L55" s="509">
        <v>0</v>
      </c>
      <c r="M55" s="509">
        <v>2.1</v>
      </c>
      <c r="N55" s="509">
        <v>0</v>
      </c>
      <c r="O55" s="510">
        <v>2.1800000000000002</v>
      </c>
    </row>
    <row r="56" spans="1:15" s="4" customFormat="1">
      <c r="A56" s="368">
        <v>50</v>
      </c>
      <c r="B56" s="511" t="s">
        <v>13470</v>
      </c>
      <c r="C56" s="512" t="s">
        <v>5778</v>
      </c>
      <c r="D56" s="511" t="s">
        <v>13498</v>
      </c>
      <c r="E56" s="513" t="s">
        <v>13499</v>
      </c>
      <c r="F56" s="514"/>
      <c r="G56" s="514">
        <v>1.1299999999999999</v>
      </c>
      <c r="H56" s="514"/>
      <c r="I56" s="514">
        <v>0</v>
      </c>
      <c r="J56" s="514">
        <v>9.6999999999999993</v>
      </c>
      <c r="K56" s="514">
        <v>15.399999999999999</v>
      </c>
      <c r="L56" s="514">
        <v>0</v>
      </c>
      <c r="M56" s="514">
        <v>14400</v>
      </c>
      <c r="N56" s="514">
        <v>17</v>
      </c>
      <c r="O56" s="515">
        <v>33</v>
      </c>
    </row>
    <row r="57" spans="1:15" s="4" customFormat="1" ht="24">
      <c r="A57" s="366">
        <v>51</v>
      </c>
      <c r="B57" s="507" t="s">
        <v>7050</v>
      </c>
      <c r="C57" s="508" t="s">
        <v>7166</v>
      </c>
      <c r="D57" s="507" t="s">
        <v>7168</v>
      </c>
      <c r="E57" s="73" t="s">
        <v>13500</v>
      </c>
      <c r="F57" s="509">
        <v>0.5</v>
      </c>
      <c r="G57" s="509">
        <v>0.4</v>
      </c>
      <c r="H57" s="509">
        <v>180000</v>
      </c>
      <c r="I57" s="509">
        <v>21000</v>
      </c>
      <c r="J57" s="509">
        <v>0</v>
      </c>
      <c r="K57" s="509">
        <v>0.16800000000000001</v>
      </c>
      <c r="L57" s="509">
        <v>0</v>
      </c>
      <c r="M57" s="509">
        <v>0</v>
      </c>
      <c r="N57" s="509">
        <v>1.2</v>
      </c>
      <c r="O57" s="510">
        <v>5</v>
      </c>
    </row>
    <row r="58" spans="1:15" s="4" customFormat="1" ht="24">
      <c r="A58" s="368">
        <v>52</v>
      </c>
      <c r="B58" s="511" t="s">
        <v>7050</v>
      </c>
      <c r="C58" s="512" t="s">
        <v>7750</v>
      </c>
      <c r="D58" s="511" t="s">
        <v>7752</v>
      </c>
      <c r="E58" s="513" t="s">
        <v>13501</v>
      </c>
      <c r="F58" s="514">
        <v>0</v>
      </c>
      <c r="G58" s="514">
        <v>0.3</v>
      </c>
      <c r="H58" s="514">
        <v>0</v>
      </c>
      <c r="I58" s="514">
        <v>0.32</v>
      </c>
      <c r="J58" s="514">
        <v>0.21000000000000002</v>
      </c>
      <c r="K58" s="514">
        <v>0.64</v>
      </c>
      <c r="L58" s="514">
        <v>0</v>
      </c>
      <c r="M58" s="514">
        <v>0.01</v>
      </c>
      <c r="N58" s="514">
        <v>1.1000000000000001</v>
      </c>
      <c r="O58" s="515">
        <v>0.89999999999999991</v>
      </c>
    </row>
    <row r="59" spans="1:15" s="4" customFormat="1">
      <c r="A59" s="366">
        <v>53</v>
      </c>
      <c r="B59" s="507" t="s">
        <v>13442</v>
      </c>
      <c r="C59" s="508" t="s">
        <v>6465</v>
      </c>
      <c r="D59" s="507" t="s">
        <v>6467</v>
      </c>
      <c r="E59" s="73" t="s">
        <v>13502</v>
      </c>
      <c r="F59" s="509">
        <v>3.1</v>
      </c>
      <c r="G59" s="509">
        <v>2.5</v>
      </c>
      <c r="H59" s="509">
        <v>182240</v>
      </c>
      <c r="I59" s="509">
        <v>190662</v>
      </c>
      <c r="J59" s="509">
        <v>0</v>
      </c>
      <c r="K59" s="509">
        <v>0</v>
      </c>
      <c r="L59" s="509">
        <v>0</v>
      </c>
      <c r="M59" s="509">
        <v>0</v>
      </c>
      <c r="N59" s="509">
        <v>125</v>
      </c>
      <c r="O59" s="510">
        <v>0</v>
      </c>
    </row>
    <row r="60" spans="1:15" s="4" customFormat="1">
      <c r="A60" s="368">
        <v>54</v>
      </c>
      <c r="B60" s="511" t="s">
        <v>13448</v>
      </c>
      <c r="C60" s="512" t="s">
        <v>13503</v>
      </c>
      <c r="D60" s="511" t="s">
        <v>13504</v>
      </c>
      <c r="E60" s="513" t="s">
        <v>13505</v>
      </c>
      <c r="F60" s="514"/>
      <c r="G60" s="514"/>
      <c r="H60" s="514"/>
      <c r="I60" s="514"/>
      <c r="J60" s="514">
        <v>6.0000000000000001E-3</v>
      </c>
      <c r="K60" s="514">
        <v>6.0000000000000001E-3</v>
      </c>
      <c r="L60" s="514">
        <v>1</v>
      </c>
      <c r="M60" s="514">
        <v>0.9</v>
      </c>
      <c r="N60" s="514">
        <v>3</v>
      </c>
      <c r="O60" s="515">
        <v>3.5</v>
      </c>
    </row>
    <row r="61" spans="1:15" s="4" customFormat="1">
      <c r="A61" s="366">
        <v>55</v>
      </c>
      <c r="B61" s="507" t="s">
        <v>13470</v>
      </c>
      <c r="C61" s="508" t="s">
        <v>6598</v>
      </c>
      <c r="D61" s="507" t="s">
        <v>6600</v>
      </c>
      <c r="E61" s="73" t="s">
        <v>13506</v>
      </c>
      <c r="F61" s="509">
        <v>1.7</v>
      </c>
      <c r="G61" s="509">
        <v>0.85</v>
      </c>
      <c r="H61" s="509">
        <v>120000</v>
      </c>
      <c r="I61" s="509">
        <v>49000</v>
      </c>
      <c r="J61" s="509">
        <v>1.7</v>
      </c>
      <c r="K61" s="509">
        <v>0</v>
      </c>
      <c r="L61" s="509">
        <v>3400</v>
      </c>
      <c r="M61" s="509">
        <v>0</v>
      </c>
      <c r="N61" s="509">
        <v>5.17</v>
      </c>
      <c r="O61" s="510">
        <v>1</v>
      </c>
    </row>
    <row r="62" spans="1:15" s="4" customFormat="1" ht="24">
      <c r="A62" s="368">
        <v>56</v>
      </c>
      <c r="B62" s="511" t="s">
        <v>7050</v>
      </c>
      <c r="C62" s="512" t="s">
        <v>6742</v>
      </c>
      <c r="D62" s="511" t="s">
        <v>2363</v>
      </c>
      <c r="E62" s="513" t="s">
        <v>13507</v>
      </c>
      <c r="F62" s="514">
        <v>0.3</v>
      </c>
      <c r="G62" s="514">
        <v>0.2</v>
      </c>
      <c r="H62" s="514">
        <v>0</v>
      </c>
      <c r="I62" s="514">
        <v>0</v>
      </c>
      <c r="J62" s="514">
        <v>0.2</v>
      </c>
      <c r="K62" s="514">
        <v>0</v>
      </c>
      <c r="L62" s="514">
        <v>600</v>
      </c>
      <c r="M62" s="514">
        <v>0</v>
      </c>
      <c r="N62" s="514">
        <v>10.5</v>
      </c>
      <c r="O62" s="515">
        <v>1.5</v>
      </c>
    </row>
    <row r="63" spans="1:15" s="4" customFormat="1">
      <c r="A63" s="366">
        <v>57</v>
      </c>
      <c r="B63" s="507" t="s">
        <v>13442</v>
      </c>
      <c r="C63" s="508" t="s">
        <v>9203</v>
      </c>
      <c r="D63" s="507" t="s">
        <v>5157</v>
      </c>
      <c r="E63" s="73" t="s">
        <v>13508</v>
      </c>
      <c r="F63" s="509"/>
      <c r="G63" s="509">
        <v>7.6</v>
      </c>
      <c r="H63" s="509"/>
      <c r="I63" s="509">
        <v>1969150</v>
      </c>
      <c r="J63" s="509">
        <v>1.8</v>
      </c>
      <c r="K63" s="509">
        <v>9.42</v>
      </c>
      <c r="L63" s="509">
        <v>0</v>
      </c>
      <c r="M63" s="509">
        <v>0</v>
      </c>
      <c r="N63" s="509">
        <v>1</v>
      </c>
      <c r="O63" s="510">
        <v>121.83</v>
      </c>
    </row>
    <row r="64" spans="1:15" s="4" customFormat="1">
      <c r="A64" s="368">
        <v>58</v>
      </c>
      <c r="B64" s="511" t="s">
        <v>13442</v>
      </c>
      <c r="C64" s="512" t="s">
        <v>7358</v>
      </c>
      <c r="D64" s="511" t="s">
        <v>5157</v>
      </c>
      <c r="E64" s="513" t="s">
        <v>13508</v>
      </c>
      <c r="F64" s="514"/>
      <c r="G64" s="514"/>
      <c r="H64" s="514"/>
      <c r="I64" s="514">
        <v>3.7</v>
      </c>
      <c r="J64" s="514">
        <v>2</v>
      </c>
      <c r="K64" s="514">
        <v>11.66</v>
      </c>
      <c r="L64" s="514">
        <v>264000</v>
      </c>
      <c r="M64" s="514">
        <v>264000</v>
      </c>
      <c r="N64" s="514">
        <v>2</v>
      </c>
      <c r="O64" s="515">
        <v>474.62299999999999</v>
      </c>
    </row>
    <row r="65" spans="1:15" s="4" customFormat="1" ht="24">
      <c r="A65" s="366">
        <v>59</v>
      </c>
      <c r="B65" s="507" t="s">
        <v>7050</v>
      </c>
      <c r="C65" s="508" t="s">
        <v>8315</v>
      </c>
      <c r="D65" s="507" t="s">
        <v>8316</v>
      </c>
      <c r="E65" s="73" t="s">
        <v>13509</v>
      </c>
      <c r="F65" s="509">
        <v>1.5</v>
      </c>
      <c r="G65" s="509">
        <v>1.5</v>
      </c>
      <c r="H65" s="509"/>
      <c r="I65" s="509"/>
      <c r="J65" s="509">
        <v>0.05</v>
      </c>
      <c r="K65" s="509">
        <v>0.25</v>
      </c>
      <c r="L65" s="509">
        <v>20</v>
      </c>
      <c r="M65" s="509">
        <v>300</v>
      </c>
      <c r="N65" s="509">
        <v>4.7</v>
      </c>
      <c r="O65" s="510">
        <v>5.8</v>
      </c>
    </row>
    <row r="66" spans="1:15" s="4" customFormat="1">
      <c r="A66" s="368">
        <v>60</v>
      </c>
      <c r="B66" s="511" t="s">
        <v>13448</v>
      </c>
      <c r="C66" s="512" t="s">
        <v>7959</v>
      </c>
      <c r="D66" s="511" t="s">
        <v>7961</v>
      </c>
      <c r="E66" s="513" t="s">
        <v>13510</v>
      </c>
      <c r="F66" s="514">
        <v>1.5</v>
      </c>
      <c r="G66" s="514">
        <v>1.4</v>
      </c>
      <c r="H66" s="514">
        <v>1265.5999999999999</v>
      </c>
      <c r="I66" s="514">
        <v>106.3</v>
      </c>
      <c r="J66" s="514">
        <v>1</v>
      </c>
      <c r="K66" s="514">
        <v>0.8</v>
      </c>
      <c r="L66" s="514">
        <v>200</v>
      </c>
      <c r="M66" s="514">
        <v>0</v>
      </c>
      <c r="N66" s="514">
        <v>5</v>
      </c>
      <c r="O66" s="515">
        <v>23</v>
      </c>
    </row>
    <row r="67" spans="1:15" s="4" customFormat="1">
      <c r="A67" s="366">
        <v>61</v>
      </c>
      <c r="B67" s="507" t="s">
        <v>6048</v>
      </c>
      <c r="C67" s="508" t="s">
        <v>6389</v>
      </c>
      <c r="D67" s="507" t="s">
        <v>6391</v>
      </c>
      <c r="E67" s="73" t="s">
        <v>13511</v>
      </c>
      <c r="F67" s="509">
        <v>0.4</v>
      </c>
      <c r="G67" s="509">
        <v>0.2</v>
      </c>
      <c r="H67" s="509">
        <v>36151</v>
      </c>
      <c r="I67" s="509">
        <v>25012</v>
      </c>
      <c r="J67" s="509">
        <v>0.60000000000000009</v>
      </c>
      <c r="K67" s="509">
        <v>0.89999999999999991</v>
      </c>
      <c r="L67" s="509">
        <v>1200</v>
      </c>
      <c r="M67" s="509">
        <v>8600</v>
      </c>
      <c r="N67" s="509">
        <v>2.5</v>
      </c>
      <c r="O67" s="510">
        <v>4</v>
      </c>
    </row>
    <row r="68" spans="1:15" s="4" customFormat="1">
      <c r="A68" s="368">
        <v>62</v>
      </c>
      <c r="B68" s="511" t="s">
        <v>13442</v>
      </c>
      <c r="C68" s="512" t="s">
        <v>8924</v>
      </c>
      <c r="D68" s="511" t="s">
        <v>5907</v>
      </c>
      <c r="E68" s="513" t="s">
        <v>13512</v>
      </c>
      <c r="F68" s="514">
        <v>17.03</v>
      </c>
      <c r="G68" s="514">
        <v>22</v>
      </c>
      <c r="H68" s="514">
        <v>2048800</v>
      </c>
      <c r="I68" s="514">
        <v>2255255</v>
      </c>
      <c r="J68" s="514">
        <v>23.04</v>
      </c>
      <c r="K68" s="514">
        <v>29.1</v>
      </c>
      <c r="L68" s="514">
        <v>69120</v>
      </c>
      <c r="M68" s="514">
        <v>66000</v>
      </c>
      <c r="N68" s="514">
        <v>26.799999999999997</v>
      </c>
      <c r="O68" s="515">
        <v>278.67500000000001</v>
      </c>
    </row>
    <row r="69" spans="1:15" s="4" customFormat="1">
      <c r="A69" s="366">
        <v>63</v>
      </c>
      <c r="B69" s="507" t="s">
        <v>13442</v>
      </c>
      <c r="C69" s="508" t="s">
        <v>6355</v>
      </c>
      <c r="D69" s="507" t="s">
        <v>5907</v>
      </c>
      <c r="E69" s="73" t="s">
        <v>13512</v>
      </c>
      <c r="F69" s="509">
        <v>9.9499999999999993</v>
      </c>
      <c r="G69" s="509">
        <v>16</v>
      </c>
      <c r="H69" s="509">
        <v>1735937</v>
      </c>
      <c r="I69" s="509">
        <v>3049000</v>
      </c>
      <c r="J69" s="509">
        <v>4</v>
      </c>
      <c r="K69" s="509">
        <v>21.5</v>
      </c>
      <c r="L69" s="509">
        <v>29.8</v>
      </c>
      <c r="M69" s="509">
        <v>38000</v>
      </c>
      <c r="N69" s="509">
        <v>13.48</v>
      </c>
      <c r="O69" s="510">
        <v>337.65</v>
      </c>
    </row>
    <row r="70" spans="1:15" s="4" customFormat="1" ht="24">
      <c r="A70" s="368">
        <v>64</v>
      </c>
      <c r="B70" s="511" t="s">
        <v>13442</v>
      </c>
      <c r="C70" s="512" t="s">
        <v>7943</v>
      </c>
      <c r="D70" s="511" t="s">
        <v>7945</v>
      </c>
      <c r="E70" s="513" t="s">
        <v>13513</v>
      </c>
      <c r="F70" s="514"/>
      <c r="G70" s="514">
        <v>5.2</v>
      </c>
      <c r="H70" s="514"/>
      <c r="I70" s="514">
        <v>1811360</v>
      </c>
      <c r="J70" s="514">
        <v>1.5</v>
      </c>
      <c r="K70" s="514">
        <v>0.5</v>
      </c>
      <c r="L70" s="514">
        <v>25000</v>
      </c>
      <c r="M70" s="514">
        <v>31250</v>
      </c>
      <c r="N70" s="514">
        <v>2</v>
      </c>
      <c r="O70" s="515">
        <v>1</v>
      </c>
    </row>
    <row r="71" spans="1:15" s="4" customFormat="1">
      <c r="A71" s="366">
        <v>65</v>
      </c>
      <c r="B71" s="507" t="s">
        <v>13448</v>
      </c>
      <c r="C71" s="508" t="s">
        <v>8140</v>
      </c>
      <c r="D71" s="507" t="s">
        <v>3658</v>
      </c>
      <c r="E71" s="73" t="s">
        <v>13514</v>
      </c>
      <c r="F71" s="509"/>
      <c r="G71" s="509">
        <v>0.63</v>
      </c>
      <c r="H71" s="509"/>
      <c r="I71" s="509">
        <v>27279</v>
      </c>
      <c r="J71" s="509">
        <v>11.6</v>
      </c>
      <c r="K71" s="509">
        <v>6.6</v>
      </c>
      <c r="L71" s="509">
        <v>0</v>
      </c>
      <c r="M71" s="509">
        <v>0</v>
      </c>
      <c r="N71" s="509">
        <v>7.1</v>
      </c>
      <c r="O71" s="510">
        <v>4.7279999999999998</v>
      </c>
    </row>
    <row r="72" spans="1:15" s="4" customFormat="1">
      <c r="A72" s="368">
        <v>66</v>
      </c>
      <c r="B72" s="511" t="s">
        <v>13442</v>
      </c>
      <c r="C72" s="512" t="s">
        <v>7104</v>
      </c>
      <c r="D72" s="511" t="s">
        <v>390</v>
      </c>
      <c r="E72" s="513" t="s">
        <v>2694</v>
      </c>
      <c r="F72" s="514">
        <v>1.8</v>
      </c>
      <c r="G72" s="514">
        <v>1.8</v>
      </c>
      <c r="H72" s="514">
        <v>19265.45</v>
      </c>
      <c r="I72" s="514">
        <v>19265.45</v>
      </c>
      <c r="J72" s="514">
        <v>1.1000000000000001</v>
      </c>
      <c r="K72" s="514">
        <v>5.22</v>
      </c>
      <c r="L72" s="514">
        <v>8820</v>
      </c>
      <c r="M72" s="514">
        <v>53910</v>
      </c>
      <c r="N72" s="514">
        <v>4.2</v>
      </c>
      <c r="O72" s="515">
        <v>4.4000000000000004</v>
      </c>
    </row>
    <row r="73" spans="1:15" s="4" customFormat="1">
      <c r="A73" s="366">
        <v>67</v>
      </c>
      <c r="B73" s="507" t="s">
        <v>13442</v>
      </c>
      <c r="C73" s="508" t="s">
        <v>8986</v>
      </c>
      <c r="D73" s="507" t="s">
        <v>3418</v>
      </c>
      <c r="E73" s="73" t="s">
        <v>13515</v>
      </c>
      <c r="F73" s="509">
        <v>4.5</v>
      </c>
      <c r="G73" s="509">
        <v>1.6</v>
      </c>
      <c r="H73" s="509">
        <v>18066.3</v>
      </c>
      <c r="I73" s="509">
        <v>16210</v>
      </c>
      <c r="J73" s="509">
        <v>9</v>
      </c>
      <c r="K73" s="509">
        <v>5.6000000000000005</v>
      </c>
      <c r="L73" s="509">
        <v>13626.3</v>
      </c>
      <c r="M73" s="509">
        <v>0</v>
      </c>
      <c r="N73" s="509">
        <v>8</v>
      </c>
      <c r="O73" s="510">
        <v>11.700000000000001</v>
      </c>
    </row>
    <row r="74" spans="1:15" s="4" customFormat="1">
      <c r="A74" s="368">
        <v>68</v>
      </c>
      <c r="B74" s="511" t="s">
        <v>13442</v>
      </c>
      <c r="C74" s="512" t="s">
        <v>6077</v>
      </c>
      <c r="D74" s="511" t="s">
        <v>6079</v>
      </c>
      <c r="E74" s="513" t="s">
        <v>13516</v>
      </c>
      <c r="F74" s="514"/>
      <c r="G74" s="514"/>
      <c r="H74" s="514"/>
      <c r="I74" s="514"/>
      <c r="J74" s="514">
        <v>0</v>
      </c>
      <c r="K74" s="514">
        <v>0</v>
      </c>
      <c r="L74" s="514">
        <v>0</v>
      </c>
      <c r="M74" s="514">
        <v>0</v>
      </c>
      <c r="N74" s="514">
        <v>0</v>
      </c>
      <c r="O74" s="515">
        <v>0</v>
      </c>
    </row>
    <row r="75" spans="1:15" s="4" customFormat="1" ht="24">
      <c r="A75" s="366">
        <v>69</v>
      </c>
      <c r="B75" s="507" t="s">
        <v>7050</v>
      </c>
      <c r="C75" s="508" t="s">
        <v>13517</v>
      </c>
      <c r="D75" s="507" t="s">
        <v>13518</v>
      </c>
      <c r="E75" s="73" t="s">
        <v>13519</v>
      </c>
      <c r="F75" s="509"/>
      <c r="G75" s="509"/>
      <c r="H75" s="509"/>
      <c r="I75" s="509"/>
      <c r="J75" s="509">
        <v>0</v>
      </c>
      <c r="K75" s="509">
        <v>9.6000000000000014</v>
      </c>
      <c r="L75" s="509">
        <v>0</v>
      </c>
      <c r="M75" s="509">
        <v>4064</v>
      </c>
      <c r="N75" s="509">
        <v>6</v>
      </c>
      <c r="O75" s="510">
        <v>173.2</v>
      </c>
    </row>
    <row r="76" spans="1:15" s="4" customFormat="1">
      <c r="A76" s="368">
        <v>70</v>
      </c>
      <c r="B76" s="511" t="s">
        <v>13448</v>
      </c>
      <c r="C76" s="512" t="s">
        <v>6906</v>
      </c>
      <c r="D76" s="511" t="s">
        <v>6908</v>
      </c>
      <c r="E76" s="513" t="s">
        <v>13520</v>
      </c>
      <c r="F76" s="514">
        <v>10.199999999999999</v>
      </c>
      <c r="G76" s="514">
        <v>0.6</v>
      </c>
      <c r="H76" s="514"/>
      <c r="I76" s="514"/>
      <c r="J76" s="514">
        <v>1</v>
      </c>
      <c r="K76" s="514">
        <v>1.3</v>
      </c>
      <c r="L76" s="514">
        <v>0</v>
      </c>
      <c r="M76" s="514">
        <v>0</v>
      </c>
      <c r="N76" s="514">
        <v>2</v>
      </c>
      <c r="O76" s="515">
        <v>2.0499999999999998</v>
      </c>
    </row>
    <row r="77" spans="1:15" s="4" customFormat="1" ht="24">
      <c r="A77" s="366">
        <v>71</v>
      </c>
      <c r="B77" s="507" t="s">
        <v>13521</v>
      </c>
      <c r="C77" s="508" t="s">
        <v>6821</v>
      </c>
      <c r="D77" s="507" t="s">
        <v>424</v>
      </c>
      <c r="E77" s="73" t="s">
        <v>13522</v>
      </c>
      <c r="F77" s="509"/>
      <c r="G77" s="509">
        <v>0</v>
      </c>
      <c r="H77" s="509"/>
      <c r="I77" s="509">
        <v>0</v>
      </c>
      <c r="J77" s="509">
        <v>1</v>
      </c>
      <c r="K77" s="509">
        <v>0</v>
      </c>
      <c r="L77" s="509">
        <v>11400</v>
      </c>
      <c r="M77" s="509">
        <v>0</v>
      </c>
      <c r="N77" s="509">
        <v>0</v>
      </c>
      <c r="O77" s="510">
        <v>0</v>
      </c>
    </row>
    <row r="78" spans="1:15" s="4" customFormat="1">
      <c r="A78" s="368">
        <v>72</v>
      </c>
      <c r="B78" s="511" t="s">
        <v>13456</v>
      </c>
      <c r="C78" s="512" t="s">
        <v>8099</v>
      </c>
      <c r="D78" s="511" t="s">
        <v>424</v>
      </c>
      <c r="E78" s="513" t="s">
        <v>13522</v>
      </c>
      <c r="F78" s="514"/>
      <c r="G78" s="514">
        <v>1.2</v>
      </c>
      <c r="H78" s="514"/>
      <c r="I78" s="514">
        <v>90000</v>
      </c>
      <c r="J78" s="514">
        <v>0.46</v>
      </c>
      <c r="K78" s="514">
        <v>1.97</v>
      </c>
      <c r="L78" s="514">
        <v>3000</v>
      </c>
      <c r="M78" s="514">
        <v>0</v>
      </c>
      <c r="N78" s="514">
        <v>0</v>
      </c>
      <c r="O78" s="515">
        <v>535.47729332139602</v>
      </c>
    </row>
    <row r="79" spans="1:15" s="4" customFormat="1" ht="24">
      <c r="A79" s="366">
        <v>73</v>
      </c>
      <c r="B79" s="507" t="s">
        <v>7050</v>
      </c>
      <c r="C79" s="508" t="s">
        <v>9139</v>
      </c>
      <c r="D79" s="507" t="s">
        <v>4517</v>
      </c>
      <c r="E79" s="73" t="s">
        <v>13523</v>
      </c>
      <c r="F79" s="509"/>
      <c r="G79" s="509">
        <v>0.8</v>
      </c>
      <c r="H79" s="509"/>
      <c r="I79" s="509">
        <v>85500</v>
      </c>
      <c r="J79" s="509">
        <v>1.6</v>
      </c>
      <c r="K79" s="509">
        <v>1.9</v>
      </c>
      <c r="L79" s="509">
        <v>4800</v>
      </c>
      <c r="M79" s="509">
        <v>2800</v>
      </c>
      <c r="N79" s="509">
        <v>8.8000000000000007</v>
      </c>
      <c r="O79" s="510">
        <v>4.7</v>
      </c>
    </row>
    <row r="80" spans="1:15" s="4" customFormat="1" ht="24">
      <c r="A80" s="368">
        <v>74</v>
      </c>
      <c r="B80" s="511" t="s">
        <v>13524</v>
      </c>
      <c r="C80" s="512" t="s">
        <v>7323</v>
      </c>
      <c r="D80" s="511" t="s">
        <v>443</v>
      </c>
      <c r="E80" s="513" t="s">
        <v>13525</v>
      </c>
      <c r="F80" s="514">
        <v>0</v>
      </c>
      <c r="G80" s="514">
        <v>0.19350000000000001</v>
      </c>
      <c r="H80" s="514">
        <v>0</v>
      </c>
      <c r="I80" s="514">
        <v>4837.5</v>
      </c>
      <c r="J80" s="514">
        <v>0</v>
      </c>
      <c r="K80" s="514">
        <v>2</v>
      </c>
      <c r="L80" s="514">
        <v>0</v>
      </c>
      <c r="M80" s="514">
        <v>10500</v>
      </c>
      <c r="N80" s="514">
        <v>5</v>
      </c>
      <c r="O80" s="515">
        <v>4.8</v>
      </c>
    </row>
    <row r="81" spans="1:15" s="4" customFormat="1">
      <c r="A81" s="366">
        <v>75</v>
      </c>
      <c r="B81" s="507" t="s">
        <v>6048</v>
      </c>
      <c r="C81" s="508" t="s">
        <v>9578</v>
      </c>
      <c r="D81" s="507" t="s">
        <v>7398</v>
      </c>
      <c r="E81" s="73" t="s">
        <v>13526</v>
      </c>
      <c r="F81" s="509">
        <v>0</v>
      </c>
      <c r="G81" s="509">
        <v>0.6</v>
      </c>
      <c r="H81" s="509">
        <v>0</v>
      </c>
      <c r="I81" s="509">
        <v>18621.099999999999</v>
      </c>
      <c r="J81" s="509">
        <v>0.23</v>
      </c>
      <c r="K81" s="509">
        <v>0.2</v>
      </c>
      <c r="L81" s="509">
        <v>473</v>
      </c>
      <c r="M81" s="509">
        <v>5</v>
      </c>
      <c r="N81" s="509">
        <v>7.5000000000000009</v>
      </c>
      <c r="O81" s="510">
        <v>1.45</v>
      </c>
    </row>
    <row r="82" spans="1:15" s="4" customFormat="1" ht="24">
      <c r="A82" s="368">
        <v>76</v>
      </c>
      <c r="B82" s="511" t="s">
        <v>13521</v>
      </c>
      <c r="C82" s="512" t="s">
        <v>7567</v>
      </c>
      <c r="D82" s="511" t="s">
        <v>7569</v>
      </c>
      <c r="E82" s="513" t="s">
        <v>13527</v>
      </c>
      <c r="F82" s="514">
        <v>3.5</v>
      </c>
      <c r="G82" s="514">
        <v>3.5</v>
      </c>
      <c r="H82" s="514">
        <v>401800</v>
      </c>
      <c r="I82" s="514">
        <v>374500</v>
      </c>
      <c r="J82" s="514">
        <v>5.2</v>
      </c>
      <c r="K82" s="514">
        <v>4.5</v>
      </c>
      <c r="L82" s="514">
        <v>8700</v>
      </c>
      <c r="M82" s="514">
        <v>6096</v>
      </c>
      <c r="N82" s="514">
        <v>8</v>
      </c>
      <c r="O82" s="515">
        <v>40.248399999999997</v>
      </c>
    </row>
    <row r="83" spans="1:15" s="4" customFormat="1" ht="24">
      <c r="A83" s="366">
        <v>77</v>
      </c>
      <c r="B83" s="507" t="s">
        <v>13524</v>
      </c>
      <c r="C83" s="508" t="s">
        <v>7128</v>
      </c>
      <c r="D83" s="507" t="s">
        <v>449</v>
      </c>
      <c r="E83" s="73" t="s">
        <v>13528</v>
      </c>
      <c r="F83" s="509">
        <v>1.5580000000000001</v>
      </c>
      <c r="G83" s="509">
        <v>0.73199999999999998</v>
      </c>
      <c r="H83" s="509">
        <v>18075</v>
      </c>
      <c r="I83" s="509">
        <v>8250</v>
      </c>
      <c r="J83" s="509">
        <v>1.4</v>
      </c>
      <c r="K83" s="509">
        <v>2</v>
      </c>
      <c r="L83" s="509">
        <v>26470</v>
      </c>
      <c r="M83" s="509">
        <v>23000</v>
      </c>
      <c r="N83" s="509">
        <v>15.51</v>
      </c>
      <c r="O83" s="510">
        <v>14.2</v>
      </c>
    </row>
    <row r="84" spans="1:15" s="4" customFormat="1" ht="24">
      <c r="A84" s="368">
        <v>78</v>
      </c>
      <c r="B84" s="511" t="s">
        <v>13442</v>
      </c>
      <c r="C84" s="512" t="s">
        <v>6424</v>
      </c>
      <c r="D84" s="511" t="s">
        <v>3569</v>
      </c>
      <c r="E84" s="513" t="s">
        <v>13529</v>
      </c>
      <c r="F84" s="514">
        <v>6.4</v>
      </c>
      <c r="G84" s="514">
        <v>12.2</v>
      </c>
      <c r="H84" s="514">
        <v>2708680</v>
      </c>
      <c r="I84" s="514">
        <v>6191150</v>
      </c>
      <c r="J84" s="514">
        <v>10</v>
      </c>
      <c r="K84" s="514">
        <v>20.53</v>
      </c>
      <c r="L84" s="514">
        <v>0</v>
      </c>
      <c r="M84" s="514">
        <v>22.44</v>
      </c>
      <c r="N84" s="514">
        <v>26.1</v>
      </c>
      <c r="O84" s="515">
        <v>124.489</v>
      </c>
    </row>
    <row r="85" spans="1:15" s="4" customFormat="1">
      <c r="A85" s="366">
        <v>79</v>
      </c>
      <c r="B85" s="507" t="s">
        <v>13442</v>
      </c>
      <c r="C85" s="508" t="s">
        <v>5872</v>
      </c>
      <c r="D85" s="507" t="s">
        <v>5743</v>
      </c>
      <c r="E85" s="73" t="s">
        <v>13530</v>
      </c>
      <c r="F85" s="509">
        <v>11.4</v>
      </c>
      <c r="G85" s="509">
        <v>3.5</v>
      </c>
      <c r="H85" s="509">
        <v>267800</v>
      </c>
      <c r="I85" s="509">
        <v>83750</v>
      </c>
      <c r="J85" s="509">
        <v>2.5</v>
      </c>
      <c r="K85" s="509">
        <v>13.67</v>
      </c>
      <c r="L85" s="509">
        <v>200</v>
      </c>
      <c r="M85" s="509">
        <v>6300</v>
      </c>
      <c r="N85" s="509">
        <v>7</v>
      </c>
      <c r="O85" s="510">
        <v>21.2</v>
      </c>
    </row>
    <row r="86" spans="1:15" s="4" customFormat="1" ht="24">
      <c r="A86" s="368">
        <v>80</v>
      </c>
      <c r="B86" s="511" t="s">
        <v>7050</v>
      </c>
      <c r="C86" s="512" t="s">
        <v>13531</v>
      </c>
      <c r="D86" s="511" t="s">
        <v>13532</v>
      </c>
      <c r="E86" s="513" t="s">
        <v>13533</v>
      </c>
      <c r="F86" s="514">
        <v>10</v>
      </c>
      <c r="G86" s="514">
        <v>10</v>
      </c>
      <c r="H86" s="514">
        <v>81173</v>
      </c>
      <c r="I86" s="514">
        <v>81173</v>
      </c>
      <c r="J86" s="514">
        <v>6.0000000000000005E-2</v>
      </c>
      <c r="K86" s="514">
        <v>0.16000000000000003</v>
      </c>
      <c r="L86" s="514">
        <v>1030</v>
      </c>
      <c r="M86" s="514">
        <v>880</v>
      </c>
      <c r="N86" s="514">
        <v>2.5</v>
      </c>
      <c r="O86" s="515">
        <v>1.9000000000000001</v>
      </c>
    </row>
    <row r="87" spans="1:15" s="4" customFormat="1">
      <c r="A87" s="366">
        <v>81</v>
      </c>
      <c r="B87" s="507" t="s">
        <v>13442</v>
      </c>
      <c r="C87" s="508" t="s">
        <v>9152</v>
      </c>
      <c r="D87" s="507" t="s">
        <v>478</v>
      </c>
      <c r="E87" s="73" t="s">
        <v>13534</v>
      </c>
      <c r="F87" s="509"/>
      <c r="G87" s="509">
        <v>13</v>
      </c>
      <c r="H87" s="509"/>
      <c r="I87" s="509">
        <v>1458300</v>
      </c>
      <c r="J87" s="509">
        <v>14.4</v>
      </c>
      <c r="K87" s="509">
        <v>16.899999999999999</v>
      </c>
      <c r="L87" s="509">
        <v>14.4</v>
      </c>
      <c r="M87" s="509">
        <v>0</v>
      </c>
      <c r="N87" s="509">
        <v>405.35599999999999</v>
      </c>
      <c r="O87" s="510">
        <v>162.20500000000001</v>
      </c>
    </row>
    <row r="88" spans="1:15" s="4" customFormat="1" ht="24">
      <c r="A88" s="368">
        <v>82</v>
      </c>
      <c r="B88" s="511" t="s">
        <v>7050</v>
      </c>
      <c r="C88" s="512" t="s">
        <v>5820</v>
      </c>
      <c r="D88" s="511" t="s">
        <v>478</v>
      </c>
      <c r="E88" s="513" t="s">
        <v>13534</v>
      </c>
      <c r="F88" s="514">
        <v>0.5</v>
      </c>
      <c r="G88" s="514">
        <v>0.6</v>
      </c>
      <c r="H88" s="514">
        <v>0.36</v>
      </c>
      <c r="I88" s="514">
        <v>0.4</v>
      </c>
      <c r="J88" s="514">
        <v>3.8000000000000003</v>
      </c>
      <c r="K88" s="514">
        <v>3.0999999999999996</v>
      </c>
      <c r="L88" s="514">
        <v>6.14</v>
      </c>
      <c r="M88" s="514">
        <v>1200</v>
      </c>
      <c r="N88" s="514">
        <v>16.099999999999998</v>
      </c>
      <c r="O88" s="515">
        <v>2.6900000000000004</v>
      </c>
    </row>
    <row r="89" spans="1:15" s="4" customFormat="1">
      <c r="A89" s="366">
        <v>83</v>
      </c>
      <c r="B89" s="507" t="s">
        <v>13442</v>
      </c>
      <c r="C89" s="508" t="s">
        <v>5823</v>
      </c>
      <c r="D89" s="507" t="s">
        <v>478</v>
      </c>
      <c r="E89" s="73" t="s">
        <v>13534</v>
      </c>
      <c r="F89" s="509">
        <v>17.3</v>
      </c>
      <c r="G89" s="509">
        <v>16.07</v>
      </c>
      <c r="H89" s="509">
        <v>1040</v>
      </c>
      <c r="I89" s="509">
        <v>896.5</v>
      </c>
      <c r="J89" s="509">
        <v>20</v>
      </c>
      <c r="K89" s="509">
        <v>41.2</v>
      </c>
      <c r="L89" s="509">
        <v>0</v>
      </c>
      <c r="M89" s="509">
        <v>0</v>
      </c>
      <c r="N89" s="509">
        <v>348.7</v>
      </c>
      <c r="O89" s="510">
        <v>314.79599999999999</v>
      </c>
    </row>
    <row r="90" spans="1:15" s="4" customFormat="1">
      <c r="A90" s="368">
        <v>84</v>
      </c>
      <c r="B90" s="511" t="s">
        <v>13448</v>
      </c>
      <c r="C90" s="512" t="s">
        <v>7955</v>
      </c>
      <c r="D90" s="511" t="s">
        <v>478</v>
      </c>
      <c r="E90" s="513" t="s">
        <v>13534</v>
      </c>
      <c r="F90" s="514">
        <v>9.5500000000000007</v>
      </c>
      <c r="G90" s="514">
        <v>9.5500000000000007</v>
      </c>
      <c r="H90" s="514">
        <v>374176.16</v>
      </c>
      <c r="I90" s="514">
        <v>2977005.5</v>
      </c>
      <c r="J90" s="514">
        <v>0</v>
      </c>
      <c r="K90" s="514">
        <v>0</v>
      </c>
      <c r="L90" s="514">
        <v>0</v>
      </c>
      <c r="M90" s="514">
        <v>0</v>
      </c>
      <c r="N90" s="514">
        <v>56.8</v>
      </c>
      <c r="O90" s="515">
        <v>231.151804</v>
      </c>
    </row>
    <row r="91" spans="1:15" s="4" customFormat="1" ht="24">
      <c r="A91" s="366">
        <v>85</v>
      </c>
      <c r="B91" s="507" t="s">
        <v>7050</v>
      </c>
      <c r="C91" s="508" t="s">
        <v>6367</v>
      </c>
      <c r="D91" s="507" t="s">
        <v>478</v>
      </c>
      <c r="E91" s="73" t="s">
        <v>13534</v>
      </c>
      <c r="F91" s="509"/>
      <c r="G91" s="509">
        <v>0.12</v>
      </c>
      <c r="H91" s="509"/>
      <c r="I91" s="509"/>
      <c r="J91" s="509">
        <v>0.1</v>
      </c>
      <c r="K91" s="509">
        <v>1.1000000000000001</v>
      </c>
      <c r="L91" s="509">
        <v>200</v>
      </c>
      <c r="M91" s="509">
        <v>120</v>
      </c>
      <c r="N91" s="509">
        <v>3</v>
      </c>
      <c r="O91" s="510">
        <v>1.5</v>
      </c>
    </row>
    <row r="92" spans="1:15" s="4" customFormat="1" ht="24">
      <c r="A92" s="368">
        <v>86</v>
      </c>
      <c r="B92" s="511" t="s">
        <v>7050</v>
      </c>
      <c r="C92" s="512" t="s">
        <v>5826</v>
      </c>
      <c r="D92" s="511" t="s">
        <v>478</v>
      </c>
      <c r="E92" s="513" t="s">
        <v>13534</v>
      </c>
      <c r="F92" s="514">
        <v>0.25</v>
      </c>
      <c r="G92" s="514">
        <v>0.315</v>
      </c>
      <c r="H92" s="514">
        <v>7520</v>
      </c>
      <c r="I92" s="514">
        <v>9468.76</v>
      </c>
      <c r="J92" s="514">
        <v>4</v>
      </c>
      <c r="K92" s="514">
        <v>9.0240000000000009</v>
      </c>
      <c r="L92" s="514">
        <v>1500</v>
      </c>
      <c r="M92" s="514">
        <v>0</v>
      </c>
      <c r="N92" s="514">
        <v>223.35000000000002</v>
      </c>
      <c r="O92" s="515">
        <v>266.18287629999998</v>
      </c>
    </row>
    <row r="93" spans="1:15" s="4" customFormat="1" ht="24">
      <c r="A93" s="366">
        <v>87</v>
      </c>
      <c r="B93" s="507" t="s">
        <v>7050</v>
      </c>
      <c r="C93" s="508" t="s">
        <v>6051</v>
      </c>
      <c r="D93" s="507" t="s">
        <v>485</v>
      </c>
      <c r="E93" s="73" t="s">
        <v>13535</v>
      </c>
      <c r="F93" s="509">
        <v>0.54</v>
      </c>
      <c r="G93" s="509">
        <v>1.2</v>
      </c>
      <c r="H93" s="509">
        <v>375612</v>
      </c>
      <c r="I93" s="509">
        <v>410000</v>
      </c>
      <c r="J93" s="509">
        <v>2.1</v>
      </c>
      <c r="K93" s="509">
        <v>6.1</v>
      </c>
      <c r="L93" s="509">
        <v>3000</v>
      </c>
      <c r="M93" s="509">
        <v>6000</v>
      </c>
      <c r="N93" s="509">
        <v>227</v>
      </c>
      <c r="O93" s="510">
        <v>79</v>
      </c>
    </row>
    <row r="94" spans="1:15" s="4" customFormat="1" ht="24">
      <c r="A94" s="368">
        <v>88</v>
      </c>
      <c r="B94" s="511" t="s">
        <v>7050</v>
      </c>
      <c r="C94" s="512" t="s">
        <v>6739</v>
      </c>
      <c r="D94" s="511" t="s">
        <v>485</v>
      </c>
      <c r="E94" s="513" t="s">
        <v>13535</v>
      </c>
      <c r="F94" s="514">
        <v>0.28000000000000003</v>
      </c>
      <c r="G94" s="514">
        <v>0.28000000000000003</v>
      </c>
      <c r="H94" s="514">
        <v>222151</v>
      </c>
      <c r="I94" s="514">
        <v>87900</v>
      </c>
      <c r="J94" s="514">
        <v>2.6</v>
      </c>
      <c r="K94" s="514">
        <v>1.1000000000000001</v>
      </c>
      <c r="L94" s="514">
        <v>4300</v>
      </c>
      <c r="M94" s="514">
        <v>300</v>
      </c>
      <c r="N94" s="514">
        <v>7</v>
      </c>
      <c r="O94" s="515">
        <v>6</v>
      </c>
    </row>
    <row r="95" spans="1:15" s="4" customFormat="1" ht="24">
      <c r="A95" s="366">
        <v>89</v>
      </c>
      <c r="B95" s="507" t="s">
        <v>13536</v>
      </c>
      <c r="C95" s="508" t="s">
        <v>7602</v>
      </c>
      <c r="D95" s="507" t="s">
        <v>498</v>
      </c>
      <c r="E95" s="73" t="s">
        <v>13537</v>
      </c>
      <c r="F95" s="509">
        <v>1.5</v>
      </c>
      <c r="G95" s="509">
        <v>1.5</v>
      </c>
      <c r="H95" s="509"/>
      <c r="I95" s="509"/>
      <c r="J95" s="509">
        <v>0.5</v>
      </c>
      <c r="K95" s="509">
        <v>2.6999999999999997</v>
      </c>
      <c r="L95" s="509">
        <v>1500</v>
      </c>
      <c r="M95" s="509">
        <v>0</v>
      </c>
      <c r="N95" s="509">
        <v>20</v>
      </c>
      <c r="O95" s="510">
        <v>12.8164</v>
      </c>
    </row>
    <row r="96" spans="1:15" s="4" customFormat="1">
      <c r="A96" s="368">
        <v>90</v>
      </c>
      <c r="B96" s="511" t="s">
        <v>13442</v>
      </c>
      <c r="C96" s="512" t="s">
        <v>5882</v>
      </c>
      <c r="D96" s="511" t="s">
        <v>503</v>
      </c>
      <c r="E96" s="513" t="s">
        <v>13538</v>
      </c>
      <c r="F96" s="514">
        <v>3</v>
      </c>
      <c r="G96" s="514">
        <v>6.1</v>
      </c>
      <c r="H96" s="514">
        <v>301150</v>
      </c>
      <c r="I96" s="514">
        <v>594270</v>
      </c>
      <c r="J96" s="514">
        <v>7</v>
      </c>
      <c r="K96" s="514">
        <v>34.93</v>
      </c>
      <c r="L96" s="514">
        <v>4200</v>
      </c>
      <c r="M96" s="514">
        <v>11340</v>
      </c>
      <c r="N96" s="514">
        <v>32.099999999999994</v>
      </c>
      <c r="O96" s="515">
        <v>234.28</v>
      </c>
    </row>
    <row r="97" spans="1:15" s="4" customFormat="1">
      <c r="A97" s="366">
        <v>91</v>
      </c>
      <c r="B97" s="507" t="s">
        <v>13442</v>
      </c>
      <c r="C97" s="508" t="s">
        <v>5927</v>
      </c>
      <c r="D97" s="507" t="s">
        <v>503</v>
      </c>
      <c r="E97" s="73" t="s">
        <v>13538</v>
      </c>
      <c r="F97" s="509">
        <v>10.3</v>
      </c>
      <c r="G97" s="509">
        <v>19.7</v>
      </c>
      <c r="H97" s="509">
        <v>753.71699999999998</v>
      </c>
      <c r="I97" s="509">
        <v>1634.4</v>
      </c>
      <c r="J97" s="509">
        <v>20</v>
      </c>
      <c r="K97" s="509">
        <v>67.599999999999994</v>
      </c>
      <c r="L97" s="509">
        <v>42000</v>
      </c>
      <c r="M97" s="509">
        <v>95200</v>
      </c>
      <c r="N97" s="509">
        <v>68.746799999999993</v>
      </c>
      <c r="O97" s="510">
        <v>363.12200000000001</v>
      </c>
    </row>
    <row r="98" spans="1:15" s="4" customFormat="1" ht="24">
      <c r="A98" s="368">
        <v>92</v>
      </c>
      <c r="B98" s="511" t="s">
        <v>7050</v>
      </c>
      <c r="C98" s="512" t="s">
        <v>6992</v>
      </c>
      <c r="D98" s="511" t="s">
        <v>6994</v>
      </c>
      <c r="E98" s="513" t="s">
        <v>13539</v>
      </c>
      <c r="F98" s="514"/>
      <c r="G98" s="514"/>
      <c r="H98" s="514"/>
      <c r="I98" s="514"/>
      <c r="J98" s="514">
        <v>0</v>
      </c>
      <c r="K98" s="514">
        <v>0</v>
      </c>
      <c r="L98" s="514">
        <v>0</v>
      </c>
      <c r="M98" s="514">
        <v>0</v>
      </c>
      <c r="N98" s="514">
        <v>0</v>
      </c>
      <c r="O98" s="515">
        <v>0</v>
      </c>
    </row>
    <row r="99" spans="1:15" s="4" customFormat="1" ht="24">
      <c r="A99" s="366">
        <v>93</v>
      </c>
      <c r="B99" s="507" t="s">
        <v>7050</v>
      </c>
      <c r="C99" s="508" t="s">
        <v>8817</v>
      </c>
      <c r="D99" s="507" t="s">
        <v>8818</v>
      </c>
      <c r="E99" s="73" t="s">
        <v>13540</v>
      </c>
      <c r="F99" s="509">
        <v>2.0299999999999998</v>
      </c>
      <c r="G99" s="509">
        <v>1.69</v>
      </c>
      <c r="H99" s="509">
        <v>74646</v>
      </c>
      <c r="I99" s="509">
        <v>95887</v>
      </c>
      <c r="J99" s="509">
        <v>1.2</v>
      </c>
      <c r="K99" s="509">
        <v>1</v>
      </c>
      <c r="L99" s="509">
        <v>3200</v>
      </c>
      <c r="M99" s="509">
        <v>2650</v>
      </c>
      <c r="N99" s="509">
        <v>10</v>
      </c>
      <c r="O99" s="510">
        <v>12</v>
      </c>
    </row>
    <row r="100" spans="1:15" s="4" customFormat="1">
      <c r="A100" s="368">
        <v>94</v>
      </c>
      <c r="B100" s="511" t="s">
        <v>6048</v>
      </c>
      <c r="C100" s="512" t="s">
        <v>8220</v>
      </c>
      <c r="D100" s="511" t="s">
        <v>8222</v>
      </c>
      <c r="E100" s="513" t="s">
        <v>13541</v>
      </c>
      <c r="F100" s="514">
        <v>0.3</v>
      </c>
      <c r="G100" s="514">
        <v>0.2</v>
      </c>
      <c r="H100" s="514">
        <v>64320</v>
      </c>
      <c r="I100" s="514">
        <v>10722</v>
      </c>
      <c r="J100" s="514">
        <v>0.42000000000000004</v>
      </c>
      <c r="K100" s="514">
        <v>0.06</v>
      </c>
      <c r="L100" s="514">
        <v>1020</v>
      </c>
      <c r="M100" s="514">
        <v>360</v>
      </c>
      <c r="N100" s="514">
        <v>8.6</v>
      </c>
      <c r="O100" s="515">
        <v>12.4</v>
      </c>
    </row>
    <row r="101" spans="1:15" s="4" customFormat="1" ht="24">
      <c r="A101" s="366">
        <v>95</v>
      </c>
      <c r="B101" s="507" t="s">
        <v>13442</v>
      </c>
      <c r="C101" s="508" t="s">
        <v>9303</v>
      </c>
      <c r="D101" s="507" t="s">
        <v>9305</v>
      </c>
      <c r="E101" s="73" t="s">
        <v>13542</v>
      </c>
      <c r="F101" s="509">
        <v>13.5</v>
      </c>
      <c r="G101" s="509">
        <v>8.98</v>
      </c>
      <c r="H101" s="509">
        <v>460178</v>
      </c>
      <c r="I101" s="509">
        <v>163470</v>
      </c>
      <c r="J101" s="509">
        <v>2.2000000000000002</v>
      </c>
      <c r="K101" s="509">
        <v>4.9000000000000004</v>
      </c>
      <c r="L101" s="509">
        <v>89000</v>
      </c>
      <c r="M101" s="509">
        <v>89000</v>
      </c>
      <c r="N101" s="509">
        <v>135.19999999999999</v>
      </c>
      <c r="O101" s="510">
        <v>96.3</v>
      </c>
    </row>
    <row r="102" spans="1:15" s="4" customFormat="1" ht="24">
      <c r="A102" s="368">
        <v>96</v>
      </c>
      <c r="B102" s="511" t="s">
        <v>7050</v>
      </c>
      <c r="C102" s="512" t="s">
        <v>7043</v>
      </c>
      <c r="D102" s="511" t="s">
        <v>5212</v>
      </c>
      <c r="E102" s="513" t="s">
        <v>13543</v>
      </c>
      <c r="F102" s="514"/>
      <c r="G102" s="514">
        <v>0.2</v>
      </c>
      <c r="H102" s="514">
        <v>0</v>
      </c>
      <c r="I102" s="514">
        <v>12000</v>
      </c>
      <c r="J102" s="514">
        <v>0</v>
      </c>
      <c r="K102" s="514">
        <v>0</v>
      </c>
      <c r="L102" s="514">
        <v>0</v>
      </c>
      <c r="M102" s="514">
        <v>0</v>
      </c>
      <c r="N102" s="514">
        <v>30</v>
      </c>
      <c r="O102" s="515">
        <v>0</v>
      </c>
    </row>
    <row r="103" spans="1:15" s="4" customFormat="1">
      <c r="A103" s="366">
        <v>97</v>
      </c>
      <c r="B103" s="507" t="s">
        <v>13442</v>
      </c>
      <c r="C103" s="508" t="s">
        <v>6777</v>
      </c>
      <c r="D103" s="507" t="s">
        <v>6778</v>
      </c>
      <c r="E103" s="73" t="s">
        <v>13544</v>
      </c>
      <c r="F103" s="509">
        <v>9.1999999999999993</v>
      </c>
      <c r="G103" s="509">
        <v>1</v>
      </c>
      <c r="H103" s="509">
        <v>244130</v>
      </c>
      <c r="I103" s="509">
        <v>49500</v>
      </c>
      <c r="J103" s="509">
        <v>3</v>
      </c>
      <c r="K103" s="509">
        <v>0</v>
      </c>
      <c r="L103" s="509">
        <v>28920</v>
      </c>
      <c r="M103" s="509">
        <v>0</v>
      </c>
      <c r="N103" s="509">
        <v>1247.26</v>
      </c>
      <c r="O103" s="510">
        <v>0</v>
      </c>
    </row>
    <row r="104" spans="1:15" s="4" customFormat="1" ht="24">
      <c r="A104" s="368">
        <v>98</v>
      </c>
      <c r="B104" s="511" t="s">
        <v>7050</v>
      </c>
      <c r="C104" s="512" t="s">
        <v>7136</v>
      </c>
      <c r="D104" s="511" t="s">
        <v>7137</v>
      </c>
      <c r="E104" s="513" t="s">
        <v>13545</v>
      </c>
      <c r="F104" s="514">
        <v>7.0000000000000007E-2</v>
      </c>
      <c r="G104" s="514">
        <v>0.02</v>
      </c>
      <c r="H104" s="514"/>
      <c r="I104" s="514"/>
      <c r="J104" s="514">
        <v>6.35</v>
      </c>
      <c r="K104" s="514">
        <v>0.45</v>
      </c>
      <c r="L104" s="514">
        <v>0</v>
      </c>
      <c r="M104" s="514">
        <v>0</v>
      </c>
      <c r="N104" s="514">
        <v>22.3</v>
      </c>
      <c r="O104" s="515">
        <v>3.5</v>
      </c>
    </row>
    <row r="105" spans="1:15" s="4" customFormat="1" ht="24">
      <c r="A105" s="366">
        <v>99</v>
      </c>
      <c r="B105" s="507" t="s">
        <v>13546</v>
      </c>
      <c r="C105" s="508" t="s">
        <v>8210</v>
      </c>
      <c r="D105" s="507" t="s">
        <v>3217</v>
      </c>
      <c r="E105" s="73" t="s">
        <v>13547</v>
      </c>
      <c r="F105" s="509"/>
      <c r="G105" s="509">
        <v>2.75</v>
      </c>
      <c r="H105" s="509"/>
      <c r="I105" s="509">
        <v>57898.9</v>
      </c>
      <c r="J105" s="509">
        <v>20</v>
      </c>
      <c r="K105" s="509">
        <v>7</v>
      </c>
      <c r="L105" s="509">
        <v>40000</v>
      </c>
      <c r="M105" s="509">
        <v>5250</v>
      </c>
      <c r="N105" s="509">
        <v>5.5</v>
      </c>
      <c r="O105" s="510">
        <v>2.8</v>
      </c>
    </row>
    <row r="106" spans="1:15" s="4" customFormat="1" ht="24">
      <c r="A106" s="368">
        <v>100</v>
      </c>
      <c r="B106" s="511" t="s">
        <v>7050</v>
      </c>
      <c r="C106" s="512" t="s">
        <v>9280</v>
      </c>
      <c r="D106" s="511" t="s">
        <v>2614</v>
      </c>
      <c r="E106" s="513" t="s">
        <v>13548</v>
      </c>
      <c r="F106" s="514">
        <v>0</v>
      </c>
      <c r="G106" s="514">
        <v>12.97</v>
      </c>
      <c r="H106" s="514">
        <v>0</v>
      </c>
      <c r="I106" s="514">
        <v>0</v>
      </c>
      <c r="J106" s="514">
        <v>2.54</v>
      </c>
      <c r="K106" s="514">
        <v>6.66</v>
      </c>
      <c r="L106" s="514">
        <v>0</v>
      </c>
      <c r="M106" s="514">
        <v>2125</v>
      </c>
      <c r="N106" s="514">
        <v>105.16000000000001</v>
      </c>
      <c r="O106" s="515">
        <v>102.27307</v>
      </c>
    </row>
    <row r="107" spans="1:15" s="4" customFormat="1">
      <c r="A107" s="366">
        <v>101</v>
      </c>
      <c r="B107" s="507" t="s">
        <v>13442</v>
      </c>
      <c r="C107" s="508" t="s">
        <v>6651</v>
      </c>
      <c r="D107" s="507" t="s">
        <v>6420</v>
      </c>
      <c r="E107" s="73" t="s">
        <v>13549</v>
      </c>
      <c r="F107" s="509">
        <v>15.1</v>
      </c>
      <c r="G107" s="509">
        <v>10.6</v>
      </c>
      <c r="H107" s="509">
        <v>755000</v>
      </c>
      <c r="I107" s="509">
        <v>459000</v>
      </c>
      <c r="J107" s="509">
        <v>0</v>
      </c>
      <c r="K107" s="509">
        <v>13.91</v>
      </c>
      <c r="L107" s="509">
        <v>0</v>
      </c>
      <c r="M107" s="509">
        <v>10100</v>
      </c>
      <c r="N107" s="509">
        <v>4</v>
      </c>
      <c r="O107" s="510">
        <v>149.6</v>
      </c>
    </row>
    <row r="108" spans="1:15" s="4" customFormat="1">
      <c r="A108" s="368">
        <v>102</v>
      </c>
      <c r="B108" s="511" t="s">
        <v>13442</v>
      </c>
      <c r="C108" s="512" t="s">
        <v>6625</v>
      </c>
      <c r="D108" s="511" t="s">
        <v>6420</v>
      </c>
      <c r="E108" s="513" t="s">
        <v>13549</v>
      </c>
      <c r="F108" s="514">
        <v>15.76</v>
      </c>
      <c r="G108" s="514">
        <v>0.88</v>
      </c>
      <c r="H108" s="514">
        <v>630652</v>
      </c>
      <c r="I108" s="514">
        <v>35200</v>
      </c>
      <c r="J108" s="514">
        <v>0</v>
      </c>
      <c r="K108" s="514">
        <v>0.88</v>
      </c>
      <c r="L108" s="514">
        <v>0</v>
      </c>
      <c r="M108" s="514">
        <v>0</v>
      </c>
      <c r="N108" s="514">
        <v>2.5</v>
      </c>
      <c r="O108" s="515">
        <v>17</v>
      </c>
    </row>
    <row r="109" spans="1:15" s="4" customFormat="1">
      <c r="A109" s="366">
        <v>103</v>
      </c>
      <c r="B109" s="507" t="s">
        <v>13442</v>
      </c>
      <c r="C109" s="508" t="s">
        <v>9263</v>
      </c>
      <c r="D109" s="507" t="s">
        <v>5057</v>
      </c>
      <c r="E109" s="73" t="s">
        <v>13550</v>
      </c>
      <c r="F109" s="509"/>
      <c r="G109" s="509"/>
      <c r="H109" s="509"/>
      <c r="I109" s="509"/>
      <c r="J109" s="509">
        <v>0</v>
      </c>
      <c r="K109" s="509">
        <v>12.05</v>
      </c>
      <c r="L109" s="509">
        <v>0</v>
      </c>
      <c r="M109" s="509">
        <v>0</v>
      </c>
      <c r="N109" s="509">
        <v>0</v>
      </c>
      <c r="O109" s="510">
        <v>0</v>
      </c>
    </row>
    <row r="110" spans="1:15" s="4" customFormat="1">
      <c r="A110" s="368">
        <v>104</v>
      </c>
      <c r="B110" s="511" t="s">
        <v>13459</v>
      </c>
      <c r="C110" s="512" t="s">
        <v>6614</v>
      </c>
      <c r="D110" s="511" t="s">
        <v>556</v>
      </c>
      <c r="E110" s="513" t="s">
        <v>13551</v>
      </c>
      <c r="F110" s="514">
        <v>11.53</v>
      </c>
      <c r="G110" s="514">
        <v>9.18</v>
      </c>
      <c r="H110" s="514"/>
      <c r="I110" s="514"/>
      <c r="J110" s="514">
        <v>0</v>
      </c>
      <c r="K110" s="514">
        <v>168.8</v>
      </c>
      <c r="L110" s="514">
        <v>0</v>
      </c>
      <c r="M110" s="514">
        <v>0</v>
      </c>
      <c r="N110" s="514">
        <v>0</v>
      </c>
      <c r="O110" s="515">
        <v>458.85640000000006</v>
      </c>
    </row>
    <row r="111" spans="1:15" s="4" customFormat="1" ht="24">
      <c r="A111" s="366">
        <v>105</v>
      </c>
      <c r="B111" s="507" t="s">
        <v>13536</v>
      </c>
      <c r="C111" s="508" t="s">
        <v>6614</v>
      </c>
      <c r="D111" s="507" t="s">
        <v>556</v>
      </c>
      <c r="E111" s="73" t="s">
        <v>13551</v>
      </c>
      <c r="F111" s="509">
        <v>2.96</v>
      </c>
      <c r="G111" s="509">
        <v>2.96</v>
      </c>
      <c r="H111" s="509"/>
      <c r="I111" s="509"/>
      <c r="J111" s="509">
        <v>0</v>
      </c>
      <c r="K111" s="509">
        <v>0</v>
      </c>
      <c r="L111" s="509">
        <v>0</v>
      </c>
      <c r="M111" s="509">
        <v>0</v>
      </c>
      <c r="N111" s="509">
        <v>0</v>
      </c>
      <c r="O111" s="510">
        <v>0</v>
      </c>
    </row>
    <row r="112" spans="1:15" s="4" customFormat="1">
      <c r="A112" s="368">
        <v>106</v>
      </c>
      <c r="B112" s="511" t="s">
        <v>13442</v>
      </c>
      <c r="C112" s="512" t="s">
        <v>8829</v>
      </c>
      <c r="D112" s="511" t="s">
        <v>8830</v>
      </c>
      <c r="E112" s="513" t="s">
        <v>13552</v>
      </c>
      <c r="F112" s="514">
        <v>7</v>
      </c>
      <c r="G112" s="514">
        <v>4.9000000000000004</v>
      </c>
      <c r="H112" s="514">
        <v>1506296</v>
      </c>
      <c r="I112" s="514">
        <v>1062396</v>
      </c>
      <c r="J112" s="514">
        <v>7</v>
      </c>
      <c r="K112" s="514">
        <v>3.7</v>
      </c>
      <c r="L112" s="514">
        <v>12000</v>
      </c>
      <c r="M112" s="514">
        <v>0</v>
      </c>
      <c r="N112" s="514">
        <v>18</v>
      </c>
      <c r="O112" s="515">
        <v>26</v>
      </c>
    </row>
    <row r="113" spans="1:15" s="4" customFormat="1">
      <c r="A113" s="366">
        <v>107</v>
      </c>
      <c r="B113" s="507" t="s">
        <v>13442</v>
      </c>
      <c r="C113" s="508" t="s">
        <v>7583</v>
      </c>
      <c r="D113" s="507" t="s">
        <v>600</v>
      </c>
      <c r="E113" s="73" t="s">
        <v>13553</v>
      </c>
      <c r="F113" s="509">
        <v>7</v>
      </c>
      <c r="G113" s="509">
        <v>10.3</v>
      </c>
      <c r="H113" s="509">
        <v>441760</v>
      </c>
      <c r="I113" s="509">
        <v>1701140</v>
      </c>
      <c r="J113" s="509">
        <v>0</v>
      </c>
      <c r="K113" s="509">
        <v>11.65</v>
      </c>
      <c r="L113" s="509">
        <v>0</v>
      </c>
      <c r="M113" s="509">
        <v>7200</v>
      </c>
      <c r="N113" s="509">
        <v>485.93599999999998</v>
      </c>
      <c r="O113" s="510">
        <v>243.02</v>
      </c>
    </row>
    <row r="114" spans="1:15" s="4" customFormat="1">
      <c r="A114" s="368">
        <v>108</v>
      </c>
      <c r="B114" s="511" t="s">
        <v>13442</v>
      </c>
      <c r="C114" s="512" t="s">
        <v>7062</v>
      </c>
      <c r="D114" s="511" t="s">
        <v>7064</v>
      </c>
      <c r="E114" s="513" t="s">
        <v>13554</v>
      </c>
      <c r="F114" s="514"/>
      <c r="G114" s="514">
        <v>0.22</v>
      </c>
      <c r="H114" s="514"/>
      <c r="I114" s="514">
        <v>4800</v>
      </c>
      <c r="J114" s="514">
        <v>3.15</v>
      </c>
      <c r="K114" s="514">
        <v>0.1</v>
      </c>
      <c r="L114" s="514">
        <v>1800</v>
      </c>
      <c r="M114" s="514">
        <v>300</v>
      </c>
      <c r="N114" s="514">
        <v>3.5</v>
      </c>
      <c r="O114" s="515">
        <v>1</v>
      </c>
    </row>
    <row r="115" spans="1:15" s="4" customFormat="1">
      <c r="A115" s="366">
        <v>109</v>
      </c>
      <c r="B115" s="507" t="s">
        <v>13442</v>
      </c>
      <c r="C115" s="508" t="s">
        <v>6984</v>
      </c>
      <c r="D115" s="507" t="s">
        <v>5896</v>
      </c>
      <c r="E115" s="73" t="s">
        <v>2696</v>
      </c>
      <c r="F115" s="509"/>
      <c r="G115" s="509">
        <v>5.2</v>
      </c>
      <c r="H115" s="509"/>
      <c r="I115" s="509">
        <v>724480</v>
      </c>
      <c r="J115" s="509">
        <v>0</v>
      </c>
      <c r="K115" s="509">
        <v>1.2</v>
      </c>
      <c r="L115" s="509">
        <v>0</v>
      </c>
      <c r="M115" s="509">
        <v>0</v>
      </c>
      <c r="N115" s="509">
        <v>0</v>
      </c>
      <c r="O115" s="510">
        <v>50.308</v>
      </c>
    </row>
    <row r="116" spans="1:15" s="4" customFormat="1">
      <c r="A116" s="368">
        <v>110</v>
      </c>
      <c r="B116" s="511" t="s">
        <v>13468</v>
      </c>
      <c r="C116" s="512" t="s">
        <v>6146</v>
      </c>
      <c r="D116" s="511" t="s">
        <v>6148</v>
      </c>
      <c r="E116" s="513" t="s">
        <v>2697</v>
      </c>
      <c r="F116" s="514">
        <v>2.7</v>
      </c>
      <c r="G116" s="514">
        <v>2.7</v>
      </c>
      <c r="H116" s="514">
        <v>430422</v>
      </c>
      <c r="I116" s="514">
        <v>405728</v>
      </c>
      <c r="J116" s="514">
        <v>0.36</v>
      </c>
      <c r="K116" s="514">
        <v>0.36</v>
      </c>
      <c r="L116" s="514">
        <v>0</v>
      </c>
      <c r="M116" s="514">
        <v>0</v>
      </c>
      <c r="N116" s="514">
        <v>7.718</v>
      </c>
      <c r="O116" s="515">
        <v>7.718</v>
      </c>
    </row>
    <row r="117" spans="1:15" s="4" customFormat="1">
      <c r="A117" s="366">
        <v>111</v>
      </c>
      <c r="B117" s="507" t="s">
        <v>13468</v>
      </c>
      <c r="C117" s="508" t="s">
        <v>6631</v>
      </c>
      <c r="D117" s="507" t="s">
        <v>648</v>
      </c>
      <c r="E117" s="73" t="s">
        <v>13555</v>
      </c>
      <c r="F117" s="509">
        <v>0.4</v>
      </c>
      <c r="G117" s="509">
        <v>0.26</v>
      </c>
      <c r="H117" s="509">
        <v>28900</v>
      </c>
      <c r="I117" s="509">
        <v>18864</v>
      </c>
      <c r="J117" s="509">
        <v>177.8</v>
      </c>
      <c r="K117" s="509">
        <v>1455.5</v>
      </c>
      <c r="L117" s="509">
        <v>3600</v>
      </c>
      <c r="M117" s="509">
        <v>1000</v>
      </c>
      <c r="N117" s="509">
        <v>27</v>
      </c>
      <c r="O117" s="510">
        <v>27.5</v>
      </c>
    </row>
    <row r="118" spans="1:15" s="4" customFormat="1">
      <c r="A118" s="368">
        <v>112</v>
      </c>
      <c r="B118" s="511" t="s">
        <v>13468</v>
      </c>
      <c r="C118" s="512" t="s">
        <v>8271</v>
      </c>
      <c r="D118" s="511" t="s">
        <v>3741</v>
      </c>
      <c r="E118" s="513" t="s">
        <v>13556</v>
      </c>
      <c r="F118" s="514"/>
      <c r="G118" s="514">
        <v>3.18</v>
      </c>
      <c r="H118" s="514"/>
      <c r="I118" s="514">
        <v>84800</v>
      </c>
      <c r="J118" s="514">
        <v>18.5</v>
      </c>
      <c r="K118" s="514">
        <v>2.42</v>
      </c>
      <c r="L118" s="514">
        <v>55</v>
      </c>
      <c r="M118" s="514">
        <v>470</v>
      </c>
      <c r="N118" s="514">
        <v>0</v>
      </c>
      <c r="O118" s="515">
        <v>6.7149999999999999</v>
      </c>
    </row>
    <row r="119" spans="1:15" s="4" customFormat="1">
      <c r="A119" s="366">
        <v>113</v>
      </c>
      <c r="B119" s="507" t="s">
        <v>13442</v>
      </c>
      <c r="C119" s="508" t="s">
        <v>9115</v>
      </c>
      <c r="D119" s="507" t="s">
        <v>9116</v>
      </c>
      <c r="E119" s="73" t="s">
        <v>13557</v>
      </c>
      <c r="F119" s="509"/>
      <c r="G119" s="509"/>
      <c r="H119" s="509"/>
      <c r="I119" s="509"/>
      <c r="J119" s="509">
        <v>9</v>
      </c>
      <c r="K119" s="509">
        <v>38.96</v>
      </c>
      <c r="L119" s="509">
        <v>17000</v>
      </c>
      <c r="M119" s="509">
        <v>426614</v>
      </c>
      <c r="N119" s="509">
        <v>46</v>
      </c>
      <c r="O119" s="510">
        <v>970.99500000000012</v>
      </c>
    </row>
    <row r="120" spans="1:15" s="4" customFormat="1" ht="24">
      <c r="A120" s="368">
        <v>114</v>
      </c>
      <c r="B120" s="511" t="s">
        <v>7050</v>
      </c>
      <c r="C120" s="512" t="s">
        <v>7350</v>
      </c>
      <c r="D120" s="511" t="s">
        <v>7352</v>
      </c>
      <c r="E120" s="513" t="s">
        <v>13558</v>
      </c>
      <c r="F120" s="514"/>
      <c r="G120" s="514">
        <v>3.1</v>
      </c>
      <c r="H120" s="514"/>
      <c r="I120" s="514">
        <v>190</v>
      </c>
      <c r="J120" s="514">
        <v>0.1</v>
      </c>
      <c r="K120" s="514">
        <v>4.1499999999999995</v>
      </c>
      <c r="L120" s="514">
        <v>450</v>
      </c>
      <c r="M120" s="514">
        <v>230</v>
      </c>
      <c r="N120" s="514">
        <v>2</v>
      </c>
      <c r="O120" s="515">
        <v>1.2</v>
      </c>
    </row>
    <row r="121" spans="1:15" s="4" customFormat="1" ht="24">
      <c r="A121" s="366">
        <v>115</v>
      </c>
      <c r="B121" s="507" t="s">
        <v>13524</v>
      </c>
      <c r="C121" s="508" t="s">
        <v>9143</v>
      </c>
      <c r="D121" s="507" t="s">
        <v>4301</v>
      </c>
      <c r="E121" s="73" t="s">
        <v>13559</v>
      </c>
      <c r="F121" s="509"/>
      <c r="G121" s="509"/>
      <c r="H121" s="509"/>
      <c r="I121" s="509"/>
      <c r="J121" s="509">
        <v>1</v>
      </c>
      <c r="K121" s="509">
        <v>15</v>
      </c>
      <c r="L121" s="509">
        <v>0</v>
      </c>
      <c r="M121" s="509">
        <v>0</v>
      </c>
      <c r="N121" s="509">
        <v>61.42</v>
      </c>
      <c r="O121" s="510">
        <v>5</v>
      </c>
    </row>
    <row r="122" spans="1:15" s="4" customFormat="1">
      <c r="A122" s="368">
        <v>116</v>
      </c>
      <c r="B122" s="511" t="s">
        <v>13442</v>
      </c>
      <c r="C122" s="512" t="s">
        <v>6445</v>
      </c>
      <c r="D122" s="511" t="s">
        <v>691</v>
      </c>
      <c r="E122" s="513" t="s">
        <v>13560</v>
      </c>
      <c r="F122" s="514"/>
      <c r="G122" s="514">
        <v>4.71</v>
      </c>
      <c r="H122" s="514"/>
      <c r="I122" s="514">
        <v>1888.3</v>
      </c>
      <c r="J122" s="514">
        <v>4.8</v>
      </c>
      <c r="K122" s="514">
        <v>31</v>
      </c>
      <c r="L122" s="514">
        <v>10.199999999999999</v>
      </c>
      <c r="M122" s="514">
        <v>0</v>
      </c>
      <c r="N122" s="514">
        <v>8.2639999999999993</v>
      </c>
      <c r="O122" s="515">
        <v>1369.3999999999999</v>
      </c>
    </row>
    <row r="123" spans="1:15" s="4" customFormat="1">
      <c r="A123" s="366">
        <v>117</v>
      </c>
      <c r="B123" s="507" t="s">
        <v>13468</v>
      </c>
      <c r="C123" s="508" t="s">
        <v>5984</v>
      </c>
      <c r="D123" s="507" t="s">
        <v>711</v>
      </c>
      <c r="E123" s="73" t="s">
        <v>2699</v>
      </c>
      <c r="F123" s="509">
        <v>0</v>
      </c>
      <c r="G123" s="509">
        <v>0</v>
      </c>
      <c r="H123" s="509">
        <v>0</v>
      </c>
      <c r="I123" s="509">
        <v>0</v>
      </c>
      <c r="J123" s="509">
        <v>11.5</v>
      </c>
      <c r="K123" s="509">
        <v>13</v>
      </c>
      <c r="L123" s="509">
        <v>9200</v>
      </c>
      <c r="M123" s="509">
        <v>45500</v>
      </c>
      <c r="N123" s="509">
        <v>9</v>
      </c>
      <c r="O123" s="510">
        <v>26</v>
      </c>
    </row>
    <row r="124" spans="1:15" s="4" customFormat="1" ht="24">
      <c r="A124" s="368">
        <v>118</v>
      </c>
      <c r="B124" s="511" t="s">
        <v>7050</v>
      </c>
      <c r="C124" s="512" t="s">
        <v>6709</v>
      </c>
      <c r="D124" s="511" t="s">
        <v>6711</v>
      </c>
      <c r="E124" s="513" t="s">
        <v>13561</v>
      </c>
      <c r="F124" s="514">
        <v>5.1999999999999998E-2</v>
      </c>
      <c r="G124" s="514">
        <v>0.35</v>
      </c>
      <c r="H124" s="514">
        <v>9600</v>
      </c>
      <c r="I124" s="514">
        <v>8295</v>
      </c>
      <c r="J124" s="514">
        <v>7.0000000000000007E-2</v>
      </c>
      <c r="K124" s="514">
        <v>1.26</v>
      </c>
      <c r="L124" s="514">
        <v>1200</v>
      </c>
      <c r="M124" s="514">
        <v>340</v>
      </c>
      <c r="N124" s="514">
        <v>6.8</v>
      </c>
      <c r="O124" s="515">
        <v>12.327</v>
      </c>
    </row>
    <row r="125" spans="1:15" s="4" customFormat="1">
      <c r="A125" s="366">
        <v>119</v>
      </c>
      <c r="B125" s="507" t="s">
        <v>13442</v>
      </c>
      <c r="C125" s="508" t="s">
        <v>9118</v>
      </c>
      <c r="D125" s="507" t="s">
        <v>719</v>
      </c>
      <c r="E125" s="73" t="s">
        <v>13562</v>
      </c>
      <c r="F125" s="509"/>
      <c r="G125" s="509">
        <v>22.1</v>
      </c>
      <c r="H125" s="509"/>
      <c r="I125" s="509">
        <v>4021950</v>
      </c>
      <c r="J125" s="509">
        <v>7.7000000000000002E-3</v>
      </c>
      <c r="K125" s="509">
        <v>19.3</v>
      </c>
      <c r="L125" s="509">
        <v>77.040000000000006</v>
      </c>
      <c r="M125" s="509">
        <v>14100</v>
      </c>
      <c r="N125" s="509">
        <v>4.5</v>
      </c>
      <c r="O125" s="510">
        <v>127.58</v>
      </c>
    </row>
    <row r="126" spans="1:15" s="4" customFormat="1">
      <c r="A126" s="368">
        <v>120</v>
      </c>
      <c r="B126" s="511" t="s">
        <v>13456</v>
      </c>
      <c r="C126" s="512" t="s">
        <v>7967</v>
      </c>
      <c r="D126" s="511" t="s">
        <v>7968</v>
      </c>
      <c r="E126" s="513" t="s">
        <v>13563</v>
      </c>
      <c r="F126" s="514">
        <v>1.2</v>
      </c>
      <c r="G126" s="514">
        <v>0.62</v>
      </c>
      <c r="H126" s="514"/>
      <c r="I126" s="514"/>
      <c r="J126" s="514">
        <v>1.31</v>
      </c>
      <c r="K126" s="514">
        <v>0.4</v>
      </c>
      <c r="L126" s="514">
        <v>1.8</v>
      </c>
      <c r="M126" s="514">
        <v>0</v>
      </c>
      <c r="N126" s="514">
        <v>24.119999999999997</v>
      </c>
      <c r="O126" s="515">
        <v>23.72</v>
      </c>
    </row>
    <row r="127" spans="1:15" s="4" customFormat="1">
      <c r="A127" s="366">
        <v>121</v>
      </c>
      <c r="B127" s="507" t="s">
        <v>13442</v>
      </c>
      <c r="C127" s="508" t="s">
        <v>6141</v>
      </c>
      <c r="D127" s="507" t="s">
        <v>6143</v>
      </c>
      <c r="E127" s="73" t="s">
        <v>13564</v>
      </c>
      <c r="F127" s="509">
        <v>7</v>
      </c>
      <c r="G127" s="509">
        <v>6.5</v>
      </c>
      <c r="H127" s="509">
        <v>265.58000000000004</v>
      </c>
      <c r="I127" s="509">
        <v>364.5</v>
      </c>
      <c r="J127" s="509">
        <v>0</v>
      </c>
      <c r="K127" s="509">
        <v>4.09</v>
      </c>
      <c r="L127" s="509">
        <v>0</v>
      </c>
      <c r="M127" s="509">
        <v>0</v>
      </c>
      <c r="N127" s="509">
        <v>70</v>
      </c>
      <c r="O127" s="510">
        <v>50</v>
      </c>
    </row>
    <row r="128" spans="1:15" s="4" customFormat="1">
      <c r="A128" s="368">
        <v>122</v>
      </c>
      <c r="B128" s="511" t="s">
        <v>13442</v>
      </c>
      <c r="C128" s="512" t="s">
        <v>6353</v>
      </c>
      <c r="D128" s="511" t="s">
        <v>728</v>
      </c>
      <c r="E128" s="513" t="s">
        <v>2702</v>
      </c>
      <c r="F128" s="514">
        <v>4.3</v>
      </c>
      <c r="G128" s="514">
        <v>6.9</v>
      </c>
      <c r="H128" s="514">
        <v>5841000</v>
      </c>
      <c r="I128" s="514">
        <v>5773170</v>
      </c>
      <c r="J128" s="514">
        <v>14.8</v>
      </c>
      <c r="K128" s="514">
        <v>80.5</v>
      </c>
      <c r="L128" s="514">
        <v>15200</v>
      </c>
      <c r="M128" s="514">
        <v>46600</v>
      </c>
      <c r="N128" s="514">
        <v>32</v>
      </c>
      <c r="O128" s="515">
        <v>116.19999999999999</v>
      </c>
    </row>
    <row r="129" spans="1:15" s="4" customFormat="1">
      <c r="A129" s="366">
        <v>123</v>
      </c>
      <c r="B129" s="507" t="s">
        <v>13442</v>
      </c>
      <c r="C129" s="508" t="s">
        <v>5830</v>
      </c>
      <c r="D129" s="507" t="s">
        <v>728</v>
      </c>
      <c r="E129" s="73" t="s">
        <v>2702</v>
      </c>
      <c r="F129" s="509">
        <v>2.5</v>
      </c>
      <c r="G129" s="509">
        <v>0.2</v>
      </c>
      <c r="H129" s="509"/>
      <c r="I129" s="509"/>
      <c r="J129" s="509">
        <v>5.3</v>
      </c>
      <c r="K129" s="509">
        <v>0.23600000000000002</v>
      </c>
      <c r="L129" s="509">
        <v>0</v>
      </c>
      <c r="M129" s="509">
        <v>0</v>
      </c>
      <c r="N129" s="509">
        <v>23.4</v>
      </c>
      <c r="O129" s="510">
        <v>21</v>
      </c>
    </row>
    <row r="130" spans="1:15" s="4" customFormat="1">
      <c r="A130" s="368">
        <v>124</v>
      </c>
      <c r="B130" s="511" t="s">
        <v>13442</v>
      </c>
      <c r="C130" s="512" t="s">
        <v>6029</v>
      </c>
      <c r="D130" s="511" t="s">
        <v>737</v>
      </c>
      <c r="E130" s="513" t="s">
        <v>2703</v>
      </c>
      <c r="F130" s="514"/>
      <c r="G130" s="514">
        <v>43.7333</v>
      </c>
      <c r="H130" s="514"/>
      <c r="I130" s="514"/>
      <c r="J130" s="514">
        <v>0</v>
      </c>
      <c r="K130" s="514">
        <v>28.799999999999997</v>
      </c>
      <c r="L130" s="514">
        <v>0</v>
      </c>
      <c r="M130" s="514">
        <v>0</v>
      </c>
      <c r="N130" s="514">
        <v>2</v>
      </c>
      <c r="O130" s="515">
        <v>340.32</v>
      </c>
    </row>
    <row r="131" spans="1:15" s="4" customFormat="1">
      <c r="A131" s="366">
        <v>125</v>
      </c>
      <c r="B131" s="507" t="s">
        <v>13442</v>
      </c>
      <c r="C131" s="508" t="s">
        <v>6980</v>
      </c>
      <c r="D131" s="507" t="s">
        <v>737</v>
      </c>
      <c r="E131" s="73" t="s">
        <v>2703</v>
      </c>
      <c r="F131" s="509"/>
      <c r="G131" s="509">
        <v>3.57</v>
      </c>
      <c r="H131" s="509"/>
      <c r="I131" s="509"/>
      <c r="J131" s="509">
        <v>0.9</v>
      </c>
      <c r="K131" s="509">
        <v>49.4</v>
      </c>
      <c r="L131" s="509">
        <v>0</v>
      </c>
      <c r="M131" s="509">
        <v>0</v>
      </c>
      <c r="N131" s="509">
        <v>10.8</v>
      </c>
      <c r="O131" s="510">
        <v>61.94</v>
      </c>
    </row>
    <row r="132" spans="1:15" s="4" customFormat="1">
      <c r="A132" s="368">
        <v>126</v>
      </c>
      <c r="B132" s="511" t="s">
        <v>13442</v>
      </c>
      <c r="C132" s="512" t="s">
        <v>5982</v>
      </c>
      <c r="D132" s="511" t="s">
        <v>737</v>
      </c>
      <c r="E132" s="513" t="s">
        <v>2703</v>
      </c>
      <c r="F132" s="514"/>
      <c r="G132" s="514">
        <v>14.038</v>
      </c>
      <c r="H132" s="514"/>
      <c r="I132" s="514"/>
      <c r="J132" s="514">
        <v>1.8</v>
      </c>
      <c r="K132" s="514">
        <v>88.14</v>
      </c>
      <c r="L132" s="514">
        <v>0</v>
      </c>
      <c r="M132" s="514">
        <v>118410</v>
      </c>
      <c r="N132" s="514">
        <v>2</v>
      </c>
      <c r="O132" s="515">
        <v>270.72500000000002</v>
      </c>
    </row>
    <row r="133" spans="1:15" s="4" customFormat="1">
      <c r="A133" s="366">
        <v>127</v>
      </c>
      <c r="B133" s="507" t="s">
        <v>13442</v>
      </c>
      <c r="C133" s="508" t="s">
        <v>6525</v>
      </c>
      <c r="D133" s="507" t="s">
        <v>5415</v>
      </c>
      <c r="E133" s="73" t="s">
        <v>13565</v>
      </c>
      <c r="F133" s="509">
        <v>2.2000000000000002</v>
      </c>
      <c r="G133" s="509">
        <v>2.2000000000000002</v>
      </c>
      <c r="H133" s="509">
        <v>59520</v>
      </c>
      <c r="I133" s="509">
        <v>59520</v>
      </c>
      <c r="J133" s="509">
        <v>4.9000000000000004</v>
      </c>
      <c r="K133" s="509">
        <v>8.8000000000000007</v>
      </c>
      <c r="L133" s="509">
        <v>49600</v>
      </c>
      <c r="M133" s="509">
        <v>50100</v>
      </c>
      <c r="N133" s="509">
        <v>23.299999999999997</v>
      </c>
      <c r="O133" s="510">
        <v>28.2</v>
      </c>
    </row>
    <row r="134" spans="1:15" s="4" customFormat="1">
      <c r="A134" s="368">
        <v>128</v>
      </c>
      <c r="B134" s="511" t="s">
        <v>13442</v>
      </c>
      <c r="C134" s="512" t="s">
        <v>8349</v>
      </c>
      <c r="D134" s="511" t="s">
        <v>6234</v>
      </c>
      <c r="E134" s="513" t="s">
        <v>13566</v>
      </c>
      <c r="F134" s="514">
        <v>3</v>
      </c>
      <c r="G134" s="514">
        <v>3.5</v>
      </c>
      <c r="H134" s="514"/>
      <c r="I134" s="514"/>
      <c r="J134" s="514">
        <v>3.3</v>
      </c>
      <c r="K134" s="514">
        <v>5.48</v>
      </c>
      <c r="L134" s="514">
        <v>37170</v>
      </c>
      <c r="M134" s="514">
        <v>21000</v>
      </c>
      <c r="N134" s="514">
        <v>7.4</v>
      </c>
      <c r="O134" s="515">
        <v>7.4</v>
      </c>
    </row>
    <row r="135" spans="1:15" s="4" customFormat="1" ht="24">
      <c r="A135" s="366">
        <v>129</v>
      </c>
      <c r="B135" s="507" t="s">
        <v>7050</v>
      </c>
      <c r="C135" s="508" t="s">
        <v>6341</v>
      </c>
      <c r="D135" s="507" t="s">
        <v>6342</v>
      </c>
      <c r="E135" s="73" t="s">
        <v>13567</v>
      </c>
      <c r="F135" s="509"/>
      <c r="G135" s="509"/>
      <c r="H135" s="509"/>
      <c r="I135" s="509"/>
      <c r="J135" s="509">
        <v>0.68</v>
      </c>
      <c r="K135" s="509">
        <v>0.37</v>
      </c>
      <c r="L135" s="509">
        <v>1400</v>
      </c>
      <c r="M135" s="509">
        <v>200</v>
      </c>
      <c r="N135" s="509">
        <v>5.37</v>
      </c>
      <c r="O135" s="510">
        <v>2.25</v>
      </c>
    </row>
    <row r="136" spans="1:15" s="4" customFormat="1" ht="24">
      <c r="A136" s="368">
        <v>130</v>
      </c>
      <c r="B136" s="511" t="s">
        <v>7050</v>
      </c>
      <c r="C136" s="512" t="s">
        <v>8804</v>
      </c>
      <c r="D136" s="511" t="s">
        <v>8805</v>
      </c>
      <c r="E136" s="513" t="s">
        <v>13568</v>
      </c>
      <c r="F136" s="514">
        <v>11</v>
      </c>
      <c r="G136" s="514">
        <v>1.2</v>
      </c>
      <c r="H136" s="514">
        <v>5760</v>
      </c>
      <c r="I136" s="514">
        <v>1153.98</v>
      </c>
      <c r="J136" s="514">
        <v>3</v>
      </c>
      <c r="K136" s="514">
        <v>0.5</v>
      </c>
      <c r="L136" s="514">
        <v>6</v>
      </c>
      <c r="M136" s="514">
        <v>0</v>
      </c>
      <c r="N136" s="514">
        <v>0</v>
      </c>
      <c r="O136" s="515">
        <v>8.5</v>
      </c>
    </row>
    <row r="137" spans="1:15" s="4" customFormat="1">
      <c r="A137" s="366">
        <v>131</v>
      </c>
      <c r="B137" s="507" t="s">
        <v>13442</v>
      </c>
      <c r="C137" s="508" t="s">
        <v>5870</v>
      </c>
      <c r="D137" s="507" t="s">
        <v>768</v>
      </c>
      <c r="E137" s="73" t="s">
        <v>13569</v>
      </c>
      <c r="F137" s="509">
        <v>0.5</v>
      </c>
      <c r="G137" s="509">
        <v>4.3</v>
      </c>
      <c r="H137" s="509">
        <v>240000</v>
      </c>
      <c r="I137" s="509">
        <v>220208</v>
      </c>
      <c r="J137" s="509">
        <v>2</v>
      </c>
      <c r="K137" s="509">
        <v>5.3</v>
      </c>
      <c r="L137" s="509">
        <v>2600</v>
      </c>
      <c r="M137" s="509">
        <v>3701</v>
      </c>
      <c r="N137" s="509">
        <v>20</v>
      </c>
      <c r="O137" s="510">
        <v>44.2</v>
      </c>
    </row>
    <row r="138" spans="1:15" s="4" customFormat="1">
      <c r="A138" s="368">
        <v>132</v>
      </c>
      <c r="B138" s="511" t="s">
        <v>13468</v>
      </c>
      <c r="C138" s="512" t="s">
        <v>13570</v>
      </c>
      <c r="D138" s="511" t="s">
        <v>13571</v>
      </c>
      <c r="E138" s="513" t="s">
        <v>13572</v>
      </c>
      <c r="F138" s="514"/>
      <c r="G138" s="514"/>
      <c r="H138" s="514"/>
      <c r="I138" s="514"/>
      <c r="J138" s="514">
        <v>1</v>
      </c>
      <c r="K138" s="514">
        <v>1</v>
      </c>
      <c r="L138" s="514">
        <v>1</v>
      </c>
      <c r="M138" s="514">
        <v>1</v>
      </c>
      <c r="N138" s="514">
        <v>2.2000000000000002</v>
      </c>
      <c r="O138" s="515">
        <v>1.05</v>
      </c>
    </row>
    <row r="139" spans="1:15" s="4" customFormat="1">
      <c r="A139" s="366">
        <v>133</v>
      </c>
      <c r="B139" s="507" t="s">
        <v>13442</v>
      </c>
      <c r="C139" s="508" t="s">
        <v>6772</v>
      </c>
      <c r="D139" s="507" t="s">
        <v>5893</v>
      </c>
      <c r="E139" s="73" t="s">
        <v>2705</v>
      </c>
      <c r="F139" s="509">
        <v>17.2</v>
      </c>
      <c r="G139" s="509">
        <v>11.48</v>
      </c>
      <c r="H139" s="509">
        <v>3944645</v>
      </c>
      <c r="I139" s="509">
        <v>2149822</v>
      </c>
      <c r="J139" s="509"/>
      <c r="K139" s="509">
        <v>22.9</v>
      </c>
      <c r="L139" s="509"/>
      <c r="M139" s="509"/>
      <c r="N139" s="509">
        <v>0</v>
      </c>
      <c r="O139" s="510">
        <v>841.08100000000002</v>
      </c>
    </row>
    <row r="140" spans="1:15" s="4" customFormat="1" ht="24">
      <c r="A140" s="368">
        <v>134</v>
      </c>
      <c r="B140" s="511" t="s">
        <v>7050</v>
      </c>
      <c r="C140" s="512" t="s">
        <v>7990</v>
      </c>
      <c r="D140" s="511" t="s">
        <v>7992</v>
      </c>
      <c r="E140" s="513" t="s">
        <v>13573</v>
      </c>
      <c r="F140" s="514"/>
      <c r="G140" s="514"/>
      <c r="H140" s="514"/>
      <c r="I140" s="514"/>
      <c r="J140" s="514">
        <v>0.33</v>
      </c>
      <c r="K140" s="514">
        <v>0.33</v>
      </c>
      <c r="L140" s="514">
        <v>450</v>
      </c>
      <c r="M140" s="514">
        <v>450</v>
      </c>
      <c r="N140" s="514">
        <v>2.5</v>
      </c>
      <c r="O140" s="515">
        <v>1.4</v>
      </c>
    </row>
    <row r="141" spans="1:15" s="4" customFormat="1">
      <c r="A141" s="366">
        <v>135</v>
      </c>
      <c r="B141" s="507" t="s">
        <v>13442</v>
      </c>
      <c r="C141" s="508" t="s">
        <v>5790</v>
      </c>
      <c r="D141" s="507" t="s">
        <v>5792</v>
      </c>
      <c r="E141" s="73" t="s">
        <v>13574</v>
      </c>
      <c r="F141" s="509">
        <v>2.5</v>
      </c>
      <c r="G141" s="509">
        <v>4.4000000000000004</v>
      </c>
      <c r="H141" s="509">
        <v>66.33</v>
      </c>
      <c r="I141" s="509">
        <v>8.6</v>
      </c>
      <c r="J141" s="509">
        <v>3.15</v>
      </c>
      <c r="K141" s="509">
        <v>11.600000000000001</v>
      </c>
      <c r="L141" s="509">
        <v>14.5</v>
      </c>
      <c r="M141" s="509">
        <v>16</v>
      </c>
      <c r="N141" s="509">
        <v>21.5</v>
      </c>
      <c r="O141" s="510">
        <v>30.279999999999998</v>
      </c>
    </row>
    <row r="142" spans="1:15" s="4" customFormat="1">
      <c r="A142" s="368">
        <v>136</v>
      </c>
      <c r="B142" s="511" t="s">
        <v>13448</v>
      </c>
      <c r="C142" s="512" t="s">
        <v>13575</v>
      </c>
      <c r="D142" s="511" t="s">
        <v>13576</v>
      </c>
      <c r="E142" s="513" t="s">
        <v>13577</v>
      </c>
      <c r="F142" s="514"/>
      <c r="G142" s="514"/>
      <c r="H142" s="514"/>
      <c r="I142" s="514"/>
      <c r="J142" s="514">
        <v>4.2</v>
      </c>
      <c r="K142" s="514">
        <v>1</v>
      </c>
      <c r="L142" s="514">
        <v>163100</v>
      </c>
      <c r="M142" s="514">
        <v>38810</v>
      </c>
      <c r="N142" s="514">
        <v>2.2000000000000002</v>
      </c>
      <c r="O142" s="515">
        <v>1.5</v>
      </c>
    </row>
    <row r="143" spans="1:15" s="4" customFormat="1">
      <c r="A143" s="366">
        <v>137</v>
      </c>
      <c r="B143" s="507" t="s">
        <v>13442</v>
      </c>
      <c r="C143" s="508" t="s">
        <v>9169</v>
      </c>
      <c r="D143" s="507" t="s">
        <v>5184</v>
      </c>
      <c r="E143" s="73" t="s">
        <v>2706</v>
      </c>
      <c r="F143" s="509">
        <v>2.2999999999999998</v>
      </c>
      <c r="G143" s="509">
        <v>1.1000000000000001</v>
      </c>
      <c r="H143" s="509">
        <v>95320</v>
      </c>
      <c r="I143" s="509">
        <v>34150</v>
      </c>
      <c r="J143" s="509">
        <v>4.2242999999999995</v>
      </c>
      <c r="K143" s="509">
        <v>7.2</v>
      </c>
      <c r="L143" s="509">
        <v>16897.2</v>
      </c>
      <c r="M143" s="509">
        <v>5200</v>
      </c>
      <c r="N143" s="509">
        <v>34.360072000000002</v>
      </c>
      <c r="O143" s="510">
        <v>14.276</v>
      </c>
    </row>
    <row r="144" spans="1:15" s="4" customFormat="1" ht="24">
      <c r="A144" s="368">
        <v>138</v>
      </c>
      <c r="B144" s="511" t="s">
        <v>7050</v>
      </c>
      <c r="C144" s="512" t="s">
        <v>13578</v>
      </c>
      <c r="D144" s="511" t="s">
        <v>13579</v>
      </c>
      <c r="E144" s="513" t="s">
        <v>13580</v>
      </c>
      <c r="F144" s="514">
        <v>10</v>
      </c>
      <c r="G144" s="514">
        <v>10</v>
      </c>
      <c r="H144" s="514">
        <v>49117</v>
      </c>
      <c r="I144" s="514">
        <v>406970</v>
      </c>
      <c r="J144" s="514">
        <v>1</v>
      </c>
      <c r="K144" s="514">
        <v>0.39610000000000001</v>
      </c>
      <c r="L144" s="514">
        <v>1</v>
      </c>
      <c r="M144" s="514">
        <v>28327</v>
      </c>
      <c r="N144" s="514">
        <v>4.3</v>
      </c>
      <c r="O144" s="515">
        <v>3.5999999999999996</v>
      </c>
    </row>
    <row r="145" spans="1:15" s="4" customFormat="1" ht="24">
      <c r="A145" s="366">
        <v>139</v>
      </c>
      <c r="B145" s="507" t="s">
        <v>13442</v>
      </c>
      <c r="C145" s="508" t="s">
        <v>8763</v>
      </c>
      <c r="D145" s="507" t="s">
        <v>4072</v>
      </c>
      <c r="E145" s="73" t="s">
        <v>13581</v>
      </c>
      <c r="F145" s="509">
        <v>0</v>
      </c>
      <c r="G145" s="509">
        <v>0</v>
      </c>
      <c r="H145" s="509">
        <v>0</v>
      </c>
      <c r="I145" s="509">
        <v>0</v>
      </c>
      <c r="J145" s="509">
        <v>10</v>
      </c>
      <c r="K145" s="509">
        <v>13.6</v>
      </c>
      <c r="L145" s="509">
        <v>20000</v>
      </c>
      <c r="M145" s="509">
        <v>0</v>
      </c>
      <c r="N145" s="509">
        <v>58.54</v>
      </c>
      <c r="O145" s="510">
        <v>102.961</v>
      </c>
    </row>
    <row r="146" spans="1:15" s="4" customFormat="1">
      <c r="A146" s="368">
        <v>140</v>
      </c>
      <c r="B146" s="511" t="s">
        <v>13582</v>
      </c>
      <c r="C146" s="512" t="s">
        <v>5988</v>
      </c>
      <c r="D146" s="511" t="s">
        <v>821</v>
      </c>
      <c r="E146" s="513" t="s">
        <v>13583</v>
      </c>
      <c r="F146" s="514">
        <v>0.5</v>
      </c>
      <c r="G146" s="514">
        <v>0.5</v>
      </c>
      <c r="H146" s="514">
        <v>850649</v>
      </c>
      <c r="I146" s="514">
        <v>1086946</v>
      </c>
      <c r="J146" s="514">
        <v>0.8</v>
      </c>
      <c r="K146" s="514">
        <v>1.5</v>
      </c>
      <c r="L146" s="514">
        <v>0</v>
      </c>
      <c r="M146" s="514">
        <v>1250</v>
      </c>
      <c r="N146" s="514">
        <v>37.89</v>
      </c>
      <c r="O146" s="515">
        <v>18.130000000000003</v>
      </c>
    </row>
    <row r="147" spans="1:15" s="4" customFormat="1">
      <c r="A147" s="366">
        <v>141</v>
      </c>
      <c r="B147" s="507" t="s">
        <v>13442</v>
      </c>
      <c r="C147" s="508" t="s">
        <v>5847</v>
      </c>
      <c r="D147" s="507" t="s">
        <v>5848</v>
      </c>
      <c r="E147" s="73" t="s">
        <v>13584</v>
      </c>
      <c r="F147" s="509">
        <v>0</v>
      </c>
      <c r="G147" s="509">
        <v>5.33</v>
      </c>
      <c r="H147" s="509">
        <v>0</v>
      </c>
      <c r="I147" s="509">
        <v>26.65</v>
      </c>
      <c r="J147" s="509">
        <v>7.8</v>
      </c>
      <c r="K147" s="509">
        <v>8.82</v>
      </c>
      <c r="L147" s="509">
        <v>29400</v>
      </c>
      <c r="M147" s="509">
        <v>17.450000000000003</v>
      </c>
      <c r="N147" s="509">
        <v>8</v>
      </c>
      <c r="O147" s="510">
        <v>128.6</v>
      </c>
    </row>
    <row r="148" spans="1:15" s="4" customFormat="1">
      <c r="A148" s="368">
        <v>142</v>
      </c>
      <c r="B148" s="511" t="s">
        <v>13448</v>
      </c>
      <c r="C148" s="512" t="s">
        <v>8424</v>
      </c>
      <c r="D148" s="511" t="s">
        <v>3075</v>
      </c>
      <c r="E148" s="513" t="s">
        <v>13585</v>
      </c>
      <c r="F148" s="514">
        <v>0</v>
      </c>
      <c r="G148" s="514"/>
      <c r="H148" s="514"/>
      <c r="I148" s="514"/>
      <c r="J148" s="514">
        <v>0</v>
      </c>
      <c r="K148" s="514">
        <v>0</v>
      </c>
      <c r="L148" s="514">
        <v>0</v>
      </c>
      <c r="M148" s="514">
        <v>0</v>
      </c>
      <c r="N148" s="514">
        <v>0</v>
      </c>
      <c r="O148" s="515">
        <v>0</v>
      </c>
    </row>
    <row r="149" spans="1:15" s="4" customFormat="1" ht="24">
      <c r="A149" s="366">
        <v>143</v>
      </c>
      <c r="B149" s="507" t="s">
        <v>13521</v>
      </c>
      <c r="C149" s="508" t="s">
        <v>7799</v>
      </c>
      <c r="D149" s="507" t="s">
        <v>6049</v>
      </c>
      <c r="E149" s="73" t="s">
        <v>13586</v>
      </c>
      <c r="F149" s="509">
        <v>45</v>
      </c>
      <c r="G149" s="509">
        <v>55</v>
      </c>
      <c r="H149" s="509">
        <v>50000</v>
      </c>
      <c r="I149" s="509">
        <v>365460</v>
      </c>
      <c r="J149" s="509">
        <v>8</v>
      </c>
      <c r="K149" s="509">
        <v>0</v>
      </c>
      <c r="L149" s="509">
        <v>6781</v>
      </c>
      <c r="M149" s="509">
        <v>0</v>
      </c>
      <c r="N149" s="509">
        <v>27</v>
      </c>
      <c r="O149" s="510">
        <v>0</v>
      </c>
    </row>
    <row r="150" spans="1:15" s="4" customFormat="1">
      <c r="A150" s="368">
        <v>144</v>
      </c>
      <c r="B150" s="511" t="s">
        <v>6048</v>
      </c>
      <c r="C150" s="512" t="s">
        <v>6047</v>
      </c>
      <c r="D150" s="511" t="s">
        <v>6049</v>
      </c>
      <c r="E150" s="513" t="s">
        <v>13586</v>
      </c>
      <c r="F150" s="514">
        <v>110</v>
      </c>
      <c r="G150" s="514">
        <v>110</v>
      </c>
      <c r="H150" s="514">
        <v>440500</v>
      </c>
      <c r="I150" s="514">
        <v>195894</v>
      </c>
      <c r="J150" s="514">
        <v>8</v>
      </c>
      <c r="K150" s="514">
        <v>8.3000000000000007</v>
      </c>
      <c r="L150" s="514">
        <v>6781</v>
      </c>
      <c r="M150" s="514">
        <v>0</v>
      </c>
      <c r="N150" s="514">
        <v>27</v>
      </c>
      <c r="O150" s="515">
        <v>6.8</v>
      </c>
    </row>
    <row r="151" spans="1:15" s="4" customFormat="1">
      <c r="A151" s="366">
        <v>145</v>
      </c>
      <c r="B151" s="507" t="s">
        <v>13442</v>
      </c>
      <c r="C151" s="508" t="s">
        <v>8105</v>
      </c>
      <c r="D151" s="507" t="s">
        <v>3398</v>
      </c>
      <c r="E151" s="73" t="s">
        <v>13587</v>
      </c>
      <c r="F151" s="509">
        <v>13</v>
      </c>
      <c r="G151" s="509">
        <v>5.3</v>
      </c>
      <c r="H151" s="509">
        <v>332480</v>
      </c>
      <c r="I151" s="509">
        <v>144270</v>
      </c>
      <c r="J151" s="509">
        <v>14.8</v>
      </c>
      <c r="K151" s="509">
        <v>20.88</v>
      </c>
      <c r="L151" s="509">
        <v>23400</v>
      </c>
      <c r="M151" s="509">
        <v>18400</v>
      </c>
      <c r="N151" s="509">
        <v>15.7</v>
      </c>
      <c r="O151" s="510">
        <v>21.95</v>
      </c>
    </row>
    <row r="152" spans="1:15" s="4" customFormat="1">
      <c r="A152" s="368">
        <v>146</v>
      </c>
      <c r="B152" s="511" t="s">
        <v>13442</v>
      </c>
      <c r="C152" s="512" t="s">
        <v>9095</v>
      </c>
      <c r="D152" s="511" t="s">
        <v>4373</v>
      </c>
      <c r="E152" s="513" t="s">
        <v>13588</v>
      </c>
      <c r="F152" s="514"/>
      <c r="G152" s="514">
        <v>3.25</v>
      </c>
      <c r="H152" s="514"/>
      <c r="I152" s="514"/>
      <c r="J152" s="514">
        <v>30.64</v>
      </c>
      <c r="K152" s="514">
        <v>5.7</v>
      </c>
      <c r="L152" s="514">
        <v>31.26</v>
      </c>
      <c r="M152" s="514">
        <v>5.7</v>
      </c>
      <c r="N152" s="514">
        <v>47.5</v>
      </c>
      <c r="O152" s="515">
        <v>18</v>
      </c>
    </row>
    <row r="153" spans="1:15" s="4" customFormat="1" ht="24">
      <c r="A153" s="366">
        <v>147</v>
      </c>
      <c r="B153" s="507" t="s">
        <v>7050</v>
      </c>
      <c r="C153" s="508" t="s">
        <v>6946</v>
      </c>
      <c r="D153" s="507" t="s">
        <v>6947</v>
      </c>
      <c r="E153" s="73" t="s">
        <v>13589</v>
      </c>
      <c r="F153" s="509">
        <v>0.42</v>
      </c>
      <c r="G153" s="509">
        <v>0.42</v>
      </c>
      <c r="H153" s="509">
        <v>5.4</v>
      </c>
      <c r="I153" s="509">
        <v>5.4</v>
      </c>
      <c r="J153" s="509">
        <v>0.65</v>
      </c>
      <c r="K153" s="509">
        <v>0</v>
      </c>
      <c r="L153" s="509">
        <v>3524.2</v>
      </c>
      <c r="M153" s="509">
        <v>0</v>
      </c>
      <c r="N153" s="509">
        <v>11.4</v>
      </c>
      <c r="O153" s="510">
        <v>0</v>
      </c>
    </row>
    <row r="154" spans="1:15" s="4" customFormat="1">
      <c r="A154" s="368">
        <v>148</v>
      </c>
      <c r="B154" s="511" t="s">
        <v>13448</v>
      </c>
      <c r="C154" s="512" t="s">
        <v>8294</v>
      </c>
      <c r="D154" s="511" t="s">
        <v>847</v>
      </c>
      <c r="E154" s="513" t="s">
        <v>13590</v>
      </c>
      <c r="F154" s="514"/>
      <c r="G154" s="514">
        <v>0.23</v>
      </c>
      <c r="H154" s="514"/>
      <c r="I154" s="514">
        <v>46439.6</v>
      </c>
      <c r="J154" s="514">
        <v>1.7</v>
      </c>
      <c r="K154" s="514">
        <v>0</v>
      </c>
      <c r="L154" s="514">
        <v>2300</v>
      </c>
      <c r="M154" s="514">
        <v>0</v>
      </c>
      <c r="N154" s="514">
        <v>4.5</v>
      </c>
      <c r="O154" s="515">
        <v>32</v>
      </c>
    </row>
    <row r="155" spans="1:15" s="4" customFormat="1" ht="24">
      <c r="A155" s="366">
        <v>149</v>
      </c>
      <c r="B155" s="507" t="s">
        <v>7050</v>
      </c>
      <c r="C155" s="508" t="s">
        <v>6585</v>
      </c>
      <c r="D155" s="507" t="s">
        <v>3392</v>
      </c>
      <c r="E155" s="73" t="s">
        <v>13591</v>
      </c>
      <c r="F155" s="509">
        <v>7.1</v>
      </c>
      <c r="G155" s="509">
        <v>6.1</v>
      </c>
      <c r="H155" s="509">
        <v>9100</v>
      </c>
      <c r="I155" s="509">
        <v>2200</v>
      </c>
      <c r="J155" s="509">
        <v>0</v>
      </c>
      <c r="K155" s="509">
        <v>0.2</v>
      </c>
      <c r="L155" s="509">
        <v>0</v>
      </c>
      <c r="M155" s="509">
        <v>400</v>
      </c>
      <c r="N155" s="509">
        <v>0</v>
      </c>
      <c r="O155" s="510">
        <v>1.5</v>
      </c>
    </row>
    <row r="156" spans="1:15" s="4" customFormat="1">
      <c r="A156" s="368">
        <v>150</v>
      </c>
      <c r="B156" s="511" t="s">
        <v>13442</v>
      </c>
      <c r="C156" s="512" t="s">
        <v>6958</v>
      </c>
      <c r="D156" s="511" t="s">
        <v>6959</v>
      </c>
      <c r="E156" s="513" t="s">
        <v>13592</v>
      </c>
      <c r="F156" s="514">
        <v>4</v>
      </c>
      <c r="G156" s="514">
        <v>2.7</v>
      </c>
      <c r="H156" s="514"/>
      <c r="I156" s="514">
        <v>10460</v>
      </c>
      <c r="J156" s="514">
        <v>0</v>
      </c>
      <c r="K156" s="514">
        <v>11.1</v>
      </c>
      <c r="L156" s="514">
        <v>0</v>
      </c>
      <c r="M156" s="514">
        <v>0</v>
      </c>
      <c r="N156" s="514">
        <v>9</v>
      </c>
      <c r="O156" s="515">
        <v>6</v>
      </c>
    </row>
    <row r="157" spans="1:15" s="4" customFormat="1">
      <c r="A157" s="366">
        <v>151</v>
      </c>
      <c r="B157" s="507" t="s">
        <v>13442</v>
      </c>
      <c r="C157" s="508" t="s">
        <v>7842</v>
      </c>
      <c r="D157" s="507" t="s">
        <v>7280</v>
      </c>
      <c r="E157" s="73" t="s">
        <v>13593</v>
      </c>
      <c r="F157" s="509">
        <v>4</v>
      </c>
      <c r="G157" s="509">
        <v>4.7</v>
      </c>
      <c r="H157" s="509">
        <v>677710</v>
      </c>
      <c r="I157" s="509">
        <v>940000</v>
      </c>
      <c r="J157" s="509">
        <v>5.8</v>
      </c>
      <c r="K157" s="509">
        <v>17.399999999999999</v>
      </c>
      <c r="L157" s="509">
        <v>43500</v>
      </c>
      <c r="M157" s="509">
        <v>34.5</v>
      </c>
      <c r="N157" s="509">
        <v>12.2</v>
      </c>
      <c r="O157" s="510">
        <v>329.3</v>
      </c>
    </row>
    <row r="158" spans="1:15" s="4" customFormat="1">
      <c r="A158" s="368">
        <v>152</v>
      </c>
      <c r="B158" s="511" t="s">
        <v>13442</v>
      </c>
      <c r="C158" s="512" t="s">
        <v>6118</v>
      </c>
      <c r="D158" s="511" t="s">
        <v>875</v>
      </c>
      <c r="E158" s="513" t="s">
        <v>13594</v>
      </c>
      <c r="F158" s="514"/>
      <c r="G158" s="514">
        <v>9.3000000000000007</v>
      </c>
      <c r="H158" s="514">
        <v>1222500</v>
      </c>
      <c r="I158" s="514">
        <v>1584300</v>
      </c>
      <c r="J158" s="514">
        <v>2</v>
      </c>
      <c r="K158" s="514">
        <v>11.7</v>
      </c>
      <c r="L158" s="514">
        <v>0</v>
      </c>
      <c r="M158" s="514">
        <v>0</v>
      </c>
      <c r="N158" s="514">
        <v>45</v>
      </c>
      <c r="O158" s="515">
        <v>343.31900000000002</v>
      </c>
    </row>
    <row r="159" spans="1:15" s="4" customFormat="1" ht="24">
      <c r="A159" s="366">
        <v>153</v>
      </c>
      <c r="B159" s="507" t="s">
        <v>13536</v>
      </c>
      <c r="C159" s="508" t="s">
        <v>8018</v>
      </c>
      <c r="D159" s="507" t="s">
        <v>2430</v>
      </c>
      <c r="E159" s="73" t="s">
        <v>13595</v>
      </c>
      <c r="F159" s="509"/>
      <c r="G159" s="509"/>
      <c r="H159" s="509"/>
      <c r="I159" s="509"/>
      <c r="J159" s="509"/>
      <c r="K159" s="509">
        <v>0</v>
      </c>
      <c r="L159" s="509"/>
      <c r="M159" s="509"/>
      <c r="N159" s="509">
        <v>0</v>
      </c>
      <c r="O159" s="510">
        <v>0</v>
      </c>
    </row>
    <row r="160" spans="1:15" s="4" customFormat="1">
      <c r="A160" s="368">
        <v>154</v>
      </c>
      <c r="B160" s="511" t="s">
        <v>13442</v>
      </c>
      <c r="C160" s="512" t="s">
        <v>7406</v>
      </c>
      <c r="D160" s="511" t="s">
        <v>5746</v>
      </c>
      <c r="E160" s="513" t="s">
        <v>13596</v>
      </c>
      <c r="F160" s="514">
        <v>1.93</v>
      </c>
      <c r="G160" s="514">
        <v>3.47</v>
      </c>
      <c r="H160" s="514">
        <v>473258</v>
      </c>
      <c r="I160" s="514">
        <v>404430</v>
      </c>
      <c r="J160" s="514">
        <v>0.5</v>
      </c>
      <c r="K160" s="514">
        <v>5.8999999999999995</v>
      </c>
      <c r="L160" s="514">
        <v>400</v>
      </c>
      <c r="M160" s="514">
        <v>2555</v>
      </c>
      <c r="N160" s="514">
        <v>5.3</v>
      </c>
      <c r="O160" s="515">
        <v>17.32</v>
      </c>
    </row>
    <row r="161" spans="1:15" s="4" customFormat="1" ht="24">
      <c r="A161" s="366">
        <v>155</v>
      </c>
      <c r="B161" s="507" t="s">
        <v>13536</v>
      </c>
      <c r="C161" s="508" t="s">
        <v>5958</v>
      </c>
      <c r="D161" s="507" t="s">
        <v>885</v>
      </c>
      <c r="E161" s="73" t="s">
        <v>13597</v>
      </c>
      <c r="F161" s="509">
        <v>1</v>
      </c>
      <c r="G161" s="509">
        <v>1.5</v>
      </c>
      <c r="H161" s="509">
        <v>6260</v>
      </c>
      <c r="I161" s="509">
        <v>7000</v>
      </c>
      <c r="J161" s="509">
        <v>3.2</v>
      </c>
      <c r="K161" s="509">
        <v>5.5</v>
      </c>
      <c r="L161" s="509">
        <v>22300</v>
      </c>
      <c r="M161" s="509">
        <v>34600</v>
      </c>
      <c r="N161" s="509">
        <v>31</v>
      </c>
      <c r="O161" s="510">
        <v>78.5</v>
      </c>
    </row>
    <row r="162" spans="1:15" s="4" customFormat="1" ht="24">
      <c r="A162" s="368">
        <v>156</v>
      </c>
      <c r="B162" s="511" t="s">
        <v>13598</v>
      </c>
      <c r="C162" s="512" t="s">
        <v>8601</v>
      </c>
      <c r="D162" s="511" t="s">
        <v>6028</v>
      </c>
      <c r="E162" s="513" t="s">
        <v>13599</v>
      </c>
      <c r="F162" s="514">
        <v>0</v>
      </c>
      <c r="G162" s="514">
        <v>0</v>
      </c>
      <c r="H162" s="514">
        <v>0</v>
      </c>
      <c r="I162" s="514">
        <v>0</v>
      </c>
      <c r="J162" s="514">
        <v>0.3</v>
      </c>
      <c r="K162" s="514">
        <v>0</v>
      </c>
      <c r="L162" s="514">
        <v>0</v>
      </c>
      <c r="M162" s="514">
        <v>0</v>
      </c>
      <c r="N162" s="514">
        <v>1</v>
      </c>
      <c r="O162" s="515">
        <v>0</v>
      </c>
    </row>
    <row r="163" spans="1:15" s="4" customFormat="1">
      <c r="A163" s="366">
        <v>157</v>
      </c>
      <c r="B163" s="507" t="s">
        <v>6048</v>
      </c>
      <c r="C163" s="508" t="s">
        <v>6026</v>
      </c>
      <c r="D163" s="507" t="s">
        <v>6028</v>
      </c>
      <c r="E163" s="73" t="s">
        <v>13599</v>
      </c>
      <c r="F163" s="509">
        <v>2</v>
      </c>
      <c r="G163" s="509">
        <v>2.1</v>
      </c>
      <c r="H163" s="509">
        <v>13725</v>
      </c>
      <c r="I163" s="509">
        <v>14439</v>
      </c>
      <c r="J163" s="509">
        <v>0</v>
      </c>
      <c r="K163" s="509">
        <v>24.9</v>
      </c>
      <c r="L163" s="509">
        <v>0</v>
      </c>
      <c r="M163" s="509">
        <v>0</v>
      </c>
      <c r="N163" s="509">
        <v>3.5</v>
      </c>
      <c r="O163" s="510">
        <v>2.85</v>
      </c>
    </row>
    <row r="164" spans="1:15" s="4" customFormat="1">
      <c r="A164" s="368">
        <v>158</v>
      </c>
      <c r="B164" s="511" t="s">
        <v>13468</v>
      </c>
      <c r="C164" s="512" t="s">
        <v>9171</v>
      </c>
      <c r="D164" s="511" t="s">
        <v>9173</v>
      </c>
      <c r="E164" s="513" t="s">
        <v>13600</v>
      </c>
      <c r="F164" s="514">
        <v>0</v>
      </c>
      <c r="G164" s="514">
        <v>0</v>
      </c>
      <c r="H164" s="514">
        <v>0</v>
      </c>
      <c r="I164" s="514">
        <v>0</v>
      </c>
      <c r="J164" s="514">
        <v>0.11</v>
      </c>
      <c r="K164" s="514">
        <v>0</v>
      </c>
      <c r="L164" s="514">
        <v>1082.5</v>
      </c>
      <c r="M164" s="514">
        <v>0</v>
      </c>
      <c r="N164" s="514">
        <v>36.199999999999996</v>
      </c>
      <c r="O164" s="515">
        <v>0</v>
      </c>
    </row>
    <row r="165" spans="1:15" s="4" customFormat="1">
      <c r="A165" s="366">
        <v>159</v>
      </c>
      <c r="B165" s="507" t="s">
        <v>13448</v>
      </c>
      <c r="C165" s="508" t="s">
        <v>7578</v>
      </c>
      <c r="D165" s="507" t="s">
        <v>890</v>
      </c>
      <c r="E165" s="73" t="s">
        <v>2711</v>
      </c>
      <c r="F165" s="509">
        <v>1.5</v>
      </c>
      <c r="G165" s="509">
        <v>1.3</v>
      </c>
      <c r="H165" s="509">
        <v>61000</v>
      </c>
      <c r="I165" s="509">
        <v>32000</v>
      </c>
      <c r="J165" s="509">
        <v>1.087</v>
      </c>
      <c r="K165" s="509">
        <v>0.06</v>
      </c>
      <c r="L165" s="509">
        <v>2002.03</v>
      </c>
      <c r="M165" s="509">
        <v>1201.8</v>
      </c>
      <c r="N165" s="509">
        <v>1.5</v>
      </c>
      <c r="O165" s="510">
        <v>3.3</v>
      </c>
    </row>
    <row r="166" spans="1:15" s="4" customFormat="1" ht="24">
      <c r="A166" s="368">
        <v>160</v>
      </c>
      <c r="B166" s="511" t="s">
        <v>7050</v>
      </c>
      <c r="C166" s="512" t="s">
        <v>7610</v>
      </c>
      <c r="D166" s="511" t="s">
        <v>7611</v>
      </c>
      <c r="E166" s="513" t="s">
        <v>13601</v>
      </c>
      <c r="F166" s="514"/>
      <c r="G166" s="514">
        <v>0.3</v>
      </c>
      <c r="H166" s="514"/>
      <c r="I166" s="514">
        <v>16000</v>
      </c>
      <c r="J166" s="514">
        <v>0.03</v>
      </c>
      <c r="K166" s="514">
        <v>1.7</v>
      </c>
      <c r="L166" s="514">
        <v>100</v>
      </c>
      <c r="M166" s="514">
        <v>2100</v>
      </c>
      <c r="N166" s="514">
        <v>11</v>
      </c>
      <c r="O166" s="515">
        <v>5.5600000000000005</v>
      </c>
    </row>
    <row r="167" spans="1:15" s="4" customFormat="1">
      <c r="A167" s="366">
        <v>161</v>
      </c>
      <c r="B167" s="507" t="s">
        <v>13442</v>
      </c>
      <c r="C167" s="508" t="s">
        <v>6664</v>
      </c>
      <c r="D167" s="507" t="s">
        <v>6666</v>
      </c>
      <c r="E167" s="73" t="s">
        <v>13602</v>
      </c>
      <c r="F167" s="509"/>
      <c r="G167" s="509">
        <v>55.1</v>
      </c>
      <c r="H167" s="509">
        <v>10894000</v>
      </c>
      <c r="I167" s="509">
        <v>8354622</v>
      </c>
      <c r="J167" s="509">
        <v>156.19999999999999</v>
      </c>
      <c r="K167" s="509">
        <v>90.5</v>
      </c>
      <c r="L167" s="509">
        <v>407100</v>
      </c>
      <c r="M167" s="509">
        <v>114578</v>
      </c>
      <c r="N167" s="509">
        <v>106.56</v>
      </c>
      <c r="O167" s="510">
        <v>164.45999999999998</v>
      </c>
    </row>
    <row r="168" spans="1:15" s="4" customFormat="1">
      <c r="A168" s="368">
        <v>162</v>
      </c>
      <c r="B168" s="511" t="s">
        <v>13442</v>
      </c>
      <c r="C168" s="512" t="s">
        <v>9191</v>
      </c>
      <c r="D168" s="511" t="s">
        <v>6666</v>
      </c>
      <c r="E168" s="513" t="s">
        <v>13602</v>
      </c>
      <c r="F168" s="514">
        <v>16.100000000000001</v>
      </c>
      <c r="G168" s="514">
        <v>11.2</v>
      </c>
      <c r="H168" s="514">
        <v>8755330</v>
      </c>
      <c r="I168" s="514">
        <v>2427126</v>
      </c>
      <c r="J168" s="514">
        <v>7.9</v>
      </c>
      <c r="K168" s="514">
        <v>25.1</v>
      </c>
      <c r="L168" s="514">
        <v>25000</v>
      </c>
      <c r="M168" s="514">
        <v>30000</v>
      </c>
      <c r="N168" s="514">
        <v>20.6</v>
      </c>
      <c r="O168" s="515">
        <v>58.7</v>
      </c>
    </row>
    <row r="169" spans="1:15" s="4" customFormat="1">
      <c r="A169" s="366">
        <v>163</v>
      </c>
      <c r="B169" s="507" t="s">
        <v>13442</v>
      </c>
      <c r="C169" s="508" t="s">
        <v>9199</v>
      </c>
      <c r="D169" s="507" t="s">
        <v>3916</v>
      </c>
      <c r="E169" s="73" t="s">
        <v>13603</v>
      </c>
      <c r="F169" s="509">
        <v>4.3899999999999997</v>
      </c>
      <c r="G169" s="509">
        <v>0.38</v>
      </c>
      <c r="H169" s="509">
        <v>20460</v>
      </c>
      <c r="I169" s="509">
        <v>1140</v>
      </c>
      <c r="J169" s="509">
        <v>0.61</v>
      </c>
      <c r="K169" s="509">
        <v>0.44</v>
      </c>
      <c r="L169" s="509">
        <v>7310</v>
      </c>
      <c r="M169" s="509">
        <v>300</v>
      </c>
      <c r="N169" s="509">
        <v>8.879999999999999</v>
      </c>
      <c r="O169" s="510">
        <v>0.745</v>
      </c>
    </row>
    <row r="170" spans="1:15" s="4" customFormat="1">
      <c r="A170" s="368">
        <v>164</v>
      </c>
      <c r="B170" s="511" t="s">
        <v>13470</v>
      </c>
      <c r="C170" s="512" t="s">
        <v>5920</v>
      </c>
      <c r="D170" s="511" t="s">
        <v>906</v>
      </c>
      <c r="E170" s="513" t="s">
        <v>2713</v>
      </c>
      <c r="F170" s="514"/>
      <c r="G170" s="514">
        <v>1.6</v>
      </c>
      <c r="H170" s="514"/>
      <c r="I170" s="514">
        <v>223350</v>
      </c>
      <c r="J170" s="514">
        <v>5</v>
      </c>
      <c r="K170" s="514">
        <v>4.47</v>
      </c>
      <c r="L170" s="514">
        <v>3000</v>
      </c>
      <c r="M170" s="514">
        <v>3000</v>
      </c>
      <c r="N170" s="514">
        <v>21.5</v>
      </c>
      <c r="O170" s="515">
        <v>45.2</v>
      </c>
    </row>
    <row r="171" spans="1:15" s="4" customFormat="1">
      <c r="A171" s="366">
        <v>165</v>
      </c>
      <c r="B171" s="507" t="s">
        <v>13456</v>
      </c>
      <c r="C171" s="508" t="s">
        <v>9027</v>
      </c>
      <c r="D171" s="507" t="s">
        <v>7544</v>
      </c>
      <c r="E171" s="73" t="s">
        <v>13604</v>
      </c>
      <c r="F171" s="509"/>
      <c r="G171" s="509">
        <v>1.05</v>
      </c>
      <c r="H171" s="509"/>
      <c r="I171" s="509">
        <v>54060</v>
      </c>
      <c r="J171" s="509">
        <v>1</v>
      </c>
      <c r="K171" s="509">
        <v>0.05</v>
      </c>
      <c r="L171" s="509">
        <v>0</v>
      </c>
      <c r="M171" s="509">
        <v>0</v>
      </c>
      <c r="N171" s="509">
        <v>60</v>
      </c>
      <c r="O171" s="510">
        <v>4.88</v>
      </c>
    </row>
    <row r="172" spans="1:15" s="4" customFormat="1" ht="24">
      <c r="A172" s="368">
        <v>166</v>
      </c>
      <c r="B172" s="511" t="s">
        <v>7050</v>
      </c>
      <c r="C172" s="512" t="s">
        <v>7399</v>
      </c>
      <c r="D172" s="511" t="s">
        <v>7400</v>
      </c>
      <c r="E172" s="513" t="s">
        <v>13605</v>
      </c>
      <c r="F172" s="514"/>
      <c r="G172" s="514">
        <v>1.5</v>
      </c>
      <c r="H172" s="514"/>
      <c r="I172" s="514">
        <v>67500</v>
      </c>
      <c r="J172" s="514">
        <v>0</v>
      </c>
      <c r="K172" s="514">
        <v>3.7</v>
      </c>
      <c r="L172" s="514">
        <v>0</v>
      </c>
      <c r="M172" s="514">
        <v>0</v>
      </c>
      <c r="N172" s="514">
        <v>0</v>
      </c>
      <c r="O172" s="515">
        <v>49.3</v>
      </c>
    </row>
    <row r="173" spans="1:15" s="4" customFormat="1" ht="24">
      <c r="A173" s="366">
        <v>167</v>
      </c>
      <c r="B173" s="507" t="s">
        <v>7050</v>
      </c>
      <c r="C173" s="508" t="s">
        <v>13606</v>
      </c>
      <c r="D173" s="507" t="s">
        <v>7400</v>
      </c>
      <c r="E173" s="73" t="s">
        <v>13605</v>
      </c>
      <c r="F173" s="509"/>
      <c r="G173" s="509"/>
      <c r="H173" s="509"/>
      <c r="I173" s="509"/>
      <c r="J173" s="509">
        <v>0</v>
      </c>
      <c r="K173" s="509">
        <v>0</v>
      </c>
      <c r="L173" s="509">
        <v>0</v>
      </c>
      <c r="M173" s="509">
        <v>0</v>
      </c>
      <c r="N173" s="509">
        <v>0</v>
      </c>
      <c r="O173" s="510">
        <v>0.5</v>
      </c>
    </row>
    <row r="174" spans="1:15" s="4" customFormat="1">
      <c r="A174" s="368">
        <v>168</v>
      </c>
      <c r="B174" s="511" t="s">
        <v>13448</v>
      </c>
      <c r="C174" s="512" t="s">
        <v>7907</v>
      </c>
      <c r="D174" s="511" t="s">
        <v>7909</v>
      </c>
      <c r="E174" s="513" t="s">
        <v>13607</v>
      </c>
      <c r="F174" s="514">
        <v>5</v>
      </c>
      <c r="G174" s="514">
        <v>4</v>
      </c>
      <c r="H174" s="514">
        <v>1575000</v>
      </c>
      <c r="I174" s="514">
        <v>579846.86</v>
      </c>
      <c r="J174" s="514">
        <v>5.3999999999999995</v>
      </c>
      <c r="K174" s="514">
        <v>17.7</v>
      </c>
      <c r="L174" s="514">
        <v>0</v>
      </c>
      <c r="M174" s="514">
        <v>8000</v>
      </c>
      <c r="N174" s="514">
        <v>17.149999999999999</v>
      </c>
      <c r="O174" s="515">
        <v>20.2</v>
      </c>
    </row>
    <row r="175" spans="1:15" s="4" customFormat="1">
      <c r="A175" s="366">
        <v>169</v>
      </c>
      <c r="B175" s="507" t="s">
        <v>13442</v>
      </c>
      <c r="C175" s="508" t="s">
        <v>9178</v>
      </c>
      <c r="D175" s="507" t="s">
        <v>3878</v>
      </c>
      <c r="E175" s="73" t="s">
        <v>13608</v>
      </c>
      <c r="F175" s="509"/>
      <c r="G175" s="509">
        <v>0.44</v>
      </c>
      <c r="H175" s="509">
        <v>8750</v>
      </c>
      <c r="I175" s="509"/>
      <c r="J175" s="509">
        <v>5.96</v>
      </c>
      <c r="K175" s="509">
        <v>12</v>
      </c>
      <c r="L175" s="509">
        <v>0</v>
      </c>
      <c r="M175" s="509">
        <v>12500</v>
      </c>
      <c r="N175" s="509">
        <v>4.7</v>
      </c>
      <c r="O175" s="510">
        <v>15</v>
      </c>
    </row>
    <row r="176" spans="1:15" s="4" customFormat="1">
      <c r="A176" s="368">
        <v>170</v>
      </c>
      <c r="B176" s="511" t="s">
        <v>13442</v>
      </c>
      <c r="C176" s="512" t="s">
        <v>7614</v>
      </c>
      <c r="D176" s="511" t="s">
        <v>7288</v>
      </c>
      <c r="E176" s="513" t="s">
        <v>13609</v>
      </c>
      <c r="F176" s="514">
        <v>5.3</v>
      </c>
      <c r="G176" s="514">
        <v>1.78</v>
      </c>
      <c r="H176" s="514">
        <v>14416</v>
      </c>
      <c r="I176" s="514">
        <v>10680</v>
      </c>
      <c r="J176" s="514">
        <v>10.6</v>
      </c>
      <c r="K176" s="514">
        <v>1.78</v>
      </c>
      <c r="L176" s="514">
        <v>7635</v>
      </c>
      <c r="M176" s="514">
        <v>0</v>
      </c>
      <c r="N176" s="514">
        <v>17.22</v>
      </c>
      <c r="O176" s="515">
        <v>4.5890000000000004</v>
      </c>
    </row>
    <row r="177" spans="1:15" s="4" customFormat="1">
      <c r="A177" s="366">
        <v>171</v>
      </c>
      <c r="B177" s="507" t="s">
        <v>13442</v>
      </c>
      <c r="C177" s="508" t="s">
        <v>7286</v>
      </c>
      <c r="D177" s="507" t="s">
        <v>7288</v>
      </c>
      <c r="E177" s="73" t="s">
        <v>13609</v>
      </c>
      <c r="F177" s="509">
        <v>6</v>
      </c>
      <c r="G177" s="509">
        <v>6</v>
      </c>
      <c r="H177" s="509">
        <v>9096.1</v>
      </c>
      <c r="I177" s="509">
        <v>23330</v>
      </c>
      <c r="J177" s="509">
        <v>12</v>
      </c>
      <c r="K177" s="509">
        <v>30.83</v>
      </c>
      <c r="L177" s="509">
        <v>2410</v>
      </c>
      <c r="M177" s="509">
        <v>7500</v>
      </c>
      <c r="N177" s="509">
        <v>24.22</v>
      </c>
      <c r="O177" s="510">
        <v>23.29</v>
      </c>
    </row>
    <row r="178" spans="1:15" s="4" customFormat="1" ht="24">
      <c r="A178" s="368">
        <v>172</v>
      </c>
      <c r="B178" s="511" t="s">
        <v>13536</v>
      </c>
      <c r="C178" s="512" t="s">
        <v>5877</v>
      </c>
      <c r="D178" s="511" t="s">
        <v>5879</v>
      </c>
      <c r="E178" s="513" t="s">
        <v>13610</v>
      </c>
      <c r="F178" s="514">
        <v>45.1</v>
      </c>
      <c r="G178" s="514">
        <v>50</v>
      </c>
      <c r="H178" s="514">
        <v>524400</v>
      </c>
      <c r="I178" s="514">
        <v>581400</v>
      </c>
      <c r="J178" s="514">
        <v>4</v>
      </c>
      <c r="K178" s="514">
        <v>6</v>
      </c>
      <c r="L178" s="514">
        <v>40000</v>
      </c>
      <c r="M178" s="514">
        <v>40000</v>
      </c>
      <c r="N178" s="514">
        <v>98</v>
      </c>
      <c r="O178" s="515">
        <v>98</v>
      </c>
    </row>
    <row r="179" spans="1:15" s="4" customFormat="1">
      <c r="A179" s="366">
        <v>173</v>
      </c>
      <c r="B179" s="507" t="s">
        <v>13448</v>
      </c>
      <c r="C179" s="508" t="s">
        <v>7102</v>
      </c>
      <c r="D179" s="507" t="s">
        <v>7103</v>
      </c>
      <c r="E179" s="73" t="s">
        <v>13611</v>
      </c>
      <c r="F179" s="509">
        <v>2</v>
      </c>
      <c r="G179" s="509">
        <v>0</v>
      </c>
      <c r="H179" s="509">
        <v>659100</v>
      </c>
      <c r="I179" s="509">
        <v>0</v>
      </c>
      <c r="J179" s="509">
        <v>5.3</v>
      </c>
      <c r="K179" s="509">
        <v>5.5</v>
      </c>
      <c r="L179" s="509">
        <v>0</v>
      </c>
      <c r="M179" s="509">
        <v>10000</v>
      </c>
      <c r="N179" s="509">
        <v>10</v>
      </c>
      <c r="O179" s="510">
        <v>4.4000000000000004</v>
      </c>
    </row>
    <row r="180" spans="1:15" s="4" customFormat="1">
      <c r="A180" s="368">
        <v>174</v>
      </c>
      <c r="B180" s="511" t="s">
        <v>6048</v>
      </c>
      <c r="C180" s="512" t="s">
        <v>7666</v>
      </c>
      <c r="D180" s="511" t="s">
        <v>7668</v>
      </c>
      <c r="E180" s="513" t="s">
        <v>13612</v>
      </c>
      <c r="F180" s="514"/>
      <c r="G180" s="514">
        <v>1.2</v>
      </c>
      <c r="H180" s="514"/>
      <c r="I180" s="514">
        <v>12815</v>
      </c>
      <c r="J180" s="514">
        <v>2</v>
      </c>
      <c r="K180" s="514">
        <v>2</v>
      </c>
      <c r="L180" s="514">
        <v>22000</v>
      </c>
      <c r="M180" s="514">
        <v>22000</v>
      </c>
      <c r="N180" s="514">
        <v>6</v>
      </c>
      <c r="O180" s="515">
        <v>4.5</v>
      </c>
    </row>
    <row r="181" spans="1:15" s="4" customFormat="1" ht="24">
      <c r="A181" s="366">
        <v>175</v>
      </c>
      <c r="B181" s="507" t="s">
        <v>7050</v>
      </c>
      <c r="C181" s="508" t="s">
        <v>7654</v>
      </c>
      <c r="D181" s="507" t="s">
        <v>3039</v>
      </c>
      <c r="E181" s="73" t="s">
        <v>13613</v>
      </c>
      <c r="F181" s="509">
        <v>0.74</v>
      </c>
      <c r="G181" s="509">
        <v>0.28499999999999998</v>
      </c>
      <c r="H181" s="509">
        <v>11851</v>
      </c>
      <c r="I181" s="509">
        <v>3428</v>
      </c>
      <c r="J181" s="509">
        <v>0</v>
      </c>
      <c r="K181" s="509">
        <v>1.1000000000000001</v>
      </c>
      <c r="L181" s="509">
        <v>0</v>
      </c>
      <c r="M181" s="509">
        <v>0</v>
      </c>
      <c r="N181" s="509">
        <v>24.6</v>
      </c>
      <c r="O181" s="510">
        <v>4.5999999999999996</v>
      </c>
    </row>
    <row r="182" spans="1:15" s="4" customFormat="1">
      <c r="A182" s="368">
        <v>176</v>
      </c>
      <c r="B182" s="511" t="s">
        <v>13456</v>
      </c>
      <c r="C182" s="512" t="s">
        <v>9292</v>
      </c>
      <c r="D182" s="511" t="s">
        <v>4973</v>
      </c>
      <c r="E182" s="513" t="s">
        <v>13614</v>
      </c>
      <c r="F182" s="514">
        <v>0</v>
      </c>
      <c r="G182" s="514">
        <v>0.8</v>
      </c>
      <c r="H182" s="514">
        <v>0</v>
      </c>
      <c r="I182" s="514">
        <v>29660</v>
      </c>
      <c r="J182" s="514">
        <v>4</v>
      </c>
      <c r="K182" s="514">
        <v>0.8</v>
      </c>
      <c r="L182" s="514">
        <v>6300</v>
      </c>
      <c r="M182" s="514">
        <v>840</v>
      </c>
      <c r="N182" s="514">
        <v>0.4</v>
      </c>
      <c r="O182" s="515">
        <v>0</v>
      </c>
    </row>
    <row r="183" spans="1:15" s="4" customFormat="1">
      <c r="A183" s="366">
        <v>177</v>
      </c>
      <c r="B183" s="507" t="s">
        <v>6048</v>
      </c>
      <c r="C183" s="508" t="s">
        <v>6203</v>
      </c>
      <c r="D183" s="507" t="s">
        <v>6205</v>
      </c>
      <c r="E183" s="73" t="s">
        <v>13615</v>
      </c>
      <c r="F183" s="509"/>
      <c r="G183" s="509">
        <v>0.8</v>
      </c>
      <c r="H183" s="509"/>
      <c r="I183" s="509">
        <v>43239</v>
      </c>
      <c r="J183" s="509">
        <v>0</v>
      </c>
      <c r="K183" s="509">
        <v>0</v>
      </c>
      <c r="L183" s="509">
        <v>0</v>
      </c>
      <c r="M183" s="509">
        <v>0</v>
      </c>
      <c r="N183" s="509">
        <v>74.2</v>
      </c>
      <c r="O183" s="510">
        <v>59.2</v>
      </c>
    </row>
    <row r="184" spans="1:15" s="4" customFormat="1" ht="24">
      <c r="A184" s="368">
        <v>178</v>
      </c>
      <c r="B184" s="511" t="s">
        <v>7050</v>
      </c>
      <c r="C184" s="512" t="s">
        <v>8297</v>
      </c>
      <c r="D184" s="511" t="s">
        <v>8298</v>
      </c>
      <c r="E184" s="513" t="s">
        <v>13616</v>
      </c>
      <c r="F184" s="514"/>
      <c r="G184" s="514"/>
      <c r="H184" s="514"/>
      <c r="I184" s="514"/>
      <c r="J184" s="514">
        <v>1.2</v>
      </c>
      <c r="K184" s="514">
        <v>0.2</v>
      </c>
      <c r="L184" s="514">
        <v>106350</v>
      </c>
      <c r="M184" s="514">
        <v>10000</v>
      </c>
      <c r="N184" s="514">
        <v>10</v>
      </c>
      <c r="O184" s="515">
        <v>1.8</v>
      </c>
    </row>
    <row r="185" spans="1:15" s="4" customFormat="1" ht="24">
      <c r="A185" s="366">
        <v>179</v>
      </c>
      <c r="B185" s="507" t="s">
        <v>13598</v>
      </c>
      <c r="C185" s="508" t="s">
        <v>8833</v>
      </c>
      <c r="D185" s="507" t="s">
        <v>747</v>
      </c>
      <c r="E185" s="73" t="s">
        <v>13617</v>
      </c>
      <c r="F185" s="509">
        <v>15</v>
      </c>
      <c r="G185" s="509">
        <v>12.52</v>
      </c>
      <c r="H185" s="509"/>
      <c r="I185" s="509"/>
      <c r="J185" s="509">
        <v>3</v>
      </c>
      <c r="K185" s="509">
        <v>60</v>
      </c>
      <c r="L185" s="509">
        <v>0</v>
      </c>
      <c r="M185" s="509">
        <v>0</v>
      </c>
      <c r="N185" s="509">
        <v>9</v>
      </c>
      <c r="O185" s="510">
        <v>35.229999999999997</v>
      </c>
    </row>
    <row r="186" spans="1:15" s="4" customFormat="1" ht="24">
      <c r="A186" s="368">
        <v>180</v>
      </c>
      <c r="B186" s="511" t="s">
        <v>7050</v>
      </c>
      <c r="C186" s="512" t="s">
        <v>6115</v>
      </c>
      <c r="D186" s="511" t="s">
        <v>6117</v>
      </c>
      <c r="E186" s="513" t="s">
        <v>13618</v>
      </c>
      <c r="F186" s="514"/>
      <c r="G186" s="514"/>
      <c r="H186" s="514"/>
      <c r="I186" s="514"/>
      <c r="J186" s="514">
        <v>1</v>
      </c>
      <c r="K186" s="514">
        <v>1</v>
      </c>
      <c r="L186" s="514">
        <v>0</v>
      </c>
      <c r="M186" s="514">
        <v>2000</v>
      </c>
      <c r="N186" s="514">
        <v>63.04</v>
      </c>
      <c r="O186" s="515">
        <v>25.6</v>
      </c>
    </row>
    <row r="187" spans="1:15" s="4" customFormat="1">
      <c r="A187" s="366">
        <v>181</v>
      </c>
      <c r="B187" s="507" t="s">
        <v>13442</v>
      </c>
      <c r="C187" s="508" t="s">
        <v>7188</v>
      </c>
      <c r="D187" s="507" t="s">
        <v>7190</v>
      </c>
      <c r="E187" s="73" t="s">
        <v>13619</v>
      </c>
      <c r="F187" s="509"/>
      <c r="G187" s="509">
        <v>5.2</v>
      </c>
      <c r="H187" s="509"/>
      <c r="I187" s="509">
        <v>220000</v>
      </c>
      <c r="J187" s="509">
        <v>0</v>
      </c>
      <c r="K187" s="509">
        <v>7.8</v>
      </c>
      <c r="L187" s="509">
        <v>0</v>
      </c>
      <c r="M187" s="509">
        <v>220000</v>
      </c>
      <c r="N187" s="509">
        <v>7</v>
      </c>
      <c r="O187" s="510">
        <v>21.9</v>
      </c>
    </row>
    <row r="188" spans="1:15" s="4" customFormat="1">
      <c r="A188" s="368">
        <v>182</v>
      </c>
      <c r="B188" s="511" t="s">
        <v>13442</v>
      </c>
      <c r="C188" s="512" t="s">
        <v>6770</v>
      </c>
      <c r="D188" s="511" t="s">
        <v>572</v>
      </c>
      <c r="E188" s="513" t="s">
        <v>13620</v>
      </c>
      <c r="F188" s="514"/>
      <c r="G188" s="514">
        <v>3.2</v>
      </c>
      <c r="H188" s="514"/>
      <c r="I188" s="514">
        <v>532190</v>
      </c>
      <c r="J188" s="514">
        <v>10.7</v>
      </c>
      <c r="K188" s="514">
        <v>15.299999999999999</v>
      </c>
      <c r="L188" s="514">
        <v>7000</v>
      </c>
      <c r="M188" s="514">
        <v>25500</v>
      </c>
      <c r="N188" s="514">
        <v>20.9</v>
      </c>
      <c r="O188" s="515">
        <v>194.09</v>
      </c>
    </row>
    <row r="189" spans="1:15" s="4" customFormat="1">
      <c r="A189" s="516">
        <v>183</v>
      </c>
      <c r="B189" s="517" t="s">
        <v>13442</v>
      </c>
      <c r="C189" s="518" t="s">
        <v>6636</v>
      </c>
      <c r="D189" s="517" t="s">
        <v>2854</v>
      </c>
      <c r="E189" s="519" t="s">
        <v>13621</v>
      </c>
      <c r="F189" s="520">
        <v>1.78</v>
      </c>
      <c r="G189" s="520">
        <v>3.4</v>
      </c>
      <c r="H189" s="520">
        <v>103200</v>
      </c>
      <c r="I189" s="520">
        <v>190400</v>
      </c>
      <c r="J189" s="520">
        <v>1</v>
      </c>
      <c r="K189" s="520">
        <v>3.7</v>
      </c>
      <c r="L189" s="520">
        <v>100000</v>
      </c>
      <c r="M189" s="520">
        <v>100001</v>
      </c>
      <c r="N189" s="520">
        <v>15.5</v>
      </c>
      <c r="O189" s="521">
        <v>31.5</v>
      </c>
    </row>
    <row r="190" spans="1:15" s="4" customFormat="1">
      <c r="A190" s="5"/>
      <c r="B190" s="5"/>
      <c r="C190" s="475" t="s">
        <v>13622</v>
      </c>
      <c r="D190" s="5"/>
      <c r="E190" s="5"/>
      <c r="F190" s="5"/>
      <c r="G190" s="5"/>
      <c r="H190" s="5"/>
      <c r="I190" s="5"/>
      <c r="J190" s="5"/>
      <c r="K190" s="5"/>
      <c r="L190" s="5"/>
      <c r="M190" s="5"/>
      <c r="N190" s="5"/>
      <c r="O190" s="5"/>
    </row>
    <row r="191" spans="1:15" s="4" customFormat="1">
      <c r="A191" s="5"/>
      <c r="B191" s="5"/>
      <c r="C191" s="5"/>
      <c r="D191" s="5"/>
      <c r="E191" s="5"/>
      <c r="F191" s="5"/>
      <c r="G191" s="5"/>
      <c r="H191" s="5"/>
      <c r="I191" s="5"/>
      <c r="J191" s="5"/>
      <c r="K191" s="5"/>
      <c r="L191" s="5"/>
      <c r="M191" s="5"/>
      <c r="N191" s="5"/>
      <c r="O191" s="5"/>
    </row>
    <row r="192" spans="1:15" s="4" customFormat="1">
      <c r="A192" s="5"/>
      <c r="B192" s="5"/>
      <c r="D192" s="5"/>
      <c r="E192" s="5"/>
      <c r="F192" s="5"/>
      <c r="G192" s="5"/>
      <c r="H192" s="5"/>
      <c r="I192" s="5"/>
      <c r="J192" s="5"/>
      <c r="K192" s="5"/>
      <c r="L192" s="5"/>
      <c r="M192" s="5"/>
      <c r="N192" s="5"/>
      <c r="O192" s="5"/>
    </row>
  </sheetData>
  <mergeCells count="13">
    <mergeCell ref="N4:O5"/>
    <mergeCell ref="F5:G5"/>
    <mergeCell ref="A3:O3"/>
    <mergeCell ref="H5:I5"/>
    <mergeCell ref="J5:K5"/>
    <mergeCell ref="L5:M5"/>
    <mergeCell ref="A4:A6"/>
    <mergeCell ref="B4:B6"/>
    <mergeCell ref="C4:C6"/>
    <mergeCell ref="D4:D6"/>
    <mergeCell ref="E4:E6"/>
    <mergeCell ref="F4:I4"/>
    <mergeCell ref="J4:M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1C52-1136-4513-A235-7D3A0CC4C16D}">
  <dimension ref="A1:H64"/>
  <sheetViews>
    <sheetView workbookViewId="0">
      <selection sqref="A1:H1"/>
    </sheetView>
  </sheetViews>
  <sheetFormatPr defaultColWidth="9.140625" defaultRowHeight="15"/>
  <cols>
    <col min="1" max="1" width="5.140625" style="181" customWidth="1"/>
    <col min="2" max="2" width="25" style="181" customWidth="1"/>
    <col min="3" max="3" width="31" style="181" customWidth="1"/>
    <col min="4" max="5" width="15" style="181" customWidth="1"/>
    <col min="6" max="16384" width="9.140625" style="181"/>
  </cols>
  <sheetData>
    <row r="1" spans="1:8">
      <c r="A1" s="1037" t="s">
        <v>15453</v>
      </c>
      <c r="B1" s="1037"/>
      <c r="C1" s="1037"/>
      <c r="D1" s="1037"/>
      <c r="E1" s="1037"/>
      <c r="F1" s="1037"/>
      <c r="G1" s="1037"/>
      <c r="H1" s="1037"/>
    </row>
    <row r="2" spans="1:8" ht="15" customHeight="1"/>
    <row r="3" spans="1:8" ht="24">
      <c r="A3" s="702" t="s">
        <v>1</v>
      </c>
      <c r="B3" s="701" t="s">
        <v>15454</v>
      </c>
      <c r="C3" s="701" t="s">
        <v>15455</v>
      </c>
      <c r="D3" s="701" t="s">
        <v>2722</v>
      </c>
      <c r="E3" s="706" t="s">
        <v>2723</v>
      </c>
    </row>
    <row r="4" spans="1:8">
      <c r="A4" s="920">
        <v>1</v>
      </c>
      <c r="B4" s="921" t="s">
        <v>15456</v>
      </c>
      <c r="C4" s="921" t="s">
        <v>15457</v>
      </c>
      <c r="D4" s="922" t="s">
        <v>15458</v>
      </c>
      <c r="E4" s="923" t="s">
        <v>15459</v>
      </c>
    </row>
    <row r="5" spans="1:8">
      <c r="A5" s="751">
        <v>2</v>
      </c>
      <c r="B5" s="924" t="s">
        <v>15460</v>
      </c>
      <c r="C5" s="924" t="s">
        <v>15461</v>
      </c>
      <c r="D5" s="752" t="s">
        <v>15458</v>
      </c>
      <c r="E5" s="925" t="s">
        <v>15459</v>
      </c>
    </row>
    <row r="6" spans="1:8">
      <c r="A6" s="920">
        <v>3</v>
      </c>
      <c r="B6" s="921" t="s">
        <v>15462</v>
      </c>
      <c r="C6" s="921" t="s">
        <v>15457</v>
      </c>
      <c r="D6" s="922" t="s">
        <v>15458</v>
      </c>
      <c r="E6" s="923" t="s">
        <v>15459</v>
      </c>
    </row>
    <row r="7" spans="1:8">
      <c r="A7" s="751">
        <v>4</v>
      </c>
      <c r="B7" s="924" t="s">
        <v>15463</v>
      </c>
      <c r="C7" s="924" t="s">
        <v>15464</v>
      </c>
      <c r="D7" s="752" t="s">
        <v>15458</v>
      </c>
      <c r="E7" s="925" t="s">
        <v>15459</v>
      </c>
    </row>
    <row r="8" spans="1:8">
      <c r="A8" s="920">
        <v>5</v>
      </c>
      <c r="B8" s="921" t="s">
        <v>15465</v>
      </c>
      <c r="C8" s="921" t="s">
        <v>15466</v>
      </c>
      <c r="D8" s="922" t="s">
        <v>15458</v>
      </c>
      <c r="E8" s="923" t="s">
        <v>15459</v>
      </c>
    </row>
    <row r="9" spans="1:8">
      <c r="A9" s="751">
        <v>6</v>
      </c>
      <c r="B9" s="924" t="s">
        <v>15467</v>
      </c>
      <c r="C9" s="924" t="s">
        <v>15468</v>
      </c>
      <c r="D9" s="752" t="s">
        <v>15458</v>
      </c>
      <c r="E9" s="925" t="s">
        <v>15459</v>
      </c>
    </row>
    <row r="10" spans="1:8">
      <c r="A10" s="920">
        <v>7</v>
      </c>
      <c r="B10" s="921" t="s">
        <v>15469</v>
      </c>
      <c r="C10" s="921" t="s">
        <v>15457</v>
      </c>
      <c r="D10" s="922" t="s">
        <v>15458</v>
      </c>
      <c r="E10" s="923" t="s">
        <v>15459</v>
      </c>
    </row>
    <row r="11" spans="1:8">
      <c r="A11" s="751">
        <v>8</v>
      </c>
      <c r="B11" s="924" t="s">
        <v>15470</v>
      </c>
      <c r="C11" s="924" t="s">
        <v>15461</v>
      </c>
      <c r="D11" s="752" t="s">
        <v>15458</v>
      </c>
      <c r="E11" s="925" t="s">
        <v>15459</v>
      </c>
    </row>
    <row r="12" spans="1:8">
      <c r="A12" s="920">
        <v>9</v>
      </c>
      <c r="B12" s="921" t="s">
        <v>15471</v>
      </c>
      <c r="C12" s="921" t="s">
        <v>15472</v>
      </c>
      <c r="D12" s="922" t="s">
        <v>15458</v>
      </c>
      <c r="E12" s="923" t="s">
        <v>15459</v>
      </c>
    </row>
    <row r="13" spans="1:8">
      <c r="A13" s="751">
        <v>10</v>
      </c>
      <c r="B13" s="924" t="s">
        <v>15473</v>
      </c>
      <c r="C13" s="924" t="s">
        <v>15464</v>
      </c>
      <c r="D13" s="752" t="s">
        <v>15458</v>
      </c>
      <c r="E13" s="925" t="s">
        <v>15459</v>
      </c>
    </row>
    <row r="14" spans="1:8">
      <c r="A14" s="920">
        <v>11</v>
      </c>
      <c r="B14" s="921" t="s">
        <v>15474</v>
      </c>
      <c r="C14" s="921" t="s">
        <v>15464</v>
      </c>
      <c r="D14" s="922" t="s">
        <v>15458</v>
      </c>
      <c r="E14" s="923" t="s">
        <v>15459</v>
      </c>
    </row>
    <row r="15" spans="1:8">
      <c r="A15" s="751">
        <v>12</v>
      </c>
      <c r="B15" s="924" t="s">
        <v>15475</v>
      </c>
      <c r="C15" s="924" t="s">
        <v>15468</v>
      </c>
      <c r="D15" s="752" t="s">
        <v>15458</v>
      </c>
      <c r="E15" s="925" t="s">
        <v>15459</v>
      </c>
    </row>
    <row r="16" spans="1:8">
      <c r="A16" s="920">
        <v>13</v>
      </c>
      <c r="B16" s="921" t="s">
        <v>15476</v>
      </c>
      <c r="C16" s="921" t="s">
        <v>15477</v>
      </c>
      <c r="D16" s="922" t="s">
        <v>15458</v>
      </c>
      <c r="E16" s="923" t="s">
        <v>15459</v>
      </c>
    </row>
    <row r="17" spans="1:5">
      <c r="A17" s="751">
        <v>14</v>
      </c>
      <c r="B17" s="924" t="s">
        <v>15478</v>
      </c>
      <c r="C17" s="924" t="s">
        <v>15479</v>
      </c>
      <c r="D17" s="752" t="s">
        <v>15458</v>
      </c>
      <c r="E17" s="925" t="s">
        <v>15459</v>
      </c>
    </row>
    <row r="18" spans="1:5">
      <c r="A18" s="920">
        <v>15</v>
      </c>
      <c r="B18" s="921" t="s">
        <v>15480</v>
      </c>
      <c r="C18" s="921" t="s">
        <v>15461</v>
      </c>
      <c r="D18" s="922" t="s">
        <v>15458</v>
      </c>
      <c r="E18" s="923" t="s">
        <v>15459</v>
      </c>
    </row>
    <row r="19" spans="1:5">
      <c r="A19" s="751">
        <v>16</v>
      </c>
      <c r="B19" s="924" t="s">
        <v>15481</v>
      </c>
      <c r="C19" s="924" t="s">
        <v>15464</v>
      </c>
      <c r="D19" s="752" t="s">
        <v>15458</v>
      </c>
      <c r="E19" s="925" t="s">
        <v>15459</v>
      </c>
    </row>
    <row r="20" spans="1:5">
      <c r="A20" s="920">
        <v>17</v>
      </c>
      <c r="B20" s="921" t="s">
        <v>15482</v>
      </c>
      <c r="C20" s="921" t="s">
        <v>15466</v>
      </c>
      <c r="D20" s="922" t="s">
        <v>15458</v>
      </c>
      <c r="E20" s="923" t="s">
        <v>15459</v>
      </c>
    </row>
    <row r="21" spans="1:5">
      <c r="A21" s="751">
        <v>18</v>
      </c>
      <c r="B21" s="924" t="s">
        <v>15483</v>
      </c>
      <c r="C21" s="924" t="s">
        <v>15484</v>
      </c>
      <c r="D21" s="752" t="s">
        <v>15458</v>
      </c>
      <c r="E21" s="925" t="s">
        <v>15459</v>
      </c>
    </row>
    <row r="22" spans="1:5">
      <c r="A22" s="920">
        <v>19</v>
      </c>
      <c r="B22" s="921" t="s">
        <v>15485</v>
      </c>
      <c r="C22" s="921" t="s">
        <v>15468</v>
      </c>
      <c r="D22" s="922" t="s">
        <v>15458</v>
      </c>
      <c r="E22" s="923" t="s">
        <v>15459</v>
      </c>
    </row>
    <row r="23" spans="1:5">
      <c r="A23" s="751">
        <v>20</v>
      </c>
      <c r="B23" s="924" t="s">
        <v>15486</v>
      </c>
      <c r="C23" s="924" t="s">
        <v>15457</v>
      </c>
      <c r="D23" s="752" t="s">
        <v>15458</v>
      </c>
      <c r="E23" s="925" t="s">
        <v>15459</v>
      </c>
    </row>
    <row r="24" spans="1:5">
      <c r="A24" s="920">
        <v>21</v>
      </c>
      <c r="B24" s="921" t="s">
        <v>15487</v>
      </c>
      <c r="C24" s="921" t="s">
        <v>15466</v>
      </c>
      <c r="D24" s="922" t="s">
        <v>15458</v>
      </c>
      <c r="E24" s="923" t="s">
        <v>15459</v>
      </c>
    </row>
    <row r="25" spans="1:5">
      <c r="A25" s="751">
        <v>22</v>
      </c>
      <c r="B25" s="924" t="s">
        <v>15488</v>
      </c>
      <c r="C25" s="924" t="s">
        <v>15489</v>
      </c>
      <c r="D25" s="752" t="s">
        <v>15458</v>
      </c>
      <c r="E25" s="925" t="s">
        <v>15459</v>
      </c>
    </row>
    <row r="26" spans="1:5">
      <c r="A26" s="920">
        <v>23</v>
      </c>
      <c r="B26" s="921" t="s">
        <v>15490</v>
      </c>
      <c r="C26" s="921" t="s">
        <v>15491</v>
      </c>
      <c r="D26" s="922" t="s">
        <v>15458</v>
      </c>
      <c r="E26" s="923" t="s">
        <v>15459</v>
      </c>
    </row>
    <row r="27" spans="1:5">
      <c r="A27" s="751">
        <v>24</v>
      </c>
      <c r="B27" s="924" t="s">
        <v>15492</v>
      </c>
      <c r="C27" s="924" t="s">
        <v>15464</v>
      </c>
      <c r="D27" s="752" t="s">
        <v>15458</v>
      </c>
      <c r="E27" s="925" t="s">
        <v>15459</v>
      </c>
    </row>
    <row r="28" spans="1:5">
      <c r="A28" s="920">
        <v>25</v>
      </c>
      <c r="B28" s="921" t="s">
        <v>15493</v>
      </c>
      <c r="C28" s="921" t="s">
        <v>15468</v>
      </c>
      <c r="D28" s="922" t="s">
        <v>15458</v>
      </c>
      <c r="E28" s="923" t="s">
        <v>15459</v>
      </c>
    </row>
    <row r="29" spans="1:5">
      <c r="A29" s="751">
        <v>26</v>
      </c>
      <c r="B29" s="924" t="s">
        <v>15494</v>
      </c>
      <c r="C29" s="924" t="s">
        <v>15495</v>
      </c>
      <c r="D29" s="752" t="s">
        <v>15458</v>
      </c>
      <c r="E29" s="925" t="s">
        <v>15459</v>
      </c>
    </row>
    <row r="30" spans="1:5">
      <c r="A30" s="920">
        <v>27</v>
      </c>
      <c r="B30" s="921" t="s">
        <v>9388</v>
      </c>
      <c r="C30" s="921" t="s">
        <v>15496</v>
      </c>
      <c r="D30" s="922" t="s">
        <v>15458</v>
      </c>
      <c r="E30" s="923" t="s">
        <v>15459</v>
      </c>
    </row>
    <row r="31" spans="1:5">
      <c r="A31" s="751">
        <v>28</v>
      </c>
      <c r="B31" s="924" t="s">
        <v>15497</v>
      </c>
      <c r="C31" s="924" t="s">
        <v>15496</v>
      </c>
      <c r="D31" s="752" t="s">
        <v>15458</v>
      </c>
      <c r="E31" s="925" t="s">
        <v>15459</v>
      </c>
    </row>
    <row r="32" spans="1:5">
      <c r="A32" s="920">
        <v>29</v>
      </c>
      <c r="B32" s="921" t="s">
        <v>15498</v>
      </c>
      <c r="C32" s="921" t="s">
        <v>15461</v>
      </c>
      <c r="D32" s="922" t="s">
        <v>15499</v>
      </c>
      <c r="E32" s="923" t="s">
        <v>15500</v>
      </c>
    </row>
    <row r="33" spans="1:5">
      <c r="A33" s="751">
        <v>30</v>
      </c>
      <c r="B33" s="924" t="s">
        <v>15501</v>
      </c>
      <c r="C33" s="924" t="s">
        <v>15502</v>
      </c>
      <c r="D33" s="752" t="s">
        <v>15499</v>
      </c>
      <c r="E33" s="925" t="s">
        <v>15500</v>
      </c>
    </row>
    <row r="34" spans="1:5">
      <c r="A34" s="920">
        <v>31</v>
      </c>
      <c r="B34" s="921" t="s">
        <v>15503</v>
      </c>
      <c r="C34" s="921" t="s">
        <v>15468</v>
      </c>
      <c r="D34" s="922" t="s">
        <v>15499</v>
      </c>
      <c r="E34" s="923" t="s">
        <v>15500</v>
      </c>
    </row>
    <row r="35" spans="1:5">
      <c r="A35" s="751">
        <v>32</v>
      </c>
      <c r="B35" s="924" t="s">
        <v>15504</v>
      </c>
      <c r="C35" s="924" t="s">
        <v>15505</v>
      </c>
      <c r="D35" s="752" t="s">
        <v>15499</v>
      </c>
      <c r="E35" s="925" t="s">
        <v>15500</v>
      </c>
    </row>
    <row r="36" spans="1:5">
      <c r="A36" s="920">
        <v>33</v>
      </c>
      <c r="B36" s="921" t="s">
        <v>15506</v>
      </c>
      <c r="C36" s="921" t="s">
        <v>15466</v>
      </c>
      <c r="D36" s="922" t="s">
        <v>15499</v>
      </c>
      <c r="E36" s="923" t="s">
        <v>15500</v>
      </c>
    </row>
    <row r="37" spans="1:5">
      <c r="A37" s="751">
        <v>34</v>
      </c>
      <c r="B37" s="924" t="s">
        <v>15507</v>
      </c>
      <c r="C37" s="924" t="s">
        <v>15468</v>
      </c>
      <c r="D37" s="752" t="s">
        <v>15499</v>
      </c>
      <c r="E37" s="925" t="s">
        <v>15500</v>
      </c>
    </row>
    <row r="38" spans="1:5">
      <c r="A38" s="920">
        <v>35</v>
      </c>
      <c r="B38" s="921" t="s">
        <v>15508</v>
      </c>
      <c r="C38" s="921" t="s">
        <v>15464</v>
      </c>
      <c r="D38" s="922" t="s">
        <v>15509</v>
      </c>
      <c r="E38" s="923" t="s">
        <v>15510</v>
      </c>
    </row>
    <row r="39" spans="1:5">
      <c r="A39" s="751">
        <v>36</v>
      </c>
      <c r="B39" s="924" t="s">
        <v>15511</v>
      </c>
      <c r="C39" s="924" t="s">
        <v>15468</v>
      </c>
      <c r="D39" s="752" t="s">
        <v>15509</v>
      </c>
      <c r="E39" s="925" t="s">
        <v>15510</v>
      </c>
    </row>
    <row r="40" spans="1:5">
      <c r="A40" s="920">
        <v>37</v>
      </c>
      <c r="B40" s="921" t="s">
        <v>15512</v>
      </c>
      <c r="C40" s="921" t="s">
        <v>15513</v>
      </c>
      <c r="D40" s="922" t="s">
        <v>15509</v>
      </c>
      <c r="E40" s="923" t="s">
        <v>15510</v>
      </c>
    </row>
    <row r="41" spans="1:5" ht="24.75">
      <c r="A41" s="751">
        <v>38</v>
      </c>
      <c r="B41" s="924" t="s">
        <v>15514</v>
      </c>
      <c r="C41" s="924" t="s">
        <v>15515</v>
      </c>
      <c r="D41" s="752" t="s">
        <v>15509</v>
      </c>
      <c r="E41" s="925" t="s">
        <v>15510</v>
      </c>
    </row>
    <row r="42" spans="1:5">
      <c r="A42" s="920">
        <v>39</v>
      </c>
      <c r="B42" s="921" t="s">
        <v>15516</v>
      </c>
      <c r="C42" s="921" t="s">
        <v>15464</v>
      </c>
      <c r="D42" s="922" t="s">
        <v>15509</v>
      </c>
      <c r="E42" s="923" t="s">
        <v>15510</v>
      </c>
    </row>
    <row r="43" spans="1:5">
      <c r="A43" s="751">
        <v>40</v>
      </c>
      <c r="B43" s="924" t="s">
        <v>15517</v>
      </c>
      <c r="C43" s="924" t="s">
        <v>15457</v>
      </c>
      <c r="D43" s="752" t="s">
        <v>15509</v>
      </c>
      <c r="E43" s="925" t="s">
        <v>15510</v>
      </c>
    </row>
    <row r="44" spans="1:5" ht="24.75">
      <c r="A44" s="920">
        <v>41</v>
      </c>
      <c r="B44" s="921" t="s">
        <v>15518</v>
      </c>
      <c r="C44" s="921" t="s">
        <v>15519</v>
      </c>
      <c r="D44" s="922" t="s">
        <v>15509</v>
      </c>
      <c r="E44" s="923" t="s">
        <v>15510</v>
      </c>
    </row>
    <row r="45" spans="1:5">
      <c r="A45" s="751">
        <v>42</v>
      </c>
      <c r="B45" s="924" t="s">
        <v>15520</v>
      </c>
      <c r="C45" s="924" t="s">
        <v>15521</v>
      </c>
      <c r="D45" s="752" t="s">
        <v>15509</v>
      </c>
      <c r="E45" s="925" t="s">
        <v>15510</v>
      </c>
    </row>
    <row r="46" spans="1:5">
      <c r="A46" s="920">
        <v>43</v>
      </c>
      <c r="B46" s="921" t="s">
        <v>15522</v>
      </c>
      <c r="C46" s="921" t="s">
        <v>15468</v>
      </c>
      <c r="D46" s="922" t="s">
        <v>15509</v>
      </c>
      <c r="E46" s="923" t="s">
        <v>15510</v>
      </c>
    </row>
    <row r="47" spans="1:5">
      <c r="A47" s="751">
        <v>44</v>
      </c>
      <c r="B47" s="924" t="s">
        <v>11130</v>
      </c>
      <c r="C47" s="924" t="s">
        <v>15523</v>
      </c>
      <c r="D47" s="752" t="s">
        <v>15509</v>
      </c>
      <c r="E47" s="925" t="s">
        <v>15510</v>
      </c>
    </row>
    <row r="48" spans="1:5">
      <c r="A48" s="920">
        <v>45</v>
      </c>
      <c r="B48" s="921" t="s">
        <v>15524</v>
      </c>
      <c r="C48" s="921" t="s">
        <v>15525</v>
      </c>
      <c r="D48" s="922" t="s">
        <v>15526</v>
      </c>
      <c r="E48" s="923" t="s">
        <v>15527</v>
      </c>
    </row>
    <row r="49" spans="1:5">
      <c r="A49" s="751">
        <v>46</v>
      </c>
      <c r="B49" s="924" t="s">
        <v>15528</v>
      </c>
      <c r="C49" s="924" t="s">
        <v>15464</v>
      </c>
      <c r="D49" s="752" t="s">
        <v>15526</v>
      </c>
      <c r="E49" s="925" t="s">
        <v>15527</v>
      </c>
    </row>
    <row r="50" spans="1:5">
      <c r="A50" s="920">
        <v>47</v>
      </c>
      <c r="B50" s="921" t="s">
        <v>15529</v>
      </c>
      <c r="C50" s="921" t="s">
        <v>15464</v>
      </c>
      <c r="D50" s="922" t="s">
        <v>15530</v>
      </c>
      <c r="E50" s="923" t="s">
        <v>15531</v>
      </c>
    </row>
    <row r="51" spans="1:5">
      <c r="A51" s="751">
        <v>48</v>
      </c>
      <c r="B51" s="924" t="s">
        <v>15532</v>
      </c>
      <c r="C51" s="924" t="s">
        <v>15521</v>
      </c>
      <c r="D51" s="752" t="s">
        <v>15530</v>
      </c>
      <c r="E51" s="925" t="s">
        <v>15531</v>
      </c>
    </row>
    <row r="52" spans="1:5">
      <c r="A52" s="920">
        <v>49</v>
      </c>
      <c r="B52" s="921" t="s">
        <v>15533</v>
      </c>
      <c r="C52" s="921" t="s">
        <v>15461</v>
      </c>
      <c r="D52" s="922" t="s">
        <v>15534</v>
      </c>
      <c r="E52" s="923" t="s">
        <v>15531</v>
      </c>
    </row>
    <row r="53" spans="1:5">
      <c r="A53" s="751">
        <v>50</v>
      </c>
      <c r="B53" s="924" t="s">
        <v>15535</v>
      </c>
      <c r="C53" s="924" t="s">
        <v>15457</v>
      </c>
      <c r="D53" s="752" t="s">
        <v>10751</v>
      </c>
      <c r="E53" s="925" t="s">
        <v>15536</v>
      </c>
    </row>
    <row r="54" spans="1:5">
      <c r="A54" s="920">
        <v>51</v>
      </c>
      <c r="B54" s="921" t="s">
        <v>15537</v>
      </c>
      <c r="C54" s="921" t="s">
        <v>15457</v>
      </c>
      <c r="D54" s="922" t="s">
        <v>10751</v>
      </c>
      <c r="E54" s="923" t="s">
        <v>15536</v>
      </c>
    </row>
    <row r="55" spans="1:5">
      <c r="A55" s="751">
        <v>52</v>
      </c>
      <c r="B55" s="924" t="s">
        <v>15538</v>
      </c>
      <c r="C55" s="924" t="s">
        <v>15521</v>
      </c>
      <c r="D55" s="752" t="s">
        <v>15539</v>
      </c>
      <c r="E55" s="925" t="s">
        <v>15540</v>
      </c>
    </row>
    <row r="56" spans="1:5">
      <c r="A56" s="920">
        <v>53</v>
      </c>
      <c r="B56" s="921" t="s">
        <v>15541</v>
      </c>
      <c r="C56" s="921" t="s">
        <v>15521</v>
      </c>
      <c r="D56" s="922" t="s">
        <v>15539</v>
      </c>
      <c r="E56" s="923" t="s">
        <v>15540</v>
      </c>
    </row>
    <row r="57" spans="1:5">
      <c r="A57" s="751">
        <v>54</v>
      </c>
      <c r="B57" s="924" t="s">
        <v>15542</v>
      </c>
      <c r="C57" s="924" t="s">
        <v>15468</v>
      </c>
      <c r="D57" s="752" t="s">
        <v>15539</v>
      </c>
      <c r="E57" s="925" t="s">
        <v>15540</v>
      </c>
    </row>
    <row r="58" spans="1:5">
      <c r="A58" s="920">
        <v>55</v>
      </c>
      <c r="B58" s="921" t="s">
        <v>15543</v>
      </c>
      <c r="C58" s="921" t="s">
        <v>15461</v>
      </c>
      <c r="D58" s="922" t="s">
        <v>15539</v>
      </c>
      <c r="E58" s="923" t="s">
        <v>15540</v>
      </c>
    </row>
    <row r="59" spans="1:5" ht="24.75">
      <c r="A59" s="751">
        <v>56</v>
      </c>
      <c r="B59" s="924" t="s">
        <v>15544</v>
      </c>
      <c r="C59" s="924" t="s">
        <v>15515</v>
      </c>
      <c r="D59" s="752" t="s">
        <v>15539</v>
      </c>
      <c r="E59" s="925" t="s">
        <v>15540</v>
      </c>
    </row>
    <row r="60" spans="1:5">
      <c r="A60" s="920">
        <v>57</v>
      </c>
      <c r="B60" s="921" t="s">
        <v>12594</v>
      </c>
      <c r="C60" s="921" t="s">
        <v>15461</v>
      </c>
      <c r="D60" s="922" t="s">
        <v>15539</v>
      </c>
      <c r="E60" s="923" t="s">
        <v>15540</v>
      </c>
    </row>
    <row r="61" spans="1:5">
      <c r="A61" s="751">
        <v>58</v>
      </c>
      <c r="B61" s="924" t="s">
        <v>15545</v>
      </c>
      <c r="C61" s="924" t="s">
        <v>15464</v>
      </c>
      <c r="D61" s="752" t="s">
        <v>15539</v>
      </c>
      <c r="E61" s="925" t="s">
        <v>15540</v>
      </c>
    </row>
    <row r="62" spans="1:5">
      <c r="A62" s="920">
        <v>59</v>
      </c>
      <c r="B62" s="921" t="s">
        <v>15546</v>
      </c>
      <c r="C62" s="921" t="s">
        <v>15464</v>
      </c>
      <c r="D62" s="922" t="s">
        <v>15539</v>
      </c>
      <c r="E62" s="923" t="s">
        <v>15540</v>
      </c>
    </row>
    <row r="63" spans="1:5">
      <c r="A63" s="751">
        <v>60</v>
      </c>
      <c r="B63" s="924" t="s">
        <v>15547</v>
      </c>
      <c r="C63" s="924" t="s">
        <v>15461</v>
      </c>
      <c r="D63" s="752" t="s">
        <v>12822</v>
      </c>
      <c r="E63" s="925" t="s">
        <v>15548</v>
      </c>
    </row>
    <row r="64" spans="1:5">
      <c r="A64" s="926">
        <v>61</v>
      </c>
      <c r="B64" s="927" t="s">
        <v>15549</v>
      </c>
      <c r="C64" s="927" t="s">
        <v>15464</v>
      </c>
      <c r="D64" s="928" t="s">
        <v>12822</v>
      </c>
      <c r="E64" s="929" t="s">
        <v>15548</v>
      </c>
    </row>
  </sheetData>
  <mergeCells count="1">
    <mergeCell ref="A1:H1"/>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FF17C-D775-4832-96F8-E175EB1BFCD2}">
  <dimension ref="A1:D67"/>
  <sheetViews>
    <sheetView workbookViewId="0"/>
  </sheetViews>
  <sheetFormatPr defaultColWidth="9.140625" defaultRowHeight="12"/>
  <cols>
    <col min="1" max="1" width="4.5703125" style="209" customWidth="1"/>
    <col min="2" max="2" width="28.28515625" style="209" customWidth="1"/>
    <col min="3" max="3" width="34.28515625" style="209" customWidth="1"/>
    <col min="4" max="4" width="29.42578125" style="251" customWidth="1"/>
    <col min="5" max="16384" width="9.140625" style="209"/>
  </cols>
  <sheetData>
    <row r="1" spans="1:4" ht="12.75">
      <c r="A1" s="228" t="s">
        <v>15550</v>
      </c>
    </row>
    <row r="3" spans="1:4">
      <c r="A3" s="5" t="s">
        <v>1</v>
      </c>
      <c r="B3" s="5" t="s">
        <v>15551</v>
      </c>
      <c r="C3" s="5" t="s">
        <v>15552</v>
      </c>
      <c r="D3" s="9" t="s">
        <v>15553</v>
      </c>
    </row>
    <row r="4" spans="1:4" ht="24">
      <c r="A4" s="666">
        <v>1</v>
      </c>
      <c r="B4" s="131" t="s">
        <v>15554</v>
      </c>
      <c r="C4" s="131" t="s">
        <v>15461</v>
      </c>
      <c r="D4" s="147" t="s">
        <v>15555</v>
      </c>
    </row>
    <row r="5" spans="1:4" ht="24">
      <c r="A5" s="512">
        <v>2</v>
      </c>
      <c r="B5" s="294" t="s">
        <v>15556</v>
      </c>
      <c r="C5" s="294" t="s">
        <v>15557</v>
      </c>
      <c r="D5" s="511" t="s">
        <v>15558</v>
      </c>
    </row>
    <row r="6" spans="1:4">
      <c r="A6" s="666">
        <v>3</v>
      </c>
      <c r="B6" s="131" t="s">
        <v>15559</v>
      </c>
      <c r="C6" s="131" t="s">
        <v>15489</v>
      </c>
      <c r="D6" s="147"/>
    </row>
    <row r="7" spans="1:4">
      <c r="A7" s="512">
        <v>4</v>
      </c>
      <c r="B7" s="294" t="s">
        <v>15560</v>
      </c>
      <c r="C7" s="294" t="s">
        <v>15468</v>
      </c>
      <c r="D7" s="511"/>
    </row>
    <row r="8" spans="1:4">
      <c r="A8" s="666">
        <v>5</v>
      </c>
      <c r="B8" s="131" t="s">
        <v>15561</v>
      </c>
      <c r="C8" s="131" t="s">
        <v>15468</v>
      </c>
      <c r="D8" s="147"/>
    </row>
    <row r="9" spans="1:4">
      <c r="A9" s="512">
        <v>6</v>
      </c>
      <c r="B9" s="294" t="s">
        <v>15562</v>
      </c>
      <c r="C9" s="294" t="s">
        <v>15461</v>
      </c>
      <c r="D9" s="511"/>
    </row>
    <row r="10" spans="1:4">
      <c r="A10" s="666">
        <v>7</v>
      </c>
      <c r="B10" s="131" t="s">
        <v>15563</v>
      </c>
      <c r="C10" s="131" t="s">
        <v>15564</v>
      </c>
      <c r="D10" s="147"/>
    </row>
    <row r="11" spans="1:4">
      <c r="A11" s="512">
        <v>8</v>
      </c>
      <c r="B11" s="294" t="s">
        <v>15565</v>
      </c>
      <c r="C11" s="294" t="s">
        <v>15513</v>
      </c>
      <c r="D11" s="511"/>
    </row>
    <row r="12" spans="1:4">
      <c r="A12" s="666">
        <v>9</v>
      </c>
      <c r="B12" s="131" t="s">
        <v>15566</v>
      </c>
      <c r="C12" s="131" t="s">
        <v>15457</v>
      </c>
      <c r="D12" s="147"/>
    </row>
    <row r="13" spans="1:4">
      <c r="A13" s="512">
        <v>10</v>
      </c>
      <c r="B13" s="294" t="s">
        <v>15567</v>
      </c>
      <c r="C13" s="294" t="s">
        <v>15464</v>
      </c>
      <c r="D13" s="511"/>
    </row>
    <row r="14" spans="1:4">
      <c r="A14" s="666">
        <v>11</v>
      </c>
      <c r="B14" s="131" t="s">
        <v>15568</v>
      </c>
      <c r="C14" s="131" t="s">
        <v>15464</v>
      </c>
      <c r="D14" s="147"/>
    </row>
    <row r="15" spans="1:4">
      <c r="A15" s="512">
        <v>12</v>
      </c>
      <c r="B15" s="294" t="s">
        <v>15569</v>
      </c>
      <c r="C15" s="294" t="s">
        <v>15461</v>
      </c>
      <c r="D15" s="511"/>
    </row>
    <row r="16" spans="1:4">
      <c r="A16" s="666">
        <v>13</v>
      </c>
      <c r="B16" s="131" t="s">
        <v>15570</v>
      </c>
      <c r="C16" s="131" t="s">
        <v>15571</v>
      </c>
      <c r="D16" s="147"/>
    </row>
    <row r="17" spans="1:4">
      <c r="A17" s="512">
        <v>14</v>
      </c>
      <c r="B17" s="294" t="s">
        <v>15572</v>
      </c>
      <c r="C17" s="294" t="s">
        <v>15461</v>
      </c>
      <c r="D17" s="511"/>
    </row>
    <row r="18" spans="1:4">
      <c r="A18" s="666">
        <v>15</v>
      </c>
      <c r="B18" s="131" t="s">
        <v>15573</v>
      </c>
      <c r="C18" s="131" t="s">
        <v>15466</v>
      </c>
      <c r="D18" s="147"/>
    </row>
    <row r="19" spans="1:4">
      <c r="A19" s="512">
        <v>16</v>
      </c>
      <c r="B19" s="294" t="s">
        <v>12579</v>
      </c>
      <c r="C19" s="294" t="s">
        <v>15515</v>
      </c>
      <c r="D19" s="511"/>
    </row>
    <row r="20" spans="1:4">
      <c r="A20" s="666">
        <v>17</v>
      </c>
      <c r="B20" s="131" t="s">
        <v>15574</v>
      </c>
      <c r="C20" s="131" t="s">
        <v>15468</v>
      </c>
      <c r="D20" s="147"/>
    </row>
    <row r="21" spans="1:4">
      <c r="A21" s="512">
        <v>18</v>
      </c>
      <c r="B21" s="294" t="s">
        <v>15575</v>
      </c>
      <c r="C21" s="294" t="s">
        <v>15464</v>
      </c>
      <c r="D21" s="511"/>
    </row>
    <row r="22" spans="1:4">
      <c r="A22" s="666">
        <v>19</v>
      </c>
      <c r="B22" s="131" t="s">
        <v>15576</v>
      </c>
      <c r="C22" s="131" t="s">
        <v>15464</v>
      </c>
      <c r="D22" s="147"/>
    </row>
    <row r="23" spans="1:4">
      <c r="A23" s="512">
        <v>20</v>
      </c>
      <c r="B23" s="294" t="s">
        <v>15577</v>
      </c>
      <c r="C23" s="294" t="s">
        <v>15468</v>
      </c>
      <c r="D23" s="511"/>
    </row>
    <row r="24" spans="1:4" ht="24">
      <c r="A24" s="666">
        <v>21</v>
      </c>
      <c r="B24" s="131" t="s">
        <v>15578</v>
      </c>
      <c r="C24" s="131" t="s">
        <v>15489</v>
      </c>
      <c r="D24" s="147" t="s">
        <v>15558</v>
      </c>
    </row>
    <row r="25" spans="1:4">
      <c r="A25" s="512">
        <v>22</v>
      </c>
      <c r="B25" s="294" t="s">
        <v>12653</v>
      </c>
      <c r="C25" s="294" t="s">
        <v>15515</v>
      </c>
      <c r="D25" s="511"/>
    </row>
    <row r="26" spans="1:4">
      <c r="A26" s="666">
        <v>23</v>
      </c>
      <c r="B26" s="131" t="s">
        <v>15579</v>
      </c>
      <c r="C26" s="131" t="s">
        <v>15464</v>
      </c>
      <c r="D26" s="147"/>
    </row>
    <row r="27" spans="1:4">
      <c r="A27" s="512">
        <v>24</v>
      </c>
      <c r="B27" s="294" t="s">
        <v>15580</v>
      </c>
      <c r="C27" s="294" t="s">
        <v>15464</v>
      </c>
      <c r="D27" s="511"/>
    </row>
    <row r="28" spans="1:4">
      <c r="A28" s="666">
        <v>25</v>
      </c>
      <c r="B28" s="131" t="s">
        <v>15581</v>
      </c>
      <c r="C28" s="131" t="s">
        <v>15464</v>
      </c>
      <c r="D28" s="147"/>
    </row>
    <row r="29" spans="1:4">
      <c r="A29" s="512">
        <v>26</v>
      </c>
      <c r="B29" s="294" t="s">
        <v>15582</v>
      </c>
      <c r="C29" s="294" t="s">
        <v>15489</v>
      </c>
      <c r="D29" s="511"/>
    </row>
    <row r="30" spans="1:4">
      <c r="A30" s="666">
        <v>27</v>
      </c>
      <c r="B30" s="131" t="s">
        <v>15583</v>
      </c>
      <c r="C30" s="131" t="s">
        <v>15466</v>
      </c>
      <c r="D30" s="147"/>
    </row>
    <row r="31" spans="1:4">
      <c r="A31" s="512">
        <v>28</v>
      </c>
      <c r="B31" s="294" t="s">
        <v>15584</v>
      </c>
      <c r="C31" s="294" t="s">
        <v>15489</v>
      </c>
      <c r="D31" s="511"/>
    </row>
    <row r="32" spans="1:4">
      <c r="A32" s="666">
        <v>29</v>
      </c>
      <c r="B32" s="131" t="s">
        <v>15585</v>
      </c>
      <c r="C32" s="131" t="s">
        <v>15468</v>
      </c>
      <c r="D32" s="147"/>
    </row>
    <row r="33" spans="1:4">
      <c r="A33" s="512">
        <v>30</v>
      </c>
      <c r="B33" s="294" t="s">
        <v>15586</v>
      </c>
      <c r="C33" s="294" t="s">
        <v>15587</v>
      </c>
      <c r="D33" s="511"/>
    </row>
    <row r="34" spans="1:4">
      <c r="A34" s="666">
        <v>31</v>
      </c>
      <c r="B34" s="131" t="s">
        <v>15588</v>
      </c>
      <c r="C34" s="131" t="s">
        <v>15489</v>
      </c>
      <c r="D34" s="147"/>
    </row>
    <row r="35" spans="1:4">
      <c r="A35" s="512">
        <v>32</v>
      </c>
      <c r="B35" s="294" t="s">
        <v>15589</v>
      </c>
      <c r="C35" s="294" t="s">
        <v>15489</v>
      </c>
      <c r="D35" s="511"/>
    </row>
    <row r="36" spans="1:4">
      <c r="A36" s="666">
        <v>33</v>
      </c>
      <c r="B36" s="131" t="s">
        <v>15590</v>
      </c>
      <c r="C36" s="131" t="s">
        <v>15457</v>
      </c>
      <c r="D36" s="147"/>
    </row>
    <row r="37" spans="1:4">
      <c r="A37" s="512">
        <v>34</v>
      </c>
      <c r="B37" s="294" t="s">
        <v>15591</v>
      </c>
      <c r="C37" s="294" t="s">
        <v>15592</v>
      </c>
      <c r="D37" s="511"/>
    </row>
    <row r="38" spans="1:4">
      <c r="A38" s="666">
        <v>35</v>
      </c>
      <c r="B38" s="131" t="s">
        <v>15593</v>
      </c>
      <c r="C38" s="131" t="s">
        <v>15466</v>
      </c>
      <c r="D38" s="147"/>
    </row>
    <row r="39" spans="1:4">
      <c r="A39" s="512">
        <v>36</v>
      </c>
      <c r="B39" s="294" t="s">
        <v>15594</v>
      </c>
      <c r="C39" s="294" t="s">
        <v>15489</v>
      </c>
      <c r="D39" s="511"/>
    </row>
    <row r="40" spans="1:4">
      <c r="A40" s="666">
        <v>37</v>
      </c>
      <c r="B40" s="131" t="s">
        <v>15595</v>
      </c>
      <c r="C40" s="131" t="s">
        <v>15489</v>
      </c>
      <c r="D40" s="147"/>
    </row>
    <row r="41" spans="1:4">
      <c r="A41" s="512">
        <v>38</v>
      </c>
      <c r="B41" s="294" t="s">
        <v>15596</v>
      </c>
      <c r="C41" s="294" t="s">
        <v>15468</v>
      </c>
      <c r="D41" s="511"/>
    </row>
    <row r="42" spans="1:4">
      <c r="A42" s="666">
        <v>39</v>
      </c>
      <c r="B42" s="131" t="s">
        <v>15597</v>
      </c>
      <c r="C42" s="131" t="s">
        <v>15466</v>
      </c>
      <c r="D42" s="147"/>
    </row>
    <row r="43" spans="1:4">
      <c r="A43" s="512">
        <v>40</v>
      </c>
      <c r="B43" s="294" t="s">
        <v>15598</v>
      </c>
      <c r="C43" s="294" t="s">
        <v>15489</v>
      </c>
      <c r="D43" s="511"/>
    </row>
    <row r="44" spans="1:4">
      <c r="A44" s="666">
        <v>41</v>
      </c>
      <c r="B44" s="131" t="s">
        <v>15599</v>
      </c>
      <c r="C44" s="131" t="s">
        <v>15600</v>
      </c>
      <c r="D44" s="147"/>
    </row>
    <row r="45" spans="1:4">
      <c r="A45" s="512">
        <v>42</v>
      </c>
      <c r="B45" s="294" t="s">
        <v>15601</v>
      </c>
      <c r="C45" s="294" t="s">
        <v>15457</v>
      </c>
      <c r="D45" s="511"/>
    </row>
    <row r="46" spans="1:4">
      <c r="A46" s="666">
        <v>43</v>
      </c>
      <c r="B46" s="131" t="s">
        <v>15602</v>
      </c>
      <c r="C46" s="131" t="s">
        <v>15603</v>
      </c>
      <c r="D46" s="147"/>
    </row>
    <row r="47" spans="1:4">
      <c r="A47" s="512">
        <v>44</v>
      </c>
      <c r="B47" s="294" t="s">
        <v>15604</v>
      </c>
      <c r="C47" s="294" t="s">
        <v>15464</v>
      </c>
      <c r="D47" s="511"/>
    </row>
    <row r="48" spans="1:4">
      <c r="A48" s="666">
        <v>45</v>
      </c>
      <c r="B48" s="131" t="s">
        <v>15605</v>
      </c>
      <c r="C48" s="131" t="s">
        <v>15515</v>
      </c>
      <c r="D48" s="147"/>
    </row>
    <row r="49" spans="1:4" ht="24">
      <c r="A49" s="512">
        <v>46</v>
      </c>
      <c r="B49" s="294" t="s">
        <v>15606</v>
      </c>
      <c r="C49" s="294" t="s">
        <v>15468</v>
      </c>
      <c r="D49" s="511" t="s">
        <v>15558</v>
      </c>
    </row>
    <row r="50" spans="1:4">
      <c r="A50" s="666">
        <v>47</v>
      </c>
      <c r="B50" s="131" t="s">
        <v>15607</v>
      </c>
      <c r="C50" s="131" t="s">
        <v>15489</v>
      </c>
      <c r="D50" s="147"/>
    </row>
    <row r="51" spans="1:4">
      <c r="A51" s="512">
        <v>48</v>
      </c>
      <c r="B51" s="294" t="s">
        <v>15608</v>
      </c>
      <c r="C51" s="294" t="s">
        <v>15489</v>
      </c>
      <c r="D51" s="511"/>
    </row>
    <row r="52" spans="1:4">
      <c r="A52" s="666">
        <v>49</v>
      </c>
      <c r="B52" s="131" t="s">
        <v>15609</v>
      </c>
      <c r="C52" s="131" t="s">
        <v>15610</v>
      </c>
      <c r="D52" s="147"/>
    </row>
    <row r="53" spans="1:4">
      <c r="A53" s="512">
        <v>50</v>
      </c>
      <c r="B53" s="294" t="s">
        <v>15611</v>
      </c>
      <c r="C53" s="294" t="s">
        <v>15612</v>
      </c>
      <c r="D53" s="511"/>
    </row>
    <row r="54" spans="1:4">
      <c r="A54" s="666">
        <v>51</v>
      </c>
      <c r="B54" s="131" t="s">
        <v>15613</v>
      </c>
      <c r="C54" s="131" t="s">
        <v>15489</v>
      </c>
      <c r="D54" s="147"/>
    </row>
    <row r="55" spans="1:4">
      <c r="A55" s="512">
        <v>52</v>
      </c>
      <c r="B55" s="294" t="s">
        <v>15614</v>
      </c>
      <c r="C55" s="294" t="s">
        <v>15610</v>
      </c>
      <c r="D55" s="511"/>
    </row>
    <row r="56" spans="1:4">
      <c r="A56" s="666">
        <v>53</v>
      </c>
      <c r="B56" s="131" t="s">
        <v>15615</v>
      </c>
      <c r="C56" s="131" t="s">
        <v>15489</v>
      </c>
      <c r="D56" s="147"/>
    </row>
    <row r="57" spans="1:4">
      <c r="A57" s="512">
        <v>54</v>
      </c>
      <c r="B57" s="294" t="s">
        <v>15616</v>
      </c>
      <c r="C57" s="294" t="s">
        <v>15489</v>
      </c>
      <c r="D57" s="511"/>
    </row>
    <row r="58" spans="1:4">
      <c r="A58" s="666">
        <v>55</v>
      </c>
      <c r="B58" s="131" t="s">
        <v>15617</v>
      </c>
      <c r="C58" s="131" t="s">
        <v>15618</v>
      </c>
      <c r="D58" s="147"/>
    </row>
    <row r="59" spans="1:4">
      <c r="A59" s="512">
        <v>56</v>
      </c>
      <c r="B59" s="294" t="s">
        <v>15619</v>
      </c>
      <c r="C59" s="294" t="s">
        <v>15464</v>
      </c>
      <c r="D59" s="511"/>
    </row>
    <row r="60" spans="1:4">
      <c r="A60" s="666">
        <v>57</v>
      </c>
      <c r="B60" s="131" t="s">
        <v>15620</v>
      </c>
      <c r="C60" s="131" t="s">
        <v>15621</v>
      </c>
      <c r="D60" s="147"/>
    </row>
    <row r="61" spans="1:4">
      <c r="A61" s="512">
        <v>58</v>
      </c>
      <c r="B61" s="294" t="s">
        <v>15622</v>
      </c>
      <c r="C61" s="294" t="s">
        <v>15464</v>
      </c>
      <c r="D61" s="511"/>
    </row>
    <row r="62" spans="1:4">
      <c r="A62" s="666">
        <v>59</v>
      </c>
      <c r="B62" s="131" t="s">
        <v>15623</v>
      </c>
      <c r="C62" s="131" t="s">
        <v>15472</v>
      </c>
      <c r="D62" s="147"/>
    </row>
    <row r="63" spans="1:4">
      <c r="A63" s="512">
        <v>60</v>
      </c>
      <c r="B63" s="294" t="s">
        <v>15624</v>
      </c>
      <c r="C63" s="294" t="s">
        <v>15464</v>
      </c>
      <c r="D63" s="511"/>
    </row>
    <row r="64" spans="1:4">
      <c r="A64" s="666">
        <v>61</v>
      </c>
      <c r="B64" s="131" t="s">
        <v>15625</v>
      </c>
      <c r="C64" s="131" t="s">
        <v>15489</v>
      </c>
      <c r="D64" s="147"/>
    </row>
    <row r="65" spans="1:4">
      <c r="A65" s="512">
        <v>62</v>
      </c>
      <c r="B65" s="294" t="s">
        <v>15626</v>
      </c>
      <c r="C65" s="294" t="s">
        <v>15489</v>
      </c>
      <c r="D65" s="511"/>
    </row>
    <row r="66" spans="1:4">
      <c r="A66" s="666">
        <v>63</v>
      </c>
      <c r="B66" s="131" t="s">
        <v>15627</v>
      </c>
      <c r="C66" s="131" t="s">
        <v>15515</v>
      </c>
      <c r="D66" s="147"/>
    </row>
    <row r="67" spans="1:4" ht="24">
      <c r="A67" s="512">
        <v>64</v>
      </c>
      <c r="B67" s="294" t="s">
        <v>15628</v>
      </c>
      <c r="C67" s="294" t="s">
        <v>15466</v>
      </c>
      <c r="D67" s="511" t="s">
        <v>15629</v>
      </c>
    </row>
  </sheetData>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22E1A-4BCC-49B8-A3C9-E6191B8A60A5}">
  <dimension ref="A1:F174"/>
  <sheetViews>
    <sheetView workbookViewId="0">
      <selection activeCell="C165" sqref="C165"/>
    </sheetView>
  </sheetViews>
  <sheetFormatPr defaultColWidth="9.140625" defaultRowHeight="12"/>
  <cols>
    <col min="1" max="1" width="5.42578125" style="209" customWidth="1"/>
    <col min="2" max="2" width="38.42578125" style="209" customWidth="1"/>
    <col min="3" max="3" width="13.42578125" style="209" bestFit="1" customWidth="1"/>
    <col min="4" max="4" width="9.140625" style="209" bestFit="1" customWidth="1"/>
    <col min="5" max="5" width="13.28515625" style="209" bestFit="1" customWidth="1"/>
    <col min="6" max="6" width="57.140625" style="251" customWidth="1"/>
    <col min="7" max="16384" width="9.140625" style="209"/>
  </cols>
  <sheetData>
    <row r="1" spans="1:6" ht="12.75">
      <c r="A1" s="228" t="s">
        <v>15630</v>
      </c>
    </row>
    <row r="2" spans="1:6">
      <c r="A2" s="209" t="s">
        <v>699</v>
      </c>
      <c r="B2" s="209" t="s">
        <v>699</v>
      </c>
      <c r="C2" s="209" t="s">
        <v>699</v>
      </c>
      <c r="D2" s="209" t="s">
        <v>699</v>
      </c>
      <c r="E2" s="209" t="s">
        <v>699</v>
      </c>
      <c r="F2" s="251" t="s">
        <v>699</v>
      </c>
    </row>
    <row r="3" spans="1:6" ht="25.9" customHeight="1">
      <c r="A3" s="49" t="s">
        <v>1</v>
      </c>
      <c r="B3" s="49" t="s">
        <v>1674</v>
      </c>
      <c r="C3" s="49" t="s">
        <v>15631</v>
      </c>
      <c r="D3" s="49" t="s">
        <v>3978</v>
      </c>
      <c r="E3" s="49" t="s">
        <v>15632</v>
      </c>
      <c r="F3" s="50" t="s">
        <v>15633</v>
      </c>
    </row>
    <row r="4" spans="1:6">
      <c r="A4" s="49">
        <v>1</v>
      </c>
      <c r="B4" s="667" t="s">
        <v>110</v>
      </c>
      <c r="C4" s="49" t="s">
        <v>1585</v>
      </c>
      <c r="D4" s="49"/>
      <c r="E4" s="49"/>
      <c r="F4" s="293"/>
    </row>
    <row r="5" spans="1:6">
      <c r="A5" s="49">
        <v>2</v>
      </c>
      <c r="B5" s="667" t="s">
        <v>122</v>
      </c>
      <c r="C5" s="49" t="s">
        <v>1585</v>
      </c>
      <c r="D5" s="49"/>
      <c r="E5" s="49"/>
      <c r="F5" s="293"/>
    </row>
    <row r="6" spans="1:6">
      <c r="A6" s="49">
        <v>3</v>
      </c>
      <c r="B6" s="667" t="s">
        <v>125</v>
      </c>
      <c r="C6" s="49" t="s">
        <v>1585</v>
      </c>
      <c r="D6" s="49"/>
      <c r="E6" s="49"/>
      <c r="F6" s="293"/>
    </row>
    <row r="7" spans="1:6">
      <c r="A7" s="49">
        <v>4</v>
      </c>
      <c r="B7" s="667" t="s">
        <v>135</v>
      </c>
      <c r="C7" s="49"/>
      <c r="D7" s="49" t="s">
        <v>1585</v>
      </c>
      <c r="E7" s="49"/>
      <c r="F7" s="293"/>
    </row>
    <row r="8" spans="1:6">
      <c r="A8" s="49">
        <v>5</v>
      </c>
      <c r="B8" s="667" t="s">
        <v>139</v>
      </c>
      <c r="C8" s="49"/>
      <c r="D8" s="668" t="s">
        <v>1585</v>
      </c>
      <c r="E8" s="49"/>
      <c r="F8" s="293"/>
    </row>
    <row r="9" spans="1:6">
      <c r="A9" s="49">
        <v>6</v>
      </c>
      <c r="B9" s="667" t="s">
        <v>145</v>
      </c>
      <c r="C9" s="49" t="s">
        <v>1585</v>
      </c>
      <c r="D9" s="49"/>
      <c r="E9" s="49"/>
      <c r="F9" s="293"/>
    </row>
    <row r="10" spans="1:6">
      <c r="A10" s="49">
        <v>7</v>
      </c>
      <c r="B10" s="667" t="s">
        <v>150</v>
      </c>
      <c r="C10" s="49"/>
      <c r="D10" s="668" t="s">
        <v>1585</v>
      </c>
      <c r="E10" s="49"/>
      <c r="F10" s="293"/>
    </row>
    <row r="11" spans="1:6">
      <c r="A11" s="49">
        <v>8</v>
      </c>
      <c r="B11" s="667" t="s">
        <v>155</v>
      </c>
      <c r="C11" s="49"/>
      <c r="D11" s="49"/>
      <c r="E11" s="49" t="s">
        <v>1585</v>
      </c>
      <c r="F11" s="293" t="s">
        <v>15634</v>
      </c>
    </row>
    <row r="12" spans="1:6">
      <c r="A12" s="49">
        <v>9</v>
      </c>
      <c r="B12" s="667" t="s">
        <v>159</v>
      </c>
      <c r="C12" s="49" t="s">
        <v>1585</v>
      </c>
      <c r="D12" s="49"/>
      <c r="E12" s="49"/>
      <c r="F12" s="293"/>
    </row>
    <row r="13" spans="1:6">
      <c r="A13" s="49">
        <v>10</v>
      </c>
      <c r="B13" s="667" t="s">
        <v>165</v>
      </c>
      <c r="C13" s="49" t="s">
        <v>1585</v>
      </c>
      <c r="D13" s="49"/>
      <c r="E13" s="49"/>
      <c r="F13" s="293"/>
    </row>
    <row r="14" spans="1:6">
      <c r="A14" s="49">
        <v>11</v>
      </c>
      <c r="B14" s="667" t="s">
        <v>171</v>
      </c>
      <c r="C14" s="49" t="s">
        <v>1585</v>
      </c>
      <c r="D14" s="49"/>
      <c r="E14" s="49"/>
      <c r="F14" s="293"/>
    </row>
    <row r="15" spans="1:6">
      <c r="A15" s="49">
        <v>12</v>
      </c>
      <c r="B15" s="667" t="s">
        <v>178</v>
      </c>
      <c r="C15" s="49"/>
      <c r="D15" s="49" t="s">
        <v>1585</v>
      </c>
      <c r="E15" s="49"/>
      <c r="F15" s="293"/>
    </row>
    <row r="16" spans="1:6">
      <c r="A16" s="49">
        <v>13</v>
      </c>
      <c r="B16" s="667" t="s">
        <v>183</v>
      </c>
      <c r="C16" s="49"/>
      <c r="D16" s="49" t="s">
        <v>1585</v>
      </c>
      <c r="E16" s="49"/>
      <c r="F16" s="293"/>
    </row>
    <row r="17" spans="1:6">
      <c r="A17" s="49">
        <v>14</v>
      </c>
      <c r="B17" s="667" t="s">
        <v>184</v>
      </c>
      <c r="C17" s="49"/>
      <c r="D17" s="49"/>
      <c r="E17" s="49" t="s">
        <v>1585</v>
      </c>
      <c r="F17" s="669" t="s">
        <v>15635</v>
      </c>
    </row>
    <row r="18" spans="1:6">
      <c r="A18" s="49">
        <v>15</v>
      </c>
      <c r="B18" s="667" t="s">
        <v>187</v>
      </c>
      <c r="C18" s="668" t="s">
        <v>1585</v>
      </c>
      <c r="D18" s="49"/>
      <c r="E18" s="49"/>
      <c r="F18" s="293"/>
    </row>
    <row r="19" spans="1:6">
      <c r="A19" s="49">
        <v>16</v>
      </c>
      <c r="B19" s="667" t="s">
        <v>195</v>
      </c>
      <c r="C19" s="49"/>
      <c r="D19" s="49" t="s">
        <v>1585</v>
      </c>
      <c r="E19" s="49"/>
      <c r="F19" s="293"/>
    </row>
    <row r="20" spans="1:6">
      <c r="A20" s="49">
        <v>17</v>
      </c>
      <c r="B20" s="667" t="s">
        <v>202</v>
      </c>
      <c r="C20" s="49" t="s">
        <v>1585</v>
      </c>
      <c r="D20" s="49"/>
      <c r="E20" s="49"/>
      <c r="F20" s="293"/>
    </row>
    <row r="21" spans="1:6">
      <c r="A21" s="49">
        <v>18</v>
      </c>
      <c r="B21" s="667" t="s">
        <v>206</v>
      </c>
      <c r="C21" s="49"/>
      <c r="D21" s="49" t="s">
        <v>1585</v>
      </c>
      <c r="E21" s="49"/>
      <c r="F21" s="293"/>
    </row>
    <row r="22" spans="1:6">
      <c r="A22" s="49">
        <v>19</v>
      </c>
      <c r="B22" s="667" t="s">
        <v>211</v>
      </c>
      <c r="C22" s="49"/>
      <c r="D22" s="49"/>
      <c r="E22" s="49" t="s">
        <v>1585</v>
      </c>
      <c r="F22" s="293" t="s">
        <v>15636</v>
      </c>
    </row>
    <row r="23" spans="1:6">
      <c r="A23" s="49">
        <v>20</v>
      </c>
      <c r="B23" s="667" t="s">
        <v>221</v>
      </c>
      <c r="C23" s="49" t="s">
        <v>1585</v>
      </c>
      <c r="D23" s="49"/>
      <c r="E23" s="49"/>
      <c r="F23" s="293"/>
    </row>
    <row r="24" spans="1:6">
      <c r="A24" s="49">
        <v>21</v>
      </c>
      <c r="B24" s="667" t="s">
        <v>225</v>
      </c>
      <c r="C24" s="49"/>
      <c r="D24" s="668" t="s">
        <v>1585</v>
      </c>
      <c r="E24" s="49"/>
      <c r="F24" s="293"/>
    </row>
    <row r="25" spans="1:6">
      <c r="A25" s="49">
        <v>22</v>
      </c>
      <c r="B25" s="667" t="s">
        <v>231</v>
      </c>
      <c r="C25" s="49"/>
      <c r="D25" s="49" t="s">
        <v>1585</v>
      </c>
      <c r="E25" s="49"/>
      <c r="F25" s="293"/>
    </row>
    <row r="26" spans="1:6">
      <c r="A26" s="49">
        <v>23</v>
      </c>
      <c r="B26" s="667" t="s">
        <v>236</v>
      </c>
      <c r="C26" s="49"/>
      <c r="D26" s="49" t="s">
        <v>1585</v>
      </c>
      <c r="E26" s="49"/>
      <c r="F26" s="293"/>
    </row>
    <row r="27" spans="1:6">
      <c r="A27" s="49">
        <v>24</v>
      </c>
      <c r="B27" s="667" t="s">
        <v>1649</v>
      </c>
      <c r="C27" s="49"/>
      <c r="D27" s="49" t="s">
        <v>1585</v>
      </c>
      <c r="E27" s="49"/>
      <c r="F27" s="293"/>
    </row>
    <row r="28" spans="1:6">
      <c r="A28" s="49">
        <v>25</v>
      </c>
      <c r="B28" s="667" t="s">
        <v>245</v>
      </c>
      <c r="C28" s="49" t="s">
        <v>1585</v>
      </c>
      <c r="D28" s="49"/>
      <c r="E28" s="49"/>
      <c r="F28" s="293"/>
    </row>
    <row r="29" spans="1:6">
      <c r="A29" s="49">
        <v>26</v>
      </c>
      <c r="B29" s="667" t="s">
        <v>255</v>
      </c>
      <c r="C29" s="49" t="s">
        <v>1585</v>
      </c>
      <c r="D29" s="49"/>
      <c r="E29" s="49"/>
      <c r="F29" s="293"/>
    </row>
    <row r="30" spans="1:6">
      <c r="A30" s="49">
        <v>27</v>
      </c>
      <c r="B30" s="667" t="s">
        <v>260</v>
      </c>
      <c r="C30" s="49"/>
      <c r="D30" s="49" t="s">
        <v>1585</v>
      </c>
      <c r="E30" s="49"/>
      <c r="F30" s="293"/>
    </row>
    <row r="31" spans="1:6">
      <c r="A31" s="49">
        <v>28</v>
      </c>
      <c r="B31" s="667" t="s">
        <v>267</v>
      </c>
      <c r="C31" s="49" t="s">
        <v>1585</v>
      </c>
      <c r="D31" s="49"/>
      <c r="E31" s="49"/>
      <c r="F31" s="293"/>
    </row>
    <row r="32" spans="1:6">
      <c r="A32" s="49">
        <v>29</v>
      </c>
      <c r="B32" s="667" t="s">
        <v>273</v>
      </c>
      <c r="C32" s="49"/>
      <c r="D32" s="49" t="s">
        <v>1585</v>
      </c>
      <c r="E32" s="49"/>
      <c r="F32" s="293"/>
    </row>
    <row r="33" spans="1:6">
      <c r="A33" s="49">
        <v>30</v>
      </c>
      <c r="B33" s="667" t="s">
        <v>279</v>
      </c>
      <c r="C33" s="49"/>
      <c r="D33" s="668" t="s">
        <v>1585</v>
      </c>
      <c r="E33" s="49"/>
      <c r="F33" s="293"/>
    </row>
    <row r="34" spans="1:6">
      <c r="A34" s="49">
        <v>31</v>
      </c>
      <c r="B34" s="667" t="s">
        <v>284</v>
      </c>
      <c r="C34" s="49"/>
      <c r="D34" s="49" t="s">
        <v>1585</v>
      </c>
      <c r="E34" s="49"/>
      <c r="F34" s="293"/>
    </row>
    <row r="35" spans="1:6">
      <c r="A35" s="49">
        <v>32</v>
      </c>
      <c r="B35" s="667" t="s">
        <v>292</v>
      </c>
      <c r="C35" s="49"/>
      <c r="D35" s="49" t="s">
        <v>1585</v>
      </c>
      <c r="E35" s="49"/>
      <c r="F35" s="293"/>
    </row>
    <row r="36" spans="1:6">
      <c r="A36" s="49">
        <v>33</v>
      </c>
      <c r="B36" s="667" t="s">
        <v>299</v>
      </c>
      <c r="C36" s="49" t="s">
        <v>1585</v>
      </c>
      <c r="D36" s="49"/>
      <c r="E36" s="49"/>
      <c r="F36" s="293"/>
    </row>
    <row r="37" spans="1:6">
      <c r="A37" s="49">
        <v>34</v>
      </c>
      <c r="B37" s="667" t="s">
        <v>305</v>
      </c>
      <c r="C37" s="49"/>
      <c r="D37" s="49" t="s">
        <v>1585</v>
      </c>
      <c r="E37" s="49"/>
      <c r="F37" s="293"/>
    </row>
    <row r="38" spans="1:6">
      <c r="A38" s="49">
        <v>35</v>
      </c>
      <c r="B38" s="667" t="s">
        <v>310</v>
      </c>
      <c r="C38" s="670" t="s">
        <v>1585</v>
      </c>
      <c r="D38" s="49"/>
      <c r="E38" s="49"/>
      <c r="F38" s="293"/>
    </row>
    <row r="39" spans="1:6">
      <c r="A39" s="49">
        <v>36</v>
      </c>
      <c r="B39" s="667" t="s">
        <v>316</v>
      </c>
      <c r="C39" s="49" t="s">
        <v>1585</v>
      </c>
      <c r="D39" s="49"/>
      <c r="E39" s="49"/>
      <c r="F39" s="293"/>
    </row>
    <row r="40" spans="1:6">
      <c r="A40" s="49">
        <v>37</v>
      </c>
      <c r="B40" s="667" t="s">
        <v>1650</v>
      </c>
      <c r="C40" s="49"/>
      <c r="D40" s="49"/>
      <c r="E40" s="49"/>
      <c r="F40" s="293"/>
    </row>
    <row r="41" spans="1:6">
      <c r="A41" s="49">
        <v>38</v>
      </c>
      <c r="B41" s="667" t="s">
        <v>329</v>
      </c>
      <c r="C41" s="49"/>
      <c r="D41" s="49" t="s">
        <v>1585</v>
      </c>
      <c r="E41" s="49"/>
      <c r="F41" s="293"/>
    </row>
    <row r="42" spans="1:6">
      <c r="A42" s="49">
        <v>39</v>
      </c>
      <c r="B42" s="667" t="s">
        <v>336</v>
      </c>
      <c r="C42" s="49" t="s">
        <v>1585</v>
      </c>
      <c r="D42" s="49"/>
      <c r="E42" s="49"/>
      <c r="F42" s="293"/>
    </row>
    <row r="43" spans="1:6">
      <c r="A43" s="49">
        <v>40</v>
      </c>
      <c r="B43" s="667" t="s">
        <v>341</v>
      </c>
      <c r="C43" s="49"/>
      <c r="D43" s="49" t="s">
        <v>1585</v>
      </c>
      <c r="E43" s="49"/>
      <c r="F43" s="293"/>
    </row>
    <row r="44" spans="1:6">
      <c r="A44" s="49">
        <v>41</v>
      </c>
      <c r="B44" s="667" t="s">
        <v>346</v>
      </c>
      <c r="C44" s="49"/>
      <c r="D44" s="49" t="s">
        <v>1585</v>
      </c>
      <c r="E44" s="49"/>
      <c r="F44" s="293"/>
    </row>
    <row r="45" spans="1:6">
      <c r="A45" s="49">
        <v>42</v>
      </c>
      <c r="B45" s="667" t="s">
        <v>352</v>
      </c>
      <c r="C45" s="49"/>
      <c r="D45" s="668" t="s">
        <v>1585</v>
      </c>
      <c r="E45" s="49"/>
      <c r="F45" s="293"/>
    </row>
    <row r="46" spans="1:6">
      <c r="A46" s="49">
        <v>43</v>
      </c>
      <c r="B46" s="667" t="s">
        <v>357</v>
      </c>
      <c r="C46" s="49"/>
      <c r="D46" s="49" t="s">
        <v>1585</v>
      </c>
      <c r="E46" s="49"/>
      <c r="F46" s="293"/>
    </row>
    <row r="47" spans="1:6">
      <c r="A47" s="49">
        <v>44</v>
      </c>
      <c r="B47" s="667" t="s">
        <v>359</v>
      </c>
      <c r="C47" s="49"/>
      <c r="D47" s="49" t="s">
        <v>1585</v>
      </c>
      <c r="E47" s="49"/>
      <c r="F47" s="293"/>
    </row>
    <row r="48" spans="1:6">
      <c r="A48" s="49">
        <v>45</v>
      </c>
      <c r="B48" s="667" t="s">
        <v>363</v>
      </c>
      <c r="C48" s="49" t="s">
        <v>1585</v>
      </c>
      <c r="D48" s="49"/>
      <c r="E48" s="49"/>
      <c r="F48" s="293"/>
    </row>
    <row r="49" spans="1:6">
      <c r="A49" s="49">
        <v>46</v>
      </c>
      <c r="B49" s="667" t="s">
        <v>368</v>
      </c>
      <c r="C49" s="49"/>
      <c r="D49" s="49" t="s">
        <v>1585</v>
      </c>
      <c r="E49" s="49"/>
      <c r="F49" s="293"/>
    </row>
    <row r="50" spans="1:6">
      <c r="A50" s="49">
        <v>47</v>
      </c>
      <c r="B50" s="667" t="s">
        <v>374</v>
      </c>
      <c r="C50" s="49"/>
      <c r="D50" s="49" t="s">
        <v>1585</v>
      </c>
      <c r="E50" s="49"/>
      <c r="F50" s="293"/>
    </row>
    <row r="51" spans="1:6">
      <c r="A51" s="49">
        <v>48</v>
      </c>
      <c r="B51" s="667" t="s">
        <v>376</v>
      </c>
      <c r="C51" s="49"/>
      <c r="D51" s="49"/>
      <c r="E51" s="49" t="s">
        <v>1585</v>
      </c>
      <c r="F51" s="293" t="s">
        <v>15634</v>
      </c>
    </row>
    <row r="52" spans="1:6">
      <c r="A52" s="49">
        <v>49</v>
      </c>
      <c r="B52" s="667" t="s">
        <v>381</v>
      </c>
      <c r="C52" s="49"/>
      <c r="D52" s="49" t="s">
        <v>1585</v>
      </c>
      <c r="E52" s="49"/>
      <c r="F52" s="293"/>
    </row>
    <row r="53" spans="1:6">
      <c r="A53" s="49">
        <v>50</v>
      </c>
      <c r="B53" s="667" t="s">
        <v>13420</v>
      </c>
      <c r="C53" s="49" t="s">
        <v>1585</v>
      </c>
      <c r="D53" s="49"/>
      <c r="E53" s="49"/>
      <c r="F53" s="293"/>
    </row>
    <row r="54" spans="1:6">
      <c r="A54" s="49">
        <v>51</v>
      </c>
      <c r="B54" s="667" t="s">
        <v>390</v>
      </c>
      <c r="C54" s="49"/>
      <c r="D54" s="49" t="s">
        <v>1585</v>
      </c>
      <c r="E54" s="49"/>
      <c r="F54" s="293"/>
    </row>
    <row r="55" spans="1:6">
      <c r="A55" s="49">
        <v>52</v>
      </c>
      <c r="B55" s="667" t="s">
        <v>396</v>
      </c>
      <c r="C55" s="49"/>
      <c r="D55" s="49" t="s">
        <v>1585</v>
      </c>
      <c r="E55" s="49"/>
      <c r="F55" s="293"/>
    </row>
    <row r="56" spans="1:6">
      <c r="A56" s="49">
        <v>53</v>
      </c>
      <c r="B56" s="667" t="s">
        <v>406</v>
      </c>
      <c r="C56" s="668" t="s">
        <v>1585</v>
      </c>
      <c r="D56" s="49"/>
      <c r="E56" s="49"/>
      <c r="F56" s="293"/>
    </row>
    <row r="57" spans="1:6">
      <c r="A57" s="49">
        <v>54</v>
      </c>
      <c r="B57" s="667" t="s">
        <v>413</v>
      </c>
      <c r="C57" s="49"/>
      <c r="D57" s="49" t="s">
        <v>1585</v>
      </c>
      <c r="E57" s="49"/>
      <c r="F57" s="293"/>
    </row>
    <row r="58" spans="1:6">
      <c r="A58" s="49">
        <v>55</v>
      </c>
      <c r="B58" s="667" t="s">
        <v>419</v>
      </c>
      <c r="C58" s="49"/>
      <c r="D58" s="49" t="s">
        <v>1585</v>
      </c>
      <c r="E58" s="49"/>
      <c r="F58" s="293"/>
    </row>
    <row r="59" spans="1:6">
      <c r="A59" s="49">
        <v>56</v>
      </c>
      <c r="B59" s="667" t="s">
        <v>424</v>
      </c>
      <c r="C59" s="49" t="s">
        <v>1585</v>
      </c>
      <c r="D59" s="49"/>
      <c r="E59" s="49"/>
      <c r="F59" s="293"/>
    </row>
    <row r="60" spans="1:6">
      <c r="A60" s="49">
        <v>57</v>
      </c>
      <c r="B60" s="667" t="s">
        <v>430</v>
      </c>
      <c r="C60" s="49" t="s">
        <v>1585</v>
      </c>
      <c r="D60" s="49"/>
      <c r="E60" s="49"/>
      <c r="F60" s="293"/>
    </row>
    <row r="61" spans="1:6">
      <c r="A61" s="49">
        <v>58</v>
      </c>
      <c r="B61" s="667" t="s">
        <v>435</v>
      </c>
      <c r="C61" s="49" t="s">
        <v>1585</v>
      </c>
      <c r="D61" s="49"/>
      <c r="E61" s="49"/>
      <c r="F61" s="293"/>
    </row>
    <row r="62" spans="1:6">
      <c r="A62" s="49">
        <v>59</v>
      </c>
      <c r="B62" s="667" t="s">
        <v>440</v>
      </c>
      <c r="C62" s="49" t="s">
        <v>1585</v>
      </c>
      <c r="D62" s="49"/>
      <c r="E62" s="49"/>
      <c r="F62" s="293"/>
    </row>
    <row r="63" spans="1:6">
      <c r="A63" s="49">
        <v>60</v>
      </c>
      <c r="B63" s="667" t="s">
        <v>443</v>
      </c>
      <c r="C63" s="49" t="s">
        <v>1585</v>
      </c>
      <c r="D63" s="49"/>
      <c r="E63" s="49"/>
      <c r="F63" s="293"/>
    </row>
    <row r="64" spans="1:6">
      <c r="A64" s="49">
        <v>61</v>
      </c>
      <c r="B64" s="667" t="s">
        <v>445</v>
      </c>
      <c r="C64" s="49"/>
      <c r="D64" s="668" t="s">
        <v>1585</v>
      </c>
      <c r="E64" s="49"/>
      <c r="F64" s="293"/>
    </row>
    <row r="65" spans="1:6">
      <c r="A65" s="49">
        <v>62</v>
      </c>
      <c r="B65" s="667" t="s">
        <v>449</v>
      </c>
      <c r="C65" s="49" t="s">
        <v>1585</v>
      </c>
      <c r="D65" s="49"/>
      <c r="E65" s="49"/>
      <c r="F65" s="293"/>
    </row>
    <row r="66" spans="1:6">
      <c r="A66" s="49">
        <v>63</v>
      </c>
      <c r="B66" s="667" t="s">
        <v>457</v>
      </c>
      <c r="C66" s="49"/>
      <c r="D66" s="49" t="s">
        <v>1585</v>
      </c>
      <c r="E66" s="49"/>
      <c r="F66" s="293"/>
    </row>
    <row r="67" spans="1:6">
      <c r="A67" s="49">
        <v>64</v>
      </c>
      <c r="B67" s="667" t="s">
        <v>461</v>
      </c>
      <c r="C67" s="49" t="s">
        <v>1585</v>
      </c>
      <c r="D67" s="49"/>
      <c r="E67" s="49"/>
      <c r="F67" s="293"/>
    </row>
    <row r="68" spans="1:6">
      <c r="A68" s="49">
        <v>65</v>
      </c>
      <c r="B68" s="667" t="s">
        <v>466</v>
      </c>
      <c r="C68" s="49"/>
      <c r="D68" s="49" t="s">
        <v>1585</v>
      </c>
      <c r="E68" s="49"/>
      <c r="F68" s="293"/>
    </row>
    <row r="69" spans="1:6">
      <c r="A69" s="49">
        <v>66</v>
      </c>
      <c r="B69" s="667" t="s">
        <v>472</v>
      </c>
      <c r="C69" s="49"/>
      <c r="D69" s="49"/>
      <c r="E69" s="49" t="s">
        <v>1585</v>
      </c>
      <c r="F69" s="293"/>
    </row>
    <row r="70" spans="1:6">
      <c r="A70" s="49">
        <v>67</v>
      </c>
      <c r="B70" s="667" t="s">
        <v>478</v>
      </c>
      <c r="C70" s="668" t="s">
        <v>1585</v>
      </c>
      <c r="D70" s="49"/>
      <c r="E70" s="49"/>
      <c r="F70" s="293"/>
    </row>
    <row r="71" spans="1:6">
      <c r="A71" s="49">
        <v>68</v>
      </c>
      <c r="B71" s="667" t="s">
        <v>485</v>
      </c>
      <c r="C71" s="49"/>
      <c r="D71" s="49"/>
      <c r="E71" s="49" t="s">
        <v>1585</v>
      </c>
      <c r="F71" s="293" t="s">
        <v>15637</v>
      </c>
    </row>
    <row r="72" spans="1:6">
      <c r="A72" s="49">
        <v>69</v>
      </c>
      <c r="B72" s="667" t="s">
        <v>490</v>
      </c>
      <c r="C72" s="49" t="s">
        <v>1585</v>
      </c>
      <c r="D72" s="49"/>
      <c r="E72" s="49"/>
      <c r="F72" s="293"/>
    </row>
    <row r="73" spans="1:6">
      <c r="A73" s="49">
        <v>70</v>
      </c>
      <c r="B73" s="667" t="s">
        <v>495</v>
      </c>
      <c r="C73" s="49" t="s">
        <v>1585</v>
      </c>
      <c r="D73" s="49"/>
      <c r="E73" s="49"/>
      <c r="F73" s="293"/>
    </row>
    <row r="74" spans="1:6">
      <c r="A74" s="49">
        <v>71</v>
      </c>
      <c r="B74" s="667" t="s">
        <v>498</v>
      </c>
      <c r="C74" s="49" t="s">
        <v>1585</v>
      </c>
      <c r="D74" s="49"/>
      <c r="E74" s="49"/>
      <c r="F74" s="293"/>
    </row>
    <row r="75" spans="1:6">
      <c r="A75" s="49">
        <v>72</v>
      </c>
      <c r="B75" s="667" t="s">
        <v>503</v>
      </c>
      <c r="C75" s="49" t="s">
        <v>1585</v>
      </c>
      <c r="D75" s="49"/>
      <c r="E75" s="49"/>
      <c r="F75" s="293"/>
    </row>
    <row r="76" spans="1:6">
      <c r="A76" s="49">
        <v>73</v>
      </c>
      <c r="B76" s="667" t="s">
        <v>508</v>
      </c>
      <c r="C76" s="49"/>
      <c r="D76" s="49" t="s">
        <v>1585</v>
      </c>
      <c r="E76" s="49"/>
      <c r="F76" s="293"/>
    </row>
    <row r="77" spans="1:6">
      <c r="A77" s="49">
        <v>74</v>
      </c>
      <c r="B77" s="667" t="s">
        <v>515</v>
      </c>
      <c r="C77" s="49"/>
      <c r="D77" s="49" t="s">
        <v>1585</v>
      </c>
      <c r="E77" s="49"/>
      <c r="F77" s="293"/>
    </row>
    <row r="78" spans="1:6">
      <c r="A78" s="49">
        <v>75</v>
      </c>
      <c r="B78" s="667" t="s">
        <v>521</v>
      </c>
      <c r="C78" s="49"/>
      <c r="D78" s="49" t="s">
        <v>1585</v>
      </c>
      <c r="E78" s="49"/>
      <c r="F78" s="293"/>
    </row>
    <row r="79" spans="1:6">
      <c r="A79" s="49">
        <v>76</v>
      </c>
      <c r="B79" s="667" t="s">
        <v>522</v>
      </c>
      <c r="C79" s="49"/>
      <c r="D79" s="49"/>
      <c r="E79" s="49" t="s">
        <v>1585</v>
      </c>
      <c r="F79" s="293" t="s">
        <v>15637</v>
      </c>
    </row>
    <row r="80" spans="1:6">
      <c r="A80" s="49">
        <v>77</v>
      </c>
      <c r="B80" s="667" t="s">
        <v>525</v>
      </c>
      <c r="C80" s="49"/>
      <c r="D80" s="49" t="s">
        <v>1585</v>
      </c>
      <c r="E80" s="49"/>
      <c r="F80" s="293"/>
    </row>
    <row r="81" spans="1:6">
      <c r="A81" s="49">
        <v>78</v>
      </c>
      <c r="B81" s="667" t="s">
        <v>530</v>
      </c>
      <c r="C81" s="49"/>
      <c r="D81" s="49" t="s">
        <v>1585</v>
      </c>
      <c r="E81" s="49"/>
      <c r="F81" s="293"/>
    </row>
    <row r="82" spans="1:6">
      <c r="A82" s="49">
        <v>79</v>
      </c>
      <c r="B82" s="667" t="s">
        <v>535</v>
      </c>
      <c r="C82" s="49" t="s">
        <v>1585</v>
      </c>
      <c r="D82" s="49"/>
      <c r="E82" s="49"/>
      <c r="F82" s="293"/>
    </row>
    <row r="83" spans="1:6">
      <c r="A83" s="49">
        <v>80</v>
      </c>
      <c r="B83" s="667" t="s">
        <v>540</v>
      </c>
      <c r="C83" s="49"/>
      <c r="D83" s="49" t="s">
        <v>1585</v>
      </c>
      <c r="E83" s="49"/>
      <c r="F83" s="293"/>
    </row>
    <row r="84" spans="1:6">
      <c r="A84" s="49">
        <v>81</v>
      </c>
      <c r="B84" s="667" t="s">
        <v>542</v>
      </c>
      <c r="C84" s="49" t="s">
        <v>1585</v>
      </c>
      <c r="D84" s="49"/>
      <c r="E84" s="49"/>
      <c r="F84" s="293"/>
    </row>
    <row r="85" spans="1:6">
      <c r="A85" s="49">
        <v>82</v>
      </c>
      <c r="B85" s="667" t="s">
        <v>546</v>
      </c>
      <c r="C85" s="49"/>
      <c r="D85" s="49" t="s">
        <v>1585</v>
      </c>
      <c r="E85" s="49"/>
      <c r="F85" s="293"/>
    </row>
    <row r="86" spans="1:6">
      <c r="A86" s="49">
        <v>83</v>
      </c>
      <c r="B86" s="667" t="s">
        <v>553</v>
      </c>
      <c r="C86" s="49"/>
      <c r="D86" s="49" t="s">
        <v>1585</v>
      </c>
      <c r="E86" s="49"/>
      <c r="F86" s="293"/>
    </row>
    <row r="87" spans="1:6">
      <c r="A87" s="49">
        <v>84</v>
      </c>
      <c r="B87" s="667" t="s">
        <v>556</v>
      </c>
      <c r="C87" s="49"/>
      <c r="D87" s="668" t="s">
        <v>1585</v>
      </c>
      <c r="E87" s="49"/>
      <c r="F87" s="293"/>
    </row>
    <row r="88" spans="1:6">
      <c r="A88" s="49">
        <v>85</v>
      </c>
      <c r="B88" s="667" t="s">
        <v>565</v>
      </c>
      <c r="C88" s="49"/>
      <c r="D88" s="49" t="s">
        <v>1585</v>
      </c>
      <c r="E88" s="49"/>
      <c r="F88" s="293"/>
    </row>
    <row r="89" spans="1:6">
      <c r="A89" s="49">
        <v>86</v>
      </c>
      <c r="B89" s="667" t="s">
        <v>572</v>
      </c>
      <c r="C89" s="49" t="s">
        <v>1585</v>
      </c>
      <c r="D89" s="49"/>
      <c r="E89" s="49"/>
      <c r="F89" s="293"/>
    </row>
    <row r="90" spans="1:6">
      <c r="A90" s="49">
        <v>87</v>
      </c>
      <c r="B90" s="667" t="s">
        <v>577</v>
      </c>
      <c r="C90" s="49" t="s">
        <v>1585</v>
      </c>
      <c r="D90" s="49"/>
      <c r="E90" s="49"/>
      <c r="F90" s="293"/>
    </row>
    <row r="91" spans="1:6">
      <c r="A91" s="49">
        <v>88</v>
      </c>
      <c r="B91" s="667" t="s">
        <v>580</v>
      </c>
      <c r="C91" s="49" t="s">
        <v>1585</v>
      </c>
      <c r="D91" s="49"/>
      <c r="E91" s="49"/>
      <c r="F91" s="293"/>
    </row>
    <row r="92" spans="1:6">
      <c r="A92" s="49">
        <v>89</v>
      </c>
      <c r="B92" s="667" t="s">
        <v>586</v>
      </c>
      <c r="C92" s="49"/>
      <c r="D92" s="49" t="s">
        <v>1585</v>
      </c>
      <c r="E92" s="49"/>
      <c r="F92" s="293"/>
    </row>
    <row r="93" spans="1:6">
      <c r="A93" s="49">
        <v>90</v>
      </c>
      <c r="B93" s="667" t="s">
        <v>600</v>
      </c>
      <c r="C93" s="49" t="s">
        <v>1585</v>
      </c>
      <c r="D93" s="49"/>
      <c r="E93" s="49"/>
      <c r="F93" s="293"/>
    </row>
    <row r="94" spans="1:6">
      <c r="A94" s="49">
        <v>91</v>
      </c>
      <c r="B94" s="667" t="s">
        <v>605</v>
      </c>
      <c r="C94" s="49" t="s">
        <v>1585</v>
      </c>
      <c r="D94" s="49"/>
      <c r="E94" s="49"/>
      <c r="F94" s="293"/>
    </row>
    <row r="95" spans="1:6">
      <c r="A95" s="49">
        <v>92</v>
      </c>
      <c r="B95" s="667" t="s">
        <v>609</v>
      </c>
      <c r="C95" s="49" t="s">
        <v>1585</v>
      </c>
      <c r="D95" s="49"/>
      <c r="E95" s="49"/>
      <c r="F95" s="293"/>
    </row>
    <row r="96" spans="1:6">
      <c r="A96" s="49">
        <v>93</v>
      </c>
      <c r="B96" s="667" t="s">
        <v>615</v>
      </c>
      <c r="C96" s="49"/>
      <c r="D96" s="49" t="s">
        <v>1585</v>
      </c>
      <c r="E96" s="49"/>
      <c r="F96" s="293"/>
    </row>
    <row r="97" spans="1:6">
      <c r="A97" s="49">
        <v>94</v>
      </c>
      <c r="B97" s="667" t="s">
        <v>620</v>
      </c>
      <c r="C97" s="49"/>
      <c r="D97" s="49" t="s">
        <v>1585</v>
      </c>
      <c r="E97" s="49" t="s">
        <v>1585</v>
      </c>
      <c r="F97" s="293"/>
    </row>
    <row r="98" spans="1:6">
      <c r="A98" s="49">
        <v>95</v>
      </c>
      <c r="B98" s="667" t="s">
        <v>626</v>
      </c>
      <c r="C98" s="49" t="s">
        <v>1585</v>
      </c>
      <c r="D98" s="49"/>
      <c r="E98" s="49"/>
      <c r="F98" s="293"/>
    </row>
    <row r="99" spans="1:6">
      <c r="A99" s="49">
        <v>96</v>
      </c>
      <c r="B99" s="667" t="s">
        <v>633</v>
      </c>
      <c r="C99" s="49"/>
      <c r="D99" s="49" t="s">
        <v>1585</v>
      </c>
      <c r="E99" s="49"/>
      <c r="F99" s="293"/>
    </row>
    <row r="100" spans="1:6">
      <c r="A100" s="49">
        <v>97</v>
      </c>
      <c r="B100" s="667" t="s">
        <v>637</v>
      </c>
      <c r="C100" s="49" t="s">
        <v>1585</v>
      </c>
      <c r="D100" s="49"/>
      <c r="E100" s="49"/>
      <c r="F100" s="293"/>
    </row>
    <row r="101" spans="1:6">
      <c r="A101" s="49">
        <v>98</v>
      </c>
      <c r="B101" s="667" t="s">
        <v>643</v>
      </c>
      <c r="C101" s="49" t="s">
        <v>1585</v>
      </c>
      <c r="D101" s="49"/>
      <c r="E101" s="49"/>
      <c r="F101" s="293"/>
    </row>
    <row r="102" spans="1:6">
      <c r="A102" s="49">
        <v>99</v>
      </c>
      <c r="B102" s="667" t="s">
        <v>1652</v>
      </c>
      <c r="C102" s="49"/>
      <c r="D102" s="49" t="s">
        <v>1585</v>
      </c>
      <c r="E102" s="49"/>
      <c r="F102" s="293"/>
    </row>
    <row r="103" spans="1:6">
      <c r="A103" s="49">
        <v>100</v>
      </c>
      <c r="B103" s="667" t="s">
        <v>652</v>
      </c>
      <c r="C103" s="49" t="s">
        <v>1585</v>
      </c>
      <c r="D103" s="49"/>
      <c r="E103" s="49" t="s">
        <v>1585</v>
      </c>
      <c r="F103" s="293"/>
    </row>
    <row r="104" spans="1:6">
      <c r="A104" s="49">
        <v>101</v>
      </c>
      <c r="B104" s="667" t="s">
        <v>657</v>
      </c>
      <c r="C104" s="49"/>
      <c r="D104" s="49" t="s">
        <v>1585</v>
      </c>
      <c r="E104" s="49"/>
      <c r="F104" s="293"/>
    </row>
    <row r="105" spans="1:6">
      <c r="A105" s="49">
        <v>102</v>
      </c>
      <c r="B105" s="667" t="s">
        <v>662</v>
      </c>
      <c r="C105" s="668" t="s">
        <v>1585</v>
      </c>
      <c r="D105" s="49"/>
      <c r="E105" s="49"/>
      <c r="F105" s="293"/>
    </row>
    <row r="106" spans="1:6">
      <c r="A106" s="49">
        <v>103</v>
      </c>
      <c r="B106" s="667" t="s">
        <v>667</v>
      </c>
      <c r="C106" s="49"/>
      <c r="D106" s="668" t="s">
        <v>1585</v>
      </c>
      <c r="E106" s="49"/>
      <c r="F106" s="293"/>
    </row>
    <row r="107" spans="1:6">
      <c r="A107" s="49">
        <v>104</v>
      </c>
      <c r="B107" s="667" t="s">
        <v>670</v>
      </c>
      <c r="C107" s="49" t="s">
        <v>1585</v>
      </c>
      <c r="D107" s="49"/>
      <c r="E107" s="49"/>
      <c r="F107" s="293"/>
    </row>
    <row r="108" spans="1:6">
      <c r="A108" s="49">
        <v>105</v>
      </c>
      <c r="B108" s="667" t="s">
        <v>673</v>
      </c>
      <c r="C108" s="49" t="s">
        <v>1585</v>
      </c>
      <c r="D108" s="49"/>
      <c r="E108" s="49"/>
      <c r="F108" s="293"/>
    </row>
    <row r="109" spans="1:6">
      <c r="A109" s="49">
        <v>106</v>
      </c>
      <c r="B109" s="667" t="s">
        <v>674</v>
      </c>
      <c r="C109" s="49"/>
      <c r="D109" s="49"/>
      <c r="E109" s="49"/>
      <c r="F109" s="293"/>
    </row>
    <row r="110" spans="1:6">
      <c r="A110" s="49">
        <v>107</v>
      </c>
      <c r="B110" s="667" t="s">
        <v>679</v>
      </c>
      <c r="C110" s="49"/>
      <c r="D110" s="49" t="s">
        <v>1585</v>
      </c>
      <c r="E110" s="49"/>
      <c r="F110" s="293"/>
    </row>
    <row r="111" spans="1:6">
      <c r="A111" s="49">
        <v>108</v>
      </c>
      <c r="B111" s="667" t="s">
        <v>685</v>
      </c>
      <c r="C111" s="49" t="s">
        <v>1585</v>
      </c>
      <c r="D111" s="49"/>
      <c r="E111" s="49"/>
      <c r="F111" s="293"/>
    </row>
    <row r="112" spans="1:6">
      <c r="A112" s="49">
        <v>109</v>
      </c>
      <c r="B112" s="667" t="s">
        <v>691</v>
      </c>
      <c r="C112" s="49" t="s">
        <v>1585</v>
      </c>
      <c r="D112" s="49"/>
      <c r="E112" s="49"/>
      <c r="F112" s="293"/>
    </row>
    <row r="113" spans="1:6">
      <c r="A113" s="49">
        <v>110</v>
      </c>
      <c r="B113" s="667" t="s">
        <v>696</v>
      </c>
      <c r="C113" s="49"/>
      <c r="D113" s="49" t="s">
        <v>1585</v>
      </c>
      <c r="E113" s="49" t="s">
        <v>1585</v>
      </c>
      <c r="F113" s="293"/>
    </row>
    <row r="114" spans="1:6">
      <c r="A114" s="49">
        <v>111</v>
      </c>
      <c r="B114" s="667" t="s">
        <v>698</v>
      </c>
      <c r="C114" s="49"/>
      <c r="D114" s="49" t="s">
        <v>1585</v>
      </c>
      <c r="E114" s="49"/>
      <c r="F114" s="293"/>
    </row>
    <row r="115" spans="1:6">
      <c r="A115" s="49">
        <v>112</v>
      </c>
      <c r="B115" s="667" t="s">
        <v>701</v>
      </c>
      <c r="C115" s="49"/>
      <c r="D115" s="49" t="s">
        <v>1585</v>
      </c>
      <c r="E115" s="49"/>
      <c r="F115" s="293"/>
    </row>
    <row r="116" spans="1:6">
      <c r="A116" s="49">
        <v>113</v>
      </c>
      <c r="B116" s="667" t="s">
        <v>706</v>
      </c>
      <c r="C116" s="49" t="s">
        <v>1585</v>
      </c>
      <c r="D116" s="49"/>
      <c r="E116" s="49"/>
      <c r="F116" s="293"/>
    </row>
    <row r="117" spans="1:6">
      <c r="A117" s="49">
        <v>114</v>
      </c>
      <c r="B117" s="667" t="s">
        <v>711</v>
      </c>
      <c r="C117" s="49" t="s">
        <v>1585</v>
      </c>
      <c r="D117" s="49"/>
      <c r="E117" s="49"/>
      <c r="F117" s="293"/>
    </row>
    <row r="118" spans="1:6">
      <c r="A118" s="49">
        <v>115</v>
      </c>
      <c r="B118" s="667" t="s">
        <v>719</v>
      </c>
      <c r="C118" s="49"/>
      <c r="D118" s="49" t="s">
        <v>1585</v>
      </c>
      <c r="E118" s="49"/>
      <c r="F118" s="293"/>
    </row>
    <row r="119" spans="1:6">
      <c r="A119" s="49">
        <v>116</v>
      </c>
      <c r="B119" s="667" t="s">
        <v>723</v>
      </c>
      <c r="C119" s="49" t="s">
        <v>1585</v>
      </c>
      <c r="D119" s="49"/>
      <c r="E119" s="49"/>
      <c r="F119" s="293"/>
    </row>
    <row r="120" spans="1:6">
      <c r="A120" s="49">
        <v>117</v>
      </c>
      <c r="B120" s="667" t="s">
        <v>728</v>
      </c>
      <c r="C120" s="49" t="s">
        <v>1585</v>
      </c>
      <c r="D120" s="49"/>
      <c r="E120" s="49"/>
      <c r="F120" s="293"/>
    </row>
    <row r="121" spans="1:6">
      <c r="A121" s="49">
        <v>118</v>
      </c>
      <c r="B121" s="667" t="s">
        <v>733</v>
      </c>
      <c r="C121" s="49" t="s">
        <v>1585</v>
      </c>
      <c r="D121" s="49"/>
      <c r="E121" s="49"/>
      <c r="F121" s="293"/>
    </row>
    <row r="122" spans="1:6">
      <c r="A122" s="49">
        <v>119</v>
      </c>
      <c r="B122" s="667" t="s">
        <v>737</v>
      </c>
      <c r="C122" s="49"/>
      <c r="D122" s="49" t="s">
        <v>1585</v>
      </c>
      <c r="E122" s="49"/>
      <c r="F122" s="293"/>
    </row>
    <row r="123" spans="1:6">
      <c r="A123" s="49">
        <v>120</v>
      </c>
      <c r="B123" s="667" t="s">
        <v>741</v>
      </c>
      <c r="C123" s="49"/>
      <c r="D123" s="49" t="s">
        <v>1585</v>
      </c>
      <c r="E123" s="49"/>
      <c r="F123" s="293"/>
    </row>
    <row r="124" spans="1:6">
      <c r="A124" s="49">
        <v>121</v>
      </c>
      <c r="B124" s="667" t="s">
        <v>1651</v>
      </c>
      <c r="C124" s="49" t="s">
        <v>1585</v>
      </c>
      <c r="D124" s="49"/>
      <c r="E124" s="49"/>
      <c r="F124" s="293"/>
    </row>
    <row r="125" spans="1:6">
      <c r="A125" s="49">
        <v>122</v>
      </c>
      <c r="B125" s="667" t="s">
        <v>752</v>
      </c>
      <c r="C125" s="49" t="s">
        <v>1585</v>
      </c>
      <c r="D125" s="49"/>
      <c r="E125" s="49"/>
      <c r="F125" s="293"/>
    </row>
    <row r="126" spans="1:6">
      <c r="A126" s="49">
        <v>123</v>
      </c>
      <c r="B126" s="667" t="s">
        <v>755</v>
      </c>
      <c r="C126" s="49" t="s">
        <v>1585</v>
      </c>
      <c r="D126" s="49"/>
      <c r="E126" s="49"/>
      <c r="F126" s="293"/>
    </row>
    <row r="127" spans="1:6">
      <c r="A127" s="49">
        <v>124</v>
      </c>
      <c r="B127" s="667" t="s">
        <v>760</v>
      </c>
      <c r="C127" s="49" t="s">
        <v>1585</v>
      </c>
      <c r="D127" s="49"/>
      <c r="E127" s="49"/>
      <c r="F127" s="293"/>
    </row>
    <row r="128" spans="1:6">
      <c r="A128" s="49">
        <v>125</v>
      </c>
      <c r="B128" s="667" t="s">
        <v>763</v>
      </c>
      <c r="C128" s="49" t="s">
        <v>1585</v>
      </c>
      <c r="D128" s="49"/>
      <c r="E128" s="49"/>
      <c r="F128" s="293"/>
    </row>
    <row r="129" spans="1:6">
      <c r="A129" s="49">
        <v>126</v>
      </c>
      <c r="B129" s="667" t="s">
        <v>768</v>
      </c>
      <c r="C129" s="49" t="s">
        <v>1585</v>
      </c>
      <c r="D129" s="49"/>
      <c r="E129" s="49"/>
      <c r="F129" s="293"/>
    </row>
    <row r="130" spans="1:6">
      <c r="A130" s="49">
        <v>127</v>
      </c>
      <c r="B130" s="667" t="s">
        <v>773</v>
      </c>
      <c r="C130" s="49" t="s">
        <v>1585</v>
      </c>
      <c r="D130" s="49"/>
      <c r="E130" s="49"/>
      <c r="F130" s="293"/>
    </row>
    <row r="131" spans="1:6">
      <c r="A131" s="49">
        <v>128</v>
      </c>
      <c r="B131" s="667" t="s">
        <v>776</v>
      </c>
      <c r="C131" s="49" t="s">
        <v>1585</v>
      </c>
      <c r="D131" s="49"/>
      <c r="E131" s="49"/>
      <c r="F131" s="293"/>
    </row>
    <row r="132" spans="1:6">
      <c r="A132" s="49">
        <v>129</v>
      </c>
      <c r="B132" s="667" t="s">
        <v>781</v>
      </c>
      <c r="C132" s="49" t="s">
        <v>1585</v>
      </c>
      <c r="D132" s="49"/>
      <c r="E132" s="49"/>
      <c r="F132" s="293"/>
    </row>
    <row r="133" spans="1:6">
      <c r="A133" s="49">
        <v>130</v>
      </c>
      <c r="B133" s="667" t="s">
        <v>787</v>
      </c>
      <c r="C133" s="49" t="s">
        <v>1585</v>
      </c>
      <c r="D133" s="49"/>
      <c r="E133" s="49"/>
      <c r="F133" s="293"/>
    </row>
    <row r="134" spans="1:6">
      <c r="A134" s="49">
        <v>131</v>
      </c>
      <c r="B134" s="667" t="s">
        <v>793</v>
      </c>
      <c r="C134" s="49" t="s">
        <v>1585</v>
      </c>
      <c r="D134" s="49"/>
      <c r="E134" s="49"/>
      <c r="F134" s="293"/>
    </row>
    <row r="135" spans="1:6">
      <c r="A135" s="49">
        <v>132</v>
      </c>
      <c r="B135" s="667" t="s">
        <v>800</v>
      </c>
      <c r="C135" s="49"/>
      <c r="D135" s="49" t="s">
        <v>1585</v>
      </c>
      <c r="E135" s="49"/>
      <c r="F135" s="293"/>
    </row>
    <row r="136" spans="1:6">
      <c r="A136" s="49">
        <v>133</v>
      </c>
      <c r="B136" s="667" t="s">
        <v>804</v>
      </c>
      <c r="C136" s="49" t="s">
        <v>1585</v>
      </c>
      <c r="D136" s="49"/>
      <c r="E136" s="49"/>
      <c r="F136" s="293"/>
    </row>
    <row r="137" spans="1:6">
      <c r="A137" s="49">
        <v>134</v>
      </c>
      <c r="B137" s="667" t="s">
        <v>809</v>
      </c>
      <c r="C137" s="49"/>
      <c r="D137" s="668" t="s">
        <v>1585</v>
      </c>
      <c r="E137" s="49"/>
      <c r="F137" s="293"/>
    </row>
    <row r="138" spans="1:6">
      <c r="A138" s="49">
        <v>135</v>
      </c>
      <c r="B138" s="667" t="s">
        <v>1653</v>
      </c>
      <c r="C138" s="49" t="s">
        <v>1585</v>
      </c>
      <c r="D138" s="49"/>
      <c r="E138" s="49"/>
      <c r="F138" s="293"/>
    </row>
    <row r="139" spans="1:6">
      <c r="A139" s="49">
        <v>136</v>
      </c>
      <c r="B139" s="667" t="s">
        <v>813</v>
      </c>
      <c r="C139" s="49"/>
      <c r="D139" s="49" t="s">
        <v>1585</v>
      </c>
      <c r="E139" s="49"/>
      <c r="F139" s="293"/>
    </row>
    <row r="140" spans="1:6">
      <c r="A140" s="49">
        <v>137</v>
      </c>
      <c r="B140" s="667" t="s">
        <v>817</v>
      </c>
      <c r="C140" s="49" t="s">
        <v>1585</v>
      </c>
      <c r="D140" s="49"/>
      <c r="E140" s="49"/>
      <c r="F140" s="293"/>
    </row>
    <row r="141" spans="1:6">
      <c r="A141" s="49">
        <v>138</v>
      </c>
      <c r="B141" s="667" t="s">
        <v>821</v>
      </c>
      <c r="C141" s="49" t="s">
        <v>1585</v>
      </c>
      <c r="D141" s="49"/>
      <c r="E141" s="49"/>
      <c r="F141" s="293"/>
    </row>
    <row r="142" spans="1:6">
      <c r="A142" s="49">
        <v>139</v>
      </c>
      <c r="B142" s="667" t="s">
        <v>829</v>
      </c>
      <c r="C142" s="49"/>
      <c r="D142" s="49" t="s">
        <v>1585</v>
      </c>
      <c r="E142" s="49"/>
      <c r="F142" s="293"/>
    </row>
    <row r="143" spans="1:6">
      <c r="A143" s="49">
        <v>140</v>
      </c>
      <c r="B143" s="667" t="s">
        <v>836</v>
      </c>
      <c r="C143" s="49"/>
      <c r="D143" s="49" t="s">
        <v>1585</v>
      </c>
      <c r="E143" s="49"/>
      <c r="F143" s="293"/>
    </row>
    <row r="144" spans="1:6">
      <c r="A144" s="49">
        <v>141</v>
      </c>
      <c r="B144" s="667" t="s">
        <v>839</v>
      </c>
      <c r="C144" s="49"/>
      <c r="D144" s="49" t="s">
        <v>1585</v>
      </c>
      <c r="E144" s="49"/>
      <c r="F144" s="293"/>
    </row>
    <row r="145" spans="1:6">
      <c r="A145" s="49">
        <v>142</v>
      </c>
      <c r="B145" s="667" t="s">
        <v>2666</v>
      </c>
      <c r="C145" s="49"/>
      <c r="D145" s="49" t="s">
        <v>1585</v>
      </c>
      <c r="E145" s="49"/>
      <c r="F145" s="293"/>
    </row>
    <row r="146" spans="1:6">
      <c r="A146" s="49">
        <v>143</v>
      </c>
      <c r="B146" s="667" t="s">
        <v>847</v>
      </c>
      <c r="C146" s="49" t="s">
        <v>1585</v>
      </c>
      <c r="D146" s="49"/>
      <c r="E146" s="49"/>
      <c r="F146" s="293"/>
    </row>
    <row r="147" spans="1:6">
      <c r="A147" s="49">
        <v>144</v>
      </c>
      <c r="B147" s="667" t="s">
        <v>861</v>
      </c>
      <c r="C147" s="49" t="s">
        <v>1585</v>
      </c>
      <c r="D147" s="49"/>
      <c r="E147" s="49"/>
      <c r="F147" s="293"/>
    </row>
    <row r="148" spans="1:6">
      <c r="A148" s="49">
        <v>145</v>
      </c>
      <c r="B148" s="667" t="s">
        <v>868</v>
      </c>
      <c r="C148" s="49"/>
      <c r="D148" s="49" t="s">
        <v>1585</v>
      </c>
      <c r="E148" s="49"/>
      <c r="F148" s="293"/>
    </row>
    <row r="149" spans="1:6">
      <c r="A149" s="49">
        <v>146</v>
      </c>
      <c r="B149" s="667" t="s">
        <v>871</v>
      </c>
      <c r="C149" s="49" t="s">
        <v>1585</v>
      </c>
      <c r="D149" s="49"/>
      <c r="E149" s="49"/>
      <c r="F149" s="293"/>
    </row>
    <row r="150" spans="1:6">
      <c r="A150" s="49">
        <v>147</v>
      </c>
      <c r="B150" s="667" t="s">
        <v>875</v>
      </c>
      <c r="C150" s="49" t="s">
        <v>1585</v>
      </c>
      <c r="D150" s="49"/>
      <c r="E150" s="49"/>
      <c r="F150" s="293"/>
    </row>
    <row r="151" spans="1:6">
      <c r="A151" s="49">
        <v>148</v>
      </c>
      <c r="B151" s="667" t="s">
        <v>880</v>
      </c>
      <c r="C151" s="49"/>
      <c r="D151" s="668" t="s">
        <v>1585</v>
      </c>
      <c r="E151" s="49"/>
      <c r="F151" s="293"/>
    </row>
    <row r="152" spans="1:6">
      <c r="A152" s="49">
        <v>149</v>
      </c>
      <c r="B152" s="667" t="s">
        <v>885</v>
      </c>
      <c r="C152" s="49" t="s">
        <v>1585</v>
      </c>
      <c r="D152" s="49"/>
      <c r="E152" s="49"/>
      <c r="F152" s="293"/>
    </row>
    <row r="153" spans="1:6">
      <c r="A153" s="49">
        <v>150</v>
      </c>
      <c r="B153" s="667" t="s">
        <v>890</v>
      </c>
      <c r="C153" s="49" t="s">
        <v>1585</v>
      </c>
      <c r="D153" s="49"/>
      <c r="E153" s="49"/>
      <c r="F153" s="293"/>
    </row>
    <row r="154" spans="1:6">
      <c r="A154" s="49">
        <v>151</v>
      </c>
      <c r="B154" s="667" t="s">
        <v>897</v>
      </c>
      <c r="C154" s="49" t="s">
        <v>1585</v>
      </c>
      <c r="D154" s="49"/>
      <c r="E154" s="49"/>
      <c r="F154" s="293"/>
    </row>
    <row r="155" spans="1:6">
      <c r="A155" s="49">
        <v>152</v>
      </c>
      <c r="B155" s="667" t="s">
        <v>901</v>
      </c>
      <c r="C155" s="49"/>
      <c r="D155" s="49"/>
      <c r="E155" s="49" t="s">
        <v>1585</v>
      </c>
      <c r="F155" s="293" t="s">
        <v>15638</v>
      </c>
    </row>
    <row r="156" spans="1:6">
      <c r="A156" s="49">
        <v>153</v>
      </c>
      <c r="B156" s="667" t="s">
        <v>902</v>
      </c>
      <c r="C156" s="49" t="s">
        <v>1585</v>
      </c>
      <c r="D156" s="49"/>
      <c r="E156" s="49"/>
      <c r="F156" s="293"/>
    </row>
    <row r="157" spans="1:6">
      <c r="A157" s="49">
        <v>154</v>
      </c>
      <c r="B157" s="667" t="s">
        <v>906</v>
      </c>
      <c r="C157" s="49" t="s">
        <v>1585</v>
      </c>
      <c r="D157" s="49"/>
      <c r="E157" s="49"/>
      <c r="F157" s="293"/>
    </row>
    <row r="158" spans="1:6">
      <c r="A158" s="49">
        <v>155</v>
      </c>
      <c r="B158" s="667" t="s">
        <v>911</v>
      </c>
      <c r="C158" s="49"/>
      <c r="D158" s="49"/>
      <c r="E158" s="49"/>
      <c r="F158" s="293"/>
    </row>
    <row r="159" spans="1:6">
      <c r="A159" s="49">
        <v>156</v>
      </c>
      <c r="B159" s="667" t="s">
        <v>918</v>
      </c>
      <c r="C159" s="49" t="s">
        <v>1585</v>
      </c>
      <c r="D159" s="49"/>
      <c r="E159" s="49"/>
      <c r="F159" s="293"/>
    </row>
    <row r="160" spans="1:6">
      <c r="A160" s="49">
        <v>157</v>
      </c>
      <c r="B160" s="667" t="s">
        <v>925</v>
      </c>
      <c r="C160" s="49" t="s">
        <v>1585</v>
      </c>
      <c r="D160" s="49"/>
      <c r="E160" s="49"/>
      <c r="F160" s="293"/>
    </row>
    <row r="161" spans="1:6">
      <c r="A161" s="49">
        <v>158</v>
      </c>
      <c r="B161" s="667" t="s">
        <v>929</v>
      </c>
      <c r="C161" s="49"/>
      <c r="D161" s="668" t="s">
        <v>1585</v>
      </c>
      <c r="E161" s="49"/>
      <c r="F161" s="293"/>
    </row>
    <row r="162" spans="1:6">
      <c r="A162" s="49">
        <v>159</v>
      </c>
      <c r="B162" s="667" t="s">
        <v>934</v>
      </c>
      <c r="C162" s="49" t="s">
        <v>1585</v>
      </c>
      <c r="D162" s="49"/>
      <c r="E162" s="49"/>
      <c r="F162" s="293"/>
    </row>
    <row r="163" spans="1:6">
      <c r="A163" s="49">
        <v>160</v>
      </c>
      <c r="B163" s="667" t="s">
        <v>938</v>
      </c>
      <c r="C163" s="49" t="s">
        <v>1585</v>
      </c>
      <c r="D163" s="49"/>
      <c r="E163" s="49"/>
      <c r="F163" s="293"/>
    </row>
    <row r="164" spans="1:6">
      <c r="A164" s="49">
        <v>161</v>
      </c>
      <c r="B164" s="667" t="s">
        <v>946</v>
      </c>
      <c r="C164" s="49"/>
      <c r="D164" s="49"/>
      <c r="E164" s="49" t="s">
        <v>1585</v>
      </c>
      <c r="F164" s="293" t="s">
        <v>1147</v>
      </c>
    </row>
    <row r="165" spans="1:6" ht="24">
      <c r="A165" s="49">
        <v>162</v>
      </c>
      <c r="B165" s="667" t="s">
        <v>948</v>
      </c>
      <c r="C165" s="49"/>
      <c r="D165" s="49"/>
      <c r="E165" s="49" t="s">
        <v>1585</v>
      </c>
      <c r="F165" s="293" t="s">
        <v>15639</v>
      </c>
    </row>
    <row r="166" spans="1:6">
      <c r="A166" s="49">
        <v>163</v>
      </c>
      <c r="B166" s="667" t="s">
        <v>951</v>
      </c>
      <c r="C166" s="49"/>
      <c r="D166" s="668" t="s">
        <v>1585</v>
      </c>
      <c r="E166" s="49"/>
      <c r="F166" s="293"/>
    </row>
    <row r="167" spans="1:6">
      <c r="A167" s="49">
        <v>164</v>
      </c>
      <c r="B167" s="667" t="s">
        <v>958</v>
      </c>
      <c r="C167" s="49"/>
      <c r="D167" s="668" t="s">
        <v>1585</v>
      </c>
      <c r="E167" s="49"/>
      <c r="F167" s="293"/>
    </row>
    <row r="168" spans="1:6">
      <c r="A168" s="49">
        <v>165</v>
      </c>
      <c r="B168" s="667" t="s">
        <v>964</v>
      </c>
      <c r="C168" s="668" t="s">
        <v>1585</v>
      </c>
      <c r="D168" s="49"/>
      <c r="E168" s="49"/>
      <c r="F168" s="293"/>
    </row>
    <row r="169" spans="1:6">
      <c r="A169" s="49">
        <v>166</v>
      </c>
      <c r="B169" s="667" t="s">
        <v>970</v>
      </c>
      <c r="C169" s="49"/>
      <c r="D169" s="49" t="s">
        <v>1585</v>
      </c>
      <c r="E169" s="49"/>
      <c r="F169" s="293"/>
    </row>
    <row r="170" spans="1:6">
      <c r="A170" s="49">
        <v>167</v>
      </c>
      <c r="B170" s="667" t="s">
        <v>971</v>
      </c>
      <c r="C170" s="49"/>
      <c r="D170" s="49"/>
      <c r="E170" s="49"/>
      <c r="F170" s="293"/>
    </row>
    <row r="171" spans="1:6">
      <c r="A171" s="49">
        <v>168</v>
      </c>
      <c r="B171" s="667" t="s">
        <v>973</v>
      </c>
      <c r="C171" s="49"/>
      <c r="D171" s="668" t="s">
        <v>1585</v>
      </c>
      <c r="E171" s="49"/>
      <c r="F171" s="293"/>
    </row>
    <row r="172" spans="1:6">
      <c r="A172" s="49">
        <v>169</v>
      </c>
      <c r="B172" s="667" t="s">
        <v>977</v>
      </c>
      <c r="C172" s="49" t="s">
        <v>1585</v>
      </c>
      <c r="D172" s="49"/>
      <c r="E172" s="49"/>
      <c r="F172" s="293"/>
    </row>
    <row r="173" spans="1:6">
      <c r="A173" s="49">
        <v>170</v>
      </c>
      <c r="B173" s="667" t="s">
        <v>981</v>
      </c>
      <c r="C173" s="49"/>
      <c r="D173" s="49" t="s">
        <v>1585</v>
      </c>
      <c r="E173" s="49"/>
      <c r="F173" s="293"/>
    </row>
    <row r="174" spans="1:6">
      <c r="A174" s="49">
        <v>171</v>
      </c>
      <c r="B174" s="667" t="s">
        <v>987</v>
      </c>
      <c r="C174" s="49" t="s">
        <v>1585</v>
      </c>
      <c r="D174" s="49"/>
      <c r="E174" s="49"/>
      <c r="F174" s="293"/>
    </row>
  </sheetData>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21D4B-CEA3-4F8D-9320-9456D8F45FA3}">
  <dimension ref="A1:H50"/>
  <sheetViews>
    <sheetView workbookViewId="0">
      <selection activeCell="A4" sqref="A4"/>
    </sheetView>
  </sheetViews>
  <sheetFormatPr defaultColWidth="9.140625" defaultRowHeight="12"/>
  <cols>
    <col min="1" max="1" width="5.7109375" style="183" customWidth="1"/>
    <col min="2" max="2" width="46.140625" style="164" bestFit="1" customWidth="1"/>
    <col min="3" max="3" width="13.42578125" style="183" bestFit="1" customWidth="1"/>
    <col min="4" max="4" width="9.140625" style="183"/>
    <col min="5" max="5" width="13.28515625" style="183" bestFit="1" customWidth="1"/>
    <col min="6" max="6" width="24.5703125" style="164" customWidth="1"/>
    <col min="7" max="16384" width="9.140625" style="164"/>
  </cols>
  <sheetData>
    <row r="1" spans="1:8" ht="18.95" customHeight="1">
      <c r="A1" s="1057" t="s">
        <v>15640</v>
      </c>
      <c r="B1" s="1057"/>
      <c r="C1" s="1057"/>
      <c r="D1" s="1057"/>
      <c r="E1" s="1057"/>
      <c r="F1" s="1057"/>
      <c r="G1" s="863"/>
      <c r="H1" s="863"/>
    </row>
    <row r="3" spans="1:8" s="185" customFormat="1" ht="36" customHeight="1">
      <c r="A3" s="50" t="s">
        <v>1</v>
      </c>
      <c r="B3" s="50" t="s">
        <v>1674</v>
      </c>
      <c r="C3" s="50" t="s">
        <v>15631</v>
      </c>
      <c r="D3" s="50" t="s">
        <v>3978</v>
      </c>
      <c r="E3" s="50" t="s">
        <v>15632</v>
      </c>
      <c r="F3" s="50" t="s">
        <v>15641</v>
      </c>
      <c r="G3" s="666"/>
      <c r="H3" s="666"/>
    </row>
    <row r="4" spans="1:8">
      <c r="A4" s="522">
        <v>1</v>
      </c>
      <c r="B4" s="5" t="s">
        <v>1003</v>
      </c>
      <c r="C4" s="522" t="s">
        <v>1585</v>
      </c>
      <c r="D4" s="522"/>
      <c r="E4" s="522"/>
      <c r="F4" s="5"/>
      <c r="G4" s="209"/>
      <c r="H4" s="209"/>
    </row>
    <row r="5" spans="1:8">
      <c r="A5" s="522">
        <v>2</v>
      </c>
      <c r="B5" s="5" t="s">
        <v>1007</v>
      </c>
      <c r="C5" s="522" t="s">
        <v>1585</v>
      </c>
      <c r="D5" s="522"/>
      <c r="E5" s="522"/>
      <c r="F5" s="5"/>
      <c r="G5" s="209"/>
      <c r="H5" s="209"/>
    </row>
    <row r="6" spans="1:8">
      <c r="A6" s="522">
        <v>3</v>
      </c>
      <c r="B6" s="5" t="s">
        <v>1011</v>
      </c>
      <c r="C6" s="522" t="s">
        <v>1585</v>
      </c>
      <c r="D6" s="522"/>
      <c r="E6" s="522"/>
      <c r="F6" s="5"/>
      <c r="G6" s="209"/>
      <c r="H6" s="209"/>
    </row>
    <row r="7" spans="1:8">
      <c r="A7" s="522">
        <v>4</v>
      </c>
      <c r="B7" s="5" t="s">
        <v>1015</v>
      </c>
      <c r="C7" s="522"/>
      <c r="D7" s="522"/>
      <c r="E7" s="522" t="s">
        <v>1585</v>
      </c>
      <c r="F7" s="5" t="s">
        <v>1147</v>
      </c>
      <c r="G7" s="209"/>
      <c r="H7" s="209"/>
    </row>
    <row r="8" spans="1:8">
      <c r="A8" s="522">
        <v>5</v>
      </c>
      <c r="B8" s="5" t="s">
        <v>1019</v>
      </c>
      <c r="C8" s="241" t="s">
        <v>1585</v>
      </c>
      <c r="D8" s="522"/>
      <c r="E8" s="522"/>
      <c r="F8" s="5"/>
      <c r="G8" s="209"/>
      <c r="H8" s="209"/>
    </row>
    <row r="9" spans="1:8">
      <c r="A9" s="522">
        <v>6</v>
      </c>
      <c r="B9" s="5" t="s">
        <v>1602</v>
      </c>
      <c r="C9" s="522"/>
      <c r="D9" s="522" t="s">
        <v>1585</v>
      </c>
      <c r="E9" s="522"/>
      <c r="F9" s="5"/>
      <c r="G9" s="209"/>
      <c r="H9" s="209"/>
    </row>
    <row r="10" spans="1:8">
      <c r="A10" s="522">
        <v>7</v>
      </c>
      <c r="B10" s="5" t="s">
        <v>1026</v>
      </c>
      <c r="C10" s="241" t="s">
        <v>1585</v>
      </c>
      <c r="D10" s="522"/>
      <c r="E10" s="522"/>
      <c r="F10" s="5"/>
      <c r="G10" s="209"/>
      <c r="H10" s="209"/>
    </row>
    <row r="11" spans="1:8">
      <c r="A11" s="522">
        <v>8</v>
      </c>
      <c r="B11" s="5" t="s">
        <v>1030</v>
      </c>
      <c r="C11" s="522"/>
      <c r="D11" s="241" t="s">
        <v>1585</v>
      </c>
      <c r="E11" s="522"/>
      <c r="F11" s="5"/>
      <c r="G11" s="209"/>
      <c r="H11" s="209"/>
    </row>
    <row r="12" spans="1:8">
      <c r="A12" s="522">
        <v>9</v>
      </c>
      <c r="B12" s="5" t="s">
        <v>1033</v>
      </c>
      <c r="C12" s="241" t="s">
        <v>1585</v>
      </c>
      <c r="D12" s="522"/>
      <c r="E12" s="522"/>
      <c r="F12" s="5"/>
      <c r="G12" s="209"/>
      <c r="H12" s="209"/>
    </row>
    <row r="13" spans="1:8">
      <c r="A13" s="522">
        <v>10</v>
      </c>
      <c r="B13" s="5" t="s">
        <v>1036</v>
      </c>
      <c r="C13" s="522"/>
      <c r="D13" s="522" t="s">
        <v>1585</v>
      </c>
      <c r="E13" s="522"/>
      <c r="F13" s="5"/>
      <c r="G13" s="209"/>
      <c r="H13" s="209"/>
    </row>
    <row r="14" spans="1:8">
      <c r="A14" s="522">
        <v>11</v>
      </c>
      <c r="B14" s="5" t="s">
        <v>1040</v>
      </c>
      <c r="C14" s="522"/>
      <c r="D14" s="241" t="s">
        <v>1585</v>
      </c>
      <c r="E14" s="522"/>
      <c r="F14" s="5"/>
      <c r="G14" s="209"/>
      <c r="H14" s="209"/>
    </row>
    <row r="15" spans="1:8">
      <c r="A15" s="522">
        <v>12</v>
      </c>
      <c r="B15" s="5" t="s">
        <v>1044</v>
      </c>
      <c r="C15" s="241" t="s">
        <v>1585</v>
      </c>
      <c r="D15" s="522"/>
      <c r="E15" s="522"/>
      <c r="F15" s="5"/>
      <c r="G15" s="209"/>
      <c r="H15" s="209"/>
    </row>
    <row r="16" spans="1:8">
      <c r="A16" s="522">
        <v>13</v>
      </c>
      <c r="B16" s="5" t="s">
        <v>1048</v>
      </c>
      <c r="C16" s="522" t="s">
        <v>1585</v>
      </c>
      <c r="D16" s="522"/>
      <c r="E16" s="522"/>
      <c r="F16" s="5"/>
      <c r="G16" s="209"/>
      <c r="H16" s="209"/>
    </row>
    <row r="17" spans="1:6">
      <c r="A17" s="522">
        <v>14</v>
      </c>
      <c r="B17" s="5" t="s">
        <v>1052</v>
      </c>
      <c r="C17" s="241" t="s">
        <v>1585</v>
      </c>
      <c r="D17" s="522"/>
      <c r="E17" s="522"/>
      <c r="F17" s="5"/>
    </row>
    <row r="18" spans="1:6">
      <c r="A18" s="522">
        <v>15</v>
      </c>
      <c r="B18" s="5" t="s">
        <v>1056</v>
      </c>
      <c r="C18" s="522"/>
      <c r="D18" s="241" t="s">
        <v>1585</v>
      </c>
      <c r="E18" s="522"/>
      <c r="F18" s="5"/>
    </row>
    <row r="19" spans="1:6">
      <c r="A19" s="522">
        <v>16</v>
      </c>
      <c r="B19" s="5" t="s">
        <v>15642</v>
      </c>
      <c r="C19" s="522"/>
      <c r="D19" s="241" t="s">
        <v>1585</v>
      </c>
      <c r="E19" s="522"/>
      <c r="F19" s="5"/>
    </row>
    <row r="20" spans="1:6">
      <c r="A20" s="522">
        <v>17</v>
      </c>
      <c r="B20" s="5" t="s">
        <v>15643</v>
      </c>
      <c r="C20" s="522"/>
      <c r="D20" s="241" t="s">
        <v>1585</v>
      </c>
      <c r="E20" s="522"/>
      <c r="F20" s="5"/>
    </row>
    <row r="21" spans="1:6">
      <c r="A21" s="522">
        <v>18</v>
      </c>
      <c r="B21" s="5" t="s">
        <v>15644</v>
      </c>
      <c r="C21" s="522"/>
      <c r="D21" s="241" t="s">
        <v>1585</v>
      </c>
      <c r="E21" s="522"/>
      <c r="F21" s="5"/>
    </row>
    <row r="22" spans="1:6">
      <c r="A22" s="522">
        <v>19</v>
      </c>
      <c r="B22" s="5" t="s">
        <v>15645</v>
      </c>
      <c r="C22" s="241" t="s">
        <v>1585</v>
      </c>
      <c r="D22" s="522"/>
      <c r="E22" s="522"/>
      <c r="F22" s="5"/>
    </row>
    <row r="23" spans="1:6">
      <c r="A23" s="522">
        <v>20</v>
      </c>
      <c r="B23" s="5" t="s">
        <v>15646</v>
      </c>
      <c r="C23" s="522" t="s">
        <v>1585</v>
      </c>
      <c r="D23" s="522"/>
      <c r="E23" s="522"/>
      <c r="F23" s="5"/>
    </row>
    <row r="24" spans="1:6">
      <c r="A24" s="522">
        <v>21</v>
      </c>
      <c r="B24" s="5" t="s">
        <v>15647</v>
      </c>
      <c r="C24" s="522"/>
      <c r="D24" s="241" t="s">
        <v>1585</v>
      </c>
      <c r="E24" s="522"/>
      <c r="F24" s="5"/>
    </row>
    <row r="25" spans="1:6">
      <c r="A25" s="522">
        <v>22</v>
      </c>
      <c r="B25" s="5" t="s">
        <v>15648</v>
      </c>
      <c r="C25" s="522" t="s">
        <v>1585</v>
      </c>
      <c r="D25" s="522"/>
      <c r="E25" s="522"/>
      <c r="F25" s="5"/>
    </row>
    <row r="26" spans="1:6">
      <c r="A26" s="522">
        <v>23</v>
      </c>
      <c r="B26" s="5" t="s">
        <v>15649</v>
      </c>
      <c r="C26" s="522"/>
      <c r="D26" s="522" t="s">
        <v>1585</v>
      </c>
      <c r="E26" s="522"/>
      <c r="F26" s="5"/>
    </row>
    <row r="27" spans="1:6">
      <c r="A27" s="522">
        <v>24</v>
      </c>
      <c r="B27" s="5" t="s">
        <v>15650</v>
      </c>
      <c r="C27" s="522"/>
      <c r="D27" s="522" t="s">
        <v>1585</v>
      </c>
      <c r="E27" s="522"/>
      <c r="F27" s="5"/>
    </row>
    <row r="28" spans="1:6">
      <c r="A28" s="522">
        <v>25</v>
      </c>
      <c r="B28" s="5" t="s">
        <v>15651</v>
      </c>
      <c r="C28" s="522"/>
      <c r="D28" s="522" t="s">
        <v>1585</v>
      </c>
      <c r="E28" s="522"/>
      <c r="F28" s="5"/>
    </row>
    <row r="29" spans="1:6">
      <c r="A29" s="522">
        <v>26</v>
      </c>
      <c r="B29" s="5" t="s">
        <v>15652</v>
      </c>
      <c r="C29" s="522" t="s">
        <v>1585</v>
      </c>
      <c r="D29" s="522"/>
      <c r="E29" s="522"/>
      <c r="F29" s="5"/>
    </row>
    <row r="30" spans="1:6">
      <c r="A30" s="522">
        <v>27</v>
      </c>
      <c r="B30" s="5" t="s">
        <v>15653</v>
      </c>
      <c r="C30" s="522"/>
      <c r="D30" s="522"/>
      <c r="E30" s="522" t="s">
        <v>1585</v>
      </c>
      <c r="F30" s="5" t="s">
        <v>1147</v>
      </c>
    </row>
    <row r="31" spans="1:6">
      <c r="A31" s="522">
        <v>28</v>
      </c>
      <c r="B31" s="5" t="s">
        <v>15654</v>
      </c>
      <c r="C31" s="522"/>
      <c r="D31" s="522"/>
      <c r="E31" s="522" t="s">
        <v>1585</v>
      </c>
      <c r="F31" s="5" t="s">
        <v>15655</v>
      </c>
    </row>
    <row r="32" spans="1:6">
      <c r="A32" s="522">
        <v>29</v>
      </c>
      <c r="B32" s="5" t="s">
        <v>15656</v>
      </c>
      <c r="C32" s="522"/>
      <c r="D32" s="522" t="s">
        <v>1585</v>
      </c>
      <c r="E32" s="522"/>
      <c r="F32" s="5"/>
    </row>
    <row r="33" spans="1:6">
      <c r="A33" s="522">
        <v>30</v>
      </c>
      <c r="B33" s="5" t="s">
        <v>15657</v>
      </c>
      <c r="C33" s="241"/>
      <c r="D33" s="241" t="s">
        <v>1585</v>
      </c>
      <c r="E33" s="522"/>
      <c r="F33" s="5"/>
    </row>
    <row r="34" spans="1:6">
      <c r="A34" s="522">
        <v>31</v>
      </c>
      <c r="B34" s="5" t="s">
        <v>15658</v>
      </c>
      <c r="C34" s="241" t="s">
        <v>1585</v>
      </c>
      <c r="D34" s="241"/>
      <c r="E34" s="522"/>
      <c r="F34" s="5"/>
    </row>
    <row r="35" spans="1:6">
      <c r="A35" s="522">
        <v>32</v>
      </c>
      <c r="B35" s="5" t="s">
        <v>15659</v>
      </c>
      <c r="C35" s="522" t="s">
        <v>1585</v>
      </c>
      <c r="D35" s="522"/>
      <c r="E35" s="522"/>
      <c r="F35" s="5"/>
    </row>
    <row r="36" spans="1:6">
      <c r="A36" s="522">
        <v>33</v>
      </c>
      <c r="B36" s="5" t="s">
        <v>15660</v>
      </c>
      <c r="C36" s="522"/>
      <c r="D36" s="241" t="s">
        <v>1585</v>
      </c>
      <c r="E36" s="522"/>
      <c r="F36" s="5"/>
    </row>
    <row r="37" spans="1:6">
      <c r="A37" s="522">
        <v>34</v>
      </c>
      <c r="B37" s="5" t="s">
        <v>15661</v>
      </c>
      <c r="C37" s="522"/>
      <c r="D37" s="241" t="s">
        <v>1585</v>
      </c>
      <c r="E37" s="522"/>
      <c r="F37" s="5"/>
    </row>
    <row r="38" spans="1:6">
      <c r="A38" s="522">
        <v>35</v>
      </c>
      <c r="B38" s="5" t="s">
        <v>1625</v>
      </c>
      <c r="C38" s="522" t="s">
        <v>1585</v>
      </c>
      <c r="D38" s="522"/>
      <c r="E38" s="522"/>
      <c r="F38" s="5"/>
    </row>
    <row r="39" spans="1:6">
      <c r="A39" s="522">
        <v>36</v>
      </c>
      <c r="B39" s="5" t="s">
        <v>1626</v>
      </c>
      <c r="C39" s="522" t="s">
        <v>1585</v>
      </c>
      <c r="D39" s="522"/>
      <c r="E39" s="522"/>
      <c r="F39" s="5"/>
    </row>
    <row r="40" spans="1:6">
      <c r="A40" s="522">
        <v>37</v>
      </c>
      <c r="B40" s="5" t="s">
        <v>1627</v>
      </c>
      <c r="C40" s="522"/>
      <c r="D40" s="241" t="s">
        <v>1585</v>
      </c>
      <c r="E40" s="522"/>
      <c r="F40" s="5"/>
    </row>
    <row r="41" spans="1:6">
      <c r="A41" s="522">
        <v>38</v>
      </c>
      <c r="B41" s="5" t="s">
        <v>1628</v>
      </c>
      <c r="C41" s="522" t="s">
        <v>1585</v>
      </c>
      <c r="D41" s="522"/>
      <c r="E41" s="522"/>
      <c r="F41" s="5"/>
    </row>
    <row r="42" spans="1:6">
      <c r="A42" s="522">
        <v>39</v>
      </c>
      <c r="B42" s="5" t="s">
        <v>1629</v>
      </c>
      <c r="C42" s="241" t="s">
        <v>1585</v>
      </c>
      <c r="D42" s="522"/>
      <c r="E42" s="522"/>
      <c r="F42" s="5"/>
    </row>
    <row r="43" spans="1:6">
      <c r="A43" s="522">
        <v>40</v>
      </c>
      <c r="B43" s="5" t="s">
        <v>1630</v>
      </c>
      <c r="C43" s="522"/>
      <c r="D43" s="241" t="s">
        <v>1585</v>
      </c>
      <c r="E43" s="522"/>
      <c r="F43" s="5"/>
    </row>
    <row r="44" spans="1:6">
      <c r="A44" s="522">
        <v>41</v>
      </c>
      <c r="B44" s="5" t="s">
        <v>1631</v>
      </c>
      <c r="C44" s="522" t="s">
        <v>1585</v>
      </c>
      <c r="D44" s="522"/>
      <c r="E44" s="522"/>
      <c r="F44" s="5"/>
    </row>
    <row r="45" spans="1:6">
      <c r="A45" s="522">
        <v>42</v>
      </c>
      <c r="B45" s="5" t="s">
        <v>1632</v>
      </c>
      <c r="C45" s="522"/>
      <c r="D45" s="241" t="s">
        <v>1585</v>
      </c>
      <c r="E45" s="522"/>
      <c r="F45" s="5"/>
    </row>
    <row r="46" spans="1:6">
      <c r="A46" s="522">
        <v>43</v>
      </c>
      <c r="B46" s="5" t="s">
        <v>1633</v>
      </c>
      <c r="C46" s="522"/>
      <c r="D46" s="522"/>
      <c r="E46" s="522" t="s">
        <v>1585</v>
      </c>
      <c r="F46" s="5" t="s">
        <v>15662</v>
      </c>
    </row>
    <row r="47" spans="1:6">
      <c r="A47" s="522">
        <v>44</v>
      </c>
      <c r="B47" s="5" t="s">
        <v>1634</v>
      </c>
      <c r="C47" s="522" t="s">
        <v>1585</v>
      </c>
      <c r="D47" s="241" t="s">
        <v>1585</v>
      </c>
      <c r="E47" s="522"/>
      <c r="F47" s="5"/>
    </row>
    <row r="48" spans="1:6">
      <c r="A48" s="522">
        <v>45</v>
      </c>
      <c r="B48" s="5" t="s">
        <v>1635</v>
      </c>
      <c r="C48" s="522" t="s">
        <v>1585</v>
      </c>
      <c r="D48" s="522"/>
      <c r="E48" s="522"/>
      <c r="F48" s="5"/>
    </row>
    <row r="49" spans="1:6">
      <c r="A49" s="522">
        <v>46</v>
      </c>
      <c r="B49" s="5" t="s">
        <v>1636</v>
      </c>
      <c r="C49" s="522"/>
      <c r="D49" s="241" t="s">
        <v>1585</v>
      </c>
      <c r="E49" s="522"/>
      <c r="F49" s="5"/>
    </row>
    <row r="50" spans="1:6">
      <c r="A50" s="522">
        <v>47</v>
      </c>
      <c r="B50" s="5" t="s">
        <v>1637</v>
      </c>
      <c r="C50" s="522"/>
      <c r="D50" s="522"/>
      <c r="E50" s="522" t="s">
        <v>1585</v>
      </c>
      <c r="F50" s="5" t="s">
        <v>15662</v>
      </c>
    </row>
  </sheetData>
  <mergeCells count="1">
    <mergeCell ref="A1:F1"/>
  </mergeCells>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A4BC6-2491-4068-9618-98FEE437399B}">
  <dimension ref="A1:J72"/>
  <sheetViews>
    <sheetView workbookViewId="0">
      <selection activeCell="C69" sqref="C69"/>
    </sheetView>
  </sheetViews>
  <sheetFormatPr defaultColWidth="9.28515625" defaultRowHeight="12"/>
  <cols>
    <col min="1" max="1" width="4.7109375" style="20" customWidth="1"/>
    <col min="2" max="2" width="25" style="20" customWidth="1"/>
    <col min="3" max="3" width="69.7109375" style="20" customWidth="1"/>
    <col min="4" max="4" width="14.5703125" style="20" customWidth="1"/>
    <col min="5" max="5" width="12.42578125" style="20" bestFit="1" customWidth="1"/>
    <col min="6" max="6" width="12.5703125" style="20" customWidth="1"/>
    <col min="7" max="7" width="12.28515625" style="20" customWidth="1"/>
    <col min="8" max="9" width="9.28515625" style="20"/>
    <col min="10" max="10" width="10.7109375" style="20" customWidth="1"/>
    <col min="11" max="16384" width="9.28515625" style="20"/>
  </cols>
  <sheetData>
    <row r="1" spans="1:10" ht="12.75">
      <c r="A1" s="19" t="s">
        <v>15663</v>
      </c>
    </row>
    <row r="2" spans="1:10">
      <c r="A2" s="1121"/>
      <c r="B2" s="1121"/>
      <c r="C2" s="1121"/>
      <c r="D2" s="1121"/>
      <c r="E2" s="1121"/>
      <c r="F2" s="1121"/>
      <c r="G2" s="1121"/>
      <c r="H2" s="1121"/>
      <c r="I2" s="1121"/>
      <c r="J2" s="1121"/>
    </row>
    <row r="3" spans="1:10" ht="36">
      <c r="A3" s="21" t="s">
        <v>1</v>
      </c>
      <c r="B3" s="21" t="s">
        <v>15664</v>
      </c>
      <c r="C3" s="21" t="s">
        <v>15665</v>
      </c>
      <c r="D3" s="21" t="s">
        <v>15666</v>
      </c>
      <c r="E3" s="21" t="s">
        <v>1086</v>
      </c>
      <c r="F3" s="21" t="s">
        <v>15667</v>
      </c>
      <c r="G3" s="21" t="s">
        <v>15668</v>
      </c>
      <c r="H3" s="21" t="s">
        <v>15669</v>
      </c>
      <c r="I3" s="21" t="s">
        <v>15670</v>
      </c>
      <c r="J3" s="21" t="s">
        <v>15671</v>
      </c>
    </row>
    <row r="4" spans="1:10">
      <c r="A4" s="22">
        <v>1</v>
      </c>
      <c r="B4" s="523" t="s">
        <v>1621</v>
      </c>
      <c r="C4" s="24" t="s">
        <v>15672</v>
      </c>
      <c r="D4" s="24" t="s">
        <v>15673</v>
      </c>
      <c r="E4" s="24">
        <v>99879998</v>
      </c>
      <c r="F4" s="23"/>
      <c r="G4" s="529">
        <v>151</v>
      </c>
      <c r="H4" s="529">
        <v>482</v>
      </c>
      <c r="I4" s="529">
        <v>322</v>
      </c>
      <c r="J4" s="529">
        <v>804</v>
      </c>
    </row>
    <row r="5" spans="1:10">
      <c r="A5" s="22">
        <v>2</v>
      </c>
      <c r="B5" s="523" t="s">
        <v>15674</v>
      </c>
      <c r="C5" s="24" t="s">
        <v>15675</v>
      </c>
      <c r="D5" s="24" t="s">
        <v>15676</v>
      </c>
      <c r="E5" s="24"/>
      <c r="F5" s="23">
        <v>2013</v>
      </c>
      <c r="G5" s="529"/>
      <c r="H5" s="529">
        <v>98</v>
      </c>
      <c r="I5" s="529">
        <v>22</v>
      </c>
      <c r="J5" s="529">
        <v>120</v>
      </c>
    </row>
    <row r="6" spans="1:10">
      <c r="A6" s="22">
        <v>3</v>
      </c>
      <c r="B6" s="523" t="s">
        <v>15677</v>
      </c>
      <c r="C6" s="24" t="s">
        <v>15678</v>
      </c>
      <c r="D6" s="24" t="s">
        <v>15679</v>
      </c>
      <c r="E6" s="24"/>
      <c r="F6" s="23">
        <v>2013</v>
      </c>
      <c r="G6" s="529"/>
      <c r="H6" s="529">
        <v>40</v>
      </c>
      <c r="I6" s="529">
        <v>90</v>
      </c>
      <c r="J6" s="529">
        <v>130</v>
      </c>
    </row>
    <row r="7" spans="1:10">
      <c r="A7" s="22">
        <v>4</v>
      </c>
      <c r="B7" s="523" t="s">
        <v>15680</v>
      </c>
      <c r="C7" s="24" t="s">
        <v>15681</v>
      </c>
      <c r="D7" s="24" t="s">
        <v>15682</v>
      </c>
      <c r="E7" s="24"/>
      <c r="F7" s="23">
        <v>2013</v>
      </c>
      <c r="G7" s="529"/>
      <c r="H7" s="529">
        <v>24</v>
      </c>
      <c r="I7" s="529">
        <v>16</v>
      </c>
      <c r="J7" s="529">
        <v>40</v>
      </c>
    </row>
    <row r="8" spans="1:10">
      <c r="A8" s="22">
        <v>5</v>
      </c>
      <c r="B8" s="523" t="s">
        <v>15677</v>
      </c>
      <c r="C8" s="24" t="s">
        <v>15683</v>
      </c>
      <c r="D8" s="24" t="s">
        <v>15684</v>
      </c>
      <c r="E8" s="24"/>
      <c r="F8" s="23">
        <v>2016</v>
      </c>
      <c r="G8" s="529"/>
      <c r="H8" s="529">
        <v>20</v>
      </c>
      <c r="I8" s="529">
        <v>10</v>
      </c>
      <c r="J8" s="529">
        <v>30</v>
      </c>
    </row>
    <row r="9" spans="1:10">
      <c r="A9" s="22">
        <v>6</v>
      </c>
      <c r="B9" s="523" t="s">
        <v>15677</v>
      </c>
      <c r="C9" s="24" t="s">
        <v>15685</v>
      </c>
      <c r="D9" s="24" t="s">
        <v>15686</v>
      </c>
      <c r="E9" s="24"/>
      <c r="F9" s="23">
        <v>2017</v>
      </c>
      <c r="G9" s="529"/>
      <c r="H9" s="529">
        <v>24</v>
      </c>
      <c r="I9" s="529">
        <v>6</v>
      </c>
      <c r="J9" s="529">
        <v>30</v>
      </c>
    </row>
    <row r="10" spans="1:10">
      <c r="A10" s="22">
        <v>7</v>
      </c>
      <c r="B10" s="523" t="s">
        <v>15687</v>
      </c>
      <c r="C10" s="24" t="s">
        <v>15688</v>
      </c>
      <c r="D10" s="24" t="s">
        <v>15689</v>
      </c>
      <c r="E10" s="24"/>
      <c r="F10" s="23">
        <v>2017</v>
      </c>
      <c r="G10" s="529"/>
      <c r="H10" s="529">
        <v>70</v>
      </c>
      <c r="I10" s="529">
        <v>50</v>
      </c>
      <c r="J10" s="529">
        <v>120</v>
      </c>
    </row>
    <row r="11" spans="1:10">
      <c r="A11" s="22">
        <v>8</v>
      </c>
      <c r="B11" s="523" t="s">
        <v>15690</v>
      </c>
      <c r="C11" s="24" t="s">
        <v>15691</v>
      </c>
      <c r="D11" s="24" t="s">
        <v>15692</v>
      </c>
      <c r="E11" s="24"/>
      <c r="F11" s="23">
        <v>2013</v>
      </c>
      <c r="G11" s="529"/>
      <c r="H11" s="529">
        <v>90</v>
      </c>
      <c r="I11" s="529">
        <v>55</v>
      </c>
      <c r="J11" s="529">
        <v>145</v>
      </c>
    </row>
    <row r="12" spans="1:10">
      <c r="A12" s="22">
        <v>9</v>
      </c>
      <c r="B12" s="523" t="s">
        <v>15693</v>
      </c>
      <c r="C12" s="24" t="s">
        <v>15694</v>
      </c>
      <c r="D12" s="24" t="s">
        <v>15695</v>
      </c>
      <c r="E12" s="24"/>
      <c r="F12" s="23">
        <v>2015</v>
      </c>
      <c r="G12" s="529"/>
      <c r="H12" s="529">
        <v>95</v>
      </c>
      <c r="I12" s="529">
        <v>64</v>
      </c>
      <c r="J12" s="529">
        <v>159</v>
      </c>
    </row>
    <row r="13" spans="1:10">
      <c r="A13" s="22">
        <v>10</v>
      </c>
      <c r="B13" s="523" t="s">
        <v>15696</v>
      </c>
      <c r="C13" s="24" t="s">
        <v>15697</v>
      </c>
      <c r="D13" s="24" t="s">
        <v>15698</v>
      </c>
      <c r="E13" s="24"/>
      <c r="F13" s="23">
        <v>2014</v>
      </c>
      <c r="G13" s="529"/>
      <c r="H13" s="529">
        <v>21</v>
      </c>
      <c r="I13" s="529">
        <v>9</v>
      </c>
      <c r="J13" s="529">
        <v>30</v>
      </c>
    </row>
    <row r="14" spans="1:10">
      <c r="A14" s="22">
        <v>11</v>
      </c>
      <c r="B14" s="523" t="s">
        <v>15699</v>
      </c>
      <c r="C14" s="24" t="s">
        <v>15700</v>
      </c>
      <c r="D14" s="24"/>
      <c r="E14" s="24">
        <v>88114413</v>
      </c>
      <c r="F14" s="23">
        <v>2019</v>
      </c>
      <c r="G14" s="529">
        <v>15</v>
      </c>
      <c r="H14" s="529">
        <v>108</v>
      </c>
      <c r="I14" s="529">
        <v>26</v>
      </c>
      <c r="J14" s="529">
        <v>134</v>
      </c>
    </row>
    <row r="15" spans="1:10">
      <c r="A15" s="22">
        <v>12</v>
      </c>
      <c r="B15" s="523" t="s">
        <v>15701</v>
      </c>
      <c r="C15" s="24" t="s">
        <v>15702</v>
      </c>
      <c r="D15" s="24" t="s">
        <v>15703</v>
      </c>
      <c r="E15" s="24"/>
      <c r="F15" s="23">
        <v>2016</v>
      </c>
      <c r="G15" s="529"/>
      <c r="H15" s="529">
        <v>14</v>
      </c>
      <c r="I15" s="529">
        <v>11</v>
      </c>
      <c r="J15" s="529">
        <v>25</v>
      </c>
    </row>
    <row r="16" spans="1:10">
      <c r="A16" s="22">
        <v>13</v>
      </c>
      <c r="B16" s="523" t="s">
        <v>15704</v>
      </c>
      <c r="C16" s="24" t="s">
        <v>15705</v>
      </c>
      <c r="D16" s="24" t="s">
        <v>15706</v>
      </c>
      <c r="E16" s="24"/>
      <c r="F16" s="23">
        <v>2013</v>
      </c>
      <c r="G16" s="529"/>
      <c r="H16" s="529">
        <v>82</v>
      </c>
      <c r="I16" s="529">
        <v>3</v>
      </c>
      <c r="J16" s="529">
        <v>85</v>
      </c>
    </row>
    <row r="17" spans="1:10">
      <c r="A17" s="22">
        <v>14</v>
      </c>
      <c r="B17" s="523" t="s">
        <v>15707</v>
      </c>
      <c r="C17" s="24" t="s">
        <v>15708</v>
      </c>
      <c r="D17" s="24" t="s">
        <v>15709</v>
      </c>
      <c r="E17" s="24"/>
      <c r="F17" s="23">
        <v>2017</v>
      </c>
      <c r="G17" s="529"/>
      <c r="H17" s="529">
        <v>12</v>
      </c>
      <c r="I17" s="529">
        <v>12</v>
      </c>
      <c r="J17" s="529">
        <v>24</v>
      </c>
    </row>
    <row r="18" spans="1:10">
      <c r="A18" s="22">
        <v>15</v>
      </c>
      <c r="B18" s="523" t="s">
        <v>15710</v>
      </c>
      <c r="C18" s="24" t="s">
        <v>15711</v>
      </c>
      <c r="D18" s="24" t="s">
        <v>15712</v>
      </c>
      <c r="E18" s="24">
        <v>93333933</v>
      </c>
      <c r="F18" s="23">
        <v>2018</v>
      </c>
      <c r="G18" s="529">
        <v>25</v>
      </c>
      <c r="H18" s="529">
        <v>178</v>
      </c>
      <c r="I18" s="529">
        <v>128</v>
      </c>
      <c r="J18" s="529">
        <v>306</v>
      </c>
    </row>
    <row r="19" spans="1:10">
      <c r="A19" s="22">
        <v>16</v>
      </c>
      <c r="B19" s="523" t="s">
        <v>15713</v>
      </c>
      <c r="C19" s="24" t="s">
        <v>15714</v>
      </c>
      <c r="D19" s="24" t="s">
        <v>15715</v>
      </c>
      <c r="E19" s="24"/>
      <c r="F19" s="23">
        <v>2015</v>
      </c>
      <c r="G19" s="529"/>
      <c r="H19" s="529">
        <v>25</v>
      </c>
      <c r="I19" s="529">
        <v>15</v>
      </c>
      <c r="J19" s="529">
        <v>40</v>
      </c>
    </row>
    <row r="20" spans="1:10">
      <c r="A20" s="22">
        <v>17</v>
      </c>
      <c r="B20" s="523" t="s">
        <v>15716</v>
      </c>
      <c r="C20" s="24" t="s">
        <v>15717</v>
      </c>
      <c r="D20" s="24" t="s">
        <v>15718</v>
      </c>
      <c r="E20" s="24"/>
      <c r="F20" s="23">
        <v>2015</v>
      </c>
      <c r="G20" s="529"/>
      <c r="H20" s="529">
        <v>50</v>
      </c>
      <c r="I20" s="529">
        <v>40</v>
      </c>
      <c r="J20" s="529">
        <v>90</v>
      </c>
    </row>
    <row r="21" spans="1:10">
      <c r="A21" s="22">
        <v>18</v>
      </c>
      <c r="B21" s="523" t="s">
        <v>15719</v>
      </c>
      <c r="C21" s="24" t="s">
        <v>15720</v>
      </c>
      <c r="D21" s="24" t="s">
        <v>15721</v>
      </c>
      <c r="E21" s="24"/>
      <c r="F21" s="23">
        <v>2015</v>
      </c>
      <c r="G21" s="529"/>
      <c r="H21" s="529">
        <v>18</v>
      </c>
      <c r="I21" s="529">
        <v>9</v>
      </c>
      <c r="J21" s="529">
        <v>27</v>
      </c>
    </row>
    <row r="22" spans="1:10">
      <c r="A22" s="22">
        <v>19</v>
      </c>
      <c r="B22" s="523" t="s">
        <v>15722</v>
      </c>
      <c r="C22" s="24" t="s">
        <v>15723</v>
      </c>
      <c r="D22" s="24" t="s">
        <v>15724</v>
      </c>
      <c r="E22" s="24"/>
      <c r="F22" s="23">
        <v>2015</v>
      </c>
      <c r="G22" s="529"/>
      <c r="H22" s="529">
        <v>16</v>
      </c>
      <c r="I22" s="529">
        <v>9</v>
      </c>
      <c r="J22" s="529">
        <v>25</v>
      </c>
    </row>
    <row r="23" spans="1:10">
      <c r="A23" s="22">
        <v>20</v>
      </c>
      <c r="B23" s="523" t="s">
        <v>15725</v>
      </c>
      <c r="C23" s="24" t="s">
        <v>15726</v>
      </c>
      <c r="D23" s="24" t="s">
        <v>15727</v>
      </c>
      <c r="E23" s="24"/>
      <c r="F23" s="23">
        <v>2015</v>
      </c>
      <c r="G23" s="529"/>
      <c r="H23" s="529">
        <v>69</v>
      </c>
      <c r="I23" s="529">
        <v>55</v>
      </c>
      <c r="J23" s="529">
        <v>124</v>
      </c>
    </row>
    <row r="24" spans="1:10">
      <c r="A24" s="22">
        <v>21</v>
      </c>
      <c r="B24" s="523" t="s">
        <v>15728</v>
      </c>
      <c r="C24" s="24" t="s">
        <v>15729</v>
      </c>
      <c r="D24" s="24" t="s">
        <v>15730</v>
      </c>
      <c r="E24" s="24">
        <v>88058798</v>
      </c>
      <c r="F24" s="23">
        <v>2016</v>
      </c>
      <c r="G24" s="529">
        <v>62</v>
      </c>
      <c r="H24" s="529">
        <v>521</v>
      </c>
      <c r="I24" s="529">
        <v>41</v>
      </c>
      <c r="J24" s="529">
        <v>562</v>
      </c>
    </row>
    <row r="25" spans="1:10">
      <c r="A25" s="22">
        <v>22</v>
      </c>
      <c r="B25" s="523" t="s">
        <v>15731</v>
      </c>
      <c r="C25" s="24" t="s">
        <v>15732</v>
      </c>
      <c r="D25" s="24" t="s">
        <v>15733</v>
      </c>
      <c r="E25" s="24">
        <v>88638692</v>
      </c>
      <c r="F25" s="23"/>
      <c r="G25" s="529">
        <v>53</v>
      </c>
      <c r="H25" s="529">
        <v>938</v>
      </c>
      <c r="I25" s="529">
        <v>278</v>
      </c>
      <c r="J25" s="529">
        <v>1216</v>
      </c>
    </row>
    <row r="26" spans="1:10">
      <c r="A26" s="22">
        <v>23</v>
      </c>
      <c r="B26" s="523" t="s">
        <v>15731</v>
      </c>
      <c r="C26" s="24" t="s">
        <v>15734</v>
      </c>
      <c r="D26" s="24" t="s">
        <v>15735</v>
      </c>
      <c r="E26" s="24"/>
      <c r="F26" s="23">
        <v>2016</v>
      </c>
      <c r="G26" s="529"/>
      <c r="H26" s="529">
        <v>14</v>
      </c>
      <c r="I26" s="529">
        <v>15</v>
      </c>
      <c r="J26" s="529">
        <v>29</v>
      </c>
    </row>
    <row r="27" spans="1:10">
      <c r="A27" s="22">
        <v>24</v>
      </c>
      <c r="B27" s="523" t="s">
        <v>15736</v>
      </c>
      <c r="C27" s="24" t="s">
        <v>15737</v>
      </c>
      <c r="D27" s="24" t="s">
        <v>15738</v>
      </c>
      <c r="E27" s="24"/>
      <c r="F27" s="23">
        <v>2013</v>
      </c>
      <c r="G27" s="529"/>
      <c r="H27" s="529">
        <v>596</v>
      </c>
      <c r="I27" s="529">
        <v>27</v>
      </c>
      <c r="J27" s="529">
        <v>623</v>
      </c>
    </row>
    <row r="28" spans="1:10">
      <c r="A28" s="22">
        <v>25</v>
      </c>
      <c r="B28" s="523" t="s">
        <v>15736</v>
      </c>
      <c r="C28" s="24" t="s">
        <v>15739</v>
      </c>
      <c r="D28" s="24" t="s">
        <v>15733</v>
      </c>
      <c r="E28" s="24"/>
      <c r="F28" s="23">
        <v>2016</v>
      </c>
      <c r="G28" s="529"/>
      <c r="H28" s="529">
        <v>22</v>
      </c>
      <c r="I28" s="529">
        <v>8</v>
      </c>
      <c r="J28" s="529">
        <v>30</v>
      </c>
    </row>
    <row r="29" spans="1:10">
      <c r="A29" s="22">
        <v>26</v>
      </c>
      <c r="B29" s="523" t="s">
        <v>15736</v>
      </c>
      <c r="C29" s="24" t="s">
        <v>15740</v>
      </c>
      <c r="D29" s="24" t="s">
        <v>15741</v>
      </c>
      <c r="E29" s="24"/>
      <c r="F29" s="23">
        <v>2013</v>
      </c>
      <c r="G29" s="529"/>
      <c r="H29" s="529">
        <v>17</v>
      </c>
      <c r="I29" s="529">
        <v>8</v>
      </c>
      <c r="J29" s="529">
        <v>25</v>
      </c>
    </row>
    <row r="30" spans="1:10">
      <c r="A30" s="22">
        <v>27</v>
      </c>
      <c r="B30" s="523" t="s">
        <v>15742</v>
      </c>
      <c r="C30" s="24" t="s">
        <v>15743</v>
      </c>
      <c r="D30" s="24" t="s">
        <v>15744</v>
      </c>
      <c r="E30" s="24"/>
      <c r="F30" s="23">
        <v>2013</v>
      </c>
      <c r="G30" s="529"/>
      <c r="H30" s="529">
        <v>51</v>
      </c>
      <c r="I30" s="529">
        <v>36</v>
      </c>
      <c r="J30" s="529">
        <v>87</v>
      </c>
    </row>
    <row r="31" spans="1:10">
      <c r="A31" s="22">
        <v>28</v>
      </c>
      <c r="B31" s="523" t="s">
        <v>15745</v>
      </c>
      <c r="C31" s="24" t="s">
        <v>15746</v>
      </c>
      <c r="D31" s="24" t="s">
        <v>15747</v>
      </c>
      <c r="E31" s="24"/>
      <c r="F31" s="23">
        <v>2013</v>
      </c>
      <c r="G31" s="529"/>
      <c r="H31" s="529">
        <v>44</v>
      </c>
      <c r="I31" s="529">
        <v>29</v>
      </c>
      <c r="J31" s="529">
        <v>73</v>
      </c>
    </row>
    <row r="32" spans="1:10">
      <c r="A32" s="22">
        <v>29</v>
      </c>
      <c r="B32" s="523" t="s">
        <v>15748</v>
      </c>
      <c r="C32" s="24" t="s">
        <v>15749</v>
      </c>
      <c r="D32" s="24" t="s">
        <v>15750</v>
      </c>
      <c r="E32" s="24"/>
      <c r="F32" s="23">
        <v>2015</v>
      </c>
      <c r="G32" s="529"/>
      <c r="H32" s="529">
        <v>20</v>
      </c>
      <c r="I32" s="529">
        <v>16</v>
      </c>
      <c r="J32" s="529">
        <v>36</v>
      </c>
    </row>
    <row r="33" spans="1:10">
      <c r="A33" s="22">
        <v>30</v>
      </c>
      <c r="B33" s="523" t="s">
        <v>15751</v>
      </c>
      <c r="C33" s="24" t="s">
        <v>15752</v>
      </c>
      <c r="D33" s="24" t="s">
        <v>15753</v>
      </c>
      <c r="E33" s="24"/>
      <c r="F33" s="23">
        <v>2013</v>
      </c>
      <c r="G33" s="529"/>
      <c r="H33" s="529">
        <v>119</v>
      </c>
      <c r="I33" s="529">
        <v>97</v>
      </c>
      <c r="J33" s="529">
        <v>216</v>
      </c>
    </row>
    <row r="34" spans="1:10">
      <c r="A34" s="22">
        <v>31</v>
      </c>
      <c r="B34" s="523" t="s">
        <v>15754</v>
      </c>
      <c r="C34" s="24" t="s">
        <v>15755</v>
      </c>
      <c r="D34" s="24" t="s">
        <v>15756</v>
      </c>
      <c r="E34" s="24"/>
      <c r="F34" s="23">
        <v>2016</v>
      </c>
      <c r="G34" s="529"/>
      <c r="H34" s="529">
        <v>12</v>
      </c>
      <c r="I34" s="529">
        <v>15</v>
      </c>
      <c r="J34" s="529">
        <v>27</v>
      </c>
    </row>
    <row r="35" spans="1:10">
      <c r="A35" s="22">
        <v>32</v>
      </c>
      <c r="B35" s="523" t="s">
        <v>15757</v>
      </c>
      <c r="C35" s="24" t="s">
        <v>15758</v>
      </c>
      <c r="D35" s="24" t="s">
        <v>15759</v>
      </c>
      <c r="E35" s="24"/>
      <c r="F35" s="23">
        <v>2016</v>
      </c>
      <c r="G35" s="529"/>
      <c r="H35" s="529">
        <v>20</v>
      </c>
      <c r="I35" s="529">
        <v>16</v>
      </c>
      <c r="J35" s="529">
        <v>36</v>
      </c>
    </row>
    <row r="36" spans="1:10">
      <c r="A36" s="22">
        <v>33</v>
      </c>
      <c r="B36" s="523" t="s">
        <v>15760</v>
      </c>
      <c r="C36" s="24" t="s">
        <v>15761</v>
      </c>
      <c r="D36" s="24" t="s">
        <v>15762</v>
      </c>
      <c r="E36" s="24"/>
      <c r="F36" s="23">
        <v>2015</v>
      </c>
      <c r="G36" s="529"/>
      <c r="H36" s="529">
        <v>14</v>
      </c>
      <c r="I36" s="529">
        <v>11</v>
      </c>
      <c r="J36" s="529">
        <v>25</v>
      </c>
    </row>
    <row r="37" spans="1:10">
      <c r="A37" s="22">
        <v>34</v>
      </c>
      <c r="B37" s="523" t="s">
        <v>15763</v>
      </c>
      <c r="C37" s="24" t="s">
        <v>15764</v>
      </c>
      <c r="D37" s="24" t="s">
        <v>15765</v>
      </c>
      <c r="E37" s="24"/>
      <c r="F37" s="23">
        <v>2017</v>
      </c>
      <c r="G37" s="529"/>
      <c r="H37" s="529">
        <v>9</v>
      </c>
      <c r="I37" s="529">
        <v>0</v>
      </c>
      <c r="J37" s="529">
        <v>9</v>
      </c>
    </row>
    <row r="38" spans="1:10" ht="24">
      <c r="A38" s="22">
        <v>35</v>
      </c>
      <c r="B38" s="523" t="s">
        <v>15766</v>
      </c>
      <c r="C38" s="24" t="s">
        <v>15767</v>
      </c>
      <c r="D38" s="24" t="s">
        <v>15768</v>
      </c>
      <c r="E38" s="24">
        <v>88094148</v>
      </c>
      <c r="F38" s="23">
        <v>2019</v>
      </c>
      <c r="G38" s="529">
        <f>36+48</f>
        <v>84</v>
      </c>
      <c r="H38" s="529">
        <v>577</v>
      </c>
      <c r="I38" s="529">
        <v>183</v>
      </c>
      <c r="J38" s="529">
        <v>761</v>
      </c>
    </row>
    <row r="39" spans="1:10">
      <c r="A39" s="22">
        <v>36</v>
      </c>
      <c r="B39" s="523" t="s">
        <v>15769</v>
      </c>
      <c r="C39" s="24" t="s">
        <v>15770</v>
      </c>
      <c r="D39" s="24" t="s">
        <v>15771</v>
      </c>
      <c r="E39" s="24"/>
      <c r="F39" s="23">
        <v>2013</v>
      </c>
      <c r="G39" s="529"/>
      <c r="H39" s="529">
        <v>52</v>
      </c>
      <c r="I39" s="529">
        <v>8</v>
      </c>
      <c r="J39" s="529">
        <v>60</v>
      </c>
    </row>
    <row r="40" spans="1:10">
      <c r="A40" s="22">
        <v>37</v>
      </c>
      <c r="B40" s="523" t="s">
        <v>15769</v>
      </c>
      <c r="C40" s="24" t="s">
        <v>15772</v>
      </c>
      <c r="D40" s="24" t="s">
        <v>15773</v>
      </c>
      <c r="E40" s="24"/>
      <c r="F40" s="23">
        <v>2013</v>
      </c>
      <c r="G40" s="529"/>
      <c r="H40" s="529">
        <v>15</v>
      </c>
      <c r="I40" s="529">
        <v>15</v>
      </c>
      <c r="J40" s="529">
        <v>30</v>
      </c>
    </row>
    <row r="41" spans="1:10">
      <c r="A41" s="22">
        <v>38</v>
      </c>
      <c r="B41" s="523" t="s">
        <v>15769</v>
      </c>
      <c r="C41" s="24" t="s">
        <v>15774</v>
      </c>
      <c r="D41" s="24" t="s">
        <v>15775</v>
      </c>
      <c r="E41" s="24"/>
      <c r="F41" s="23">
        <v>2013</v>
      </c>
      <c r="G41" s="529"/>
      <c r="H41" s="529">
        <v>20</v>
      </c>
      <c r="I41" s="529">
        <v>12</v>
      </c>
      <c r="J41" s="529">
        <v>32</v>
      </c>
    </row>
    <row r="42" spans="1:10">
      <c r="A42" s="22">
        <v>39</v>
      </c>
      <c r="B42" s="523" t="s">
        <v>15769</v>
      </c>
      <c r="C42" s="24" t="s">
        <v>15776</v>
      </c>
      <c r="D42" s="24" t="s">
        <v>15777</v>
      </c>
      <c r="E42" s="24"/>
      <c r="F42" s="23">
        <v>2013</v>
      </c>
      <c r="G42" s="529"/>
      <c r="H42" s="529">
        <v>16</v>
      </c>
      <c r="I42" s="529">
        <v>9</v>
      </c>
      <c r="J42" s="529">
        <v>26</v>
      </c>
    </row>
    <row r="43" spans="1:10">
      <c r="A43" s="22">
        <v>40</v>
      </c>
      <c r="B43" s="523" t="s">
        <v>15769</v>
      </c>
      <c r="C43" s="24" t="s">
        <v>15778</v>
      </c>
      <c r="D43" s="24" t="s">
        <v>15779</v>
      </c>
      <c r="E43" s="24"/>
      <c r="F43" s="23">
        <v>2013</v>
      </c>
      <c r="G43" s="529"/>
      <c r="H43" s="529">
        <v>15</v>
      </c>
      <c r="I43" s="529">
        <v>10</v>
      </c>
      <c r="J43" s="529">
        <v>25</v>
      </c>
    </row>
    <row r="44" spans="1:10">
      <c r="A44" s="22">
        <v>41</v>
      </c>
      <c r="B44" s="523" t="s">
        <v>15769</v>
      </c>
      <c r="C44" s="24" t="s">
        <v>15780</v>
      </c>
      <c r="D44" s="24" t="s">
        <v>15781</v>
      </c>
      <c r="E44" s="24"/>
      <c r="F44" s="23">
        <v>2013</v>
      </c>
      <c r="G44" s="529"/>
      <c r="H44" s="529">
        <v>23</v>
      </c>
      <c r="I44" s="529">
        <v>16</v>
      </c>
      <c r="J44" s="529">
        <v>39</v>
      </c>
    </row>
    <row r="45" spans="1:10">
      <c r="A45" s="22">
        <v>42</v>
      </c>
      <c r="B45" s="523" t="s">
        <v>15766</v>
      </c>
      <c r="C45" s="24" t="s">
        <v>15782</v>
      </c>
      <c r="D45" s="24" t="s">
        <v>15783</v>
      </c>
      <c r="E45" s="24"/>
      <c r="F45" s="23">
        <v>2017</v>
      </c>
      <c r="G45" s="529"/>
      <c r="H45" s="529">
        <v>25</v>
      </c>
      <c r="I45" s="529">
        <v>2</v>
      </c>
      <c r="J45" s="529">
        <v>27</v>
      </c>
    </row>
    <row r="46" spans="1:10">
      <c r="A46" s="22">
        <v>43</v>
      </c>
      <c r="B46" s="523" t="s">
        <v>15784</v>
      </c>
      <c r="C46" s="24" t="s">
        <v>15785</v>
      </c>
      <c r="D46" s="24" t="s">
        <v>15786</v>
      </c>
      <c r="E46" s="24">
        <v>99269084</v>
      </c>
      <c r="F46" s="23">
        <v>2016</v>
      </c>
      <c r="G46" s="529">
        <v>40</v>
      </c>
      <c r="H46" s="529">
        <v>220</v>
      </c>
      <c r="I46" s="529">
        <v>64</v>
      </c>
      <c r="J46" s="529">
        <v>284</v>
      </c>
    </row>
    <row r="47" spans="1:10">
      <c r="A47" s="22">
        <v>44</v>
      </c>
      <c r="B47" s="523" t="s">
        <v>15787</v>
      </c>
      <c r="C47" s="24" t="s">
        <v>15788</v>
      </c>
      <c r="D47" s="24" t="s">
        <v>15789</v>
      </c>
      <c r="E47" s="24">
        <v>99706925</v>
      </c>
      <c r="F47" s="23">
        <v>2016</v>
      </c>
      <c r="G47" s="529">
        <v>8</v>
      </c>
      <c r="H47" s="529">
        <v>191</v>
      </c>
      <c r="I47" s="529">
        <v>47</v>
      </c>
      <c r="J47" s="529">
        <v>238</v>
      </c>
    </row>
    <row r="48" spans="1:10">
      <c r="A48" s="22">
        <v>45</v>
      </c>
      <c r="B48" s="523" t="s">
        <v>15790</v>
      </c>
      <c r="C48" s="24" t="s">
        <v>15791</v>
      </c>
      <c r="D48" s="24" t="s">
        <v>15792</v>
      </c>
      <c r="E48" s="24">
        <v>89976063</v>
      </c>
      <c r="F48" s="23">
        <v>2016</v>
      </c>
      <c r="G48" s="529">
        <v>39</v>
      </c>
      <c r="H48" s="529">
        <v>317</v>
      </c>
      <c r="I48" s="529">
        <v>133</v>
      </c>
      <c r="J48" s="529">
        <v>450</v>
      </c>
    </row>
    <row r="49" spans="1:10">
      <c r="A49" s="22">
        <v>46</v>
      </c>
      <c r="B49" s="523" t="s">
        <v>15790</v>
      </c>
      <c r="C49" s="24" t="s">
        <v>15793</v>
      </c>
      <c r="D49" s="24" t="s">
        <v>15794</v>
      </c>
      <c r="E49" s="24"/>
      <c r="F49" s="23">
        <v>2013</v>
      </c>
      <c r="G49" s="529"/>
      <c r="H49" s="529">
        <v>45</v>
      </c>
      <c r="I49" s="529">
        <v>23</v>
      </c>
      <c r="J49" s="529">
        <v>68</v>
      </c>
    </row>
    <row r="50" spans="1:10">
      <c r="A50" s="22">
        <v>47</v>
      </c>
      <c r="B50" s="523" t="s">
        <v>15790</v>
      </c>
      <c r="C50" s="24" t="s">
        <v>15795</v>
      </c>
      <c r="D50" s="24" t="s">
        <v>15796</v>
      </c>
      <c r="E50" s="24"/>
      <c r="F50" s="23">
        <v>2013</v>
      </c>
      <c r="G50" s="529"/>
      <c r="H50" s="529">
        <v>31</v>
      </c>
      <c r="I50" s="529">
        <v>17</v>
      </c>
      <c r="J50" s="529">
        <v>48</v>
      </c>
    </row>
    <row r="51" spans="1:10">
      <c r="A51" s="22">
        <v>48</v>
      </c>
      <c r="B51" s="523" t="s">
        <v>15790</v>
      </c>
      <c r="C51" s="24" t="s">
        <v>15797</v>
      </c>
      <c r="D51" s="24" t="s">
        <v>15798</v>
      </c>
      <c r="E51" s="24"/>
      <c r="F51" s="23">
        <v>2013</v>
      </c>
      <c r="G51" s="529"/>
      <c r="H51" s="529">
        <v>78</v>
      </c>
      <c r="I51" s="529">
        <v>15</v>
      </c>
      <c r="J51" s="529">
        <v>93</v>
      </c>
    </row>
    <row r="52" spans="1:10">
      <c r="A52" s="22">
        <v>49</v>
      </c>
      <c r="B52" s="523" t="s">
        <v>15790</v>
      </c>
      <c r="C52" s="24" t="s">
        <v>15799</v>
      </c>
      <c r="D52" s="24" t="s">
        <v>15800</v>
      </c>
      <c r="E52" s="24"/>
      <c r="F52" s="23">
        <v>2016</v>
      </c>
      <c r="G52" s="529"/>
      <c r="H52" s="529">
        <v>28</v>
      </c>
      <c r="I52" s="529">
        <v>8</v>
      </c>
      <c r="J52" s="529">
        <v>36</v>
      </c>
    </row>
    <row r="53" spans="1:10">
      <c r="A53" s="22">
        <v>50</v>
      </c>
      <c r="B53" s="523" t="s">
        <v>15790</v>
      </c>
      <c r="C53" s="24" t="s">
        <v>15801</v>
      </c>
      <c r="D53" s="24" t="s">
        <v>15802</v>
      </c>
      <c r="E53" s="24"/>
      <c r="F53" s="23">
        <v>2015</v>
      </c>
      <c r="G53" s="529"/>
      <c r="H53" s="529">
        <v>62</v>
      </c>
      <c r="I53" s="529">
        <v>40</v>
      </c>
      <c r="J53" s="529">
        <v>102</v>
      </c>
    </row>
    <row r="54" spans="1:10">
      <c r="A54" s="22">
        <v>51</v>
      </c>
      <c r="B54" s="523" t="s">
        <v>15790</v>
      </c>
      <c r="C54" s="24" t="s">
        <v>15803</v>
      </c>
      <c r="D54" s="24" t="s">
        <v>15804</v>
      </c>
      <c r="E54" s="24"/>
      <c r="F54" s="23">
        <v>2017</v>
      </c>
      <c r="G54" s="529"/>
      <c r="H54" s="529">
        <v>32</v>
      </c>
      <c r="I54" s="529">
        <v>12</v>
      </c>
      <c r="J54" s="529">
        <v>44</v>
      </c>
    </row>
    <row r="55" spans="1:10">
      <c r="A55" s="22">
        <v>52</v>
      </c>
      <c r="B55" s="523" t="s">
        <v>15790</v>
      </c>
      <c r="C55" s="24" t="s">
        <v>15805</v>
      </c>
      <c r="D55" s="24" t="s">
        <v>15806</v>
      </c>
      <c r="E55" s="24"/>
      <c r="F55" s="23">
        <v>2017</v>
      </c>
      <c r="G55" s="529"/>
      <c r="H55" s="529">
        <v>13</v>
      </c>
      <c r="I55" s="529">
        <v>12</v>
      </c>
      <c r="J55" s="529">
        <v>25</v>
      </c>
    </row>
    <row r="56" spans="1:10">
      <c r="A56" s="22">
        <v>53</v>
      </c>
      <c r="B56" s="523" t="s">
        <v>15790</v>
      </c>
      <c r="C56" s="24" t="s">
        <v>15807</v>
      </c>
      <c r="D56" s="24" t="s">
        <v>15808</v>
      </c>
      <c r="E56" s="24"/>
      <c r="F56" s="23">
        <v>2017</v>
      </c>
      <c r="G56" s="529"/>
      <c r="H56" s="529">
        <v>28</v>
      </c>
      <c r="I56" s="529">
        <v>6</v>
      </c>
      <c r="J56" s="529">
        <v>34</v>
      </c>
    </row>
    <row r="57" spans="1:10">
      <c r="A57" s="22">
        <v>54</v>
      </c>
      <c r="B57" s="523" t="s">
        <v>15809</v>
      </c>
      <c r="C57" s="24" t="s">
        <v>15810</v>
      </c>
      <c r="D57" s="24" t="s">
        <v>15811</v>
      </c>
      <c r="E57" s="24">
        <v>94999945</v>
      </c>
      <c r="F57" s="23">
        <v>2018</v>
      </c>
      <c r="G57" s="529">
        <v>60</v>
      </c>
      <c r="H57" s="529">
        <v>422</v>
      </c>
      <c r="I57" s="529">
        <v>243</v>
      </c>
      <c r="J57" s="529">
        <v>665</v>
      </c>
    </row>
    <row r="58" spans="1:10">
      <c r="A58" s="22">
        <v>55</v>
      </c>
      <c r="B58" s="523" t="s">
        <v>15812</v>
      </c>
      <c r="C58" s="24" t="s">
        <v>15813</v>
      </c>
      <c r="D58" s="24" t="s">
        <v>15814</v>
      </c>
      <c r="E58" s="24">
        <v>99045169</v>
      </c>
      <c r="F58" s="23">
        <v>2019</v>
      </c>
      <c r="G58" s="529">
        <v>9</v>
      </c>
      <c r="H58" s="529">
        <v>754</v>
      </c>
      <c r="I58" s="529">
        <v>619</v>
      </c>
      <c r="J58" s="529">
        <v>1373</v>
      </c>
    </row>
    <row r="59" spans="1:10">
      <c r="A59" s="22">
        <v>56</v>
      </c>
      <c r="B59" s="523" t="s">
        <v>15815</v>
      </c>
      <c r="C59" s="24" t="s">
        <v>15816</v>
      </c>
      <c r="D59" s="24" t="s">
        <v>15817</v>
      </c>
      <c r="E59" s="24">
        <v>99792555</v>
      </c>
      <c r="F59" s="23">
        <v>2018</v>
      </c>
      <c r="G59" s="529">
        <v>61</v>
      </c>
      <c r="H59" s="529">
        <v>227</v>
      </c>
      <c r="I59" s="529">
        <v>68</v>
      </c>
      <c r="J59" s="529">
        <v>295</v>
      </c>
    </row>
    <row r="60" spans="1:10">
      <c r="A60" s="22">
        <v>57</v>
      </c>
      <c r="B60" s="523" t="s">
        <v>15818</v>
      </c>
      <c r="C60" s="24" t="s">
        <v>15819</v>
      </c>
      <c r="D60" s="24" t="s">
        <v>15820</v>
      </c>
      <c r="E60" s="24"/>
      <c r="F60" s="23">
        <v>2015</v>
      </c>
      <c r="G60" s="529"/>
      <c r="H60" s="529">
        <v>84</v>
      </c>
      <c r="I60" s="529">
        <v>13</v>
      </c>
      <c r="J60" s="529">
        <v>97</v>
      </c>
    </row>
    <row r="61" spans="1:10">
      <c r="A61" s="22">
        <v>58</v>
      </c>
      <c r="B61" s="523" t="s">
        <v>15821</v>
      </c>
      <c r="C61" s="24" t="s">
        <v>15822</v>
      </c>
      <c r="D61" s="24" t="s">
        <v>15823</v>
      </c>
      <c r="E61" s="24"/>
      <c r="F61" s="23">
        <v>2013</v>
      </c>
      <c r="G61" s="529"/>
      <c r="H61" s="529">
        <v>45</v>
      </c>
      <c r="I61" s="529">
        <v>15</v>
      </c>
      <c r="J61" s="529">
        <v>60</v>
      </c>
    </row>
    <row r="62" spans="1:10">
      <c r="A62" s="22">
        <v>59</v>
      </c>
      <c r="B62" s="523" t="s">
        <v>15824</v>
      </c>
      <c r="C62" s="24" t="s">
        <v>15825</v>
      </c>
      <c r="D62" s="24" t="s">
        <v>15826</v>
      </c>
      <c r="E62" s="24"/>
      <c r="F62" s="23">
        <v>2016</v>
      </c>
      <c r="G62" s="529"/>
      <c r="H62" s="529">
        <v>37</v>
      </c>
      <c r="I62" s="529">
        <v>15</v>
      </c>
      <c r="J62" s="529">
        <v>52</v>
      </c>
    </row>
    <row r="63" spans="1:10">
      <c r="A63" s="22">
        <v>60</v>
      </c>
      <c r="B63" s="523" t="s">
        <v>15815</v>
      </c>
      <c r="C63" s="24" t="s">
        <v>15827</v>
      </c>
      <c r="D63" s="24" t="s">
        <v>15828</v>
      </c>
      <c r="E63" s="24"/>
      <c r="F63" s="23">
        <v>2015</v>
      </c>
      <c r="G63" s="529"/>
      <c r="H63" s="529">
        <v>61</v>
      </c>
      <c r="I63" s="529">
        <v>25</v>
      </c>
      <c r="J63" s="529">
        <v>86</v>
      </c>
    </row>
    <row r="64" spans="1:10">
      <c r="A64" s="22">
        <v>61</v>
      </c>
      <c r="B64" s="523" t="s">
        <v>15829</v>
      </c>
      <c r="C64" s="24" t="s">
        <v>15830</v>
      </c>
      <c r="D64" s="24" t="s">
        <v>15831</v>
      </c>
      <c r="E64" s="24">
        <v>99034905</v>
      </c>
      <c r="F64" s="23">
        <v>2019</v>
      </c>
      <c r="G64" s="529">
        <v>25</v>
      </c>
      <c r="H64" s="529">
        <v>557</v>
      </c>
      <c r="I64" s="529">
        <v>274</v>
      </c>
      <c r="J64" s="529">
        <v>831</v>
      </c>
    </row>
    <row r="65" spans="1:10">
      <c r="A65" s="22">
        <v>62</v>
      </c>
      <c r="B65" s="523" t="s">
        <v>15832</v>
      </c>
      <c r="C65" s="24" t="s">
        <v>15833</v>
      </c>
      <c r="D65" s="24" t="s">
        <v>15834</v>
      </c>
      <c r="E65" s="24"/>
      <c r="F65" s="23">
        <v>2013</v>
      </c>
      <c r="G65" s="529"/>
      <c r="H65" s="529">
        <v>80</v>
      </c>
      <c r="I65" s="529">
        <v>28</v>
      </c>
      <c r="J65" s="529">
        <v>108</v>
      </c>
    </row>
    <row r="66" spans="1:10">
      <c r="A66" s="22">
        <v>63</v>
      </c>
      <c r="B66" s="523" t="s">
        <v>15835</v>
      </c>
      <c r="C66" s="24" t="s">
        <v>15836</v>
      </c>
      <c r="D66" s="24" t="s">
        <v>15831</v>
      </c>
      <c r="E66" s="24"/>
      <c r="F66" s="23">
        <v>2013</v>
      </c>
      <c r="G66" s="529"/>
      <c r="H66" s="529">
        <v>200</v>
      </c>
      <c r="I66" s="529">
        <v>150</v>
      </c>
      <c r="J66" s="529">
        <v>350</v>
      </c>
    </row>
    <row r="67" spans="1:10">
      <c r="A67" s="22">
        <v>64</v>
      </c>
      <c r="B67" s="523" t="s">
        <v>15837</v>
      </c>
      <c r="C67" s="24"/>
      <c r="D67" s="24" t="s">
        <v>15838</v>
      </c>
      <c r="E67" s="24"/>
      <c r="F67" s="23">
        <v>2018</v>
      </c>
      <c r="G67" s="529"/>
      <c r="H67" s="529">
        <v>92</v>
      </c>
      <c r="I67" s="529">
        <v>29</v>
      </c>
      <c r="J67" s="529">
        <v>121</v>
      </c>
    </row>
    <row r="68" spans="1:10">
      <c r="A68" s="22">
        <v>65</v>
      </c>
      <c r="B68" s="523" t="s">
        <v>15839</v>
      </c>
      <c r="C68" s="24"/>
      <c r="D68" s="24" t="s">
        <v>15840</v>
      </c>
      <c r="E68" s="24"/>
      <c r="F68" s="23">
        <v>2018</v>
      </c>
      <c r="G68" s="529"/>
      <c r="H68" s="529">
        <v>120</v>
      </c>
      <c r="I68" s="529">
        <v>52</v>
      </c>
      <c r="J68" s="529">
        <v>172</v>
      </c>
    </row>
    <row r="69" spans="1:10">
      <c r="A69" s="22">
        <v>66</v>
      </c>
      <c r="B69" s="523" t="s">
        <v>15841</v>
      </c>
      <c r="C69" s="24" t="s">
        <v>15842</v>
      </c>
      <c r="D69" s="24" t="s">
        <v>15843</v>
      </c>
      <c r="E69" s="24"/>
      <c r="F69" s="23">
        <v>2017</v>
      </c>
      <c r="G69" s="529"/>
      <c r="H69" s="529">
        <v>65</v>
      </c>
      <c r="I69" s="529">
        <v>15</v>
      </c>
      <c r="J69" s="529">
        <v>80</v>
      </c>
    </row>
    <row r="70" spans="1:10">
      <c r="A70" s="22">
        <v>67</v>
      </c>
      <c r="B70" s="523" t="s">
        <v>1794</v>
      </c>
      <c r="C70" s="24" t="s">
        <v>15844</v>
      </c>
      <c r="D70" s="24" t="s">
        <v>15845</v>
      </c>
      <c r="E70" s="24">
        <v>99945391</v>
      </c>
      <c r="F70" s="23">
        <v>2019</v>
      </c>
      <c r="G70" s="529">
        <v>20</v>
      </c>
      <c r="H70" s="529">
        <v>99</v>
      </c>
      <c r="I70" s="529">
        <v>81</v>
      </c>
      <c r="J70" s="529">
        <v>180</v>
      </c>
    </row>
    <row r="71" spans="1:10">
      <c r="A71" s="22">
        <v>68</v>
      </c>
      <c r="B71" s="523" t="s">
        <v>15846</v>
      </c>
      <c r="C71" s="24" t="s">
        <v>15847</v>
      </c>
      <c r="D71" s="24" t="s">
        <v>15848</v>
      </c>
      <c r="E71" s="24">
        <v>99849935</v>
      </c>
      <c r="F71" s="23">
        <v>2018</v>
      </c>
      <c r="G71" s="529">
        <v>27</v>
      </c>
      <c r="H71" s="529">
        <v>231</v>
      </c>
      <c r="I71" s="529">
        <v>109</v>
      </c>
      <c r="J71" s="529">
        <v>340</v>
      </c>
    </row>
    <row r="72" spans="1:10" s="524" customFormat="1">
      <c r="A72" s="525"/>
      <c r="B72" s="526" t="s">
        <v>1593</v>
      </c>
      <c r="C72" s="527"/>
      <c r="D72" s="527"/>
      <c r="E72" s="527"/>
      <c r="F72" s="528"/>
      <c r="G72" s="530">
        <f>G4+G14+G18+G24+G25+G38+G48+G57+G58+G59+G64+G70+G71</f>
        <v>631</v>
      </c>
      <c r="H72" s="530">
        <f t="shared" ref="H72:J72" si="0">H4+H14+H18+H24+H25+H38+H48+H57+H58+H59+H64+H70+H71</f>
        <v>5411</v>
      </c>
      <c r="I72" s="530">
        <f t="shared" si="0"/>
        <v>2505</v>
      </c>
      <c r="J72" s="530">
        <f t="shared" si="0"/>
        <v>7917</v>
      </c>
    </row>
  </sheetData>
  <mergeCells count="1">
    <mergeCell ref="A2:J2"/>
  </mergeCells>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65B2B-25B5-4591-90E0-1F20A01708AE}">
  <dimension ref="A1:J116"/>
  <sheetViews>
    <sheetView zoomScale="85" zoomScaleNormal="85" workbookViewId="0">
      <selection activeCell="D7" sqref="D7"/>
    </sheetView>
  </sheetViews>
  <sheetFormatPr defaultColWidth="9.140625" defaultRowHeight="12"/>
  <cols>
    <col min="1" max="1" width="3.85546875" style="183" customWidth="1"/>
    <col min="2" max="3" width="20" style="183" customWidth="1"/>
    <col min="4" max="4" width="37.7109375" style="183" customWidth="1"/>
    <col min="5" max="6" width="20" style="549" customWidth="1"/>
    <col min="7" max="10" width="20" style="182" customWidth="1"/>
    <col min="11" max="16384" width="9.140625" style="183"/>
  </cols>
  <sheetData>
    <row r="1" spans="1:10" ht="12.75">
      <c r="A1" s="1137" t="s">
        <v>15849</v>
      </c>
      <c r="B1" s="1137"/>
      <c r="C1" s="1137"/>
      <c r="D1" s="1137"/>
      <c r="E1" s="1137"/>
      <c r="F1" s="1137"/>
      <c r="G1" s="145"/>
      <c r="H1" s="145"/>
      <c r="I1" s="145"/>
      <c r="J1" s="145"/>
    </row>
    <row r="3" spans="1:10" s="236" customFormat="1">
      <c r="A3" s="1048" t="s">
        <v>1</v>
      </c>
      <c r="B3" s="1048" t="s">
        <v>2724</v>
      </c>
      <c r="C3" s="1048" t="s">
        <v>5177</v>
      </c>
      <c r="D3" s="1048" t="s">
        <v>15850</v>
      </c>
      <c r="E3" s="1048"/>
      <c r="F3" s="1048"/>
      <c r="G3" s="1048"/>
      <c r="H3" s="1048" t="s">
        <v>15851</v>
      </c>
      <c r="I3" s="1048" t="s">
        <v>13129</v>
      </c>
      <c r="J3" s="1048"/>
    </row>
    <row r="4" spans="1:10" s="236" customFormat="1">
      <c r="A4" s="1048"/>
      <c r="B4" s="1048"/>
      <c r="C4" s="1048"/>
      <c r="D4" s="1048" t="s">
        <v>2717</v>
      </c>
      <c r="E4" s="1127" t="s">
        <v>15852</v>
      </c>
      <c r="F4" s="1127"/>
      <c r="G4" s="1048" t="s">
        <v>15853</v>
      </c>
      <c r="H4" s="1048"/>
      <c r="I4" s="1048" t="s">
        <v>15854</v>
      </c>
      <c r="J4" s="1048" t="s">
        <v>15855</v>
      </c>
    </row>
    <row r="5" spans="1:10" s="236" customFormat="1" ht="24">
      <c r="A5" s="1048"/>
      <c r="B5" s="1048"/>
      <c r="C5" s="1048"/>
      <c r="D5" s="1048"/>
      <c r="E5" s="930" t="s">
        <v>15856</v>
      </c>
      <c r="F5" s="930" t="s">
        <v>15857</v>
      </c>
      <c r="G5" s="1048"/>
      <c r="H5" s="1048"/>
      <c r="I5" s="1048"/>
      <c r="J5" s="1048"/>
    </row>
    <row r="6" spans="1:10">
      <c r="A6" s="1134" t="s">
        <v>1846</v>
      </c>
      <c r="B6" s="1135"/>
      <c r="C6" s="1135"/>
      <c r="D6" s="1135"/>
      <c r="E6" s="1135"/>
      <c r="F6" s="1135"/>
      <c r="G6" s="1135"/>
      <c r="H6" s="1135"/>
      <c r="I6" s="1135"/>
      <c r="J6" s="1136"/>
    </row>
    <row r="7" spans="1:10">
      <c r="A7" s="534">
        <v>1</v>
      </c>
      <c r="B7" s="533" t="s">
        <v>3686</v>
      </c>
      <c r="C7" s="533" t="s">
        <v>3909</v>
      </c>
      <c r="D7" s="533" t="s">
        <v>15858</v>
      </c>
      <c r="E7" s="544" t="s">
        <v>699</v>
      </c>
      <c r="F7" s="544">
        <v>3.7</v>
      </c>
      <c r="G7" s="297" t="s">
        <v>15859</v>
      </c>
      <c r="H7" s="297" t="s">
        <v>15860</v>
      </c>
      <c r="I7" s="297" t="s">
        <v>699</v>
      </c>
      <c r="J7" s="535" t="s">
        <v>699</v>
      </c>
    </row>
    <row r="8" spans="1:10">
      <c r="A8" s="536">
        <v>2</v>
      </c>
      <c r="B8" s="531" t="s">
        <v>3686</v>
      </c>
      <c r="C8" s="531" t="s">
        <v>3909</v>
      </c>
      <c r="D8" s="531" t="s">
        <v>15861</v>
      </c>
      <c r="E8" s="545" t="s">
        <v>699</v>
      </c>
      <c r="F8" s="545">
        <v>0.5</v>
      </c>
      <c r="G8" s="532" t="s">
        <v>15859</v>
      </c>
      <c r="H8" s="532" t="s">
        <v>15862</v>
      </c>
      <c r="I8" s="532" t="s">
        <v>119</v>
      </c>
      <c r="J8" s="537" t="s">
        <v>699</v>
      </c>
    </row>
    <row r="9" spans="1:10">
      <c r="A9" s="534">
        <v>3</v>
      </c>
      <c r="B9" s="533" t="s">
        <v>3686</v>
      </c>
      <c r="C9" s="533" t="s">
        <v>15863</v>
      </c>
      <c r="D9" s="533" t="s">
        <v>15864</v>
      </c>
      <c r="E9" s="544" t="s">
        <v>699</v>
      </c>
      <c r="F9" s="544">
        <v>1</v>
      </c>
      <c r="G9" s="297" t="s">
        <v>15859</v>
      </c>
      <c r="H9" s="297" t="s">
        <v>15865</v>
      </c>
      <c r="I9" s="297" t="s">
        <v>119</v>
      </c>
      <c r="J9" s="535" t="s">
        <v>699</v>
      </c>
    </row>
    <row r="10" spans="1:10">
      <c r="A10" s="536">
        <v>4</v>
      </c>
      <c r="B10" s="531" t="s">
        <v>3686</v>
      </c>
      <c r="C10" s="531" t="s">
        <v>3909</v>
      </c>
      <c r="D10" s="531" t="s">
        <v>15866</v>
      </c>
      <c r="E10" s="545" t="s">
        <v>699</v>
      </c>
      <c r="F10" s="545">
        <v>1.5</v>
      </c>
      <c r="G10" s="532" t="s">
        <v>15859</v>
      </c>
      <c r="H10" s="532" t="s">
        <v>15867</v>
      </c>
      <c r="I10" s="532" t="s">
        <v>699</v>
      </c>
      <c r="J10" s="537" t="s">
        <v>699</v>
      </c>
    </row>
    <row r="11" spans="1:10">
      <c r="A11" s="534">
        <v>5</v>
      </c>
      <c r="B11" s="533" t="s">
        <v>3686</v>
      </c>
      <c r="C11" s="533" t="s">
        <v>15863</v>
      </c>
      <c r="D11" s="533" t="s">
        <v>15868</v>
      </c>
      <c r="E11" s="544" t="s">
        <v>699</v>
      </c>
      <c r="F11" s="544">
        <v>3.2</v>
      </c>
      <c r="G11" s="297" t="s">
        <v>15859</v>
      </c>
      <c r="H11" s="297" t="s">
        <v>15869</v>
      </c>
      <c r="I11" s="297" t="s">
        <v>119</v>
      </c>
      <c r="J11" s="535" t="s">
        <v>119</v>
      </c>
    </row>
    <row r="12" spans="1:10">
      <c r="A12" s="536">
        <v>6</v>
      </c>
      <c r="B12" s="531" t="s">
        <v>3686</v>
      </c>
      <c r="C12" s="531" t="s">
        <v>15863</v>
      </c>
      <c r="D12" s="531" t="s">
        <v>15870</v>
      </c>
      <c r="E12" s="545" t="s">
        <v>699</v>
      </c>
      <c r="F12" s="545">
        <v>6.8</v>
      </c>
      <c r="G12" s="532" t="s">
        <v>15859</v>
      </c>
      <c r="H12" s="532" t="s">
        <v>699</v>
      </c>
      <c r="I12" s="532" t="s">
        <v>119</v>
      </c>
      <c r="J12" s="537" t="s">
        <v>119</v>
      </c>
    </row>
    <row r="13" spans="1:10">
      <c r="A13" s="534">
        <v>7</v>
      </c>
      <c r="B13" s="533" t="s">
        <v>3686</v>
      </c>
      <c r="C13" s="533" t="s">
        <v>15863</v>
      </c>
      <c r="D13" s="533" t="s">
        <v>15871</v>
      </c>
      <c r="E13" s="544" t="s">
        <v>699</v>
      </c>
      <c r="F13" s="544">
        <v>1</v>
      </c>
      <c r="G13" s="297" t="s">
        <v>15859</v>
      </c>
      <c r="H13" s="297" t="s">
        <v>699</v>
      </c>
      <c r="I13" s="297" t="s">
        <v>119</v>
      </c>
      <c r="J13" s="535" t="s">
        <v>119</v>
      </c>
    </row>
    <row r="14" spans="1:10">
      <c r="A14" s="536">
        <v>8</v>
      </c>
      <c r="B14" s="531" t="s">
        <v>3686</v>
      </c>
      <c r="C14" s="531" t="s">
        <v>3909</v>
      </c>
      <c r="D14" s="531" t="s">
        <v>15872</v>
      </c>
      <c r="E14" s="545" t="s">
        <v>699</v>
      </c>
      <c r="F14" s="545">
        <v>2</v>
      </c>
      <c r="G14" s="532" t="s">
        <v>15859</v>
      </c>
      <c r="H14" s="532" t="s">
        <v>699</v>
      </c>
      <c r="I14" s="532" t="s">
        <v>699</v>
      </c>
      <c r="J14" s="537" t="s">
        <v>699</v>
      </c>
    </row>
    <row r="15" spans="1:10">
      <c r="A15" s="534">
        <v>9</v>
      </c>
      <c r="B15" s="533" t="s">
        <v>3686</v>
      </c>
      <c r="C15" s="533" t="s">
        <v>699</v>
      </c>
      <c r="D15" s="533" t="s">
        <v>15873</v>
      </c>
      <c r="E15" s="544">
        <v>10.1</v>
      </c>
      <c r="F15" s="544" t="s">
        <v>699</v>
      </c>
      <c r="G15" s="297" t="s">
        <v>699</v>
      </c>
      <c r="H15" s="297" t="s">
        <v>699</v>
      </c>
      <c r="I15" s="297" t="s">
        <v>119</v>
      </c>
      <c r="J15" s="535" t="s">
        <v>119</v>
      </c>
    </row>
    <row r="16" spans="1:10">
      <c r="A16" s="536">
        <v>10</v>
      </c>
      <c r="B16" s="531" t="s">
        <v>3686</v>
      </c>
      <c r="C16" s="531" t="s">
        <v>699</v>
      </c>
      <c r="D16" s="531" t="s">
        <v>15874</v>
      </c>
      <c r="E16" s="545">
        <v>12.1</v>
      </c>
      <c r="F16" s="545" t="s">
        <v>699</v>
      </c>
      <c r="G16" s="532" t="s">
        <v>699</v>
      </c>
      <c r="H16" s="532" t="s">
        <v>15875</v>
      </c>
      <c r="I16" s="532" t="s">
        <v>119</v>
      </c>
      <c r="J16" s="537" t="s">
        <v>119</v>
      </c>
    </row>
    <row r="17" spans="1:10">
      <c r="A17" s="534">
        <v>11</v>
      </c>
      <c r="B17" s="533" t="s">
        <v>3686</v>
      </c>
      <c r="C17" s="533" t="s">
        <v>699</v>
      </c>
      <c r="D17" s="533" t="s">
        <v>15876</v>
      </c>
      <c r="E17" s="544">
        <v>10.6</v>
      </c>
      <c r="F17" s="544" t="s">
        <v>699</v>
      </c>
      <c r="G17" s="297" t="s">
        <v>699</v>
      </c>
      <c r="H17" s="297" t="s">
        <v>15875</v>
      </c>
      <c r="I17" s="297" t="s">
        <v>119</v>
      </c>
      <c r="J17" s="535" t="s">
        <v>119</v>
      </c>
    </row>
    <row r="18" spans="1:10">
      <c r="A18" s="536">
        <v>13</v>
      </c>
      <c r="B18" s="531" t="s">
        <v>3686</v>
      </c>
      <c r="C18" s="531" t="s">
        <v>699</v>
      </c>
      <c r="D18" s="531" t="s">
        <v>15877</v>
      </c>
      <c r="E18" s="545" t="s">
        <v>699</v>
      </c>
      <c r="F18" s="545">
        <v>10.5</v>
      </c>
      <c r="G18" s="532" t="s">
        <v>699</v>
      </c>
      <c r="H18" s="532">
        <v>2017</v>
      </c>
      <c r="I18" s="532" t="s">
        <v>699</v>
      </c>
      <c r="J18" s="537" t="s">
        <v>699</v>
      </c>
    </row>
    <row r="19" spans="1:10">
      <c r="A19" s="534">
        <v>14</v>
      </c>
      <c r="B19" s="533" t="s">
        <v>3686</v>
      </c>
      <c r="C19" s="533" t="s">
        <v>15863</v>
      </c>
      <c r="D19" s="533" t="s">
        <v>15877</v>
      </c>
      <c r="E19" s="544" t="s">
        <v>699</v>
      </c>
      <c r="F19" s="544">
        <v>4</v>
      </c>
      <c r="G19" s="297" t="s">
        <v>699</v>
      </c>
      <c r="H19" s="297">
        <v>2017</v>
      </c>
      <c r="I19" s="297" t="s">
        <v>699</v>
      </c>
      <c r="J19" s="535" t="s">
        <v>699</v>
      </c>
    </row>
    <row r="20" spans="1:10">
      <c r="A20" s="536">
        <v>15</v>
      </c>
      <c r="B20" s="531" t="s">
        <v>3686</v>
      </c>
      <c r="C20" s="531" t="s">
        <v>3909</v>
      </c>
      <c r="D20" s="531" t="s">
        <v>15878</v>
      </c>
      <c r="E20" s="545" t="s">
        <v>699</v>
      </c>
      <c r="F20" s="545">
        <v>4</v>
      </c>
      <c r="G20" s="532" t="s">
        <v>699</v>
      </c>
      <c r="H20" s="532">
        <v>2017</v>
      </c>
      <c r="I20" s="532" t="s">
        <v>699</v>
      </c>
      <c r="J20" s="537"/>
    </row>
    <row r="21" spans="1:10" ht="12" customHeight="1">
      <c r="A21" s="1128" t="s">
        <v>1593</v>
      </c>
      <c r="B21" s="1129"/>
      <c r="C21" s="1129"/>
      <c r="D21" s="1129"/>
      <c r="E21" s="546">
        <v>32.799999999999997</v>
      </c>
      <c r="F21" s="546">
        <v>38.200000000000003</v>
      </c>
      <c r="G21" s="538" t="s">
        <v>15879</v>
      </c>
      <c r="H21" s="538"/>
      <c r="I21" s="538"/>
      <c r="J21" s="539"/>
    </row>
    <row r="22" spans="1:10">
      <c r="A22" s="1138" t="s">
        <v>1103</v>
      </c>
      <c r="B22" s="1139"/>
      <c r="C22" s="1139"/>
      <c r="D22" s="1139"/>
      <c r="E22" s="1139"/>
      <c r="F22" s="1139"/>
      <c r="G22" s="1139"/>
      <c r="H22" s="1139"/>
      <c r="I22" s="1139"/>
      <c r="J22" s="1140"/>
    </row>
    <row r="23" spans="1:10">
      <c r="A23" s="534">
        <v>1</v>
      </c>
      <c r="B23" s="533" t="s">
        <v>2941</v>
      </c>
      <c r="C23" s="533" t="s">
        <v>15880</v>
      </c>
      <c r="D23" s="533" t="s">
        <v>12376</v>
      </c>
      <c r="E23" s="544">
        <v>5.0999999999999996</v>
      </c>
      <c r="F23" s="544" t="s">
        <v>699</v>
      </c>
      <c r="G23" s="297" t="s">
        <v>15881</v>
      </c>
      <c r="H23" s="297" t="s">
        <v>15882</v>
      </c>
      <c r="I23" s="297" t="s">
        <v>699</v>
      </c>
      <c r="J23" s="535" t="s">
        <v>699</v>
      </c>
    </row>
    <row r="24" spans="1:10">
      <c r="A24" s="536">
        <v>2</v>
      </c>
      <c r="B24" s="531" t="s">
        <v>2941</v>
      </c>
      <c r="C24" s="531" t="s">
        <v>699</v>
      </c>
      <c r="D24" s="531" t="s">
        <v>12376</v>
      </c>
      <c r="E24" s="545">
        <v>12.2</v>
      </c>
      <c r="F24" s="545" t="s">
        <v>699</v>
      </c>
      <c r="G24" s="532" t="s">
        <v>699</v>
      </c>
      <c r="H24" s="532" t="s">
        <v>699</v>
      </c>
      <c r="I24" s="532" t="s">
        <v>699</v>
      </c>
      <c r="J24" s="537" t="s">
        <v>699</v>
      </c>
    </row>
    <row r="25" spans="1:10">
      <c r="A25" s="534">
        <v>3</v>
      </c>
      <c r="B25" s="533" t="s">
        <v>3649</v>
      </c>
      <c r="C25" s="533" t="s">
        <v>699</v>
      </c>
      <c r="D25" s="533" t="s">
        <v>15883</v>
      </c>
      <c r="E25" s="544" t="s">
        <v>699</v>
      </c>
      <c r="F25" s="544">
        <v>4.9000000000000004</v>
      </c>
      <c r="G25" s="297" t="s">
        <v>699</v>
      </c>
      <c r="H25" s="297">
        <v>2008</v>
      </c>
      <c r="I25" s="297" t="s">
        <v>699</v>
      </c>
      <c r="J25" s="535" t="s">
        <v>699</v>
      </c>
    </row>
    <row r="26" spans="1:10">
      <c r="A26" s="536">
        <v>4</v>
      </c>
      <c r="B26" s="531" t="s">
        <v>3649</v>
      </c>
      <c r="C26" s="531" t="s">
        <v>699</v>
      </c>
      <c r="D26" s="531" t="s">
        <v>15884</v>
      </c>
      <c r="E26" s="545" t="s">
        <v>699</v>
      </c>
      <c r="F26" s="545">
        <v>2</v>
      </c>
      <c r="G26" s="532" t="s">
        <v>699</v>
      </c>
      <c r="H26" s="532">
        <v>2010</v>
      </c>
      <c r="I26" s="532" t="s">
        <v>699</v>
      </c>
      <c r="J26" s="537" t="s">
        <v>699</v>
      </c>
    </row>
    <row r="27" spans="1:10" ht="11.45" customHeight="1">
      <c r="A27" s="534">
        <v>5</v>
      </c>
      <c r="B27" s="533" t="s">
        <v>3649</v>
      </c>
      <c r="C27" s="533" t="s">
        <v>699</v>
      </c>
      <c r="D27" s="533" t="s">
        <v>15885</v>
      </c>
      <c r="E27" s="544" t="s">
        <v>699</v>
      </c>
      <c r="F27" s="544">
        <v>2</v>
      </c>
      <c r="G27" s="297" t="s">
        <v>699</v>
      </c>
      <c r="H27" s="297">
        <v>2012</v>
      </c>
      <c r="I27" s="297" t="s">
        <v>699</v>
      </c>
      <c r="J27" s="535" t="s">
        <v>699</v>
      </c>
    </row>
    <row r="28" spans="1:10">
      <c r="A28" s="536">
        <v>6</v>
      </c>
      <c r="B28" s="531" t="s">
        <v>3649</v>
      </c>
      <c r="C28" s="531" t="s">
        <v>699</v>
      </c>
      <c r="D28" s="531" t="s">
        <v>15886</v>
      </c>
      <c r="E28" s="545" t="s">
        <v>699</v>
      </c>
      <c r="F28" s="545">
        <v>1</v>
      </c>
      <c r="G28" s="532" t="s">
        <v>699</v>
      </c>
      <c r="H28" s="532">
        <v>2011</v>
      </c>
      <c r="I28" s="532" t="s">
        <v>699</v>
      </c>
      <c r="J28" s="537" t="s">
        <v>699</v>
      </c>
    </row>
    <row r="29" spans="1:10">
      <c r="A29" s="534">
        <v>7</v>
      </c>
      <c r="B29" s="533" t="s">
        <v>3649</v>
      </c>
      <c r="C29" s="533" t="s">
        <v>699</v>
      </c>
      <c r="D29" s="533" t="s">
        <v>15887</v>
      </c>
      <c r="E29" s="544" t="s">
        <v>699</v>
      </c>
      <c r="F29" s="544">
        <v>0.5</v>
      </c>
      <c r="G29" s="297" t="s">
        <v>699</v>
      </c>
      <c r="H29" s="297">
        <v>2018</v>
      </c>
      <c r="I29" s="297" t="s">
        <v>699</v>
      </c>
      <c r="J29" s="535" t="s">
        <v>699</v>
      </c>
    </row>
    <row r="30" spans="1:10">
      <c r="A30" s="536">
        <v>8</v>
      </c>
      <c r="B30" s="531" t="s">
        <v>3649</v>
      </c>
      <c r="C30" s="531" t="s">
        <v>699</v>
      </c>
      <c r="D30" s="531" t="s">
        <v>15888</v>
      </c>
      <c r="E30" s="545" t="s">
        <v>699</v>
      </c>
      <c r="F30" s="545">
        <v>0.5</v>
      </c>
      <c r="G30" s="532" t="s">
        <v>699</v>
      </c>
      <c r="H30" s="532">
        <v>2019</v>
      </c>
      <c r="I30" s="532" t="s">
        <v>699</v>
      </c>
      <c r="J30" s="537" t="s">
        <v>699</v>
      </c>
    </row>
    <row r="31" spans="1:10">
      <c r="A31" s="534">
        <v>9</v>
      </c>
      <c r="B31" s="533" t="s">
        <v>3649</v>
      </c>
      <c r="C31" s="533" t="s">
        <v>699</v>
      </c>
      <c r="D31" s="533" t="s">
        <v>15889</v>
      </c>
      <c r="E31" s="544" t="s">
        <v>699</v>
      </c>
      <c r="F31" s="544">
        <v>0.7</v>
      </c>
      <c r="G31" s="297" t="s">
        <v>699</v>
      </c>
      <c r="H31" s="297">
        <v>2019</v>
      </c>
      <c r="I31" s="297" t="s">
        <v>699</v>
      </c>
      <c r="J31" s="535" t="s">
        <v>699</v>
      </c>
    </row>
    <row r="32" spans="1:10">
      <c r="A32" s="536">
        <v>10</v>
      </c>
      <c r="B32" s="531" t="s">
        <v>3649</v>
      </c>
      <c r="C32" s="531" t="s">
        <v>699</v>
      </c>
      <c r="D32" s="531" t="s">
        <v>15887</v>
      </c>
      <c r="E32" s="545" t="s">
        <v>699</v>
      </c>
      <c r="F32" s="545">
        <v>3</v>
      </c>
      <c r="G32" s="532" t="s">
        <v>699</v>
      </c>
      <c r="H32" s="532">
        <v>2019</v>
      </c>
      <c r="I32" s="532" t="s">
        <v>699</v>
      </c>
      <c r="J32" s="537" t="s">
        <v>699</v>
      </c>
    </row>
    <row r="33" spans="1:10">
      <c r="A33" s="534">
        <v>11</v>
      </c>
      <c r="B33" s="533" t="s">
        <v>2875</v>
      </c>
      <c r="C33" s="533" t="s">
        <v>699</v>
      </c>
      <c r="D33" s="533" t="s">
        <v>15890</v>
      </c>
      <c r="E33" s="544" t="s">
        <v>699</v>
      </c>
      <c r="F33" s="544">
        <v>6</v>
      </c>
      <c r="G33" s="297" t="s">
        <v>699</v>
      </c>
      <c r="H33" s="297">
        <v>2014</v>
      </c>
      <c r="I33" s="297" t="s">
        <v>699</v>
      </c>
      <c r="J33" s="535" t="s">
        <v>699</v>
      </c>
    </row>
    <row r="34" spans="1:10">
      <c r="A34" s="536">
        <v>12</v>
      </c>
      <c r="B34" s="531" t="s">
        <v>3044</v>
      </c>
      <c r="C34" s="531" t="s">
        <v>1202</v>
      </c>
      <c r="D34" s="531" t="s">
        <v>15891</v>
      </c>
      <c r="E34" s="545">
        <v>6.6</v>
      </c>
      <c r="F34" s="545" t="s">
        <v>699</v>
      </c>
      <c r="G34" s="532" t="s">
        <v>699</v>
      </c>
      <c r="H34" s="532">
        <v>2014</v>
      </c>
      <c r="I34" s="532" t="s">
        <v>119</v>
      </c>
      <c r="J34" s="537" t="s">
        <v>119</v>
      </c>
    </row>
    <row r="35" spans="1:10">
      <c r="A35" s="534">
        <v>13</v>
      </c>
      <c r="B35" s="533" t="s">
        <v>3044</v>
      </c>
      <c r="C35" s="533" t="s">
        <v>699</v>
      </c>
      <c r="D35" s="533" t="s">
        <v>15892</v>
      </c>
      <c r="E35" s="544">
        <v>3</v>
      </c>
      <c r="F35" s="544" t="s">
        <v>699</v>
      </c>
      <c r="G35" s="297" t="s">
        <v>699</v>
      </c>
      <c r="H35" s="297" t="s">
        <v>699</v>
      </c>
      <c r="I35" s="297" t="s">
        <v>699</v>
      </c>
      <c r="J35" s="535" t="s">
        <v>699</v>
      </c>
    </row>
    <row r="36" spans="1:10">
      <c r="A36" s="536">
        <v>14</v>
      </c>
      <c r="B36" s="531" t="s">
        <v>3044</v>
      </c>
      <c r="C36" s="531" t="s">
        <v>699</v>
      </c>
      <c r="D36" s="531" t="s">
        <v>15893</v>
      </c>
      <c r="E36" s="545">
        <v>3</v>
      </c>
      <c r="F36" s="545" t="s">
        <v>699</v>
      </c>
      <c r="G36" s="532" t="s">
        <v>699</v>
      </c>
      <c r="H36" s="532" t="s">
        <v>699</v>
      </c>
      <c r="I36" s="532" t="s">
        <v>699</v>
      </c>
      <c r="J36" s="537" t="s">
        <v>699</v>
      </c>
    </row>
    <row r="37" spans="1:10">
      <c r="A37" s="534">
        <v>15</v>
      </c>
      <c r="B37" s="533" t="s">
        <v>3044</v>
      </c>
      <c r="C37" s="533" t="s">
        <v>699</v>
      </c>
      <c r="D37" s="533" t="s">
        <v>15894</v>
      </c>
      <c r="E37" s="544">
        <v>3</v>
      </c>
      <c r="F37" s="544" t="s">
        <v>699</v>
      </c>
      <c r="G37" s="297" t="s">
        <v>699</v>
      </c>
      <c r="H37" s="297" t="s">
        <v>699</v>
      </c>
      <c r="I37" s="297" t="s">
        <v>699</v>
      </c>
      <c r="J37" s="535" t="s">
        <v>699</v>
      </c>
    </row>
    <row r="38" spans="1:10">
      <c r="A38" s="536">
        <v>16</v>
      </c>
      <c r="B38" s="531" t="s">
        <v>2999</v>
      </c>
      <c r="C38" s="531" t="s">
        <v>699</v>
      </c>
      <c r="D38" s="531" t="s">
        <v>15895</v>
      </c>
      <c r="E38" s="545" t="s">
        <v>699</v>
      </c>
      <c r="F38" s="545">
        <v>1</v>
      </c>
      <c r="G38" s="532" t="s">
        <v>699</v>
      </c>
      <c r="H38" s="532">
        <v>2018</v>
      </c>
      <c r="I38" s="532" t="s">
        <v>699</v>
      </c>
      <c r="J38" s="537" t="s">
        <v>699</v>
      </c>
    </row>
    <row r="39" spans="1:10">
      <c r="A39" s="534">
        <v>17</v>
      </c>
      <c r="B39" s="533" t="s">
        <v>2941</v>
      </c>
      <c r="C39" s="533" t="s">
        <v>699</v>
      </c>
      <c r="D39" s="533" t="s">
        <v>15896</v>
      </c>
      <c r="E39" s="544" t="s">
        <v>699</v>
      </c>
      <c r="F39" s="544">
        <v>2</v>
      </c>
      <c r="G39" s="297" t="s">
        <v>699</v>
      </c>
      <c r="H39" s="297">
        <v>2013</v>
      </c>
      <c r="I39" s="297" t="s">
        <v>699</v>
      </c>
      <c r="J39" s="535" t="s">
        <v>699</v>
      </c>
    </row>
    <row r="40" spans="1:10">
      <c r="A40" s="536">
        <v>18</v>
      </c>
      <c r="B40" s="531" t="s">
        <v>2941</v>
      </c>
      <c r="C40" s="531" t="s">
        <v>699</v>
      </c>
      <c r="D40" s="531" t="s">
        <v>15896</v>
      </c>
      <c r="E40" s="545">
        <v>5.4</v>
      </c>
      <c r="F40" s="545">
        <v>0</v>
      </c>
      <c r="G40" s="532" t="s">
        <v>699</v>
      </c>
      <c r="H40" s="532">
        <v>2014</v>
      </c>
      <c r="I40" s="532" t="s">
        <v>119</v>
      </c>
      <c r="J40" s="537" t="s">
        <v>119</v>
      </c>
    </row>
    <row r="41" spans="1:10">
      <c r="A41" s="534">
        <v>19</v>
      </c>
      <c r="B41" s="533" t="s">
        <v>2941</v>
      </c>
      <c r="C41" s="533" t="s">
        <v>699</v>
      </c>
      <c r="D41" s="533" t="s">
        <v>15897</v>
      </c>
      <c r="E41" s="544" t="s">
        <v>699</v>
      </c>
      <c r="F41" s="544">
        <v>2</v>
      </c>
      <c r="G41" s="297" t="s">
        <v>699</v>
      </c>
      <c r="H41" s="297">
        <v>2016</v>
      </c>
      <c r="I41" s="297" t="s">
        <v>699</v>
      </c>
      <c r="J41" s="535" t="s">
        <v>699</v>
      </c>
    </row>
    <row r="42" spans="1:10">
      <c r="A42" s="536">
        <v>20</v>
      </c>
      <c r="B42" s="531" t="s">
        <v>2941</v>
      </c>
      <c r="C42" s="531" t="s">
        <v>699</v>
      </c>
      <c r="D42" s="531" t="s">
        <v>15898</v>
      </c>
      <c r="E42" s="545" t="s">
        <v>699</v>
      </c>
      <c r="F42" s="545">
        <v>6</v>
      </c>
      <c r="G42" s="532" t="s">
        <v>699</v>
      </c>
      <c r="H42" s="532">
        <v>2016</v>
      </c>
      <c r="I42" s="532" t="s">
        <v>699</v>
      </c>
      <c r="J42" s="537" t="s">
        <v>699</v>
      </c>
    </row>
    <row r="43" spans="1:10">
      <c r="A43" s="534">
        <v>21</v>
      </c>
      <c r="B43" s="533" t="s">
        <v>2875</v>
      </c>
      <c r="C43" s="533" t="s">
        <v>699</v>
      </c>
      <c r="D43" s="533" t="s">
        <v>15899</v>
      </c>
      <c r="E43" s="544">
        <v>6</v>
      </c>
      <c r="F43" s="544" t="s">
        <v>699</v>
      </c>
      <c r="G43" s="297" t="s">
        <v>699</v>
      </c>
      <c r="H43" s="297">
        <v>2014</v>
      </c>
      <c r="I43" s="297" t="s">
        <v>119</v>
      </c>
      <c r="J43" s="535" t="s">
        <v>119</v>
      </c>
    </row>
    <row r="44" spans="1:10">
      <c r="A44" s="536">
        <v>22</v>
      </c>
      <c r="B44" s="531" t="s">
        <v>14526</v>
      </c>
      <c r="C44" s="531" t="s">
        <v>699</v>
      </c>
      <c r="D44" s="531" t="s">
        <v>15900</v>
      </c>
      <c r="E44" s="545" t="s">
        <v>699</v>
      </c>
      <c r="F44" s="545" t="s">
        <v>699</v>
      </c>
      <c r="G44" s="532" t="s">
        <v>699</v>
      </c>
      <c r="H44" s="532">
        <v>2018</v>
      </c>
      <c r="I44" s="532" t="s">
        <v>699</v>
      </c>
      <c r="J44" s="537" t="s">
        <v>699</v>
      </c>
    </row>
    <row r="45" spans="1:10">
      <c r="A45" s="534">
        <v>23</v>
      </c>
      <c r="B45" s="533" t="s">
        <v>14526</v>
      </c>
      <c r="C45" s="533" t="s">
        <v>699</v>
      </c>
      <c r="D45" s="533" t="s">
        <v>15900</v>
      </c>
      <c r="E45" s="544" t="s">
        <v>699</v>
      </c>
      <c r="F45" s="544">
        <v>4</v>
      </c>
      <c r="G45" s="297" t="s">
        <v>699</v>
      </c>
      <c r="H45" s="297">
        <v>2019</v>
      </c>
      <c r="I45" s="297" t="s">
        <v>699</v>
      </c>
      <c r="J45" s="535" t="s">
        <v>699</v>
      </c>
    </row>
    <row r="46" spans="1:10">
      <c r="A46" s="536">
        <v>24</v>
      </c>
      <c r="B46" s="531" t="s">
        <v>15901</v>
      </c>
      <c r="C46" s="531" t="s">
        <v>699</v>
      </c>
      <c r="D46" s="531" t="s">
        <v>699</v>
      </c>
      <c r="E46" s="545">
        <v>19.399999999999999</v>
      </c>
      <c r="F46" s="545" t="s">
        <v>699</v>
      </c>
      <c r="G46" s="532" t="s">
        <v>699</v>
      </c>
      <c r="H46" s="532" t="s">
        <v>699</v>
      </c>
      <c r="I46" s="532" t="s">
        <v>699</v>
      </c>
      <c r="J46" s="537" t="s">
        <v>699</v>
      </c>
    </row>
    <row r="47" spans="1:10" ht="12" customHeight="1">
      <c r="A47" s="1125" t="s">
        <v>15902</v>
      </c>
      <c r="B47" s="1126"/>
      <c r="C47" s="1126"/>
      <c r="D47" s="1126"/>
      <c r="E47" s="546">
        <v>63.7</v>
      </c>
      <c r="F47" s="546">
        <v>35.6</v>
      </c>
      <c r="G47" s="538" t="s">
        <v>15903</v>
      </c>
      <c r="H47" s="538"/>
      <c r="I47" s="538"/>
      <c r="J47" s="539"/>
    </row>
    <row r="48" spans="1:10">
      <c r="A48" s="1122" t="s">
        <v>1182</v>
      </c>
      <c r="B48" s="1123"/>
      <c r="C48" s="1123"/>
      <c r="D48" s="1123"/>
      <c r="E48" s="1123"/>
      <c r="F48" s="1123"/>
      <c r="G48" s="1123"/>
      <c r="H48" s="1123"/>
      <c r="I48" s="1123"/>
      <c r="J48" s="1124"/>
    </row>
    <row r="49" spans="1:10">
      <c r="A49" s="536">
        <v>1</v>
      </c>
      <c r="B49" s="531" t="s">
        <v>3014</v>
      </c>
      <c r="C49" s="531" t="s">
        <v>3967</v>
      </c>
      <c r="D49" s="531" t="s">
        <v>15904</v>
      </c>
      <c r="E49" s="545" t="s">
        <v>699</v>
      </c>
      <c r="F49" s="545">
        <v>3</v>
      </c>
      <c r="G49" s="532" t="s">
        <v>15859</v>
      </c>
      <c r="H49" s="532" t="s">
        <v>15905</v>
      </c>
      <c r="I49" s="532" t="s">
        <v>699</v>
      </c>
      <c r="J49" s="537" t="s">
        <v>699</v>
      </c>
    </row>
    <row r="50" spans="1:10">
      <c r="A50" s="534">
        <v>2</v>
      </c>
      <c r="B50" s="533" t="s">
        <v>3014</v>
      </c>
      <c r="C50" s="533" t="s">
        <v>3314</v>
      </c>
      <c r="D50" s="533" t="s">
        <v>15906</v>
      </c>
      <c r="E50" s="544" t="s">
        <v>699</v>
      </c>
      <c r="F50" s="544">
        <v>3</v>
      </c>
      <c r="G50" s="297" t="s">
        <v>15859</v>
      </c>
      <c r="H50" s="297" t="s">
        <v>10897</v>
      </c>
      <c r="I50" s="297" t="s">
        <v>699</v>
      </c>
      <c r="J50" s="535" t="s">
        <v>699</v>
      </c>
    </row>
    <row r="51" spans="1:10">
      <c r="A51" s="536">
        <v>3</v>
      </c>
      <c r="B51" s="531" t="s">
        <v>3014</v>
      </c>
      <c r="C51" s="531" t="s">
        <v>3314</v>
      </c>
      <c r="D51" s="531" t="s">
        <v>15907</v>
      </c>
      <c r="E51" s="545">
        <v>11</v>
      </c>
      <c r="F51" s="545" t="s">
        <v>699</v>
      </c>
      <c r="G51" s="532" t="s">
        <v>699</v>
      </c>
      <c r="H51" s="532" t="s">
        <v>15908</v>
      </c>
      <c r="I51" s="532" t="s">
        <v>699</v>
      </c>
      <c r="J51" s="537" t="s">
        <v>699</v>
      </c>
    </row>
    <row r="52" spans="1:10">
      <c r="A52" s="534">
        <v>4</v>
      </c>
      <c r="B52" s="533" t="s">
        <v>3014</v>
      </c>
      <c r="C52" s="533" t="s">
        <v>699</v>
      </c>
      <c r="D52" s="533" t="s">
        <v>15909</v>
      </c>
      <c r="E52" s="544" t="s">
        <v>699</v>
      </c>
      <c r="F52" s="544">
        <v>5</v>
      </c>
      <c r="G52" s="297" t="s">
        <v>699</v>
      </c>
      <c r="H52" s="297" t="s">
        <v>15910</v>
      </c>
      <c r="I52" s="297" t="s">
        <v>699</v>
      </c>
      <c r="J52" s="535" t="s">
        <v>699</v>
      </c>
    </row>
    <row r="53" spans="1:10">
      <c r="A53" s="536">
        <v>5</v>
      </c>
      <c r="B53" s="531" t="s">
        <v>3014</v>
      </c>
      <c r="C53" s="531" t="s">
        <v>699</v>
      </c>
      <c r="D53" s="531" t="s">
        <v>15909</v>
      </c>
      <c r="E53" s="545" t="s">
        <v>699</v>
      </c>
      <c r="F53" s="545">
        <v>3</v>
      </c>
      <c r="G53" s="532" t="s">
        <v>699</v>
      </c>
      <c r="H53" s="532" t="s">
        <v>15911</v>
      </c>
      <c r="I53" s="532" t="s">
        <v>699</v>
      </c>
      <c r="J53" s="537" t="s">
        <v>699</v>
      </c>
    </row>
    <row r="54" spans="1:10">
      <c r="A54" s="534">
        <v>6</v>
      </c>
      <c r="B54" s="533" t="s">
        <v>1756</v>
      </c>
      <c r="C54" s="533" t="s">
        <v>699</v>
      </c>
      <c r="D54" s="533" t="s">
        <v>15912</v>
      </c>
      <c r="E54" s="544">
        <v>6</v>
      </c>
      <c r="F54" s="544" t="s">
        <v>699</v>
      </c>
      <c r="G54" s="297" t="s">
        <v>699</v>
      </c>
      <c r="H54" s="297" t="s">
        <v>15913</v>
      </c>
      <c r="I54" s="297" t="s">
        <v>119</v>
      </c>
      <c r="J54" s="535" t="s">
        <v>119</v>
      </c>
    </row>
    <row r="55" spans="1:10">
      <c r="A55" s="536">
        <v>7</v>
      </c>
      <c r="B55" s="531" t="s">
        <v>1756</v>
      </c>
      <c r="C55" s="531" t="s">
        <v>699</v>
      </c>
      <c r="D55" s="531" t="s">
        <v>15914</v>
      </c>
      <c r="E55" s="545" t="s">
        <v>699</v>
      </c>
      <c r="F55" s="545">
        <v>5</v>
      </c>
      <c r="G55" s="532" t="s">
        <v>699</v>
      </c>
      <c r="H55" s="532" t="s">
        <v>699</v>
      </c>
      <c r="I55" s="532" t="s">
        <v>699</v>
      </c>
      <c r="J55" s="537" t="s">
        <v>699</v>
      </c>
    </row>
    <row r="56" spans="1:10">
      <c r="A56" s="534">
        <v>8</v>
      </c>
      <c r="B56" s="533" t="s">
        <v>3357</v>
      </c>
      <c r="C56" s="533" t="s">
        <v>699</v>
      </c>
      <c r="D56" s="533" t="s">
        <v>6571</v>
      </c>
      <c r="E56" s="544">
        <v>12</v>
      </c>
      <c r="F56" s="544" t="s">
        <v>699</v>
      </c>
      <c r="G56" s="297" t="s">
        <v>699</v>
      </c>
      <c r="H56" s="297" t="s">
        <v>15908</v>
      </c>
      <c r="I56" s="297" t="s">
        <v>119</v>
      </c>
      <c r="J56" s="535" t="s">
        <v>119</v>
      </c>
    </row>
    <row r="57" spans="1:10">
      <c r="A57" s="536">
        <v>9</v>
      </c>
      <c r="B57" s="531" t="s">
        <v>3357</v>
      </c>
      <c r="C57" s="531" t="s">
        <v>699</v>
      </c>
      <c r="D57" s="531" t="s">
        <v>15915</v>
      </c>
      <c r="E57" s="545" t="s">
        <v>699</v>
      </c>
      <c r="F57" s="545">
        <v>5</v>
      </c>
      <c r="G57" s="532" t="s">
        <v>699</v>
      </c>
      <c r="H57" s="532" t="s">
        <v>699</v>
      </c>
      <c r="I57" s="532" t="s">
        <v>699</v>
      </c>
      <c r="J57" s="537" t="s">
        <v>699</v>
      </c>
    </row>
    <row r="58" spans="1:10">
      <c r="A58" s="534">
        <v>10</v>
      </c>
      <c r="B58" s="533" t="s">
        <v>3298</v>
      </c>
      <c r="C58" s="533" t="s">
        <v>699</v>
      </c>
      <c r="D58" s="533" t="s">
        <v>3214</v>
      </c>
      <c r="E58" s="544" t="s">
        <v>699</v>
      </c>
      <c r="F58" s="544">
        <v>5</v>
      </c>
      <c r="G58" s="297" t="s">
        <v>699</v>
      </c>
      <c r="H58" s="297" t="s">
        <v>699</v>
      </c>
      <c r="I58" s="297" t="s">
        <v>699</v>
      </c>
      <c r="J58" s="535" t="s">
        <v>699</v>
      </c>
    </row>
    <row r="59" spans="1:10">
      <c r="A59" s="536">
        <v>11</v>
      </c>
      <c r="B59" s="531" t="s">
        <v>699</v>
      </c>
      <c r="C59" s="531" t="s">
        <v>699</v>
      </c>
      <c r="D59" s="531" t="s">
        <v>699</v>
      </c>
      <c r="E59" s="545" t="s">
        <v>699</v>
      </c>
      <c r="F59" s="545" t="s">
        <v>699</v>
      </c>
      <c r="G59" s="532" t="s">
        <v>699</v>
      </c>
      <c r="H59" s="532" t="s">
        <v>699</v>
      </c>
      <c r="I59" s="532" t="s">
        <v>699</v>
      </c>
      <c r="J59" s="537" t="s">
        <v>699</v>
      </c>
    </row>
    <row r="60" spans="1:10" ht="12" customHeight="1">
      <c r="A60" s="1125" t="s">
        <v>1593</v>
      </c>
      <c r="B60" s="1126"/>
      <c r="C60" s="1126"/>
      <c r="D60" s="1126"/>
      <c r="E60" s="546">
        <v>29</v>
      </c>
      <c r="F60" s="546">
        <v>29</v>
      </c>
      <c r="G60" s="538" t="s">
        <v>15916</v>
      </c>
      <c r="H60" s="538"/>
      <c r="I60" s="538"/>
      <c r="J60" s="539"/>
    </row>
    <row r="61" spans="1:10">
      <c r="A61" s="1122" t="s">
        <v>1148</v>
      </c>
      <c r="B61" s="1123"/>
      <c r="C61" s="1123"/>
      <c r="D61" s="1123"/>
      <c r="E61" s="1123"/>
      <c r="F61" s="1123"/>
      <c r="G61" s="1123"/>
      <c r="H61" s="1123"/>
      <c r="I61" s="1123"/>
      <c r="J61" s="1124"/>
    </row>
    <row r="62" spans="1:10">
      <c r="A62" s="536">
        <v>1</v>
      </c>
      <c r="B62" s="531" t="s">
        <v>2807</v>
      </c>
      <c r="C62" s="531" t="s">
        <v>699</v>
      </c>
      <c r="D62" s="531" t="s">
        <v>7956</v>
      </c>
      <c r="E62" s="545" t="s">
        <v>699</v>
      </c>
      <c r="F62" s="545">
        <v>39.5</v>
      </c>
      <c r="G62" s="532" t="s">
        <v>699</v>
      </c>
      <c r="H62" s="532" t="s">
        <v>15917</v>
      </c>
      <c r="I62" s="532" t="s">
        <v>699</v>
      </c>
      <c r="J62" s="537" t="s">
        <v>699</v>
      </c>
    </row>
    <row r="63" spans="1:10">
      <c r="A63" s="534">
        <v>2</v>
      </c>
      <c r="B63" s="533" t="s">
        <v>4050</v>
      </c>
      <c r="C63" s="533" t="s">
        <v>699</v>
      </c>
      <c r="D63" s="533" t="s">
        <v>699</v>
      </c>
      <c r="E63" s="544" t="s">
        <v>699</v>
      </c>
      <c r="F63" s="544">
        <v>2.7</v>
      </c>
      <c r="G63" s="297" t="s">
        <v>699</v>
      </c>
      <c r="H63" s="297">
        <v>2016</v>
      </c>
      <c r="I63" s="297" t="s">
        <v>699</v>
      </c>
      <c r="J63" s="535" t="s">
        <v>699</v>
      </c>
    </row>
    <row r="64" spans="1:10">
      <c r="A64" s="536">
        <v>3</v>
      </c>
      <c r="B64" s="531" t="s">
        <v>4050</v>
      </c>
      <c r="C64" s="531" t="s">
        <v>699</v>
      </c>
      <c r="D64" s="531" t="s">
        <v>699</v>
      </c>
      <c r="E64" s="545" t="s">
        <v>699</v>
      </c>
      <c r="F64" s="545">
        <v>5.3</v>
      </c>
      <c r="G64" s="532" t="s">
        <v>699</v>
      </c>
      <c r="H64" s="532">
        <v>2019</v>
      </c>
      <c r="I64" s="532" t="s">
        <v>699</v>
      </c>
      <c r="J64" s="537" t="s">
        <v>699</v>
      </c>
    </row>
    <row r="65" spans="1:10" ht="12" customHeight="1">
      <c r="A65" s="1125" t="s">
        <v>1593</v>
      </c>
      <c r="B65" s="1126"/>
      <c r="C65" s="1126"/>
      <c r="D65" s="1126"/>
      <c r="E65" s="546" t="s">
        <v>699</v>
      </c>
      <c r="F65" s="546">
        <v>47.5</v>
      </c>
      <c r="G65" s="538" t="s">
        <v>15918</v>
      </c>
      <c r="H65" s="538"/>
      <c r="I65" s="538"/>
      <c r="J65" s="539"/>
    </row>
    <row r="66" spans="1:10">
      <c r="A66" s="1122" t="s">
        <v>1619</v>
      </c>
      <c r="B66" s="1123"/>
      <c r="C66" s="1123"/>
      <c r="D66" s="1123"/>
      <c r="E66" s="1123"/>
      <c r="F66" s="1123"/>
      <c r="G66" s="1123"/>
      <c r="H66" s="1123"/>
      <c r="I66" s="1123"/>
      <c r="J66" s="1124"/>
    </row>
    <row r="67" spans="1:10">
      <c r="A67" s="536">
        <v>1</v>
      </c>
      <c r="B67" s="531" t="s">
        <v>3194</v>
      </c>
      <c r="C67" s="531" t="s">
        <v>7979</v>
      </c>
      <c r="D67" s="531" t="s">
        <v>15919</v>
      </c>
      <c r="E67" s="545">
        <v>6</v>
      </c>
      <c r="F67" s="545" t="s">
        <v>699</v>
      </c>
      <c r="G67" s="532" t="s">
        <v>15920</v>
      </c>
      <c r="H67" s="532" t="s">
        <v>15921</v>
      </c>
      <c r="I67" s="532" t="s">
        <v>699</v>
      </c>
      <c r="J67" s="537" t="s">
        <v>699</v>
      </c>
    </row>
    <row r="68" spans="1:10">
      <c r="A68" s="534">
        <v>2</v>
      </c>
      <c r="B68" s="533" t="s">
        <v>15922</v>
      </c>
      <c r="C68" s="533" t="s">
        <v>699</v>
      </c>
      <c r="D68" s="533" t="s">
        <v>15923</v>
      </c>
      <c r="E68" s="544">
        <v>10</v>
      </c>
      <c r="F68" s="544" t="s">
        <v>699</v>
      </c>
      <c r="G68" s="297" t="s">
        <v>699</v>
      </c>
      <c r="H68" s="297" t="s">
        <v>15924</v>
      </c>
      <c r="I68" s="297" t="s">
        <v>119</v>
      </c>
      <c r="J68" s="535" t="s">
        <v>119</v>
      </c>
    </row>
    <row r="69" spans="1:10">
      <c r="A69" s="536">
        <v>3</v>
      </c>
      <c r="B69" s="531" t="s">
        <v>2768</v>
      </c>
      <c r="C69" s="531" t="s">
        <v>699</v>
      </c>
      <c r="D69" s="531" t="s">
        <v>15925</v>
      </c>
      <c r="E69" s="545">
        <v>10</v>
      </c>
      <c r="F69" s="545" t="s">
        <v>699</v>
      </c>
      <c r="G69" s="532" t="s">
        <v>699</v>
      </c>
      <c r="H69" s="532" t="s">
        <v>10923</v>
      </c>
      <c r="I69" s="532" t="s">
        <v>119</v>
      </c>
      <c r="J69" s="537" t="s">
        <v>119</v>
      </c>
    </row>
    <row r="70" spans="1:10">
      <c r="A70" s="534">
        <v>4</v>
      </c>
      <c r="B70" s="533" t="s">
        <v>2768</v>
      </c>
      <c r="C70" s="533" t="s">
        <v>699</v>
      </c>
      <c r="D70" s="533" t="s">
        <v>10293</v>
      </c>
      <c r="E70" s="544" t="s">
        <v>699</v>
      </c>
      <c r="F70" s="544">
        <v>2.2000000000000002</v>
      </c>
      <c r="G70" s="297" t="s">
        <v>699</v>
      </c>
      <c r="H70" s="297" t="s">
        <v>699</v>
      </c>
      <c r="I70" s="297" t="s">
        <v>699</v>
      </c>
      <c r="J70" s="535" t="s">
        <v>699</v>
      </c>
    </row>
    <row r="71" spans="1:10" ht="12" customHeight="1">
      <c r="A71" s="1130" t="s">
        <v>1593</v>
      </c>
      <c r="B71" s="1131"/>
      <c r="C71" s="1131"/>
      <c r="D71" s="1131"/>
      <c r="E71" s="547">
        <v>26</v>
      </c>
      <c r="F71" s="547">
        <v>2.2000000000000002</v>
      </c>
      <c r="G71" s="540" t="s">
        <v>15926</v>
      </c>
      <c r="H71" s="540"/>
      <c r="I71" s="540"/>
      <c r="J71" s="541"/>
    </row>
    <row r="72" spans="1:10">
      <c r="A72" s="1122" t="s">
        <v>15927</v>
      </c>
      <c r="B72" s="1123"/>
      <c r="C72" s="1123"/>
      <c r="D72" s="1123"/>
      <c r="E72" s="1123"/>
      <c r="F72" s="1123"/>
      <c r="G72" s="1123"/>
      <c r="H72" s="1123"/>
      <c r="I72" s="1123"/>
      <c r="J72" s="1124"/>
    </row>
    <row r="73" spans="1:10">
      <c r="A73" s="536">
        <v>1</v>
      </c>
      <c r="B73" s="531" t="s">
        <v>3245</v>
      </c>
      <c r="C73" s="531" t="s">
        <v>881</v>
      </c>
      <c r="D73" s="531" t="s">
        <v>15928</v>
      </c>
      <c r="E73" s="545" t="s">
        <v>699</v>
      </c>
      <c r="F73" s="545">
        <v>12</v>
      </c>
      <c r="G73" s="532" t="s">
        <v>15859</v>
      </c>
      <c r="H73" s="532" t="s">
        <v>15929</v>
      </c>
      <c r="I73" s="532" t="s">
        <v>699</v>
      </c>
      <c r="J73" s="537" t="s">
        <v>699</v>
      </c>
    </row>
    <row r="74" spans="1:10">
      <c r="A74" s="534">
        <v>2</v>
      </c>
      <c r="B74" s="533" t="s">
        <v>3245</v>
      </c>
      <c r="C74" s="533" t="s">
        <v>699</v>
      </c>
      <c r="D74" s="533" t="s">
        <v>15928</v>
      </c>
      <c r="E74" s="544">
        <v>1</v>
      </c>
      <c r="F74" s="544" t="s">
        <v>699</v>
      </c>
      <c r="G74" s="297" t="s">
        <v>699</v>
      </c>
      <c r="H74" s="297" t="s">
        <v>15930</v>
      </c>
      <c r="I74" s="297" t="s">
        <v>119</v>
      </c>
      <c r="J74" s="535" t="s">
        <v>119</v>
      </c>
    </row>
    <row r="75" spans="1:10">
      <c r="A75" s="536">
        <v>3</v>
      </c>
      <c r="B75" s="531" t="s">
        <v>3245</v>
      </c>
      <c r="C75" s="531" t="s">
        <v>699</v>
      </c>
      <c r="D75" s="531" t="s">
        <v>15928</v>
      </c>
      <c r="E75" s="545" t="s">
        <v>699</v>
      </c>
      <c r="F75" s="545">
        <v>2.1</v>
      </c>
      <c r="G75" s="532" t="s">
        <v>699</v>
      </c>
      <c r="H75" s="532" t="s">
        <v>15931</v>
      </c>
      <c r="I75" s="532" t="s">
        <v>699</v>
      </c>
      <c r="J75" s="537" t="s">
        <v>699</v>
      </c>
    </row>
    <row r="76" spans="1:10">
      <c r="A76" s="534">
        <v>4</v>
      </c>
      <c r="B76" s="533" t="s">
        <v>3600</v>
      </c>
      <c r="C76" s="533" t="s">
        <v>699</v>
      </c>
      <c r="D76" s="533" t="s">
        <v>3598</v>
      </c>
      <c r="E76" s="544" t="s">
        <v>699</v>
      </c>
      <c r="F76" s="544">
        <v>14.01</v>
      </c>
      <c r="G76" s="297" t="s">
        <v>699</v>
      </c>
      <c r="H76" s="297" t="s">
        <v>15931</v>
      </c>
      <c r="I76" s="297" t="s">
        <v>699</v>
      </c>
      <c r="J76" s="535" t="s">
        <v>699</v>
      </c>
    </row>
    <row r="77" spans="1:10">
      <c r="A77" s="536" t="s">
        <v>699</v>
      </c>
      <c r="B77" s="531" t="s">
        <v>699</v>
      </c>
      <c r="C77" s="531" t="s">
        <v>699</v>
      </c>
      <c r="D77" s="531" t="s">
        <v>699</v>
      </c>
      <c r="E77" s="545" t="s">
        <v>699</v>
      </c>
      <c r="F77" s="545" t="s">
        <v>699</v>
      </c>
      <c r="G77" s="532" t="s">
        <v>699</v>
      </c>
      <c r="H77" s="532" t="s">
        <v>699</v>
      </c>
      <c r="I77" s="532" t="s">
        <v>699</v>
      </c>
      <c r="J77" s="537" t="s">
        <v>699</v>
      </c>
    </row>
    <row r="78" spans="1:10" ht="12" customHeight="1">
      <c r="A78" s="1125" t="s">
        <v>1593</v>
      </c>
      <c r="B78" s="1126"/>
      <c r="C78" s="1126"/>
      <c r="D78" s="1126"/>
      <c r="E78" s="546">
        <v>1</v>
      </c>
      <c r="F78" s="546">
        <v>28.11</v>
      </c>
      <c r="G78" s="538" t="s">
        <v>15932</v>
      </c>
      <c r="H78" s="538"/>
      <c r="I78" s="538"/>
      <c r="J78" s="539"/>
    </row>
    <row r="79" spans="1:10">
      <c r="A79" s="1122" t="s">
        <v>1943</v>
      </c>
      <c r="B79" s="1123"/>
      <c r="C79" s="1123"/>
      <c r="D79" s="1123"/>
      <c r="E79" s="1123"/>
      <c r="F79" s="1123"/>
      <c r="G79" s="1123"/>
      <c r="H79" s="1123"/>
      <c r="I79" s="1123"/>
      <c r="J79" s="1124"/>
    </row>
    <row r="80" spans="1:10">
      <c r="A80" s="536">
        <v>1</v>
      </c>
      <c r="B80" s="531" t="s">
        <v>3010</v>
      </c>
      <c r="C80" s="531" t="s">
        <v>699</v>
      </c>
      <c r="D80" s="531" t="s">
        <v>8858</v>
      </c>
      <c r="E80" s="545">
        <v>18.399999999999999</v>
      </c>
      <c r="F80" s="545" t="s">
        <v>699</v>
      </c>
      <c r="G80" s="532" t="s">
        <v>15859</v>
      </c>
      <c r="H80" s="532" t="s">
        <v>10903</v>
      </c>
      <c r="I80" s="532" t="s">
        <v>119</v>
      </c>
      <c r="J80" s="537" t="s">
        <v>119</v>
      </c>
    </row>
    <row r="81" spans="1:10">
      <c r="A81" s="534">
        <v>2</v>
      </c>
      <c r="B81" s="533" t="s">
        <v>4393</v>
      </c>
      <c r="C81" s="533" t="s">
        <v>699</v>
      </c>
      <c r="D81" s="533" t="s">
        <v>15933</v>
      </c>
      <c r="E81" s="544">
        <v>5</v>
      </c>
      <c r="F81" s="544" t="s">
        <v>699</v>
      </c>
      <c r="G81" s="297" t="s">
        <v>15934</v>
      </c>
      <c r="H81" s="297">
        <v>2019</v>
      </c>
      <c r="I81" s="297" t="s">
        <v>119</v>
      </c>
      <c r="J81" s="535" t="s">
        <v>119</v>
      </c>
    </row>
    <row r="82" spans="1:10">
      <c r="A82" s="536">
        <v>3</v>
      </c>
      <c r="B82" s="531" t="s">
        <v>3781</v>
      </c>
      <c r="C82" s="531" t="s">
        <v>699</v>
      </c>
      <c r="D82" s="531" t="s">
        <v>15935</v>
      </c>
      <c r="E82" s="545">
        <v>6.7</v>
      </c>
      <c r="F82" s="545" t="s">
        <v>699</v>
      </c>
      <c r="G82" s="532" t="s">
        <v>15936</v>
      </c>
      <c r="H82" s="532">
        <v>2015</v>
      </c>
      <c r="I82" s="532" t="s">
        <v>119</v>
      </c>
      <c r="J82" s="537" t="s">
        <v>119</v>
      </c>
    </row>
    <row r="83" spans="1:10">
      <c r="A83" s="534">
        <v>4</v>
      </c>
      <c r="B83" s="533" t="s">
        <v>3781</v>
      </c>
      <c r="C83" s="533" t="s">
        <v>699</v>
      </c>
      <c r="D83" s="533" t="s">
        <v>15933</v>
      </c>
      <c r="E83" s="544" t="s">
        <v>699</v>
      </c>
      <c r="F83" s="544">
        <v>10</v>
      </c>
      <c r="G83" s="297" t="s">
        <v>15934</v>
      </c>
      <c r="H83" s="297">
        <v>2019</v>
      </c>
      <c r="I83" s="297" t="s">
        <v>119</v>
      </c>
      <c r="J83" s="535" t="s">
        <v>119</v>
      </c>
    </row>
    <row r="84" spans="1:10">
      <c r="A84" s="536">
        <v>5</v>
      </c>
      <c r="B84" s="531" t="s">
        <v>15937</v>
      </c>
      <c r="C84" s="531" t="s">
        <v>699</v>
      </c>
      <c r="D84" s="531" t="s">
        <v>699</v>
      </c>
      <c r="E84" s="545">
        <v>0.8</v>
      </c>
      <c r="F84" s="545" t="s">
        <v>699</v>
      </c>
      <c r="G84" s="532" t="s">
        <v>699</v>
      </c>
      <c r="H84" s="532">
        <v>2020</v>
      </c>
      <c r="I84" s="532" t="s">
        <v>699</v>
      </c>
      <c r="J84" s="537" t="s">
        <v>699</v>
      </c>
    </row>
    <row r="85" spans="1:10" ht="12" customHeight="1">
      <c r="A85" s="1125" t="s">
        <v>1593</v>
      </c>
      <c r="B85" s="1126"/>
      <c r="C85" s="1126"/>
      <c r="D85" s="1126"/>
      <c r="E85" s="546">
        <v>30.9</v>
      </c>
      <c r="F85" s="546">
        <v>10</v>
      </c>
      <c r="G85" s="538" t="s">
        <v>15938</v>
      </c>
      <c r="H85" s="538"/>
      <c r="I85" s="538"/>
      <c r="J85" s="539"/>
    </row>
    <row r="86" spans="1:10">
      <c r="A86" s="1122" t="s">
        <v>15939</v>
      </c>
      <c r="B86" s="1123"/>
      <c r="C86" s="1123"/>
      <c r="D86" s="1123"/>
      <c r="E86" s="1123"/>
      <c r="F86" s="1123"/>
      <c r="G86" s="1123"/>
      <c r="H86" s="1123"/>
      <c r="I86" s="1123"/>
      <c r="J86" s="1124"/>
    </row>
    <row r="87" spans="1:10">
      <c r="A87" s="536">
        <v>1</v>
      </c>
      <c r="B87" s="531" t="s">
        <v>875</v>
      </c>
      <c r="C87" s="531" t="s">
        <v>876</v>
      </c>
      <c r="D87" s="531" t="s">
        <v>15940</v>
      </c>
      <c r="E87" s="545">
        <v>2.14</v>
      </c>
      <c r="F87" s="545" t="s">
        <v>699</v>
      </c>
      <c r="G87" s="532" t="s">
        <v>15859</v>
      </c>
      <c r="H87" s="532" t="s">
        <v>15941</v>
      </c>
      <c r="I87" s="532" t="s">
        <v>699</v>
      </c>
      <c r="J87" s="537" t="s">
        <v>699</v>
      </c>
    </row>
    <row r="88" spans="1:10">
      <c r="A88" s="534">
        <v>2</v>
      </c>
      <c r="B88" s="533" t="s">
        <v>875</v>
      </c>
      <c r="C88" s="533" t="s">
        <v>699</v>
      </c>
      <c r="D88" s="533" t="s">
        <v>4551</v>
      </c>
      <c r="E88" s="544">
        <v>1</v>
      </c>
      <c r="F88" s="544" t="s">
        <v>699</v>
      </c>
      <c r="G88" s="297" t="s">
        <v>699</v>
      </c>
      <c r="H88" s="297" t="s">
        <v>15942</v>
      </c>
      <c r="I88" s="297" t="s">
        <v>699</v>
      </c>
      <c r="J88" s="535" t="s">
        <v>699</v>
      </c>
    </row>
    <row r="89" spans="1:10">
      <c r="A89" s="536">
        <v>3</v>
      </c>
      <c r="B89" s="531" t="s">
        <v>875</v>
      </c>
      <c r="C89" s="531" t="s">
        <v>699</v>
      </c>
      <c r="D89" s="531" t="s">
        <v>5684</v>
      </c>
      <c r="E89" s="545">
        <v>2.5</v>
      </c>
      <c r="F89" s="545" t="s">
        <v>699</v>
      </c>
      <c r="G89" s="532" t="s">
        <v>699</v>
      </c>
      <c r="H89" s="532" t="s">
        <v>15943</v>
      </c>
      <c r="I89" s="532" t="s">
        <v>699</v>
      </c>
      <c r="J89" s="537" t="s">
        <v>699</v>
      </c>
    </row>
    <row r="90" spans="1:10">
      <c r="A90" s="534">
        <v>4</v>
      </c>
      <c r="B90" s="533" t="s">
        <v>875</v>
      </c>
      <c r="C90" s="533" t="s">
        <v>699</v>
      </c>
      <c r="D90" s="533" t="s">
        <v>7092</v>
      </c>
      <c r="E90" s="544">
        <v>5</v>
      </c>
      <c r="F90" s="544" t="s">
        <v>699</v>
      </c>
      <c r="G90" s="297" t="s">
        <v>699</v>
      </c>
      <c r="H90" s="297" t="s">
        <v>15944</v>
      </c>
      <c r="I90" s="297" t="s">
        <v>699</v>
      </c>
      <c r="J90" s="535" t="s">
        <v>699</v>
      </c>
    </row>
    <row r="91" spans="1:10">
      <c r="A91" s="536">
        <v>5</v>
      </c>
      <c r="B91" s="531" t="s">
        <v>875</v>
      </c>
      <c r="C91" s="531" t="s">
        <v>699</v>
      </c>
      <c r="D91" s="531" t="s">
        <v>15945</v>
      </c>
      <c r="E91" s="545">
        <v>8.4</v>
      </c>
      <c r="F91" s="545" t="s">
        <v>699</v>
      </c>
      <c r="G91" s="532" t="s">
        <v>699</v>
      </c>
      <c r="H91" s="532">
        <v>2020</v>
      </c>
      <c r="I91" s="532" t="s">
        <v>699</v>
      </c>
      <c r="J91" s="537" t="s">
        <v>699</v>
      </c>
    </row>
    <row r="92" spans="1:10" ht="12" customHeight="1">
      <c r="A92" s="1125" t="s">
        <v>1593</v>
      </c>
      <c r="B92" s="1126"/>
      <c r="C92" s="1126"/>
      <c r="D92" s="1126"/>
      <c r="E92" s="546">
        <v>19.04</v>
      </c>
      <c r="F92" s="546">
        <v>0</v>
      </c>
      <c r="G92" s="538" t="s">
        <v>15946</v>
      </c>
      <c r="H92" s="538"/>
      <c r="I92" s="538"/>
      <c r="J92" s="539"/>
    </row>
    <row r="93" spans="1:10">
      <c r="A93" s="1122" t="s">
        <v>1126</v>
      </c>
      <c r="B93" s="1123"/>
      <c r="C93" s="1123"/>
      <c r="D93" s="1123"/>
      <c r="E93" s="1123"/>
      <c r="F93" s="1123"/>
      <c r="G93" s="1123"/>
      <c r="H93" s="1123"/>
      <c r="I93" s="1123"/>
      <c r="J93" s="1124"/>
    </row>
    <row r="94" spans="1:10">
      <c r="A94" s="536">
        <v>1</v>
      </c>
      <c r="B94" s="531" t="s">
        <v>2867</v>
      </c>
      <c r="C94" s="531" t="s">
        <v>699</v>
      </c>
      <c r="D94" s="531" t="s">
        <v>15947</v>
      </c>
      <c r="E94" s="545">
        <v>11.4</v>
      </c>
      <c r="F94" s="545" t="s">
        <v>699</v>
      </c>
      <c r="G94" s="532" t="s">
        <v>699</v>
      </c>
      <c r="H94" s="532" t="s">
        <v>15948</v>
      </c>
      <c r="I94" s="532" t="s">
        <v>119</v>
      </c>
      <c r="J94" s="537" t="s">
        <v>119</v>
      </c>
    </row>
    <row r="95" spans="1:10">
      <c r="A95" s="534">
        <v>2</v>
      </c>
      <c r="B95" s="533" t="s">
        <v>2867</v>
      </c>
      <c r="C95" s="533" t="s">
        <v>699</v>
      </c>
      <c r="D95" s="533" t="s">
        <v>12059</v>
      </c>
      <c r="E95" s="544">
        <v>5</v>
      </c>
      <c r="F95" s="544" t="s">
        <v>699</v>
      </c>
      <c r="G95" s="297" t="s">
        <v>699</v>
      </c>
      <c r="H95" s="297" t="s">
        <v>15949</v>
      </c>
      <c r="I95" s="297" t="s">
        <v>119</v>
      </c>
      <c r="J95" s="535" t="s">
        <v>119</v>
      </c>
    </row>
    <row r="96" spans="1:10">
      <c r="A96" s="536">
        <v>3</v>
      </c>
      <c r="B96" s="531" t="s">
        <v>2867</v>
      </c>
      <c r="C96" s="531" t="s">
        <v>4509</v>
      </c>
      <c r="D96" s="531" t="s">
        <v>15950</v>
      </c>
      <c r="E96" s="545">
        <v>5</v>
      </c>
      <c r="F96" s="545" t="s">
        <v>699</v>
      </c>
      <c r="G96" s="532" t="s">
        <v>699</v>
      </c>
      <c r="H96" s="532" t="s">
        <v>15951</v>
      </c>
      <c r="I96" s="532" t="s">
        <v>119</v>
      </c>
      <c r="J96" s="537" t="s">
        <v>699</v>
      </c>
    </row>
    <row r="97" spans="1:10">
      <c r="A97" s="534">
        <v>4</v>
      </c>
      <c r="B97" s="533" t="s">
        <v>2867</v>
      </c>
      <c r="C97" s="533" t="s">
        <v>699</v>
      </c>
      <c r="D97" s="533" t="s">
        <v>15952</v>
      </c>
      <c r="E97" s="544">
        <v>5.3</v>
      </c>
      <c r="F97" s="544" t="s">
        <v>699</v>
      </c>
      <c r="G97" s="297" t="s">
        <v>699</v>
      </c>
      <c r="H97" s="297" t="s">
        <v>699</v>
      </c>
      <c r="I97" s="297" t="s">
        <v>699</v>
      </c>
      <c r="J97" s="535" t="s">
        <v>699</v>
      </c>
    </row>
    <row r="98" spans="1:10">
      <c r="A98" s="536">
        <v>5</v>
      </c>
      <c r="B98" s="531" t="s">
        <v>2867</v>
      </c>
      <c r="C98" s="531" t="s">
        <v>4509</v>
      </c>
      <c r="D98" s="531" t="s">
        <v>15953</v>
      </c>
      <c r="E98" s="545" t="s">
        <v>699</v>
      </c>
      <c r="F98" s="545">
        <v>2.5</v>
      </c>
      <c r="G98" s="532" t="s">
        <v>699</v>
      </c>
      <c r="H98" s="532" t="s">
        <v>15954</v>
      </c>
      <c r="I98" s="532" t="s">
        <v>119</v>
      </c>
      <c r="J98" s="537" t="s">
        <v>699</v>
      </c>
    </row>
    <row r="99" spans="1:10">
      <c r="A99" s="534">
        <v>6</v>
      </c>
      <c r="B99" s="533" t="s">
        <v>2867</v>
      </c>
      <c r="C99" s="533" t="s">
        <v>699</v>
      </c>
      <c r="D99" s="533" t="s">
        <v>1121</v>
      </c>
      <c r="E99" s="544">
        <v>5</v>
      </c>
      <c r="F99" s="544" t="s">
        <v>699</v>
      </c>
      <c r="G99" s="297" t="s">
        <v>699</v>
      </c>
      <c r="H99" s="297" t="s">
        <v>699</v>
      </c>
      <c r="I99" s="297" t="s">
        <v>699</v>
      </c>
      <c r="J99" s="535" t="s">
        <v>699</v>
      </c>
    </row>
    <row r="100" spans="1:10">
      <c r="A100" s="536">
        <v>7</v>
      </c>
      <c r="B100" s="531" t="s">
        <v>2867</v>
      </c>
      <c r="C100" s="531" t="s">
        <v>699</v>
      </c>
      <c r="D100" s="531" t="s">
        <v>1121</v>
      </c>
      <c r="E100" s="545">
        <v>5</v>
      </c>
      <c r="F100" s="545" t="s">
        <v>699</v>
      </c>
      <c r="G100" s="532" t="s">
        <v>699</v>
      </c>
      <c r="H100" s="532" t="s">
        <v>699</v>
      </c>
      <c r="I100" s="532" t="s">
        <v>699</v>
      </c>
      <c r="J100" s="537" t="s">
        <v>699</v>
      </c>
    </row>
    <row r="101" spans="1:10" ht="12" customHeight="1">
      <c r="A101" s="1125" t="s">
        <v>1593</v>
      </c>
      <c r="B101" s="1126"/>
      <c r="C101" s="1126"/>
      <c r="D101" s="1126"/>
      <c r="E101" s="546">
        <v>36.700000000000003</v>
      </c>
      <c r="F101" s="546">
        <v>2.5</v>
      </c>
      <c r="G101" s="538" t="s">
        <v>15955</v>
      </c>
      <c r="H101" s="538"/>
      <c r="I101" s="538"/>
      <c r="J101" s="539"/>
    </row>
    <row r="102" spans="1:10">
      <c r="A102" s="1122" t="s">
        <v>1137</v>
      </c>
      <c r="B102" s="1123"/>
      <c r="C102" s="1123"/>
      <c r="D102" s="1123"/>
      <c r="E102" s="1123"/>
      <c r="F102" s="1123"/>
      <c r="G102" s="1123"/>
      <c r="H102" s="1123"/>
      <c r="I102" s="1123"/>
      <c r="J102" s="1124"/>
    </row>
    <row r="103" spans="1:10">
      <c r="A103" s="536">
        <v>1</v>
      </c>
      <c r="B103" s="531" t="s">
        <v>2999</v>
      </c>
      <c r="C103" s="531" t="s">
        <v>699</v>
      </c>
      <c r="D103" s="531" t="s">
        <v>15956</v>
      </c>
      <c r="E103" s="545">
        <v>10</v>
      </c>
      <c r="F103" s="545" t="s">
        <v>699</v>
      </c>
      <c r="G103" s="532" t="s">
        <v>699</v>
      </c>
      <c r="H103" s="532" t="s">
        <v>15957</v>
      </c>
      <c r="I103" s="532" t="s">
        <v>119</v>
      </c>
      <c r="J103" s="537" t="s">
        <v>119</v>
      </c>
    </row>
    <row r="104" spans="1:10">
      <c r="A104" s="534">
        <v>2</v>
      </c>
      <c r="B104" s="533" t="s">
        <v>4466</v>
      </c>
      <c r="C104" s="533" t="s">
        <v>699</v>
      </c>
      <c r="D104" s="533" t="s">
        <v>15958</v>
      </c>
      <c r="E104" s="544" t="s">
        <v>699</v>
      </c>
      <c r="F104" s="544">
        <v>8</v>
      </c>
      <c r="G104" s="297" t="s">
        <v>699</v>
      </c>
      <c r="H104" s="297" t="s">
        <v>12578</v>
      </c>
      <c r="I104" s="297" t="s">
        <v>699</v>
      </c>
      <c r="J104" s="535" t="s">
        <v>699</v>
      </c>
    </row>
    <row r="105" spans="1:10">
      <c r="A105" s="536">
        <v>3</v>
      </c>
      <c r="B105" s="531" t="s">
        <v>2965</v>
      </c>
      <c r="C105" s="531" t="s">
        <v>699</v>
      </c>
      <c r="D105" s="531" t="s">
        <v>15959</v>
      </c>
      <c r="E105" s="545">
        <v>17.5</v>
      </c>
      <c r="F105" s="545" t="s">
        <v>699</v>
      </c>
      <c r="G105" s="532" t="s">
        <v>699</v>
      </c>
      <c r="H105" s="532" t="s">
        <v>15960</v>
      </c>
      <c r="I105" s="532" t="s">
        <v>699</v>
      </c>
      <c r="J105" s="537" t="s">
        <v>699</v>
      </c>
    </row>
    <row r="106" spans="1:10">
      <c r="A106" s="534">
        <v>4</v>
      </c>
      <c r="B106" s="533" t="s">
        <v>4693</v>
      </c>
      <c r="C106" s="533" t="s">
        <v>699</v>
      </c>
      <c r="D106" s="533" t="s">
        <v>15961</v>
      </c>
      <c r="E106" s="544">
        <v>1.2</v>
      </c>
      <c r="F106" s="544" t="s">
        <v>699</v>
      </c>
      <c r="G106" s="297" t="s">
        <v>699</v>
      </c>
      <c r="H106" s="297" t="s">
        <v>15960</v>
      </c>
      <c r="I106" s="297" t="s">
        <v>699</v>
      </c>
      <c r="J106" s="535" t="s">
        <v>699</v>
      </c>
    </row>
    <row r="107" spans="1:10">
      <c r="A107" s="536">
        <v>5</v>
      </c>
      <c r="B107" s="531" t="s">
        <v>4466</v>
      </c>
      <c r="C107" s="531" t="s">
        <v>699</v>
      </c>
      <c r="D107" s="531" t="s">
        <v>15962</v>
      </c>
      <c r="E107" s="545">
        <v>10</v>
      </c>
      <c r="F107" s="545" t="s">
        <v>699</v>
      </c>
      <c r="G107" s="532" t="s">
        <v>699</v>
      </c>
      <c r="H107" s="532" t="s">
        <v>15960</v>
      </c>
      <c r="I107" s="532" t="s">
        <v>699</v>
      </c>
      <c r="J107" s="537" t="s">
        <v>699</v>
      </c>
    </row>
    <row r="108" spans="1:10" ht="12" customHeight="1">
      <c r="A108" s="1125" t="s">
        <v>1593</v>
      </c>
      <c r="B108" s="1126"/>
      <c r="C108" s="1126"/>
      <c r="D108" s="1126"/>
      <c r="E108" s="546">
        <v>38.700000000000003</v>
      </c>
      <c r="F108" s="546">
        <v>8</v>
      </c>
      <c r="G108" s="538" t="s">
        <v>15963</v>
      </c>
      <c r="H108" s="538"/>
      <c r="I108" s="538"/>
      <c r="J108" s="539"/>
    </row>
    <row r="109" spans="1:10">
      <c r="A109" s="1122" t="s">
        <v>1177</v>
      </c>
      <c r="B109" s="1123"/>
      <c r="C109" s="1123"/>
      <c r="D109" s="1123"/>
      <c r="E109" s="1123"/>
      <c r="F109" s="1123"/>
      <c r="G109" s="1123"/>
      <c r="H109" s="1123"/>
      <c r="I109" s="1123"/>
      <c r="J109" s="1124"/>
    </row>
    <row r="110" spans="1:10">
      <c r="A110" s="536">
        <v>1</v>
      </c>
      <c r="B110" s="531" t="s">
        <v>1153</v>
      </c>
      <c r="C110" s="531" t="s">
        <v>699</v>
      </c>
      <c r="D110" s="531" t="s">
        <v>4017</v>
      </c>
      <c r="E110" s="545" t="s">
        <v>699</v>
      </c>
      <c r="F110" s="545">
        <v>5</v>
      </c>
      <c r="G110" s="532" t="s">
        <v>699</v>
      </c>
      <c r="H110" s="532" t="s">
        <v>15964</v>
      </c>
      <c r="I110" s="532" t="s">
        <v>119</v>
      </c>
      <c r="J110" s="537" t="s">
        <v>119</v>
      </c>
    </row>
    <row r="111" spans="1:10">
      <c r="A111" s="534">
        <v>2</v>
      </c>
      <c r="B111" s="533" t="s">
        <v>1153</v>
      </c>
      <c r="C111" s="533" t="s">
        <v>699</v>
      </c>
      <c r="D111" s="533" t="s">
        <v>4017</v>
      </c>
      <c r="E111" s="544" t="s">
        <v>699</v>
      </c>
      <c r="F111" s="544">
        <v>5</v>
      </c>
      <c r="G111" s="297" t="s">
        <v>699</v>
      </c>
      <c r="H111" s="297" t="s">
        <v>15924</v>
      </c>
      <c r="I111" s="297" t="s">
        <v>119</v>
      </c>
      <c r="J111" s="535" t="s">
        <v>119</v>
      </c>
    </row>
    <row r="112" spans="1:10" ht="12" customHeight="1">
      <c r="A112" s="1130" t="s">
        <v>1593</v>
      </c>
      <c r="B112" s="1131"/>
      <c r="C112" s="1131"/>
      <c r="D112" s="1131"/>
      <c r="E112" s="547" t="s">
        <v>699</v>
      </c>
      <c r="F112" s="547">
        <v>10</v>
      </c>
      <c r="G112" s="540" t="s">
        <v>15965</v>
      </c>
      <c r="H112" s="540"/>
      <c r="I112" s="540"/>
      <c r="J112" s="541"/>
    </row>
    <row r="113" spans="1:10">
      <c r="A113" s="1122" t="s">
        <v>1756</v>
      </c>
      <c r="B113" s="1123"/>
      <c r="C113" s="1123"/>
      <c r="D113" s="1123"/>
      <c r="E113" s="1123"/>
      <c r="F113" s="1123"/>
      <c r="G113" s="1123"/>
      <c r="H113" s="1123"/>
      <c r="I113" s="1123"/>
      <c r="J113" s="1124"/>
    </row>
    <row r="114" spans="1:10">
      <c r="A114" s="536">
        <v>1</v>
      </c>
      <c r="B114" s="531" t="s">
        <v>2916</v>
      </c>
      <c r="C114" s="531" t="s">
        <v>699</v>
      </c>
      <c r="D114" s="531" t="s">
        <v>15966</v>
      </c>
      <c r="E114" s="545">
        <v>5.9</v>
      </c>
      <c r="F114" s="545" t="s">
        <v>699</v>
      </c>
      <c r="G114" s="532" t="s">
        <v>699</v>
      </c>
      <c r="H114" s="532" t="s">
        <v>15967</v>
      </c>
      <c r="I114" s="532" t="s">
        <v>699</v>
      </c>
      <c r="J114" s="537" t="s">
        <v>699</v>
      </c>
    </row>
    <row r="115" spans="1:10" ht="12" customHeight="1">
      <c r="A115" s="1125" t="s">
        <v>1593</v>
      </c>
      <c r="B115" s="1126"/>
      <c r="C115" s="1126"/>
      <c r="D115" s="1126"/>
      <c r="E115" s="546">
        <v>5.9</v>
      </c>
      <c r="F115" s="546">
        <v>0</v>
      </c>
      <c r="G115" s="538" t="s">
        <v>15968</v>
      </c>
      <c r="H115" s="538"/>
      <c r="I115" s="538"/>
      <c r="J115" s="539"/>
    </row>
    <row r="116" spans="1:10">
      <c r="A116" s="1132" t="s">
        <v>15969</v>
      </c>
      <c r="B116" s="1133"/>
      <c r="C116" s="1133"/>
      <c r="D116" s="1133"/>
      <c r="E116" s="548">
        <v>283.74</v>
      </c>
      <c r="F116" s="548">
        <v>211.11</v>
      </c>
      <c r="G116" s="542" t="s">
        <v>699</v>
      </c>
      <c r="H116" s="542" t="s">
        <v>699</v>
      </c>
      <c r="I116" s="542" t="s">
        <v>699</v>
      </c>
      <c r="J116" s="543" t="s">
        <v>699</v>
      </c>
    </row>
  </sheetData>
  <autoFilter ref="A1:A116" xr:uid="{9CF56D04-6AC9-425C-8AF2-851AB7585503}"/>
  <mergeCells count="37">
    <mergeCell ref="A116:D116"/>
    <mergeCell ref="A6:J6"/>
    <mergeCell ref="A1:F1"/>
    <mergeCell ref="A22:J22"/>
    <mergeCell ref="A109:J109"/>
    <mergeCell ref="A112:D112"/>
    <mergeCell ref="A113:J113"/>
    <mergeCell ref="A115:D115"/>
    <mergeCell ref="A93:J93"/>
    <mergeCell ref="A101:D101"/>
    <mergeCell ref="A102:J102"/>
    <mergeCell ref="A78:D78"/>
    <mergeCell ref="A108:D108"/>
    <mergeCell ref="A79:J79"/>
    <mergeCell ref="A85:D85"/>
    <mergeCell ref="A86:J86"/>
    <mergeCell ref="A92:D92"/>
    <mergeCell ref="A61:J61"/>
    <mergeCell ref="A66:J66"/>
    <mergeCell ref="A71:D71"/>
    <mergeCell ref="A72:J72"/>
    <mergeCell ref="A65:D65"/>
    <mergeCell ref="A48:J48"/>
    <mergeCell ref="A60:D60"/>
    <mergeCell ref="I3:J3"/>
    <mergeCell ref="D4:D5"/>
    <mergeCell ref="E4:F4"/>
    <mergeCell ref="G4:G5"/>
    <mergeCell ref="I4:I5"/>
    <mergeCell ref="J4:J5"/>
    <mergeCell ref="A3:A5"/>
    <mergeCell ref="B3:B5"/>
    <mergeCell ref="C3:C5"/>
    <mergeCell ref="D3:G3"/>
    <mergeCell ref="H3:H5"/>
    <mergeCell ref="A21:D21"/>
    <mergeCell ref="A47:D47"/>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DCA53-3305-482B-B98C-D9C8B85820ED}">
  <dimension ref="A1:R184"/>
  <sheetViews>
    <sheetView zoomScale="85" zoomScaleNormal="85" workbookViewId="0">
      <selection activeCell="H11" sqref="H11"/>
    </sheetView>
  </sheetViews>
  <sheetFormatPr defaultColWidth="9.140625" defaultRowHeight="15"/>
  <cols>
    <col min="1" max="1" width="13.85546875" style="233" customWidth="1"/>
    <col min="2" max="3" width="18.7109375" style="233" customWidth="1"/>
    <col min="4" max="7" width="18.7109375" style="234" customWidth="1"/>
    <col min="8" max="8" width="18.7109375" style="233" customWidth="1"/>
    <col min="9" max="17" width="18.7109375" style="234" customWidth="1"/>
    <col min="18" max="16384" width="9.140625" style="233"/>
  </cols>
  <sheetData>
    <row r="1" spans="1:18" ht="14.45" customHeight="1">
      <c r="A1" s="553" t="s">
        <v>15970</v>
      </c>
      <c r="B1" s="931"/>
      <c r="C1" s="931"/>
      <c r="D1" s="931"/>
      <c r="E1" s="931"/>
    </row>
    <row r="2" spans="1:18">
      <c r="A2" s="932"/>
      <c r="B2" s="932"/>
      <c r="C2" s="932"/>
      <c r="D2" s="933"/>
      <c r="E2" s="933"/>
    </row>
    <row r="3" spans="1:18" s="550" customFormat="1" ht="14.45" customHeight="1">
      <c r="A3" s="1145" t="s">
        <v>1673</v>
      </c>
      <c r="B3" s="1141" t="s">
        <v>2724</v>
      </c>
      <c r="C3" s="1141" t="s">
        <v>15971</v>
      </c>
      <c r="D3" s="1141" t="s">
        <v>15972</v>
      </c>
      <c r="E3" s="1141" t="s">
        <v>15973</v>
      </c>
      <c r="F3" s="1141" t="s">
        <v>5738</v>
      </c>
      <c r="G3" s="1141"/>
      <c r="H3" s="1141" t="s">
        <v>15974</v>
      </c>
      <c r="I3" s="1141"/>
      <c r="J3" s="1141"/>
      <c r="K3" s="1141" t="s">
        <v>15975</v>
      </c>
      <c r="L3" s="1141"/>
      <c r="M3" s="1141" t="s">
        <v>15975</v>
      </c>
      <c r="N3" s="1141"/>
      <c r="O3" s="1141" t="s">
        <v>15976</v>
      </c>
      <c r="P3" s="1141" t="s">
        <v>15977</v>
      </c>
      <c r="Q3" s="1143" t="s">
        <v>15978</v>
      </c>
      <c r="R3" s="465"/>
    </row>
    <row r="4" spans="1:18" s="550" customFormat="1">
      <c r="A4" s="1146"/>
      <c r="B4" s="1142"/>
      <c r="C4" s="1142"/>
      <c r="D4" s="1142"/>
      <c r="E4" s="1142"/>
      <c r="F4" s="1142"/>
      <c r="G4" s="1142"/>
      <c r="H4" s="1142"/>
      <c r="I4" s="1142"/>
      <c r="J4" s="1142"/>
      <c r="K4" s="1142"/>
      <c r="L4" s="1142"/>
      <c r="M4" s="1142"/>
      <c r="N4" s="1142"/>
      <c r="O4" s="1142"/>
      <c r="P4" s="1142"/>
      <c r="Q4" s="1144"/>
      <c r="R4" s="465"/>
    </row>
    <row r="5" spans="1:18" s="550" customFormat="1" ht="48">
      <c r="A5" s="1146"/>
      <c r="B5" s="1142"/>
      <c r="C5" s="1142"/>
      <c r="D5" s="1142"/>
      <c r="E5" s="1142"/>
      <c r="F5" s="934" t="s">
        <v>15979</v>
      </c>
      <c r="G5" s="934" t="s">
        <v>15980</v>
      </c>
      <c r="H5" s="934" t="s">
        <v>15981</v>
      </c>
      <c r="I5" s="934" t="s">
        <v>15982</v>
      </c>
      <c r="J5" s="934" t="s">
        <v>15983</v>
      </c>
      <c r="K5" s="934" t="s">
        <v>15669</v>
      </c>
      <c r="L5" s="934" t="s">
        <v>15670</v>
      </c>
      <c r="M5" s="934" t="s">
        <v>15984</v>
      </c>
      <c r="N5" s="934" t="s">
        <v>15985</v>
      </c>
      <c r="O5" s="1142"/>
      <c r="P5" s="1142"/>
      <c r="Q5" s="1144"/>
      <c r="R5" s="465"/>
    </row>
    <row r="6" spans="1:18" s="552" customFormat="1">
      <c r="A6" s="935">
        <v>1</v>
      </c>
      <c r="B6" s="936">
        <v>2</v>
      </c>
      <c r="C6" s="936">
        <v>3</v>
      </c>
      <c r="D6" s="936">
        <v>5</v>
      </c>
      <c r="E6" s="936">
        <v>6</v>
      </c>
      <c r="F6" s="936">
        <v>7</v>
      </c>
      <c r="G6" s="936">
        <v>8</v>
      </c>
      <c r="H6" s="936">
        <v>9</v>
      </c>
      <c r="I6" s="936">
        <v>10</v>
      </c>
      <c r="J6" s="936">
        <v>11</v>
      </c>
      <c r="K6" s="936">
        <v>12</v>
      </c>
      <c r="L6" s="936">
        <v>13</v>
      </c>
      <c r="M6" s="936">
        <v>18</v>
      </c>
      <c r="N6" s="936">
        <v>19</v>
      </c>
      <c r="O6" s="936">
        <v>20</v>
      </c>
      <c r="P6" s="936">
        <v>21</v>
      </c>
      <c r="Q6" s="937">
        <v>22</v>
      </c>
      <c r="R6" s="551"/>
    </row>
    <row r="7" spans="1:18">
      <c r="A7" s="938" t="s">
        <v>1089</v>
      </c>
      <c r="B7" s="939" t="s">
        <v>5257</v>
      </c>
      <c r="C7" s="939" t="s">
        <v>15986</v>
      </c>
      <c r="D7" s="940">
        <v>0</v>
      </c>
      <c r="E7" s="940" t="s">
        <v>3964</v>
      </c>
      <c r="F7" s="940" t="s">
        <v>699</v>
      </c>
      <c r="G7" s="940" t="s">
        <v>699</v>
      </c>
      <c r="H7" s="939" t="s">
        <v>699</v>
      </c>
      <c r="I7" s="940" t="s">
        <v>699</v>
      </c>
      <c r="J7" s="940" t="s">
        <v>699</v>
      </c>
      <c r="K7" s="940" t="s">
        <v>699</v>
      </c>
      <c r="L7" s="940" t="s">
        <v>699</v>
      </c>
      <c r="M7" s="940" t="s">
        <v>699</v>
      </c>
      <c r="N7" s="940" t="s">
        <v>699</v>
      </c>
      <c r="O7" s="940" t="s">
        <v>699</v>
      </c>
      <c r="P7" s="940" t="s">
        <v>699</v>
      </c>
      <c r="Q7" s="941" t="s">
        <v>699</v>
      </c>
      <c r="R7" s="747"/>
    </row>
    <row r="8" spans="1:18">
      <c r="A8" s="942" t="s">
        <v>1089</v>
      </c>
      <c r="B8" s="753" t="s">
        <v>5257</v>
      </c>
      <c r="C8" s="753" t="s">
        <v>15987</v>
      </c>
      <c r="D8" s="103">
        <v>0</v>
      </c>
      <c r="E8" s="103" t="s">
        <v>3964</v>
      </c>
      <c r="F8" s="103" t="s">
        <v>699</v>
      </c>
      <c r="G8" s="103" t="s">
        <v>699</v>
      </c>
      <c r="H8" s="753" t="s">
        <v>699</v>
      </c>
      <c r="I8" s="103" t="s">
        <v>699</v>
      </c>
      <c r="J8" s="103" t="s">
        <v>699</v>
      </c>
      <c r="K8" s="103" t="s">
        <v>699</v>
      </c>
      <c r="L8" s="103" t="s">
        <v>699</v>
      </c>
      <c r="M8" s="103" t="s">
        <v>699</v>
      </c>
      <c r="N8" s="103" t="s">
        <v>699</v>
      </c>
      <c r="O8" s="103" t="s">
        <v>699</v>
      </c>
      <c r="P8" s="103" t="s">
        <v>699</v>
      </c>
      <c r="Q8" s="943" t="s">
        <v>699</v>
      </c>
      <c r="R8" s="747"/>
    </row>
    <row r="9" spans="1:18">
      <c r="A9" s="938" t="s">
        <v>1089</v>
      </c>
      <c r="B9" s="939" t="s">
        <v>3369</v>
      </c>
      <c r="C9" s="939" t="s">
        <v>15988</v>
      </c>
      <c r="D9" s="940">
        <v>0</v>
      </c>
      <c r="E9" s="940" t="s">
        <v>3964</v>
      </c>
      <c r="F9" s="940" t="s">
        <v>699</v>
      </c>
      <c r="G9" s="940" t="s">
        <v>699</v>
      </c>
      <c r="H9" s="939" t="s">
        <v>699</v>
      </c>
      <c r="I9" s="940" t="s">
        <v>699</v>
      </c>
      <c r="J9" s="940" t="s">
        <v>699</v>
      </c>
      <c r="K9" s="940" t="s">
        <v>699</v>
      </c>
      <c r="L9" s="940" t="s">
        <v>699</v>
      </c>
      <c r="M9" s="940" t="s">
        <v>699</v>
      </c>
      <c r="N9" s="940" t="s">
        <v>699</v>
      </c>
      <c r="O9" s="940" t="s">
        <v>699</v>
      </c>
      <c r="P9" s="940" t="s">
        <v>699</v>
      </c>
      <c r="Q9" s="941" t="s">
        <v>699</v>
      </c>
      <c r="R9" s="747"/>
    </row>
    <row r="10" spans="1:18">
      <c r="A10" s="942" t="s">
        <v>2897</v>
      </c>
      <c r="B10" s="753" t="s">
        <v>3591</v>
      </c>
      <c r="C10" s="753" t="s">
        <v>15989</v>
      </c>
      <c r="D10" s="103">
        <v>48.6</v>
      </c>
      <c r="E10" s="103" t="s">
        <v>3964</v>
      </c>
      <c r="F10" s="103" t="s">
        <v>699</v>
      </c>
      <c r="G10" s="103" t="s">
        <v>699</v>
      </c>
      <c r="H10" s="753" t="s">
        <v>699</v>
      </c>
      <c r="I10" s="103" t="s">
        <v>699</v>
      </c>
      <c r="J10" s="103" t="s">
        <v>699</v>
      </c>
      <c r="K10" s="103" t="s">
        <v>699</v>
      </c>
      <c r="L10" s="103" t="s">
        <v>699</v>
      </c>
      <c r="M10" s="103" t="s">
        <v>699</v>
      </c>
      <c r="N10" s="103" t="s">
        <v>699</v>
      </c>
      <c r="O10" s="103" t="s">
        <v>699</v>
      </c>
      <c r="P10" s="103" t="s">
        <v>699</v>
      </c>
      <c r="Q10" s="943" t="s">
        <v>699</v>
      </c>
      <c r="R10" s="747"/>
    </row>
    <row r="11" spans="1:18">
      <c r="A11" s="938" t="s">
        <v>2897</v>
      </c>
      <c r="B11" s="939" t="s">
        <v>3852</v>
      </c>
      <c r="C11" s="939" t="s">
        <v>6373</v>
      </c>
      <c r="D11" s="940">
        <v>5.4</v>
      </c>
      <c r="E11" s="940" t="s">
        <v>3964</v>
      </c>
      <c r="F11" s="940" t="s">
        <v>699</v>
      </c>
      <c r="G11" s="940" t="s">
        <v>699</v>
      </c>
      <c r="H11" s="939" t="s">
        <v>699</v>
      </c>
      <c r="I11" s="940" t="s">
        <v>699</v>
      </c>
      <c r="J11" s="940" t="s">
        <v>699</v>
      </c>
      <c r="K11" s="940" t="s">
        <v>699</v>
      </c>
      <c r="L11" s="940" t="s">
        <v>699</v>
      </c>
      <c r="M11" s="940" t="s">
        <v>699</v>
      </c>
      <c r="N11" s="940" t="s">
        <v>699</v>
      </c>
      <c r="O11" s="940" t="s">
        <v>699</v>
      </c>
      <c r="P11" s="940" t="s">
        <v>699</v>
      </c>
      <c r="Q11" s="941" t="s">
        <v>699</v>
      </c>
      <c r="R11" s="747"/>
    </row>
    <row r="12" spans="1:18">
      <c r="A12" s="942" t="s">
        <v>1756</v>
      </c>
      <c r="B12" s="753" t="s">
        <v>2916</v>
      </c>
      <c r="C12" s="753" t="s">
        <v>6321</v>
      </c>
      <c r="D12" s="103">
        <v>0.5</v>
      </c>
      <c r="E12" s="103" t="s">
        <v>3964</v>
      </c>
      <c r="F12" s="944" t="s">
        <v>13672</v>
      </c>
      <c r="G12" s="103" t="s">
        <v>699</v>
      </c>
      <c r="H12" s="753" t="s">
        <v>15990</v>
      </c>
      <c r="I12" s="103">
        <v>5.1100000000000003</v>
      </c>
      <c r="J12" s="103">
        <v>9</v>
      </c>
      <c r="K12" s="103">
        <v>6</v>
      </c>
      <c r="L12" s="103">
        <v>3</v>
      </c>
      <c r="M12" s="103">
        <v>9</v>
      </c>
      <c r="N12" s="103" t="s">
        <v>830</v>
      </c>
      <c r="O12" s="103">
        <v>0.4</v>
      </c>
      <c r="P12" s="103">
        <v>0.4</v>
      </c>
      <c r="Q12" s="943" t="s">
        <v>699</v>
      </c>
      <c r="R12" s="747"/>
    </row>
    <row r="13" spans="1:18">
      <c r="A13" s="938" t="s">
        <v>1756</v>
      </c>
      <c r="B13" s="939" t="s">
        <v>2916</v>
      </c>
      <c r="C13" s="939" t="s">
        <v>15991</v>
      </c>
      <c r="D13" s="940">
        <v>1</v>
      </c>
      <c r="E13" s="940" t="s">
        <v>3964</v>
      </c>
      <c r="F13" s="945" t="s">
        <v>13672</v>
      </c>
      <c r="G13" s="940" t="s">
        <v>699</v>
      </c>
      <c r="H13" s="939" t="s">
        <v>15992</v>
      </c>
      <c r="I13" s="940">
        <v>6.08</v>
      </c>
      <c r="J13" s="940">
        <v>9</v>
      </c>
      <c r="K13" s="940">
        <v>5</v>
      </c>
      <c r="L13" s="940">
        <v>4</v>
      </c>
      <c r="M13" s="940">
        <v>9</v>
      </c>
      <c r="N13" s="940" t="s">
        <v>830</v>
      </c>
      <c r="O13" s="940">
        <v>0.5</v>
      </c>
      <c r="P13" s="940">
        <v>0</v>
      </c>
      <c r="Q13" s="941" t="s">
        <v>699</v>
      </c>
      <c r="R13" s="747"/>
    </row>
    <row r="14" spans="1:18">
      <c r="A14" s="942" t="s">
        <v>1756</v>
      </c>
      <c r="B14" s="753" t="s">
        <v>2916</v>
      </c>
      <c r="C14" s="753" t="s">
        <v>15993</v>
      </c>
      <c r="D14" s="103">
        <v>2.99</v>
      </c>
      <c r="E14" s="103" t="s">
        <v>3964</v>
      </c>
      <c r="F14" s="944" t="s">
        <v>13672</v>
      </c>
      <c r="G14" s="103" t="s">
        <v>699</v>
      </c>
      <c r="H14" s="753" t="s">
        <v>15994</v>
      </c>
      <c r="I14" s="103">
        <v>5.31</v>
      </c>
      <c r="J14" s="103">
        <v>9</v>
      </c>
      <c r="K14" s="103">
        <v>8</v>
      </c>
      <c r="L14" s="103">
        <v>1</v>
      </c>
      <c r="M14" s="103">
        <v>9</v>
      </c>
      <c r="N14" s="103" t="s">
        <v>830</v>
      </c>
      <c r="O14" s="103">
        <v>0</v>
      </c>
      <c r="P14" s="103">
        <v>0</v>
      </c>
      <c r="Q14" s="943" t="s">
        <v>699</v>
      </c>
      <c r="R14" s="747"/>
    </row>
    <row r="15" spans="1:18">
      <c r="A15" s="938" t="s">
        <v>1756</v>
      </c>
      <c r="B15" s="939" t="s">
        <v>2916</v>
      </c>
      <c r="C15" s="939" t="s">
        <v>15995</v>
      </c>
      <c r="D15" s="940">
        <v>3</v>
      </c>
      <c r="E15" s="940" t="s">
        <v>3964</v>
      </c>
      <c r="F15" s="945" t="s">
        <v>13672</v>
      </c>
      <c r="G15" s="940" t="s">
        <v>699</v>
      </c>
      <c r="H15" s="939" t="s">
        <v>15996</v>
      </c>
      <c r="I15" s="940">
        <v>10.039999999999999</v>
      </c>
      <c r="J15" s="940">
        <v>9</v>
      </c>
      <c r="K15" s="940">
        <v>6</v>
      </c>
      <c r="L15" s="940">
        <v>3</v>
      </c>
      <c r="M15" s="940">
        <v>9</v>
      </c>
      <c r="N15" s="940" t="s">
        <v>830</v>
      </c>
      <c r="O15" s="940">
        <v>1.2</v>
      </c>
      <c r="P15" s="940">
        <v>0</v>
      </c>
      <c r="Q15" s="941" t="s">
        <v>699</v>
      </c>
      <c r="R15" s="747"/>
    </row>
    <row r="16" spans="1:18">
      <c r="A16" s="942" t="s">
        <v>1756</v>
      </c>
      <c r="B16" s="753" t="s">
        <v>2916</v>
      </c>
      <c r="C16" s="753" t="s">
        <v>15991</v>
      </c>
      <c r="D16" s="103">
        <v>3</v>
      </c>
      <c r="E16" s="103" t="s">
        <v>3964</v>
      </c>
      <c r="F16" s="944" t="s">
        <v>13672</v>
      </c>
      <c r="G16" s="103" t="s">
        <v>699</v>
      </c>
      <c r="H16" s="753" t="s">
        <v>15997</v>
      </c>
      <c r="I16" s="103">
        <v>5.0999999999999996</v>
      </c>
      <c r="J16" s="103">
        <v>9</v>
      </c>
      <c r="K16" s="103">
        <v>7</v>
      </c>
      <c r="L16" s="103">
        <v>2</v>
      </c>
      <c r="M16" s="103">
        <v>9</v>
      </c>
      <c r="N16" s="103" t="s">
        <v>830</v>
      </c>
      <c r="O16" s="103">
        <v>1.8</v>
      </c>
      <c r="P16" s="103">
        <v>0.8</v>
      </c>
      <c r="Q16" s="943" t="s">
        <v>699</v>
      </c>
      <c r="R16" s="747"/>
    </row>
    <row r="17" spans="1:18">
      <c r="A17" s="938" t="s">
        <v>1756</v>
      </c>
      <c r="B17" s="939" t="s">
        <v>2916</v>
      </c>
      <c r="C17" s="939" t="s">
        <v>4153</v>
      </c>
      <c r="D17" s="940">
        <v>1</v>
      </c>
      <c r="E17" s="940" t="s">
        <v>3964</v>
      </c>
      <c r="F17" s="945" t="s">
        <v>13672</v>
      </c>
      <c r="G17" s="940" t="s">
        <v>699</v>
      </c>
      <c r="H17" s="939" t="s">
        <v>15998</v>
      </c>
      <c r="I17" s="940">
        <v>5.1100000000000003</v>
      </c>
      <c r="J17" s="940">
        <v>9</v>
      </c>
      <c r="K17" s="940">
        <v>3</v>
      </c>
      <c r="L17" s="940">
        <v>6</v>
      </c>
      <c r="M17" s="940">
        <v>9</v>
      </c>
      <c r="N17" s="940" t="s">
        <v>830</v>
      </c>
      <c r="O17" s="940">
        <v>1</v>
      </c>
      <c r="P17" s="940">
        <v>1</v>
      </c>
      <c r="Q17" s="941" t="s">
        <v>699</v>
      </c>
      <c r="R17" s="747"/>
    </row>
    <row r="18" spans="1:18">
      <c r="A18" s="942" t="s">
        <v>1756</v>
      </c>
      <c r="B18" s="753" t="s">
        <v>2916</v>
      </c>
      <c r="C18" s="753" t="s">
        <v>15999</v>
      </c>
      <c r="D18" s="103">
        <v>3</v>
      </c>
      <c r="E18" s="103" t="s">
        <v>3964</v>
      </c>
      <c r="F18" s="944" t="s">
        <v>13672</v>
      </c>
      <c r="G18" s="103" t="s">
        <v>699</v>
      </c>
      <c r="H18" s="753" t="s">
        <v>16000</v>
      </c>
      <c r="I18" s="103">
        <v>5.14</v>
      </c>
      <c r="J18" s="103">
        <v>9</v>
      </c>
      <c r="K18" s="103">
        <v>5</v>
      </c>
      <c r="L18" s="103">
        <v>4</v>
      </c>
      <c r="M18" s="103">
        <v>9</v>
      </c>
      <c r="N18" s="103" t="s">
        <v>830</v>
      </c>
      <c r="O18" s="103">
        <v>0.3</v>
      </c>
      <c r="P18" s="103">
        <v>0</v>
      </c>
      <c r="Q18" s="943" t="s">
        <v>699</v>
      </c>
      <c r="R18" s="747"/>
    </row>
    <row r="19" spans="1:18">
      <c r="A19" s="938" t="s">
        <v>1756</v>
      </c>
      <c r="B19" s="939" t="s">
        <v>2916</v>
      </c>
      <c r="C19" s="939" t="s">
        <v>15999</v>
      </c>
      <c r="D19" s="940">
        <v>2</v>
      </c>
      <c r="E19" s="940" t="s">
        <v>3964</v>
      </c>
      <c r="F19" s="945" t="s">
        <v>13672</v>
      </c>
      <c r="G19" s="940" t="s">
        <v>699</v>
      </c>
      <c r="H19" s="939" t="s">
        <v>16001</v>
      </c>
      <c r="I19" s="940">
        <v>5.14</v>
      </c>
      <c r="J19" s="940">
        <v>9</v>
      </c>
      <c r="K19" s="940">
        <v>7</v>
      </c>
      <c r="L19" s="940">
        <v>2</v>
      </c>
      <c r="M19" s="940">
        <v>9</v>
      </c>
      <c r="N19" s="940" t="s">
        <v>830</v>
      </c>
      <c r="O19" s="940">
        <v>0</v>
      </c>
      <c r="P19" s="940">
        <v>0</v>
      </c>
      <c r="Q19" s="941" t="s">
        <v>699</v>
      </c>
      <c r="R19" s="747"/>
    </row>
    <row r="20" spans="1:18">
      <c r="A20" s="942" t="s">
        <v>1756</v>
      </c>
      <c r="B20" s="753" t="s">
        <v>2916</v>
      </c>
      <c r="C20" s="753" t="s">
        <v>16002</v>
      </c>
      <c r="D20" s="103">
        <v>2</v>
      </c>
      <c r="E20" s="103" t="s">
        <v>3964</v>
      </c>
      <c r="F20" s="944" t="s">
        <v>13672</v>
      </c>
      <c r="G20" s="103" t="s">
        <v>699</v>
      </c>
      <c r="H20" s="753" t="s">
        <v>16000</v>
      </c>
      <c r="I20" s="103">
        <v>6.15</v>
      </c>
      <c r="J20" s="103">
        <v>9</v>
      </c>
      <c r="K20" s="103">
        <v>6</v>
      </c>
      <c r="L20" s="103">
        <v>3</v>
      </c>
      <c r="M20" s="103">
        <v>9</v>
      </c>
      <c r="N20" s="103" t="s">
        <v>830</v>
      </c>
      <c r="O20" s="103">
        <v>0</v>
      </c>
      <c r="P20" s="103">
        <v>0</v>
      </c>
      <c r="Q20" s="943" t="s">
        <v>699</v>
      </c>
      <c r="R20" s="747"/>
    </row>
    <row r="21" spans="1:18">
      <c r="A21" s="938" t="s">
        <v>1756</v>
      </c>
      <c r="B21" s="939" t="s">
        <v>2916</v>
      </c>
      <c r="C21" s="939" t="s">
        <v>16003</v>
      </c>
      <c r="D21" s="940">
        <v>2</v>
      </c>
      <c r="E21" s="940" t="s">
        <v>3964</v>
      </c>
      <c r="F21" s="945" t="s">
        <v>13672</v>
      </c>
      <c r="G21" s="940" t="s">
        <v>699</v>
      </c>
      <c r="H21" s="939" t="s">
        <v>16004</v>
      </c>
      <c r="I21" s="940">
        <v>6.22</v>
      </c>
      <c r="J21" s="940">
        <v>9</v>
      </c>
      <c r="K21" s="940">
        <v>4</v>
      </c>
      <c r="L21" s="940">
        <v>5</v>
      </c>
      <c r="M21" s="940">
        <v>9</v>
      </c>
      <c r="N21" s="940" t="s">
        <v>830</v>
      </c>
      <c r="O21" s="940">
        <v>1.8</v>
      </c>
      <c r="P21" s="940">
        <v>1.8</v>
      </c>
      <c r="Q21" s="941" t="s">
        <v>699</v>
      </c>
      <c r="R21" s="747"/>
    </row>
    <row r="22" spans="1:18">
      <c r="A22" s="942" t="s">
        <v>1756</v>
      </c>
      <c r="B22" s="753" t="s">
        <v>2916</v>
      </c>
      <c r="C22" s="753" t="s">
        <v>16005</v>
      </c>
      <c r="D22" s="103">
        <v>1</v>
      </c>
      <c r="E22" s="103" t="s">
        <v>3964</v>
      </c>
      <c r="F22" s="944" t="s">
        <v>13672</v>
      </c>
      <c r="G22" s="103" t="s">
        <v>699</v>
      </c>
      <c r="H22" s="753" t="s">
        <v>16006</v>
      </c>
      <c r="I22" s="103">
        <v>5.0999999999999996</v>
      </c>
      <c r="J22" s="103">
        <v>9</v>
      </c>
      <c r="K22" s="103">
        <v>7</v>
      </c>
      <c r="L22" s="103">
        <v>2</v>
      </c>
      <c r="M22" s="103">
        <v>9</v>
      </c>
      <c r="N22" s="103" t="s">
        <v>830</v>
      </c>
      <c r="O22" s="103">
        <v>1</v>
      </c>
      <c r="P22" s="103">
        <v>0.4</v>
      </c>
      <c r="Q22" s="943" t="s">
        <v>699</v>
      </c>
      <c r="R22" s="747"/>
    </row>
    <row r="23" spans="1:18">
      <c r="A23" s="938" t="s">
        <v>1756</v>
      </c>
      <c r="B23" s="939" t="s">
        <v>2916</v>
      </c>
      <c r="C23" s="939" t="s">
        <v>16007</v>
      </c>
      <c r="D23" s="940">
        <v>1</v>
      </c>
      <c r="E23" s="940" t="s">
        <v>3964</v>
      </c>
      <c r="F23" s="945" t="s">
        <v>13672</v>
      </c>
      <c r="G23" s="940" t="s">
        <v>699</v>
      </c>
      <c r="H23" s="939" t="s">
        <v>16008</v>
      </c>
      <c r="I23" s="940">
        <v>5.1100000000000003</v>
      </c>
      <c r="J23" s="940">
        <v>9</v>
      </c>
      <c r="K23" s="940">
        <v>5</v>
      </c>
      <c r="L23" s="940">
        <v>4</v>
      </c>
      <c r="M23" s="940">
        <v>9</v>
      </c>
      <c r="N23" s="940" t="s">
        <v>830</v>
      </c>
      <c r="O23" s="940">
        <v>0.7</v>
      </c>
      <c r="P23" s="940">
        <v>0</v>
      </c>
      <c r="Q23" s="941" t="s">
        <v>699</v>
      </c>
      <c r="R23" s="747"/>
    </row>
    <row r="24" spans="1:18">
      <c r="A24" s="942" t="s">
        <v>1756</v>
      </c>
      <c r="B24" s="753" t="s">
        <v>2916</v>
      </c>
      <c r="C24" s="753" t="s">
        <v>15991</v>
      </c>
      <c r="D24" s="103">
        <v>1</v>
      </c>
      <c r="E24" s="103" t="s">
        <v>3964</v>
      </c>
      <c r="F24" s="944" t="s">
        <v>13672</v>
      </c>
      <c r="G24" s="103" t="s">
        <v>699</v>
      </c>
      <c r="H24" s="753" t="s">
        <v>16009</v>
      </c>
      <c r="I24" s="103">
        <v>7.06</v>
      </c>
      <c r="J24" s="103">
        <v>9</v>
      </c>
      <c r="K24" s="103">
        <v>9</v>
      </c>
      <c r="L24" s="103">
        <v>0</v>
      </c>
      <c r="M24" s="103">
        <v>9</v>
      </c>
      <c r="N24" s="103" t="s">
        <v>830</v>
      </c>
      <c r="O24" s="103">
        <v>0</v>
      </c>
      <c r="P24" s="103">
        <v>0</v>
      </c>
      <c r="Q24" s="943" t="s">
        <v>699</v>
      </c>
      <c r="R24" s="747"/>
    </row>
    <row r="25" spans="1:18">
      <c r="A25" s="938" t="s">
        <v>1756</v>
      </c>
      <c r="B25" s="939" t="s">
        <v>2916</v>
      </c>
      <c r="C25" s="939" t="s">
        <v>11957</v>
      </c>
      <c r="D25" s="940">
        <v>3</v>
      </c>
      <c r="E25" s="940" t="s">
        <v>3964</v>
      </c>
      <c r="F25" s="945" t="s">
        <v>13672</v>
      </c>
      <c r="G25" s="940" t="s">
        <v>699</v>
      </c>
      <c r="H25" s="939" t="s">
        <v>16010</v>
      </c>
      <c r="I25" s="940">
        <v>5.0999999999999996</v>
      </c>
      <c r="J25" s="940">
        <v>9</v>
      </c>
      <c r="K25" s="940">
        <v>4</v>
      </c>
      <c r="L25" s="940">
        <v>5</v>
      </c>
      <c r="M25" s="940">
        <v>9</v>
      </c>
      <c r="N25" s="940" t="s">
        <v>830</v>
      </c>
      <c r="O25" s="940">
        <v>1</v>
      </c>
      <c r="P25" s="940">
        <v>0</v>
      </c>
      <c r="Q25" s="941" t="s">
        <v>699</v>
      </c>
      <c r="R25" s="747"/>
    </row>
    <row r="26" spans="1:18">
      <c r="A26" s="942" t="s">
        <v>1756</v>
      </c>
      <c r="B26" s="753" t="s">
        <v>2916</v>
      </c>
      <c r="C26" s="753" t="s">
        <v>16011</v>
      </c>
      <c r="D26" s="103">
        <v>2</v>
      </c>
      <c r="E26" s="103" t="s">
        <v>3964</v>
      </c>
      <c r="F26" s="944" t="s">
        <v>13672</v>
      </c>
      <c r="G26" s="103" t="s">
        <v>699</v>
      </c>
      <c r="H26" s="753" t="s">
        <v>16012</v>
      </c>
      <c r="I26" s="103">
        <v>7.2</v>
      </c>
      <c r="J26" s="103">
        <v>9</v>
      </c>
      <c r="K26" s="103">
        <v>0</v>
      </c>
      <c r="L26" s="103">
        <v>9</v>
      </c>
      <c r="M26" s="103">
        <v>9</v>
      </c>
      <c r="N26" s="103" t="s">
        <v>830</v>
      </c>
      <c r="O26" s="103">
        <v>0.8</v>
      </c>
      <c r="P26" s="103">
        <v>0</v>
      </c>
      <c r="Q26" s="943" t="s">
        <v>699</v>
      </c>
      <c r="R26" s="747"/>
    </row>
    <row r="27" spans="1:18">
      <c r="A27" s="938" t="s">
        <v>1756</v>
      </c>
      <c r="B27" s="939" t="s">
        <v>2916</v>
      </c>
      <c r="C27" s="939" t="s">
        <v>4153</v>
      </c>
      <c r="D27" s="940">
        <v>1</v>
      </c>
      <c r="E27" s="940" t="s">
        <v>3964</v>
      </c>
      <c r="F27" s="945" t="s">
        <v>13672</v>
      </c>
      <c r="G27" s="940" t="s">
        <v>699</v>
      </c>
      <c r="H27" s="939" t="s">
        <v>16013</v>
      </c>
      <c r="I27" s="940">
        <v>7.24</v>
      </c>
      <c r="J27" s="940">
        <v>9</v>
      </c>
      <c r="K27" s="940">
        <v>8</v>
      </c>
      <c r="L27" s="940">
        <v>1</v>
      </c>
      <c r="M27" s="940">
        <v>9</v>
      </c>
      <c r="N27" s="940" t="s">
        <v>830</v>
      </c>
      <c r="O27" s="940">
        <v>1</v>
      </c>
      <c r="P27" s="940">
        <v>1</v>
      </c>
      <c r="Q27" s="941" t="s">
        <v>699</v>
      </c>
      <c r="R27" s="747"/>
    </row>
    <row r="28" spans="1:18">
      <c r="A28" s="942" t="s">
        <v>1756</v>
      </c>
      <c r="B28" s="753" t="s">
        <v>2916</v>
      </c>
      <c r="C28" s="753" t="s">
        <v>16011</v>
      </c>
      <c r="D28" s="103">
        <v>1.4</v>
      </c>
      <c r="E28" s="103" t="s">
        <v>3964</v>
      </c>
      <c r="F28" s="944" t="s">
        <v>13672</v>
      </c>
      <c r="G28" s="103" t="s">
        <v>699</v>
      </c>
      <c r="H28" s="753" t="s">
        <v>16014</v>
      </c>
      <c r="I28" s="103">
        <v>9.25</v>
      </c>
      <c r="J28" s="103">
        <v>9</v>
      </c>
      <c r="K28" s="103">
        <v>7</v>
      </c>
      <c r="L28" s="103">
        <v>2</v>
      </c>
      <c r="M28" s="103">
        <v>9</v>
      </c>
      <c r="N28" s="103" t="s">
        <v>830</v>
      </c>
      <c r="O28" s="103">
        <v>0</v>
      </c>
      <c r="P28" s="103">
        <v>0</v>
      </c>
      <c r="Q28" s="943" t="s">
        <v>699</v>
      </c>
      <c r="R28" s="747"/>
    </row>
    <row r="29" spans="1:18">
      <c r="A29" s="938" t="s">
        <v>1756</v>
      </c>
      <c r="B29" s="939" t="s">
        <v>2916</v>
      </c>
      <c r="C29" s="939" t="s">
        <v>16003</v>
      </c>
      <c r="D29" s="940">
        <v>1.86</v>
      </c>
      <c r="E29" s="940" t="s">
        <v>3964</v>
      </c>
      <c r="F29" s="945" t="s">
        <v>13672</v>
      </c>
      <c r="G29" s="940" t="s">
        <v>699</v>
      </c>
      <c r="H29" s="939" t="s">
        <v>16015</v>
      </c>
      <c r="I29" s="940">
        <v>7.24</v>
      </c>
      <c r="J29" s="940">
        <v>9</v>
      </c>
      <c r="K29" s="940">
        <v>5</v>
      </c>
      <c r="L29" s="940">
        <v>4</v>
      </c>
      <c r="M29" s="940">
        <v>9</v>
      </c>
      <c r="N29" s="940" t="s">
        <v>830</v>
      </c>
      <c r="O29" s="940">
        <v>1.2</v>
      </c>
      <c r="P29" s="940">
        <v>0.8</v>
      </c>
      <c r="Q29" s="941" t="s">
        <v>699</v>
      </c>
      <c r="R29" s="747"/>
    </row>
    <row r="30" spans="1:18">
      <c r="A30" s="942" t="s">
        <v>1756</v>
      </c>
      <c r="B30" s="753" t="s">
        <v>2916</v>
      </c>
      <c r="C30" s="753" t="s">
        <v>16016</v>
      </c>
      <c r="D30" s="103">
        <v>1</v>
      </c>
      <c r="E30" s="103" t="s">
        <v>3964</v>
      </c>
      <c r="F30" s="944" t="s">
        <v>13672</v>
      </c>
      <c r="G30" s="103" t="s">
        <v>699</v>
      </c>
      <c r="H30" s="753" t="s">
        <v>16017</v>
      </c>
      <c r="I30" s="103">
        <v>7.31</v>
      </c>
      <c r="J30" s="103">
        <v>9</v>
      </c>
      <c r="K30" s="103">
        <v>5</v>
      </c>
      <c r="L30" s="103">
        <v>4</v>
      </c>
      <c r="M30" s="103">
        <v>9</v>
      </c>
      <c r="N30" s="103" t="s">
        <v>830</v>
      </c>
      <c r="O30" s="103">
        <v>0</v>
      </c>
      <c r="P30" s="103">
        <v>0</v>
      </c>
      <c r="Q30" s="943" t="s">
        <v>699</v>
      </c>
      <c r="R30" s="747"/>
    </row>
    <row r="31" spans="1:18">
      <c r="A31" s="938" t="s">
        <v>1756</v>
      </c>
      <c r="B31" s="939" t="s">
        <v>2916</v>
      </c>
      <c r="C31" s="939" t="s">
        <v>16018</v>
      </c>
      <c r="D31" s="940">
        <v>3</v>
      </c>
      <c r="E31" s="940" t="s">
        <v>3964</v>
      </c>
      <c r="F31" s="945" t="s">
        <v>13672</v>
      </c>
      <c r="G31" s="940" t="s">
        <v>699</v>
      </c>
      <c r="H31" s="939" t="s">
        <v>16019</v>
      </c>
      <c r="I31" s="940">
        <v>8.09</v>
      </c>
      <c r="J31" s="940">
        <v>9</v>
      </c>
      <c r="K31" s="940">
        <v>8</v>
      </c>
      <c r="L31" s="940">
        <v>1</v>
      </c>
      <c r="M31" s="940">
        <v>9</v>
      </c>
      <c r="N31" s="940" t="s">
        <v>830</v>
      </c>
      <c r="O31" s="940">
        <v>0</v>
      </c>
      <c r="P31" s="940">
        <v>0</v>
      </c>
      <c r="Q31" s="941" t="s">
        <v>699</v>
      </c>
      <c r="R31" s="747"/>
    </row>
    <row r="32" spans="1:18">
      <c r="A32" s="942" t="s">
        <v>1756</v>
      </c>
      <c r="B32" s="753" t="s">
        <v>2916</v>
      </c>
      <c r="C32" s="753" t="s">
        <v>16020</v>
      </c>
      <c r="D32" s="103">
        <v>3</v>
      </c>
      <c r="E32" s="103" t="s">
        <v>3964</v>
      </c>
      <c r="F32" s="944" t="s">
        <v>13672</v>
      </c>
      <c r="G32" s="103" t="s">
        <v>699</v>
      </c>
      <c r="H32" s="753" t="s">
        <v>16021</v>
      </c>
      <c r="I32" s="103">
        <v>8.09</v>
      </c>
      <c r="J32" s="103">
        <v>9</v>
      </c>
      <c r="K32" s="103">
        <v>5</v>
      </c>
      <c r="L32" s="103">
        <v>4</v>
      </c>
      <c r="M32" s="103">
        <v>9</v>
      </c>
      <c r="N32" s="103" t="s">
        <v>830</v>
      </c>
      <c r="O32" s="103">
        <v>0</v>
      </c>
      <c r="P32" s="103">
        <v>0</v>
      </c>
      <c r="Q32" s="943" t="s">
        <v>699</v>
      </c>
      <c r="R32" s="747"/>
    </row>
    <row r="33" spans="1:18">
      <c r="A33" s="938" t="s">
        <v>1756</v>
      </c>
      <c r="B33" s="939" t="s">
        <v>2916</v>
      </c>
      <c r="C33" s="939" t="s">
        <v>16022</v>
      </c>
      <c r="D33" s="940">
        <v>1</v>
      </c>
      <c r="E33" s="940" t="s">
        <v>3964</v>
      </c>
      <c r="F33" s="945" t="s">
        <v>13672</v>
      </c>
      <c r="G33" s="940" t="s">
        <v>699</v>
      </c>
      <c r="H33" s="939" t="s">
        <v>16023</v>
      </c>
      <c r="I33" s="940">
        <v>8.16</v>
      </c>
      <c r="J33" s="940">
        <v>9</v>
      </c>
      <c r="K33" s="940">
        <v>7</v>
      </c>
      <c r="L33" s="940">
        <v>2</v>
      </c>
      <c r="M33" s="940">
        <v>9</v>
      </c>
      <c r="N33" s="940" t="s">
        <v>830</v>
      </c>
      <c r="O33" s="940">
        <v>0</v>
      </c>
      <c r="P33" s="940">
        <v>0</v>
      </c>
      <c r="Q33" s="941" t="s">
        <v>699</v>
      </c>
      <c r="R33" s="747"/>
    </row>
    <row r="34" spans="1:18">
      <c r="A34" s="942" t="s">
        <v>1756</v>
      </c>
      <c r="B34" s="753" t="s">
        <v>2916</v>
      </c>
      <c r="C34" s="753" t="s">
        <v>16024</v>
      </c>
      <c r="D34" s="103">
        <v>1</v>
      </c>
      <c r="E34" s="103" t="s">
        <v>3964</v>
      </c>
      <c r="F34" s="944" t="s">
        <v>13672</v>
      </c>
      <c r="G34" s="103" t="s">
        <v>699</v>
      </c>
      <c r="H34" s="753" t="s">
        <v>16025</v>
      </c>
      <c r="I34" s="103">
        <v>9.07</v>
      </c>
      <c r="J34" s="103">
        <v>9</v>
      </c>
      <c r="K34" s="103">
        <v>6</v>
      </c>
      <c r="L34" s="103">
        <v>3</v>
      </c>
      <c r="M34" s="103">
        <v>9</v>
      </c>
      <c r="N34" s="103" t="s">
        <v>830</v>
      </c>
      <c r="O34" s="103">
        <v>0</v>
      </c>
      <c r="P34" s="103">
        <v>0</v>
      </c>
      <c r="Q34" s="943" t="s">
        <v>699</v>
      </c>
      <c r="R34" s="747"/>
    </row>
    <row r="35" spans="1:18">
      <c r="A35" s="938" t="s">
        <v>1756</v>
      </c>
      <c r="B35" s="939" t="s">
        <v>2916</v>
      </c>
      <c r="C35" s="939" t="s">
        <v>16011</v>
      </c>
      <c r="D35" s="940">
        <v>1.4</v>
      </c>
      <c r="E35" s="940" t="s">
        <v>3964</v>
      </c>
      <c r="F35" s="945" t="s">
        <v>13672</v>
      </c>
      <c r="G35" s="940" t="s">
        <v>699</v>
      </c>
      <c r="H35" s="939" t="s">
        <v>16026</v>
      </c>
      <c r="I35" s="940">
        <v>9.1999999999999993</v>
      </c>
      <c r="J35" s="940">
        <v>9</v>
      </c>
      <c r="K35" s="940">
        <v>4</v>
      </c>
      <c r="L35" s="940">
        <v>5</v>
      </c>
      <c r="M35" s="940">
        <v>9</v>
      </c>
      <c r="N35" s="940" t="s">
        <v>830</v>
      </c>
      <c r="O35" s="940">
        <v>0.4</v>
      </c>
      <c r="P35" s="940">
        <v>0</v>
      </c>
      <c r="Q35" s="941" t="s">
        <v>699</v>
      </c>
      <c r="R35" s="747"/>
    </row>
    <row r="36" spans="1:18">
      <c r="A36" s="942" t="s">
        <v>1756</v>
      </c>
      <c r="B36" s="753" t="s">
        <v>2916</v>
      </c>
      <c r="C36" s="753" t="s">
        <v>16027</v>
      </c>
      <c r="D36" s="103">
        <v>1</v>
      </c>
      <c r="E36" s="103" t="s">
        <v>3964</v>
      </c>
      <c r="F36" s="944" t="s">
        <v>13672</v>
      </c>
      <c r="G36" s="103" t="s">
        <v>699</v>
      </c>
      <c r="H36" s="753" t="s">
        <v>16028</v>
      </c>
      <c r="I36" s="103">
        <v>9.1999999999999993</v>
      </c>
      <c r="J36" s="103">
        <v>9</v>
      </c>
      <c r="K36" s="103">
        <v>6</v>
      </c>
      <c r="L36" s="103">
        <v>3</v>
      </c>
      <c r="M36" s="103">
        <v>9</v>
      </c>
      <c r="N36" s="103" t="s">
        <v>830</v>
      </c>
      <c r="O36" s="103">
        <v>0</v>
      </c>
      <c r="P36" s="103">
        <v>0</v>
      </c>
      <c r="Q36" s="943" t="s">
        <v>699</v>
      </c>
      <c r="R36" s="747"/>
    </row>
    <row r="37" spans="1:18">
      <c r="A37" s="938" t="s">
        <v>1756</v>
      </c>
      <c r="B37" s="939" t="s">
        <v>2916</v>
      </c>
      <c r="C37" s="939" t="s">
        <v>16029</v>
      </c>
      <c r="D37" s="940">
        <v>1</v>
      </c>
      <c r="E37" s="940" t="s">
        <v>3964</v>
      </c>
      <c r="F37" s="945" t="s">
        <v>13672</v>
      </c>
      <c r="G37" s="940" t="s">
        <v>699</v>
      </c>
      <c r="H37" s="939" t="s">
        <v>16030</v>
      </c>
      <c r="I37" s="940">
        <v>9.1999999999999993</v>
      </c>
      <c r="J37" s="940">
        <v>9</v>
      </c>
      <c r="K37" s="940">
        <v>8</v>
      </c>
      <c r="L37" s="940">
        <v>2</v>
      </c>
      <c r="M37" s="940">
        <v>9</v>
      </c>
      <c r="N37" s="940" t="s">
        <v>830</v>
      </c>
      <c r="O37" s="940">
        <v>0</v>
      </c>
      <c r="P37" s="940">
        <v>0</v>
      </c>
      <c r="Q37" s="941" t="s">
        <v>699</v>
      </c>
      <c r="R37" s="747"/>
    </row>
    <row r="38" spans="1:18" ht="24.75">
      <c r="A38" s="942" t="s">
        <v>1756</v>
      </c>
      <c r="B38" s="753" t="s">
        <v>2916</v>
      </c>
      <c r="C38" s="753" t="s">
        <v>16007</v>
      </c>
      <c r="D38" s="103">
        <v>1.1299999999999999</v>
      </c>
      <c r="E38" s="103" t="s">
        <v>3964</v>
      </c>
      <c r="F38" s="944" t="s">
        <v>13672</v>
      </c>
      <c r="G38" s="103" t="s">
        <v>699</v>
      </c>
      <c r="H38" s="753" t="s">
        <v>16031</v>
      </c>
      <c r="I38" s="103" t="s">
        <v>699</v>
      </c>
      <c r="J38" s="103" t="s">
        <v>699</v>
      </c>
      <c r="K38" s="103" t="s">
        <v>699</v>
      </c>
      <c r="L38" s="103" t="s">
        <v>699</v>
      </c>
      <c r="M38" s="103" t="s">
        <v>699</v>
      </c>
      <c r="N38" s="103" t="s">
        <v>699</v>
      </c>
      <c r="O38" s="103" t="s">
        <v>699</v>
      </c>
      <c r="P38" s="103" t="s">
        <v>699</v>
      </c>
      <c r="Q38" s="943" t="s">
        <v>699</v>
      </c>
      <c r="R38" s="747"/>
    </row>
    <row r="39" spans="1:18">
      <c r="A39" s="938" t="s">
        <v>1756</v>
      </c>
      <c r="B39" s="939" t="s">
        <v>2916</v>
      </c>
      <c r="C39" s="939" t="s">
        <v>16032</v>
      </c>
      <c r="D39" s="940">
        <v>3</v>
      </c>
      <c r="E39" s="940" t="s">
        <v>3964</v>
      </c>
      <c r="F39" s="945" t="s">
        <v>13672</v>
      </c>
      <c r="G39" s="940" t="s">
        <v>699</v>
      </c>
      <c r="H39" s="939" t="s">
        <v>16033</v>
      </c>
      <c r="I39" s="940" t="s">
        <v>699</v>
      </c>
      <c r="J39" s="940">
        <v>9</v>
      </c>
      <c r="K39" s="940">
        <v>6</v>
      </c>
      <c r="L39" s="940">
        <v>2</v>
      </c>
      <c r="M39" s="940">
        <v>9</v>
      </c>
      <c r="N39" s="940" t="s">
        <v>830</v>
      </c>
      <c r="O39" s="940">
        <v>1</v>
      </c>
      <c r="P39" s="940">
        <v>0</v>
      </c>
      <c r="Q39" s="941" t="s">
        <v>699</v>
      </c>
      <c r="R39" s="747"/>
    </row>
    <row r="40" spans="1:18">
      <c r="A40" s="942" t="s">
        <v>1756</v>
      </c>
      <c r="B40" s="753" t="s">
        <v>2916</v>
      </c>
      <c r="C40" s="753" t="s">
        <v>16034</v>
      </c>
      <c r="D40" s="103">
        <v>2</v>
      </c>
      <c r="E40" s="103" t="s">
        <v>3964</v>
      </c>
      <c r="F40" s="944" t="s">
        <v>13672</v>
      </c>
      <c r="G40" s="103" t="s">
        <v>699</v>
      </c>
      <c r="H40" s="753" t="s">
        <v>16035</v>
      </c>
      <c r="I40" s="103" t="s">
        <v>699</v>
      </c>
      <c r="J40" s="103">
        <v>9</v>
      </c>
      <c r="K40" s="103">
        <v>7</v>
      </c>
      <c r="L40" s="103">
        <v>3</v>
      </c>
      <c r="M40" s="103">
        <v>9</v>
      </c>
      <c r="N40" s="103" t="s">
        <v>830</v>
      </c>
      <c r="O40" s="103">
        <v>1</v>
      </c>
      <c r="P40" s="103">
        <v>0</v>
      </c>
      <c r="Q40" s="943" t="s">
        <v>699</v>
      </c>
      <c r="R40" s="747"/>
    </row>
    <row r="41" spans="1:18">
      <c r="A41" s="938" t="s">
        <v>1846</v>
      </c>
      <c r="B41" s="939" t="s">
        <v>3014</v>
      </c>
      <c r="C41" s="939" t="s">
        <v>16036</v>
      </c>
      <c r="D41" s="940">
        <v>5</v>
      </c>
      <c r="E41" s="940" t="s">
        <v>3964</v>
      </c>
      <c r="F41" s="940" t="s">
        <v>699</v>
      </c>
      <c r="G41" s="945" t="s">
        <v>13672</v>
      </c>
      <c r="H41" s="939" t="s">
        <v>16037</v>
      </c>
      <c r="I41" s="940" t="s">
        <v>15431</v>
      </c>
      <c r="J41" s="940">
        <v>12</v>
      </c>
      <c r="K41" s="940">
        <v>10</v>
      </c>
      <c r="L41" s="940">
        <v>2</v>
      </c>
      <c r="M41" s="940">
        <v>12</v>
      </c>
      <c r="N41" s="940" t="s">
        <v>830</v>
      </c>
      <c r="O41" s="940">
        <v>4</v>
      </c>
      <c r="P41" s="940">
        <v>0</v>
      </c>
      <c r="Q41" s="941">
        <v>0</v>
      </c>
      <c r="R41" s="747"/>
    </row>
    <row r="42" spans="1:18">
      <c r="A42" s="942" t="s">
        <v>1846</v>
      </c>
      <c r="B42" s="753" t="s">
        <v>3014</v>
      </c>
      <c r="C42" s="753" t="s">
        <v>16036</v>
      </c>
      <c r="D42" s="103">
        <v>5</v>
      </c>
      <c r="E42" s="103" t="s">
        <v>3964</v>
      </c>
      <c r="F42" s="103" t="s">
        <v>699</v>
      </c>
      <c r="G42" s="944" t="s">
        <v>13672</v>
      </c>
      <c r="H42" s="753" t="s">
        <v>16038</v>
      </c>
      <c r="I42" s="103" t="s">
        <v>10725</v>
      </c>
      <c r="J42" s="103">
        <v>12</v>
      </c>
      <c r="K42" s="103">
        <v>10</v>
      </c>
      <c r="L42" s="103">
        <v>2</v>
      </c>
      <c r="M42" s="103">
        <v>12</v>
      </c>
      <c r="N42" s="103" t="s">
        <v>830</v>
      </c>
      <c r="O42" s="103">
        <v>4</v>
      </c>
      <c r="P42" s="103">
        <v>0</v>
      </c>
      <c r="Q42" s="943">
        <v>0</v>
      </c>
      <c r="R42" s="747"/>
    </row>
    <row r="43" spans="1:18" ht="24.75">
      <c r="A43" s="938" t="s">
        <v>2182</v>
      </c>
      <c r="B43" s="939" t="s">
        <v>1121</v>
      </c>
      <c r="C43" s="939" t="s">
        <v>4088</v>
      </c>
      <c r="D43" s="940">
        <v>4.9000000000000004</v>
      </c>
      <c r="E43" s="940" t="s">
        <v>3964</v>
      </c>
      <c r="F43" s="945" t="s">
        <v>13672</v>
      </c>
      <c r="G43" s="940" t="s">
        <v>699</v>
      </c>
      <c r="H43" s="939" t="s">
        <v>16039</v>
      </c>
      <c r="I43" s="940" t="s">
        <v>10862</v>
      </c>
      <c r="J43" s="940">
        <v>9</v>
      </c>
      <c r="K43" s="940">
        <v>4</v>
      </c>
      <c r="L43" s="940">
        <v>5</v>
      </c>
      <c r="M43" s="940">
        <v>9</v>
      </c>
      <c r="N43" s="940" t="s">
        <v>830</v>
      </c>
      <c r="O43" s="940">
        <v>2.2999999999999998</v>
      </c>
      <c r="P43" s="940">
        <v>0</v>
      </c>
      <c r="Q43" s="941">
        <v>0</v>
      </c>
      <c r="R43" s="747"/>
    </row>
    <row r="44" spans="1:18" ht="48.75">
      <c r="A44" s="942" t="s">
        <v>2182</v>
      </c>
      <c r="B44" s="753" t="s">
        <v>875</v>
      </c>
      <c r="C44" s="753" t="s">
        <v>6245</v>
      </c>
      <c r="D44" s="103">
        <v>5</v>
      </c>
      <c r="E44" s="103" t="s">
        <v>3964</v>
      </c>
      <c r="F44" s="944" t="s">
        <v>13672</v>
      </c>
      <c r="G44" s="103" t="s">
        <v>699</v>
      </c>
      <c r="H44" s="753" t="s">
        <v>16040</v>
      </c>
      <c r="I44" s="103" t="s">
        <v>10799</v>
      </c>
      <c r="J44" s="103">
        <v>971</v>
      </c>
      <c r="K44" s="103">
        <v>679</v>
      </c>
      <c r="L44" s="103">
        <v>292</v>
      </c>
      <c r="M44" s="103">
        <v>971</v>
      </c>
      <c r="N44" s="103" t="s">
        <v>830</v>
      </c>
      <c r="O44" s="103">
        <v>5</v>
      </c>
      <c r="P44" s="103">
        <v>5.4</v>
      </c>
      <c r="Q44" s="943">
        <v>0</v>
      </c>
      <c r="R44" s="747"/>
    </row>
    <row r="45" spans="1:18" ht="36.75">
      <c r="A45" s="938" t="s">
        <v>2182</v>
      </c>
      <c r="B45" s="939" t="s">
        <v>875</v>
      </c>
      <c r="C45" s="939" t="s">
        <v>5684</v>
      </c>
      <c r="D45" s="940">
        <v>5</v>
      </c>
      <c r="E45" s="940" t="s">
        <v>3964</v>
      </c>
      <c r="F45" s="940" t="s">
        <v>15979</v>
      </c>
      <c r="G45" s="940" t="s">
        <v>699</v>
      </c>
      <c r="H45" s="939" t="s">
        <v>16041</v>
      </c>
      <c r="I45" s="940" t="s">
        <v>16042</v>
      </c>
      <c r="J45" s="940">
        <v>9</v>
      </c>
      <c r="K45" s="940">
        <v>7</v>
      </c>
      <c r="L45" s="940">
        <v>2</v>
      </c>
      <c r="M45" s="940">
        <v>9</v>
      </c>
      <c r="N45" s="940" t="s">
        <v>830</v>
      </c>
      <c r="O45" s="940">
        <v>3</v>
      </c>
      <c r="P45" s="940">
        <v>2.5</v>
      </c>
      <c r="Q45" s="941">
        <v>0</v>
      </c>
      <c r="R45" s="747"/>
    </row>
    <row r="46" spans="1:18" ht="36.75">
      <c r="A46" s="942" t="s">
        <v>2182</v>
      </c>
      <c r="B46" s="753" t="s">
        <v>875</v>
      </c>
      <c r="C46" s="753" t="s">
        <v>4551</v>
      </c>
      <c r="D46" s="103">
        <v>4.9000000000000004</v>
      </c>
      <c r="E46" s="103" t="s">
        <v>3964</v>
      </c>
      <c r="F46" s="103" t="s">
        <v>15979</v>
      </c>
      <c r="G46" s="103" t="s">
        <v>699</v>
      </c>
      <c r="H46" s="753" t="s">
        <v>16043</v>
      </c>
      <c r="I46" s="103" t="s">
        <v>16044</v>
      </c>
      <c r="J46" s="103">
        <v>9</v>
      </c>
      <c r="K46" s="103">
        <v>5</v>
      </c>
      <c r="L46" s="103">
        <v>4</v>
      </c>
      <c r="M46" s="103">
        <v>9</v>
      </c>
      <c r="N46" s="103" t="s">
        <v>830</v>
      </c>
      <c r="O46" s="103">
        <v>0.7</v>
      </c>
      <c r="P46" s="103">
        <v>0.5</v>
      </c>
      <c r="Q46" s="943">
        <v>0</v>
      </c>
      <c r="R46" s="747"/>
    </row>
    <row r="47" spans="1:18" ht="24.75">
      <c r="A47" s="938" t="s">
        <v>2182</v>
      </c>
      <c r="B47" s="939" t="s">
        <v>875</v>
      </c>
      <c r="C47" s="939" t="s">
        <v>4551</v>
      </c>
      <c r="D47" s="940">
        <v>4.5</v>
      </c>
      <c r="E47" s="940" t="s">
        <v>3964</v>
      </c>
      <c r="F47" s="940" t="s">
        <v>15979</v>
      </c>
      <c r="G47" s="940" t="s">
        <v>699</v>
      </c>
      <c r="H47" s="939" t="s">
        <v>16045</v>
      </c>
      <c r="I47" s="940" t="s">
        <v>12824</v>
      </c>
      <c r="J47" s="940">
        <v>9</v>
      </c>
      <c r="K47" s="940">
        <v>4</v>
      </c>
      <c r="L47" s="940">
        <v>5</v>
      </c>
      <c r="M47" s="940">
        <v>9</v>
      </c>
      <c r="N47" s="940" t="s">
        <v>830</v>
      </c>
      <c r="O47" s="940">
        <v>1</v>
      </c>
      <c r="P47" s="940">
        <v>0</v>
      </c>
      <c r="Q47" s="941">
        <v>0</v>
      </c>
      <c r="R47" s="747"/>
    </row>
    <row r="48" spans="1:18">
      <c r="A48" s="942" t="s">
        <v>1126</v>
      </c>
      <c r="B48" s="753" t="s">
        <v>699</v>
      </c>
      <c r="C48" s="753" t="s">
        <v>699</v>
      </c>
      <c r="D48" s="103" t="s">
        <v>699</v>
      </c>
      <c r="E48" s="103" t="s">
        <v>16046</v>
      </c>
      <c r="F48" s="103" t="s">
        <v>699</v>
      </c>
      <c r="G48" s="103" t="s">
        <v>699</v>
      </c>
      <c r="H48" s="753" t="s">
        <v>699</v>
      </c>
      <c r="I48" s="103" t="s">
        <v>699</v>
      </c>
      <c r="J48" s="103" t="s">
        <v>699</v>
      </c>
      <c r="K48" s="103" t="s">
        <v>699</v>
      </c>
      <c r="L48" s="103" t="s">
        <v>699</v>
      </c>
      <c r="M48" s="103" t="s">
        <v>699</v>
      </c>
      <c r="N48" s="103" t="s">
        <v>699</v>
      </c>
      <c r="O48" s="103" t="s">
        <v>699</v>
      </c>
      <c r="P48" s="103" t="s">
        <v>699</v>
      </c>
      <c r="Q48" s="943" t="s">
        <v>699</v>
      </c>
      <c r="R48" s="747"/>
    </row>
    <row r="49" spans="1:18" ht="24.75">
      <c r="A49" s="938" t="s">
        <v>1681</v>
      </c>
      <c r="B49" s="939" t="s">
        <v>3530</v>
      </c>
      <c r="C49" s="939" t="s">
        <v>699</v>
      </c>
      <c r="D49" s="940">
        <v>5</v>
      </c>
      <c r="E49" s="940" t="s">
        <v>16046</v>
      </c>
      <c r="F49" s="945" t="s">
        <v>13672</v>
      </c>
      <c r="G49" s="940" t="s">
        <v>699</v>
      </c>
      <c r="H49" s="939" t="s">
        <v>16047</v>
      </c>
      <c r="I49" s="940" t="s">
        <v>12577</v>
      </c>
      <c r="J49" s="940">
        <v>9</v>
      </c>
      <c r="K49" s="940">
        <v>1</v>
      </c>
      <c r="L49" s="940">
        <v>8</v>
      </c>
      <c r="M49" s="940">
        <v>10</v>
      </c>
      <c r="N49" s="945" t="s">
        <v>117</v>
      </c>
      <c r="O49" s="940">
        <v>0.7</v>
      </c>
      <c r="P49" s="940">
        <v>0.2</v>
      </c>
      <c r="Q49" s="941">
        <v>0</v>
      </c>
      <c r="R49" s="747"/>
    </row>
    <row r="50" spans="1:18">
      <c r="A50" s="942" t="s">
        <v>1137</v>
      </c>
      <c r="B50" s="753" t="s">
        <v>4466</v>
      </c>
      <c r="C50" s="753" t="s">
        <v>699</v>
      </c>
      <c r="D50" s="103">
        <v>50.43</v>
      </c>
      <c r="E50" s="103" t="s">
        <v>16046</v>
      </c>
      <c r="F50" s="103" t="s">
        <v>699</v>
      </c>
      <c r="G50" s="103" t="s">
        <v>699</v>
      </c>
      <c r="H50" s="753" t="s">
        <v>16048</v>
      </c>
      <c r="I50" s="103" t="s">
        <v>699</v>
      </c>
      <c r="J50" s="103">
        <v>126</v>
      </c>
      <c r="K50" s="103">
        <v>83</v>
      </c>
      <c r="L50" s="103">
        <v>43</v>
      </c>
      <c r="M50" s="103" t="s">
        <v>699</v>
      </c>
      <c r="N50" s="103" t="s">
        <v>830</v>
      </c>
      <c r="O50" s="103">
        <v>40</v>
      </c>
      <c r="P50" s="103">
        <v>10</v>
      </c>
      <c r="Q50" s="943" t="s">
        <v>699</v>
      </c>
      <c r="R50" s="747"/>
    </row>
    <row r="51" spans="1:18">
      <c r="A51" s="938" t="s">
        <v>1137</v>
      </c>
      <c r="B51" s="939" t="s">
        <v>4693</v>
      </c>
      <c r="C51" s="939" t="s">
        <v>699</v>
      </c>
      <c r="D51" s="940">
        <v>20.34</v>
      </c>
      <c r="E51" s="940" t="s">
        <v>16046</v>
      </c>
      <c r="F51" s="940" t="s">
        <v>699</v>
      </c>
      <c r="G51" s="940" t="s">
        <v>699</v>
      </c>
      <c r="H51" s="939" t="s">
        <v>16049</v>
      </c>
      <c r="I51" s="940" t="s">
        <v>699</v>
      </c>
      <c r="J51" s="940">
        <v>160</v>
      </c>
      <c r="K51" s="940">
        <v>96</v>
      </c>
      <c r="L51" s="940">
        <v>64</v>
      </c>
      <c r="M51" s="940" t="s">
        <v>699</v>
      </c>
      <c r="N51" s="940" t="s">
        <v>830</v>
      </c>
      <c r="O51" s="940">
        <v>2.4</v>
      </c>
      <c r="P51" s="940">
        <v>1.2</v>
      </c>
      <c r="Q51" s="941" t="s">
        <v>699</v>
      </c>
      <c r="R51" s="747"/>
    </row>
    <row r="52" spans="1:18">
      <c r="A52" s="942" t="s">
        <v>1137</v>
      </c>
      <c r="B52" s="753" t="s">
        <v>2474</v>
      </c>
      <c r="C52" s="753" t="s">
        <v>699</v>
      </c>
      <c r="D52" s="103">
        <v>25.7</v>
      </c>
      <c r="E52" s="103" t="s">
        <v>16046</v>
      </c>
      <c r="F52" s="103" t="s">
        <v>699</v>
      </c>
      <c r="G52" s="103" t="s">
        <v>699</v>
      </c>
      <c r="H52" s="753" t="s">
        <v>16050</v>
      </c>
      <c r="I52" s="103" t="s">
        <v>699</v>
      </c>
      <c r="J52" s="103">
        <v>90</v>
      </c>
      <c r="K52" s="103">
        <v>63</v>
      </c>
      <c r="L52" s="103">
        <v>27</v>
      </c>
      <c r="M52" s="103" t="s">
        <v>699</v>
      </c>
      <c r="N52" s="103" t="s">
        <v>830</v>
      </c>
      <c r="O52" s="103">
        <v>20</v>
      </c>
      <c r="P52" s="103">
        <v>17.5</v>
      </c>
      <c r="Q52" s="943" t="s">
        <v>699</v>
      </c>
      <c r="R52" s="747"/>
    </row>
    <row r="53" spans="1:18">
      <c r="A53" s="938" t="s">
        <v>1137</v>
      </c>
      <c r="B53" s="939" t="s">
        <v>316</v>
      </c>
      <c r="C53" s="939" t="s">
        <v>699</v>
      </c>
      <c r="D53" s="940">
        <v>9.94</v>
      </c>
      <c r="E53" s="940" t="s">
        <v>16046</v>
      </c>
      <c r="F53" s="940" t="s">
        <v>699</v>
      </c>
      <c r="G53" s="940" t="s">
        <v>699</v>
      </c>
      <c r="H53" s="939" t="s">
        <v>16051</v>
      </c>
      <c r="I53" s="940" t="s">
        <v>699</v>
      </c>
      <c r="J53" s="940">
        <v>118</v>
      </c>
      <c r="K53" s="940">
        <v>83</v>
      </c>
      <c r="L53" s="940">
        <v>35</v>
      </c>
      <c r="M53" s="940" t="s">
        <v>699</v>
      </c>
      <c r="N53" s="940" t="s">
        <v>830</v>
      </c>
      <c r="O53" s="940">
        <v>5.9</v>
      </c>
      <c r="P53" s="940">
        <v>0</v>
      </c>
      <c r="Q53" s="941" t="s">
        <v>699</v>
      </c>
      <c r="R53" s="747"/>
    </row>
    <row r="54" spans="1:18">
      <c r="A54" s="942" t="s">
        <v>1197</v>
      </c>
      <c r="B54" s="753" t="s">
        <v>699</v>
      </c>
      <c r="C54" s="753" t="s">
        <v>699</v>
      </c>
      <c r="D54" s="103">
        <v>0</v>
      </c>
      <c r="E54" s="103" t="s">
        <v>3964</v>
      </c>
      <c r="F54" s="103" t="s">
        <v>699</v>
      </c>
      <c r="G54" s="103" t="s">
        <v>699</v>
      </c>
      <c r="H54" s="753" t="s">
        <v>699</v>
      </c>
      <c r="I54" s="103" t="s">
        <v>699</v>
      </c>
      <c r="J54" s="103" t="s">
        <v>699</v>
      </c>
      <c r="K54" s="103" t="s">
        <v>699</v>
      </c>
      <c r="L54" s="103" t="s">
        <v>699</v>
      </c>
      <c r="M54" s="103" t="s">
        <v>699</v>
      </c>
      <c r="N54" s="103" t="s">
        <v>830</v>
      </c>
      <c r="O54" s="103" t="s">
        <v>699</v>
      </c>
      <c r="P54" s="103" t="s">
        <v>699</v>
      </c>
      <c r="Q54" s="943" t="s">
        <v>699</v>
      </c>
      <c r="R54" s="747"/>
    </row>
    <row r="55" spans="1:18">
      <c r="A55" s="938" t="s">
        <v>2052</v>
      </c>
      <c r="B55" s="939" t="s">
        <v>699</v>
      </c>
      <c r="C55" s="939" t="s">
        <v>699</v>
      </c>
      <c r="D55" s="940">
        <v>0</v>
      </c>
      <c r="E55" s="940" t="s">
        <v>16052</v>
      </c>
      <c r="F55" s="940" t="s">
        <v>699</v>
      </c>
      <c r="G55" s="940" t="s">
        <v>699</v>
      </c>
      <c r="H55" s="939" t="s">
        <v>699</v>
      </c>
      <c r="I55" s="940" t="s">
        <v>699</v>
      </c>
      <c r="J55" s="940" t="s">
        <v>699</v>
      </c>
      <c r="K55" s="940" t="s">
        <v>699</v>
      </c>
      <c r="L55" s="940" t="s">
        <v>699</v>
      </c>
      <c r="M55" s="940" t="s">
        <v>699</v>
      </c>
      <c r="N55" s="940" t="s">
        <v>830</v>
      </c>
      <c r="O55" s="940" t="s">
        <v>699</v>
      </c>
      <c r="P55" s="940" t="s">
        <v>699</v>
      </c>
      <c r="Q55" s="941" t="s">
        <v>699</v>
      </c>
      <c r="R55" s="747"/>
    </row>
    <row r="56" spans="1:18" ht="36">
      <c r="A56" s="942" t="s">
        <v>1148</v>
      </c>
      <c r="B56" s="753" t="s">
        <v>2807</v>
      </c>
      <c r="C56" s="753" t="s">
        <v>16053</v>
      </c>
      <c r="D56" s="103">
        <v>2</v>
      </c>
      <c r="E56" s="103" t="s">
        <v>3964</v>
      </c>
      <c r="F56" s="944" t="s">
        <v>13672</v>
      </c>
      <c r="G56" s="103" t="s">
        <v>699</v>
      </c>
      <c r="H56" s="753" t="s">
        <v>16054</v>
      </c>
      <c r="I56" s="103" t="s">
        <v>16055</v>
      </c>
      <c r="J56" s="103">
        <v>9</v>
      </c>
      <c r="K56" s="103">
        <v>8</v>
      </c>
      <c r="L56" s="103">
        <v>1</v>
      </c>
      <c r="M56" s="103">
        <v>9</v>
      </c>
      <c r="N56" s="103" t="s">
        <v>830</v>
      </c>
      <c r="O56" s="103">
        <v>2</v>
      </c>
      <c r="P56" s="103">
        <v>1</v>
      </c>
      <c r="Q56" s="943">
        <v>0</v>
      </c>
      <c r="R56" s="747"/>
    </row>
    <row r="57" spans="1:18" ht="36">
      <c r="A57" s="938" t="s">
        <v>1148</v>
      </c>
      <c r="B57" s="939" t="s">
        <v>2807</v>
      </c>
      <c r="C57" s="939" t="s">
        <v>699</v>
      </c>
      <c r="D57" s="940">
        <v>1</v>
      </c>
      <c r="E57" s="940" t="s">
        <v>3964</v>
      </c>
      <c r="F57" s="945" t="s">
        <v>13672</v>
      </c>
      <c r="G57" s="940" t="s">
        <v>699</v>
      </c>
      <c r="H57" s="939" t="s">
        <v>16056</v>
      </c>
      <c r="I57" s="940" t="s">
        <v>16057</v>
      </c>
      <c r="J57" s="940">
        <v>9</v>
      </c>
      <c r="K57" s="940">
        <v>9</v>
      </c>
      <c r="L57" s="940">
        <v>0</v>
      </c>
      <c r="M57" s="940">
        <v>9</v>
      </c>
      <c r="N57" s="940" t="s">
        <v>830</v>
      </c>
      <c r="O57" s="940">
        <v>1</v>
      </c>
      <c r="P57" s="940">
        <v>0.7</v>
      </c>
      <c r="Q57" s="941">
        <v>0</v>
      </c>
      <c r="R57" s="747"/>
    </row>
    <row r="58" spans="1:18">
      <c r="A58" s="942" t="s">
        <v>1148</v>
      </c>
      <c r="B58" s="753" t="s">
        <v>2807</v>
      </c>
      <c r="C58" s="753" t="s">
        <v>699</v>
      </c>
      <c r="D58" s="103">
        <v>3</v>
      </c>
      <c r="E58" s="103" t="s">
        <v>3964</v>
      </c>
      <c r="F58" s="944" t="s">
        <v>13672</v>
      </c>
      <c r="G58" s="103" t="s">
        <v>699</v>
      </c>
      <c r="H58" s="753" t="s">
        <v>9748</v>
      </c>
      <c r="I58" s="103" t="s">
        <v>10867</v>
      </c>
      <c r="J58" s="103">
        <v>9</v>
      </c>
      <c r="K58" s="103">
        <v>7</v>
      </c>
      <c r="L58" s="103">
        <v>2</v>
      </c>
      <c r="M58" s="103">
        <v>9</v>
      </c>
      <c r="N58" s="103" t="s">
        <v>830</v>
      </c>
      <c r="O58" s="103">
        <v>3</v>
      </c>
      <c r="P58" s="103">
        <v>0.3</v>
      </c>
      <c r="Q58" s="943">
        <v>0</v>
      </c>
      <c r="R58" s="747"/>
    </row>
    <row r="59" spans="1:18">
      <c r="A59" s="938" t="s">
        <v>1148</v>
      </c>
      <c r="B59" s="939" t="s">
        <v>699</v>
      </c>
      <c r="C59" s="939" t="s">
        <v>699</v>
      </c>
      <c r="D59" s="940">
        <v>3</v>
      </c>
      <c r="E59" s="940" t="s">
        <v>3964</v>
      </c>
      <c r="F59" s="940" t="s">
        <v>699</v>
      </c>
      <c r="G59" s="940" t="s">
        <v>699</v>
      </c>
      <c r="H59" s="939" t="s">
        <v>16058</v>
      </c>
      <c r="I59" s="940" t="s">
        <v>10867</v>
      </c>
      <c r="J59" s="940">
        <v>9</v>
      </c>
      <c r="K59" s="940">
        <v>7</v>
      </c>
      <c r="L59" s="940">
        <v>2</v>
      </c>
      <c r="M59" s="940">
        <v>9</v>
      </c>
      <c r="N59" s="940" t="s">
        <v>830</v>
      </c>
      <c r="O59" s="940">
        <v>3</v>
      </c>
      <c r="P59" s="940">
        <v>0.3</v>
      </c>
      <c r="Q59" s="941">
        <v>0</v>
      </c>
      <c r="R59" s="747"/>
    </row>
    <row r="60" spans="1:18">
      <c r="A60" s="942" t="s">
        <v>1148</v>
      </c>
      <c r="B60" s="753" t="s">
        <v>699</v>
      </c>
      <c r="C60" s="753" t="s">
        <v>699</v>
      </c>
      <c r="D60" s="103">
        <v>3</v>
      </c>
      <c r="E60" s="103" t="s">
        <v>3964</v>
      </c>
      <c r="F60" s="103" t="s">
        <v>699</v>
      </c>
      <c r="G60" s="103" t="s">
        <v>699</v>
      </c>
      <c r="H60" s="753" t="s">
        <v>5554</v>
      </c>
      <c r="I60" s="103" t="s">
        <v>10867</v>
      </c>
      <c r="J60" s="103">
        <v>9</v>
      </c>
      <c r="K60" s="103">
        <v>6</v>
      </c>
      <c r="L60" s="103">
        <v>3</v>
      </c>
      <c r="M60" s="103">
        <v>9</v>
      </c>
      <c r="N60" s="103" t="s">
        <v>830</v>
      </c>
      <c r="O60" s="103">
        <v>3</v>
      </c>
      <c r="P60" s="103">
        <v>1</v>
      </c>
      <c r="Q60" s="943">
        <v>0</v>
      </c>
      <c r="R60" s="747"/>
    </row>
    <row r="61" spans="1:18">
      <c r="A61" s="938" t="s">
        <v>1148</v>
      </c>
      <c r="B61" s="939" t="s">
        <v>699</v>
      </c>
      <c r="C61" s="939" t="s">
        <v>699</v>
      </c>
      <c r="D61" s="940">
        <v>3</v>
      </c>
      <c r="E61" s="940" t="s">
        <v>3964</v>
      </c>
      <c r="F61" s="940" t="s">
        <v>699</v>
      </c>
      <c r="G61" s="940" t="s">
        <v>699</v>
      </c>
      <c r="H61" s="939" t="s">
        <v>16059</v>
      </c>
      <c r="I61" s="940" t="s">
        <v>10867</v>
      </c>
      <c r="J61" s="940">
        <v>9</v>
      </c>
      <c r="K61" s="940">
        <v>8</v>
      </c>
      <c r="L61" s="940">
        <v>1</v>
      </c>
      <c r="M61" s="940">
        <v>9</v>
      </c>
      <c r="N61" s="940" t="s">
        <v>830</v>
      </c>
      <c r="O61" s="940">
        <v>3</v>
      </c>
      <c r="P61" s="940">
        <v>1</v>
      </c>
      <c r="Q61" s="941">
        <v>0</v>
      </c>
      <c r="R61" s="747"/>
    </row>
    <row r="62" spans="1:18">
      <c r="A62" s="942" t="s">
        <v>1148</v>
      </c>
      <c r="B62" s="753" t="s">
        <v>699</v>
      </c>
      <c r="C62" s="753" t="s">
        <v>699</v>
      </c>
      <c r="D62" s="103">
        <v>2</v>
      </c>
      <c r="E62" s="103" t="s">
        <v>3964</v>
      </c>
      <c r="F62" s="103" t="s">
        <v>699</v>
      </c>
      <c r="G62" s="103" t="s">
        <v>699</v>
      </c>
      <c r="H62" s="753" t="s">
        <v>16060</v>
      </c>
      <c r="I62" s="103" t="s">
        <v>10867</v>
      </c>
      <c r="J62" s="103">
        <v>9</v>
      </c>
      <c r="K62" s="103">
        <v>8</v>
      </c>
      <c r="L62" s="103">
        <v>1</v>
      </c>
      <c r="M62" s="103">
        <v>9</v>
      </c>
      <c r="N62" s="103" t="s">
        <v>830</v>
      </c>
      <c r="O62" s="103">
        <v>2</v>
      </c>
      <c r="P62" s="103">
        <v>0.2</v>
      </c>
      <c r="Q62" s="943">
        <v>0</v>
      </c>
      <c r="R62" s="747"/>
    </row>
    <row r="63" spans="1:18">
      <c r="A63" s="938" t="s">
        <v>1148</v>
      </c>
      <c r="B63" s="939" t="s">
        <v>2807</v>
      </c>
      <c r="C63" s="939" t="s">
        <v>699</v>
      </c>
      <c r="D63" s="940">
        <v>3</v>
      </c>
      <c r="E63" s="940" t="s">
        <v>3964</v>
      </c>
      <c r="F63" s="940" t="s">
        <v>699</v>
      </c>
      <c r="G63" s="940" t="s">
        <v>699</v>
      </c>
      <c r="H63" s="939" t="s">
        <v>9748</v>
      </c>
      <c r="I63" s="940" t="s">
        <v>10867</v>
      </c>
      <c r="J63" s="940">
        <v>9</v>
      </c>
      <c r="K63" s="940">
        <v>7</v>
      </c>
      <c r="L63" s="940">
        <v>2</v>
      </c>
      <c r="M63" s="940">
        <v>9</v>
      </c>
      <c r="N63" s="940" t="s">
        <v>830</v>
      </c>
      <c r="O63" s="940">
        <v>3</v>
      </c>
      <c r="P63" s="940">
        <v>0.1</v>
      </c>
      <c r="Q63" s="941">
        <v>0</v>
      </c>
      <c r="R63" s="747"/>
    </row>
    <row r="64" spans="1:18" ht="24.75">
      <c r="A64" s="942" t="s">
        <v>1153</v>
      </c>
      <c r="B64" s="753" t="s">
        <v>2768</v>
      </c>
      <c r="C64" s="753" t="s">
        <v>16061</v>
      </c>
      <c r="D64" s="103">
        <v>4.1900000000000004</v>
      </c>
      <c r="E64" s="103" t="s">
        <v>3964</v>
      </c>
      <c r="F64" s="944" t="s">
        <v>13672</v>
      </c>
      <c r="G64" s="103" t="s">
        <v>699</v>
      </c>
      <c r="H64" s="753" t="s">
        <v>16062</v>
      </c>
      <c r="I64" s="103" t="s">
        <v>16063</v>
      </c>
      <c r="J64" s="103">
        <v>9</v>
      </c>
      <c r="K64" s="103">
        <v>7</v>
      </c>
      <c r="L64" s="103">
        <v>2</v>
      </c>
      <c r="M64" s="103" t="s">
        <v>119</v>
      </c>
      <c r="N64" s="103" t="s">
        <v>143</v>
      </c>
      <c r="O64" s="103" t="s">
        <v>699</v>
      </c>
      <c r="P64" s="103" t="s">
        <v>699</v>
      </c>
      <c r="Q64" s="943">
        <v>0</v>
      </c>
      <c r="R64" s="747"/>
    </row>
    <row r="65" spans="1:18" ht="24.75">
      <c r="A65" s="938" t="s">
        <v>1153</v>
      </c>
      <c r="B65" s="939" t="s">
        <v>2768</v>
      </c>
      <c r="C65" s="939" t="s">
        <v>16064</v>
      </c>
      <c r="D65" s="940">
        <v>4.22</v>
      </c>
      <c r="E65" s="940" t="s">
        <v>3964</v>
      </c>
      <c r="F65" s="945" t="s">
        <v>13672</v>
      </c>
      <c r="G65" s="940" t="s">
        <v>699</v>
      </c>
      <c r="H65" s="939" t="s">
        <v>16065</v>
      </c>
      <c r="I65" s="940" t="s">
        <v>16063</v>
      </c>
      <c r="J65" s="940">
        <v>10</v>
      </c>
      <c r="K65" s="940">
        <v>7</v>
      </c>
      <c r="L65" s="940">
        <v>3</v>
      </c>
      <c r="M65" s="940" t="s">
        <v>119</v>
      </c>
      <c r="N65" s="940" t="s">
        <v>143</v>
      </c>
      <c r="O65" s="940" t="s">
        <v>699</v>
      </c>
      <c r="P65" s="940">
        <v>1</v>
      </c>
      <c r="Q65" s="941">
        <v>0</v>
      </c>
      <c r="R65" s="747"/>
    </row>
    <row r="66" spans="1:18" ht="24.75">
      <c r="A66" s="942" t="s">
        <v>1153</v>
      </c>
      <c r="B66" s="753" t="s">
        <v>2768</v>
      </c>
      <c r="C66" s="753" t="s">
        <v>16066</v>
      </c>
      <c r="D66" s="103">
        <v>4.03</v>
      </c>
      <c r="E66" s="103" t="s">
        <v>3964</v>
      </c>
      <c r="F66" s="944" t="s">
        <v>13672</v>
      </c>
      <c r="G66" s="103" t="s">
        <v>699</v>
      </c>
      <c r="H66" s="753" t="s">
        <v>16067</v>
      </c>
      <c r="I66" s="103" t="s">
        <v>16063</v>
      </c>
      <c r="J66" s="103">
        <v>9</v>
      </c>
      <c r="K66" s="103">
        <v>7</v>
      </c>
      <c r="L66" s="103">
        <v>2</v>
      </c>
      <c r="M66" s="103" t="s">
        <v>119</v>
      </c>
      <c r="N66" s="103" t="s">
        <v>143</v>
      </c>
      <c r="O66" s="103" t="s">
        <v>699</v>
      </c>
      <c r="P66" s="103" t="s">
        <v>699</v>
      </c>
      <c r="Q66" s="943">
        <v>0</v>
      </c>
      <c r="R66" s="747"/>
    </row>
    <row r="67" spans="1:18" ht="24.75">
      <c r="A67" s="938" t="s">
        <v>1153</v>
      </c>
      <c r="B67" s="939" t="s">
        <v>2768</v>
      </c>
      <c r="C67" s="939" t="s">
        <v>16068</v>
      </c>
      <c r="D67" s="940">
        <v>4.24</v>
      </c>
      <c r="E67" s="940" t="s">
        <v>3964</v>
      </c>
      <c r="F67" s="945" t="s">
        <v>13672</v>
      </c>
      <c r="G67" s="940" t="s">
        <v>699</v>
      </c>
      <c r="H67" s="939" t="s">
        <v>16069</v>
      </c>
      <c r="I67" s="940" t="s">
        <v>16063</v>
      </c>
      <c r="J67" s="940">
        <v>9</v>
      </c>
      <c r="K67" s="940">
        <v>8</v>
      </c>
      <c r="L67" s="940">
        <v>1</v>
      </c>
      <c r="M67" s="940" t="s">
        <v>119</v>
      </c>
      <c r="N67" s="940" t="s">
        <v>143</v>
      </c>
      <c r="O67" s="940" t="s">
        <v>699</v>
      </c>
      <c r="P67" s="940" t="s">
        <v>699</v>
      </c>
      <c r="Q67" s="941">
        <v>0</v>
      </c>
      <c r="R67" s="747"/>
    </row>
    <row r="68" spans="1:18" ht="24.75">
      <c r="A68" s="942" t="s">
        <v>1153</v>
      </c>
      <c r="B68" s="753" t="s">
        <v>2768</v>
      </c>
      <c r="C68" s="753" t="s">
        <v>16070</v>
      </c>
      <c r="D68" s="103">
        <v>3.96</v>
      </c>
      <c r="E68" s="103" t="s">
        <v>3964</v>
      </c>
      <c r="F68" s="944" t="s">
        <v>13672</v>
      </c>
      <c r="G68" s="103" t="s">
        <v>699</v>
      </c>
      <c r="H68" s="753" t="s">
        <v>16071</v>
      </c>
      <c r="I68" s="103" t="s">
        <v>16063</v>
      </c>
      <c r="J68" s="103">
        <v>9</v>
      </c>
      <c r="K68" s="103">
        <v>8</v>
      </c>
      <c r="L68" s="103">
        <v>1</v>
      </c>
      <c r="M68" s="103" t="s">
        <v>119</v>
      </c>
      <c r="N68" s="103" t="s">
        <v>143</v>
      </c>
      <c r="O68" s="103" t="s">
        <v>699</v>
      </c>
      <c r="P68" s="103">
        <v>1.2</v>
      </c>
      <c r="Q68" s="943">
        <v>0</v>
      </c>
      <c r="R68" s="747"/>
    </row>
    <row r="69" spans="1:18" ht="24.75">
      <c r="A69" s="938" t="s">
        <v>1153</v>
      </c>
      <c r="B69" s="939" t="s">
        <v>2768</v>
      </c>
      <c r="C69" s="939" t="s">
        <v>16072</v>
      </c>
      <c r="D69" s="940">
        <v>4.28</v>
      </c>
      <c r="E69" s="940" t="s">
        <v>3964</v>
      </c>
      <c r="F69" s="945" t="s">
        <v>13672</v>
      </c>
      <c r="G69" s="940" t="s">
        <v>699</v>
      </c>
      <c r="H69" s="939" t="s">
        <v>16073</v>
      </c>
      <c r="I69" s="940" t="s">
        <v>16063</v>
      </c>
      <c r="J69" s="940">
        <v>9</v>
      </c>
      <c r="K69" s="940">
        <v>7</v>
      </c>
      <c r="L69" s="940">
        <v>2</v>
      </c>
      <c r="M69" s="940" t="s">
        <v>119</v>
      </c>
      <c r="N69" s="940" t="s">
        <v>143</v>
      </c>
      <c r="O69" s="940" t="s">
        <v>699</v>
      </c>
      <c r="P69" s="940" t="s">
        <v>699</v>
      </c>
      <c r="Q69" s="941">
        <v>0</v>
      </c>
      <c r="R69" s="747"/>
    </row>
    <row r="70" spans="1:18" ht="24.75">
      <c r="A70" s="942" t="s">
        <v>1153</v>
      </c>
      <c r="B70" s="753" t="s">
        <v>2768</v>
      </c>
      <c r="C70" s="753" t="s">
        <v>16074</v>
      </c>
      <c r="D70" s="103">
        <v>4.22</v>
      </c>
      <c r="E70" s="103" t="s">
        <v>3964</v>
      </c>
      <c r="F70" s="944" t="s">
        <v>13672</v>
      </c>
      <c r="G70" s="103" t="s">
        <v>699</v>
      </c>
      <c r="H70" s="753" t="s">
        <v>16075</v>
      </c>
      <c r="I70" s="103" t="s">
        <v>16063</v>
      </c>
      <c r="J70" s="103">
        <v>9</v>
      </c>
      <c r="K70" s="103">
        <v>7</v>
      </c>
      <c r="L70" s="103">
        <v>2</v>
      </c>
      <c r="M70" s="103" t="s">
        <v>119</v>
      </c>
      <c r="N70" s="103" t="s">
        <v>143</v>
      </c>
      <c r="O70" s="103" t="s">
        <v>699</v>
      </c>
      <c r="P70" s="103" t="s">
        <v>699</v>
      </c>
      <c r="Q70" s="943">
        <v>0</v>
      </c>
      <c r="R70" s="747"/>
    </row>
    <row r="71" spans="1:18" ht="24.75">
      <c r="A71" s="938" t="s">
        <v>1153</v>
      </c>
      <c r="B71" s="939" t="s">
        <v>2768</v>
      </c>
      <c r="C71" s="939" t="s">
        <v>16076</v>
      </c>
      <c r="D71" s="940">
        <v>4.22</v>
      </c>
      <c r="E71" s="940" t="s">
        <v>3964</v>
      </c>
      <c r="F71" s="945" t="s">
        <v>13672</v>
      </c>
      <c r="G71" s="940" t="s">
        <v>699</v>
      </c>
      <c r="H71" s="939" t="s">
        <v>16077</v>
      </c>
      <c r="I71" s="940" t="s">
        <v>16063</v>
      </c>
      <c r="J71" s="940">
        <v>9</v>
      </c>
      <c r="K71" s="940">
        <v>7</v>
      </c>
      <c r="L71" s="940">
        <v>2</v>
      </c>
      <c r="M71" s="940" t="s">
        <v>119</v>
      </c>
      <c r="N71" s="940" t="s">
        <v>143</v>
      </c>
      <c r="O71" s="940" t="s">
        <v>699</v>
      </c>
      <c r="P71" s="940" t="s">
        <v>699</v>
      </c>
      <c r="Q71" s="941">
        <v>0</v>
      </c>
      <c r="R71" s="747"/>
    </row>
    <row r="72" spans="1:18" ht="24.75">
      <c r="A72" s="942" t="s">
        <v>1153</v>
      </c>
      <c r="B72" s="753" t="s">
        <v>2768</v>
      </c>
      <c r="C72" s="753" t="s">
        <v>16076</v>
      </c>
      <c r="D72" s="103">
        <v>4.22</v>
      </c>
      <c r="E72" s="103" t="s">
        <v>3964</v>
      </c>
      <c r="F72" s="944" t="s">
        <v>13672</v>
      </c>
      <c r="G72" s="103" t="s">
        <v>699</v>
      </c>
      <c r="H72" s="753" t="s">
        <v>16078</v>
      </c>
      <c r="I72" s="103" t="s">
        <v>16063</v>
      </c>
      <c r="J72" s="103">
        <v>9</v>
      </c>
      <c r="K72" s="103">
        <v>6</v>
      </c>
      <c r="L72" s="103">
        <v>3</v>
      </c>
      <c r="M72" s="103" t="s">
        <v>119</v>
      </c>
      <c r="N72" s="103" t="s">
        <v>143</v>
      </c>
      <c r="O72" s="103" t="s">
        <v>699</v>
      </c>
      <c r="P72" s="103" t="s">
        <v>699</v>
      </c>
      <c r="Q72" s="943">
        <v>0</v>
      </c>
      <c r="R72" s="747"/>
    </row>
    <row r="73" spans="1:18" ht="36.75">
      <c r="A73" s="938" t="s">
        <v>1153</v>
      </c>
      <c r="B73" s="939" t="s">
        <v>2768</v>
      </c>
      <c r="C73" s="939" t="s">
        <v>16061</v>
      </c>
      <c r="D73" s="940">
        <v>4.1900000000000004</v>
      </c>
      <c r="E73" s="940" t="s">
        <v>3964</v>
      </c>
      <c r="F73" s="945" t="s">
        <v>13672</v>
      </c>
      <c r="G73" s="940" t="s">
        <v>699</v>
      </c>
      <c r="H73" s="939" t="s">
        <v>16079</v>
      </c>
      <c r="I73" s="940" t="s">
        <v>16063</v>
      </c>
      <c r="J73" s="940">
        <v>9</v>
      </c>
      <c r="K73" s="940">
        <v>7</v>
      </c>
      <c r="L73" s="940">
        <v>2</v>
      </c>
      <c r="M73" s="940" t="s">
        <v>119</v>
      </c>
      <c r="N73" s="940" t="s">
        <v>143</v>
      </c>
      <c r="O73" s="940" t="s">
        <v>699</v>
      </c>
      <c r="P73" s="940" t="s">
        <v>699</v>
      </c>
      <c r="Q73" s="941">
        <v>0</v>
      </c>
      <c r="R73" s="747"/>
    </row>
    <row r="74" spans="1:18">
      <c r="A74" s="942" t="s">
        <v>1153</v>
      </c>
      <c r="B74" s="753" t="s">
        <v>2768</v>
      </c>
      <c r="C74" s="753" t="s">
        <v>16080</v>
      </c>
      <c r="D74" s="103">
        <v>4.1399999999999997</v>
      </c>
      <c r="E74" s="103" t="s">
        <v>3964</v>
      </c>
      <c r="F74" s="944" t="s">
        <v>13672</v>
      </c>
      <c r="G74" s="103" t="s">
        <v>699</v>
      </c>
      <c r="H74" s="753" t="s">
        <v>16081</v>
      </c>
      <c r="I74" s="103" t="s">
        <v>699</v>
      </c>
      <c r="J74" s="103" t="s">
        <v>699</v>
      </c>
      <c r="K74" s="103" t="s">
        <v>699</v>
      </c>
      <c r="L74" s="103" t="s">
        <v>699</v>
      </c>
      <c r="M74" s="103" t="s">
        <v>699</v>
      </c>
      <c r="N74" s="103" t="s">
        <v>699</v>
      </c>
      <c r="O74" s="103" t="s">
        <v>699</v>
      </c>
      <c r="P74" s="103" t="s">
        <v>699</v>
      </c>
      <c r="Q74" s="943" t="s">
        <v>699</v>
      </c>
      <c r="R74" s="747"/>
    </row>
    <row r="75" spans="1:18" ht="24.75">
      <c r="A75" s="938" t="s">
        <v>1165</v>
      </c>
      <c r="B75" s="939" t="s">
        <v>3245</v>
      </c>
      <c r="C75" s="939" t="s">
        <v>16082</v>
      </c>
      <c r="D75" s="940">
        <v>5</v>
      </c>
      <c r="E75" s="940" t="s">
        <v>3964</v>
      </c>
      <c r="F75" s="940" t="s">
        <v>699</v>
      </c>
      <c r="G75" s="945" t="s">
        <v>13672</v>
      </c>
      <c r="H75" s="939" t="s">
        <v>16083</v>
      </c>
      <c r="I75" s="940" t="s">
        <v>699</v>
      </c>
      <c r="J75" s="940">
        <v>9</v>
      </c>
      <c r="K75" s="940">
        <v>7</v>
      </c>
      <c r="L75" s="940">
        <v>2</v>
      </c>
      <c r="M75" s="940">
        <v>9</v>
      </c>
      <c r="N75" s="940" t="s">
        <v>830</v>
      </c>
      <c r="O75" s="940">
        <v>5</v>
      </c>
      <c r="P75" s="940" t="s">
        <v>699</v>
      </c>
      <c r="Q75" s="941">
        <v>0</v>
      </c>
      <c r="R75" s="747"/>
    </row>
    <row r="76" spans="1:18">
      <c r="A76" s="942" t="s">
        <v>1165</v>
      </c>
      <c r="B76" s="753" t="s">
        <v>3245</v>
      </c>
      <c r="C76" s="753" t="s">
        <v>16082</v>
      </c>
      <c r="D76" s="103">
        <v>5</v>
      </c>
      <c r="E76" s="103" t="s">
        <v>3964</v>
      </c>
      <c r="F76" s="103" t="s">
        <v>699</v>
      </c>
      <c r="G76" s="944" t="s">
        <v>13672</v>
      </c>
      <c r="H76" s="753" t="s">
        <v>15685</v>
      </c>
      <c r="I76" s="103" t="s">
        <v>699</v>
      </c>
      <c r="J76" s="103">
        <v>12</v>
      </c>
      <c r="K76" s="103">
        <v>9</v>
      </c>
      <c r="L76" s="103">
        <v>3</v>
      </c>
      <c r="M76" s="103">
        <v>12</v>
      </c>
      <c r="N76" s="103" t="s">
        <v>830</v>
      </c>
      <c r="O76" s="103">
        <v>5</v>
      </c>
      <c r="P76" s="103" t="s">
        <v>699</v>
      </c>
      <c r="Q76" s="943">
        <v>0</v>
      </c>
      <c r="R76" s="747"/>
    </row>
    <row r="77" spans="1:18" ht="24.75">
      <c r="A77" s="938" t="s">
        <v>1165</v>
      </c>
      <c r="B77" s="939" t="s">
        <v>3245</v>
      </c>
      <c r="C77" s="939" t="s">
        <v>16082</v>
      </c>
      <c r="D77" s="940">
        <v>5</v>
      </c>
      <c r="E77" s="940" t="s">
        <v>3964</v>
      </c>
      <c r="F77" s="940" t="s">
        <v>699</v>
      </c>
      <c r="G77" s="945" t="s">
        <v>13672</v>
      </c>
      <c r="H77" s="939" t="s">
        <v>16084</v>
      </c>
      <c r="I77" s="940" t="s">
        <v>699</v>
      </c>
      <c r="J77" s="940">
        <v>9</v>
      </c>
      <c r="K77" s="940">
        <v>4</v>
      </c>
      <c r="L77" s="940">
        <v>5</v>
      </c>
      <c r="M77" s="940">
        <v>9</v>
      </c>
      <c r="N77" s="940" t="s">
        <v>830</v>
      </c>
      <c r="O77" s="940">
        <v>5</v>
      </c>
      <c r="P77" s="940" t="s">
        <v>699</v>
      </c>
      <c r="Q77" s="941">
        <v>0</v>
      </c>
      <c r="R77" s="747"/>
    </row>
    <row r="78" spans="1:18">
      <c r="A78" s="942" t="s">
        <v>1165</v>
      </c>
      <c r="B78" s="753" t="s">
        <v>3245</v>
      </c>
      <c r="C78" s="753" t="s">
        <v>16082</v>
      </c>
      <c r="D78" s="103">
        <v>0.5</v>
      </c>
      <c r="E78" s="103" t="s">
        <v>3964</v>
      </c>
      <c r="F78" s="103" t="s">
        <v>699</v>
      </c>
      <c r="G78" s="103" t="s">
        <v>699</v>
      </c>
      <c r="H78" s="753" t="s">
        <v>16085</v>
      </c>
      <c r="I78" s="103" t="s">
        <v>699</v>
      </c>
      <c r="J78" s="103">
        <v>11</v>
      </c>
      <c r="K78" s="103">
        <v>10</v>
      </c>
      <c r="L78" s="103">
        <v>1</v>
      </c>
      <c r="M78" s="103">
        <v>11</v>
      </c>
      <c r="N78" s="103" t="s">
        <v>830</v>
      </c>
      <c r="O78" s="103">
        <v>0.1</v>
      </c>
      <c r="P78" s="103">
        <v>0.7</v>
      </c>
      <c r="Q78" s="943">
        <v>0</v>
      </c>
      <c r="R78" s="747"/>
    </row>
    <row r="79" spans="1:18">
      <c r="A79" s="938" t="s">
        <v>1165</v>
      </c>
      <c r="B79" s="939" t="s">
        <v>3245</v>
      </c>
      <c r="C79" s="939" t="s">
        <v>16082</v>
      </c>
      <c r="D79" s="940">
        <v>0.5</v>
      </c>
      <c r="E79" s="940" t="s">
        <v>3964</v>
      </c>
      <c r="F79" s="940" t="s">
        <v>699</v>
      </c>
      <c r="G79" s="945" t="s">
        <v>13672</v>
      </c>
      <c r="H79" s="939" t="s">
        <v>16086</v>
      </c>
      <c r="I79" s="940" t="s">
        <v>699</v>
      </c>
      <c r="J79" s="940">
        <v>14</v>
      </c>
      <c r="K79" s="940">
        <v>13</v>
      </c>
      <c r="L79" s="940">
        <v>1</v>
      </c>
      <c r="M79" s="940">
        <v>14</v>
      </c>
      <c r="N79" s="940" t="s">
        <v>830</v>
      </c>
      <c r="O79" s="940">
        <v>0.1</v>
      </c>
      <c r="P79" s="940">
        <v>0.7</v>
      </c>
      <c r="Q79" s="941">
        <v>0</v>
      </c>
      <c r="R79" s="747"/>
    </row>
    <row r="80" spans="1:18">
      <c r="A80" s="942" t="s">
        <v>1165</v>
      </c>
      <c r="B80" s="753" t="s">
        <v>3245</v>
      </c>
      <c r="C80" s="753" t="s">
        <v>16082</v>
      </c>
      <c r="D80" s="103">
        <v>0.5</v>
      </c>
      <c r="E80" s="103" t="s">
        <v>3964</v>
      </c>
      <c r="F80" s="103" t="s">
        <v>699</v>
      </c>
      <c r="G80" s="944" t="s">
        <v>13672</v>
      </c>
      <c r="H80" s="753" t="s">
        <v>16087</v>
      </c>
      <c r="I80" s="103" t="s">
        <v>699</v>
      </c>
      <c r="J80" s="103">
        <v>10</v>
      </c>
      <c r="K80" s="103">
        <v>6</v>
      </c>
      <c r="L80" s="103">
        <v>4</v>
      </c>
      <c r="M80" s="103">
        <v>10</v>
      </c>
      <c r="N80" s="103" t="s">
        <v>830</v>
      </c>
      <c r="O80" s="103">
        <v>0.1</v>
      </c>
      <c r="P80" s="103">
        <v>0.7</v>
      </c>
      <c r="Q80" s="943">
        <v>0</v>
      </c>
      <c r="R80" s="747"/>
    </row>
    <row r="81" spans="1:18">
      <c r="A81" s="938" t="s">
        <v>1165</v>
      </c>
      <c r="B81" s="939" t="s">
        <v>3245</v>
      </c>
      <c r="C81" s="939" t="s">
        <v>16082</v>
      </c>
      <c r="D81" s="940">
        <v>4.96</v>
      </c>
      <c r="E81" s="940" t="s">
        <v>3964</v>
      </c>
      <c r="F81" s="940" t="s">
        <v>699</v>
      </c>
      <c r="G81" s="945" t="s">
        <v>13672</v>
      </c>
      <c r="H81" s="939" t="s">
        <v>16088</v>
      </c>
      <c r="I81" s="940" t="s">
        <v>699</v>
      </c>
      <c r="J81" s="940">
        <v>6</v>
      </c>
      <c r="K81" s="940">
        <v>6</v>
      </c>
      <c r="L81" s="940" t="s">
        <v>699</v>
      </c>
      <c r="M81" s="940">
        <v>13</v>
      </c>
      <c r="N81" s="940" t="s">
        <v>830</v>
      </c>
      <c r="O81" s="940">
        <v>0.5</v>
      </c>
      <c r="P81" s="940" t="s">
        <v>699</v>
      </c>
      <c r="Q81" s="941">
        <v>0</v>
      </c>
      <c r="R81" s="747"/>
    </row>
    <row r="82" spans="1:18">
      <c r="A82" s="942" t="s">
        <v>1165</v>
      </c>
      <c r="B82" s="753" t="s">
        <v>2863</v>
      </c>
      <c r="C82" s="753" t="s">
        <v>16089</v>
      </c>
      <c r="D82" s="103" t="s">
        <v>699</v>
      </c>
      <c r="E82" s="103" t="s">
        <v>3964</v>
      </c>
      <c r="F82" s="944" t="s">
        <v>13672</v>
      </c>
      <c r="G82" s="103" t="s">
        <v>699</v>
      </c>
      <c r="H82" s="753" t="s">
        <v>1188</v>
      </c>
      <c r="I82" s="103" t="s">
        <v>699</v>
      </c>
      <c r="J82" s="103">
        <v>10</v>
      </c>
      <c r="K82" s="103">
        <v>5</v>
      </c>
      <c r="L82" s="103">
        <v>5</v>
      </c>
      <c r="M82" s="103" t="s">
        <v>699</v>
      </c>
      <c r="N82" s="103" t="s">
        <v>830</v>
      </c>
      <c r="O82" s="103" t="s">
        <v>699</v>
      </c>
      <c r="P82" s="103" t="s">
        <v>699</v>
      </c>
      <c r="Q82" s="943" t="s">
        <v>699</v>
      </c>
      <c r="R82" s="747"/>
    </row>
    <row r="83" spans="1:18">
      <c r="A83" s="938" t="s">
        <v>1165</v>
      </c>
      <c r="B83" s="939" t="s">
        <v>3600</v>
      </c>
      <c r="C83" s="939" t="s">
        <v>3598</v>
      </c>
      <c r="D83" s="940">
        <v>4.96</v>
      </c>
      <c r="E83" s="940" t="s">
        <v>3964</v>
      </c>
      <c r="F83" s="945" t="s">
        <v>13672</v>
      </c>
      <c r="G83" s="940" t="s">
        <v>699</v>
      </c>
      <c r="H83" s="939" t="s">
        <v>16090</v>
      </c>
      <c r="I83" s="940" t="s">
        <v>10896</v>
      </c>
      <c r="J83" s="940">
        <v>9</v>
      </c>
      <c r="K83" s="940">
        <v>6</v>
      </c>
      <c r="L83" s="940">
        <v>3</v>
      </c>
      <c r="M83" s="940">
        <v>9</v>
      </c>
      <c r="N83" s="940" t="s">
        <v>830</v>
      </c>
      <c r="O83" s="940">
        <v>1.3</v>
      </c>
      <c r="P83" s="940" t="s">
        <v>699</v>
      </c>
      <c r="Q83" s="941">
        <v>0</v>
      </c>
      <c r="R83" s="747"/>
    </row>
    <row r="84" spans="1:18">
      <c r="A84" s="942" t="s">
        <v>1165</v>
      </c>
      <c r="B84" s="753" t="s">
        <v>3600</v>
      </c>
      <c r="C84" s="753" t="s">
        <v>9448</v>
      </c>
      <c r="D84" s="103">
        <v>4.6100000000000003</v>
      </c>
      <c r="E84" s="103" t="s">
        <v>3964</v>
      </c>
      <c r="F84" s="944" t="s">
        <v>13672</v>
      </c>
      <c r="G84" s="103" t="s">
        <v>699</v>
      </c>
      <c r="H84" s="753" t="s">
        <v>16091</v>
      </c>
      <c r="I84" s="103" t="s">
        <v>16092</v>
      </c>
      <c r="J84" s="103">
        <v>10</v>
      </c>
      <c r="K84" s="103">
        <v>7</v>
      </c>
      <c r="L84" s="103">
        <v>3</v>
      </c>
      <c r="M84" s="103">
        <v>10</v>
      </c>
      <c r="N84" s="103" t="s">
        <v>830</v>
      </c>
      <c r="O84" s="103">
        <v>4.6100000000000003</v>
      </c>
      <c r="P84" s="103" t="s">
        <v>699</v>
      </c>
      <c r="Q84" s="943">
        <v>0</v>
      </c>
      <c r="R84" s="747"/>
    </row>
    <row r="85" spans="1:18">
      <c r="A85" s="938" t="s">
        <v>1165</v>
      </c>
      <c r="B85" s="939" t="s">
        <v>3600</v>
      </c>
      <c r="C85" s="939" t="s">
        <v>16093</v>
      </c>
      <c r="D85" s="940">
        <v>4.37</v>
      </c>
      <c r="E85" s="940" t="s">
        <v>3964</v>
      </c>
      <c r="F85" s="945" t="s">
        <v>13672</v>
      </c>
      <c r="G85" s="940" t="s">
        <v>699</v>
      </c>
      <c r="H85" s="939" t="s">
        <v>16094</v>
      </c>
      <c r="I85" s="940" t="s">
        <v>10866</v>
      </c>
      <c r="J85" s="940">
        <v>9</v>
      </c>
      <c r="K85" s="940">
        <v>6</v>
      </c>
      <c r="L85" s="940">
        <v>3</v>
      </c>
      <c r="M85" s="940">
        <v>10</v>
      </c>
      <c r="N85" s="940" t="s">
        <v>830</v>
      </c>
      <c r="O85" s="940">
        <v>4.37</v>
      </c>
      <c r="P85" s="940" t="s">
        <v>699</v>
      </c>
      <c r="Q85" s="941">
        <v>0</v>
      </c>
      <c r="R85" s="747"/>
    </row>
    <row r="86" spans="1:18" ht="24.75">
      <c r="A86" s="942" t="s">
        <v>1165</v>
      </c>
      <c r="B86" s="753" t="s">
        <v>3600</v>
      </c>
      <c r="C86" s="753" t="s">
        <v>16095</v>
      </c>
      <c r="D86" s="103">
        <v>4.62</v>
      </c>
      <c r="E86" s="103" t="s">
        <v>3964</v>
      </c>
      <c r="F86" s="944" t="s">
        <v>13672</v>
      </c>
      <c r="G86" s="103" t="s">
        <v>699</v>
      </c>
      <c r="H86" s="753" t="s">
        <v>16096</v>
      </c>
      <c r="I86" s="103" t="s">
        <v>10782</v>
      </c>
      <c r="J86" s="103">
        <v>10</v>
      </c>
      <c r="K86" s="103" t="s">
        <v>699</v>
      </c>
      <c r="L86" s="103" t="s">
        <v>699</v>
      </c>
      <c r="M86" s="103">
        <v>10</v>
      </c>
      <c r="N86" s="103" t="s">
        <v>830</v>
      </c>
      <c r="O86" s="103">
        <v>1</v>
      </c>
      <c r="P86" s="103" t="s">
        <v>699</v>
      </c>
      <c r="Q86" s="943">
        <v>0</v>
      </c>
      <c r="R86" s="747"/>
    </row>
    <row r="87" spans="1:18">
      <c r="A87" s="938" t="s">
        <v>1165</v>
      </c>
      <c r="B87" s="939" t="s">
        <v>3600</v>
      </c>
      <c r="C87" s="939" t="s">
        <v>6757</v>
      </c>
      <c r="D87" s="940">
        <v>4.96</v>
      </c>
      <c r="E87" s="940" t="s">
        <v>3964</v>
      </c>
      <c r="F87" s="945" t="s">
        <v>13672</v>
      </c>
      <c r="G87" s="940" t="s">
        <v>699</v>
      </c>
      <c r="H87" s="939" t="s">
        <v>16097</v>
      </c>
      <c r="I87" s="940" t="s">
        <v>10816</v>
      </c>
      <c r="J87" s="940">
        <v>9</v>
      </c>
      <c r="K87" s="940">
        <v>8</v>
      </c>
      <c r="L87" s="940">
        <v>1</v>
      </c>
      <c r="M87" s="940">
        <v>10</v>
      </c>
      <c r="N87" s="940" t="s">
        <v>830</v>
      </c>
      <c r="O87" s="940">
        <v>3</v>
      </c>
      <c r="P87" s="940" t="s">
        <v>699</v>
      </c>
      <c r="Q87" s="941">
        <v>0</v>
      </c>
      <c r="R87" s="747"/>
    </row>
    <row r="88" spans="1:18">
      <c r="A88" s="942" t="s">
        <v>1165</v>
      </c>
      <c r="B88" s="753" t="s">
        <v>3475</v>
      </c>
      <c r="C88" s="753" t="s">
        <v>16098</v>
      </c>
      <c r="D88" s="103">
        <v>4.8</v>
      </c>
      <c r="E88" s="103" t="s">
        <v>3964</v>
      </c>
      <c r="F88" s="944" t="s">
        <v>13672</v>
      </c>
      <c r="G88" s="103" t="s">
        <v>699</v>
      </c>
      <c r="H88" s="753" t="s">
        <v>16099</v>
      </c>
      <c r="I88" s="103" t="s">
        <v>16100</v>
      </c>
      <c r="J88" s="103">
        <v>9</v>
      </c>
      <c r="K88" s="103">
        <v>6</v>
      </c>
      <c r="L88" s="103">
        <v>3</v>
      </c>
      <c r="M88" s="103">
        <v>9</v>
      </c>
      <c r="N88" s="103" t="s">
        <v>830</v>
      </c>
      <c r="O88" s="103" t="s">
        <v>699</v>
      </c>
      <c r="P88" s="103" t="s">
        <v>699</v>
      </c>
      <c r="Q88" s="943">
        <v>0</v>
      </c>
      <c r="R88" s="747"/>
    </row>
    <row r="89" spans="1:18" ht="24.75">
      <c r="A89" s="938" t="s">
        <v>1165</v>
      </c>
      <c r="B89" s="939" t="s">
        <v>3475</v>
      </c>
      <c r="C89" s="939" t="s">
        <v>16101</v>
      </c>
      <c r="D89" s="940">
        <v>2.58</v>
      </c>
      <c r="E89" s="940" t="s">
        <v>3964</v>
      </c>
      <c r="F89" s="945" t="s">
        <v>13672</v>
      </c>
      <c r="G89" s="940" t="s">
        <v>699</v>
      </c>
      <c r="H89" s="939" t="s">
        <v>16102</v>
      </c>
      <c r="I89" s="940" t="s">
        <v>16100</v>
      </c>
      <c r="J89" s="940">
        <v>9</v>
      </c>
      <c r="K89" s="940">
        <v>7</v>
      </c>
      <c r="L89" s="940">
        <v>2</v>
      </c>
      <c r="M89" s="940">
        <v>9</v>
      </c>
      <c r="N89" s="940" t="s">
        <v>830</v>
      </c>
      <c r="O89" s="940" t="s">
        <v>699</v>
      </c>
      <c r="P89" s="940" t="s">
        <v>699</v>
      </c>
      <c r="Q89" s="941">
        <v>0</v>
      </c>
      <c r="R89" s="747"/>
    </row>
    <row r="90" spans="1:18" ht="24">
      <c r="A90" s="942" t="s">
        <v>1693</v>
      </c>
      <c r="B90" s="753" t="s">
        <v>2763</v>
      </c>
      <c r="C90" s="753" t="s">
        <v>16103</v>
      </c>
      <c r="D90" s="103">
        <v>2</v>
      </c>
      <c r="E90" s="103" t="s">
        <v>3964</v>
      </c>
      <c r="F90" s="944" t="s">
        <v>13672</v>
      </c>
      <c r="G90" s="103" t="s">
        <v>699</v>
      </c>
      <c r="H90" s="753" t="s">
        <v>16058</v>
      </c>
      <c r="I90" s="103" t="s">
        <v>16104</v>
      </c>
      <c r="J90" s="103">
        <v>9</v>
      </c>
      <c r="K90" s="103">
        <v>7</v>
      </c>
      <c r="L90" s="103">
        <v>2</v>
      </c>
      <c r="M90" s="103">
        <v>9</v>
      </c>
      <c r="N90" s="103" t="s">
        <v>830</v>
      </c>
      <c r="O90" s="103">
        <v>1.5</v>
      </c>
      <c r="P90" s="103">
        <v>0.5</v>
      </c>
      <c r="Q90" s="943">
        <v>0</v>
      </c>
      <c r="R90" s="747"/>
    </row>
    <row r="91" spans="1:18" ht="24.75">
      <c r="A91" s="938" t="s">
        <v>1693</v>
      </c>
      <c r="B91" s="939" t="s">
        <v>2763</v>
      </c>
      <c r="C91" s="939" t="s">
        <v>16105</v>
      </c>
      <c r="D91" s="940">
        <v>1</v>
      </c>
      <c r="E91" s="940" t="s">
        <v>3964</v>
      </c>
      <c r="F91" s="945" t="s">
        <v>13672</v>
      </c>
      <c r="G91" s="940" t="s">
        <v>699</v>
      </c>
      <c r="H91" s="939" t="s">
        <v>16106</v>
      </c>
      <c r="I91" s="940" t="s">
        <v>10772</v>
      </c>
      <c r="J91" s="940">
        <v>9</v>
      </c>
      <c r="K91" s="940">
        <v>6</v>
      </c>
      <c r="L91" s="940">
        <v>3</v>
      </c>
      <c r="M91" s="940">
        <v>9</v>
      </c>
      <c r="N91" s="940" t="s">
        <v>830</v>
      </c>
      <c r="O91" s="940">
        <v>1</v>
      </c>
      <c r="P91" s="940">
        <v>1</v>
      </c>
      <c r="Q91" s="941">
        <v>0</v>
      </c>
      <c r="R91" s="747"/>
    </row>
    <row r="92" spans="1:18">
      <c r="A92" s="942" t="s">
        <v>1693</v>
      </c>
      <c r="B92" s="753" t="s">
        <v>2763</v>
      </c>
      <c r="C92" s="753" t="s">
        <v>16107</v>
      </c>
      <c r="D92" s="103">
        <v>1</v>
      </c>
      <c r="E92" s="103" t="s">
        <v>3964</v>
      </c>
      <c r="F92" s="944" t="s">
        <v>13672</v>
      </c>
      <c r="G92" s="103" t="s">
        <v>699</v>
      </c>
      <c r="H92" s="753" t="s">
        <v>16108</v>
      </c>
      <c r="I92" s="103" t="s">
        <v>10753</v>
      </c>
      <c r="J92" s="103">
        <v>9</v>
      </c>
      <c r="K92" s="103">
        <v>5</v>
      </c>
      <c r="L92" s="103">
        <v>4</v>
      </c>
      <c r="M92" s="103">
        <v>9</v>
      </c>
      <c r="N92" s="103" t="s">
        <v>830</v>
      </c>
      <c r="O92" s="103">
        <v>0.3</v>
      </c>
      <c r="P92" s="103" t="s">
        <v>699</v>
      </c>
      <c r="Q92" s="943">
        <v>0</v>
      </c>
      <c r="R92" s="747"/>
    </row>
    <row r="93" spans="1:18">
      <c r="A93" s="938" t="s">
        <v>1693</v>
      </c>
      <c r="B93" s="939" t="s">
        <v>2763</v>
      </c>
      <c r="C93" s="939" t="s">
        <v>3400</v>
      </c>
      <c r="D93" s="940">
        <v>1</v>
      </c>
      <c r="E93" s="940" t="s">
        <v>3964</v>
      </c>
      <c r="F93" s="945" t="s">
        <v>13672</v>
      </c>
      <c r="G93" s="940" t="s">
        <v>699</v>
      </c>
      <c r="H93" s="939" t="s">
        <v>16109</v>
      </c>
      <c r="I93" s="940" t="s">
        <v>10791</v>
      </c>
      <c r="J93" s="940">
        <v>9</v>
      </c>
      <c r="K93" s="940">
        <v>6</v>
      </c>
      <c r="L93" s="940">
        <v>3</v>
      </c>
      <c r="M93" s="940">
        <v>9</v>
      </c>
      <c r="N93" s="940" t="s">
        <v>830</v>
      </c>
      <c r="O93" s="940" t="s">
        <v>699</v>
      </c>
      <c r="P93" s="940" t="s">
        <v>699</v>
      </c>
      <c r="Q93" s="941">
        <v>0</v>
      </c>
      <c r="R93" s="747"/>
    </row>
    <row r="94" spans="1:18" ht="24.75">
      <c r="A94" s="942" t="s">
        <v>1693</v>
      </c>
      <c r="B94" s="753" t="s">
        <v>2763</v>
      </c>
      <c r="C94" s="753" t="s">
        <v>16105</v>
      </c>
      <c r="D94" s="103">
        <v>2</v>
      </c>
      <c r="E94" s="103" t="s">
        <v>3964</v>
      </c>
      <c r="F94" s="944" t="s">
        <v>13672</v>
      </c>
      <c r="G94" s="103" t="s">
        <v>699</v>
      </c>
      <c r="H94" s="753" t="s">
        <v>16110</v>
      </c>
      <c r="I94" s="103" t="s">
        <v>10791</v>
      </c>
      <c r="J94" s="103">
        <v>9</v>
      </c>
      <c r="K94" s="103">
        <v>7</v>
      </c>
      <c r="L94" s="103">
        <v>2</v>
      </c>
      <c r="M94" s="103" t="s">
        <v>699</v>
      </c>
      <c r="N94" s="103" t="s">
        <v>830</v>
      </c>
      <c r="O94" s="103" t="s">
        <v>699</v>
      </c>
      <c r="P94" s="103" t="s">
        <v>699</v>
      </c>
      <c r="Q94" s="943">
        <v>0</v>
      </c>
      <c r="R94" s="747"/>
    </row>
    <row r="95" spans="1:18">
      <c r="A95" s="938" t="s">
        <v>1693</v>
      </c>
      <c r="B95" s="939" t="s">
        <v>2763</v>
      </c>
      <c r="C95" s="939" t="s">
        <v>3600</v>
      </c>
      <c r="D95" s="940">
        <v>1</v>
      </c>
      <c r="E95" s="940" t="s">
        <v>3964</v>
      </c>
      <c r="F95" s="945" t="s">
        <v>13672</v>
      </c>
      <c r="G95" s="940" t="s">
        <v>699</v>
      </c>
      <c r="H95" s="939" t="s">
        <v>16111</v>
      </c>
      <c r="I95" s="940" t="s">
        <v>10793</v>
      </c>
      <c r="J95" s="940">
        <v>9</v>
      </c>
      <c r="K95" s="940">
        <v>7</v>
      </c>
      <c r="L95" s="940">
        <v>2</v>
      </c>
      <c r="M95" s="940">
        <v>9</v>
      </c>
      <c r="N95" s="940" t="s">
        <v>830</v>
      </c>
      <c r="O95" s="940">
        <v>2</v>
      </c>
      <c r="P95" s="940">
        <v>2</v>
      </c>
      <c r="Q95" s="941">
        <v>0</v>
      </c>
      <c r="R95" s="747"/>
    </row>
    <row r="96" spans="1:18">
      <c r="A96" s="942" t="s">
        <v>1693</v>
      </c>
      <c r="B96" s="753" t="s">
        <v>2763</v>
      </c>
      <c r="C96" s="753" t="s">
        <v>3400</v>
      </c>
      <c r="D96" s="103">
        <v>2</v>
      </c>
      <c r="E96" s="103" t="s">
        <v>3964</v>
      </c>
      <c r="F96" s="944" t="s">
        <v>13672</v>
      </c>
      <c r="G96" s="103" t="s">
        <v>699</v>
      </c>
      <c r="H96" s="753" t="s">
        <v>16112</v>
      </c>
      <c r="I96" s="103" t="s">
        <v>10772</v>
      </c>
      <c r="J96" s="103">
        <v>9</v>
      </c>
      <c r="K96" s="103">
        <v>5</v>
      </c>
      <c r="L96" s="103">
        <v>4</v>
      </c>
      <c r="M96" s="103">
        <v>9</v>
      </c>
      <c r="N96" s="103" t="s">
        <v>830</v>
      </c>
      <c r="O96" s="103">
        <v>1</v>
      </c>
      <c r="P96" s="103" t="s">
        <v>699</v>
      </c>
      <c r="Q96" s="943">
        <v>0</v>
      </c>
      <c r="R96" s="747"/>
    </row>
    <row r="97" spans="1:18">
      <c r="A97" s="938" t="s">
        <v>1693</v>
      </c>
      <c r="B97" s="939" t="s">
        <v>2763</v>
      </c>
      <c r="C97" s="939" t="s">
        <v>3600</v>
      </c>
      <c r="D97" s="940">
        <v>1</v>
      </c>
      <c r="E97" s="940" t="s">
        <v>3964</v>
      </c>
      <c r="F97" s="945" t="s">
        <v>13672</v>
      </c>
      <c r="G97" s="940" t="s">
        <v>699</v>
      </c>
      <c r="H97" s="939" t="s">
        <v>16113</v>
      </c>
      <c r="I97" s="940" t="s">
        <v>16114</v>
      </c>
      <c r="J97" s="940">
        <v>9</v>
      </c>
      <c r="K97" s="940">
        <v>6</v>
      </c>
      <c r="L97" s="940">
        <v>3</v>
      </c>
      <c r="M97" s="940">
        <v>9</v>
      </c>
      <c r="N97" s="940" t="s">
        <v>830</v>
      </c>
      <c r="O97" s="940">
        <v>0.3</v>
      </c>
      <c r="P97" s="940" t="s">
        <v>699</v>
      </c>
      <c r="Q97" s="941">
        <v>0</v>
      </c>
      <c r="R97" s="747"/>
    </row>
    <row r="98" spans="1:18">
      <c r="A98" s="942" t="s">
        <v>1693</v>
      </c>
      <c r="B98" s="753" t="s">
        <v>2763</v>
      </c>
      <c r="C98" s="753" t="s">
        <v>3600</v>
      </c>
      <c r="D98" s="103">
        <v>2</v>
      </c>
      <c r="E98" s="103" t="s">
        <v>3964</v>
      </c>
      <c r="F98" s="944" t="s">
        <v>13672</v>
      </c>
      <c r="G98" s="103" t="s">
        <v>699</v>
      </c>
      <c r="H98" s="753" t="s">
        <v>16115</v>
      </c>
      <c r="I98" s="103" t="s">
        <v>16092</v>
      </c>
      <c r="J98" s="103">
        <v>9</v>
      </c>
      <c r="K98" s="103">
        <v>6</v>
      </c>
      <c r="L98" s="103">
        <v>3</v>
      </c>
      <c r="M98" s="103">
        <v>9</v>
      </c>
      <c r="N98" s="103" t="s">
        <v>830</v>
      </c>
      <c r="O98" s="103">
        <v>1</v>
      </c>
      <c r="P98" s="103">
        <v>1</v>
      </c>
      <c r="Q98" s="943">
        <v>0</v>
      </c>
      <c r="R98" s="747"/>
    </row>
    <row r="99" spans="1:18" ht="24.75">
      <c r="A99" s="938" t="s">
        <v>1693</v>
      </c>
      <c r="B99" s="939" t="s">
        <v>2763</v>
      </c>
      <c r="C99" s="939" t="s">
        <v>16116</v>
      </c>
      <c r="D99" s="940">
        <v>1</v>
      </c>
      <c r="E99" s="940" t="s">
        <v>3964</v>
      </c>
      <c r="F99" s="945" t="s">
        <v>13672</v>
      </c>
      <c r="G99" s="940" t="s">
        <v>699</v>
      </c>
      <c r="H99" s="939" t="s">
        <v>16117</v>
      </c>
      <c r="I99" s="940" t="s">
        <v>10794</v>
      </c>
      <c r="J99" s="940">
        <v>9</v>
      </c>
      <c r="K99" s="940">
        <v>5</v>
      </c>
      <c r="L99" s="940">
        <v>4</v>
      </c>
      <c r="M99" s="940">
        <v>9</v>
      </c>
      <c r="N99" s="940" t="s">
        <v>830</v>
      </c>
      <c r="O99" s="940">
        <v>2</v>
      </c>
      <c r="P99" s="940">
        <v>2</v>
      </c>
      <c r="Q99" s="941">
        <v>0</v>
      </c>
      <c r="R99" s="747"/>
    </row>
    <row r="100" spans="1:18">
      <c r="A100" s="942" t="s">
        <v>1693</v>
      </c>
      <c r="B100" s="753" t="s">
        <v>2763</v>
      </c>
      <c r="C100" s="753" t="s">
        <v>16118</v>
      </c>
      <c r="D100" s="103">
        <v>1</v>
      </c>
      <c r="E100" s="103" t="s">
        <v>3964</v>
      </c>
      <c r="F100" s="944" t="s">
        <v>13672</v>
      </c>
      <c r="G100" s="103" t="s">
        <v>699</v>
      </c>
      <c r="H100" s="753" t="s">
        <v>16119</v>
      </c>
      <c r="I100" s="103" t="s">
        <v>16120</v>
      </c>
      <c r="J100" s="103">
        <v>9</v>
      </c>
      <c r="K100" s="103">
        <v>5</v>
      </c>
      <c r="L100" s="103">
        <v>4</v>
      </c>
      <c r="M100" s="103">
        <v>9</v>
      </c>
      <c r="N100" s="103" t="s">
        <v>830</v>
      </c>
      <c r="O100" s="103">
        <v>0.1</v>
      </c>
      <c r="P100" s="103" t="s">
        <v>699</v>
      </c>
      <c r="Q100" s="943">
        <v>0</v>
      </c>
      <c r="R100" s="747"/>
    </row>
    <row r="101" spans="1:18">
      <c r="A101" s="938" t="s">
        <v>1693</v>
      </c>
      <c r="B101" s="939" t="s">
        <v>2763</v>
      </c>
      <c r="C101" s="939" t="s">
        <v>3600</v>
      </c>
      <c r="D101" s="940">
        <v>3</v>
      </c>
      <c r="E101" s="940" t="s">
        <v>3964</v>
      </c>
      <c r="F101" s="945" t="s">
        <v>13672</v>
      </c>
      <c r="G101" s="940" t="s">
        <v>699</v>
      </c>
      <c r="H101" s="939" t="s">
        <v>16121</v>
      </c>
      <c r="I101" s="940" t="s">
        <v>16120</v>
      </c>
      <c r="J101" s="940">
        <v>9</v>
      </c>
      <c r="K101" s="940">
        <v>6</v>
      </c>
      <c r="L101" s="940">
        <v>3</v>
      </c>
      <c r="M101" s="940">
        <v>9</v>
      </c>
      <c r="N101" s="940" t="s">
        <v>830</v>
      </c>
      <c r="O101" s="940">
        <v>2</v>
      </c>
      <c r="P101" s="940">
        <v>1</v>
      </c>
      <c r="Q101" s="941">
        <v>0</v>
      </c>
      <c r="R101" s="747"/>
    </row>
    <row r="102" spans="1:18">
      <c r="A102" s="942" t="s">
        <v>1693</v>
      </c>
      <c r="B102" s="753" t="s">
        <v>2763</v>
      </c>
      <c r="C102" s="753" t="s">
        <v>3600</v>
      </c>
      <c r="D102" s="103">
        <v>0.5</v>
      </c>
      <c r="E102" s="103" t="s">
        <v>3964</v>
      </c>
      <c r="F102" s="944" t="s">
        <v>13672</v>
      </c>
      <c r="G102" s="103" t="s">
        <v>699</v>
      </c>
      <c r="H102" s="753" t="s">
        <v>16122</v>
      </c>
      <c r="I102" s="103" t="s">
        <v>16120</v>
      </c>
      <c r="J102" s="103">
        <v>9</v>
      </c>
      <c r="K102" s="103">
        <v>7</v>
      </c>
      <c r="L102" s="103">
        <v>2</v>
      </c>
      <c r="M102" s="103">
        <v>9</v>
      </c>
      <c r="N102" s="103" t="s">
        <v>830</v>
      </c>
      <c r="O102" s="103" t="s">
        <v>699</v>
      </c>
      <c r="P102" s="103" t="s">
        <v>699</v>
      </c>
      <c r="Q102" s="943">
        <v>0</v>
      </c>
      <c r="R102" s="747"/>
    </row>
    <row r="103" spans="1:18">
      <c r="A103" s="938" t="s">
        <v>1693</v>
      </c>
      <c r="B103" s="939" t="s">
        <v>2763</v>
      </c>
      <c r="C103" s="939" t="s">
        <v>3600</v>
      </c>
      <c r="D103" s="940">
        <v>2</v>
      </c>
      <c r="E103" s="940" t="s">
        <v>3964</v>
      </c>
      <c r="F103" s="945" t="s">
        <v>13672</v>
      </c>
      <c r="G103" s="940" t="s">
        <v>699</v>
      </c>
      <c r="H103" s="939" t="s">
        <v>16123</v>
      </c>
      <c r="I103" s="940" t="s">
        <v>16120</v>
      </c>
      <c r="J103" s="940">
        <v>9</v>
      </c>
      <c r="K103" s="940">
        <v>6</v>
      </c>
      <c r="L103" s="940">
        <v>3</v>
      </c>
      <c r="M103" s="940">
        <v>9</v>
      </c>
      <c r="N103" s="940" t="s">
        <v>830</v>
      </c>
      <c r="O103" s="940">
        <v>2</v>
      </c>
      <c r="P103" s="940">
        <v>2</v>
      </c>
      <c r="Q103" s="941">
        <v>0</v>
      </c>
      <c r="R103" s="747"/>
    </row>
    <row r="104" spans="1:18">
      <c r="A104" s="942" t="s">
        <v>1177</v>
      </c>
      <c r="B104" s="753" t="s">
        <v>4079</v>
      </c>
      <c r="C104" s="753" t="s">
        <v>16124</v>
      </c>
      <c r="D104" s="103">
        <v>35.1</v>
      </c>
      <c r="E104" s="103" t="s">
        <v>3964</v>
      </c>
      <c r="F104" s="103" t="s">
        <v>699</v>
      </c>
      <c r="G104" s="103" t="s">
        <v>699</v>
      </c>
      <c r="H104" s="753" t="s">
        <v>699</v>
      </c>
      <c r="I104" s="103" t="s">
        <v>699</v>
      </c>
      <c r="J104" s="103" t="s">
        <v>699</v>
      </c>
      <c r="K104" s="103" t="s">
        <v>699</v>
      </c>
      <c r="L104" s="103" t="s">
        <v>699</v>
      </c>
      <c r="M104" s="103" t="s">
        <v>699</v>
      </c>
      <c r="N104" s="103" t="s">
        <v>830</v>
      </c>
      <c r="O104" s="103" t="s">
        <v>699</v>
      </c>
      <c r="P104" s="103" t="s">
        <v>699</v>
      </c>
      <c r="Q104" s="943" t="s">
        <v>699</v>
      </c>
      <c r="R104" s="747"/>
    </row>
    <row r="105" spans="1:18" ht="24.75">
      <c r="A105" s="938" t="s">
        <v>437</v>
      </c>
      <c r="B105" s="939" t="s">
        <v>16125</v>
      </c>
      <c r="C105" s="939" t="s">
        <v>16126</v>
      </c>
      <c r="D105" s="940">
        <v>4.04</v>
      </c>
      <c r="E105" s="940" t="s">
        <v>3964</v>
      </c>
      <c r="F105" s="940" t="s">
        <v>699</v>
      </c>
      <c r="G105" s="940" t="s">
        <v>699</v>
      </c>
      <c r="H105" s="939" t="s">
        <v>16127</v>
      </c>
      <c r="I105" s="940" t="s">
        <v>10869</v>
      </c>
      <c r="J105" s="940" t="s">
        <v>699</v>
      </c>
      <c r="K105" s="940" t="s">
        <v>699</v>
      </c>
      <c r="L105" s="940" t="s">
        <v>699</v>
      </c>
      <c r="M105" s="940" t="s">
        <v>699</v>
      </c>
      <c r="N105" s="940" t="s">
        <v>830</v>
      </c>
      <c r="O105" s="940" t="s">
        <v>699</v>
      </c>
      <c r="P105" s="940" t="s">
        <v>699</v>
      </c>
      <c r="Q105" s="941" t="s">
        <v>699</v>
      </c>
      <c r="R105" s="747"/>
    </row>
    <row r="106" spans="1:18" ht="24.75">
      <c r="A106" s="942" t="s">
        <v>437</v>
      </c>
      <c r="B106" s="753" t="s">
        <v>16125</v>
      </c>
      <c r="C106" s="753" t="s">
        <v>16126</v>
      </c>
      <c r="D106" s="103">
        <v>5</v>
      </c>
      <c r="E106" s="103" t="s">
        <v>3964</v>
      </c>
      <c r="F106" s="103" t="s">
        <v>699</v>
      </c>
      <c r="G106" s="103" t="s">
        <v>699</v>
      </c>
      <c r="H106" s="753" t="s">
        <v>16128</v>
      </c>
      <c r="I106" s="103" t="s">
        <v>16129</v>
      </c>
      <c r="J106" s="103" t="s">
        <v>699</v>
      </c>
      <c r="K106" s="103" t="s">
        <v>699</v>
      </c>
      <c r="L106" s="103" t="s">
        <v>699</v>
      </c>
      <c r="M106" s="103" t="s">
        <v>699</v>
      </c>
      <c r="N106" s="103" t="s">
        <v>830</v>
      </c>
      <c r="O106" s="103" t="s">
        <v>699</v>
      </c>
      <c r="P106" s="103" t="s">
        <v>699</v>
      </c>
      <c r="Q106" s="943" t="s">
        <v>699</v>
      </c>
      <c r="R106" s="747"/>
    </row>
    <row r="107" spans="1:18" ht="24.75">
      <c r="A107" s="938" t="s">
        <v>437</v>
      </c>
      <c r="B107" s="939" t="s">
        <v>16125</v>
      </c>
      <c r="C107" s="939" t="s">
        <v>16126</v>
      </c>
      <c r="D107" s="940">
        <v>4.97</v>
      </c>
      <c r="E107" s="940" t="s">
        <v>3964</v>
      </c>
      <c r="F107" s="940" t="s">
        <v>699</v>
      </c>
      <c r="G107" s="940" t="s">
        <v>699</v>
      </c>
      <c r="H107" s="939" t="s">
        <v>16130</v>
      </c>
      <c r="I107" s="940" t="s">
        <v>16129</v>
      </c>
      <c r="J107" s="940" t="s">
        <v>699</v>
      </c>
      <c r="K107" s="940" t="s">
        <v>699</v>
      </c>
      <c r="L107" s="940" t="s">
        <v>699</v>
      </c>
      <c r="M107" s="940" t="s">
        <v>699</v>
      </c>
      <c r="N107" s="940" t="s">
        <v>830</v>
      </c>
      <c r="O107" s="940" t="s">
        <v>699</v>
      </c>
      <c r="P107" s="940" t="s">
        <v>699</v>
      </c>
      <c r="Q107" s="941" t="s">
        <v>699</v>
      </c>
      <c r="R107" s="747"/>
    </row>
    <row r="108" spans="1:18" ht="24.75">
      <c r="A108" s="942" t="s">
        <v>437</v>
      </c>
      <c r="B108" s="753" t="s">
        <v>16125</v>
      </c>
      <c r="C108" s="753" t="s">
        <v>16126</v>
      </c>
      <c r="D108" s="103">
        <v>3.97</v>
      </c>
      <c r="E108" s="103" t="s">
        <v>3964</v>
      </c>
      <c r="F108" s="103" t="s">
        <v>699</v>
      </c>
      <c r="G108" s="103" t="s">
        <v>699</v>
      </c>
      <c r="H108" s="753" t="s">
        <v>16131</v>
      </c>
      <c r="I108" s="103" t="s">
        <v>16129</v>
      </c>
      <c r="J108" s="103" t="s">
        <v>699</v>
      </c>
      <c r="K108" s="103" t="s">
        <v>699</v>
      </c>
      <c r="L108" s="103" t="s">
        <v>699</v>
      </c>
      <c r="M108" s="103" t="s">
        <v>699</v>
      </c>
      <c r="N108" s="103" t="s">
        <v>830</v>
      </c>
      <c r="O108" s="103" t="s">
        <v>699</v>
      </c>
      <c r="P108" s="103" t="s">
        <v>699</v>
      </c>
      <c r="Q108" s="943" t="s">
        <v>699</v>
      </c>
      <c r="R108" s="747"/>
    </row>
    <row r="109" spans="1:18" ht="24.75">
      <c r="A109" s="938" t="s">
        <v>1182</v>
      </c>
      <c r="B109" s="939" t="s">
        <v>5420</v>
      </c>
      <c r="C109" s="939" t="s">
        <v>16132</v>
      </c>
      <c r="D109" s="940">
        <v>25.79</v>
      </c>
      <c r="E109" s="940" t="s">
        <v>16133</v>
      </c>
      <c r="F109" s="940" t="s">
        <v>699</v>
      </c>
      <c r="G109" s="945" t="s">
        <v>13672</v>
      </c>
      <c r="H109" s="939" t="s">
        <v>16134</v>
      </c>
      <c r="I109" s="940" t="s">
        <v>16135</v>
      </c>
      <c r="J109" s="940">
        <v>11</v>
      </c>
      <c r="K109" s="940">
        <v>9</v>
      </c>
      <c r="L109" s="940">
        <v>2</v>
      </c>
      <c r="M109" s="940">
        <v>11</v>
      </c>
      <c r="N109" s="940" t="s">
        <v>143</v>
      </c>
      <c r="O109" s="940">
        <v>1.5</v>
      </c>
      <c r="P109" s="940">
        <v>0</v>
      </c>
      <c r="Q109" s="941">
        <v>0</v>
      </c>
      <c r="R109" s="747"/>
    </row>
    <row r="110" spans="1:18">
      <c r="A110" s="942" t="s">
        <v>1182</v>
      </c>
      <c r="B110" s="753" t="s">
        <v>5420</v>
      </c>
      <c r="C110" s="753" t="s">
        <v>9297</v>
      </c>
      <c r="D110" s="103">
        <v>5.25</v>
      </c>
      <c r="E110" s="103" t="s">
        <v>3964</v>
      </c>
      <c r="F110" s="103" t="s">
        <v>699</v>
      </c>
      <c r="G110" s="944" t="s">
        <v>13672</v>
      </c>
      <c r="H110" s="946" t="s">
        <v>117</v>
      </c>
      <c r="I110" s="103" t="s">
        <v>699</v>
      </c>
      <c r="J110" s="103" t="s">
        <v>699</v>
      </c>
      <c r="K110" s="103" t="s">
        <v>699</v>
      </c>
      <c r="L110" s="103" t="s">
        <v>699</v>
      </c>
      <c r="M110" s="103" t="s">
        <v>699</v>
      </c>
      <c r="N110" s="103" t="s">
        <v>699</v>
      </c>
      <c r="O110" s="103" t="s">
        <v>699</v>
      </c>
      <c r="P110" s="103" t="s">
        <v>699</v>
      </c>
      <c r="Q110" s="943" t="s">
        <v>699</v>
      </c>
      <c r="R110" s="747"/>
    </row>
    <row r="111" spans="1:18">
      <c r="A111" s="938" t="s">
        <v>1182</v>
      </c>
      <c r="B111" s="939" t="s">
        <v>3014</v>
      </c>
      <c r="C111" s="939" t="s">
        <v>16136</v>
      </c>
      <c r="D111" s="940">
        <v>0.23</v>
      </c>
      <c r="E111" s="940" t="s">
        <v>3964</v>
      </c>
      <c r="F111" s="945" t="s">
        <v>13672</v>
      </c>
      <c r="G111" s="940" t="s">
        <v>699</v>
      </c>
      <c r="H111" s="939" t="s">
        <v>16137</v>
      </c>
      <c r="I111" s="940" t="s">
        <v>16138</v>
      </c>
      <c r="J111" s="940">
        <v>9</v>
      </c>
      <c r="K111" s="940">
        <v>7</v>
      </c>
      <c r="L111" s="940">
        <v>2</v>
      </c>
      <c r="M111" s="940">
        <v>9</v>
      </c>
      <c r="N111" s="940" t="s">
        <v>143</v>
      </c>
      <c r="O111" s="940" t="s">
        <v>699</v>
      </c>
      <c r="P111" s="940">
        <v>0</v>
      </c>
      <c r="Q111" s="941">
        <v>0</v>
      </c>
      <c r="R111" s="747"/>
    </row>
    <row r="112" spans="1:18">
      <c r="A112" s="942" t="s">
        <v>1182</v>
      </c>
      <c r="B112" s="753" t="s">
        <v>3014</v>
      </c>
      <c r="C112" s="753" t="s">
        <v>16139</v>
      </c>
      <c r="D112" s="103">
        <v>0.81</v>
      </c>
      <c r="E112" s="103" t="s">
        <v>3964</v>
      </c>
      <c r="F112" s="944" t="s">
        <v>13672</v>
      </c>
      <c r="G112" s="103" t="s">
        <v>699</v>
      </c>
      <c r="H112" s="753" t="s">
        <v>16140</v>
      </c>
      <c r="I112" s="103" t="s">
        <v>10939</v>
      </c>
      <c r="J112" s="103">
        <v>9</v>
      </c>
      <c r="K112" s="103">
        <v>7</v>
      </c>
      <c r="L112" s="103">
        <v>2</v>
      </c>
      <c r="M112" s="103">
        <v>9</v>
      </c>
      <c r="N112" s="103" t="s">
        <v>143</v>
      </c>
      <c r="O112" s="103">
        <v>1.6E-2</v>
      </c>
      <c r="P112" s="103">
        <v>0</v>
      </c>
      <c r="Q112" s="943">
        <v>0</v>
      </c>
      <c r="R112" s="747"/>
    </row>
    <row r="113" spans="1:18">
      <c r="A113" s="938" t="s">
        <v>1182</v>
      </c>
      <c r="B113" s="939" t="s">
        <v>3014</v>
      </c>
      <c r="C113" s="939" t="s">
        <v>16141</v>
      </c>
      <c r="D113" s="940">
        <v>4.96</v>
      </c>
      <c r="E113" s="940" t="s">
        <v>3964</v>
      </c>
      <c r="F113" s="945" t="s">
        <v>13672</v>
      </c>
      <c r="G113" s="940" t="s">
        <v>699</v>
      </c>
      <c r="H113" s="947" t="s">
        <v>117</v>
      </c>
      <c r="I113" s="940" t="s">
        <v>699</v>
      </c>
      <c r="J113" s="940" t="s">
        <v>699</v>
      </c>
      <c r="K113" s="940" t="s">
        <v>699</v>
      </c>
      <c r="L113" s="940" t="s">
        <v>699</v>
      </c>
      <c r="M113" s="940" t="s">
        <v>699</v>
      </c>
      <c r="N113" s="940" t="s">
        <v>699</v>
      </c>
      <c r="O113" s="940" t="s">
        <v>699</v>
      </c>
      <c r="P113" s="940" t="s">
        <v>699</v>
      </c>
      <c r="Q113" s="941" t="s">
        <v>699</v>
      </c>
      <c r="R113" s="747"/>
    </row>
    <row r="114" spans="1:18">
      <c r="A114" s="942" t="s">
        <v>1943</v>
      </c>
      <c r="B114" s="753" t="s">
        <v>3010</v>
      </c>
      <c r="C114" s="753" t="s">
        <v>3641</v>
      </c>
      <c r="D114" s="103">
        <v>4.0999999999999996</v>
      </c>
      <c r="E114" s="103" t="s">
        <v>16046</v>
      </c>
      <c r="F114" s="944" t="s">
        <v>13672</v>
      </c>
      <c r="G114" s="103" t="s">
        <v>699</v>
      </c>
      <c r="H114" s="753" t="s">
        <v>16142</v>
      </c>
      <c r="I114" s="103" t="s">
        <v>10864</v>
      </c>
      <c r="J114" s="103">
        <v>9</v>
      </c>
      <c r="K114" s="103">
        <v>7</v>
      </c>
      <c r="L114" s="103">
        <v>2</v>
      </c>
      <c r="M114" s="103">
        <v>9</v>
      </c>
      <c r="N114" s="103" t="s">
        <v>699</v>
      </c>
      <c r="O114" s="103">
        <v>2</v>
      </c>
      <c r="P114" s="103">
        <v>0</v>
      </c>
      <c r="Q114" s="943">
        <v>0</v>
      </c>
      <c r="R114" s="747"/>
    </row>
    <row r="115" spans="1:18">
      <c r="A115" s="938" t="s">
        <v>1943</v>
      </c>
      <c r="B115" s="939" t="s">
        <v>3010</v>
      </c>
      <c r="C115" s="939" t="s">
        <v>16143</v>
      </c>
      <c r="D115" s="940">
        <v>4.0999999999999996</v>
      </c>
      <c r="E115" s="940" t="s">
        <v>16046</v>
      </c>
      <c r="F115" s="945" t="s">
        <v>13672</v>
      </c>
      <c r="G115" s="940" t="s">
        <v>699</v>
      </c>
      <c r="H115" s="939" t="s">
        <v>16144</v>
      </c>
      <c r="I115" s="940" t="s">
        <v>16138</v>
      </c>
      <c r="J115" s="940">
        <v>9</v>
      </c>
      <c r="K115" s="940">
        <v>7</v>
      </c>
      <c r="L115" s="940">
        <v>2</v>
      </c>
      <c r="M115" s="940">
        <v>9</v>
      </c>
      <c r="N115" s="940" t="s">
        <v>699</v>
      </c>
      <c r="O115" s="940" t="s">
        <v>699</v>
      </c>
      <c r="P115" s="940">
        <v>0</v>
      </c>
      <c r="Q115" s="941">
        <v>0</v>
      </c>
      <c r="R115" s="747"/>
    </row>
    <row r="116" spans="1:18">
      <c r="A116" s="942" t="s">
        <v>1943</v>
      </c>
      <c r="B116" s="753" t="s">
        <v>3010</v>
      </c>
      <c r="C116" s="753" t="s">
        <v>16145</v>
      </c>
      <c r="D116" s="103">
        <v>5.87</v>
      </c>
      <c r="E116" s="103" t="s">
        <v>16046</v>
      </c>
      <c r="F116" s="103" t="s">
        <v>699</v>
      </c>
      <c r="G116" s="944" t="s">
        <v>13672</v>
      </c>
      <c r="H116" s="753" t="s">
        <v>16146</v>
      </c>
      <c r="I116" s="103" t="s">
        <v>10668</v>
      </c>
      <c r="J116" s="103">
        <v>9</v>
      </c>
      <c r="K116" s="103">
        <v>9</v>
      </c>
      <c r="L116" s="103">
        <v>0</v>
      </c>
      <c r="M116" s="103">
        <v>9</v>
      </c>
      <c r="N116" s="103" t="s">
        <v>699</v>
      </c>
      <c r="O116" s="103">
        <v>5</v>
      </c>
      <c r="P116" s="103" t="s">
        <v>699</v>
      </c>
      <c r="Q116" s="943">
        <v>0</v>
      </c>
      <c r="R116" s="747"/>
    </row>
    <row r="117" spans="1:18">
      <c r="A117" s="938" t="s">
        <v>1943</v>
      </c>
      <c r="B117" s="939" t="s">
        <v>3010</v>
      </c>
      <c r="C117" s="939" t="s">
        <v>16147</v>
      </c>
      <c r="D117" s="940">
        <v>1.5</v>
      </c>
      <c r="E117" s="940" t="s">
        <v>11096</v>
      </c>
      <c r="F117" s="945" t="s">
        <v>13672</v>
      </c>
      <c r="G117" s="940" t="s">
        <v>699</v>
      </c>
      <c r="H117" s="939" t="s">
        <v>16148</v>
      </c>
      <c r="I117" s="940" t="s">
        <v>10668</v>
      </c>
      <c r="J117" s="940">
        <v>9</v>
      </c>
      <c r="K117" s="940">
        <v>7</v>
      </c>
      <c r="L117" s="940">
        <v>2</v>
      </c>
      <c r="M117" s="940">
        <v>9</v>
      </c>
      <c r="N117" s="940" t="s">
        <v>699</v>
      </c>
      <c r="O117" s="940">
        <v>1.5</v>
      </c>
      <c r="P117" s="940">
        <v>0</v>
      </c>
      <c r="Q117" s="941">
        <v>0</v>
      </c>
      <c r="R117" s="747"/>
    </row>
    <row r="118" spans="1:18">
      <c r="A118" s="942" t="s">
        <v>1943</v>
      </c>
      <c r="B118" s="753" t="s">
        <v>3010</v>
      </c>
      <c r="C118" s="753" t="s">
        <v>16147</v>
      </c>
      <c r="D118" s="103">
        <v>1.5</v>
      </c>
      <c r="E118" s="103" t="s">
        <v>11096</v>
      </c>
      <c r="F118" s="944" t="s">
        <v>13672</v>
      </c>
      <c r="G118" s="103" t="s">
        <v>699</v>
      </c>
      <c r="H118" s="753" t="s">
        <v>16149</v>
      </c>
      <c r="I118" s="103" t="s">
        <v>10668</v>
      </c>
      <c r="J118" s="103">
        <v>9</v>
      </c>
      <c r="K118" s="103">
        <v>8</v>
      </c>
      <c r="L118" s="103">
        <v>1</v>
      </c>
      <c r="M118" s="103">
        <v>9</v>
      </c>
      <c r="N118" s="103" t="s">
        <v>699</v>
      </c>
      <c r="O118" s="103">
        <v>5</v>
      </c>
      <c r="P118" s="103" t="s">
        <v>699</v>
      </c>
      <c r="Q118" s="943">
        <v>0</v>
      </c>
      <c r="R118" s="747"/>
    </row>
    <row r="119" spans="1:18">
      <c r="A119" s="938" t="s">
        <v>1943</v>
      </c>
      <c r="B119" s="939" t="s">
        <v>3010</v>
      </c>
      <c r="C119" s="939" t="s">
        <v>16150</v>
      </c>
      <c r="D119" s="940">
        <v>11.27</v>
      </c>
      <c r="E119" s="940" t="s">
        <v>11096</v>
      </c>
      <c r="F119" s="940" t="s">
        <v>699</v>
      </c>
      <c r="G119" s="945" t="s">
        <v>13672</v>
      </c>
      <c r="H119" s="939" t="s">
        <v>16151</v>
      </c>
      <c r="I119" s="940" t="s">
        <v>699</v>
      </c>
      <c r="J119" s="940">
        <v>9</v>
      </c>
      <c r="K119" s="940">
        <v>5</v>
      </c>
      <c r="L119" s="940">
        <v>4</v>
      </c>
      <c r="M119" s="940">
        <v>9</v>
      </c>
      <c r="N119" s="940" t="s">
        <v>699</v>
      </c>
      <c r="O119" s="940">
        <v>10</v>
      </c>
      <c r="P119" s="940" t="s">
        <v>699</v>
      </c>
      <c r="Q119" s="941">
        <v>0</v>
      </c>
      <c r="R119" s="747"/>
    </row>
    <row r="120" spans="1:18">
      <c r="A120" s="942" t="s">
        <v>1943</v>
      </c>
      <c r="B120" s="753" t="s">
        <v>3010</v>
      </c>
      <c r="C120" s="753" t="s">
        <v>16150</v>
      </c>
      <c r="D120" s="103" t="s">
        <v>699</v>
      </c>
      <c r="E120" s="103" t="s">
        <v>11096</v>
      </c>
      <c r="F120" s="103" t="s">
        <v>699</v>
      </c>
      <c r="G120" s="944" t="s">
        <v>13672</v>
      </c>
      <c r="H120" s="753" t="s">
        <v>16152</v>
      </c>
      <c r="I120" s="103" t="s">
        <v>10743</v>
      </c>
      <c r="J120" s="103">
        <v>9</v>
      </c>
      <c r="K120" s="103">
        <v>6</v>
      </c>
      <c r="L120" s="103">
        <v>3</v>
      </c>
      <c r="M120" s="103">
        <v>9</v>
      </c>
      <c r="N120" s="103" t="s">
        <v>699</v>
      </c>
      <c r="O120" s="103" t="s">
        <v>699</v>
      </c>
      <c r="P120" s="103" t="s">
        <v>699</v>
      </c>
      <c r="Q120" s="943">
        <v>0</v>
      </c>
      <c r="R120" s="747"/>
    </row>
    <row r="121" spans="1:18">
      <c r="A121" s="938" t="s">
        <v>1943</v>
      </c>
      <c r="B121" s="939" t="s">
        <v>3010</v>
      </c>
      <c r="C121" s="939" t="s">
        <v>16150</v>
      </c>
      <c r="D121" s="940" t="s">
        <v>699</v>
      </c>
      <c r="E121" s="940" t="s">
        <v>11096</v>
      </c>
      <c r="F121" s="940" t="s">
        <v>699</v>
      </c>
      <c r="G121" s="945" t="s">
        <v>13672</v>
      </c>
      <c r="H121" s="939" t="s">
        <v>16153</v>
      </c>
      <c r="I121" s="940" t="s">
        <v>699</v>
      </c>
      <c r="J121" s="940">
        <v>9</v>
      </c>
      <c r="K121" s="940">
        <v>6</v>
      </c>
      <c r="L121" s="940">
        <v>3</v>
      </c>
      <c r="M121" s="940">
        <v>9</v>
      </c>
      <c r="N121" s="940" t="s">
        <v>699</v>
      </c>
      <c r="O121" s="940" t="s">
        <v>699</v>
      </c>
      <c r="P121" s="940" t="s">
        <v>699</v>
      </c>
      <c r="Q121" s="941">
        <v>0</v>
      </c>
      <c r="R121" s="747"/>
    </row>
    <row r="122" spans="1:18">
      <c r="A122" s="942" t="s">
        <v>1943</v>
      </c>
      <c r="B122" s="753" t="s">
        <v>3010</v>
      </c>
      <c r="C122" s="753" t="s">
        <v>16150</v>
      </c>
      <c r="D122" s="103" t="s">
        <v>699</v>
      </c>
      <c r="E122" s="103" t="s">
        <v>11096</v>
      </c>
      <c r="F122" s="103" t="s">
        <v>699</v>
      </c>
      <c r="G122" s="944" t="s">
        <v>13672</v>
      </c>
      <c r="H122" s="753" t="s">
        <v>16154</v>
      </c>
      <c r="I122" s="103" t="s">
        <v>10668</v>
      </c>
      <c r="J122" s="103">
        <v>9</v>
      </c>
      <c r="K122" s="103">
        <v>6</v>
      </c>
      <c r="L122" s="103">
        <v>3</v>
      </c>
      <c r="M122" s="103">
        <v>9</v>
      </c>
      <c r="N122" s="103" t="s">
        <v>699</v>
      </c>
      <c r="O122" s="103" t="s">
        <v>699</v>
      </c>
      <c r="P122" s="103" t="s">
        <v>699</v>
      </c>
      <c r="Q122" s="943">
        <v>0</v>
      </c>
      <c r="R122" s="747"/>
    </row>
    <row r="123" spans="1:18">
      <c r="A123" s="938" t="s">
        <v>1943</v>
      </c>
      <c r="B123" s="939" t="s">
        <v>3010</v>
      </c>
      <c r="C123" s="939" t="s">
        <v>16150</v>
      </c>
      <c r="D123" s="940" t="s">
        <v>699</v>
      </c>
      <c r="E123" s="940" t="s">
        <v>11096</v>
      </c>
      <c r="F123" s="940" t="s">
        <v>699</v>
      </c>
      <c r="G123" s="945" t="s">
        <v>13672</v>
      </c>
      <c r="H123" s="939" t="s">
        <v>16155</v>
      </c>
      <c r="I123" s="940" t="s">
        <v>10668</v>
      </c>
      <c r="J123" s="940">
        <v>9</v>
      </c>
      <c r="K123" s="940">
        <v>6</v>
      </c>
      <c r="L123" s="940">
        <v>3</v>
      </c>
      <c r="M123" s="940">
        <v>9</v>
      </c>
      <c r="N123" s="940" t="s">
        <v>699</v>
      </c>
      <c r="O123" s="940" t="s">
        <v>699</v>
      </c>
      <c r="P123" s="940" t="s">
        <v>699</v>
      </c>
      <c r="Q123" s="941">
        <v>0</v>
      </c>
      <c r="R123" s="747"/>
    </row>
    <row r="124" spans="1:18">
      <c r="A124" s="942" t="s">
        <v>1943</v>
      </c>
      <c r="B124" s="753" t="s">
        <v>3010</v>
      </c>
      <c r="C124" s="753" t="s">
        <v>16150</v>
      </c>
      <c r="D124" s="103" t="s">
        <v>699</v>
      </c>
      <c r="E124" s="103" t="s">
        <v>11096</v>
      </c>
      <c r="F124" s="103" t="s">
        <v>699</v>
      </c>
      <c r="G124" s="944" t="s">
        <v>13672</v>
      </c>
      <c r="H124" s="753" t="s">
        <v>16156</v>
      </c>
      <c r="I124" s="103" t="s">
        <v>10668</v>
      </c>
      <c r="J124" s="103">
        <v>9</v>
      </c>
      <c r="K124" s="103">
        <v>7</v>
      </c>
      <c r="L124" s="103">
        <v>2</v>
      </c>
      <c r="M124" s="103">
        <v>9</v>
      </c>
      <c r="N124" s="103" t="s">
        <v>699</v>
      </c>
      <c r="O124" s="103" t="s">
        <v>699</v>
      </c>
      <c r="P124" s="103" t="s">
        <v>699</v>
      </c>
      <c r="Q124" s="943">
        <v>0</v>
      </c>
      <c r="R124" s="747"/>
    </row>
    <row r="125" spans="1:18">
      <c r="A125" s="938" t="s">
        <v>1943</v>
      </c>
      <c r="B125" s="939" t="s">
        <v>3010</v>
      </c>
      <c r="C125" s="939" t="s">
        <v>16150</v>
      </c>
      <c r="D125" s="940" t="s">
        <v>699</v>
      </c>
      <c r="E125" s="940" t="s">
        <v>11096</v>
      </c>
      <c r="F125" s="940" t="s">
        <v>699</v>
      </c>
      <c r="G125" s="945" t="s">
        <v>13672</v>
      </c>
      <c r="H125" s="939" t="s">
        <v>16157</v>
      </c>
      <c r="I125" s="940" t="s">
        <v>10668</v>
      </c>
      <c r="J125" s="940">
        <v>9</v>
      </c>
      <c r="K125" s="940">
        <v>8</v>
      </c>
      <c r="L125" s="940">
        <v>1</v>
      </c>
      <c r="M125" s="940">
        <v>9</v>
      </c>
      <c r="N125" s="940" t="s">
        <v>699</v>
      </c>
      <c r="O125" s="940" t="s">
        <v>699</v>
      </c>
      <c r="P125" s="940" t="s">
        <v>699</v>
      </c>
      <c r="Q125" s="941">
        <v>0</v>
      </c>
      <c r="R125" s="747"/>
    </row>
    <row r="126" spans="1:18">
      <c r="A126" s="942" t="s">
        <v>1943</v>
      </c>
      <c r="B126" s="753" t="s">
        <v>3010</v>
      </c>
      <c r="C126" s="753" t="s">
        <v>16150</v>
      </c>
      <c r="D126" s="103" t="s">
        <v>699</v>
      </c>
      <c r="E126" s="103" t="s">
        <v>11096</v>
      </c>
      <c r="F126" s="103" t="s">
        <v>699</v>
      </c>
      <c r="G126" s="944" t="s">
        <v>13672</v>
      </c>
      <c r="H126" s="753" t="s">
        <v>16158</v>
      </c>
      <c r="I126" s="103" t="s">
        <v>10668</v>
      </c>
      <c r="J126" s="103">
        <v>9</v>
      </c>
      <c r="K126" s="103">
        <v>6</v>
      </c>
      <c r="L126" s="103">
        <v>3</v>
      </c>
      <c r="M126" s="103">
        <v>9</v>
      </c>
      <c r="N126" s="103" t="s">
        <v>699</v>
      </c>
      <c r="O126" s="103" t="s">
        <v>699</v>
      </c>
      <c r="P126" s="103" t="s">
        <v>699</v>
      </c>
      <c r="Q126" s="943">
        <v>0</v>
      </c>
      <c r="R126" s="747"/>
    </row>
    <row r="127" spans="1:18">
      <c r="A127" s="938" t="s">
        <v>1943</v>
      </c>
      <c r="B127" s="939" t="s">
        <v>3010</v>
      </c>
      <c r="C127" s="939" t="s">
        <v>16150</v>
      </c>
      <c r="D127" s="940" t="s">
        <v>699</v>
      </c>
      <c r="E127" s="940" t="s">
        <v>11096</v>
      </c>
      <c r="F127" s="940" t="s">
        <v>699</v>
      </c>
      <c r="G127" s="945" t="s">
        <v>13672</v>
      </c>
      <c r="H127" s="939" t="s">
        <v>16159</v>
      </c>
      <c r="I127" s="940" t="s">
        <v>10668</v>
      </c>
      <c r="J127" s="940">
        <v>9</v>
      </c>
      <c r="K127" s="940">
        <v>6</v>
      </c>
      <c r="L127" s="940">
        <v>3</v>
      </c>
      <c r="M127" s="940">
        <v>9</v>
      </c>
      <c r="N127" s="940" t="s">
        <v>699</v>
      </c>
      <c r="O127" s="940" t="s">
        <v>699</v>
      </c>
      <c r="P127" s="940" t="s">
        <v>699</v>
      </c>
      <c r="Q127" s="941">
        <v>0</v>
      </c>
      <c r="R127" s="747"/>
    </row>
    <row r="128" spans="1:18">
      <c r="A128" s="942" t="s">
        <v>1943</v>
      </c>
      <c r="B128" s="753" t="s">
        <v>3010</v>
      </c>
      <c r="C128" s="753" t="s">
        <v>16150</v>
      </c>
      <c r="D128" s="103" t="s">
        <v>699</v>
      </c>
      <c r="E128" s="103" t="s">
        <v>11096</v>
      </c>
      <c r="F128" s="103" t="s">
        <v>699</v>
      </c>
      <c r="G128" s="944" t="s">
        <v>13672</v>
      </c>
      <c r="H128" s="753" t="s">
        <v>16160</v>
      </c>
      <c r="I128" s="103" t="s">
        <v>10668</v>
      </c>
      <c r="J128" s="103">
        <v>9</v>
      </c>
      <c r="K128" s="103">
        <v>5</v>
      </c>
      <c r="L128" s="103">
        <v>4</v>
      </c>
      <c r="M128" s="103">
        <v>9</v>
      </c>
      <c r="N128" s="103" t="s">
        <v>699</v>
      </c>
      <c r="O128" s="103" t="s">
        <v>699</v>
      </c>
      <c r="P128" s="103" t="s">
        <v>699</v>
      </c>
      <c r="Q128" s="943">
        <v>0</v>
      </c>
      <c r="R128" s="747"/>
    </row>
    <row r="129" spans="1:18" ht="24.75">
      <c r="A129" s="938" t="s">
        <v>1943</v>
      </c>
      <c r="B129" s="939" t="s">
        <v>3010</v>
      </c>
      <c r="C129" s="939" t="s">
        <v>16150</v>
      </c>
      <c r="D129" s="940" t="s">
        <v>699</v>
      </c>
      <c r="E129" s="940" t="s">
        <v>11096</v>
      </c>
      <c r="F129" s="940" t="s">
        <v>699</v>
      </c>
      <c r="G129" s="945" t="s">
        <v>13672</v>
      </c>
      <c r="H129" s="939" t="s">
        <v>16161</v>
      </c>
      <c r="I129" s="940" t="s">
        <v>10668</v>
      </c>
      <c r="J129" s="940">
        <v>9</v>
      </c>
      <c r="K129" s="940">
        <v>7</v>
      </c>
      <c r="L129" s="940">
        <v>2</v>
      </c>
      <c r="M129" s="940">
        <v>9</v>
      </c>
      <c r="N129" s="940" t="s">
        <v>699</v>
      </c>
      <c r="O129" s="940" t="s">
        <v>699</v>
      </c>
      <c r="P129" s="940" t="s">
        <v>699</v>
      </c>
      <c r="Q129" s="941">
        <v>0</v>
      </c>
      <c r="R129" s="747"/>
    </row>
    <row r="130" spans="1:18">
      <c r="A130" s="942" t="s">
        <v>1943</v>
      </c>
      <c r="B130" s="753" t="s">
        <v>3010</v>
      </c>
      <c r="C130" s="753" t="s">
        <v>16150</v>
      </c>
      <c r="D130" s="103" t="s">
        <v>699</v>
      </c>
      <c r="E130" s="103" t="s">
        <v>11096</v>
      </c>
      <c r="F130" s="103" t="s">
        <v>699</v>
      </c>
      <c r="G130" s="944" t="s">
        <v>13672</v>
      </c>
      <c r="H130" s="753" t="s">
        <v>16162</v>
      </c>
      <c r="I130" s="103" t="s">
        <v>10668</v>
      </c>
      <c r="J130" s="103">
        <v>9</v>
      </c>
      <c r="K130" s="103">
        <v>7</v>
      </c>
      <c r="L130" s="103">
        <v>2</v>
      </c>
      <c r="M130" s="103">
        <v>9</v>
      </c>
      <c r="N130" s="103" t="s">
        <v>699</v>
      </c>
      <c r="O130" s="103" t="s">
        <v>699</v>
      </c>
      <c r="P130" s="103" t="s">
        <v>699</v>
      </c>
      <c r="Q130" s="943">
        <v>0</v>
      </c>
      <c r="R130" s="747"/>
    </row>
    <row r="131" spans="1:18">
      <c r="A131" s="938" t="s">
        <v>1943</v>
      </c>
      <c r="B131" s="939" t="s">
        <v>3010</v>
      </c>
      <c r="C131" s="939" t="s">
        <v>16150</v>
      </c>
      <c r="D131" s="940" t="s">
        <v>699</v>
      </c>
      <c r="E131" s="940" t="s">
        <v>11096</v>
      </c>
      <c r="F131" s="940" t="s">
        <v>699</v>
      </c>
      <c r="G131" s="945" t="s">
        <v>13672</v>
      </c>
      <c r="H131" s="939" t="s">
        <v>16163</v>
      </c>
      <c r="I131" s="940" t="s">
        <v>10668</v>
      </c>
      <c r="J131" s="940">
        <v>9</v>
      </c>
      <c r="K131" s="940">
        <v>8</v>
      </c>
      <c r="L131" s="940">
        <v>1</v>
      </c>
      <c r="M131" s="940">
        <v>9</v>
      </c>
      <c r="N131" s="940" t="s">
        <v>699</v>
      </c>
      <c r="O131" s="940" t="s">
        <v>699</v>
      </c>
      <c r="P131" s="940" t="s">
        <v>699</v>
      </c>
      <c r="Q131" s="941">
        <v>0</v>
      </c>
      <c r="R131" s="747"/>
    </row>
    <row r="132" spans="1:18">
      <c r="A132" s="942" t="s">
        <v>1943</v>
      </c>
      <c r="B132" s="753" t="s">
        <v>3010</v>
      </c>
      <c r="C132" s="753" t="s">
        <v>16150</v>
      </c>
      <c r="D132" s="103" t="s">
        <v>699</v>
      </c>
      <c r="E132" s="103" t="s">
        <v>11096</v>
      </c>
      <c r="F132" s="103" t="s">
        <v>699</v>
      </c>
      <c r="G132" s="944" t="s">
        <v>13672</v>
      </c>
      <c r="H132" s="753" t="s">
        <v>16164</v>
      </c>
      <c r="I132" s="103" t="s">
        <v>10668</v>
      </c>
      <c r="J132" s="103">
        <v>9</v>
      </c>
      <c r="K132" s="103">
        <v>9</v>
      </c>
      <c r="L132" s="103" t="s">
        <v>699</v>
      </c>
      <c r="M132" s="103">
        <v>9</v>
      </c>
      <c r="N132" s="103" t="s">
        <v>699</v>
      </c>
      <c r="O132" s="103" t="s">
        <v>699</v>
      </c>
      <c r="P132" s="103" t="s">
        <v>699</v>
      </c>
      <c r="Q132" s="943">
        <v>0</v>
      </c>
      <c r="R132" s="747"/>
    </row>
    <row r="133" spans="1:18">
      <c r="A133" s="938" t="s">
        <v>1943</v>
      </c>
      <c r="B133" s="939" t="s">
        <v>3010</v>
      </c>
      <c r="C133" s="939" t="s">
        <v>16150</v>
      </c>
      <c r="D133" s="940" t="s">
        <v>699</v>
      </c>
      <c r="E133" s="940" t="s">
        <v>11096</v>
      </c>
      <c r="F133" s="940" t="s">
        <v>699</v>
      </c>
      <c r="G133" s="945" t="s">
        <v>13672</v>
      </c>
      <c r="H133" s="939" t="s">
        <v>16165</v>
      </c>
      <c r="I133" s="940" t="s">
        <v>10668</v>
      </c>
      <c r="J133" s="940">
        <v>9</v>
      </c>
      <c r="K133" s="940">
        <v>9</v>
      </c>
      <c r="L133" s="940" t="s">
        <v>699</v>
      </c>
      <c r="M133" s="940">
        <v>9</v>
      </c>
      <c r="N133" s="940" t="s">
        <v>699</v>
      </c>
      <c r="O133" s="940" t="s">
        <v>699</v>
      </c>
      <c r="P133" s="940" t="s">
        <v>699</v>
      </c>
      <c r="Q133" s="941">
        <v>0</v>
      </c>
      <c r="R133" s="747"/>
    </row>
    <row r="134" spans="1:18">
      <c r="A134" s="942" t="s">
        <v>1943</v>
      </c>
      <c r="B134" s="753" t="s">
        <v>3010</v>
      </c>
      <c r="C134" s="753" t="s">
        <v>16150</v>
      </c>
      <c r="D134" s="103" t="s">
        <v>699</v>
      </c>
      <c r="E134" s="103" t="s">
        <v>11096</v>
      </c>
      <c r="F134" s="103" t="s">
        <v>699</v>
      </c>
      <c r="G134" s="944" t="s">
        <v>13672</v>
      </c>
      <c r="H134" s="753" t="s">
        <v>16166</v>
      </c>
      <c r="I134" s="103" t="s">
        <v>10668</v>
      </c>
      <c r="J134" s="103">
        <v>9</v>
      </c>
      <c r="K134" s="103">
        <v>7</v>
      </c>
      <c r="L134" s="103">
        <v>2</v>
      </c>
      <c r="M134" s="103">
        <v>9</v>
      </c>
      <c r="N134" s="103" t="s">
        <v>699</v>
      </c>
      <c r="O134" s="103" t="s">
        <v>699</v>
      </c>
      <c r="P134" s="103" t="s">
        <v>699</v>
      </c>
      <c r="Q134" s="943">
        <v>0</v>
      </c>
      <c r="R134" s="747"/>
    </row>
    <row r="135" spans="1:18">
      <c r="A135" s="938" t="s">
        <v>1943</v>
      </c>
      <c r="B135" s="939" t="s">
        <v>3010</v>
      </c>
      <c r="C135" s="939" t="s">
        <v>16150</v>
      </c>
      <c r="D135" s="940" t="s">
        <v>699</v>
      </c>
      <c r="E135" s="940" t="s">
        <v>11096</v>
      </c>
      <c r="F135" s="940" t="s">
        <v>699</v>
      </c>
      <c r="G135" s="945" t="s">
        <v>13672</v>
      </c>
      <c r="H135" s="939" t="s">
        <v>16167</v>
      </c>
      <c r="I135" s="940" t="s">
        <v>10668</v>
      </c>
      <c r="J135" s="940">
        <v>9</v>
      </c>
      <c r="K135" s="940">
        <v>7</v>
      </c>
      <c r="L135" s="940">
        <v>2</v>
      </c>
      <c r="M135" s="940">
        <v>9</v>
      </c>
      <c r="N135" s="940" t="s">
        <v>699</v>
      </c>
      <c r="O135" s="940" t="s">
        <v>699</v>
      </c>
      <c r="P135" s="940" t="s">
        <v>699</v>
      </c>
      <c r="Q135" s="941">
        <v>0</v>
      </c>
      <c r="R135" s="747"/>
    </row>
    <row r="136" spans="1:18">
      <c r="A136" s="942" t="s">
        <v>1943</v>
      </c>
      <c r="B136" s="753" t="s">
        <v>3010</v>
      </c>
      <c r="C136" s="753" t="s">
        <v>16150</v>
      </c>
      <c r="D136" s="103" t="s">
        <v>699</v>
      </c>
      <c r="E136" s="103" t="s">
        <v>11096</v>
      </c>
      <c r="F136" s="103" t="s">
        <v>699</v>
      </c>
      <c r="G136" s="944" t="s">
        <v>13672</v>
      </c>
      <c r="H136" s="753" t="s">
        <v>16168</v>
      </c>
      <c r="I136" s="103" t="s">
        <v>10668</v>
      </c>
      <c r="J136" s="103">
        <v>9</v>
      </c>
      <c r="K136" s="103">
        <v>6</v>
      </c>
      <c r="L136" s="103">
        <v>3</v>
      </c>
      <c r="M136" s="103">
        <v>9</v>
      </c>
      <c r="N136" s="103" t="s">
        <v>699</v>
      </c>
      <c r="O136" s="103" t="s">
        <v>699</v>
      </c>
      <c r="P136" s="103" t="s">
        <v>699</v>
      </c>
      <c r="Q136" s="943">
        <v>0</v>
      </c>
      <c r="R136" s="747"/>
    </row>
    <row r="137" spans="1:18">
      <c r="A137" s="938" t="s">
        <v>1943</v>
      </c>
      <c r="B137" s="939" t="s">
        <v>3010</v>
      </c>
      <c r="C137" s="939" t="s">
        <v>16150</v>
      </c>
      <c r="D137" s="940" t="s">
        <v>699</v>
      </c>
      <c r="E137" s="940" t="s">
        <v>11096</v>
      </c>
      <c r="F137" s="940" t="s">
        <v>699</v>
      </c>
      <c r="G137" s="945" t="s">
        <v>13672</v>
      </c>
      <c r="H137" s="939" t="s">
        <v>16169</v>
      </c>
      <c r="I137" s="940" t="s">
        <v>10668</v>
      </c>
      <c r="J137" s="940">
        <v>9</v>
      </c>
      <c r="K137" s="940">
        <v>4</v>
      </c>
      <c r="L137" s="940">
        <v>5</v>
      </c>
      <c r="M137" s="940">
        <v>9</v>
      </c>
      <c r="N137" s="940" t="s">
        <v>699</v>
      </c>
      <c r="O137" s="940" t="s">
        <v>699</v>
      </c>
      <c r="P137" s="940" t="s">
        <v>699</v>
      </c>
      <c r="Q137" s="941">
        <v>0</v>
      </c>
      <c r="R137" s="747"/>
    </row>
    <row r="138" spans="1:18">
      <c r="A138" s="942" t="s">
        <v>1943</v>
      </c>
      <c r="B138" s="753" t="s">
        <v>3010</v>
      </c>
      <c r="C138" s="753" t="s">
        <v>16150</v>
      </c>
      <c r="D138" s="103" t="s">
        <v>699</v>
      </c>
      <c r="E138" s="103" t="s">
        <v>11096</v>
      </c>
      <c r="F138" s="103" t="s">
        <v>699</v>
      </c>
      <c r="G138" s="944" t="s">
        <v>13672</v>
      </c>
      <c r="H138" s="753" t="s">
        <v>16145</v>
      </c>
      <c r="I138" s="103" t="s">
        <v>10668</v>
      </c>
      <c r="J138" s="103">
        <v>9</v>
      </c>
      <c r="K138" s="103">
        <v>7</v>
      </c>
      <c r="L138" s="103">
        <v>2</v>
      </c>
      <c r="M138" s="103">
        <v>9</v>
      </c>
      <c r="N138" s="103" t="s">
        <v>699</v>
      </c>
      <c r="O138" s="103" t="s">
        <v>699</v>
      </c>
      <c r="P138" s="103" t="s">
        <v>699</v>
      </c>
      <c r="Q138" s="943">
        <v>0</v>
      </c>
      <c r="R138" s="747"/>
    </row>
    <row r="139" spans="1:18">
      <c r="A139" s="938" t="s">
        <v>1943</v>
      </c>
      <c r="B139" s="939" t="s">
        <v>3010</v>
      </c>
      <c r="C139" s="939" t="s">
        <v>16150</v>
      </c>
      <c r="D139" s="940" t="s">
        <v>699</v>
      </c>
      <c r="E139" s="940" t="s">
        <v>11096</v>
      </c>
      <c r="F139" s="940" t="s">
        <v>699</v>
      </c>
      <c r="G139" s="945" t="s">
        <v>13672</v>
      </c>
      <c r="H139" s="939" t="s">
        <v>16157</v>
      </c>
      <c r="I139" s="940" t="s">
        <v>10668</v>
      </c>
      <c r="J139" s="940">
        <v>9</v>
      </c>
      <c r="K139" s="940">
        <v>8</v>
      </c>
      <c r="L139" s="940">
        <v>1</v>
      </c>
      <c r="M139" s="940">
        <v>9</v>
      </c>
      <c r="N139" s="940" t="s">
        <v>699</v>
      </c>
      <c r="O139" s="940" t="s">
        <v>699</v>
      </c>
      <c r="P139" s="940" t="s">
        <v>699</v>
      </c>
      <c r="Q139" s="941">
        <v>0</v>
      </c>
      <c r="R139" s="747"/>
    </row>
    <row r="140" spans="1:18">
      <c r="A140" s="942" t="s">
        <v>1943</v>
      </c>
      <c r="B140" s="753" t="s">
        <v>3010</v>
      </c>
      <c r="C140" s="753" t="s">
        <v>16170</v>
      </c>
      <c r="D140" s="103" t="s">
        <v>699</v>
      </c>
      <c r="E140" s="103" t="s">
        <v>11096</v>
      </c>
      <c r="F140" s="944" t="s">
        <v>13672</v>
      </c>
      <c r="G140" s="103" t="s">
        <v>699</v>
      </c>
      <c r="H140" s="753" t="s">
        <v>16171</v>
      </c>
      <c r="I140" s="103" t="s">
        <v>15413</v>
      </c>
      <c r="J140" s="103">
        <v>9</v>
      </c>
      <c r="K140" s="103">
        <v>6</v>
      </c>
      <c r="L140" s="103">
        <v>3</v>
      </c>
      <c r="M140" s="103">
        <v>9</v>
      </c>
      <c r="N140" s="103" t="s">
        <v>699</v>
      </c>
      <c r="O140" s="103" t="s">
        <v>699</v>
      </c>
      <c r="P140" s="103" t="s">
        <v>699</v>
      </c>
      <c r="Q140" s="943">
        <v>0</v>
      </c>
      <c r="R140" s="747"/>
    </row>
    <row r="141" spans="1:18" ht="24.75">
      <c r="A141" s="938" t="s">
        <v>1943</v>
      </c>
      <c r="B141" s="939" t="s">
        <v>3010</v>
      </c>
      <c r="C141" s="939" t="s">
        <v>16172</v>
      </c>
      <c r="D141" s="940">
        <v>2.1</v>
      </c>
      <c r="E141" s="940" t="s">
        <v>11096</v>
      </c>
      <c r="F141" s="945" t="s">
        <v>13672</v>
      </c>
      <c r="G141" s="940" t="s">
        <v>699</v>
      </c>
      <c r="H141" s="939" t="s">
        <v>16173</v>
      </c>
      <c r="I141" s="940" t="s">
        <v>16174</v>
      </c>
      <c r="J141" s="940">
        <v>9</v>
      </c>
      <c r="K141" s="940">
        <v>4</v>
      </c>
      <c r="L141" s="940">
        <v>5</v>
      </c>
      <c r="M141" s="940">
        <v>9</v>
      </c>
      <c r="N141" s="940" t="s">
        <v>699</v>
      </c>
      <c r="O141" s="940">
        <v>1</v>
      </c>
      <c r="P141" s="940" t="s">
        <v>699</v>
      </c>
      <c r="Q141" s="941">
        <v>0</v>
      </c>
      <c r="R141" s="747"/>
    </row>
    <row r="142" spans="1:18">
      <c r="A142" s="942" t="s">
        <v>1943</v>
      </c>
      <c r="B142" s="753" t="s">
        <v>3010</v>
      </c>
      <c r="C142" s="753" t="s">
        <v>3273</v>
      </c>
      <c r="D142" s="103" t="s">
        <v>699</v>
      </c>
      <c r="E142" s="103" t="s">
        <v>11096</v>
      </c>
      <c r="F142" s="944" t="s">
        <v>13672</v>
      </c>
      <c r="G142" s="103" t="s">
        <v>699</v>
      </c>
      <c r="H142" s="753" t="s">
        <v>16175</v>
      </c>
      <c r="I142" s="103" t="s">
        <v>16176</v>
      </c>
      <c r="J142" s="103">
        <v>9</v>
      </c>
      <c r="K142" s="103">
        <v>7</v>
      </c>
      <c r="L142" s="103">
        <v>2</v>
      </c>
      <c r="M142" s="103">
        <v>9</v>
      </c>
      <c r="N142" s="103" t="s">
        <v>699</v>
      </c>
      <c r="O142" s="103" t="s">
        <v>699</v>
      </c>
      <c r="P142" s="103" t="s">
        <v>699</v>
      </c>
      <c r="Q142" s="943">
        <v>0</v>
      </c>
      <c r="R142" s="747"/>
    </row>
    <row r="143" spans="1:18">
      <c r="A143" s="938" t="s">
        <v>1943</v>
      </c>
      <c r="B143" s="939" t="s">
        <v>3010</v>
      </c>
      <c r="C143" s="939" t="s">
        <v>3273</v>
      </c>
      <c r="D143" s="940" t="s">
        <v>699</v>
      </c>
      <c r="E143" s="940" t="s">
        <v>11096</v>
      </c>
      <c r="F143" s="945" t="s">
        <v>13672</v>
      </c>
      <c r="G143" s="940" t="s">
        <v>699</v>
      </c>
      <c r="H143" s="939" t="s">
        <v>16177</v>
      </c>
      <c r="I143" s="940">
        <v>2019</v>
      </c>
      <c r="J143" s="940">
        <v>9</v>
      </c>
      <c r="K143" s="940">
        <v>6</v>
      </c>
      <c r="L143" s="940">
        <v>3</v>
      </c>
      <c r="M143" s="940">
        <v>9</v>
      </c>
      <c r="N143" s="940" t="s">
        <v>699</v>
      </c>
      <c r="O143" s="940" t="s">
        <v>699</v>
      </c>
      <c r="P143" s="940" t="s">
        <v>699</v>
      </c>
      <c r="Q143" s="941">
        <v>0</v>
      </c>
      <c r="R143" s="747"/>
    </row>
    <row r="144" spans="1:18">
      <c r="A144" s="942" t="s">
        <v>1943</v>
      </c>
      <c r="B144" s="753" t="s">
        <v>3010</v>
      </c>
      <c r="C144" s="753" t="s">
        <v>3273</v>
      </c>
      <c r="D144" s="103" t="s">
        <v>699</v>
      </c>
      <c r="E144" s="103" t="s">
        <v>11096</v>
      </c>
      <c r="F144" s="944" t="s">
        <v>13672</v>
      </c>
      <c r="G144" s="103" t="s">
        <v>699</v>
      </c>
      <c r="H144" s="753" t="s">
        <v>16178</v>
      </c>
      <c r="I144" s="103" t="s">
        <v>16179</v>
      </c>
      <c r="J144" s="103">
        <v>9</v>
      </c>
      <c r="K144" s="103">
        <v>8</v>
      </c>
      <c r="L144" s="103">
        <v>1</v>
      </c>
      <c r="M144" s="103">
        <v>9</v>
      </c>
      <c r="N144" s="103" t="s">
        <v>699</v>
      </c>
      <c r="O144" s="103" t="s">
        <v>699</v>
      </c>
      <c r="P144" s="103" t="s">
        <v>699</v>
      </c>
      <c r="Q144" s="943">
        <v>0</v>
      </c>
      <c r="R144" s="747"/>
    </row>
    <row r="145" spans="1:18">
      <c r="A145" s="938" t="s">
        <v>1943</v>
      </c>
      <c r="B145" s="939" t="s">
        <v>3010</v>
      </c>
      <c r="C145" s="939" t="s">
        <v>3273</v>
      </c>
      <c r="D145" s="940" t="s">
        <v>699</v>
      </c>
      <c r="E145" s="940" t="s">
        <v>11096</v>
      </c>
      <c r="F145" s="945" t="s">
        <v>13672</v>
      </c>
      <c r="G145" s="940" t="s">
        <v>699</v>
      </c>
      <c r="H145" s="939" t="s">
        <v>16180</v>
      </c>
      <c r="I145" s="940" t="s">
        <v>699</v>
      </c>
      <c r="J145" s="940">
        <v>9</v>
      </c>
      <c r="K145" s="940">
        <v>6</v>
      </c>
      <c r="L145" s="940">
        <v>3</v>
      </c>
      <c r="M145" s="940">
        <v>9</v>
      </c>
      <c r="N145" s="940" t="s">
        <v>699</v>
      </c>
      <c r="O145" s="940" t="s">
        <v>699</v>
      </c>
      <c r="P145" s="940" t="s">
        <v>699</v>
      </c>
      <c r="Q145" s="941">
        <v>0</v>
      </c>
      <c r="R145" s="747"/>
    </row>
    <row r="146" spans="1:18">
      <c r="A146" s="942" t="s">
        <v>1943</v>
      </c>
      <c r="B146" s="753" t="s">
        <v>3010</v>
      </c>
      <c r="C146" s="753" t="s">
        <v>3641</v>
      </c>
      <c r="D146" s="103">
        <v>4.96</v>
      </c>
      <c r="E146" s="103" t="s">
        <v>11096</v>
      </c>
      <c r="F146" s="103" t="s">
        <v>699</v>
      </c>
      <c r="G146" s="944" t="s">
        <v>13672</v>
      </c>
      <c r="H146" s="753" t="s">
        <v>16181</v>
      </c>
      <c r="I146" s="103" t="s">
        <v>699</v>
      </c>
      <c r="J146" s="103">
        <v>9</v>
      </c>
      <c r="K146" s="103">
        <v>5</v>
      </c>
      <c r="L146" s="103">
        <v>4</v>
      </c>
      <c r="M146" s="103">
        <v>9</v>
      </c>
      <c r="N146" s="103" t="s">
        <v>699</v>
      </c>
      <c r="O146" s="103" t="s">
        <v>699</v>
      </c>
      <c r="P146" s="103" t="s">
        <v>699</v>
      </c>
      <c r="Q146" s="943">
        <v>0</v>
      </c>
      <c r="R146" s="747"/>
    </row>
    <row r="147" spans="1:18">
      <c r="A147" s="938" t="s">
        <v>1943</v>
      </c>
      <c r="B147" s="939" t="s">
        <v>3010</v>
      </c>
      <c r="C147" s="939" t="s">
        <v>16170</v>
      </c>
      <c r="D147" s="940" t="s">
        <v>699</v>
      </c>
      <c r="E147" s="940" t="s">
        <v>11096</v>
      </c>
      <c r="F147" s="940" t="s">
        <v>699</v>
      </c>
      <c r="G147" s="945" t="s">
        <v>13672</v>
      </c>
      <c r="H147" s="939" t="s">
        <v>16182</v>
      </c>
      <c r="I147" s="940" t="s">
        <v>699</v>
      </c>
      <c r="J147" s="940">
        <v>9</v>
      </c>
      <c r="K147" s="940">
        <v>5</v>
      </c>
      <c r="L147" s="940">
        <v>4</v>
      </c>
      <c r="M147" s="940">
        <v>9</v>
      </c>
      <c r="N147" s="940" t="s">
        <v>699</v>
      </c>
      <c r="O147" s="940" t="s">
        <v>699</v>
      </c>
      <c r="P147" s="940" t="s">
        <v>699</v>
      </c>
      <c r="Q147" s="941">
        <v>0</v>
      </c>
      <c r="R147" s="747"/>
    </row>
    <row r="148" spans="1:18" ht="24.75">
      <c r="A148" s="942" t="s">
        <v>1943</v>
      </c>
      <c r="B148" s="753" t="s">
        <v>16183</v>
      </c>
      <c r="C148" s="753" t="s">
        <v>16184</v>
      </c>
      <c r="D148" s="103">
        <v>0.06</v>
      </c>
      <c r="E148" s="103" t="s">
        <v>11096</v>
      </c>
      <c r="F148" s="103" t="s">
        <v>699</v>
      </c>
      <c r="G148" s="944" t="s">
        <v>13672</v>
      </c>
      <c r="H148" s="753" t="s">
        <v>16185</v>
      </c>
      <c r="I148" s="103">
        <v>2019</v>
      </c>
      <c r="J148" s="103">
        <v>9</v>
      </c>
      <c r="K148" s="103">
        <v>5</v>
      </c>
      <c r="L148" s="103">
        <v>4</v>
      </c>
      <c r="M148" s="103">
        <v>9</v>
      </c>
      <c r="N148" s="103" t="s">
        <v>699</v>
      </c>
      <c r="O148" s="103">
        <v>0.06</v>
      </c>
      <c r="P148" s="103" t="s">
        <v>699</v>
      </c>
      <c r="Q148" s="943">
        <v>0</v>
      </c>
      <c r="R148" s="747"/>
    </row>
    <row r="149" spans="1:18" ht="24.75">
      <c r="A149" s="938" t="s">
        <v>1943</v>
      </c>
      <c r="B149" s="939" t="s">
        <v>16183</v>
      </c>
      <c r="C149" s="939" t="s">
        <v>16184</v>
      </c>
      <c r="D149" s="940">
        <v>0.8</v>
      </c>
      <c r="E149" s="940" t="s">
        <v>11096</v>
      </c>
      <c r="F149" s="940" t="s">
        <v>699</v>
      </c>
      <c r="G149" s="945" t="s">
        <v>13672</v>
      </c>
      <c r="H149" s="939" t="s">
        <v>16186</v>
      </c>
      <c r="I149" s="940">
        <v>2019</v>
      </c>
      <c r="J149" s="940">
        <v>9</v>
      </c>
      <c r="K149" s="940">
        <v>9</v>
      </c>
      <c r="L149" s="940" t="s">
        <v>699</v>
      </c>
      <c r="M149" s="940">
        <v>9</v>
      </c>
      <c r="N149" s="940" t="s">
        <v>699</v>
      </c>
      <c r="O149" s="940">
        <v>0.8</v>
      </c>
      <c r="P149" s="940" t="s">
        <v>699</v>
      </c>
      <c r="Q149" s="941">
        <v>0</v>
      </c>
      <c r="R149" s="747"/>
    </row>
    <row r="150" spans="1:18" ht="24.75">
      <c r="A150" s="942" t="s">
        <v>1943</v>
      </c>
      <c r="B150" s="753" t="s">
        <v>16183</v>
      </c>
      <c r="C150" s="753" t="s">
        <v>16184</v>
      </c>
      <c r="D150" s="103">
        <v>0.54</v>
      </c>
      <c r="E150" s="103" t="s">
        <v>11096</v>
      </c>
      <c r="F150" s="103" t="s">
        <v>699</v>
      </c>
      <c r="G150" s="944" t="s">
        <v>13672</v>
      </c>
      <c r="H150" s="753" t="s">
        <v>16187</v>
      </c>
      <c r="I150" s="103" t="s">
        <v>16188</v>
      </c>
      <c r="J150" s="103">
        <v>9</v>
      </c>
      <c r="K150" s="103">
        <v>9</v>
      </c>
      <c r="L150" s="103" t="s">
        <v>699</v>
      </c>
      <c r="M150" s="103">
        <v>9</v>
      </c>
      <c r="N150" s="103" t="s">
        <v>699</v>
      </c>
      <c r="O150" s="103">
        <v>0.54</v>
      </c>
      <c r="P150" s="103" t="s">
        <v>699</v>
      </c>
      <c r="Q150" s="943">
        <v>0</v>
      </c>
      <c r="R150" s="747"/>
    </row>
    <row r="151" spans="1:18" ht="24.75">
      <c r="A151" s="938" t="s">
        <v>1943</v>
      </c>
      <c r="B151" s="939" t="s">
        <v>16183</v>
      </c>
      <c r="C151" s="939" t="s">
        <v>16184</v>
      </c>
      <c r="D151" s="940">
        <v>0.46</v>
      </c>
      <c r="E151" s="940" t="s">
        <v>11096</v>
      </c>
      <c r="F151" s="940" t="s">
        <v>699</v>
      </c>
      <c r="G151" s="945" t="s">
        <v>13672</v>
      </c>
      <c r="H151" s="939" t="s">
        <v>16189</v>
      </c>
      <c r="I151" s="940" t="s">
        <v>16188</v>
      </c>
      <c r="J151" s="940">
        <v>9</v>
      </c>
      <c r="K151" s="940">
        <v>8</v>
      </c>
      <c r="L151" s="940">
        <v>1</v>
      </c>
      <c r="M151" s="940">
        <v>9</v>
      </c>
      <c r="N151" s="940" t="s">
        <v>699</v>
      </c>
      <c r="O151" s="940">
        <v>0.46</v>
      </c>
      <c r="P151" s="940" t="s">
        <v>699</v>
      </c>
      <c r="Q151" s="941">
        <v>0</v>
      </c>
      <c r="R151" s="747"/>
    </row>
    <row r="152" spans="1:18" ht="24.75">
      <c r="A152" s="942" t="s">
        <v>1943</v>
      </c>
      <c r="B152" s="753" t="s">
        <v>16183</v>
      </c>
      <c r="C152" s="753" t="s">
        <v>16184</v>
      </c>
      <c r="D152" s="103">
        <v>0.11</v>
      </c>
      <c r="E152" s="103" t="s">
        <v>11096</v>
      </c>
      <c r="F152" s="103" t="s">
        <v>699</v>
      </c>
      <c r="G152" s="944" t="s">
        <v>13672</v>
      </c>
      <c r="H152" s="753" t="s">
        <v>16190</v>
      </c>
      <c r="I152" s="103" t="s">
        <v>16191</v>
      </c>
      <c r="J152" s="103">
        <v>9</v>
      </c>
      <c r="K152" s="103">
        <v>9</v>
      </c>
      <c r="L152" s="103" t="s">
        <v>699</v>
      </c>
      <c r="M152" s="103">
        <v>9</v>
      </c>
      <c r="N152" s="103" t="s">
        <v>699</v>
      </c>
      <c r="O152" s="103">
        <v>0.11</v>
      </c>
      <c r="P152" s="103" t="s">
        <v>699</v>
      </c>
      <c r="Q152" s="943">
        <v>0</v>
      </c>
      <c r="R152" s="747"/>
    </row>
    <row r="153" spans="1:18" ht="24.75">
      <c r="A153" s="938" t="s">
        <v>1943</v>
      </c>
      <c r="B153" s="939" t="s">
        <v>16183</v>
      </c>
      <c r="C153" s="939" t="s">
        <v>16184</v>
      </c>
      <c r="D153" s="940">
        <v>0.81</v>
      </c>
      <c r="E153" s="940" t="s">
        <v>11096</v>
      </c>
      <c r="F153" s="940" t="s">
        <v>699</v>
      </c>
      <c r="G153" s="945" t="s">
        <v>13672</v>
      </c>
      <c r="H153" s="939" t="s">
        <v>16192</v>
      </c>
      <c r="I153" s="940" t="s">
        <v>10725</v>
      </c>
      <c r="J153" s="940">
        <v>9</v>
      </c>
      <c r="K153" s="940">
        <v>6</v>
      </c>
      <c r="L153" s="940">
        <v>3</v>
      </c>
      <c r="M153" s="940">
        <v>9</v>
      </c>
      <c r="N153" s="940" t="s">
        <v>699</v>
      </c>
      <c r="O153" s="940">
        <v>0.81</v>
      </c>
      <c r="P153" s="940" t="s">
        <v>699</v>
      </c>
      <c r="Q153" s="941">
        <v>0</v>
      </c>
      <c r="R153" s="747"/>
    </row>
    <row r="154" spans="1:18" ht="24.75">
      <c r="A154" s="942" t="s">
        <v>1943</v>
      </c>
      <c r="B154" s="753" t="s">
        <v>16183</v>
      </c>
      <c r="C154" s="753" t="s">
        <v>16184</v>
      </c>
      <c r="D154" s="103">
        <v>0.13</v>
      </c>
      <c r="E154" s="103" t="s">
        <v>11096</v>
      </c>
      <c r="F154" s="103" t="s">
        <v>699</v>
      </c>
      <c r="G154" s="944" t="s">
        <v>13672</v>
      </c>
      <c r="H154" s="753" t="s">
        <v>16193</v>
      </c>
      <c r="I154" s="103">
        <v>2019</v>
      </c>
      <c r="J154" s="103">
        <v>9</v>
      </c>
      <c r="K154" s="103">
        <v>9</v>
      </c>
      <c r="L154" s="103" t="s">
        <v>699</v>
      </c>
      <c r="M154" s="103">
        <v>9</v>
      </c>
      <c r="N154" s="103" t="s">
        <v>699</v>
      </c>
      <c r="O154" s="103">
        <v>0.13</v>
      </c>
      <c r="P154" s="103" t="s">
        <v>699</v>
      </c>
      <c r="Q154" s="943">
        <v>0</v>
      </c>
      <c r="R154" s="747"/>
    </row>
    <row r="155" spans="1:18" ht="24.75">
      <c r="A155" s="938" t="s">
        <v>1943</v>
      </c>
      <c r="B155" s="939" t="s">
        <v>16183</v>
      </c>
      <c r="C155" s="939" t="s">
        <v>16184</v>
      </c>
      <c r="D155" s="940">
        <v>0.79</v>
      </c>
      <c r="E155" s="940" t="s">
        <v>11096</v>
      </c>
      <c r="F155" s="940" t="s">
        <v>699</v>
      </c>
      <c r="G155" s="945" t="s">
        <v>13672</v>
      </c>
      <c r="H155" s="939" t="s">
        <v>16194</v>
      </c>
      <c r="I155" s="940" t="s">
        <v>16195</v>
      </c>
      <c r="J155" s="940">
        <v>9</v>
      </c>
      <c r="K155" s="940">
        <v>9</v>
      </c>
      <c r="L155" s="940" t="s">
        <v>699</v>
      </c>
      <c r="M155" s="940">
        <v>9</v>
      </c>
      <c r="N155" s="940" t="s">
        <v>699</v>
      </c>
      <c r="O155" s="940">
        <v>0.79</v>
      </c>
      <c r="P155" s="940" t="s">
        <v>699</v>
      </c>
      <c r="Q155" s="941">
        <v>0</v>
      </c>
      <c r="R155" s="747"/>
    </row>
    <row r="156" spans="1:18" ht="24.75">
      <c r="A156" s="942" t="s">
        <v>1943</v>
      </c>
      <c r="B156" s="753" t="s">
        <v>16183</v>
      </c>
      <c r="C156" s="753" t="s">
        <v>16184</v>
      </c>
      <c r="D156" s="103">
        <v>0.11</v>
      </c>
      <c r="E156" s="103" t="s">
        <v>11096</v>
      </c>
      <c r="F156" s="103" t="s">
        <v>699</v>
      </c>
      <c r="G156" s="944" t="s">
        <v>13672</v>
      </c>
      <c r="H156" s="753" t="s">
        <v>16196</v>
      </c>
      <c r="I156" s="103" t="s">
        <v>16197</v>
      </c>
      <c r="J156" s="103">
        <v>9</v>
      </c>
      <c r="K156" s="103">
        <v>9</v>
      </c>
      <c r="L156" s="103" t="s">
        <v>699</v>
      </c>
      <c r="M156" s="103">
        <v>9</v>
      </c>
      <c r="N156" s="103" t="s">
        <v>699</v>
      </c>
      <c r="O156" s="103">
        <v>0.11</v>
      </c>
      <c r="P156" s="103" t="s">
        <v>699</v>
      </c>
      <c r="Q156" s="943">
        <v>0</v>
      </c>
      <c r="R156" s="747"/>
    </row>
    <row r="157" spans="1:18" ht="24.75">
      <c r="A157" s="938" t="s">
        <v>1943</v>
      </c>
      <c r="B157" s="939" t="s">
        <v>16183</v>
      </c>
      <c r="C157" s="939" t="s">
        <v>16184</v>
      </c>
      <c r="D157" s="940">
        <v>7.0000000000000007E-2</v>
      </c>
      <c r="E157" s="940" t="s">
        <v>11096</v>
      </c>
      <c r="F157" s="940" t="s">
        <v>699</v>
      </c>
      <c r="G157" s="945" t="s">
        <v>13672</v>
      </c>
      <c r="H157" s="939" t="s">
        <v>16198</v>
      </c>
      <c r="I157" s="940" t="s">
        <v>10730</v>
      </c>
      <c r="J157" s="940">
        <v>9</v>
      </c>
      <c r="K157" s="940">
        <v>4</v>
      </c>
      <c r="L157" s="940">
        <v>5</v>
      </c>
      <c r="M157" s="940">
        <v>9</v>
      </c>
      <c r="N157" s="940" t="s">
        <v>699</v>
      </c>
      <c r="O157" s="940">
        <v>7.0000000000000007E-2</v>
      </c>
      <c r="P157" s="940" t="s">
        <v>699</v>
      </c>
      <c r="Q157" s="941">
        <v>0</v>
      </c>
      <c r="R157" s="747"/>
    </row>
    <row r="158" spans="1:18" ht="24.75">
      <c r="A158" s="942" t="s">
        <v>1943</v>
      </c>
      <c r="B158" s="753" t="s">
        <v>16183</v>
      </c>
      <c r="C158" s="753" t="s">
        <v>16184</v>
      </c>
      <c r="D158" s="103">
        <v>0.1</v>
      </c>
      <c r="E158" s="103" t="s">
        <v>11096</v>
      </c>
      <c r="F158" s="103" t="s">
        <v>699</v>
      </c>
      <c r="G158" s="944" t="s">
        <v>13672</v>
      </c>
      <c r="H158" s="753" t="s">
        <v>16199</v>
      </c>
      <c r="I158" s="103" t="s">
        <v>16200</v>
      </c>
      <c r="J158" s="103">
        <v>9</v>
      </c>
      <c r="K158" s="103">
        <v>7</v>
      </c>
      <c r="L158" s="103">
        <v>2</v>
      </c>
      <c r="M158" s="103">
        <v>9</v>
      </c>
      <c r="N158" s="103" t="s">
        <v>699</v>
      </c>
      <c r="O158" s="103">
        <v>0.1</v>
      </c>
      <c r="P158" s="103" t="s">
        <v>699</v>
      </c>
      <c r="Q158" s="943">
        <v>0</v>
      </c>
      <c r="R158" s="747"/>
    </row>
    <row r="159" spans="1:18" ht="24.75">
      <c r="A159" s="938" t="s">
        <v>1943</v>
      </c>
      <c r="B159" s="939" t="s">
        <v>2192</v>
      </c>
      <c r="C159" s="939" t="s">
        <v>16201</v>
      </c>
      <c r="D159" s="940">
        <v>0.5</v>
      </c>
      <c r="E159" s="940" t="s">
        <v>11096</v>
      </c>
      <c r="F159" s="940" t="s">
        <v>699</v>
      </c>
      <c r="G159" s="945" t="s">
        <v>13672</v>
      </c>
      <c r="H159" s="939" t="s">
        <v>16202</v>
      </c>
      <c r="I159" s="940" t="s">
        <v>16203</v>
      </c>
      <c r="J159" s="940">
        <v>9</v>
      </c>
      <c r="K159" s="940">
        <v>6</v>
      </c>
      <c r="L159" s="940">
        <v>3</v>
      </c>
      <c r="M159" s="940">
        <v>9</v>
      </c>
      <c r="N159" s="940" t="s">
        <v>699</v>
      </c>
      <c r="O159" s="940">
        <v>0.1</v>
      </c>
      <c r="P159" s="940" t="s">
        <v>699</v>
      </c>
      <c r="Q159" s="941">
        <v>0</v>
      </c>
      <c r="R159" s="747"/>
    </row>
    <row r="160" spans="1:18">
      <c r="A160" s="942" t="s">
        <v>1943</v>
      </c>
      <c r="B160" s="753" t="s">
        <v>2192</v>
      </c>
      <c r="C160" s="753" t="s">
        <v>5570</v>
      </c>
      <c r="D160" s="103">
        <v>5</v>
      </c>
      <c r="E160" s="103" t="s">
        <v>11096</v>
      </c>
      <c r="F160" s="103" t="s">
        <v>699</v>
      </c>
      <c r="G160" s="944" t="s">
        <v>13672</v>
      </c>
      <c r="H160" s="753" t="s">
        <v>16204</v>
      </c>
      <c r="I160" s="103" t="s">
        <v>16203</v>
      </c>
      <c r="J160" s="103">
        <v>9</v>
      </c>
      <c r="K160" s="103">
        <v>4</v>
      </c>
      <c r="L160" s="103">
        <v>5</v>
      </c>
      <c r="M160" s="103">
        <v>9</v>
      </c>
      <c r="N160" s="103" t="s">
        <v>699</v>
      </c>
      <c r="O160" s="103">
        <v>0.5</v>
      </c>
      <c r="P160" s="103" t="s">
        <v>699</v>
      </c>
      <c r="Q160" s="943">
        <v>0</v>
      </c>
      <c r="R160" s="747"/>
    </row>
    <row r="161" spans="1:18" ht="24.75">
      <c r="A161" s="938" t="s">
        <v>1943</v>
      </c>
      <c r="B161" s="939" t="s">
        <v>2192</v>
      </c>
      <c r="C161" s="939" t="s">
        <v>16205</v>
      </c>
      <c r="D161" s="940">
        <v>5</v>
      </c>
      <c r="E161" s="940" t="s">
        <v>11096</v>
      </c>
      <c r="F161" s="945" t="s">
        <v>13672</v>
      </c>
      <c r="G161" s="940" t="s">
        <v>699</v>
      </c>
      <c r="H161" s="939" t="s">
        <v>16206</v>
      </c>
      <c r="I161" s="940" t="s">
        <v>16207</v>
      </c>
      <c r="J161" s="940">
        <v>9</v>
      </c>
      <c r="K161" s="940">
        <v>4</v>
      </c>
      <c r="L161" s="940">
        <v>5</v>
      </c>
      <c r="M161" s="940">
        <v>9</v>
      </c>
      <c r="N161" s="940" t="s">
        <v>699</v>
      </c>
      <c r="O161" s="940" t="s">
        <v>699</v>
      </c>
      <c r="P161" s="940" t="s">
        <v>699</v>
      </c>
      <c r="Q161" s="941">
        <v>1</v>
      </c>
      <c r="R161" s="747"/>
    </row>
    <row r="162" spans="1:18" ht="48.75">
      <c r="A162" s="942" t="s">
        <v>1943</v>
      </c>
      <c r="B162" s="753" t="s">
        <v>3781</v>
      </c>
      <c r="C162" s="753" t="s">
        <v>16208</v>
      </c>
      <c r="D162" s="103">
        <v>4</v>
      </c>
      <c r="E162" s="103" t="s">
        <v>16209</v>
      </c>
      <c r="F162" s="944" t="s">
        <v>13672</v>
      </c>
      <c r="G162" s="103" t="s">
        <v>699</v>
      </c>
      <c r="H162" s="753" t="s">
        <v>16210</v>
      </c>
      <c r="I162" s="103" t="s">
        <v>16211</v>
      </c>
      <c r="J162" s="103">
        <v>9</v>
      </c>
      <c r="K162" s="103">
        <v>6</v>
      </c>
      <c r="L162" s="103">
        <v>3</v>
      </c>
      <c r="M162" s="103">
        <v>9</v>
      </c>
      <c r="N162" s="103" t="s">
        <v>699</v>
      </c>
      <c r="O162" s="103">
        <v>4</v>
      </c>
      <c r="P162" s="103" t="s">
        <v>699</v>
      </c>
      <c r="Q162" s="943">
        <v>0</v>
      </c>
      <c r="R162" s="747"/>
    </row>
    <row r="163" spans="1:18" ht="48.75">
      <c r="A163" s="938" t="s">
        <v>1943</v>
      </c>
      <c r="B163" s="939" t="s">
        <v>3781</v>
      </c>
      <c r="C163" s="939" t="s">
        <v>16208</v>
      </c>
      <c r="D163" s="940" t="s">
        <v>699</v>
      </c>
      <c r="E163" s="940" t="s">
        <v>16209</v>
      </c>
      <c r="F163" s="945" t="s">
        <v>13672</v>
      </c>
      <c r="G163" s="940" t="s">
        <v>699</v>
      </c>
      <c r="H163" s="939" t="s">
        <v>16212</v>
      </c>
      <c r="I163" s="940" t="s">
        <v>16211</v>
      </c>
      <c r="J163" s="940">
        <v>9</v>
      </c>
      <c r="K163" s="940">
        <v>7</v>
      </c>
      <c r="L163" s="940">
        <v>2</v>
      </c>
      <c r="M163" s="940">
        <v>9</v>
      </c>
      <c r="N163" s="940" t="s">
        <v>699</v>
      </c>
      <c r="O163" s="940" t="s">
        <v>699</v>
      </c>
      <c r="P163" s="940" t="s">
        <v>699</v>
      </c>
      <c r="Q163" s="941">
        <v>0</v>
      </c>
      <c r="R163" s="747"/>
    </row>
    <row r="164" spans="1:18" ht="48.75">
      <c r="A164" s="942" t="s">
        <v>1943</v>
      </c>
      <c r="B164" s="753" t="s">
        <v>3781</v>
      </c>
      <c r="C164" s="753" t="s">
        <v>16208</v>
      </c>
      <c r="D164" s="103" t="s">
        <v>699</v>
      </c>
      <c r="E164" s="103" t="s">
        <v>16209</v>
      </c>
      <c r="F164" s="944" t="s">
        <v>13672</v>
      </c>
      <c r="G164" s="103" t="s">
        <v>699</v>
      </c>
      <c r="H164" s="753" t="s">
        <v>16213</v>
      </c>
      <c r="I164" s="103" t="s">
        <v>16211</v>
      </c>
      <c r="J164" s="103">
        <v>9</v>
      </c>
      <c r="K164" s="103">
        <v>7</v>
      </c>
      <c r="L164" s="103">
        <v>2</v>
      </c>
      <c r="M164" s="103">
        <v>9</v>
      </c>
      <c r="N164" s="103" t="s">
        <v>699</v>
      </c>
      <c r="O164" s="103" t="s">
        <v>699</v>
      </c>
      <c r="P164" s="103" t="s">
        <v>699</v>
      </c>
      <c r="Q164" s="943">
        <v>0</v>
      </c>
      <c r="R164" s="747"/>
    </row>
    <row r="165" spans="1:18" ht="48.75">
      <c r="A165" s="938" t="s">
        <v>1943</v>
      </c>
      <c r="B165" s="939" t="s">
        <v>3781</v>
      </c>
      <c r="C165" s="939" t="s">
        <v>16208</v>
      </c>
      <c r="D165" s="940" t="s">
        <v>699</v>
      </c>
      <c r="E165" s="940" t="s">
        <v>16209</v>
      </c>
      <c r="F165" s="945" t="s">
        <v>13672</v>
      </c>
      <c r="G165" s="940" t="s">
        <v>699</v>
      </c>
      <c r="H165" s="939" t="s">
        <v>16214</v>
      </c>
      <c r="I165" s="940" t="s">
        <v>16211</v>
      </c>
      <c r="J165" s="940">
        <v>9</v>
      </c>
      <c r="K165" s="940">
        <v>6</v>
      </c>
      <c r="L165" s="940">
        <v>3</v>
      </c>
      <c r="M165" s="940">
        <v>9</v>
      </c>
      <c r="N165" s="940" t="s">
        <v>699</v>
      </c>
      <c r="O165" s="940" t="s">
        <v>699</v>
      </c>
      <c r="P165" s="940" t="s">
        <v>699</v>
      </c>
      <c r="Q165" s="941">
        <v>0</v>
      </c>
      <c r="R165" s="747"/>
    </row>
    <row r="166" spans="1:18">
      <c r="A166" s="942" t="s">
        <v>1943</v>
      </c>
      <c r="B166" s="753" t="s">
        <v>3781</v>
      </c>
      <c r="C166" s="753" t="s">
        <v>16215</v>
      </c>
      <c r="D166" s="103">
        <v>4.9800000000000004</v>
      </c>
      <c r="E166" s="103" t="s">
        <v>11096</v>
      </c>
      <c r="F166" s="103" t="s">
        <v>699</v>
      </c>
      <c r="G166" s="944" t="s">
        <v>13672</v>
      </c>
      <c r="H166" s="753" t="s">
        <v>16216</v>
      </c>
      <c r="I166" s="103" t="s">
        <v>10896</v>
      </c>
      <c r="J166" s="103">
        <v>9</v>
      </c>
      <c r="K166" s="103">
        <v>6</v>
      </c>
      <c r="L166" s="103">
        <v>3</v>
      </c>
      <c r="M166" s="103">
        <v>9</v>
      </c>
      <c r="N166" s="103" t="s">
        <v>699</v>
      </c>
      <c r="O166" s="103" t="s">
        <v>699</v>
      </c>
      <c r="P166" s="103" t="s">
        <v>699</v>
      </c>
      <c r="Q166" s="943">
        <v>0</v>
      </c>
      <c r="R166" s="747"/>
    </row>
    <row r="167" spans="1:18" ht="24.75">
      <c r="A167" s="938" t="s">
        <v>1943</v>
      </c>
      <c r="B167" s="939" t="s">
        <v>3781</v>
      </c>
      <c r="C167" s="939" t="s">
        <v>16217</v>
      </c>
      <c r="D167" s="940">
        <v>4.9800000000000004</v>
      </c>
      <c r="E167" s="940" t="s">
        <v>11096</v>
      </c>
      <c r="F167" s="940" t="s">
        <v>699</v>
      </c>
      <c r="G167" s="945" t="s">
        <v>13672</v>
      </c>
      <c r="H167" s="939" t="s">
        <v>16218</v>
      </c>
      <c r="I167" s="940" t="s">
        <v>10725</v>
      </c>
      <c r="J167" s="940">
        <v>9</v>
      </c>
      <c r="K167" s="940">
        <v>7</v>
      </c>
      <c r="L167" s="940">
        <v>2</v>
      </c>
      <c r="M167" s="940">
        <v>9</v>
      </c>
      <c r="N167" s="940" t="s">
        <v>699</v>
      </c>
      <c r="O167" s="940" t="s">
        <v>699</v>
      </c>
      <c r="P167" s="940" t="s">
        <v>699</v>
      </c>
      <c r="Q167" s="941">
        <v>0</v>
      </c>
      <c r="R167" s="747"/>
    </row>
    <row r="168" spans="1:18" ht="24.75">
      <c r="A168" s="942" t="s">
        <v>1943</v>
      </c>
      <c r="B168" s="753" t="s">
        <v>3781</v>
      </c>
      <c r="C168" s="753" t="s">
        <v>16219</v>
      </c>
      <c r="D168" s="103">
        <v>4.9800000000000004</v>
      </c>
      <c r="E168" s="103" t="s">
        <v>11096</v>
      </c>
      <c r="F168" s="103" t="s">
        <v>699</v>
      </c>
      <c r="G168" s="944" t="s">
        <v>13672</v>
      </c>
      <c r="H168" s="753" t="s">
        <v>16220</v>
      </c>
      <c r="I168" s="103" t="s">
        <v>16221</v>
      </c>
      <c r="J168" s="103">
        <v>9</v>
      </c>
      <c r="K168" s="103">
        <v>7</v>
      </c>
      <c r="L168" s="103">
        <v>2</v>
      </c>
      <c r="M168" s="103">
        <v>9</v>
      </c>
      <c r="N168" s="103" t="s">
        <v>699</v>
      </c>
      <c r="O168" s="103" t="s">
        <v>699</v>
      </c>
      <c r="P168" s="103" t="s">
        <v>699</v>
      </c>
      <c r="Q168" s="943">
        <v>0</v>
      </c>
      <c r="R168" s="747"/>
    </row>
    <row r="169" spans="1:18">
      <c r="A169" s="938" t="s">
        <v>1943</v>
      </c>
      <c r="B169" s="939" t="s">
        <v>3781</v>
      </c>
      <c r="C169" s="939" t="s">
        <v>16222</v>
      </c>
      <c r="D169" s="940">
        <v>4.9800000000000004</v>
      </c>
      <c r="E169" s="940" t="s">
        <v>11096</v>
      </c>
      <c r="F169" s="940" t="s">
        <v>699</v>
      </c>
      <c r="G169" s="945" t="s">
        <v>13672</v>
      </c>
      <c r="H169" s="939" t="s">
        <v>16223</v>
      </c>
      <c r="I169" s="940" t="s">
        <v>16191</v>
      </c>
      <c r="J169" s="940">
        <v>9</v>
      </c>
      <c r="K169" s="940">
        <v>6</v>
      </c>
      <c r="L169" s="940">
        <v>3</v>
      </c>
      <c r="M169" s="940">
        <v>9</v>
      </c>
      <c r="N169" s="940" t="s">
        <v>699</v>
      </c>
      <c r="O169" s="940" t="s">
        <v>699</v>
      </c>
      <c r="P169" s="940" t="s">
        <v>699</v>
      </c>
      <c r="Q169" s="941">
        <v>0</v>
      </c>
      <c r="R169" s="747"/>
    </row>
    <row r="170" spans="1:18">
      <c r="A170" s="942" t="s">
        <v>1943</v>
      </c>
      <c r="B170" s="753" t="s">
        <v>3781</v>
      </c>
      <c r="C170" s="753" t="s">
        <v>16224</v>
      </c>
      <c r="D170" s="103">
        <v>4.9800000000000004</v>
      </c>
      <c r="E170" s="103" t="s">
        <v>11096</v>
      </c>
      <c r="F170" s="103" t="s">
        <v>699</v>
      </c>
      <c r="G170" s="944" t="s">
        <v>13672</v>
      </c>
      <c r="H170" s="753" t="s">
        <v>16225</v>
      </c>
      <c r="I170" s="103" t="s">
        <v>16191</v>
      </c>
      <c r="J170" s="103">
        <v>9</v>
      </c>
      <c r="K170" s="103">
        <v>5</v>
      </c>
      <c r="L170" s="103">
        <v>4</v>
      </c>
      <c r="M170" s="103">
        <v>9</v>
      </c>
      <c r="N170" s="103" t="s">
        <v>699</v>
      </c>
      <c r="O170" s="103" t="s">
        <v>699</v>
      </c>
      <c r="P170" s="103" t="s">
        <v>699</v>
      </c>
      <c r="Q170" s="943">
        <v>0</v>
      </c>
      <c r="R170" s="747"/>
    </row>
    <row r="171" spans="1:18">
      <c r="A171" s="938" t="s">
        <v>1943</v>
      </c>
      <c r="B171" s="939" t="s">
        <v>3781</v>
      </c>
      <c r="C171" s="939" t="s">
        <v>16226</v>
      </c>
      <c r="D171" s="940">
        <v>4.9800000000000004</v>
      </c>
      <c r="E171" s="940" t="s">
        <v>11096</v>
      </c>
      <c r="F171" s="940" t="s">
        <v>699</v>
      </c>
      <c r="G171" s="945" t="s">
        <v>13672</v>
      </c>
      <c r="H171" s="939" t="s">
        <v>16227</v>
      </c>
      <c r="I171" s="940" t="s">
        <v>16191</v>
      </c>
      <c r="J171" s="940">
        <v>9</v>
      </c>
      <c r="K171" s="940">
        <v>7</v>
      </c>
      <c r="L171" s="940">
        <v>2</v>
      </c>
      <c r="M171" s="940">
        <v>9</v>
      </c>
      <c r="N171" s="940" t="s">
        <v>699</v>
      </c>
      <c r="O171" s="940" t="s">
        <v>699</v>
      </c>
      <c r="P171" s="940" t="s">
        <v>699</v>
      </c>
      <c r="Q171" s="941">
        <v>0</v>
      </c>
      <c r="R171" s="747"/>
    </row>
    <row r="172" spans="1:18">
      <c r="A172" s="942" t="s">
        <v>1943</v>
      </c>
      <c r="B172" s="753" t="s">
        <v>3781</v>
      </c>
      <c r="C172" s="753" t="s">
        <v>16228</v>
      </c>
      <c r="D172" s="103">
        <v>4.9800000000000004</v>
      </c>
      <c r="E172" s="103" t="s">
        <v>11096</v>
      </c>
      <c r="F172" s="103" t="s">
        <v>699</v>
      </c>
      <c r="G172" s="944" t="s">
        <v>13672</v>
      </c>
      <c r="H172" s="753" t="s">
        <v>16229</v>
      </c>
      <c r="I172" s="103" t="s">
        <v>16191</v>
      </c>
      <c r="J172" s="103">
        <v>9</v>
      </c>
      <c r="K172" s="103">
        <v>8</v>
      </c>
      <c r="L172" s="103">
        <v>1</v>
      </c>
      <c r="M172" s="103">
        <v>9</v>
      </c>
      <c r="N172" s="103" t="s">
        <v>699</v>
      </c>
      <c r="O172" s="103" t="s">
        <v>699</v>
      </c>
      <c r="P172" s="103" t="s">
        <v>699</v>
      </c>
      <c r="Q172" s="943">
        <v>0</v>
      </c>
      <c r="R172" s="747"/>
    </row>
    <row r="173" spans="1:18">
      <c r="A173" s="938" t="s">
        <v>1943</v>
      </c>
      <c r="B173" s="939" t="s">
        <v>3781</v>
      </c>
      <c r="C173" s="939" t="s">
        <v>16230</v>
      </c>
      <c r="D173" s="940">
        <v>4.9800000000000004</v>
      </c>
      <c r="E173" s="940" t="s">
        <v>11096</v>
      </c>
      <c r="F173" s="940" t="s">
        <v>699</v>
      </c>
      <c r="G173" s="945" t="s">
        <v>13672</v>
      </c>
      <c r="H173" s="939" t="s">
        <v>16231</v>
      </c>
      <c r="I173" s="940" t="s">
        <v>16191</v>
      </c>
      <c r="J173" s="940">
        <v>9</v>
      </c>
      <c r="K173" s="940">
        <v>7</v>
      </c>
      <c r="L173" s="940">
        <v>2</v>
      </c>
      <c r="M173" s="940">
        <v>9</v>
      </c>
      <c r="N173" s="940" t="s">
        <v>699</v>
      </c>
      <c r="O173" s="940" t="s">
        <v>699</v>
      </c>
      <c r="P173" s="940" t="s">
        <v>699</v>
      </c>
      <c r="Q173" s="941">
        <v>0</v>
      </c>
      <c r="R173" s="747"/>
    </row>
    <row r="174" spans="1:18">
      <c r="A174" s="942" t="s">
        <v>1943</v>
      </c>
      <c r="B174" s="753" t="s">
        <v>3781</v>
      </c>
      <c r="C174" s="753" t="s">
        <v>16232</v>
      </c>
      <c r="D174" s="103">
        <v>4.9800000000000004</v>
      </c>
      <c r="E174" s="103" t="s">
        <v>11096</v>
      </c>
      <c r="F174" s="103" t="s">
        <v>699</v>
      </c>
      <c r="G174" s="944" t="s">
        <v>13672</v>
      </c>
      <c r="H174" s="753" t="s">
        <v>16233</v>
      </c>
      <c r="I174" s="103" t="s">
        <v>16191</v>
      </c>
      <c r="J174" s="103">
        <v>9</v>
      </c>
      <c r="K174" s="103">
        <v>7</v>
      </c>
      <c r="L174" s="103">
        <v>2</v>
      </c>
      <c r="M174" s="103">
        <v>9</v>
      </c>
      <c r="N174" s="103" t="s">
        <v>699</v>
      </c>
      <c r="O174" s="103" t="s">
        <v>699</v>
      </c>
      <c r="P174" s="103" t="s">
        <v>699</v>
      </c>
      <c r="Q174" s="943">
        <v>0</v>
      </c>
      <c r="R174" s="747"/>
    </row>
    <row r="175" spans="1:18">
      <c r="A175" s="938" t="s">
        <v>1943</v>
      </c>
      <c r="B175" s="939" t="s">
        <v>3781</v>
      </c>
      <c r="C175" s="939" t="s">
        <v>16234</v>
      </c>
      <c r="D175" s="940">
        <v>4.9800000000000004</v>
      </c>
      <c r="E175" s="940" t="s">
        <v>11096</v>
      </c>
      <c r="F175" s="940" t="s">
        <v>699</v>
      </c>
      <c r="G175" s="945" t="s">
        <v>13672</v>
      </c>
      <c r="H175" s="939" t="s">
        <v>16235</v>
      </c>
      <c r="I175" s="940" t="s">
        <v>16191</v>
      </c>
      <c r="J175" s="940">
        <v>9</v>
      </c>
      <c r="K175" s="940">
        <v>7</v>
      </c>
      <c r="L175" s="940">
        <v>2</v>
      </c>
      <c r="M175" s="940">
        <v>9</v>
      </c>
      <c r="N175" s="940" t="s">
        <v>699</v>
      </c>
      <c r="O175" s="940" t="s">
        <v>699</v>
      </c>
      <c r="P175" s="940" t="s">
        <v>699</v>
      </c>
      <c r="Q175" s="941">
        <v>0</v>
      </c>
      <c r="R175" s="747"/>
    </row>
    <row r="176" spans="1:18">
      <c r="A176" s="942" t="s">
        <v>1943</v>
      </c>
      <c r="B176" s="753" t="s">
        <v>4393</v>
      </c>
      <c r="C176" s="753" t="s">
        <v>16236</v>
      </c>
      <c r="D176" s="103">
        <v>3.39</v>
      </c>
      <c r="E176" s="103" t="s">
        <v>11096</v>
      </c>
      <c r="F176" s="944" t="s">
        <v>13672</v>
      </c>
      <c r="G176" s="103" t="s">
        <v>699</v>
      </c>
      <c r="H176" s="753" t="s">
        <v>16237</v>
      </c>
      <c r="I176" s="103" t="s">
        <v>699</v>
      </c>
      <c r="J176" s="103">
        <v>9</v>
      </c>
      <c r="K176" s="103">
        <v>8</v>
      </c>
      <c r="L176" s="103">
        <v>1</v>
      </c>
      <c r="M176" s="103">
        <v>9</v>
      </c>
      <c r="N176" s="103" t="s">
        <v>699</v>
      </c>
      <c r="O176" s="103" t="s">
        <v>699</v>
      </c>
      <c r="P176" s="103" t="s">
        <v>699</v>
      </c>
      <c r="Q176" s="943">
        <v>0</v>
      </c>
      <c r="R176" s="747"/>
    </row>
    <row r="177" spans="1:18">
      <c r="A177" s="938" t="s">
        <v>1943</v>
      </c>
      <c r="B177" s="939" t="s">
        <v>4393</v>
      </c>
      <c r="C177" s="939" t="s">
        <v>16238</v>
      </c>
      <c r="D177" s="940">
        <v>3.72</v>
      </c>
      <c r="E177" s="940" t="s">
        <v>11096</v>
      </c>
      <c r="F177" s="945" t="s">
        <v>13672</v>
      </c>
      <c r="G177" s="940" t="s">
        <v>699</v>
      </c>
      <c r="H177" s="939" t="s">
        <v>16239</v>
      </c>
      <c r="I177" s="940" t="s">
        <v>12845</v>
      </c>
      <c r="J177" s="940">
        <v>9</v>
      </c>
      <c r="K177" s="940">
        <v>9</v>
      </c>
      <c r="L177" s="940" t="s">
        <v>699</v>
      </c>
      <c r="M177" s="940">
        <v>9</v>
      </c>
      <c r="N177" s="940" t="s">
        <v>699</v>
      </c>
      <c r="O177" s="940" t="s">
        <v>699</v>
      </c>
      <c r="P177" s="940" t="s">
        <v>699</v>
      </c>
      <c r="Q177" s="941">
        <v>0</v>
      </c>
      <c r="R177" s="747"/>
    </row>
    <row r="178" spans="1:18">
      <c r="A178" s="942" t="s">
        <v>1943</v>
      </c>
      <c r="B178" s="753" t="s">
        <v>4393</v>
      </c>
      <c r="C178" s="753" t="s">
        <v>16240</v>
      </c>
      <c r="D178" s="103">
        <v>3.3</v>
      </c>
      <c r="E178" s="103" t="s">
        <v>11096</v>
      </c>
      <c r="F178" s="944" t="s">
        <v>13672</v>
      </c>
      <c r="G178" s="103" t="s">
        <v>699</v>
      </c>
      <c r="H178" s="753" t="s">
        <v>16241</v>
      </c>
      <c r="I178" s="103" t="s">
        <v>12845</v>
      </c>
      <c r="J178" s="103">
        <v>9</v>
      </c>
      <c r="K178" s="103">
        <v>8</v>
      </c>
      <c r="L178" s="103">
        <v>1</v>
      </c>
      <c r="M178" s="103">
        <v>9</v>
      </c>
      <c r="N178" s="103" t="s">
        <v>699</v>
      </c>
      <c r="O178" s="103" t="s">
        <v>699</v>
      </c>
      <c r="P178" s="103" t="s">
        <v>699</v>
      </c>
      <c r="Q178" s="943">
        <v>0</v>
      </c>
      <c r="R178" s="747"/>
    </row>
    <row r="179" spans="1:18">
      <c r="A179" s="938" t="s">
        <v>1943</v>
      </c>
      <c r="B179" s="939" t="s">
        <v>4393</v>
      </c>
      <c r="C179" s="939" t="s">
        <v>16242</v>
      </c>
      <c r="D179" s="940">
        <v>3</v>
      </c>
      <c r="E179" s="940" t="s">
        <v>11096</v>
      </c>
      <c r="F179" s="945" t="s">
        <v>13672</v>
      </c>
      <c r="G179" s="940" t="s">
        <v>699</v>
      </c>
      <c r="H179" s="939" t="s">
        <v>16243</v>
      </c>
      <c r="I179" s="940" t="s">
        <v>12845</v>
      </c>
      <c r="J179" s="940">
        <v>9</v>
      </c>
      <c r="K179" s="940">
        <v>9</v>
      </c>
      <c r="L179" s="940" t="s">
        <v>699</v>
      </c>
      <c r="M179" s="940">
        <v>9</v>
      </c>
      <c r="N179" s="940" t="s">
        <v>699</v>
      </c>
      <c r="O179" s="940" t="s">
        <v>699</v>
      </c>
      <c r="P179" s="940" t="s">
        <v>699</v>
      </c>
      <c r="Q179" s="941">
        <v>0</v>
      </c>
      <c r="R179" s="747"/>
    </row>
    <row r="180" spans="1:18">
      <c r="A180" s="942" t="s">
        <v>1943</v>
      </c>
      <c r="B180" s="753" t="s">
        <v>4393</v>
      </c>
      <c r="C180" s="753" t="s">
        <v>699</v>
      </c>
      <c r="D180" s="103">
        <v>3.3</v>
      </c>
      <c r="E180" s="103" t="s">
        <v>11096</v>
      </c>
      <c r="F180" s="944" t="s">
        <v>13672</v>
      </c>
      <c r="G180" s="103" t="s">
        <v>699</v>
      </c>
      <c r="H180" s="753" t="s">
        <v>16244</v>
      </c>
      <c r="I180" s="103" t="s">
        <v>12845</v>
      </c>
      <c r="J180" s="103">
        <v>9</v>
      </c>
      <c r="K180" s="103">
        <v>9</v>
      </c>
      <c r="L180" s="103" t="s">
        <v>699</v>
      </c>
      <c r="M180" s="103">
        <v>9</v>
      </c>
      <c r="N180" s="103" t="s">
        <v>699</v>
      </c>
      <c r="O180" s="103" t="s">
        <v>699</v>
      </c>
      <c r="P180" s="103" t="s">
        <v>699</v>
      </c>
      <c r="Q180" s="943">
        <v>0</v>
      </c>
      <c r="R180" s="747"/>
    </row>
    <row r="181" spans="1:18">
      <c r="A181" s="938" t="s">
        <v>1943</v>
      </c>
      <c r="B181" s="939" t="s">
        <v>4393</v>
      </c>
      <c r="C181" s="939" t="s">
        <v>16245</v>
      </c>
      <c r="D181" s="940">
        <v>1.5</v>
      </c>
      <c r="E181" s="940" t="s">
        <v>11096</v>
      </c>
      <c r="F181" s="945" t="s">
        <v>13672</v>
      </c>
      <c r="G181" s="940" t="s">
        <v>699</v>
      </c>
      <c r="H181" s="939" t="s">
        <v>16245</v>
      </c>
      <c r="I181" s="940" t="s">
        <v>16246</v>
      </c>
      <c r="J181" s="940">
        <v>9</v>
      </c>
      <c r="K181" s="940">
        <v>6</v>
      </c>
      <c r="L181" s="940">
        <v>3</v>
      </c>
      <c r="M181" s="940">
        <v>9</v>
      </c>
      <c r="N181" s="940" t="s">
        <v>699</v>
      </c>
      <c r="O181" s="940" t="s">
        <v>699</v>
      </c>
      <c r="P181" s="940" t="s">
        <v>699</v>
      </c>
      <c r="Q181" s="941">
        <v>0</v>
      </c>
      <c r="R181" s="747"/>
    </row>
    <row r="182" spans="1:18">
      <c r="A182" s="942" t="s">
        <v>1943</v>
      </c>
      <c r="B182" s="753" t="s">
        <v>4565</v>
      </c>
      <c r="C182" s="753" t="s">
        <v>4161</v>
      </c>
      <c r="D182" s="103">
        <v>5</v>
      </c>
      <c r="E182" s="103" t="s">
        <v>11096</v>
      </c>
      <c r="F182" s="944" t="s">
        <v>13672</v>
      </c>
      <c r="G182" s="103" t="s">
        <v>699</v>
      </c>
      <c r="H182" s="753" t="s">
        <v>16247</v>
      </c>
      <c r="I182" s="103" t="s">
        <v>16248</v>
      </c>
      <c r="J182" s="103">
        <v>9</v>
      </c>
      <c r="K182" s="103">
        <v>6</v>
      </c>
      <c r="L182" s="103">
        <v>3</v>
      </c>
      <c r="M182" s="103">
        <v>9</v>
      </c>
      <c r="N182" s="103" t="s">
        <v>699</v>
      </c>
      <c r="O182" s="103">
        <v>1</v>
      </c>
      <c r="P182" s="103">
        <v>0.7</v>
      </c>
      <c r="Q182" s="943">
        <v>0</v>
      </c>
      <c r="R182" s="747"/>
    </row>
    <row r="183" spans="1:18">
      <c r="A183" s="938" t="s">
        <v>1943</v>
      </c>
      <c r="B183" s="939" t="s">
        <v>4296</v>
      </c>
      <c r="C183" s="939" t="s">
        <v>16249</v>
      </c>
      <c r="D183" s="940">
        <v>5</v>
      </c>
      <c r="E183" s="940" t="s">
        <v>11096</v>
      </c>
      <c r="F183" s="945" t="s">
        <v>13672</v>
      </c>
      <c r="G183" s="940" t="s">
        <v>699</v>
      </c>
      <c r="H183" s="939" t="s">
        <v>16250</v>
      </c>
      <c r="I183" s="940" t="s">
        <v>10839</v>
      </c>
      <c r="J183" s="940">
        <v>9</v>
      </c>
      <c r="K183" s="940">
        <v>6</v>
      </c>
      <c r="L183" s="940">
        <v>3</v>
      </c>
      <c r="M183" s="940">
        <v>9</v>
      </c>
      <c r="N183" s="940" t="s">
        <v>699</v>
      </c>
      <c r="O183" s="940">
        <v>0.03</v>
      </c>
      <c r="P183" s="940" t="s">
        <v>699</v>
      </c>
      <c r="Q183" s="941">
        <v>0</v>
      </c>
      <c r="R183" s="747"/>
    </row>
    <row r="184" spans="1:18">
      <c r="A184" s="948" t="s">
        <v>1943</v>
      </c>
      <c r="B184" s="949" t="s">
        <v>2784</v>
      </c>
      <c r="C184" s="949" t="s">
        <v>16251</v>
      </c>
      <c r="D184" s="950">
        <v>4.6399999999999997</v>
      </c>
      <c r="E184" s="950" t="s">
        <v>11096</v>
      </c>
      <c r="F184" s="951" t="s">
        <v>13672</v>
      </c>
      <c r="G184" s="950" t="s">
        <v>699</v>
      </c>
      <c r="H184" s="949" t="s">
        <v>16252</v>
      </c>
      <c r="I184" s="950" t="s">
        <v>16253</v>
      </c>
      <c r="J184" s="950">
        <v>9</v>
      </c>
      <c r="K184" s="950">
        <v>4</v>
      </c>
      <c r="L184" s="950">
        <v>5</v>
      </c>
      <c r="M184" s="950">
        <v>9</v>
      </c>
      <c r="N184" s="950" t="s">
        <v>699</v>
      </c>
      <c r="O184" s="950">
        <v>0.1</v>
      </c>
      <c r="P184" s="950">
        <v>0.1</v>
      </c>
      <c r="Q184" s="952">
        <v>0</v>
      </c>
      <c r="R184" s="747"/>
    </row>
  </sheetData>
  <mergeCells count="12">
    <mergeCell ref="M3:N4"/>
    <mergeCell ref="P3:P5"/>
    <mergeCell ref="Q3:Q5"/>
    <mergeCell ref="A3:A5"/>
    <mergeCell ref="B3:B5"/>
    <mergeCell ref="C3:C5"/>
    <mergeCell ref="D3:D5"/>
    <mergeCell ref="E3:E5"/>
    <mergeCell ref="O3:O5"/>
    <mergeCell ref="F3:G4"/>
    <mergeCell ref="H3:J4"/>
    <mergeCell ref="K3:L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084C4-4DC9-4AA4-BFA4-DF2B259126A1}">
  <dimension ref="A1:O31"/>
  <sheetViews>
    <sheetView workbookViewId="0">
      <selection activeCell="E3" sqref="E3"/>
    </sheetView>
  </sheetViews>
  <sheetFormatPr defaultColWidth="9.140625" defaultRowHeight="15"/>
  <cols>
    <col min="1" max="1" width="11.5703125" style="229" customWidth="1"/>
    <col min="2" max="2" width="17" style="229" customWidth="1"/>
    <col min="3" max="3" width="14.5703125" style="229" customWidth="1"/>
    <col min="4" max="4" width="11.42578125" style="229" bestFit="1" customWidth="1"/>
    <col min="5" max="5" width="25.42578125" style="229" customWidth="1"/>
    <col min="6" max="9" width="16.85546875" style="202" bestFit="1" customWidth="1"/>
    <col min="10" max="10" width="21.140625" style="202" customWidth="1"/>
    <col min="11" max="11" width="19.140625" style="202" bestFit="1" customWidth="1"/>
    <col min="12" max="12" width="13.5703125" style="202" customWidth="1"/>
    <col min="13" max="13" width="14.28515625" style="202" customWidth="1"/>
    <col min="14" max="14" width="33" style="202" customWidth="1"/>
    <col min="15" max="15" width="21.140625" style="202" customWidth="1"/>
    <col min="16" max="16" width="9.140625" style="229" bestFit="1" customWidth="1"/>
    <col min="17" max="16384" width="9.140625" style="229"/>
  </cols>
  <sheetData>
    <row r="1" spans="1:15">
      <c r="A1" s="1147" t="s">
        <v>16254</v>
      </c>
      <c r="B1" s="1147"/>
      <c r="C1" s="1147"/>
      <c r="D1" s="1147"/>
      <c r="E1" s="1147"/>
    </row>
    <row r="3" spans="1:15" s="202" customFormat="1" ht="36">
      <c r="A3" s="953" t="s">
        <v>16255</v>
      </c>
      <c r="B3" s="953" t="s">
        <v>2339</v>
      </c>
      <c r="C3" s="953" t="s">
        <v>14508</v>
      </c>
      <c r="D3" s="953" t="s">
        <v>14509</v>
      </c>
      <c r="E3" s="953" t="s">
        <v>16256</v>
      </c>
      <c r="F3" s="953" t="s">
        <v>16257</v>
      </c>
      <c r="G3" s="953" t="s">
        <v>16258</v>
      </c>
      <c r="H3" s="953" t="s">
        <v>16259</v>
      </c>
      <c r="I3" s="953" t="s">
        <v>16260</v>
      </c>
      <c r="J3" s="953" t="s">
        <v>16261</v>
      </c>
      <c r="K3" s="953" t="s">
        <v>1567</v>
      </c>
      <c r="L3" s="953" t="s">
        <v>1568</v>
      </c>
      <c r="M3" s="953" t="s">
        <v>16262</v>
      </c>
      <c r="N3" s="953" t="s">
        <v>16263</v>
      </c>
      <c r="O3" s="953" t="s">
        <v>16264</v>
      </c>
    </row>
    <row r="4" spans="1:15" ht="24">
      <c r="A4" s="101">
        <v>5358221</v>
      </c>
      <c r="B4" s="78" t="s">
        <v>615</v>
      </c>
      <c r="C4" s="78" t="s">
        <v>1153</v>
      </c>
      <c r="D4" s="78" t="s">
        <v>2768</v>
      </c>
      <c r="E4" s="78" t="s">
        <v>16265</v>
      </c>
      <c r="F4" s="954">
        <v>32948.639999999999</v>
      </c>
      <c r="G4" s="954">
        <v>0</v>
      </c>
      <c r="H4" s="954">
        <v>0</v>
      </c>
      <c r="I4" s="954">
        <v>0</v>
      </c>
      <c r="J4" s="954">
        <v>0</v>
      </c>
      <c r="K4" s="954">
        <v>17086054.690000001</v>
      </c>
      <c r="L4" s="954">
        <v>0</v>
      </c>
      <c r="M4" s="101" t="s">
        <v>830</v>
      </c>
      <c r="N4" s="954">
        <v>0</v>
      </c>
      <c r="O4" s="101" t="s">
        <v>830</v>
      </c>
    </row>
    <row r="5" spans="1:15">
      <c r="A5" s="101">
        <v>2605694</v>
      </c>
      <c r="B5" s="78" t="s">
        <v>787</v>
      </c>
      <c r="C5" s="78" t="s">
        <v>1943</v>
      </c>
      <c r="D5" s="78" t="s">
        <v>3781</v>
      </c>
      <c r="E5" s="78" t="s">
        <v>16266</v>
      </c>
      <c r="F5" s="954">
        <v>88236</v>
      </c>
      <c r="G5" s="954">
        <v>18630</v>
      </c>
      <c r="H5" s="954">
        <v>18630</v>
      </c>
      <c r="I5" s="954">
        <v>0</v>
      </c>
      <c r="J5" s="954">
        <v>69605</v>
      </c>
      <c r="K5" s="954">
        <v>12019379</v>
      </c>
      <c r="L5" s="954">
        <v>0</v>
      </c>
      <c r="M5" s="101" t="s">
        <v>830</v>
      </c>
      <c r="N5" s="954">
        <v>0</v>
      </c>
      <c r="O5" s="101" t="s">
        <v>830</v>
      </c>
    </row>
    <row r="6" spans="1:15" ht="24">
      <c r="A6" s="101">
        <v>2012677</v>
      </c>
      <c r="B6" s="78" t="s">
        <v>159</v>
      </c>
      <c r="C6" s="78" t="s">
        <v>1137</v>
      </c>
      <c r="D6" s="78" t="s">
        <v>2965</v>
      </c>
      <c r="E6" s="78" t="s">
        <v>16266</v>
      </c>
      <c r="F6" s="954">
        <v>2752</v>
      </c>
      <c r="G6" s="954">
        <v>73.099999999999994</v>
      </c>
      <c r="H6" s="954">
        <v>0</v>
      </c>
      <c r="I6" s="954">
        <v>73.099999999999994</v>
      </c>
      <c r="J6" s="954">
        <v>2678.9</v>
      </c>
      <c r="K6" s="954">
        <v>0</v>
      </c>
      <c r="L6" s="954">
        <v>0</v>
      </c>
      <c r="M6" s="101" t="s">
        <v>830</v>
      </c>
      <c r="N6" s="954">
        <v>0</v>
      </c>
      <c r="O6" s="101" t="s">
        <v>12575</v>
      </c>
    </row>
    <row r="7" spans="1:15">
      <c r="A7" s="101">
        <v>5504767</v>
      </c>
      <c r="B7" s="78" t="s">
        <v>902</v>
      </c>
      <c r="C7" s="78" t="s">
        <v>1137</v>
      </c>
      <c r="D7" s="78" t="s">
        <v>3652</v>
      </c>
      <c r="E7" s="78" t="s">
        <v>16266</v>
      </c>
      <c r="F7" s="954">
        <v>747.5</v>
      </c>
      <c r="G7" s="954">
        <v>747.5</v>
      </c>
      <c r="H7" s="954">
        <v>0</v>
      </c>
      <c r="I7" s="954">
        <v>747.5</v>
      </c>
      <c r="J7" s="954">
        <v>0</v>
      </c>
      <c r="K7" s="954">
        <v>0</v>
      </c>
      <c r="L7" s="954">
        <v>0</v>
      </c>
      <c r="M7" s="101" t="s">
        <v>830</v>
      </c>
      <c r="N7" s="954">
        <v>0</v>
      </c>
      <c r="O7" s="101" t="s">
        <v>12575</v>
      </c>
    </row>
    <row r="8" spans="1:15">
      <c r="A8" s="101">
        <v>2565803</v>
      </c>
      <c r="B8" s="78" t="s">
        <v>793</v>
      </c>
      <c r="C8" s="78" t="s">
        <v>1693</v>
      </c>
      <c r="D8" s="78" t="s">
        <v>3097</v>
      </c>
      <c r="E8" s="78" t="s">
        <v>16266</v>
      </c>
      <c r="F8" s="954">
        <v>0</v>
      </c>
      <c r="G8" s="954">
        <v>1486.4</v>
      </c>
      <c r="H8" s="954">
        <v>1175.3</v>
      </c>
      <c r="I8" s="954">
        <v>311.10000000000002</v>
      </c>
      <c r="J8" s="954">
        <v>0</v>
      </c>
      <c r="K8" s="954">
        <v>2244464</v>
      </c>
      <c r="L8" s="954">
        <v>0</v>
      </c>
      <c r="M8" s="101" t="s">
        <v>830</v>
      </c>
      <c r="N8" s="954">
        <v>0</v>
      </c>
      <c r="O8" s="101" t="s">
        <v>830</v>
      </c>
    </row>
    <row r="9" spans="1:15">
      <c r="A9" s="101">
        <v>2819996</v>
      </c>
      <c r="B9" s="78" t="s">
        <v>737</v>
      </c>
      <c r="C9" s="78" t="s">
        <v>1693</v>
      </c>
      <c r="D9" s="78" t="s">
        <v>2763</v>
      </c>
      <c r="E9" s="78"/>
      <c r="F9" s="954">
        <v>1397756</v>
      </c>
      <c r="G9" s="954">
        <v>1397744</v>
      </c>
      <c r="H9" s="954">
        <v>1387425</v>
      </c>
      <c r="I9" s="954">
        <v>10319</v>
      </c>
      <c r="J9" s="954">
        <v>0</v>
      </c>
      <c r="K9" s="954">
        <v>323619084</v>
      </c>
      <c r="L9" s="954">
        <v>0</v>
      </c>
      <c r="M9" s="101" t="s">
        <v>830</v>
      </c>
      <c r="N9" s="954">
        <v>0</v>
      </c>
      <c r="O9" s="101" t="s">
        <v>830</v>
      </c>
    </row>
    <row r="10" spans="1:15" ht="24">
      <c r="A10" s="101">
        <v>6254713</v>
      </c>
      <c r="B10" s="78" t="s">
        <v>390</v>
      </c>
      <c r="C10" s="78" t="s">
        <v>1693</v>
      </c>
      <c r="D10" s="78" t="s">
        <v>2763</v>
      </c>
      <c r="E10" s="78" t="s">
        <v>16267</v>
      </c>
      <c r="F10" s="954">
        <v>54600</v>
      </c>
      <c r="G10" s="954">
        <v>167226.5</v>
      </c>
      <c r="H10" s="954">
        <v>165809</v>
      </c>
      <c r="I10" s="954">
        <v>1417.5</v>
      </c>
      <c r="J10" s="954">
        <v>0</v>
      </c>
      <c r="K10" s="954">
        <v>12728510</v>
      </c>
      <c r="L10" s="954">
        <v>0</v>
      </c>
      <c r="M10" s="101" t="s">
        <v>830</v>
      </c>
      <c r="N10" s="954">
        <v>0</v>
      </c>
      <c r="O10" s="101" t="s">
        <v>12575</v>
      </c>
    </row>
    <row r="11" spans="1:15">
      <c r="A11" s="101">
        <v>5898749</v>
      </c>
      <c r="B11" s="78" t="s">
        <v>906</v>
      </c>
      <c r="C11" s="78" t="s">
        <v>1693</v>
      </c>
      <c r="D11" s="78" t="s">
        <v>2763</v>
      </c>
      <c r="E11" s="78" t="s">
        <v>16265</v>
      </c>
      <c r="F11" s="954">
        <v>145346</v>
      </c>
      <c r="G11" s="954">
        <v>116320</v>
      </c>
      <c r="H11" s="954">
        <v>116320</v>
      </c>
      <c r="I11" s="954">
        <v>0</v>
      </c>
      <c r="J11" s="954">
        <v>29026</v>
      </c>
      <c r="K11" s="954">
        <v>28182250</v>
      </c>
      <c r="L11" s="954">
        <v>0</v>
      </c>
      <c r="M11" s="101" t="s">
        <v>12575</v>
      </c>
      <c r="N11" s="954">
        <v>116320</v>
      </c>
      <c r="O11" s="101" t="s">
        <v>830</v>
      </c>
    </row>
    <row r="12" spans="1:15">
      <c r="A12" s="101">
        <v>2590565</v>
      </c>
      <c r="B12" s="78" t="s">
        <v>643</v>
      </c>
      <c r="C12" s="78" t="s">
        <v>1165</v>
      </c>
      <c r="D12" s="78" t="s">
        <v>3600</v>
      </c>
      <c r="E12" s="78" t="s">
        <v>16265</v>
      </c>
      <c r="F12" s="954">
        <v>14250</v>
      </c>
      <c r="G12" s="954">
        <v>18759</v>
      </c>
      <c r="H12" s="954">
        <v>0</v>
      </c>
      <c r="I12" s="954">
        <v>18759</v>
      </c>
      <c r="J12" s="954">
        <v>0</v>
      </c>
      <c r="K12" s="954">
        <v>11028360</v>
      </c>
      <c r="L12" s="954">
        <v>0</v>
      </c>
      <c r="M12" s="101" t="s">
        <v>830</v>
      </c>
      <c r="N12" s="954">
        <v>0</v>
      </c>
      <c r="O12" s="101" t="s">
        <v>830</v>
      </c>
    </row>
    <row r="13" spans="1:15">
      <c r="A13" s="101">
        <v>2344343</v>
      </c>
      <c r="B13" s="78" t="s">
        <v>728</v>
      </c>
      <c r="C13" s="78" t="s">
        <v>1693</v>
      </c>
      <c r="D13" s="78" t="s">
        <v>2763</v>
      </c>
      <c r="E13" s="78" t="s">
        <v>16265</v>
      </c>
      <c r="F13" s="954">
        <v>47408</v>
      </c>
      <c r="G13" s="954">
        <v>68180</v>
      </c>
      <c r="H13" s="954">
        <v>47408</v>
      </c>
      <c r="I13" s="954">
        <v>20772</v>
      </c>
      <c r="J13" s="954">
        <v>0</v>
      </c>
      <c r="K13" s="954">
        <v>26319502</v>
      </c>
      <c r="L13" s="954">
        <v>0</v>
      </c>
      <c r="M13" s="101" t="s">
        <v>12575</v>
      </c>
      <c r="N13" s="954">
        <v>0</v>
      </c>
      <c r="O13" s="101" t="s">
        <v>830</v>
      </c>
    </row>
    <row r="14" spans="1:15" ht="24">
      <c r="A14" s="101">
        <v>2784165</v>
      </c>
      <c r="B14" s="78" t="s">
        <v>3608</v>
      </c>
      <c r="C14" s="78" t="s">
        <v>1756</v>
      </c>
      <c r="D14" s="78" t="s">
        <v>2916</v>
      </c>
      <c r="E14" s="78" t="s">
        <v>16267</v>
      </c>
      <c r="F14" s="954">
        <v>0</v>
      </c>
      <c r="G14" s="954">
        <v>0</v>
      </c>
      <c r="H14" s="954">
        <v>0</v>
      </c>
      <c r="I14" s="954">
        <v>0</v>
      </c>
      <c r="J14" s="954">
        <v>0</v>
      </c>
      <c r="K14" s="954">
        <v>0</v>
      </c>
      <c r="L14" s="954">
        <v>0</v>
      </c>
      <c r="M14" s="101" t="s">
        <v>830</v>
      </c>
      <c r="N14" s="954">
        <v>0</v>
      </c>
      <c r="O14" s="101" t="s">
        <v>830</v>
      </c>
    </row>
    <row r="15" spans="1:15">
      <c r="A15" s="101">
        <v>2100231</v>
      </c>
      <c r="B15" s="78" t="s">
        <v>776</v>
      </c>
      <c r="C15" s="78" t="s">
        <v>1756</v>
      </c>
      <c r="D15" s="78" t="s">
        <v>2916</v>
      </c>
      <c r="E15" s="78" t="s">
        <v>16267</v>
      </c>
      <c r="F15" s="954">
        <v>225132.6</v>
      </c>
      <c r="G15" s="954">
        <v>135190.79</v>
      </c>
      <c r="H15" s="954">
        <v>131230.79</v>
      </c>
      <c r="I15" s="954">
        <v>3960</v>
      </c>
      <c r="J15" s="954">
        <v>89941.8</v>
      </c>
      <c r="K15" s="954">
        <v>50082315</v>
      </c>
      <c r="L15" s="954">
        <v>0</v>
      </c>
      <c r="M15" s="101" t="s">
        <v>830</v>
      </c>
      <c r="N15" s="954">
        <v>0</v>
      </c>
      <c r="O15" s="101" t="s">
        <v>830</v>
      </c>
    </row>
    <row r="16" spans="1:15">
      <c r="A16" s="101">
        <v>2618176</v>
      </c>
      <c r="B16" s="78" t="s">
        <v>763</v>
      </c>
      <c r="C16" s="78" t="s">
        <v>1943</v>
      </c>
      <c r="D16" s="78" t="s">
        <v>14526</v>
      </c>
      <c r="E16" s="78" t="s">
        <v>16267</v>
      </c>
      <c r="F16" s="954">
        <v>33868.800000000003</v>
      </c>
      <c r="G16" s="954">
        <v>78300</v>
      </c>
      <c r="H16" s="954">
        <v>0</v>
      </c>
      <c r="I16" s="954">
        <v>78300</v>
      </c>
      <c r="J16" s="954">
        <v>0</v>
      </c>
      <c r="K16" s="954">
        <v>53286882.600000001</v>
      </c>
      <c r="L16" s="954">
        <v>0</v>
      </c>
      <c r="M16" s="101" t="s">
        <v>830</v>
      </c>
      <c r="N16" s="954">
        <v>0</v>
      </c>
      <c r="O16" s="101" t="s">
        <v>830</v>
      </c>
    </row>
    <row r="17" spans="1:15" ht="24">
      <c r="A17" s="101">
        <v>5502292</v>
      </c>
      <c r="B17" s="78" t="s">
        <v>267</v>
      </c>
      <c r="C17" s="78" t="s">
        <v>1103</v>
      </c>
      <c r="D17" s="78" t="s">
        <v>3649</v>
      </c>
      <c r="E17" s="78" t="s">
        <v>16265</v>
      </c>
      <c r="F17" s="954">
        <v>57398.8</v>
      </c>
      <c r="G17" s="954">
        <v>8204.4</v>
      </c>
      <c r="H17" s="954">
        <v>0</v>
      </c>
      <c r="I17" s="954">
        <v>8204.4</v>
      </c>
      <c r="J17" s="954">
        <v>49194.8</v>
      </c>
      <c r="K17" s="954">
        <v>5908350.7999999998</v>
      </c>
      <c r="L17" s="954">
        <v>0</v>
      </c>
      <c r="M17" s="101" t="s">
        <v>830</v>
      </c>
      <c r="N17" s="954">
        <v>0</v>
      </c>
      <c r="O17" s="101" t="s">
        <v>12575</v>
      </c>
    </row>
    <row r="18" spans="1:15">
      <c r="A18" s="101">
        <v>2008572</v>
      </c>
      <c r="B18" s="78" t="s">
        <v>187</v>
      </c>
      <c r="C18" s="78" t="s">
        <v>437</v>
      </c>
      <c r="D18" s="78" t="s">
        <v>187</v>
      </c>
      <c r="E18" s="78" t="s">
        <v>16265</v>
      </c>
      <c r="F18" s="954">
        <v>5813690.7999999998</v>
      </c>
      <c r="G18" s="954">
        <v>5930179.5999999996</v>
      </c>
      <c r="H18" s="954">
        <v>0</v>
      </c>
      <c r="I18" s="954">
        <v>5930179.5999999996</v>
      </c>
      <c r="J18" s="954">
        <v>23681.200000000001</v>
      </c>
      <c r="K18" s="954">
        <v>893752855</v>
      </c>
      <c r="L18" s="954">
        <v>0</v>
      </c>
      <c r="M18" s="101" t="s">
        <v>830</v>
      </c>
      <c r="N18" s="954">
        <v>0</v>
      </c>
      <c r="O18" s="101" t="s">
        <v>830</v>
      </c>
    </row>
    <row r="19" spans="1:15">
      <c r="A19" s="101">
        <v>5130662</v>
      </c>
      <c r="B19" s="78" t="s">
        <v>890</v>
      </c>
      <c r="C19" s="78" t="s">
        <v>1177</v>
      </c>
      <c r="D19" s="78" t="s">
        <v>3931</v>
      </c>
      <c r="E19" s="78" t="s">
        <v>16265</v>
      </c>
      <c r="F19" s="954">
        <v>2160</v>
      </c>
      <c r="G19" s="954">
        <v>1800</v>
      </c>
      <c r="H19" s="954">
        <v>0</v>
      </c>
      <c r="I19" s="954">
        <v>1800</v>
      </c>
      <c r="J19" s="954">
        <v>360</v>
      </c>
      <c r="K19" s="954">
        <v>974333</v>
      </c>
      <c r="L19" s="954">
        <v>0</v>
      </c>
      <c r="M19" s="101" t="s">
        <v>830</v>
      </c>
      <c r="N19" s="954">
        <v>0</v>
      </c>
      <c r="O19" s="101" t="s">
        <v>830</v>
      </c>
    </row>
    <row r="20" spans="1:15">
      <c r="A20" s="101">
        <v>2839717</v>
      </c>
      <c r="B20" s="78" t="s">
        <v>711</v>
      </c>
      <c r="C20" s="78" t="s">
        <v>1693</v>
      </c>
      <c r="D20" s="78" t="s">
        <v>2875</v>
      </c>
      <c r="E20" s="78" t="s">
        <v>16267</v>
      </c>
      <c r="F20" s="954">
        <v>144906.65</v>
      </c>
      <c r="G20" s="954">
        <v>4766</v>
      </c>
      <c r="H20" s="954">
        <v>0</v>
      </c>
      <c r="I20" s="954">
        <v>4766</v>
      </c>
      <c r="J20" s="954">
        <v>113642.65</v>
      </c>
      <c r="K20" s="954">
        <v>94290117.599999994</v>
      </c>
      <c r="L20" s="954">
        <v>0</v>
      </c>
      <c r="M20" s="101" t="s">
        <v>830</v>
      </c>
      <c r="N20" s="954">
        <v>0</v>
      </c>
      <c r="O20" s="101" t="s">
        <v>830</v>
      </c>
    </row>
    <row r="21" spans="1:15" ht="24">
      <c r="A21" s="101">
        <v>2862468</v>
      </c>
      <c r="B21" s="78" t="s">
        <v>284</v>
      </c>
      <c r="C21" s="78" t="s">
        <v>1846</v>
      </c>
      <c r="D21" s="78" t="s">
        <v>4127</v>
      </c>
      <c r="E21" s="78" t="s">
        <v>16265</v>
      </c>
      <c r="F21" s="954">
        <v>4906</v>
      </c>
      <c r="G21" s="954">
        <v>4906</v>
      </c>
      <c r="H21" s="954">
        <v>144</v>
      </c>
      <c r="I21" s="954">
        <v>4762</v>
      </c>
      <c r="J21" s="954">
        <v>0</v>
      </c>
      <c r="K21" s="954">
        <v>793615</v>
      </c>
      <c r="L21" s="954">
        <v>0</v>
      </c>
      <c r="M21" s="101" t="s">
        <v>830</v>
      </c>
      <c r="N21" s="954">
        <v>0</v>
      </c>
      <c r="O21" s="101" t="s">
        <v>830</v>
      </c>
    </row>
    <row r="22" spans="1:15" ht="24">
      <c r="A22" s="101">
        <v>2697947</v>
      </c>
      <c r="B22" s="78" t="s">
        <v>1653</v>
      </c>
      <c r="C22" s="78" t="s">
        <v>1153</v>
      </c>
      <c r="D22" s="78" t="s">
        <v>2768</v>
      </c>
      <c r="E22" s="78" t="s">
        <v>16267</v>
      </c>
      <c r="F22" s="954">
        <v>70088</v>
      </c>
      <c r="G22" s="954">
        <v>58110</v>
      </c>
      <c r="H22" s="954">
        <v>0</v>
      </c>
      <c r="I22" s="954">
        <v>58110</v>
      </c>
      <c r="J22" s="954">
        <v>11978</v>
      </c>
      <c r="K22" s="954">
        <v>43905293.289999999</v>
      </c>
      <c r="L22" s="954">
        <v>0</v>
      </c>
      <c r="M22" s="101" t="s">
        <v>830</v>
      </c>
      <c r="N22" s="954">
        <v>0</v>
      </c>
      <c r="O22" s="101" t="s">
        <v>12575</v>
      </c>
    </row>
    <row r="23" spans="1:15">
      <c r="A23" s="641"/>
      <c r="B23" s="641"/>
      <c r="C23" s="641"/>
      <c r="D23" s="641"/>
      <c r="E23" s="641"/>
      <c r="F23" s="955">
        <f t="shared" ref="F23:L23" si="0">SUM(F4:F22)</f>
        <v>8136195.79</v>
      </c>
      <c r="G23" s="955">
        <f t="shared" si="0"/>
        <v>8010623.2899999991</v>
      </c>
      <c r="H23" s="955">
        <f t="shared" si="0"/>
        <v>1868142.09</v>
      </c>
      <c r="I23" s="955">
        <f t="shared" si="0"/>
        <v>6142481.1999999993</v>
      </c>
      <c r="J23" s="955">
        <f t="shared" si="0"/>
        <v>390108.35</v>
      </c>
      <c r="K23" s="955">
        <f t="shared" si="0"/>
        <v>1576221365.98</v>
      </c>
      <c r="L23" s="955">
        <f t="shared" si="0"/>
        <v>0</v>
      </c>
      <c r="M23" s="955"/>
      <c r="N23" s="955">
        <f>SUM(N4:N22)</f>
        <v>116320</v>
      </c>
      <c r="O23" s="482"/>
    </row>
    <row r="24" spans="1:15">
      <c r="A24" s="147"/>
      <c r="B24" s="147"/>
      <c r="C24" s="147"/>
      <c r="D24" s="147"/>
      <c r="E24" s="147"/>
      <c r="F24" s="666"/>
      <c r="G24" s="666"/>
      <c r="H24" s="666"/>
      <c r="I24" s="666"/>
      <c r="J24" s="666"/>
      <c r="K24" s="666"/>
      <c r="L24" s="666"/>
      <c r="M24" s="666"/>
      <c r="N24" s="666"/>
      <c r="O24" s="666"/>
    </row>
    <row r="25" spans="1:15">
      <c r="A25" s="147"/>
      <c r="B25" s="147"/>
      <c r="C25" s="147"/>
      <c r="D25" s="147"/>
      <c r="E25" s="147"/>
      <c r="F25" s="666"/>
      <c r="G25" s="666"/>
      <c r="H25" s="666"/>
      <c r="I25" s="666"/>
      <c r="J25" s="666"/>
      <c r="K25" s="666"/>
      <c r="L25" s="666"/>
      <c r="M25" s="666"/>
      <c r="N25" s="666"/>
      <c r="O25" s="666"/>
    </row>
    <row r="26" spans="1:15">
      <c r="A26" s="147"/>
      <c r="B26" s="147"/>
      <c r="C26" s="147"/>
      <c r="D26" s="147"/>
      <c r="E26" s="147"/>
      <c r="F26" s="666"/>
      <c r="G26" s="666"/>
      <c r="H26" s="666"/>
      <c r="I26" s="666"/>
      <c r="J26" s="666"/>
      <c r="K26" s="666"/>
      <c r="L26" s="666"/>
      <c r="M26" s="666"/>
      <c r="N26" s="666"/>
      <c r="O26" s="666"/>
    </row>
    <row r="27" spans="1:15">
      <c r="A27" s="147"/>
      <c r="B27" s="147"/>
      <c r="C27" s="147"/>
      <c r="D27" s="147"/>
      <c r="E27" s="147"/>
      <c r="F27" s="666"/>
      <c r="G27" s="666"/>
      <c r="H27" s="666"/>
      <c r="I27" s="666"/>
      <c r="J27" s="666"/>
      <c r="K27" s="666"/>
      <c r="L27" s="666"/>
      <c r="M27" s="666"/>
      <c r="N27" s="666"/>
      <c r="O27" s="666"/>
    </row>
    <row r="28" spans="1:15">
      <c r="A28" s="147"/>
      <c r="B28" s="147"/>
      <c r="C28" s="147"/>
      <c r="D28" s="147"/>
      <c r="E28" s="147"/>
      <c r="F28" s="666"/>
      <c r="G28" s="666"/>
      <c r="H28" s="666"/>
      <c r="I28" s="666"/>
      <c r="J28" s="666"/>
      <c r="K28" s="666"/>
      <c r="L28" s="666"/>
      <c r="M28" s="666"/>
      <c r="N28" s="666"/>
      <c r="O28" s="666"/>
    </row>
    <row r="29" spans="1:15">
      <c r="A29" s="147"/>
      <c r="B29" s="147"/>
      <c r="C29" s="147"/>
      <c r="D29" s="147"/>
      <c r="E29" s="147"/>
      <c r="F29" s="666"/>
      <c r="G29" s="666"/>
      <c r="H29" s="666"/>
      <c r="I29" s="666"/>
      <c r="J29" s="666"/>
      <c r="K29" s="666"/>
      <c r="L29" s="666"/>
      <c r="M29" s="666"/>
      <c r="N29" s="666"/>
      <c r="O29" s="666"/>
    </row>
    <row r="30" spans="1:15">
      <c r="A30" s="147"/>
      <c r="B30" s="147"/>
      <c r="C30" s="147"/>
      <c r="D30" s="147"/>
      <c r="E30" s="147"/>
      <c r="F30" s="666"/>
      <c r="G30" s="666"/>
      <c r="H30" s="666"/>
      <c r="I30" s="666"/>
      <c r="J30" s="666"/>
      <c r="K30" s="666"/>
      <c r="L30" s="666"/>
      <c r="M30" s="666"/>
      <c r="N30" s="666"/>
      <c r="O30" s="666"/>
    </row>
    <row r="31" spans="1:15">
      <c r="A31" s="147"/>
      <c r="B31" s="147"/>
      <c r="C31" s="147"/>
      <c r="D31" s="147"/>
      <c r="E31" s="147"/>
      <c r="F31" s="666"/>
      <c r="G31" s="666"/>
      <c r="H31" s="666"/>
      <c r="I31" s="666"/>
      <c r="J31" s="666"/>
      <c r="K31" s="666"/>
      <c r="L31" s="666"/>
      <c r="M31" s="666"/>
      <c r="N31" s="666"/>
      <c r="O31" s="666"/>
    </row>
  </sheetData>
  <mergeCells count="1">
    <mergeCell ref="A1:E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B581A-9AE1-4C29-BD2C-8EDAA80D2B0F}">
  <dimension ref="A1:B229"/>
  <sheetViews>
    <sheetView zoomScaleNormal="100" workbookViewId="0">
      <selection activeCell="A3" sqref="A3"/>
    </sheetView>
  </sheetViews>
  <sheetFormatPr defaultColWidth="9.140625" defaultRowHeight="12"/>
  <cols>
    <col min="1" max="1" width="72.140625" style="158" customWidth="1"/>
    <col min="2" max="2" width="18.28515625" style="158" customWidth="1"/>
    <col min="3" max="16384" width="9.140625" style="158"/>
  </cols>
  <sheetData>
    <row r="1" spans="1:2" ht="12.75">
      <c r="A1" s="1037" t="s">
        <v>1271</v>
      </c>
      <c r="B1" s="1037"/>
    </row>
    <row r="3" spans="1:2">
      <c r="A3" s="727" t="s">
        <v>1272</v>
      </c>
      <c r="B3" s="728" t="s">
        <v>1273</v>
      </c>
    </row>
    <row r="4" spans="1:2">
      <c r="A4" s="729" t="s">
        <v>1003</v>
      </c>
      <c r="B4" s="729"/>
    </row>
    <row r="5" spans="1:2" ht="24">
      <c r="A5" s="82" t="s">
        <v>1274</v>
      </c>
      <c r="B5" s="82" t="s">
        <v>1275</v>
      </c>
    </row>
    <row r="6" spans="1:2" ht="24">
      <c r="A6" s="82" t="s">
        <v>1276</v>
      </c>
      <c r="B6" s="82" t="s">
        <v>1275</v>
      </c>
    </row>
    <row r="7" spans="1:2" ht="36">
      <c r="A7" s="82" t="s">
        <v>1277</v>
      </c>
      <c r="B7" s="82" t="s">
        <v>1278</v>
      </c>
    </row>
    <row r="8" spans="1:2" ht="24">
      <c r="A8" s="82" t="s">
        <v>1279</v>
      </c>
      <c r="B8" s="82" t="s">
        <v>1280</v>
      </c>
    </row>
    <row r="9" spans="1:2" ht="24">
      <c r="A9" s="82" t="s">
        <v>1281</v>
      </c>
      <c r="B9" s="82" t="s">
        <v>1280</v>
      </c>
    </row>
    <row r="10" spans="1:2">
      <c r="A10" s="82" t="s">
        <v>1282</v>
      </c>
      <c r="B10" s="82" t="s">
        <v>1280</v>
      </c>
    </row>
    <row r="11" spans="1:2" ht="24">
      <c r="A11" s="82" t="s">
        <v>1283</v>
      </c>
      <c r="B11" s="82" t="s">
        <v>1280</v>
      </c>
    </row>
    <row r="12" spans="1:2" ht="24">
      <c r="A12" s="82" t="s">
        <v>27</v>
      </c>
      <c r="B12" s="82" t="s">
        <v>1280</v>
      </c>
    </row>
    <row r="13" spans="1:2" ht="36">
      <c r="A13" s="82" t="s">
        <v>38</v>
      </c>
      <c r="B13" s="82" t="s">
        <v>1284</v>
      </c>
    </row>
    <row r="14" spans="1:2" ht="24">
      <c r="A14" s="82" t="s">
        <v>1285</v>
      </c>
      <c r="B14" s="82" t="s">
        <v>1284</v>
      </c>
    </row>
    <row r="15" spans="1:2" ht="48">
      <c r="A15" s="82" t="s">
        <v>1286</v>
      </c>
      <c r="B15" s="82" t="s">
        <v>1287</v>
      </c>
    </row>
    <row r="16" spans="1:2" ht="24">
      <c r="A16" s="82" t="s">
        <v>1288</v>
      </c>
      <c r="B16" s="82" t="s">
        <v>1287</v>
      </c>
    </row>
    <row r="17" spans="1:2" ht="24">
      <c r="A17" s="82" t="s">
        <v>1289</v>
      </c>
      <c r="B17" s="82" t="s">
        <v>1290</v>
      </c>
    </row>
    <row r="18" spans="1:2" ht="36">
      <c r="A18" s="82" t="s">
        <v>1291</v>
      </c>
      <c r="B18" s="82" t="s">
        <v>1292</v>
      </c>
    </row>
    <row r="19" spans="1:2" ht="36">
      <c r="A19" s="82" t="s">
        <v>1293</v>
      </c>
      <c r="B19" s="82" t="s">
        <v>1294</v>
      </c>
    </row>
    <row r="20" spans="1:2" ht="36">
      <c r="A20" s="82" t="s">
        <v>1295</v>
      </c>
      <c r="B20" s="82" t="s">
        <v>1294</v>
      </c>
    </row>
    <row r="21" spans="1:2" ht="24">
      <c r="A21" s="82" t="s">
        <v>1296</v>
      </c>
      <c r="B21" s="82" t="s">
        <v>1297</v>
      </c>
    </row>
    <row r="22" spans="1:2" ht="24">
      <c r="A22" s="82" t="s">
        <v>1298</v>
      </c>
      <c r="B22" s="82" t="s">
        <v>1297</v>
      </c>
    </row>
    <row r="23" spans="1:2" ht="48">
      <c r="A23" s="82" t="s">
        <v>1299</v>
      </c>
      <c r="B23" s="82" t="s">
        <v>1300</v>
      </c>
    </row>
    <row r="24" spans="1:2" ht="24">
      <c r="A24" s="82" t="s">
        <v>1301</v>
      </c>
      <c r="B24" s="82" t="s">
        <v>1300</v>
      </c>
    </row>
    <row r="25" spans="1:2" ht="24">
      <c r="A25" s="82" t="s">
        <v>1302</v>
      </c>
      <c r="B25" s="82" t="s">
        <v>1303</v>
      </c>
    </row>
    <row r="26" spans="1:2" ht="24">
      <c r="A26" s="82" t="s">
        <v>1304</v>
      </c>
      <c r="B26" s="82" t="s">
        <v>1303</v>
      </c>
    </row>
    <row r="27" spans="1:2" ht="24">
      <c r="A27" s="82" t="s">
        <v>1305</v>
      </c>
      <c r="B27" s="82" t="s">
        <v>1303</v>
      </c>
    </row>
    <row r="28" spans="1:2" ht="48">
      <c r="A28" s="82" t="s">
        <v>1306</v>
      </c>
      <c r="B28" s="82" t="s">
        <v>1307</v>
      </c>
    </row>
    <row r="29" spans="1:2" ht="48">
      <c r="A29" s="82" t="s">
        <v>1308</v>
      </c>
      <c r="B29" s="82" t="s">
        <v>1309</v>
      </c>
    </row>
    <row r="30" spans="1:2" ht="24">
      <c r="A30" s="82" t="s">
        <v>1310</v>
      </c>
      <c r="B30" s="82" t="s">
        <v>1309</v>
      </c>
    </row>
    <row r="31" spans="1:2">
      <c r="A31" s="82" t="s">
        <v>1311</v>
      </c>
      <c r="B31" s="82" t="s">
        <v>1312</v>
      </c>
    </row>
    <row r="32" spans="1:2">
      <c r="A32" s="82" t="s">
        <v>1313</v>
      </c>
      <c r="B32" s="82" t="s">
        <v>1312</v>
      </c>
    </row>
    <row r="33" spans="1:2">
      <c r="A33" s="82" t="s">
        <v>1314</v>
      </c>
      <c r="B33" s="82" t="s">
        <v>1312</v>
      </c>
    </row>
    <row r="34" spans="1:2">
      <c r="A34" s="82" t="s">
        <v>1315</v>
      </c>
      <c r="B34" s="82" t="s">
        <v>1312</v>
      </c>
    </row>
    <row r="35" spans="1:2" ht="48">
      <c r="A35" s="82" t="s">
        <v>1316</v>
      </c>
      <c r="B35" s="82" t="s">
        <v>1312</v>
      </c>
    </row>
    <row r="36" spans="1:2" ht="24">
      <c r="A36" s="82" t="s">
        <v>1317</v>
      </c>
      <c r="B36" s="82" t="s">
        <v>1318</v>
      </c>
    </row>
    <row r="37" spans="1:2" ht="24">
      <c r="A37" s="82" t="s">
        <v>1319</v>
      </c>
      <c r="B37" s="82" t="s">
        <v>1318</v>
      </c>
    </row>
    <row r="38" spans="1:2" ht="24">
      <c r="A38" s="82" t="s">
        <v>1320</v>
      </c>
      <c r="B38" s="82" t="s">
        <v>1318</v>
      </c>
    </row>
    <row r="39" spans="1:2" ht="24">
      <c r="A39" s="82" t="s">
        <v>1321</v>
      </c>
      <c r="B39" s="82" t="s">
        <v>1318</v>
      </c>
    </row>
    <row r="40" spans="1:2" ht="24">
      <c r="A40" s="82" t="s">
        <v>1322</v>
      </c>
      <c r="B40" s="82" t="s">
        <v>1312</v>
      </c>
    </row>
    <row r="41" spans="1:2" ht="24">
      <c r="A41" s="82" t="s">
        <v>1323</v>
      </c>
      <c r="B41" s="82" t="s">
        <v>1324</v>
      </c>
    </row>
    <row r="42" spans="1:2">
      <c r="A42" s="82" t="s">
        <v>1325</v>
      </c>
      <c r="B42" s="82" t="s">
        <v>1303</v>
      </c>
    </row>
    <row r="43" spans="1:2" ht="24">
      <c r="A43" s="82" t="s">
        <v>1326</v>
      </c>
      <c r="B43" s="82" t="s">
        <v>1312</v>
      </c>
    </row>
    <row r="44" spans="1:2" ht="24">
      <c r="A44" s="82" t="s">
        <v>1327</v>
      </c>
      <c r="B44" s="82" t="s">
        <v>1312</v>
      </c>
    </row>
    <row r="45" spans="1:2" ht="24">
      <c r="A45" s="82" t="s">
        <v>1328</v>
      </c>
      <c r="B45" s="82" t="s">
        <v>1312</v>
      </c>
    </row>
    <row r="46" spans="1:2" ht="24">
      <c r="A46" s="82" t="s">
        <v>1329</v>
      </c>
      <c r="B46" s="82" t="s">
        <v>1312</v>
      </c>
    </row>
    <row r="47" spans="1:2" ht="24">
      <c r="A47" s="82" t="s">
        <v>1330</v>
      </c>
      <c r="B47" s="82" t="s">
        <v>1312</v>
      </c>
    </row>
    <row r="48" spans="1:2" ht="36">
      <c r="A48" s="82" t="s">
        <v>1331</v>
      </c>
      <c r="B48" s="82" t="s">
        <v>1312</v>
      </c>
    </row>
    <row r="49" spans="1:2" ht="24">
      <c r="A49" s="82" t="s">
        <v>1332</v>
      </c>
      <c r="B49" s="82" t="s">
        <v>1312</v>
      </c>
    </row>
    <row r="50" spans="1:2" ht="24">
      <c r="A50" s="82" t="s">
        <v>1333</v>
      </c>
      <c r="B50" s="82" t="s">
        <v>1312</v>
      </c>
    </row>
    <row r="51" spans="1:2" ht="36">
      <c r="A51" s="82" t="s">
        <v>1334</v>
      </c>
      <c r="B51" s="82" t="s">
        <v>1312</v>
      </c>
    </row>
    <row r="52" spans="1:2">
      <c r="A52" s="82" t="s">
        <v>1335</v>
      </c>
      <c r="B52" s="82" t="s">
        <v>1312</v>
      </c>
    </row>
    <row r="53" spans="1:2" ht="36">
      <c r="A53" s="82" t="s">
        <v>1336</v>
      </c>
      <c r="B53" s="82" t="s">
        <v>1312</v>
      </c>
    </row>
    <row r="54" spans="1:2" ht="48">
      <c r="A54" s="82" t="s">
        <v>1337</v>
      </c>
      <c r="B54" s="82" t="s">
        <v>1312</v>
      </c>
    </row>
    <row r="55" spans="1:2">
      <c r="A55" s="82" t="s">
        <v>1338</v>
      </c>
      <c r="B55" s="82" t="s">
        <v>1312</v>
      </c>
    </row>
    <row r="56" spans="1:2">
      <c r="A56" s="82" t="s">
        <v>1339</v>
      </c>
      <c r="B56" s="82" t="s">
        <v>1312</v>
      </c>
    </row>
    <row r="57" spans="1:2" ht="24">
      <c r="A57" s="82" t="s">
        <v>1340</v>
      </c>
      <c r="B57" s="82" t="s">
        <v>1312</v>
      </c>
    </row>
    <row r="58" spans="1:2">
      <c r="A58" s="730" t="s">
        <v>1036</v>
      </c>
      <c r="B58" s="731"/>
    </row>
    <row r="59" spans="1:2">
      <c r="A59" s="86" t="s">
        <v>1341</v>
      </c>
      <c r="B59" s="86" t="s">
        <v>1342</v>
      </c>
    </row>
    <row r="60" spans="1:2">
      <c r="A60" s="731" t="s">
        <v>1343</v>
      </c>
      <c r="B60" s="731" t="s">
        <v>1344</v>
      </c>
    </row>
    <row r="61" spans="1:2" ht="24">
      <c r="A61" s="86" t="s">
        <v>1345</v>
      </c>
      <c r="B61" s="86" t="s">
        <v>1346</v>
      </c>
    </row>
    <row r="62" spans="1:2" ht="24">
      <c r="A62" s="731" t="s">
        <v>1347</v>
      </c>
      <c r="B62" s="731" t="s">
        <v>1348</v>
      </c>
    </row>
    <row r="63" spans="1:2">
      <c r="A63" s="86" t="s">
        <v>1349</v>
      </c>
      <c r="B63" s="86" t="s">
        <v>1350</v>
      </c>
    </row>
    <row r="64" spans="1:2">
      <c r="A64" s="731" t="s">
        <v>1351</v>
      </c>
      <c r="B64" s="731" t="s">
        <v>1207</v>
      </c>
    </row>
    <row r="65" spans="1:2" ht="24">
      <c r="A65" s="86" t="s">
        <v>1352</v>
      </c>
      <c r="B65" s="86" t="s">
        <v>1353</v>
      </c>
    </row>
    <row r="66" spans="1:2">
      <c r="A66" s="730" t="s">
        <v>1011</v>
      </c>
      <c r="B66" s="731"/>
    </row>
    <row r="67" spans="1:2">
      <c r="A67" s="86" t="s">
        <v>1354</v>
      </c>
      <c r="B67" s="86" t="s">
        <v>1342</v>
      </c>
    </row>
    <row r="68" spans="1:2">
      <c r="A68" s="731" t="s">
        <v>1355</v>
      </c>
      <c r="B68" s="731" t="s">
        <v>1344</v>
      </c>
    </row>
    <row r="69" spans="1:2" ht="24">
      <c r="A69" s="86" t="s">
        <v>1356</v>
      </c>
      <c r="B69" s="86" t="s">
        <v>1346</v>
      </c>
    </row>
    <row r="70" spans="1:2">
      <c r="A70" s="731" t="s">
        <v>1357</v>
      </c>
      <c r="B70" s="731" t="s">
        <v>1348</v>
      </c>
    </row>
    <row r="71" spans="1:2">
      <c r="A71" s="86" t="s">
        <v>1351</v>
      </c>
      <c r="B71" s="86" t="s">
        <v>1207</v>
      </c>
    </row>
    <row r="72" spans="1:2" ht="24">
      <c r="A72" s="731" t="s">
        <v>1352</v>
      </c>
      <c r="B72" s="731" t="s">
        <v>1353</v>
      </c>
    </row>
    <row r="73" spans="1:2">
      <c r="A73" s="732" t="s">
        <v>1358</v>
      </c>
      <c r="B73" s="86"/>
    </row>
    <row r="74" spans="1:2" ht="48">
      <c r="A74" s="82" t="s">
        <v>1359</v>
      </c>
      <c r="B74" s="82" t="s">
        <v>1360</v>
      </c>
    </row>
    <row r="75" spans="1:2" ht="48">
      <c r="A75" s="82" t="s">
        <v>1361</v>
      </c>
      <c r="B75" s="82" t="s">
        <v>1362</v>
      </c>
    </row>
    <row r="76" spans="1:2" ht="24">
      <c r="A76" s="82" t="s">
        <v>1363</v>
      </c>
      <c r="B76" s="82" t="s">
        <v>1362</v>
      </c>
    </row>
    <row r="77" spans="1:2" ht="24">
      <c r="A77" s="82" t="s">
        <v>1364</v>
      </c>
      <c r="B77" s="82" t="s">
        <v>1362</v>
      </c>
    </row>
    <row r="78" spans="1:2" ht="24">
      <c r="A78" s="82" t="s">
        <v>1365</v>
      </c>
      <c r="B78" s="82" t="s">
        <v>1362</v>
      </c>
    </row>
    <row r="79" spans="1:2" ht="36">
      <c r="A79" s="82" t="s">
        <v>1366</v>
      </c>
      <c r="B79" s="82" t="s">
        <v>1362</v>
      </c>
    </row>
    <row r="80" spans="1:2" ht="24">
      <c r="A80" s="82" t="s">
        <v>1367</v>
      </c>
      <c r="B80" s="82" t="s">
        <v>1362</v>
      </c>
    </row>
    <row r="81" spans="1:2" ht="24">
      <c r="A81" s="82" t="s">
        <v>1368</v>
      </c>
      <c r="B81" s="82" t="s">
        <v>1362</v>
      </c>
    </row>
    <row r="82" spans="1:2" ht="36">
      <c r="A82" s="82" t="s">
        <v>1369</v>
      </c>
      <c r="B82" s="82" t="s">
        <v>1370</v>
      </c>
    </row>
    <row r="83" spans="1:2" ht="36">
      <c r="A83" s="82" t="s">
        <v>1371</v>
      </c>
      <c r="B83" s="82" t="s">
        <v>1370</v>
      </c>
    </row>
    <row r="84" spans="1:2" ht="24">
      <c r="A84" s="82" t="s">
        <v>1372</v>
      </c>
      <c r="B84" s="82" t="s">
        <v>1370</v>
      </c>
    </row>
    <row r="85" spans="1:2" ht="36">
      <c r="A85" s="82" t="s">
        <v>1373</v>
      </c>
      <c r="B85" s="82" t="s">
        <v>1370</v>
      </c>
    </row>
    <row r="86" spans="1:2" ht="24">
      <c r="A86" s="82" t="s">
        <v>1374</v>
      </c>
      <c r="B86" s="82" t="s">
        <v>1370</v>
      </c>
    </row>
    <row r="87" spans="1:2">
      <c r="A87" s="82" t="s">
        <v>1375</v>
      </c>
      <c r="B87" s="82" t="s">
        <v>1370</v>
      </c>
    </row>
    <row r="88" spans="1:2" ht="24">
      <c r="A88" s="82" t="s">
        <v>1376</v>
      </c>
      <c r="B88" s="82" t="s">
        <v>1370</v>
      </c>
    </row>
    <row r="89" spans="1:2" ht="36">
      <c r="A89" s="82" t="s">
        <v>1377</v>
      </c>
      <c r="B89" s="82" t="s">
        <v>1370</v>
      </c>
    </row>
    <row r="90" spans="1:2">
      <c r="A90" s="82" t="s">
        <v>1378</v>
      </c>
      <c r="B90" s="82" t="s">
        <v>1370</v>
      </c>
    </row>
    <row r="91" spans="1:2" ht="24">
      <c r="A91" s="82" t="s">
        <v>1379</v>
      </c>
      <c r="B91" s="82" t="s">
        <v>1370</v>
      </c>
    </row>
    <row r="92" spans="1:2" ht="36">
      <c r="A92" s="82" t="s">
        <v>1380</v>
      </c>
      <c r="B92" s="82" t="s">
        <v>1381</v>
      </c>
    </row>
    <row r="93" spans="1:2" ht="24">
      <c r="A93" s="82" t="s">
        <v>1382</v>
      </c>
      <c r="B93" s="82" t="s">
        <v>1381</v>
      </c>
    </row>
    <row r="94" spans="1:2" ht="36">
      <c r="A94" s="82" t="s">
        <v>1383</v>
      </c>
      <c r="B94" s="82" t="s">
        <v>1384</v>
      </c>
    </row>
    <row r="95" spans="1:2">
      <c r="A95" s="733" t="s">
        <v>1056</v>
      </c>
      <c r="B95" s="734"/>
    </row>
    <row r="96" spans="1:2" ht="24">
      <c r="A96" s="86" t="s">
        <v>1385</v>
      </c>
      <c r="B96" s="86" t="s">
        <v>1205</v>
      </c>
    </row>
    <row r="97" spans="1:2" ht="24">
      <c r="A97" s="734" t="s">
        <v>1352</v>
      </c>
      <c r="B97" s="734" t="s">
        <v>1353</v>
      </c>
    </row>
    <row r="98" spans="1:2">
      <c r="A98" s="730" t="s">
        <v>1030</v>
      </c>
      <c r="B98" s="731"/>
    </row>
    <row r="99" spans="1:2" ht="24">
      <c r="A99" s="82" t="s">
        <v>1386</v>
      </c>
      <c r="B99" s="82" t="s">
        <v>1360</v>
      </c>
    </row>
    <row r="100" spans="1:2" ht="36">
      <c r="A100" s="82" t="s">
        <v>1387</v>
      </c>
      <c r="B100" s="82" t="s">
        <v>1388</v>
      </c>
    </row>
    <row r="101" spans="1:2" ht="24">
      <c r="A101" s="82" t="s">
        <v>1389</v>
      </c>
      <c r="B101" s="82" t="s">
        <v>1388</v>
      </c>
    </row>
    <row r="102" spans="1:2" ht="36">
      <c r="A102" s="82" t="s">
        <v>1390</v>
      </c>
      <c r="B102" s="82" t="s">
        <v>1391</v>
      </c>
    </row>
    <row r="103" spans="1:2" ht="36">
      <c r="A103" s="82" t="s">
        <v>1392</v>
      </c>
      <c r="B103" s="82" t="s">
        <v>1393</v>
      </c>
    </row>
    <row r="104" spans="1:2">
      <c r="A104" s="82" t="s">
        <v>1394</v>
      </c>
      <c r="B104" s="82" t="s">
        <v>1393</v>
      </c>
    </row>
    <row r="105" spans="1:2">
      <c r="A105" s="82" t="s">
        <v>1395</v>
      </c>
      <c r="B105" s="82" t="s">
        <v>1393</v>
      </c>
    </row>
    <row r="106" spans="1:2" ht="24">
      <c r="A106" s="82" t="s">
        <v>1396</v>
      </c>
      <c r="B106" s="82" t="s">
        <v>1393</v>
      </c>
    </row>
    <row r="107" spans="1:2" ht="24">
      <c r="A107" s="82" t="s">
        <v>1397</v>
      </c>
      <c r="B107" s="82" t="s">
        <v>1393</v>
      </c>
    </row>
    <row r="108" spans="1:2" ht="24">
      <c r="A108" s="82" t="s">
        <v>1398</v>
      </c>
      <c r="B108" s="82" t="s">
        <v>1393</v>
      </c>
    </row>
    <row r="109" spans="1:2">
      <c r="A109" s="82" t="s">
        <v>1399</v>
      </c>
      <c r="B109" s="82" t="s">
        <v>1400</v>
      </c>
    </row>
    <row r="110" spans="1:2" ht="60">
      <c r="A110" s="82" t="s">
        <v>1401</v>
      </c>
      <c r="B110" s="82" t="s">
        <v>1402</v>
      </c>
    </row>
    <row r="111" spans="1:2" ht="24">
      <c r="A111" s="86" t="s">
        <v>1403</v>
      </c>
      <c r="B111" s="82" t="s">
        <v>1404</v>
      </c>
    </row>
    <row r="112" spans="1:2" ht="24">
      <c r="A112" s="86" t="s">
        <v>1405</v>
      </c>
      <c r="B112" s="82" t="s">
        <v>1404</v>
      </c>
    </row>
    <row r="113" spans="1:2" ht="24">
      <c r="A113" s="86" t="s">
        <v>1406</v>
      </c>
      <c r="B113" s="82" t="s">
        <v>1404</v>
      </c>
    </row>
    <row r="114" spans="1:2" ht="24">
      <c r="A114" s="86" t="s">
        <v>1407</v>
      </c>
      <c r="B114" s="82" t="s">
        <v>1404</v>
      </c>
    </row>
    <row r="115" spans="1:2">
      <c r="A115" s="732" t="s">
        <v>1408</v>
      </c>
      <c r="B115" s="86"/>
    </row>
    <row r="116" spans="1:2" ht="24">
      <c r="A116" s="86" t="s">
        <v>1409</v>
      </c>
      <c r="B116" s="86" t="s">
        <v>1312</v>
      </c>
    </row>
    <row r="117" spans="1:2" ht="24">
      <c r="A117" s="86" t="s">
        <v>1410</v>
      </c>
      <c r="B117" s="86" t="s">
        <v>1312</v>
      </c>
    </row>
    <row r="118" spans="1:2" ht="24">
      <c r="A118" s="86" t="s">
        <v>1411</v>
      </c>
      <c r="B118" s="86" t="s">
        <v>1312</v>
      </c>
    </row>
    <row r="119" spans="1:2" ht="24">
      <c r="A119" s="86" t="s">
        <v>1412</v>
      </c>
      <c r="B119" s="86" t="s">
        <v>1312</v>
      </c>
    </row>
    <row r="120" spans="1:2" ht="24">
      <c r="A120" s="86" t="s">
        <v>1413</v>
      </c>
      <c r="B120" s="86" t="s">
        <v>1312</v>
      </c>
    </row>
    <row r="121" spans="1:2" ht="24">
      <c r="A121" s="86" t="s">
        <v>1414</v>
      </c>
      <c r="B121" s="86" t="s">
        <v>1312</v>
      </c>
    </row>
    <row r="122" spans="1:2" ht="24">
      <c r="A122" s="82" t="s">
        <v>1415</v>
      </c>
      <c r="B122" s="86" t="s">
        <v>1312</v>
      </c>
    </row>
    <row r="123" spans="1:2" ht="24">
      <c r="A123" s="82" t="s">
        <v>1416</v>
      </c>
      <c r="B123" s="82" t="s">
        <v>1360</v>
      </c>
    </row>
    <row r="124" spans="1:2" ht="24">
      <c r="A124" s="82" t="s">
        <v>1417</v>
      </c>
      <c r="B124" s="82" t="s">
        <v>1360</v>
      </c>
    </row>
    <row r="125" spans="1:2" ht="24">
      <c r="A125" s="82" t="s">
        <v>1418</v>
      </c>
      <c r="B125" s="82" t="s">
        <v>1400</v>
      </c>
    </row>
    <row r="126" spans="1:2" ht="24">
      <c r="A126" s="82" t="s">
        <v>1419</v>
      </c>
      <c r="B126" s="82" t="s">
        <v>1400</v>
      </c>
    </row>
    <row r="127" spans="1:2">
      <c r="A127" s="732" t="s">
        <v>1420</v>
      </c>
      <c r="B127" s="732"/>
    </row>
    <row r="128" spans="1:2">
      <c r="A128" s="731" t="s">
        <v>1206</v>
      </c>
      <c r="B128" s="731" t="s">
        <v>1205</v>
      </c>
    </row>
    <row r="129" spans="1:2" ht="24">
      <c r="A129" s="86" t="s">
        <v>1421</v>
      </c>
      <c r="B129" s="86" t="s">
        <v>1207</v>
      </c>
    </row>
    <row r="130" spans="1:2">
      <c r="A130" s="731" t="s">
        <v>1422</v>
      </c>
      <c r="B130" s="731" t="s">
        <v>1388</v>
      </c>
    </row>
    <row r="131" spans="1:2" ht="24">
      <c r="A131" s="86" t="s">
        <v>1423</v>
      </c>
      <c r="B131" s="86" t="s">
        <v>1388</v>
      </c>
    </row>
    <row r="132" spans="1:2" ht="24">
      <c r="A132" s="731" t="s">
        <v>1424</v>
      </c>
      <c r="B132" s="731" t="s">
        <v>1353</v>
      </c>
    </row>
    <row r="133" spans="1:2">
      <c r="A133" s="732" t="s">
        <v>1425</v>
      </c>
      <c r="B133" s="732"/>
    </row>
    <row r="134" spans="1:2" ht="36">
      <c r="A134" s="82" t="s">
        <v>1426</v>
      </c>
      <c r="B134" s="82" t="s">
        <v>1388</v>
      </c>
    </row>
    <row r="135" spans="1:2" ht="24">
      <c r="A135" s="82" t="s">
        <v>1427</v>
      </c>
      <c r="B135" s="82" t="s">
        <v>1388</v>
      </c>
    </row>
    <row r="136" spans="1:2" ht="48">
      <c r="A136" s="82" t="s">
        <v>1428</v>
      </c>
      <c r="B136" s="82" t="s">
        <v>1388</v>
      </c>
    </row>
    <row r="137" spans="1:2" ht="36">
      <c r="A137" s="82" t="s">
        <v>1429</v>
      </c>
      <c r="B137" s="82" t="s">
        <v>1360</v>
      </c>
    </row>
    <row r="138" spans="1:2">
      <c r="A138" s="82" t="s">
        <v>1430</v>
      </c>
      <c r="B138" s="82" t="s">
        <v>1360</v>
      </c>
    </row>
    <row r="139" spans="1:2" ht="24">
      <c r="A139" s="82" t="s">
        <v>1431</v>
      </c>
      <c r="B139" s="82" t="s">
        <v>1360</v>
      </c>
    </row>
    <row r="140" spans="1:2" ht="24">
      <c r="A140" s="82" t="s">
        <v>1432</v>
      </c>
      <c r="B140" s="82" t="s">
        <v>1312</v>
      </c>
    </row>
    <row r="141" spans="1:2">
      <c r="A141" s="82" t="s">
        <v>1433</v>
      </c>
      <c r="B141" s="82" t="s">
        <v>1434</v>
      </c>
    </row>
    <row r="142" spans="1:2" ht="36">
      <c r="A142" s="82" t="s">
        <v>1435</v>
      </c>
      <c r="B142" s="82" t="s">
        <v>1360</v>
      </c>
    </row>
    <row r="143" spans="1:2" ht="36">
      <c r="A143" s="82" t="s">
        <v>1436</v>
      </c>
      <c r="B143" s="82" t="s">
        <v>1388</v>
      </c>
    </row>
    <row r="144" spans="1:2" ht="60">
      <c r="A144" s="82" t="s">
        <v>1437</v>
      </c>
      <c r="B144" s="82" t="s">
        <v>1402</v>
      </c>
    </row>
    <row r="145" spans="1:2" ht="24">
      <c r="A145" s="82" t="s">
        <v>1438</v>
      </c>
      <c r="B145" s="82" t="s">
        <v>1439</v>
      </c>
    </row>
    <row r="146" spans="1:2" ht="36">
      <c r="A146" s="82" t="s">
        <v>1440</v>
      </c>
      <c r="B146" s="82" t="s">
        <v>1441</v>
      </c>
    </row>
    <row r="147" spans="1:2" ht="24">
      <c r="A147" s="82" t="s">
        <v>1442</v>
      </c>
      <c r="B147" s="82" t="s">
        <v>1441</v>
      </c>
    </row>
    <row r="148" spans="1:2" ht="24">
      <c r="A148" s="82" t="s">
        <v>1443</v>
      </c>
      <c r="B148" s="82" t="s">
        <v>1362</v>
      </c>
    </row>
    <row r="149" spans="1:2" ht="24">
      <c r="A149" s="82" t="s">
        <v>1444</v>
      </c>
      <c r="B149" s="82" t="s">
        <v>1362</v>
      </c>
    </row>
    <row r="150" spans="1:2">
      <c r="A150" s="730" t="s">
        <v>1445</v>
      </c>
      <c r="B150" s="731"/>
    </row>
    <row r="151" spans="1:2" ht="36">
      <c r="A151" s="82" t="s">
        <v>1446</v>
      </c>
      <c r="B151" s="86" t="s">
        <v>1312</v>
      </c>
    </row>
    <row r="152" spans="1:2" ht="96">
      <c r="A152" s="82" t="s">
        <v>1447</v>
      </c>
      <c r="B152" s="86" t="s">
        <v>1312</v>
      </c>
    </row>
    <row r="153" spans="1:2" ht="24">
      <c r="A153" s="82" t="s">
        <v>1448</v>
      </c>
      <c r="B153" s="82" t="s">
        <v>1393</v>
      </c>
    </row>
    <row r="154" spans="1:2" ht="36">
      <c r="A154" s="82" t="s">
        <v>1449</v>
      </c>
      <c r="B154" s="86" t="s">
        <v>1312</v>
      </c>
    </row>
    <row r="155" spans="1:2" ht="24">
      <c r="A155" s="82" t="s">
        <v>1450</v>
      </c>
      <c r="B155" s="82" t="s">
        <v>1393</v>
      </c>
    </row>
    <row r="156" spans="1:2">
      <c r="A156" s="82" t="s">
        <v>1394</v>
      </c>
      <c r="B156" s="82" t="s">
        <v>1393</v>
      </c>
    </row>
    <row r="157" spans="1:2" ht="60">
      <c r="A157" s="82" t="s">
        <v>1451</v>
      </c>
      <c r="B157" s="86" t="s">
        <v>1312</v>
      </c>
    </row>
    <row r="158" spans="1:2">
      <c r="A158" s="732" t="s">
        <v>1023</v>
      </c>
      <c r="B158" s="79"/>
    </row>
    <row r="159" spans="1:2" ht="36">
      <c r="A159" s="82" t="s">
        <v>1426</v>
      </c>
      <c r="B159" s="82" t="s">
        <v>1388</v>
      </c>
    </row>
    <row r="160" spans="1:2" ht="24">
      <c r="A160" s="82" t="s">
        <v>1427</v>
      </c>
      <c r="B160" s="82" t="s">
        <v>1388</v>
      </c>
    </row>
    <row r="161" spans="1:2" ht="24">
      <c r="A161" s="82" t="s">
        <v>1452</v>
      </c>
      <c r="B161" s="82" t="s">
        <v>1453</v>
      </c>
    </row>
    <row r="162" spans="1:2" ht="24">
      <c r="A162" s="82" t="s">
        <v>1454</v>
      </c>
      <c r="B162" s="82" t="s">
        <v>1453</v>
      </c>
    </row>
    <row r="163" spans="1:2" ht="24">
      <c r="A163" s="82" t="s">
        <v>1455</v>
      </c>
      <c r="B163" s="82" t="s">
        <v>1453</v>
      </c>
    </row>
    <row r="164" spans="1:2" ht="36">
      <c r="A164" s="82" t="s">
        <v>1456</v>
      </c>
      <c r="B164" s="82" t="s">
        <v>1388</v>
      </c>
    </row>
    <row r="165" spans="1:2" ht="24">
      <c r="A165" s="82" t="s">
        <v>1457</v>
      </c>
      <c r="B165" s="82" t="s">
        <v>1388</v>
      </c>
    </row>
    <row r="166" spans="1:2">
      <c r="A166" s="302" t="s">
        <v>1040</v>
      </c>
      <c r="B166" s="79"/>
    </row>
    <row r="167" spans="1:2" ht="24">
      <c r="A167" s="86" t="s">
        <v>1458</v>
      </c>
      <c r="B167" s="86" t="s">
        <v>1312</v>
      </c>
    </row>
    <row r="168" spans="1:2" ht="36">
      <c r="A168" s="82" t="s">
        <v>1459</v>
      </c>
      <c r="B168" s="82" t="s">
        <v>1400</v>
      </c>
    </row>
    <row r="169" spans="1:2">
      <c r="A169" s="302" t="s">
        <v>1460</v>
      </c>
      <c r="B169" s="79"/>
    </row>
    <row r="170" spans="1:2" ht="24">
      <c r="A170" s="79" t="s">
        <v>1461</v>
      </c>
      <c r="B170" s="86" t="s">
        <v>1462</v>
      </c>
    </row>
    <row r="171" spans="1:2" ht="24">
      <c r="A171" s="79" t="s">
        <v>1463</v>
      </c>
      <c r="B171" s="86" t="s">
        <v>1464</v>
      </c>
    </row>
    <row r="172" spans="1:2" ht="24">
      <c r="A172" s="79" t="s">
        <v>1465</v>
      </c>
      <c r="B172" s="86" t="s">
        <v>1466</v>
      </c>
    </row>
    <row r="173" spans="1:2" ht="24">
      <c r="A173" s="79" t="s">
        <v>1467</v>
      </c>
      <c r="B173" s="86" t="s">
        <v>1468</v>
      </c>
    </row>
    <row r="174" spans="1:2" ht="36">
      <c r="A174" s="79" t="s">
        <v>1469</v>
      </c>
      <c r="B174" s="86" t="s">
        <v>1470</v>
      </c>
    </row>
    <row r="175" spans="1:2" ht="24">
      <c r="A175" s="79" t="s">
        <v>1471</v>
      </c>
      <c r="B175" s="86" t="s">
        <v>1472</v>
      </c>
    </row>
    <row r="176" spans="1:2" ht="24">
      <c r="A176" s="79" t="s">
        <v>1473</v>
      </c>
      <c r="B176" s="86" t="s">
        <v>1472</v>
      </c>
    </row>
    <row r="177" spans="1:2" ht="36">
      <c r="A177" s="79" t="s">
        <v>1474</v>
      </c>
      <c r="B177" s="86" t="s">
        <v>1475</v>
      </c>
    </row>
    <row r="178" spans="1:2" ht="24">
      <c r="A178" s="79" t="s">
        <v>1476</v>
      </c>
      <c r="B178" s="86" t="s">
        <v>1462</v>
      </c>
    </row>
    <row r="179" spans="1:2" ht="36">
      <c r="A179" s="79" t="s">
        <v>1477</v>
      </c>
      <c r="B179" s="86" t="s">
        <v>1478</v>
      </c>
    </row>
    <row r="180" spans="1:2" ht="36">
      <c r="A180" s="79" t="s">
        <v>1479</v>
      </c>
      <c r="B180" s="86" t="s">
        <v>1478</v>
      </c>
    </row>
    <row r="181" spans="1:2" ht="24">
      <c r="A181" s="79" t="s">
        <v>1480</v>
      </c>
      <c r="B181" s="86" t="s">
        <v>1481</v>
      </c>
    </row>
    <row r="182" spans="1:2" ht="24">
      <c r="A182" s="79" t="s">
        <v>1482</v>
      </c>
      <c r="B182" s="86" t="s">
        <v>1439</v>
      </c>
    </row>
    <row r="183" spans="1:2" ht="24">
      <c r="A183" s="79" t="s">
        <v>1483</v>
      </c>
      <c r="B183" s="86" t="s">
        <v>1462</v>
      </c>
    </row>
    <row r="184" spans="1:2" ht="24">
      <c r="A184" s="79" t="s">
        <v>1484</v>
      </c>
      <c r="B184" s="86" t="s">
        <v>1481</v>
      </c>
    </row>
    <row r="185" spans="1:2" ht="24">
      <c r="A185" s="79" t="s">
        <v>1485</v>
      </c>
      <c r="B185" s="86" t="s">
        <v>1481</v>
      </c>
    </row>
    <row r="186" spans="1:2" ht="36">
      <c r="A186" s="79" t="s">
        <v>1486</v>
      </c>
      <c r="B186" s="86" t="s">
        <v>1481</v>
      </c>
    </row>
    <row r="187" spans="1:2" ht="24">
      <c r="A187" s="79" t="s">
        <v>1487</v>
      </c>
      <c r="B187" s="86" t="s">
        <v>1462</v>
      </c>
    </row>
    <row r="188" spans="1:2" ht="36">
      <c r="A188" s="79" t="s">
        <v>1488</v>
      </c>
      <c r="B188" s="86" t="s">
        <v>1489</v>
      </c>
    </row>
    <row r="189" spans="1:2" ht="24">
      <c r="A189" s="79" t="s">
        <v>1490</v>
      </c>
      <c r="B189" s="86" t="s">
        <v>1489</v>
      </c>
    </row>
    <row r="190" spans="1:2" ht="48">
      <c r="A190" s="79" t="s">
        <v>1491</v>
      </c>
      <c r="B190" s="79"/>
    </row>
    <row r="191" spans="1:2" ht="24">
      <c r="A191" s="79" t="s">
        <v>1492</v>
      </c>
      <c r="B191" s="86" t="s">
        <v>1353</v>
      </c>
    </row>
    <row r="192" spans="1:2">
      <c r="A192" s="732" t="s">
        <v>958</v>
      </c>
      <c r="B192" s="79"/>
    </row>
    <row r="193" spans="1:2" ht="24">
      <c r="A193" s="86" t="s">
        <v>1493</v>
      </c>
      <c r="B193" s="86" t="s">
        <v>1462</v>
      </c>
    </row>
    <row r="194" spans="1:2" ht="24">
      <c r="A194" s="79" t="s">
        <v>1494</v>
      </c>
      <c r="B194" s="86" t="s">
        <v>1464</v>
      </c>
    </row>
    <row r="195" spans="1:2" ht="24">
      <c r="A195" s="79" t="s">
        <v>1495</v>
      </c>
      <c r="B195" s="86" t="s">
        <v>1466</v>
      </c>
    </row>
    <row r="196" spans="1:2" ht="36">
      <c r="A196" s="79" t="s">
        <v>1496</v>
      </c>
      <c r="B196" s="86" t="s">
        <v>1468</v>
      </c>
    </row>
    <row r="197" spans="1:2" ht="36">
      <c r="A197" s="79" t="s">
        <v>1497</v>
      </c>
      <c r="B197" s="86" t="s">
        <v>1470</v>
      </c>
    </row>
    <row r="198" spans="1:2" ht="36">
      <c r="A198" s="79" t="s">
        <v>1498</v>
      </c>
      <c r="B198" s="86" t="s">
        <v>1472</v>
      </c>
    </row>
    <row r="199" spans="1:2" ht="24">
      <c r="A199" s="79" t="s">
        <v>1499</v>
      </c>
      <c r="B199" s="86" t="s">
        <v>1472</v>
      </c>
    </row>
    <row r="200" spans="1:2" ht="36">
      <c r="A200" s="79" t="s">
        <v>1500</v>
      </c>
      <c r="B200" s="86" t="s">
        <v>1475</v>
      </c>
    </row>
    <row r="201" spans="1:2" ht="24">
      <c r="A201" s="79" t="s">
        <v>1501</v>
      </c>
      <c r="B201" s="86" t="s">
        <v>1462</v>
      </c>
    </row>
    <row r="202" spans="1:2" ht="36">
      <c r="A202" s="79" t="s">
        <v>1502</v>
      </c>
      <c r="B202" s="86" t="s">
        <v>1478</v>
      </c>
    </row>
    <row r="203" spans="1:2" ht="36">
      <c r="A203" s="79" t="s">
        <v>1503</v>
      </c>
      <c r="B203" s="86" t="s">
        <v>1478</v>
      </c>
    </row>
    <row r="204" spans="1:2" ht="24">
      <c r="A204" s="79" t="s">
        <v>1504</v>
      </c>
      <c r="B204" s="86" t="s">
        <v>1481</v>
      </c>
    </row>
    <row r="205" spans="1:2" ht="36">
      <c r="A205" s="79" t="s">
        <v>1505</v>
      </c>
      <c r="B205" s="86" t="s">
        <v>1439</v>
      </c>
    </row>
    <row r="206" spans="1:2" ht="36">
      <c r="A206" s="79" t="s">
        <v>1506</v>
      </c>
      <c r="B206" s="86" t="s">
        <v>1462</v>
      </c>
    </row>
    <row r="207" spans="1:2" ht="36">
      <c r="A207" s="79" t="s">
        <v>1507</v>
      </c>
      <c r="B207" s="86" t="s">
        <v>1481</v>
      </c>
    </row>
    <row r="208" spans="1:2" ht="36">
      <c r="A208" s="79" t="s">
        <v>1508</v>
      </c>
      <c r="B208" s="86" t="s">
        <v>1481</v>
      </c>
    </row>
    <row r="209" spans="1:2" ht="36">
      <c r="A209" s="79" t="s">
        <v>1509</v>
      </c>
      <c r="B209" s="86" t="s">
        <v>1481</v>
      </c>
    </row>
    <row r="210" spans="1:2" ht="24">
      <c r="A210" s="79" t="s">
        <v>1487</v>
      </c>
      <c r="B210" s="86" t="s">
        <v>1462</v>
      </c>
    </row>
    <row r="211" spans="1:2" ht="48">
      <c r="A211" s="79" t="s">
        <v>1510</v>
      </c>
      <c r="B211" s="86" t="s">
        <v>1489</v>
      </c>
    </row>
    <row r="212" spans="1:2" ht="36">
      <c r="A212" s="79" t="s">
        <v>1511</v>
      </c>
      <c r="B212" s="86" t="s">
        <v>1489</v>
      </c>
    </row>
    <row r="213" spans="1:2" ht="48">
      <c r="A213" s="79" t="s">
        <v>1491</v>
      </c>
      <c r="B213" s="79"/>
    </row>
    <row r="214" spans="1:2" ht="24">
      <c r="A214" s="79" t="s">
        <v>1492</v>
      </c>
      <c r="B214" s="86" t="s">
        <v>1353</v>
      </c>
    </row>
    <row r="215" spans="1:2">
      <c r="A215" s="302" t="s">
        <v>1512</v>
      </c>
      <c r="B215" s="79"/>
    </row>
    <row r="216" spans="1:2" ht="36">
      <c r="A216" s="86" t="s">
        <v>1513</v>
      </c>
      <c r="B216" s="86" t="s">
        <v>1514</v>
      </c>
    </row>
    <row r="217" spans="1:2">
      <c r="A217" s="86" t="s">
        <v>1515</v>
      </c>
      <c r="B217" s="86" t="s">
        <v>1514</v>
      </c>
    </row>
    <row r="218" spans="1:2">
      <c r="A218" s="86" t="s">
        <v>1516</v>
      </c>
      <c r="B218" s="86" t="s">
        <v>1514</v>
      </c>
    </row>
    <row r="219" spans="1:2">
      <c r="A219" s="302" t="s">
        <v>1052</v>
      </c>
      <c r="B219" s="79"/>
    </row>
    <row r="220" spans="1:2">
      <c r="A220" s="86" t="s">
        <v>1517</v>
      </c>
      <c r="B220" s="86" t="s">
        <v>1514</v>
      </c>
    </row>
    <row r="221" spans="1:2">
      <c r="A221" s="302" t="s">
        <v>1518</v>
      </c>
      <c r="B221" s="79"/>
    </row>
    <row r="222" spans="1:2">
      <c r="A222" s="86" t="s">
        <v>1517</v>
      </c>
      <c r="B222" s="86" t="s">
        <v>1514</v>
      </c>
    </row>
    <row r="223" spans="1:2">
      <c r="A223" s="302" t="s">
        <v>1519</v>
      </c>
      <c r="B223" s="79"/>
    </row>
    <row r="224" spans="1:2">
      <c r="A224" s="82" t="s">
        <v>1520</v>
      </c>
      <c r="B224" s="82" t="s">
        <v>1312</v>
      </c>
    </row>
    <row r="225" spans="1:2">
      <c r="A225" s="82" t="s">
        <v>1521</v>
      </c>
      <c r="B225" s="82" t="s">
        <v>1312</v>
      </c>
    </row>
    <row r="226" spans="1:2" ht="36">
      <c r="A226" s="82" t="s">
        <v>1522</v>
      </c>
      <c r="B226" s="82" t="s">
        <v>1312</v>
      </c>
    </row>
    <row r="227" spans="1:2" ht="24">
      <c r="A227" s="82" t="s">
        <v>1523</v>
      </c>
      <c r="B227" s="82" t="s">
        <v>1307</v>
      </c>
    </row>
    <row r="228" spans="1:2" ht="24">
      <c r="A228" s="82" t="s">
        <v>1524</v>
      </c>
      <c r="B228" s="82" t="s">
        <v>1388</v>
      </c>
    </row>
    <row r="229" spans="1:2">
      <c r="A229" s="82" t="s">
        <v>1525</v>
      </c>
      <c r="B229" s="82" t="s">
        <v>1318</v>
      </c>
    </row>
  </sheetData>
  <mergeCells count="1">
    <mergeCell ref="A1:B1"/>
  </mergeCells>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DBA5E-F715-4DB6-B05D-0568A8FF81CF}">
  <dimension ref="A1:D175"/>
  <sheetViews>
    <sheetView workbookViewId="0">
      <selection activeCell="C3" sqref="C3"/>
    </sheetView>
  </sheetViews>
  <sheetFormatPr defaultRowHeight="15"/>
  <cols>
    <col min="1" max="1" width="5.28515625" style="72" customWidth="1"/>
    <col min="2" max="2" width="12.28515625" style="72" customWidth="1"/>
    <col min="3" max="3" width="28.5703125" style="72" customWidth="1"/>
    <col min="4" max="4" width="30.28515625" style="133" customWidth="1"/>
  </cols>
  <sheetData>
    <row r="1" spans="1:4" s="217" customFormat="1" ht="12.75">
      <c r="A1" s="956" t="s">
        <v>16268</v>
      </c>
      <c r="B1" s="956"/>
      <c r="C1" s="956"/>
      <c r="D1" s="957"/>
    </row>
    <row r="2" spans="1:4">
      <c r="A2" s="958"/>
      <c r="B2" s="958"/>
      <c r="C2" s="958"/>
      <c r="D2" s="959" t="s">
        <v>1658</v>
      </c>
    </row>
    <row r="3" spans="1:4" ht="24">
      <c r="A3" s="953" t="s">
        <v>1</v>
      </c>
      <c r="B3" s="953" t="s">
        <v>91</v>
      </c>
      <c r="C3" s="953" t="s">
        <v>92</v>
      </c>
      <c r="D3" s="953" t="s">
        <v>16269</v>
      </c>
    </row>
    <row r="4" spans="1:4">
      <c r="A4" s="103">
        <v>1</v>
      </c>
      <c r="B4" s="103">
        <v>5176727</v>
      </c>
      <c r="C4" s="86" t="s">
        <v>110</v>
      </c>
      <c r="D4" s="960">
        <v>36577.186959999999</v>
      </c>
    </row>
    <row r="5" spans="1:4">
      <c r="A5" s="103">
        <v>2</v>
      </c>
      <c r="B5" s="103">
        <v>5098564</v>
      </c>
      <c r="C5" s="86" t="s">
        <v>122</v>
      </c>
      <c r="D5" s="960">
        <v>458.8</v>
      </c>
    </row>
    <row r="6" spans="1:4">
      <c r="A6" s="103">
        <v>3</v>
      </c>
      <c r="B6" s="103">
        <v>2011239</v>
      </c>
      <c r="C6" s="86" t="s">
        <v>125</v>
      </c>
      <c r="D6" s="960">
        <v>0</v>
      </c>
    </row>
    <row r="7" spans="1:4">
      <c r="A7" s="103">
        <v>4</v>
      </c>
      <c r="B7" s="103">
        <v>5809797</v>
      </c>
      <c r="C7" s="86" t="s">
        <v>135</v>
      </c>
      <c r="D7" s="960">
        <v>49445.4</v>
      </c>
    </row>
    <row r="8" spans="1:4">
      <c r="A8" s="103">
        <v>5</v>
      </c>
      <c r="B8" s="103">
        <v>5095549</v>
      </c>
      <c r="C8" s="86" t="s">
        <v>139</v>
      </c>
      <c r="D8" s="960">
        <v>15017.676619999998</v>
      </c>
    </row>
    <row r="9" spans="1:4">
      <c r="A9" s="103">
        <v>6</v>
      </c>
      <c r="B9" s="103">
        <v>2112868</v>
      </c>
      <c r="C9" s="86" t="s">
        <v>145</v>
      </c>
      <c r="D9" s="960">
        <v>0</v>
      </c>
    </row>
    <row r="10" spans="1:4">
      <c r="A10" s="103">
        <v>7</v>
      </c>
      <c r="B10" s="103">
        <v>5218624</v>
      </c>
      <c r="C10" s="86" t="s">
        <v>150</v>
      </c>
      <c r="D10" s="960">
        <v>0</v>
      </c>
    </row>
    <row r="11" spans="1:4">
      <c r="A11" s="103">
        <v>8</v>
      </c>
      <c r="B11" s="103">
        <v>6172768</v>
      </c>
      <c r="C11" s="86" t="s">
        <v>155</v>
      </c>
      <c r="D11" s="960">
        <v>17567.748</v>
      </c>
    </row>
    <row r="12" spans="1:4">
      <c r="A12" s="103">
        <v>9</v>
      </c>
      <c r="B12" s="103">
        <v>2012677</v>
      </c>
      <c r="C12" s="86" t="s">
        <v>159</v>
      </c>
      <c r="D12" s="960">
        <v>0</v>
      </c>
    </row>
    <row r="13" spans="1:4">
      <c r="A13" s="103">
        <v>10</v>
      </c>
      <c r="B13" s="103">
        <v>5022398</v>
      </c>
      <c r="C13" s="86" t="s">
        <v>165</v>
      </c>
      <c r="D13" s="960">
        <v>0</v>
      </c>
    </row>
    <row r="14" spans="1:4">
      <c r="A14" s="103">
        <v>11</v>
      </c>
      <c r="B14" s="103">
        <v>5024323</v>
      </c>
      <c r="C14" s="86" t="s">
        <v>171</v>
      </c>
      <c r="D14" s="960">
        <v>0</v>
      </c>
    </row>
    <row r="15" spans="1:4">
      <c r="A15" s="103">
        <v>12</v>
      </c>
      <c r="B15" s="103">
        <v>5005094</v>
      </c>
      <c r="C15" s="86" t="s">
        <v>178</v>
      </c>
      <c r="D15" s="960">
        <v>0</v>
      </c>
    </row>
    <row r="16" spans="1:4">
      <c r="A16" s="103">
        <v>13</v>
      </c>
      <c r="B16" s="103">
        <v>2008572</v>
      </c>
      <c r="C16" s="86" t="s">
        <v>187</v>
      </c>
      <c r="D16" s="960">
        <v>893722.88500000001</v>
      </c>
    </row>
    <row r="17" spans="1:4">
      <c r="A17" s="103">
        <v>14</v>
      </c>
      <c r="B17" s="103">
        <v>5215919</v>
      </c>
      <c r="C17" s="86" t="s">
        <v>195</v>
      </c>
      <c r="D17" s="960">
        <v>20881.099999999999</v>
      </c>
    </row>
    <row r="18" spans="1:4">
      <c r="A18" s="103">
        <v>15</v>
      </c>
      <c r="B18" s="103">
        <v>5502977</v>
      </c>
      <c r="C18" s="86" t="s">
        <v>202</v>
      </c>
      <c r="D18" s="960">
        <v>2717.3</v>
      </c>
    </row>
    <row r="19" spans="1:4">
      <c r="A19" s="103">
        <v>16</v>
      </c>
      <c r="B19" s="103">
        <v>2640635</v>
      </c>
      <c r="C19" s="86" t="s">
        <v>206</v>
      </c>
      <c r="D19" s="960">
        <v>0</v>
      </c>
    </row>
    <row r="20" spans="1:4">
      <c r="A20" s="103">
        <v>17</v>
      </c>
      <c r="B20" s="103">
        <v>2708701</v>
      </c>
      <c r="C20" s="86" t="s">
        <v>211</v>
      </c>
      <c r="D20" s="960">
        <v>258127.41696</v>
      </c>
    </row>
    <row r="21" spans="1:4">
      <c r="A21" s="103">
        <v>18</v>
      </c>
      <c r="B21" s="103">
        <v>5906865</v>
      </c>
      <c r="C21" s="86" t="s">
        <v>221</v>
      </c>
      <c r="D21" s="960">
        <v>83106.52</v>
      </c>
    </row>
    <row r="22" spans="1:4">
      <c r="A22" s="103">
        <v>19</v>
      </c>
      <c r="B22" s="103">
        <v>2014491</v>
      </c>
      <c r="C22" s="86" t="s">
        <v>225</v>
      </c>
      <c r="D22" s="960">
        <v>1203.4000000000001</v>
      </c>
    </row>
    <row r="23" spans="1:4">
      <c r="A23" s="103">
        <v>20</v>
      </c>
      <c r="B23" s="103">
        <v>5294088</v>
      </c>
      <c r="C23" s="86" t="s">
        <v>231</v>
      </c>
      <c r="D23" s="960">
        <v>4283.7</v>
      </c>
    </row>
    <row r="24" spans="1:4">
      <c r="A24" s="103">
        <v>21</v>
      </c>
      <c r="B24" s="103">
        <v>5376467</v>
      </c>
      <c r="C24" s="86" t="s">
        <v>236</v>
      </c>
      <c r="D24" s="960">
        <v>0</v>
      </c>
    </row>
    <row r="25" spans="1:4">
      <c r="A25" s="103">
        <v>22</v>
      </c>
      <c r="B25" s="103">
        <v>2855119</v>
      </c>
      <c r="C25" s="86" t="s">
        <v>1649</v>
      </c>
      <c r="D25" s="960">
        <v>31443.619200000001</v>
      </c>
    </row>
    <row r="26" spans="1:4">
      <c r="A26" s="103">
        <v>23</v>
      </c>
      <c r="B26" s="103">
        <v>2094533</v>
      </c>
      <c r="C26" s="86" t="s">
        <v>245</v>
      </c>
      <c r="D26" s="960">
        <v>106816.03771999999</v>
      </c>
    </row>
    <row r="27" spans="1:4">
      <c r="A27" s="103">
        <v>24</v>
      </c>
      <c r="B27" s="103">
        <v>5722942</v>
      </c>
      <c r="C27" s="86" t="s">
        <v>255</v>
      </c>
      <c r="D27" s="960">
        <v>510658.266</v>
      </c>
    </row>
    <row r="28" spans="1:4">
      <c r="A28" s="103">
        <v>25</v>
      </c>
      <c r="B28" s="103">
        <v>2643928</v>
      </c>
      <c r="C28" s="86" t="s">
        <v>260</v>
      </c>
      <c r="D28" s="960">
        <v>40201.4</v>
      </c>
    </row>
    <row r="29" spans="1:4">
      <c r="A29" s="103">
        <v>26</v>
      </c>
      <c r="B29" s="103">
        <v>5502292</v>
      </c>
      <c r="C29" s="86" t="s">
        <v>267</v>
      </c>
      <c r="D29" s="960">
        <v>5000</v>
      </c>
    </row>
    <row r="30" spans="1:4">
      <c r="A30" s="103">
        <v>27</v>
      </c>
      <c r="B30" s="103">
        <v>2544695</v>
      </c>
      <c r="C30" s="86" t="s">
        <v>273</v>
      </c>
      <c r="D30" s="960">
        <v>0</v>
      </c>
    </row>
    <row r="31" spans="1:4">
      <c r="A31" s="103">
        <v>28</v>
      </c>
      <c r="B31" s="103">
        <v>2615797</v>
      </c>
      <c r="C31" s="86" t="s">
        <v>279</v>
      </c>
      <c r="D31" s="960">
        <v>57306.144</v>
      </c>
    </row>
    <row r="32" spans="1:4">
      <c r="A32" s="103">
        <v>29</v>
      </c>
      <c r="B32" s="103">
        <v>5515882</v>
      </c>
      <c r="C32" s="86" t="s">
        <v>572</v>
      </c>
      <c r="D32" s="960">
        <v>10580.352999999999</v>
      </c>
    </row>
    <row r="33" spans="1:4">
      <c r="A33" s="103">
        <v>30</v>
      </c>
      <c r="B33" s="103">
        <v>2862468</v>
      </c>
      <c r="C33" s="86" t="s">
        <v>284</v>
      </c>
      <c r="D33" s="960">
        <v>776.01552000000004</v>
      </c>
    </row>
    <row r="34" spans="1:4">
      <c r="A34" s="103">
        <v>31</v>
      </c>
      <c r="B34" s="103">
        <v>5060338</v>
      </c>
      <c r="C34" s="86" t="s">
        <v>292</v>
      </c>
      <c r="D34" s="960">
        <v>0</v>
      </c>
    </row>
    <row r="35" spans="1:4">
      <c r="A35" s="103">
        <v>32</v>
      </c>
      <c r="B35" s="103">
        <v>5236517</v>
      </c>
      <c r="C35" s="86" t="s">
        <v>299</v>
      </c>
      <c r="D35" s="960">
        <v>26347.3</v>
      </c>
    </row>
    <row r="36" spans="1:4">
      <c r="A36" s="103">
        <v>33</v>
      </c>
      <c r="B36" s="103">
        <v>5045894</v>
      </c>
      <c r="C36" s="86" t="s">
        <v>305</v>
      </c>
      <c r="D36" s="960">
        <v>37555.5</v>
      </c>
    </row>
    <row r="37" spans="1:4">
      <c r="A37" s="103">
        <v>34</v>
      </c>
      <c r="B37" s="103">
        <v>2074737</v>
      </c>
      <c r="C37" s="86" t="s">
        <v>316</v>
      </c>
      <c r="D37" s="960">
        <v>0</v>
      </c>
    </row>
    <row r="38" spans="1:4">
      <c r="A38" s="103">
        <v>35</v>
      </c>
      <c r="B38" s="103">
        <v>2091798</v>
      </c>
      <c r="C38" s="86" t="s">
        <v>310</v>
      </c>
      <c r="D38" s="960">
        <v>27013</v>
      </c>
    </row>
    <row r="39" spans="1:4">
      <c r="A39" s="103">
        <v>36</v>
      </c>
      <c r="B39" s="103">
        <v>2051303</v>
      </c>
      <c r="C39" s="86" t="s">
        <v>1650</v>
      </c>
      <c r="D39" s="960">
        <v>37745.184000000001</v>
      </c>
    </row>
    <row r="40" spans="1:4">
      <c r="A40" s="103">
        <v>37</v>
      </c>
      <c r="B40" s="103">
        <v>2061848</v>
      </c>
      <c r="C40" s="86" t="s">
        <v>329</v>
      </c>
      <c r="D40" s="960">
        <v>88832.003400000001</v>
      </c>
    </row>
    <row r="41" spans="1:4">
      <c r="A41" s="103">
        <v>38</v>
      </c>
      <c r="B41" s="103">
        <v>2766337</v>
      </c>
      <c r="C41" s="86" t="s">
        <v>336</v>
      </c>
      <c r="D41" s="960">
        <v>0</v>
      </c>
    </row>
    <row r="42" spans="1:4">
      <c r="A42" s="103">
        <v>39</v>
      </c>
      <c r="B42" s="103">
        <v>5200334</v>
      </c>
      <c r="C42" s="86" t="s">
        <v>341</v>
      </c>
      <c r="D42" s="960">
        <v>0</v>
      </c>
    </row>
    <row r="43" spans="1:4">
      <c r="A43" s="103">
        <v>40</v>
      </c>
      <c r="B43" s="103">
        <v>5838266</v>
      </c>
      <c r="C43" s="86" t="s">
        <v>346</v>
      </c>
      <c r="D43" s="960">
        <v>0</v>
      </c>
    </row>
    <row r="44" spans="1:4">
      <c r="A44" s="103">
        <v>41</v>
      </c>
      <c r="B44" s="103">
        <v>2687968</v>
      </c>
      <c r="C44" s="86" t="s">
        <v>352</v>
      </c>
      <c r="D44" s="960">
        <v>0</v>
      </c>
    </row>
    <row r="45" spans="1:4">
      <c r="A45" s="103">
        <v>42</v>
      </c>
      <c r="B45" s="103">
        <v>5217652</v>
      </c>
      <c r="C45" s="86" t="s">
        <v>359</v>
      </c>
      <c r="D45" s="960">
        <v>65748.66012</v>
      </c>
    </row>
    <row r="46" spans="1:4">
      <c r="A46" s="103">
        <v>43</v>
      </c>
      <c r="B46" s="103">
        <v>5002486</v>
      </c>
      <c r="C46" s="86" t="s">
        <v>363</v>
      </c>
      <c r="D46" s="960">
        <v>0</v>
      </c>
    </row>
    <row r="47" spans="1:4">
      <c r="A47" s="103">
        <v>44</v>
      </c>
      <c r="B47" s="103">
        <v>5935539</v>
      </c>
      <c r="C47" s="86" t="s">
        <v>368</v>
      </c>
      <c r="D47" s="960">
        <v>82437.100000000006</v>
      </c>
    </row>
    <row r="48" spans="1:4">
      <c r="A48" s="103">
        <v>45</v>
      </c>
      <c r="B48" s="103">
        <v>5073189</v>
      </c>
      <c r="C48" s="86" t="s">
        <v>374</v>
      </c>
      <c r="D48" s="960">
        <v>0</v>
      </c>
    </row>
    <row r="49" spans="1:4">
      <c r="A49" s="103">
        <v>46</v>
      </c>
      <c r="B49" s="103">
        <v>6171788</v>
      </c>
      <c r="C49" s="86" t="s">
        <v>376</v>
      </c>
      <c r="D49" s="960">
        <v>58762</v>
      </c>
    </row>
    <row r="50" spans="1:4">
      <c r="A50" s="103">
        <v>47</v>
      </c>
      <c r="B50" s="103">
        <v>5467268</v>
      </c>
      <c r="C50" s="86" t="s">
        <v>381</v>
      </c>
      <c r="D50" s="960">
        <v>2819.5219999999999</v>
      </c>
    </row>
    <row r="51" spans="1:4">
      <c r="A51" s="103">
        <v>48</v>
      </c>
      <c r="B51" s="103">
        <v>5522935</v>
      </c>
      <c r="C51" s="86" t="s">
        <v>386</v>
      </c>
      <c r="D51" s="960">
        <v>6097</v>
      </c>
    </row>
    <row r="52" spans="1:4">
      <c r="A52" s="103">
        <v>49</v>
      </c>
      <c r="B52" s="103">
        <v>6254713</v>
      </c>
      <c r="C52" s="86" t="s">
        <v>390</v>
      </c>
      <c r="D52" s="960">
        <v>12728.5</v>
      </c>
    </row>
    <row r="53" spans="1:4">
      <c r="A53" s="103">
        <v>50</v>
      </c>
      <c r="B53" s="103">
        <v>5077982</v>
      </c>
      <c r="C53" s="86" t="s">
        <v>396</v>
      </c>
      <c r="D53" s="960">
        <v>0</v>
      </c>
    </row>
    <row r="54" spans="1:4">
      <c r="A54" s="103">
        <v>51</v>
      </c>
      <c r="B54" s="103">
        <v>5132053</v>
      </c>
      <c r="C54" s="86" t="s">
        <v>406</v>
      </c>
      <c r="D54" s="960">
        <v>0</v>
      </c>
    </row>
    <row r="55" spans="1:4">
      <c r="A55" s="103">
        <v>52</v>
      </c>
      <c r="B55" s="103">
        <v>5673569</v>
      </c>
      <c r="C55" s="86" t="s">
        <v>413</v>
      </c>
      <c r="D55" s="960">
        <v>0</v>
      </c>
    </row>
    <row r="56" spans="1:4">
      <c r="A56" s="103">
        <v>53</v>
      </c>
      <c r="B56" s="103">
        <v>2571498</v>
      </c>
      <c r="C56" s="86" t="s">
        <v>419</v>
      </c>
      <c r="D56" s="960">
        <v>0</v>
      </c>
    </row>
    <row r="57" spans="1:4">
      <c r="A57" s="103">
        <v>54</v>
      </c>
      <c r="B57" s="103">
        <v>5830974</v>
      </c>
      <c r="C57" s="86" t="s">
        <v>424</v>
      </c>
      <c r="D57" s="960">
        <v>24750.9244</v>
      </c>
    </row>
    <row r="58" spans="1:4">
      <c r="A58" s="103">
        <v>55</v>
      </c>
      <c r="B58" s="103">
        <v>2069792</v>
      </c>
      <c r="C58" s="86" t="s">
        <v>430</v>
      </c>
      <c r="D58" s="960">
        <v>7699.8670000000002</v>
      </c>
    </row>
    <row r="59" spans="1:4">
      <c r="A59" s="103">
        <v>56</v>
      </c>
      <c r="B59" s="103">
        <v>2699869</v>
      </c>
      <c r="C59" s="86" t="s">
        <v>435</v>
      </c>
      <c r="D59" s="960">
        <v>0</v>
      </c>
    </row>
    <row r="60" spans="1:4">
      <c r="A60" s="103">
        <v>57</v>
      </c>
      <c r="B60" s="103">
        <v>5082986</v>
      </c>
      <c r="C60" s="86" t="s">
        <v>443</v>
      </c>
      <c r="D60" s="960">
        <v>5816.942</v>
      </c>
    </row>
    <row r="61" spans="1:4">
      <c r="A61" s="103">
        <v>58</v>
      </c>
      <c r="B61" s="103">
        <v>6302513</v>
      </c>
      <c r="C61" s="86" t="s">
        <v>440</v>
      </c>
      <c r="D61" s="960">
        <v>0</v>
      </c>
    </row>
    <row r="62" spans="1:4">
      <c r="A62" s="103">
        <v>59</v>
      </c>
      <c r="B62" s="103">
        <v>5314577</v>
      </c>
      <c r="C62" s="86" t="s">
        <v>521</v>
      </c>
      <c r="D62" s="960">
        <v>167.048</v>
      </c>
    </row>
    <row r="63" spans="1:4">
      <c r="A63" s="103">
        <v>60</v>
      </c>
      <c r="B63" s="103">
        <v>2034859</v>
      </c>
      <c r="C63" s="86" t="s">
        <v>445</v>
      </c>
      <c r="D63" s="960">
        <v>0</v>
      </c>
    </row>
    <row r="64" spans="1:4">
      <c r="A64" s="103">
        <v>61</v>
      </c>
      <c r="B64" s="103">
        <v>2743744</v>
      </c>
      <c r="C64" s="86" t="s">
        <v>449</v>
      </c>
      <c r="D64" s="960">
        <v>30019.748</v>
      </c>
    </row>
    <row r="65" spans="1:4">
      <c r="A65" s="103">
        <v>62</v>
      </c>
      <c r="B65" s="103">
        <v>5112494</v>
      </c>
      <c r="C65" s="86" t="s">
        <v>466</v>
      </c>
      <c r="D65" s="960">
        <v>0</v>
      </c>
    </row>
    <row r="66" spans="1:4">
      <c r="A66" s="103">
        <v>63</v>
      </c>
      <c r="B66" s="103">
        <v>5051304</v>
      </c>
      <c r="C66" s="86" t="s">
        <v>472</v>
      </c>
      <c r="D66" s="960">
        <v>86746.7</v>
      </c>
    </row>
    <row r="67" spans="1:4" ht="24">
      <c r="A67" s="103">
        <v>64</v>
      </c>
      <c r="B67" s="103">
        <v>5253535</v>
      </c>
      <c r="C67" s="86" t="s">
        <v>457</v>
      </c>
      <c r="D67" s="960">
        <v>0</v>
      </c>
    </row>
    <row r="68" spans="1:4" ht="24">
      <c r="A68" s="103">
        <v>65</v>
      </c>
      <c r="B68" s="103">
        <v>2886197</v>
      </c>
      <c r="C68" s="86" t="s">
        <v>461</v>
      </c>
      <c r="D68" s="960">
        <v>0</v>
      </c>
    </row>
    <row r="69" spans="1:4">
      <c r="A69" s="103">
        <v>66</v>
      </c>
      <c r="B69" s="103">
        <v>2550466</v>
      </c>
      <c r="C69" s="86" t="s">
        <v>478</v>
      </c>
      <c r="D69" s="960">
        <v>675216.97600000002</v>
      </c>
    </row>
    <row r="70" spans="1:4">
      <c r="A70" s="103">
        <v>67</v>
      </c>
      <c r="B70" s="103">
        <v>5051134</v>
      </c>
      <c r="C70" s="86" t="s">
        <v>485</v>
      </c>
      <c r="D70" s="960">
        <v>0</v>
      </c>
    </row>
    <row r="71" spans="1:4">
      <c r="A71" s="103">
        <v>68</v>
      </c>
      <c r="B71" s="103">
        <v>2095025</v>
      </c>
      <c r="C71" s="86" t="s">
        <v>490</v>
      </c>
      <c r="D71" s="960">
        <v>488715.10100000002</v>
      </c>
    </row>
    <row r="72" spans="1:4">
      <c r="A72" s="103">
        <v>69</v>
      </c>
      <c r="B72" s="103">
        <v>2554518</v>
      </c>
      <c r="C72" s="86" t="s">
        <v>495</v>
      </c>
      <c r="D72" s="960">
        <v>0</v>
      </c>
    </row>
    <row r="73" spans="1:4">
      <c r="A73" s="103">
        <v>70</v>
      </c>
      <c r="B73" s="103">
        <v>2045931</v>
      </c>
      <c r="C73" s="86" t="s">
        <v>498</v>
      </c>
      <c r="D73" s="960">
        <v>0</v>
      </c>
    </row>
    <row r="74" spans="1:4">
      <c r="A74" s="103">
        <v>71</v>
      </c>
      <c r="B74" s="103">
        <v>2029278</v>
      </c>
      <c r="C74" s="86" t="s">
        <v>503</v>
      </c>
      <c r="D74" s="960">
        <v>397013.973</v>
      </c>
    </row>
    <row r="75" spans="1:4">
      <c r="A75" s="103">
        <v>72</v>
      </c>
      <c r="B75" s="103">
        <v>5106567</v>
      </c>
      <c r="C75" s="86" t="s">
        <v>508</v>
      </c>
      <c r="D75" s="960">
        <v>6005.1</v>
      </c>
    </row>
    <row r="76" spans="1:4">
      <c r="A76" s="103">
        <v>73</v>
      </c>
      <c r="B76" s="103">
        <v>5141583</v>
      </c>
      <c r="C76" s="86" t="s">
        <v>515</v>
      </c>
      <c r="D76" s="960">
        <v>298.65199999999999</v>
      </c>
    </row>
    <row r="77" spans="1:4">
      <c r="A77" s="103">
        <v>74</v>
      </c>
      <c r="B77" s="103">
        <v>5175933</v>
      </c>
      <c r="C77" s="86" t="s">
        <v>522</v>
      </c>
      <c r="D77" s="960">
        <v>3240.3620000000001</v>
      </c>
    </row>
    <row r="78" spans="1:4">
      <c r="A78" s="103">
        <v>75</v>
      </c>
      <c r="B78" s="103">
        <v>2010895</v>
      </c>
      <c r="C78" s="86" t="s">
        <v>525</v>
      </c>
      <c r="D78" s="960">
        <v>0</v>
      </c>
    </row>
    <row r="79" spans="1:4">
      <c r="A79" s="103">
        <v>76</v>
      </c>
      <c r="B79" s="103">
        <v>6271642</v>
      </c>
      <c r="C79" s="86" t="s">
        <v>530</v>
      </c>
      <c r="D79" s="960">
        <v>0</v>
      </c>
    </row>
    <row r="80" spans="1:4">
      <c r="A80" s="103">
        <v>77</v>
      </c>
      <c r="B80" s="103">
        <v>5333814</v>
      </c>
      <c r="C80" s="86" t="s">
        <v>535</v>
      </c>
      <c r="D80" s="960">
        <v>0</v>
      </c>
    </row>
    <row r="81" spans="1:4">
      <c r="A81" s="103">
        <v>78</v>
      </c>
      <c r="B81" s="103">
        <v>6249264</v>
      </c>
      <c r="C81" s="86" t="s">
        <v>1651</v>
      </c>
      <c r="D81" s="960">
        <v>2112.145</v>
      </c>
    </row>
    <row r="82" spans="1:4">
      <c r="A82" s="103">
        <v>79</v>
      </c>
      <c r="B82" s="103">
        <v>2337231</v>
      </c>
      <c r="C82" s="86" t="s">
        <v>540</v>
      </c>
      <c r="D82" s="960">
        <v>19425</v>
      </c>
    </row>
    <row r="83" spans="1:4">
      <c r="A83" s="103">
        <v>80</v>
      </c>
      <c r="B83" s="103">
        <v>6287727</v>
      </c>
      <c r="C83" s="86" t="s">
        <v>542</v>
      </c>
      <c r="D83" s="960">
        <v>555</v>
      </c>
    </row>
    <row r="84" spans="1:4">
      <c r="A84" s="103">
        <v>81</v>
      </c>
      <c r="B84" s="103">
        <v>2705133</v>
      </c>
      <c r="C84" s="86" t="s">
        <v>546</v>
      </c>
      <c r="D84" s="960">
        <v>0</v>
      </c>
    </row>
    <row r="85" spans="1:4">
      <c r="A85" s="103">
        <v>82</v>
      </c>
      <c r="B85" s="103">
        <v>2816377</v>
      </c>
      <c r="C85" s="86" t="s">
        <v>553</v>
      </c>
      <c r="D85" s="960">
        <v>0</v>
      </c>
    </row>
    <row r="86" spans="1:4">
      <c r="A86" s="103">
        <v>83</v>
      </c>
      <c r="B86" s="103">
        <v>2657457</v>
      </c>
      <c r="C86" s="86" t="s">
        <v>556</v>
      </c>
      <c r="D86" s="960">
        <v>14824978.66186</v>
      </c>
    </row>
    <row r="87" spans="1:4">
      <c r="A87" s="103">
        <v>84</v>
      </c>
      <c r="B87" s="103">
        <v>2678187</v>
      </c>
      <c r="C87" s="86" t="s">
        <v>565</v>
      </c>
      <c r="D87" s="960">
        <v>0</v>
      </c>
    </row>
    <row r="88" spans="1:4">
      <c r="A88" s="103">
        <v>85</v>
      </c>
      <c r="B88" s="103">
        <v>2867095</v>
      </c>
      <c r="C88" s="86" t="s">
        <v>580</v>
      </c>
      <c r="D88" s="960">
        <v>2707.29</v>
      </c>
    </row>
    <row r="89" spans="1:4">
      <c r="A89" s="103">
        <v>86</v>
      </c>
      <c r="B89" s="103">
        <v>2075385</v>
      </c>
      <c r="C89" s="86" t="s">
        <v>586</v>
      </c>
      <c r="D89" s="960">
        <v>2873303.6630000002</v>
      </c>
    </row>
    <row r="90" spans="1:4">
      <c r="A90" s="103">
        <v>87</v>
      </c>
      <c r="B90" s="103">
        <v>5076285</v>
      </c>
      <c r="C90" s="86" t="s">
        <v>600</v>
      </c>
      <c r="D90" s="960">
        <v>29654.351999999999</v>
      </c>
    </row>
    <row r="91" spans="1:4">
      <c r="A91" s="103">
        <v>88</v>
      </c>
      <c r="B91" s="103">
        <v>6247059</v>
      </c>
      <c r="C91" s="86" t="s">
        <v>605</v>
      </c>
      <c r="D91" s="960">
        <v>4500</v>
      </c>
    </row>
    <row r="92" spans="1:4">
      <c r="A92" s="103">
        <v>89</v>
      </c>
      <c r="B92" s="103">
        <v>5292638</v>
      </c>
      <c r="C92" s="86" t="s">
        <v>609</v>
      </c>
      <c r="D92" s="960">
        <v>0</v>
      </c>
    </row>
    <row r="93" spans="1:4">
      <c r="A93" s="103">
        <v>90</v>
      </c>
      <c r="B93" s="103">
        <v>5358221</v>
      </c>
      <c r="C93" s="86" t="s">
        <v>615</v>
      </c>
      <c r="D93" s="960">
        <v>17086.054690000001</v>
      </c>
    </row>
    <row r="94" spans="1:4">
      <c r="A94" s="103">
        <v>91</v>
      </c>
      <c r="B94" s="103">
        <v>5084555</v>
      </c>
      <c r="C94" s="86" t="s">
        <v>620</v>
      </c>
      <c r="D94" s="960">
        <v>296302.52720999997</v>
      </c>
    </row>
    <row r="95" spans="1:4">
      <c r="A95" s="103">
        <v>92</v>
      </c>
      <c r="B95" s="103">
        <v>2108291</v>
      </c>
      <c r="C95" s="86" t="s">
        <v>626</v>
      </c>
      <c r="D95" s="960">
        <v>0</v>
      </c>
    </row>
    <row r="96" spans="1:4">
      <c r="A96" s="103">
        <v>93</v>
      </c>
      <c r="B96" s="103">
        <v>5261198</v>
      </c>
      <c r="C96" s="86" t="s">
        <v>633</v>
      </c>
      <c r="D96" s="960">
        <v>95190.9</v>
      </c>
    </row>
    <row r="97" spans="1:4">
      <c r="A97" s="103">
        <v>94</v>
      </c>
      <c r="B97" s="103">
        <v>6138373</v>
      </c>
      <c r="C97" s="86" t="s">
        <v>637</v>
      </c>
      <c r="D97" s="960">
        <v>0</v>
      </c>
    </row>
    <row r="98" spans="1:4">
      <c r="A98" s="103">
        <v>95</v>
      </c>
      <c r="B98" s="103">
        <v>2590565</v>
      </c>
      <c r="C98" s="86" t="s">
        <v>643</v>
      </c>
      <c r="D98" s="960">
        <v>11028.36</v>
      </c>
    </row>
    <row r="99" spans="1:4" ht="24">
      <c r="A99" s="103">
        <v>96</v>
      </c>
      <c r="B99" s="103">
        <v>5295858</v>
      </c>
      <c r="C99" s="86" t="s">
        <v>1652</v>
      </c>
      <c r="D99" s="960">
        <v>30494.032059999998</v>
      </c>
    </row>
    <row r="100" spans="1:4">
      <c r="A100" s="103">
        <v>97</v>
      </c>
      <c r="B100" s="103">
        <v>2734877</v>
      </c>
      <c r="C100" s="86" t="s">
        <v>652</v>
      </c>
      <c r="D100" s="960">
        <v>0</v>
      </c>
    </row>
    <row r="101" spans="1:4">
      <c r="A101" s="103">
        <v>98</v>
      </c>
      <c r="B101" s="103">
        <v>2587645</v>
      </c>
      <c r="C101" s="86" t="s">
        <v>657</v>
      </c>
      <c r="D101" s="960">
        <v>0</v>
      </c>
    </row>
    <row r="102" spans="1:4">
      <c r="A102" s="103">
        <v>99</v>
      </c>
      <c r="B102" s="103">
        <v>6101615</v>
      </c>
      <c r="C102" s="86" t="s">
        <v>662</v>
      </c>
      <c r="D102" s="960">
        <v>19280.761999999999</v>
      </c>
    </row>
    <row r="103" spans="1:4">
      <c r="A103" s="103">
        <v>100</v>
      </c>
      <c r="B103" s="103">
        <v>5990769</v>
      </c>
      <c r="C103" s="86" t="s">
        <v>1669</v>
      </c>
      <c r="D103" s="960">
        <v>0</v>
      </c>
    </row>
    <row r="104" spans="1:4">
      <c r="A104" s="103">
        <v>101</v>
      </c>
      <c r="B104" s="103">
        <v>2740591</v>
      </c>
      <c r="C104" s="86" t="s">
        <v>670</v>
      </c>
      <c r="D104" s="960">
        <v>0</v>
      </c>
    </row>
    <row r="105" spans="1:4">
      <c r="A105" s="103">
        <v>102</v>
      </c>
      <c r="B105" s="103">
        <v>5199077</v>
      </c>
      <c r="C105" s="86" t="s">
        <v>577</v>
      </c>
      <c r="D105" s="960">
        <v>104813.617</v>
      </c>
    </row>
    <row r="106" spans="1:4">
      <c r="A106" s="103">
        <v>103</v>
      </c>
      <c r="B106" s="103">
        <v>3753603</v>
      </c>
      <c r="C106" s="86" t="s">
        <v>673</v>
      </c>
      <c r="D106" s="960">
        <v>0</v>
      </c>
    </row>
    <row r="107" spans="1:4">
      <c r="A107" s="103">
        <v>104</v>
      </c>
      <c r="B107" s="103">
        <v>2016656</v>
      </c>
      <c r="C107" s="86" t="s">
        <v>674</v>
      </c>
      <c r="D107" s="960">
        <v>45074.0265</v>
      </c>
    </row>
    <row r="108" spans="1:4">
      <c r="A108" s="103">
        <v>105</v>
      </c>
      <c r="B108" s="103">
        <v>2777223</v>
      </c>
      <c r="C108" s="86" t="s">
        <v>679</v>
      </c>
      <c r="D108" s="960">
        <v>6883.509</v>
      </c>
    </row>
    <row r="109" spans="1:4">
      <c r="A109" s="103">
        <v>106</v>
      </c>
      <c r="B109" s="103">
        <v>2028565</v>
      </c>
      <c r="C109" s="86" t="s">
        <v>698</v>
      </c>
      <c r="D109" s="960">
        <v>0</v>
      </c>
    </row>
    <row r="110" spans="1:4">
      <c r="A110" s="103">
        <v>107</v>
      </c>
      <c r="B110" s="103">
        <v>5116635</v>
      </c>
      <c r="C110" s="86" t="s">
        <v>701</v>
      </c>
      <c r="D110" s="960">
        <v>0</v>
      </c>
    </row>
    <row r="111" spans="1:4">
      <c r="A111" s="103">
        <v>108</v>
      </c>
      <c r="B111" s="103">
        <v>5430682</v>
      </c>
      <c r="C111" s="86" t="s">
        <v>685</v>
      </c>
      <c r="D111" s="960">
        <v>0</v>
      </c>
    </row>
    <row r="112" spans="1:4">
      <c r="A112" s="103">
        <v>109</v>
      </c>
      <c r="B112" s="103">
        <v>2872943</v>
      </c>
      <c r="C112" s="86" t="s">
        <v>691</v>
      </c>
      <c r="D112" s="960">
        <v>0</v>
      </c>
    </row>
    <row r="113" spans="1:4">
      <c r="A113" s="103">
        <v>110</v>
      </c>
      <c r="B113" s="103">
        <v>5185181</v>
      </c>
      <c r="C113" s="86" t="s">
        <v>696</v>
      </c>
      <c r="D113" s="960">
        <v>0</v>
      </c>
    </row>
    <row r="114" spans="1:4">
      <c r="A114" s="103">
        <v>111</v>
      </c>
      <c r="B114" s="103">
        <v>5320259</v>
      </c>
      <c r="C114" s="86" t="s">
        <v>706</v>
      </c>
      <c r="D114" s="960">
        <v>0</v>
      </c>
    </row>
    <row r="115" spans="1:4">
      <c r="A115" s="103">
        <v>112</v>
      </c>
      <c r="B115" s="103">
        <v>2839717</v>
      </c>
      <c r="C115" s="86" t="s">
        <v>711</v>
      </c>
      <c r="D115" s="960">
        <v>94290.117599999998</v>
      </c>
    </row>
    <row r="116" spans="1:4">
      <c r="A116" s="103">
        <v>113</v>
      </c>
      <c r="B116" s="103">
        <v>6030343</v>
      </c>
      <c r="C116" s="86" t="s">
        <v>719</v>
      </c>
      <c r="D116" s="960">
        <v>55229.29</v>
      </c>
    </row>
    <row r="117" spans="1:4" ht="24">
      <c r="A117" s="103">
        <v>114</v>
      </c>
      <c r="B117" s="103">
        <v>2076675</v>
      </c>
      <c r="C117" s="86" t="s">
        <v>723</v>
      </c>
      <c r="D117" s="960">
        <v>0</v>
      </c>
    </row>
    <row r="118" spans="1:4">
      <c r="A118" s="103">
        <v>115</v>
      </c>
      <c r="B118" s="103">
        <v>2344343</v>
      </c>
      <c r="C118" s="86" t="s">
        <v>728</v>
      </c>
      <c r="D118" s="960">
        <v>52568.588000000003</v>
      </c>
    </row>
    <row r="119" spans="1:4">
      <c r="A119" s="103">
        <v>116</v>
      </c>
      <c r="B119" s="103">
        <v>6183506</v>
      </c>
      <c r="C119" s="86" t="s">
        <v>733</v>
      </c>
      <c r="D119" s="960">
        <v>0</v>
      </c>
    </row>
    <row r="120" spans="1:4">
      <c r="A120" s="103">
        <v>117</v>
      </c>
      <c r="B120" s="103">
        <v>2819996</v>
      </c>
      <c r="C120" s="86" t="s">
        <v>737</v>
      </c>
      <c r="D120" s="960">
        <v>323619.08399999997</v>
      </c>
    </row>
    <row r="121" spans="1:4">
      <c r="A121" s="103">
        <v>118</v>
      </c>
      <c r="B121" s="103">
        <v>2868687</v>
      </c>
      <c r="C121" s="86" t="s">
        <v>741</v>
      </c>
      <c r="D121" s="960">
        <v>0</v>
      </c>
    </row>
    <row r="122" spans="1:4">
      <c r="A122" s="103">
        <v>119</v>
      </c>
      <c r="B122" s="103">
        <v>5877288</v>
      </c>
      <c r="C122" s="86" t="s">
        <v>752</v>
      </c>
      <c r="D122" s="960">
        <v>8702.4</v>
      </c>
    </row>
    <row r="123" spans="1:4">
      <c r="A123" s="103">
        <v>120</v>
      </c>
      <c r="B123" s="103">
        <v>6413811</v>
      </c>
      <c r="C123" s="86" t="s">
        <v>755</v>
      </c>
      <c r="D123" s="960">
        <v>0</v>
      </c>
    </row>
    <row r="124" spans="1:4">
      <c r="A124" s="103">
        <v>121</v>
      </c>
      <c r="B124" s="103">
        <v>2887134</v>
      </c>
      <c r="C124" s="86" t="s">
        <v>760</v>
      </c>
      <c r="D124" s="960">
        <v>45688.924799999993</v>
      </c>
    </row>
    <row r="125" spans="1:4">
      <c r="A125" s="103">
        <v>122</v>
      </c>
      <c r="B125" s="103">
        <v>2618176</v>
      </c>
      <c r="C125" s="86" t="s">
        <v>763</v>
      </c>
      <c r="D125" s="960">
        <v>53286.9</v>
      </c>
    </row>
    <row r="126" spans="1:4">
      <c r="A126" s="103">
        <v>123</v>
      </c>
      <c r="B126" s="103">
        <v>2839385</v>
      </c>
      <c r="C126" s="86" t="s">
        <v>768</v>
      </c>
      <c r="D126" s="960">
        <v>51283.959000000003</v>
      </c>
    </row>
    <row r="127" spans="1:4">
      <c r="A127" s="103">
        <v>124</v>
      </c>
      <c r="B127" s="103">
        <v>2762412</v>
      </c>
      <c r="C127" s="86" t="s">
        <v>773</v>
      </c>
      <c r="D127" s="960">
        <v>5.4720000000000004</v>
      </c>
    </row>
    <row r="128" spans="1:4">
      <c r="A128" s="103">
        <v>125</v>
      </c>
      <c r="B128" s="103">
        <v>2100231</v>
      </c>
      <c r="C128" s="86" t="s">
        <v>776</v>
      </c>
      <c r="D128" s="960">
        <v>50082.315000000002</v>
      </c>
    </row>
    <row r="129" spans="1:4">
      <c r="A129" s="103">
        <v>126</v>
      </c>
      <c r="B129" s="103">
        <v>2661128</v>
      </c>
      <c r="C129" s="86" t="s">
        <v>781</v>
      </c>
      <c r="D129" s="960">
        <v>0.87660000000000005</v>
      </c>
    </row>
    <row r="130" spans="1:4">
      <c r="A130" s="103">
        <v>127</v>
      </c>
      <c r="B130" s="103">
        <v>2697947</v>
      </c>
      <c r="C130" s="86" t="s">
        <v>1653</v>
      </c>
      <c r="D130" s="960">
        <v>43288.2</v>
      </c>
    </row>
    <row r="131" spans="1:4">
      <c r="A131" s="103">
        <v>128</v>
      </c>
      <c r="B131" s="103">
        <v>5035902</v>
      </c>
      <c r="C131" s="86" t="s">
        <v>800</v>
      </c>
      <c r="D131" s="960">
        <v>0</v>
      </c>
    </row>
    <row r="132" spans="1:4">
      <c r="A132" s="103">
        <v>129</v>
      </c>
      <c r="B132" s="103">
        <v>5104424</v>
      </c>
      <c r="C132" s="86" t="s">
        <v>809</v>
      </c>
      <c r="D132" s="960">
        <v>0</v>
      </c>
    </row>
    <row r="133" spans="1:4">
      <c r="A133" s="103">
        <v>130</v>
      </c>
      <c r="B133" s="103">
        <v>5671833</v>
      </c>
      <c r="C133" s="86" t="s">
        <v>804</v>
      </c>
      <c r="D133" s="960">
        <v>37.103000000000002</v>
      </c>
    </row>
    <row r="134" spans="1:4">
      <c r="A134" s="103">
        <v>131</v>
      </c>
      <c r="B134" s="103">
        <v>2605694</v>
      </c>
      <c r="C134" s="86" t="s">
        <v>787</v>
      </c>
      <c r="D134" s="960">
        <v>12019.379000000001</v>
      </c>
    </row>
    <row r="135" spans="1:4">
      <c r="A135" s="103">
        <v>132</v>
      </c>
      <c r="B135" s="103">
        <v>2565803</v>
      </c>
      <c r="C135" s="86" t="s">
        <v>793</v>
      </c>
      <c r="D135" s="960">
        <v>2949.98</v>
      </c>
    </row>
    <row r="136" spans="1:4">
      <c r="A136" s="103">
        <v>133</v>
      </c>
      <c r="B136" s="103">
        <v>5352827</v>
      </c>
      <c r="C136" s="86" t="s">
        <v>813</v>
      </c>
      <c r="D136" s="960">
        <v>440894.5</v>
      </c>
    </row>
    <row r="137" spans="1:4">
      <c r="A137" s="103">
        <v>134</v>
      </c>
      <c r="B137" s="103">
        <v>5103193</v>
      </c>
      <c r="C137" s="86" t="s">
        <v>817</v>
      </c>
      <c r="D137" s="960">
        <v>44.68</v>
      </c>
    </row>
    <row r="138" spans="1:4">
      <c r="A138" s="103">
        <v>135</v>
      </c>
      <c r="B138" s="103">
        <v>2548747</v>
      </c>
      <c r="C138" s="86" t="s">
        <v>821</v>
      </c>
      <c r="D138" s="960">
        <v>414880.93599999999</v>
      </c>
    </row>
    <row r="139" spans="1:4">
      <c r="A139" s="103">
        <v>136</v>
      </c>
      <c r="B139" s="103">
        <v>2641984</v>
      </c>
      <c r="C139" s="86" t="s">
        <v>829</v>
      </c>
      <c r="D139" s="960">
        <v>0</v>
      </c>
    </row>
    <row r="140" spans="1:4">
      <c r="A140" s="103">
        <v>137</v>
      </c>
      <c r="B140" s="103">
        <v>5482046</v>
      </c>
      <c r="C140" s="86" t="s">
        <v>836</v>
      </c>
      <c r="D140" s="960">
        <v>333899.38050000003</v>
      </c>
    </row>
    <row r="141" spans="1:4">
      <c r="A141" s="103">
        <v>138</v>
      </c>
      <c r="B141" s="103">
        <v>6267408</v>
      </c>
      <c r="C141" s="86" t="s">
        <v>839</v>
      </c>
      <c r="D141" s="960">
        <v>0</v>
      </c>
    </row>
    <row r="142" spans="1:4">
      <c r="A142" s="103">
        <v>139</v>
      </c>
      <c r="B142" s="103">
        <v>5031869</v>
      </c>
      <c r="C142" s="86" t="s">
        <v>1654</v>
      </c>
      <c r="D142" s="960">
        <v>0</v>
      </c>
    </row>
    <row r="143" spans="1:4">
      <c r="A143" s="103">
        <v>140</v>
      </c>
      <c r="B143" s="103">
        <v>5374367</v>
      </c>
      <c r="C143" s="86" t="s">
        <v>847</v>
      </c>
      <c r="D143" s="960">
        <v>3033.8</v>
      </c>
    </row>
    <row r="144" spans="1:4">
      <c r="A144" s="103">
        <v>141</v>
      </c>
      <c r="B144" s="103">
        <v>5197325</v>
      </c>
      <c r="C144" s="86" t="s">
        <v>868</v>
      </c>
      <c r="D144" s="960">
        <v>4303.84</v>
      </c>
    </row>
    <row r="145" spans="1:4">
      <c r="A145" s="103">
        <v>142</v>
      </c>
      <c r="B145" s="103">
        <v>2784904</v>
      </c>
      <c r="C145" s="86" t="s">
        <v>861</v>
      </c>
      <c r="D145" s="960">
        <v>3421.2773999999999</v>
      </c>
    </row>
    <row r="146" spans="1:4">
      <c r="A146" s="103">
        <v>143</v>
      </c>
      <c r="B146" s="103">
        <v>2618621</v>
      </c>
      <c r="C146" s="86" t="s">
        <v>871</v>
      </c>
      <c r="D146" s="960">
        <v>28772.720000000001</v>
      </c>
    </row>
    <row r="147" spans="1:4">
      <c r="A147" s="103">
        <v>144</v>
      </c>
      <c r="B147" s="103">
        <v>2050374</v>
      </c>
      <c r="C147" s="86" t="s">
        <v>875</v>
      </c>
      <c r="D147" s="960">
        <v>255000</v>
      </c>
    </row>
    <row r="148" spans="1:4">
      <c r="A148" s="103">
        <v>145</v>
      </c>
      <c r="B148" s="103">
        <v>2004879</v>
      </c>
      <c r="C148" s="86" t="s">
        <v>880</v>
      </c>
      <c r="D148" s="960">
        <v>210000</v>
      </c>
    </row>
    <row r="149" spans="1:4">
      <c r="A149" s="103">
        <v>146</v>
      </c>
      <c r="B149" s="103">
        <v>2830213</v>
      </c>
      <c r="C149" s="86" t="s">
        <v>885</v>
      </c>
      <c r="D149" s="960">
        <v>267971.16103999998</v>
      </c>
    </row>
    <row r="150" spans="1:4">
      <c r="A150" s="103">
        <v>147</v>
      </c>
      <c r="B150" s="103">
        <v>5586119</v>
      </c>
      <c r="C150" s="86" t="s">
        <v>897</v>
      </c>
      <c r="D150" s="960">
        <v>0</v>
      </c>
    </row>
    <row r="151" spans="1:4">
      <c r="A151" s="103">
        <v>148</v>
      </c>
      <c r="B151" s="103">
        <v>5130662</v>
      </c>
      <c r="C151" s="86" t="s">
        <v>890</v>
      </c>
      <c r="D151" s="960">
        <v>1351.20433</v>
      </c>
    </row>
    <row r="152" spans="1:4">
      <c r="A152" s="103">
        <v>149</v>
      </c>
      <c r="B152" s="103">
        <v>5504767</v>
      </c>
      <c r="C152" s="86" t="s">
        <v>902</v>
      </c>
      <c r="D152" s="960">
        <v>0</v>
      </c>
    </row>
    <row r="153" spans="1:4">
      <c r="A153" s="103">
        <v>150</v>
      </c>
      <c r="B153" s="103">
        <v>5898749</v>
      </c>
      <c r="C153" s="86" t="s">
        <v>906</v>
      </c>
      <c r="D153" s="960">
        <v>37960.199999999997</v>
      </c>
    </row>
    <row r="154" spans="1:4">
      <c r="A154" s="103">
        <v>151</v>
      </c>
      <c r="B154" s="103">
        <v>5015243</v>
      </c>
      <c r="C154" s="86" t="s">
        <v>911</v>
      </c>
      <c r="D154" s="960">
        <v>3028.7</v>
      </c>
    </row>
    <row r="155" spans="1:4">
      <c r="A155" s="103">
        <v>152</v>
      </c>
      <c r="B155" s="103">
        <v>5452503</v>
      </c>
      <c r="C155" s="86" t="s">
        <v>918</v>
      </c>
      <c r="D155" s="960">
        <v>105145.4</v>
      </c>
    </row>
    <row r="156" spans="1:4">
      <c r="A156" s="103">
        <v>153</v>
      </c>
      <c r="B156" s="103">
        <v>2887746</v>
      </c>
      <c r="C156" s="86" t="s">
        <v>929</v>
      </c>
      <c r="D156" s="960">
        <v>1590836.57574</v>
      </c>
    </row>
    <row r="157" spans="1:4">
      <c r="A157" s="103">
        <v>154</v>
      </c>
      <c r="B157" s="103">
        <v>5645794</v>
      </c>
      <c r="C157" s="86" t="s">
        <v>925</v>
      </c>
      <c r="D157" s="960">
        <v>16096.814400000001</v>
      </c>
    </row>
    <row r="158" spans="1:4">
      <c r="A158" s="103">
        <v>155</v>
      </c>
      <c r="B158" s="103">
        <v>5618339</v>
      </c>
      <c r="C158" s="86" t="s">
        <v>934</v>
      </c>
      <c r="D158" s="960">
        <v>0</v>
      </c>
    </row>
    <row r="159" spans="1:4">
      <c r="A159" s="103">
        <v>156</v>
      </c>
      <c r="B159" s="103">
        <v>5195381</v>
      </c>
      <c r="C159" s="86" t="s">
        <v>938</v>
      </c>
      <c r="D159" s="960">
        <v>0</v>
      </c>
    </row>
    <row r="160" spans="1:4">
      <c r="A160" s="103">
        <v>157</v>
      </c>
      <c r="B160" s="103">
        <v>5098033</v>
      </c>
      <c r="C160" s="86" t="s">
        <v>948</v>
      </c>
      <c r="D160" s="960">
        <v>100</v>
      </c>
    </row>
    <row r="161" spans="1:4">
      <c r="A161" s="103">
        <v>158</v>
      </c>
      <c r="B161" s="103">
        <v>2718243</v>
      </c>
      <c r="C161" s="86" t="s">
        <v>951</v>
      </c>
      <c r="D161" s="960">
        <v>6599.21</v>
      </c>
    </row>
    <row r="162" spans="1:4">
      <c r="A162" s="103">
        <v>159</v>
      </c>
      <c r="B162" s="103">
        <v>5124913</v>
      </c>
      <c r="C162" s="86" t="s">
        <v>958</v>
      </c>
      <c r="D162" s="960">
        <v>0</v>
      </c>
    </row>
    <row r="163" spans="1:4">
      <c r="A163" s="103">
        <v>160</v>
      </c>
      <c r="B163" s="103">
        <v>5435528</v>
      </c>
      <c r="C163" s="86" t="s">
        <v>964</v>
      </c>
      <c r="D163" s="960">
        <v>336457.57750000001</v>
      </c>
    </row>
    <row r="164" spans="1:4">
      <c r="A164" s="103">
        <v>161</v>
      </c>
      <c r="B164" s="103">
        <v>6460771</v>
      </c>
      <c r="C164" s="86" t="s">
        <v>970</v>
      </c>
      <c r="D164" s="960">
        <v>0</v>
      </c>
    </row>
    <row r="165" spans="1:4">
      <c r="A165" s="103">
        <v>162</v>
      </c>
      <c r="B165" s="103">
        <v>5824826</v>
      </c>
      <c r="C165" s="86" t="s">
        <v>971</v>
      </c>
      <c r="D165" s="960">
        <v>0</v>
      </c>
    </row>
    <row r="166" spans="1:4">
      <c r="A166" s="103">
        <v>163</v>
      </c>
      <c r="B166" s="103">
        <v>2074192</v>
      </c>
      <c r="C166" s="86" t="s">
        <v>973</v>
      </c>
      <c r="D166" s="960">
        <v>12701750.363</v>
      </c>
    </row>
    <row r="167" spans="1:4">
      <c r="A167" s="103">
        <v>164</v>
      </c>
      <c r="B167" s="103">
        <v>2003821</v>
      </c>
      <c r="C167" s="86" t="s">
        <v>977</v>
      </c>
      <c r="D167" s="960">
        <v>0.54530000000000001</v>
      </c>
    </row>
    <row r="168" spans="1:4">
      <c r="A168" s="103">
        <v>165</v>
      </c>
      <c r="B168" s="103">
        <v>5137977</v>
      </c>
      <c r="C168" s="86" t="s">
        <v>981</v>
      </c>
      <c r="D168" s="960">
        <v>2865.8777999999998</v>
      </c>
    </row>
    <row r="169" spans="1:4">
      <c r="A169" s="103">
        <v>166</v>
      </c>
      <c r="B169" s="103">
        <v>2875578</v>
      </c>
      <c r="C169" s="86" t="s">
        <v>987</v>
      </c>
      <c r="D169" s="960">
        <v>0</v>
      </c>
    </row>
    <row r="170" spans="1:4">
      <c r="A170" s="103">
        <v>167</v>
      </c>
      <c r="B170" s="103">
        <v>6148611</v>
      </c>
      <c r="C170" s="86" t="s">
        <v>357</v>
      </c>
      <c r="D170" s="960">
        <v>0</v>
      </c>
    </row>
    <row r="171" spans="1:4">
      <c r="A171" s="103">
        <v>168</v>
      </c>
      <c r="B171" s="103">
        <v>6191614</v>
      </c>
      <c r="C171" s="86" t="s">
        <v>183</v>
      </c>
      <c r="D171" s="961">
        <v>0</v>
      </c>
    </row>
    <row r="172" spans="1:4">
      <c r="A172" s="103">
        <v>169</v>
      </c>
      <c r="B172" s="103">
        <v>2788705</v>
      </c>
      <c r="C172" s="86" t="s">
        <v>1655</v>
      </c>
      <c r="D172" s="960">
        <v>0</v>
      </c>
    </row>
    <row r="173" spans="1:4">
      <c r="A173" s="103">
        <v>170</v>
      </c>
      <c r="B173" s="103">
        <v>2073358</v>
      </c>
      <c r="C173" s="86" t="s">
        <v>946</v>
      </c>
      <c r="D173" s="960">
        <v>0</v>
      </c>
    </row>
    <row r="174" spans="1:4">
      <c r="A174" s="103">
        <v>171</v>
      </c>
      <c r="B174" s="103">
        <v>6182305</v>
      </c>
      <c r="C174" s="86" t="s">
        <v>901</v>
      </c>
      <c r="D174" s="960">
        <v>0</v>
      </c>
    </row>
    <row r="175" spans="1:4">
      <c r="A175" s="753"/>
      <c r="B175" s="753"/>
      <c r="C175" s="753"/>
      <c r="D175" s="962">
        <f>SUM(D4:D174)</f>
        <v>40258525.384229988</v>
      </c>
    </row>
  </sheetData>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9E54-4781-4B1E-9A4E-D715A2B98CBE}">
  <dimension ref="A1:S47"/>
  <sheetViews>
    <sheetView workbookViewId="0">
      <selection activeCell="A4" sqref="A4"/>
    </sheetView>
  </sheetViews>
  <sheetFormatPr defaultColWidth="9.140625" defaultRowHeight="12.75"/>
  <cols>
    <col min="1" max="1" width="10.5703125" style="224" customWidth="1"/>
    <col min="2" max="2" width="29.140625" style="222" customWidth="1"/>
    <col min="3" max="3" width="16.5703125" style="222" customWidth="1"/>
    <col min="4" max="4" width="13.85546875" style="222" customWidth="1"/>
    <col min="5" max="5" width="13.7109375" style="223" customWidth="1"/>
    <col min="6" max="19" width="11" style="222" customWidth="1"/>
    <col min="20" max="16384" width="9.140625" style="222"/>
  </cols>
  <sheetData>
    <row r="1" spans="1:19" ht="15" customHeight="1">
      <c r="A1" s="1147" t="s">
        <v>16270</v>
      </c>
      <c r="B1" s="1147"/>
      <c r="C1" s="1147"/>
      <c r="D1" s="1147"/>
      <c r="E1" s="1147"/>
      <c r="F1" s="7"/>
      <c r="G1" s="7"/>
      <c r="H1" s="7"/>
      <c r="I1" s="7"/>
      <c r="J1" s="7"/>
      <c r="K1" s="7"/>
      <c r="L1" s="7"/>
      <c r="M1" s="7"/>
      <c r="N1" s="7"/>
      <c r="O1" s="7"/>
      <c r="P1" s="7"/>
      <c r="Q1" s="7"/>
      <c r="R1" s="7"/>
      <c r="S1" s="7"/>
    </row>
    <row r="3" spans="1:19" s="554" customFormat="1" ht="79.900000000000006" customHeight="1">
      <c r="A3" s="953" t="s">
        <v>16255</v>
      </c>
      <c r="B3" s="953" t="s">
        <v>2339</v>
      </c>
      <c r="C3" s="953" t="s">
        <v>14508</v>
      </c>
      <c r="D3" s="953" t="s">
        <v>14509</v>
      </c>
      <c r="E3" s="953" t="s">
        <v>16271</v>
      </c>
      <c r="F3" s="953" t="s">
        <v>16272</v>
      </c>
      <c r="G3" s="953" t="s">
        <v>16273</v>
      </c>
      <c r="H3" s="953" t="s">
        <v>16274</v>
      </c>
      <c r="I3" s="953" t="s">
        <v>16275</v>
      </c>
      <c r="J3" s="953" t="s">
        <v>16276</v>
      </c>
      <c r="K3" s="953" t="s">
        <v>16277</v>
      </c>
      <c r="L3" s="953" t="s">
        <v>16278</v>
      </c>
      <c r="M3" s="953" t="s">
        <v>16279</v>
      </c>
      <c r="N3" s="953" t="s">
        <v>16280</v>
      </c>
      <c r="O3" s="953" t="s">
        <v>16281</v>
      </c>
      <c r="P3" s="953" t="s">
        <v>16282</v>
      </c>
      <c r="Q3" s="953" t="s">
        <v>16283</v>
      </c>
      <c r="R3" s="953" t="s">
        <v>16284</v>
      </c>
      <c r="S3" s="953" t="s">
        <v>16285</v>
      </c>
    </row>
    <row r="4" spans="1:19">
      <c r="A4" s="101" t="s">
        <v>2705</v>
      </c>
      <c r="B4" s="78" t="s">
        <v>776</v>
      </c>
      <c r="C4" s="78" t="s">
        <v>1756</v>
      </c>
      <c r="D4" s="78" t="s">
        <v>2916</v>
      </c>
      <c r="E4" s="963">
        <v>390000</v>
      </c>
      <c r="F4" s="963">
        <v>32.58</v>
      </c>
      <c r="G4" s="963">
        <v>21.39</v>
      </c>
      <c r="H4" s="963">
        <v>11.19</v>
      </c>
      <c r="I4" s="963">
        <v>0</v>
      </c>
      <c r="J4" s="963">
        <v>11</v>
      </c>
      <c r="K4" s="963">
        <v>0</v>
      </c>
      <c r="L4" s="963">
        <v>6</v>
      </c>
      <c r="M4" s="963">
        <v>5</v>
      </c>
      <c r="N4" s="963">
        <v>0</v>
      </c>
      <c r="O4" s="963">
        <v>0</v>
      </c>
      <c r="P4" s="963">
        <v>0</v>
      </c>
      <c r="Q4" s="963">
        <v>11.19</v>
      </c>
      <c r="R4" s="963">
        <v>0</v>
      </c>
      <c r="S4" s="963">
        <v>11.19</v>
      </c>
    </row>
    <row r="5" spans="1:19">
      <c r="A5" s="101" t="s">
        <v>2693</v>
      </c>
      <c r="B5" s="78" t="s">
        <v>299</v>
      </c>
      <c r="C5" s="78" t="s">
        <v>1943</v>
      </c>
      <c r="D5" s="78" t="s">
        <v>4393</v>
      </c>
      <c r="E5" s="963">
        <v>1784000</v>
      </c>
      <c r="F5" s="963"/>
      <c r="G5" s="963"/>
      <c r="H5" s="963">
        <v>0</v>
      </c>
      <c r="I5" s="963">
        <v>0</v>
      </c>
      <c r="J5" s="963">
        <v>0</v>
      </c>
      <c r="K5" s="963">
        <v>0</v>
      </c>
      <c r="L5" s="963">
        <v>0</v>
      </c>
      <c r="M5" s="963">
        <v>0</v>
      </c>
      <c r="N5" s="963">
        <v>0</v>
      </c>
      <c r="O5" s="963">
        <v>0</v>
      </c>
      <c r="P5" s="963">
        <v>0</v>
      </c>
      <c r="Q5" s="963">
        <v>0</v>
      </c>
      <c r="R5" s="963">
        <v>0</v>
      </c>
      <c r="S5" s="963">
        <v>0</v>
      </c>
    </row>
    <row r="6" spans="1:19">
      <c r="A6" s="101" t="s">
        <v>16286</v>
      </c>
      <c r="B6" s="78" t="s">
        <v>615</v>
      </c>
      <c r="C6" s="78" t="s">
        <v>1153</v>
      </c>
      <c r="D6" s="78" t="s">
        <v>2768</v>
      </c>
      <c r="E6" s="963">
        <v>250000</v>
      </c>
      <c r="F6" s="963">
        <v>31</v>
      </c>
      <c r="G6" s="963">
        <v>25</v>
      </c>
      <c r="H6" s="963">
        <v>6</v>
      </c>
      <c r="I6" s="963">
        <v>0</v>
      </c>
      <c r="J6" s="963">
        <v>0</v>
      </c>
      <c r="K6" s="963">
        <v>0</v>
      </c>
      <c r="L6" s="963">
        <v>0</v>
      </c>
      <c r="M6" s="963">
        <v>0</v>
      </c>
      <c r="N6" s="963">
        <v>0</v>
      </c>
      <c r="O6" s="963">
        <v>0</v>
      </c>
      <c r="P6" s="963">
        <v>0</v>
      </c>
      <c r="Q6" s="963">
        <v>31</v>
      </c>
      <c r="R6" s="963">
        <v>25</v>
      </c>
      <c r="S6" s="963">
        <v>6</v>
      </c>
    </row>
    <row r="7" spans="1:19">
      <c r="A7" s="101" t="s">
        <v>2706</v>
      </c>
      <c r="B7" s="78" t="s">
        <v>787</v>
      </c>
      <c r="C7" s="78" t="s">
        <v>1943</v>
      </c>
      <c r="D7" s="78" t="s">
        <v>3781</v>
      </c>
      <c r="E7" s="963">
        <v>904000</v>
      </c>
      <c r="F7" s="963">
        <v>0</v>
      </c>
      <c r="G7" s="963">
        <v>0</v>
      </c>
      <c r="H7" s="963">
        <v>0</v>
      </c>
      <c r="I7" s="963">
        <v>0</v>
      </c>
      <c r="J7" s="963">
        <v>0</v>
      </c>
      <c r="K7" s="963">
        <v>0</v>
      </c>
      <c r="L7" s="963">
        <v>0</v>
      </c>
      <c r="M7" s="963">
        <v>0</v>
      </c>
      <c r="N7" s="963">
        <v>0</v>
      </c>
      <c r="O7" s="963">
        <v>0</v>
      </c>
      <c r="P7" s="963">
        <v>0</v>
      </c>
      <c r="Q7" s="963">
        <v>0</v>
      </c>
      <c r="R7" s="963">
        <v>0</v>
      </c>
      <c r="S7" s="963">
        <v>0</v>
      </c>
    </row>
    <row r="8" spans="1:19">
      <c r="A8" s="101" t="s">
        <v>2712</v>
      </c>
      <c r="B8" s="78" t="s">
        <v>902</v>
      </c>
      <c r="C8" s="78" t="s">
        <v>1137</v>
      </c>
      <c r="D8" s="78" t="s">
        <v>3652</v>
      </c>
      <c r="E8" s="963">
        <v>200000</v>
      </c>
      <c r="F8" s="963">
        <v>1.5</v>
      </c>
      <c r="G8" s="963">
        <v>1.5</v>
      </c>
      <c r="H8" s="963">
        <v>0</v>
      </c>
      <c r="I8" s="963">
        <v>0</v>
      </c>
      <c r="J8" s="963">
        <v>1.5</v>
      </c>
      <c r="K8" s="963">
        <v>0</v>
      </c>
      <c r="L8" s="963">
        <v>0</v>
      </c>
      <c r="M8" s="963">
        <v>0</v>
      </c>
      <c r="N8" s="963">
        <v>0</v>
      </c>
      <c r="O8" s="963">
        <v>0</v>
      </c>
      <c r="P8" s="963">
        <v>1.5</v>
      </c>
      <c r="Q8" s="963">
        <v>0</v>
      </c>
      <c r="R8" s="963">
        <v>0</v>
      </c>
      <c r="S8" s="963">
        <v>0</v>
      </c>
    </row>
    <row r="9" spans="1:19">
      <c r="A9" s="101" t="s">
        <v>2694</v>
      </c>
      <c r="B9" s="78" t="s">
        <v>390</v>
      </c>
      <c r="C9" s="78" t="s">
        <v>1693</v>
      </c>
      <c r="D9" s="78" t="s">
        <v>2763</v>
      </c>
      <c r="E9" s="963">
        <v>360000</v>
      </c>
      <c r="F9" s="963">
        <v>0</v>
      </c>
      <c r="G9" s="963">
        <v>0</v>
      </c>
      <c r="H9" s="963">
        <v>0</v>
      </c>
      <c r="I9" s="963">
        <v>0</v>
      </c>
      <c r="J9" s="963">
        <v>4</v>
      </c>
      <c r="K9" s="963">
        <v>0</v>
      </c>
      <c r="L9" s="963">
        <v>0</v>
      </c>
      <c r="M9" s="963">
        <v>0</v>
      </c>
      <c r="N9" s="963">
        <v>0</v>
      </c>
      <c r="O9" s="963">
        <v>0</v>
      </c>
      <c r="P9" s="963">
        <v>4</v>
      </c>
      <c r="Q9" s="963">
        <v>0</v>
      </c>
      <c r="R9" s="963">
        <v>0</v>
      </c>
      <c r="S9" s="963">
        <v>0</v>
      </c>
    </row>
    <row r="10" spans="1:19">
      <c r="A10" s="101" t="s">
        <v>2713</v>
      </c>
      <c r="B10" s="78" t="s">
        <v>906</v>
      </c>
      <c r="C10" s="78" t="s">
        <v>1693</v>
      </c>
      <c r="D10" s="78" t="s">
        <v>2763</v>
      </c>
      <c r="E10" s="963">
        <v>361000</v>
      </c>
      <c r="F10" s="963">
        <v>5</v>
      </c>
      <c r="G10" s="963">
        <v>5</v>
      </c>
      <c r="H10" s="963">
        <v>0</v>
      </c>
      <c r="I10" s="963">
        <v>0</v>
      </c>
      <c r="J10" s="963">
        <v>0</v>
      </c>
      <c r="K10" s="963">
        <v>0</v>
      </c>
      <c r="L10" s="963">
        <v>0</v>
      </c>
      <c r="M10" s="963">
        <v>0</v>
      </c>
      <c r="N10" s="963">
        <v>0</v>
      </c>
      <c r="O10" s="963">
        <v>0</v>
      </c>
      <c r="P10" s="963">
        <v>0</v>
      </c>
      <c r="Q10" s="963">
        <v>5</v>
      </c>
      <c r="R10" s="963">
        <v>5</v>
      </c>
      <c r="S10" s="963">
        <v>0</v>
      </c>
    </row>
    <row r="11" spans="1:19">
      <c r="A11" s="101" t="s">
        <v>2707</v>
      </c>
      <c r="B11" s="78" t="s">
        <v>793</v>
      </c>
      <c r="C11" s="78" t="s">
        <v>1693</v>
      </c>
      <c r="D11" s="78" t="s">
        <v>3097</v>
      </c>
      <c r="E11" s="963">
        <v>360000</v>
      </c>
      <c r="F11" s="963">
        <v>2</v>
      </c>
      <c r="G11" s="963">
        <v>2</v>
      </c>
      <c r="H11" s="963">
        <v>0</v>
      </c>
      <c r="I11" s="963">
        <v>0</v>
      </c>
      <c r="J11" s="963">
        <v>0</v>
      </c>
      <c r="K11" s="963">
        <v>0</v>
      </c>
      <c r="L11" s="963">
        <v>0</v>
      </c>
      <c r="M11" s="963">
        <v>0</v>
      </c>
      <c r="N11" s="963">
        <v>0</v>
      </c>
      <c r="O11" s="963">
        <v>0</v>
      </c>
      <c r="P11" s="963">
        <v>0</v>
      </c>
      <c r="Q11" s="963">
        <v>0</v>
      </c>
      <c r="R11" s="963">
        <v>0</v>
      </c>
      <c r="S11" s="963">
        <v>0</v>
      </c>
    </row>
    <row r="12" spans="1:19">
      <c r="A12" s="101" t="s">
        <v>2697</v>
      </c>
      <c r="B12" s="78" t="s">
        <v>643</v>
      </c>
      <c r="C12" s="78" t="s">
        <v>1165</v>
      </c>
      <c r="D12" s="78" t="s">
        <v>3600</v>
      </c>
      <c r="E12" s="963">
        <v>0</v>
      </c>
      <c r="F12" s="963">
        <v>6672</v>
      </c>
      <c r="G12" s="963">
        <v>6233</v>
      </c>
      <c r="H12" s="963">
        <v>439</v>
      </c>
      <c r="I12" s="963">
        <v>0</v>
      </c>
      <c r="J12" s="963">
        <v>6173</v>
      </c>
      <c r="K12" s="963">
        <v>0</v>
      </c>
      <c r="L12" s="963">
        <v>6173</v>
      </c>
      <c r="M12" s="963">
        <v>0</v>
      </c>
      <c r="N12" s="963">
        <v>0</v>
      </c>
      <c r="O12" s="963">
        <v>0</v>
      </c>
      <c r="P12" s="963">
        <v>0</v>
      </c>
      <c r="Q12" s="963">
        <v>0</v>
      </c>
      <c r="R12" s="963">
        <v>0</v>
      </c>
      <c r="S12" s="963">
        <v>0</v>
      </c>
    </row>
    <row r="13" spans="1:19">
      <c r="A13" s="101" t="s">
        <v>2702</v>
      </c>
      <c r="B13" s="78" t="s">
        <v>728</v>
      </c>
      <c r="C13" s="78" t="s">
        <v>1693</v>
      </c>
      <c r="D13" s="78" t="s">
        <v>2763</v>
      </c>
      <c r="E13" s="963">
        <v>360000</v>
      </c>
      <c r="F13" s="963"/>
      <c r="G13" s="963"/>
      <c r="H13" s="963">
        <v>0</v>
      </c>
      <c r="I13" s="963">
        <v>0</v>
      </c>
      <c r="J13" s="963">
        <v>0</v>
      </c>
      <c r="K13" s="963">
        <v>0</v>
      </c>
      <c r="L13" s="963">
        <v>0</v>
      </c>
      <c r="M13" s="963">
        <v>0</v>
      </c>
      <c r="N13" s="963">
        <v>0</v>
      </c>
      <c r="O13" s="963">
        <v>0</v>
      </c>
      <c r="P13" s="963">
        <v>0</v>
      </c>
      <c r="Q13" s="963">
        <v>0</v>
      </c>
      <c r="R13" s="963">
        <v>0</v>
      </c>
      <c r="S13" s="963">
        <v>0</v>
      </c>
    </row>
    <row r="14" spans="1:19">
      <c r="A14" s="101" t="s">
        <v>2704</v>
      </c>
      <c r="B14" s="78" t="s">
        <v>763</v>
      </c>
      <c r="C14" s="78" t="s">
        <v>1943</v>
      </c>
      <c r="D14" s="78" t="s">
        <v>14526</v>
      </c>
      <c r="E14" s="963">
        <v>3600000</v>
      </c>
      <c r="F14" s="963">
        <v>0</v>
      </c>
      <c r="G14" s="963">
        <v>0</v>
      </c>
      <c r="H14" s="963">
        <v>0</v>
      </c>
      <c r="I14" s="963">
        <v>0</v>
      </c>
      <c r="J14" s="963">
        <v>0</v>
      </c>
      <c r="K14" s="963">
        <v>0</v>
      </c>
      <c r="L14" s="963">
        <v>0</v>
      </c>
      <c r="M14" s="963">
        <v>0</v>
      </c>
      <c r="N14" s="963">
        <v>0</v>
      </c>
      <c r="O14" s="963">
        <v>0</v>
      </c>
      <c r="P14" s="963">
        <v>0</v>
      </c>
      <c r="Q14" s="963">
        <v>0</v>
      </c>
      <c r="R14" s="963">
        <v>0</v>
      </c>
      <c r="S14" s="963">
        <v>0</v>
      </c>
    </row>
    <row r="15" spans="1:19">
      <c r="A15" s="101" t="s">
        <v>2690</v>
      </c>
      <c r="B15" s="78" t="s">
        <v>187</v>
      </c>
      <c r="C15" s="78" t="s">
        <v>437</v>
      </c>
      <c r="D15" s="78" t="s">
        <v>187</v>
      </c>
      <c r="E15" s="963">
        <v>1115000</v>
      </c>
      <c r="F15" s="963">
        <v>57</v>
      </c>
      <c r="G15" s="963">
        <v>48</v>
      </c>
      <c r="H15" s="963">
        <v>9</v>
      </c>
      <c r="I15" s="963">
        <v>0</v>
      </c>
      <c r="J15" s="963">
        <v>0</v>
      </c>
      <c r="K15" s="963">
        <v>0</v>
      </c>
      <c r="L15" s="963">
        <v>0</v>
      </c>
      <c r="M15" s="963">
        <v>0</v>
      </c>
      <c r="N15" s="963">
        <v>0</v>
      </c>
      <c r="O15" s="963">
        <v>0</v>
      </c>
      <c r="P15" s="963">
        <v>0</v>
      </c>
      <c r="Q15" s="963">
        <v>0</v>
      </c>
      <c r="R15" s="963">
        <v>0</v>
      </c>
      <c r="S15" s="963">
        <v>0</v>
      </c>
    </row>
    <row r="16" spans="1:19">
      <c r="A16" s="101" t="s">
        <v>2711</v>
      </c>
      <c r="B16" s="78" t="s">
        <v>890</v>
      </c>
      <c r="C16" s="78" t="s">
        <v>1177</v>
      </c>
      <c r="D16" s="78" t="s">
        <v>3931</v>
      </c>
      <c r="E16" s="963">
        <v>600</v>
      </c>
      <c r="F16" s="963">
        <v>5</v>
      </c>
      <c r="G16" s="963">
        <v>4.5</v>
      </c>
      <c r="H16" s="963">
        <v>0.5</v>
      </c>
      <c r="I16" s="963">
        <v>0</v>
      </c>
      <c r="J16" s="963">
        <v>0</v>
      </c>
      <c r="K16" s="963">
        <v>0</v>
      </c>
      <c r="L16" s="963">
        <v>0</v>
      </c>
      <c r="M16" s="963">
        <v>0</v>
      </c>
      <c r="N16" s="963">
        <v>0</v>
      </c>
      <c r="O16" s="963">
        <v>0</v>
      </c>
      <c r="P16" s="963">
        <v>0</v>
      </c>
      <c r="Q16" s="963">
        <v>5</v>
      </c>
      <c r="R16" s="963">
        <v>4.5</v>
      </c>
      <c r="S16" s="963">
        <v>0.5</v>
      </c>
    </row>
    <row r="17" spans="1:19">
      <c r="A17" s="101" t="s">
        <v>2692</v>
      </c>
      <c r="B17" s="78" t="s">
        <v>284</v>
      </c>
      <c r="C17" s="78" t="s">
        <v>1103</v>
      </c>
      <c r="D17" s="78" t="s">
        <v>3338</v>
      </c>
      <c r="E17" s="963">
        <v>350000</v>
      </c>
      <c r="F17" s="963">
        <v>2.5</v>
      </c>
      <c r="G17" s="963">
        <v>2.5</v>
      </c>
      <c r="H17" s="963">
        <v>0</v>
      </c>
      <c r="I17" s="963">
        <v>0</v>
      </c>
      <c r="J17" s="963">
        <v>0.2</v>
      </c>
      <c r="K17" s="963">
        <v>0</v>
      </c>
      <c r="L17" s="963">
        <v>0</v>
      </c>
      <c r="M17" s="963">
        <v>0.2</v>
      </c>
      <c r="N17" s="963">
        <v>0</v>
      </c>
      <c r="O17" s="963">
        <v>0</v>
      </c>
      <c r="P17" s="963">
        <v>0</v>
      </c>
      <c r="Q17" s="963">
        <v>0</v>
      </c>
      <c r="R17" s="963">
        <v>0</v>
      </c>
      <c r="S17" s="963">
        <v>0</v>
      </c>
    </row>
    <row r="18" spans="1:19">
      <c r="A18" s="101" t="s">
        <v>2709</v>
      </c>
      <c r="B18" s="78" t="s">
        <v>1653</v>
      </c>
      <c r="C18" s="78" t="s">
        <v>1153</v>
      </c>
      <c r="D18" s="78" t="s">
        <v>2768</v>
      </c>
      <c r="E18" s="963">
        <v>3850000</v>
      </c>
      <c r="F18" s="963">
        <v>20.6</v>
      </c>
      <c r="G18" s="963">
        <v>20</v>
      </c>
      <c r="H18" s="963">
        <v>0.6</v>
      </c>
      <c r="I18" s="963">
        <v>0</v>
      </c>
      <c r="J18" s="963">
        <v>0.5</v>
      </c>
      <c r="K18" s="963">
        <v>0</v>
      </c>
      <c r="L18" s="963">
        <v>0</v>
      </c>
      <c r="M18" s="963">
        <v>0.5</v>
      </c>
      <c r="N18" s="963">
        <v>0</v>
      </c>
      <c r="O18" s="963">
        <v>0</v>
      </c>
      <c r="P18" s="963">
        <v>0</v>
      </c>
      <c r="Q18" s="963">
        <v>20.100000000000001</v>
      </c>
      <c r="R18" s="963">
        <v>19.5</v>
      </c>
      <c r="S18" s="963">
        <v>0.6</v>
      </c>
    </row>
    <row r="19" spans="1:19">
      <c r="A19" s="101" t="s">
        <v>2699</v>
      </c>
      <c r="B19" s="78" t="s">
        <v>711</v>
      </c>
      <c r="C19" s="78" t="s">
        <v>1693</v>
      </c>
      <c r="D19" s="78" t="s">
        <v>2875</v>
      </c>
      <c r="E19" s="963">
        <v>5730400</v>
      </c>
      <c r="F19" s="963">
        <v>13384</v>
      </c>
      <c r="G19" s="963">
        <v>12960</v>
      </c>
      <c r="H19" s="963">
        <v>424</v>
      </c>
      <c r="I19" s="963">
        <v>0</v>
      </c>
      <c r="J19" s="963">
        <v>456</v>
      </c>
      <c r="K19" s="963">
        <v>0</v>
      </c>
      <c r="L19" s="963">
        <v>30</v>
      </c>
      <c r="M19" s="963">
        <v>2</v>
      </c>
      <c r="N19" s="963">
        <v>0</v>
      </c>
      <c r="O19" s="963">
        <v>424</v>
      </c>
      <c r="P19" s="963">
        <v>0</v>
      </c>
      <c r="Q19" s="963">
        <v>424</v>
      </c>
      <c r="R19" s="963">
        <v>0</v>
      </c>
      <c r="S19" s="963">
        <v>424</v>
      </c>
    </row>
    <row r="20" spans="1:19">
      <c r="A20" s="482"/>
      <c r="B20" s="641"/>
      <c r="C20" s="641"/>
      <c r="D20" s="641"/>
      <c r="E20" s="964">
        <f t="shared" ref="E20:S20" si="0">SUM(E4:E19)</f>
        <v>19615000</v>
      </c>
      <c r="F20" s="964">
        <f t="shared" si="0"/>
        <v>20213.18</v>
      </c>
      <c r="G20" s="964">
        <f t="shared" si="0"/>
        <v>19322.89</v>
      </c>
      <c r="H20" s="964">
        <f t="shared" si="0"/>
        <v>890.29</v>
      </c>
      <c r="I20" s="964">
        <f t="shared" si="0"/>
        <v>0</v>
      </c>
      <c r="J20" s="964">
        <f t="shared" si="0"/>
        <v>6646.2</v>
      </c>
      <c r="K20" s="964">
        <f t="shared" si="0"/>
        <v>0</v>
      </c>
      <c r="L20" s="964">
        <f t="shared" si="0"/>
        <v>6209</v>
      </c>
      <c r="M20" s="964">
        <f t="shared" si="0"/>
        <v>7.7</v>
      </c>
      <c r="N20" s="964">
        <f t="shared" si="0"/>
        <v>0</v>
      </c>
      <c r="O20" s="964">
        <f t="shared" si="0"/>
        <v>424</v>
      </c>
      <c r="P20" s="964">
        <f t="shared" si="0"/>
        <v>5.5</v>
      </c>
      <c r="Q20" s="964">
        <f t="shared" si="0"/>
        <v>496.28999999999996</v>
      </c>
      <c r="R20" s="964">
        <f t="shared" si="0"/>
        <v>54</v>
      </c>
      <c r="S20" s="964">
        <f t="shared" si="0"/>
        <v>442.29</v>
      </c>
    </row>
    <row r="22" spans="1:19">
      <c r="A22" s="965"/>
      <c r="B22" s="966"/>
      <c r="C22" s="966"/>
      <c r="D22" s="966"/>
      <c r="E22" s="967"/>
      <c r="F22" s="966"/>
      <c r="G22" s="967"/>
      <c r="H22" s="967"/>
      <c r="I22" s="966"/>
      <c r="J22" s="966"/>
      <c r="K22" s="966"/>
      <c r="L22" s="966"/>
      <c r="M22" s="966"/>
      <c r="N22" s="966"/>
      <c r="O22" s="966"/>
      <c r="P22" s="966"/>
      <c r="Q22" s="966"/>
      <c r="R22" s="966"/>
      <c r="S22" s="966"/>
    </row>
    <row r="23" spans="1:19">
      <c r="A23" s="965"/>
      <c r="B23" s="966"/>
      <c r="C23" s="966"/>
      <c r="D23" s="966"/>
      <c r="E23" s="967"/>
      <c r="F23" s="966"/>
      <c r="G23" s="967"/>
      <c r="H23" s="966"/>
      <c r="I23" s="966"/>
      <c r="J23" s="966"/>
      <c r="K23" s="966"/>
      <c r="L23" s="966"/>
      <c r="M23" s="966"/>
      <c r="N23" s="966"/>
      <c r="O23" s="966"/>
      <c r="P23" s="966"/>
      <c r="Q23" s="966"/>
      <c r="R23" s="966"/>
      <c r="S23" s="966"/>
    </row>
    <row r="24" spans="1:19">
      <c r="A24" s="965"/>
      <c r="B24" s="966"/>
      <c r="C24" s="966"/>
      <c r="D24" s="966"/>
      <c r="E24" s="967"/>
      <c r="F24" s="966"/>
      <c r="G24" s="967"/>
      <c r="H24" s="966"/>
      <c r="I24" s="966"/>
      <c r="J24" s="966"/>
      <c r="K24" s="966"/>
      <c r="L24" s="966"/>
      <c r="M24" s="966"/>
      <c r="N24" s="966"/>
      <c r="O24" s="966"/>
      <c r="P24" s="966"/>
      <c r="Q24" s="966"/>
      <c r="R24" s="966"/>
      <c r="S24" s="966"/>
    </row>
    <row r="25" spans="1:19">
      <c r="A25" s="965"/>
      <c r="B25" s="966"/>
      <c r="C25" s="966"/>
      <c r="D25" s="966"/>
      <c r="E25" s="967"/>
      <c r="F25" s="966"/>
      <c r="G25" s="967"/>
      <c r="H25" s="966"/>
      <c r="I25" s="966"/>
      <c r="J25" s="966"/>
      <c r="K25" s="966"/>
      <c r="L25" s="966"/>
      <c r="M25" s="966"/>
      <c r="N25" s="966"/>
      <c r="O25" s="966"/>
      <c r="P25" s="966"/>
      <c r="Q25" s="966"/>
      <c r="R25" s="966"/>
      <c r="S25" s="966"/>
    </row>
    <row r="26" spans="1:19">
      <c r="A26" s="965"/>
      <c r="B26" s="966"/>
      <c r="C26" s="966"/>
      <c r="D26" s="966"/>
      <c r="E26" s="967"/>
      <c r="F26" s="966"/>
      <c r="G26" s="967"/>
      <c r="H26" s="966"/>
      <c r="I26" s="966"/>
      <c r="J26" s="966"/>
      <c r="K26" s="966"/>
      <c r="L26" s="966"/>
      <c r="M26" s="966"/>
      <c r="N26" s="966"/>
      <c r="O26" s="966"/>
      <c r="P26" s="966"/>
      <c r="Q26" s="966"/>
      <c r="R26" s="966"/>
      <c r="S26" s="966"/>
    </row>
    <row r="27" spans="1:19">
      <c r="A27" s="965"/>
      <c r="B27" s="966"/>
      <c r="C27" s="966"/>
      <c r="D27" s="966"/>
      <c r="E27" s="967"/>
      <c r="F27" s="966"/>
      <c r="G27" s="967"/>
      <c r="H27" s="966"/>
      <c r="I27" s="966"/>
      <c r="J27" s="966"/>
      <c r="K27" s="966"/>
      <c r="L27" s="966"/>
      <c r="M27" s="966"/>
      <c r="N27" s="966"/>
      <c r="O27" s="966"/>
      <c r="P27" s="966"/>
      <c r="Q27" s="966"/>
      <c r="R27" s="966"/>
      <c r="S27" s="966"/>
    </row>
    <row r="28" spans="1:19">
      <c r="A28" s="965"/>
      <c r="B28" s="966"/>
      <c r="C28" s="966"/>
      <c r="D28" s="966"/>
      <c r="E28" s="967"/>
      <c r="F28" s="966"/>
      <c r="G28" s="967"/>
      <c r="H28" s="966"/>
      <c r="I28" s="966"/>
      <c r="J28" s="966"/>
      <c r="K28" s="966"/>
      <c r="L28" s="966"/>
      <c r="M28" s="966"/>
      <c r="N28" s="966"/>
      <c r="O28" s="966"/>
      <c r="P28" s="966"/>
      <c r="Q28" s="966"/>
      <c r="R28" s="966"/>
      <c r="S28" s="966"/>
    </row>
    <row r="29" spans="1:19">
      <c r="A29" s="965"/>
      <c r="B29" s="966"/>
      <c r="C29" s="966"/>
      <c r="D29" s="966"/>
      <c r="E29" s="967"/>
      <c r="F29" s="966"/>
      <c r="G29" s="967"/>
      <c r="H29" s="966"/>
      <c r="I29" s="966"/>
      <c r="J29" s="966"/>
      <c r="K29" s="966"/>
      <c r="L29" s="966"/>
      <c r="M29" s="966"/>
      <c r="N29" s="966"/>
      <c r="O29" s="966"/>
      <c r="P29" s="966"/>
      <c r="Q29" s="966"/>
      <c r="R29" s="966"/>
      <c r="S29" s="966"/>
    </row>
    <row r="30" spans="1:19">
      <c r="A30" s="965"/>
      <c r="B30" s="966"/>
      <c r="C30" s="966"/>
      <c r="D30" s="966"/>
      <c r="E30" s="967"/>
      <c r="F30" s="966"/>
      <c r="G30" s="967"/>
      <c r="H30" s="966"/>
      <c r="I30" s="966"/>
      <c r="J30" s="966"/>
      <c r="K30" s="966"/>
      <c r="L30" s="966"/>
      <c r="M30" s="966"/>
      <c r="N30" s="966"/>
      <c r="O30" s="966"/>
      <c r="P30" s="966"/>
      <c r="Q30" s="966"/>
      <c r="R30" s="966"/>
      <c r="S30" s="966"/>
    </row>
    <row r="31" spans="1:19">
      <c r="A31" s="965"/>
      <c r="B31" s="966"/>
      <c r="C31" s="966"/>
      <c r="D31" s="966"/>
      <c r="E31" s="967"/>
      <c r="F31" s="966"/>
      <c r="G31" s="967"/>
      <c r="H31" s="966"/>
      <c r="I31" s="966"/>
      <c r="J31" s="966"/>
      <c r="K31" s="966"/>
      <c r="L31" s="966"/>
      <c r="M31" s="966"/>
      <c r="N31" s="966"/>
      <c r="O31" s="966"/>
      <c r="P31" s="966"/>
      <c r="Q31" s="966"/>
      <c r="R31" s="966"/>
      <c r="S31" s="966"/>
    </row>
    <row r="32" spans="1:19">
      <c r="A32" s="965"/>
      <c r="B32" s="966"/>
      <c r="C32" s="966"/>
      <c r="D32" s="966"/>
      <c r="E32" s="967"/>
      <c r="F32" s="966"/>
      <c r="G32" s="967"/>
      <c r="H32" s="966"/>
      <c r="I32" s="966"/>
      <c r="J32" s="966"/>
      <c r="K32" s="966"/>
      <c r="L32" s="966"/>
      <c r="M32" s="966"/>
      <c r="N32" s="966"/>
      <c r="O32" s="966"/>
      <c r="P32" s="966"/>
      <c r="Q32" s="966"/>
      <c r="R32" s="966"/>
      <c r="S32" s="966"/>
    </row>
    <row r="33" spans="7:7">
      <c r="G33" s="967"/>
    </row>
    <row r="34" spans="7:7">
      <c r="G34" s="967"/>
    </row>
    <row r="35" spans="7:7">
      <c r="G35" s="967"/>
    </row>
    <row r="36" spans="7:7">
      <c r="G36" s="967"/>
    </row>
    <row r="37" spans="7:7">
      <c r="G37" s="967"/>
    </row>
    <row r="38" spans="7:7">
      <c r="G38" s="967"/>
    </row>
    <row r="39" spans="7:7">
      <c r="G39" s="967"/>
    </row>
    <row r="40" spans="7:7">
      <c r="G40" s="967"/>
    </row>
    <row r="41" spans="7:7">
      <c r="G41" s="967"/>
    </row>
    <row r="42" spans="7:7">
      <c r="G42" s="967"/>
    </row>
    <row r="43" spans="7:7">
      <c r="G43" s="967"/>
    </row>
    <row r="44" spans="7:7">
      <c r="G44" s="967"/>
    </row>
    <row r="45" spans="7:7">
      <c r="G45" s="967"/>
    </row>
    <row r="46" spans="7:7">
      <c r="G46" s="967"/>
    </row>
    <row r="47" spans="7:7">
      <c r="G47" s="967"/>
    </row>
  </sheetData>
  <mergeCells count="1">
    <mergeCell ref="A1:E1"/>
  </mergeCells>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BE773-76F3-4E59-8821-75644AFB9BAA}">
  <dimension ref="A1:E96"/>
  <sheetViews>
    <sheetView workbookViewId="0">
      <selection activeCell="C9" sqref="C9"/>
    </sheetView>
  </sheetViews>
  <sheetFormatPr defaultColWidth="9.140625" defaultRowHeight="15"/>
  <cols>
    <col min="1" max="1" width="4.5703125" style="7" customWidth="1"/>
    <col min="2" max="2" width="12.140625" style="171" customWidth="1"/>
    <col min="3" max="3" width="34.7109375" style="7" customWidth="1"/>
    <col min="4" max="16384" width="9.140625" style="7"/>
  </cols>
  <sheetData>
    <row r="1" spans="1:5" ht="15" customHeight="1">
      <c r="A1" s="12" t="s">
        <v>16287</v>
      </c>
      <c r="B1" s="11"/>
      <c r="C1" s="12"/>
      <c r="D1" s="189"/>
      <c r="E1" s="201"/>
    </row>
    <row r="2" spans="1:5">
      <c r="A2" s="10" t="s">
        <v>699</v>
      </c>
      <c r="B2" s="10" t="s">
        <v>699</v>
      </c>
      <c r="C2" s="10" t="s">
        <v>699</v>
      </c>
    </row>
    <row r="3" spans="1:5" s="188" customFormat="1" ht="24">
      <c r="A3" s="221" t="s">
        <v>1</v>
      </c>
      <c r="B3" s="221" t="s">
        <v>2719</v>
      </c>
      <c r="C3" s="221" t="s">
        <v>16288</v>
      </c>
    </row>
    <row r="4" spans="1:5">
      <c r="A4" s="522">
        <v>1</v>
      </c>
      <c r="B4" s="558">
        <v>6452175</v>
      </c>
      <c r="C4" s="62" t="s">
        <v>9055</v>
      </c>
    </row>
    <row r="5" spans="1:5">
      <c r="A5" s="522">
        <v>2</v>
      </c>
      <c r="B5" s="558">
        <v>2707969</v>
      </c>
      <c r="C5" s="62" t="s">
        <v>6567</v>
      </c>
    </row>
    <row r="6" spans="1:5">
      <c r="A6" s="522">
        <v>3</v>
      </c>
      <c r="B6" s="558">
        <v>5468582</v>
      </c>
      <c r="C6" s="62" t="s">
        <v>5953</v>
      </c>
    </row>
    <row r="7" spans="1:5">
      <c r="A7" s="522">
        <v>4</v>
      </c>
      <c r="B7" s="558">
        <v>2741288</v>
      </c>
      <c r="C7" s="62" t="s">
        <v>16289</v>
      </c>
    </row>
    <row r="8" spans="1:5">
      <c r="A8" s="522">
        <v>5</v>
      </c>
      <c r="B8" s="558">
        <v>2726793</v>
      </c>
      <c r="C8" s="62" t="s">
        <v>3452</v>
      </c>
    </row>
    <row r="9" spans="1:5">
      <c r="A9" s="522">
        <v>6</v>
      </c>
      <c r="B9" s="558">
        <v>2633086</v>
      </c>
      <c r="C9" s="62" t="s">
        <v>16290</v>
      </c>
    </row>
    <row r="10" spans="1:5">
      <c r="A10" s="522">
        <v>7</v>
      </c>
      <c r="B10" s="558">
        <v>3435172</v>
      </c>
      <c r="C10" s="62" t="s">
        <v>12247</v>
      </c>
    </row>
    <row r="11" spans="1:5">
      <c r="A11" s="522">
        <v>8</v>
      </c>
      <c r="B11" s="558">
        <v>4251679</v>
      </c>
      <c r="C11" s="62" t="s">
        <v>16291</v>
      </c>
    </row>
    <row r="12" spans="1:5">
      <c r="A12" s="522">
        <v>9</v>
      </c>
      <c r="B12" s="558">
        <v>6292747</v>
      </c>
      <c r="C12" s="62" t="s">
        <v>6508</v>
      </c>
    </row>
    <row r="13" spans="1:5">
      <c r="A13" s="522">
        <v>10</v>
      </c>
      <c r="B13" s="558">
        <v>2863847</v>
      </c>
      <c r="C13" s="62" t="s">
        <v>16292</v>
      </c>
    </row>
    <row r="14" spans="1:5">
      <c r="A14" s="522">
        <v>11</v>
      </c>
      <c r="B14" s="558">
        <v>5113342</v>
      </c>
      <c r="C14" s="62" t="s">
        <v>7471</v>
      </c>
    </row>
    <row r="15" spans="1:5">
      <c r="A15" s="522">
        <v>12</v>
      </c>
      <c r="B15" s="558">
        <v>6319092</v>
      </c>
      <c r="C15" s="62" t="s">
        <v>12278</v>
      </c>
    </row>
    <row r="16" spans="1:5">
      <c r="A16" s="522">
        <v>13</v>
      </c>
      <c r="B16" s="558">
        <v>2603365</v>
      </c>
      <c r="C16" s="62" t="s">
        <v>7285</v>
      </c>
    </row>
    <row r="17" spans="1:3">
      <c r="A17" s="522">
        <v>14</v>
      </c>
      <c r="B17" s="558">
        <v>5816815</v>
      </c>
      <c r="C17" s="62" t="s">
        <v>16293</v>
      </c>
    </row>
    <row r="18" spans="1:3">
      <c r="A18" s="522">
        <v>15</v>
      </c>
      <c r="B18" s="558">
        <v>5241359</v>
      </c>
      <c r="C18" s="62" t="s">
        <v>16294</v>
      </c>
    </row>
    <row r="19" spans="1:3">
      <c r="A19" s="522">
        <v>16</v>
      </c>
      <c r="B19" s="558">
        <v>3563219</v>
      </c>
      <c r="C19" s="62" t="s">
        <v>16295</v>
      </c>
    </row>
    <row r="20" spans="1:3">
      <c r="A20" s="522">
        <v>17</v>
      </c>
      <c r="B20" s="558">
        <v>4068955</v>
      </c>
      <c r="C20" s="62" t="s">
        <v>16296</v>
      </c>
    </row>
    <row r="21" spans="1:3">
      <c r="A21" s="522">
        <v>18</v>
      </c>
      <c r="B21" s="558">
        <v>5303265</v>
      </c>
      <c r="C21" s="62" t="s">
        <v>3821</v>
      </c>
    </row>
    <row r="22" spans="1:3">
      <c r="A22" s="522">
        <v>19</v>
      </c>
      <c r="B22" s="558">
        <v>5162696</v>
      </c>
      <c r="C22" s="62" t="s">
        <v>16297</v>
      </c>
    </row>
    <row r="23" spans="1:3">
      <c r="A23" s="522">
        <v>20</v>
      </c>
      <c r="B23" s="558">
        <v>5519365</v>
      </c>
      <c r="C23" s="62" t="s">
        <v>11570</v>
      </c>
    </row>
    <row r="24" spans="1:3">
      <c r="A24" s="522">
        <v>21</v>
      </c>
      <c r="B24" s="558">
        <v>5060338</v>
      </c>
      <c r="C24" s="62" t="s">
        <v>292</v>
      </c>
    </row>
    <row r="25" spans="1:3">
      <c r="A25" s="522">
        <v>22</v>
      </c>
      <c r="B25" s="558">
        <v>2024594</v>
      </c>
      <c r="C25" s="62" t="s">
        <v>7269</v>
      </c>
    </row>
    <row r="26" spans="1:3">
      <c r="A26" s="522">
        <v>23</v>
      </c>
      <c r="B26" s="558">
        <v>2051303</v>
      </c>
      <c r="C26" s="62" t="s">
        <v>1650</v>
      </c>
    </row>
    <row r="27" spans="1:3">
      <c r="A27" s="522">
        <v>24</v>
      </c>
      <c r="B27" s="558">
        <v>5209884</v>
      </c>
      <c r="C27" s="62" t="s">
        <v>7627</v>
      </c>
    </row>
    <row r="28" spans="1:3">
      <c r="A28" s="522">
        <v>25</v>
      </c>
      <c r="B28" s="558">
        <v>5039932</v>
      </c>
      <c r="C28" s="62" t="s">
        <v>7392</v>
      </c>
    </row>
    <row r="29" spans="1:3">
      <c r="A29" s="522">
        <v>26</v>
      </c>
      <c r="B29" s="558">
        <v>6240151</v>
      </c>
      <c r="C29" s="62" t="s">
        <v>12070</v>
      </c>
    </row>
    <row r="30" spans="1:3">
      <c r="A30" s="522">
        <v>27</v>
      </c>
      <c r="B30" s="558">
        <v>2570769</v>
      </c>
      <c r="C30" s="62" t="s">
        <v>5829</v>
      </c>
    </row>
    <row r="31" spans="1:3">
      <c r="A31" s="522">
        <v>28</v>
      </c>
      <c r="B31" s="558">
        <v>5822181</v>
      </c>
      <c r="C31" s="62" t="s">
        <v>2413</v>
      </c>
    </row>
    <row r="32" spans="1:3">
      <c r="A32" s="522">
        <v>29</v>
      </c>
      <c r="B32" s="558">
        <v>5217652</v>
      </c>
      <c r="C32" s="62" t="s">
        <v>359</v>
      </c>
    </row>
    <row r="33" spans="1:3">
      <c r="A33" s="522">
        <v>30</v>
      </c>
      <c r="B33" s="558">
        <v>4063481</v>
      </c>
      <c r="C33" s="62" t="s">
        <v>7903</v>
      </c>
    </row>
    <row r="34" spans="1:3">
      <c r="A34" s="522">
        <v>31</v>
      </c>
      <c r="B34" s="558">
        <v>5081416</v>
      </c>
      <c r="C34" s="62" t="s">
        <v>2843</v>
      </c>
    </row>
    <row r="35" spans="1:3">
      <c r="A35" s="522">
        <v>32</v>
      </c>
      <c r="B35" s="558">
        <v>5517176</v>
      </c>
      <c r="C35" s="62" t="s">
        <v>14176</v>
      </c>
    </row>
    <row r="36" spans="1:3">
      <c r="A36" s="522">
        <v>33</v>
      </c>
      <c r="B36" s="558">
        <v>5511577</v>
      </c>
      <c r="C36" s="62" t="s">
        <v>16298</v>
      </c>
    </row>
    <row r="37" spans="1:3">
      <c r="A37" s="522">
        <v>34</v>
      </c>
      <c r="B37" s="558">
        <v>2542315</v>
      </c>
      <c r="C37" s="62" t="s">
        <v>16299</v>
      </c>
    </row>
    <row r="38" spans="1:3">
      <c r="A38" s="522">
        <v>35</v>
      </c>
      <c r="B38" s="558">
        <v>2784041</v>
      </c>
      <c r="C38" s="62" t="s">
        <v>3140</v>
      </c>
    </row>
    <row r="39" spans="1:3">
      <c r="A39" s="522">
        <v>36</v>
      </c>
      <c r="B39" s="558">
        <v>6254713</v>
      </c>
      <c r="C39" s="62" t="s">
        <v>390</v>
      </c>
    </row>
    <row r="40" spans="1:3">
      <c r="A40" s="522">
        <v>37</v>
      </c>
      <c r="B40" s="558">
        <v>6254713</v>
      </c>
      <c r="C40" s="62" t="s">
        <v>390</v>
      </c>
    </row>
    <row r="41" spans="1:3">
      <c r="A41" s="522">
        <v>38</v>
      </c>
      <c r="B41" s="558">
        <v>5210984</v>
      </c>
      <c r="C41" s="62" t="s">
        <v>16300</v>
      </c>
    </row>
    <row r="42" spans="1:3">
      <c r="A42" s="522">
        <v>39</v>
      </c>
      <c r="B42" s="558">
        <v>5463599</v>
      </c>
      <c r="C42" s="62" t="s">
        <v>16301</v>
      </c>
    </row>
    <row r="43" spans="1:3">
      <c r="A43" s="522">
        <v>40</v>
      </c>
      <c r="B43" s="558">
        <v>5891507</v>
      </c>
      <c r="C43" s="62" t="s">
        <v>11711</v>
      </c>
    </row>
    <row r="44" spans="1:3">
      <c r="A44" s="522">
        <v>41</v>
      </c>
      <c r="B44" s="558">
        <v>5265789</v>
      </c>
      <c r="C44" s="62" t="s">
        <v>16302</v>
      </c>
    </row>
    <row r="45" spans="1:3">
      <c r="A45" s="522">
        <v>42</v>
      </c>
      <c r="B45" s="558">
        <v>6162711</v>
      </c>
      <c r="C45" s="62" t="s">
        <v>16303</v>
      </c>
    </row>
    <row r="46" spans="1:3">
      <c r="A46" s="522">
        <v>43</v>
      </c>
      <c r="B46" s="558">
        <v>5366941</v>
      </c>
      <c r="C46" s="62" t="s">
        <v>16304</v>
      </c>
    </row>
    <row r="47" spans="1:3">
      <c r="A47" s="522">
        <v>44</v>
      </c>
      <c r="B47" s="558">
        <v>2023202</v>
      </c>
      <c r="C47" s="62" t="s">
        <v>3669</v>
      </c>
    </row>
    <row r="48" spans="1:3">
      <c r="A48" s="522">
        <v>45</v>
      </c>
      <c r="B48" s="558">
        <v>6280161</v>
      </c>
      <c r="C48" s="62" t="s">
        <v>8494</v>
      </c>
    </row>
    <row r="49" spans="1:3">
      <c r="A49" s="522">
        <v>46</v>
      </c>
      <c r="B49" s="558">
        <v>2852772</v>
      </c>
      <c r="C49" s="62" t="s">
        <v>14357</v>
      </c>
    </row>
    <row r="50" spans="1:3">
      <c r="A50" s="522">
        <v>47</v>
      </c>
      <c r="B50" s="558">
        <v>2765888</v>
      </c>
      <c r="C50" s="62" t="s">
        <v>7716</v>
      </c>
    </row>
    <row r="51" spans="1:3">
      <c r="A51" s="522">
        <v>48</v>
      </c>
      <c r="B51" s="558">
        <v>2652056</v>
      </c>
      <c r="C51" s="62" t="s">
        <v>6994</v>
      </c>
    </row>
    <row r="52" spans="1:3">
      <c r="A52" s="522">
        <v>49</v>
      </c>
      <c r="B52" s="558">
        <v>5106567</v>
      </c>
      <c r="C52" s="62" t="s">
        <v>508</v>
      </c>
    </row>
    <row r="53" spans="1:3">
      <c r="A53" s="522">
        <v>50</v>
      </c>
      <c r="B53" s="558">
        <v>2010895</v>
      </c>
      <c r="C53" s="62" t="s">
        <v>525</v>
      </c>
    </row>
    <row r="54" spans="1:3">
      <c r="A54" s="522">
        <v>51</v>
      </c>
      <c r="B54" s="558">
        <v>6271642</v>
      </c>
      <c r="C54" s="62" t="s">
        <v>530</v>
      </c>
    </row>
    <row r="55" spans="1:3">
      <c r="A55" s="522">
        <v>52</v>
      </c>
      <c r="B55" s="558">
        <v>5291763</v>
      </c>
      <c r="C55" s="62" t="s">
        <v>16305</v>
      </c>
    </row>
    <row r="56" spans="1:3">
      <c r="A56" s="522">
        <v>53</v>
      </c>
      <c r="B56" s="558">
        <v>5076307</v>
      </c>
      <c r="C56" s="62" t="s">
        <v>7792</v>
      </c>
    </row>
    <row r="57" spans="1:3">
      <c r="A57" s="522">
        <v>54</v>
      </c>
      <c r="B57" s="558">
        <v>5590051</v>
      </c>
      <c r="C57" s="62" t="s">
        <v>16306</v>
      </c>
    </row>
    <row r="58" spans="1:3">
      <c r="A58" s="522">
        <v>55</v>
      </c>
      <c r="B58" s="558">
        <v>2681404</v>
      </c>
      <c r="C58" s="62" t="s">
        <v>2854</v>
      </c>
    </row>
    <row r="59" spans="1:3">
      <c r="A59" s="522">
        <v>56</v>
      </c>
      <c r="B59" s="558">
        <v>5205107</v>
      </c>
      <c r="C59" s="62" t="s">
        <v>8821</v>
      </c>
    </row>
    <row r="60" spans="1:3">
      <c r="A60" s="522">
        <v>57</v>
      </c>
      <c r="B60" s="558">
        <v>6247059</v>
      </c>
      <c r="C60" s="62" t="s">
        <v>605</v>
      </c>
    </row>
    <row r="61" spans="1:3">
      <c r="A61" s="522">
        <v>58</v>
      </c>
      <c r="B61" s="558">
        <v>5292638</v>
      </c>
      <c r="C61" s="62" t="s">
        <v>609</v>
      </c>
    </row>
    <row r="62" spans="1:3">
      <c r="A62" s="522">
        <v>59</v>
      </c>
      <c r="B62" s="558">
        <v>5288703</v>
      </c>
      <c r="C62" s="62" t="s">
        <v>3819</v>
      </c>
    </row>
    <row r="63" spans="1:3">
      <c r="A63" s="522">
        <v>60</v>
      </c>
      <c r="B63" s="558">
        <v>2050463</v>
      </c>
      <c r="C63" s="62" t="s">
        <v>7709</v>
      </c>
    </row>
    <row r="64" spans="1:3">
      <c r="A64" s="522">
        <v>61</v>
      </c>
      <c r="B64" s="558">
        <v>2295954</v>
      </c>
      <c r="C64" s="62" t="s">
        <v>6120</v>
      </c>
    </row>
    <row r="65" spans="1:3">
      <c r="A65" s="522">
        <v>62</v>
      </c>
      <c r="B65" s="558">
        <v>6097936</v>
      </c>
      <c r="C65" s="62" t="s">
        <v>13804</v>
      </c>
    </row>
    <row r="66" spans="1:3">
      <c r="A66" s="522">
        <v>63</v>
      </c>
      <c r="B66" s="558">
        <v>2016656</v>
      </c>
      <c r="C66" s="62" t="s">
        <v>674</v>
      </c>
    </row>
    <row r="67" spans="1:3">
      <c r="A67" s="522">
        <v>64</v>
      </c>
      <c r="B67" s="558">
        <v>2016656</v>
      </c>
      <c r="C67" s="62" t="s">
        <v>674</v>
      </c>
    </row>
    <row r="68" spans="1:3">
      <c r="A68" s="522">
        <v>65</v>
      </c>
      <c r="B68" s="558">
        <v>6309291</v>
      </c>
      <c r="C68" s="62" t="s">
        <v>16307</v>
      </c>
    </row>
    <row r="69" spans="1:3">
      <c r="A69" s="522">
        <v>66</v>
      </c>
      <c r="B69" s="558">
        <v>5650275</v>
      </c>
      <c r="C69" s="62" t="s">
        <v>8378</v>
      </c>
    </row>
    <row r="70" spans="1:3">
      <c r="A70" s="522">
        <v>67</v>
      </c>
      <c r="B70" s="558">
        <v>2016931</v>
      </c>
      <c r="C70" s="62" t="s">
        <v>6177</v>
      </c>
    </row>
    <row r="71" spans="1:3">
      <c r="A71" s="522">
        <v>68</v>
      </c>
      <c r="B71" s="558">
        <v>4280512</v>
      </c>
      <c r="C71" s="62" t="s">
        <v>16308</v>
      </c>
    </row>
    <row r="72" spans="1:3">
      <c r="A72" s="522">
        <v>69</v>
      </c>
      <c r="B72" s="558">
        <v>5320259</v>
      </c>
      <c r="C72" s="62" t="s">
        <v>706</v>
      </c>
    </row>
    <row r="73" spans="1:3">
      <c r="A73" s="522">
        <v>70</v>
      </c>
      <c r="B73" s="558">
        <v>2051273</v>
      </c>
      <c r="C73" s="62" t="s">
        <v>6145</v>
      </c>
    </row>
    <row r="74" spans="1:3">
      <c r="A74" s="522">
        <v>71</v>
      </c>
      <c r="B74" s="558">
        <v>5110467</v>
      </c>
      <c r="C74" s="62" t="s">
        <v>9347</v>
      </c>
    </row>
    <row r="75" spans="1:3">
      <c r="A75" s="522">
        <v>72</v>
      </c>
      <c r="B75" s="558">
        <v>5153271</v>
      </c>
      <c r="C75" s="62" t="s">
        <v>4258</v>
      </c>
    </row>
    <row r="76" spans="1:3">
      <c r="A76" s="522">
        <v>73</v>
      </c>
      <c r="B76" s="558">
        <v>6249264</v>
      </c>
      <c r="C76" s="62" t="s">
        <v>1651</v>
      </c>
    </row>
    <row r="77" spans="1:3">
      <c r="A77" s="522">
        <v>74</v>
      </c>
      <c r="B77" s="558">
        <v>2012251</v>
      </c>
      <c r="C77" s="62" t="s">
        <v>14252</v>
      </c>
    </row>
    <row r="78" spans="1:3">
      <c r="A78" s="522">
        <v>75</v>
      </c>
      <c r="B78" s="558">
        <v>2059681</v>
      </c>
      <c r="C78" s="62" t="s">
        <v>16309</v>
      </c>
    </row>
    <row r="79" spans="1:3">
      <c r="A79" s="522">
        <v>76</v>
      </c>
      <c r="B79" s="558">
        <v>2001454</v>
      </c>
      <c r="C79" s="62" t="s">
        <v>5753</v>
      </c>
    </row>
    <row r="80" spans="1:3">
      <c r="A80" s="522">
        <v>77</v>
      </c>
      <c r="B80" s="558">
        <v>5029066</v>
      </c>
      <c r="C80" s="62" t="s">
        <v>16310</v>
      </c>
    </row>
    <row r="81" spans="1:5">
      <c r="A81" s="522">
        <v>78</v>
      </c>
      <c r="B81" s="558">
        <v>5581613</v>
      </c>
      <c r="C81" s="62" t="s">
        <v>9085</v>
      </c>
    </row>
    <row r="82" spans="1:5">
      <c r="A82" s="522">
        <v>79</v>
      </c>
      <c r="B82" s="558">
        <v>2598256</v>
      </c>
      <c r="C82" s="62" t="s">
        <v>6898</v>
      </c>
    </row>
    <row r="83" spans="1:5">
      <c r="A83" s="522">
        <v>80</v>
      </c>
      <c r="B83" s="558">
        <v>2697734</v>
      </c>
      <c r="C83" s="62" t="s">
        <v>16311</v>
      </c>
    </row>
    <row r="84" spans="1:5">
      <c r="A84" s="522">
        <v>81</v>
      </c>
      <c r="B84" s="558">
        <v>3429504</v>
      </c>
      <c r="C84" s="62" t="s">
        <v>16312</v>
      </c>
    </row>
    <row r="85" spans="1:5">
      <c r="A85" s="522">
        <v>82</v>
      </c>
      <c r="B85" s="558">
        <v>2641984</v>
      </c>
      <c r="C85" s="62" t="s">
        <v>829</v>
      </c>
    </row>
    <row r="86" spans="1:5">
      <c r="A86" s="522">
        <v>83</v>
      </c>
      <c r="B86" s="558">
        <v>5350859</v>
      </c>
      <c r="C86" s="62" t="s">
        <v>4373</v>
      </c>
    </row>
    <row r="87" spans="1:5">
      <c r="A87" s="522">
        <v>84</v>
      </c>
      <c r="B87" s="558">
        <v>6168825</v>
      </c>
      <c r="C87" s="62" t="s">
        <v>6940</v>
      </c>
    </row>
    <row r="88" spans="1:5">
      <c r="A88" s="522">
        <v>85</v>
      </c>
      <c r="B88" s="558">
        <v>2036231</v>
      </c>
      <c r="C88" s="62" t="s">
        <v>14066</v>
      </c>
    </row>
    <row r="89" spans="1:5">
      <c r="A89" s="522">
        <v>86</v>
      </c>
      <c r="B89" s="558">
        <v>2004879</v>
      </c>
      <c r="C89" s="62" t="s">
        <v>880</v>
      </c>
    </row>
    <row r="90" spans="1:5">
      <c r="A90" s="522">
        <v>87</v>
      </c>
      <c r="B90" s="558">
        <v>5380618</v>
      </c>
      <c r="C90" s="62" t="s">
        <v>16313</v>
      </c>
    </row>
    <row r="91" spans="1:5">
      <c r="A91" s="522">
        <v>88</v>
      </c>
      <c r="B91" s="558">
        <v>2876477</v>
      </c>
      <c r="C91" s="62" t="s">
        <v>11798</v>
      </c>
    </row>
    <row r="92" spans="1:5">
      <c r="A92" s="522">
        <v>89</v>
      </c>
      <c r="B92" s="558">
        <v>5291364</v>
      </c>
      <c r="C92" s="62" t="s">
        <v>16314</v>
      </c>
    </row>
    <row r="93" spans="1:5">
      <c r="A93" s="522">
        <v>90</v>
      </c>
      <c r="B93" s="558">
        <v>5435528</v>
      </c>
      <c r="C93" s="62" t="s">
        <v>964</v>
      </c>
    </row>
    <row r="94" spans="1:5">
      <c r="A94" s="522">
        <v>91</v>
      </c>
      <c r="B94" s="558">
        <v>2705036</v>
      </c>
      <c r="C94" s="62" t="s">
        <v>6876</v>
      </c>
      <c r="E94" s="171"/>
    </row>
    <row r="95" spans="1:5">
      <c r="A95" s="522">
        <v>92</v>
      </c>
      <c r="B95" s="558">
        <v>2003821</v>
      </c>
      <c r="C95" s="62" t="s">
        <v>977</v>
      </c>
    </row>
    <row r="96" spans="1:5">
      <c r="A96" s="522">
        <v>93</v>
      </c>
      <c r="B96" s="558">
        <v>5381584</v>
      </c>
      <c r="C96" s="62" t="s">
        <v>14048</v>
      </c>
    </row>
  </sheetData>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02D88-12ED-4537-B4A7-20FE83EF9E63}">
  <dimension ref="A1:J45"/>
  <sheetViews>
    <sheetView workbookViewId="0">
      <selection activeCell="B13" sqref="B13"/>
    </sheetView>
  </sheetViews>
  <sheetFormatPr defaultColWidth="9.140625" defaultRowHeight="15"/>
  <cols>
    <col min="1" max="1" width="5" style="7" customWidth="1"/>
    <col min="2" max="2" width="14.7109375" style="7" customWidth="1"/>
    <col min="3" max="3" width="30.7109375" style="7" customWidth="1"/>
    <col min="4" max="16384" width="9.140625" style="7"/>
  </cols>
  <sheetData>
    <row r="1" spans="1:10">
      <c r="A1" s="12" t="s">
        <v>16315</v>
      </c>
      <c r="B1" s="189"/>
      <c r="C1" s="189"/>
      <c r="D1" s="171"/>
      <c r="E1" s="171"/>
      <c r="F1" s="171"/>
      <c r="G1" s="171"/>
      <c r="H1" s="171"/>
      <c r="I1" s="171"/>
      <c r="J1" s="171"/>
    </row>
    <row r="2" spans="1:10">
      <c r="A2" s="12"/>
      <c r="B2" s="189"/>
      <c r="C2" s="189"/>
      <c r="D2" s="171"/>
      <c r="E2" s="171"/>
      <c r="F2" s="171"/>
      <c r="G2" s="171"/>
      <c r="H2" s="171"/>
      <c r="I2" s="171"/>
      <c r="J2" s="171"/>
    </row>
    <row r="3" spans="1:10" s="177" customFormat="1" ht="24">
      <c r="A3" s="25" t="s">
        <v>1</v>
      </c>
      <c r="B3" s="25" t="s">
        <v>2719</v>
      </c>
      <c r="C3" s="25" t="s">
        <v>16316</v>
      </c>
    </row>
    <row r="4" spans="1:10">
      <c r="A4" s="522">
        <v>1</v>
      </c>
      <c r="B4" s="555">
        <v>2014939</v>
      </c>
      <c r="C4" s="218" t="s">
        <v>16317</v>
      </c>
    </row>
    <row r="5" spans="1:10">
      <c r="A5" s="522">
        <v>2</v>
      </c>
      <c r="B5" s="556">
        <v>2030861</v>
      </c>
      <c r="C5" s="142" t="s">
        <v>16318</v>
      </c>
    </row>
    <row r="6" spans="1:10">
      <c r="A6" s="522">
        <v>3</v>
      </c>
      <c r="B6" s="555">
        <v>2040239</v>
      </c>
      <c r="C6" s="218" t="s">
        <v>16319</v>
      </c>
    </row>
    <row r="7" spans="1:10">
      <c r="A7" s="522">
        <v>4</v>
      </c>
      <c r="B7" s="556">
        <v>2109379</v>
      </c>
      <c r="C7" s="142" t="s">
        <v>12404</v>
      </c>
    </row>
    <row r="8" spans="1:10">
      <c r="A8" s="522">
        <v>5</v>
      </c>
      <c r="B8" s="555">
        <v>2113023</v>
      </c>
      <c r="C8" s="218" t="s">
        <v>16320</v>
      </c>
    </row>
    <row r="9" spans="1:10">
      <c r="A9" s="522">
        <v>6</v>
      </c>
      <c r="B9" s="556">
        <v>2618478</v>
      </c>
      <c r="C9" s="142" t="s">
        <v>16321</v>
      </c>
    </row>
    <row r="10" spans="1:10">
      <c r="A10" s="522">
        <v>7</v>
      </c>
      <c r="B10" s="555">
        <v>2643987</v>
      </c>
      <c r="C10" s="218" t="s">
        <v>11754</v>
      </c>
    </row>
    <row r="11" spans="1:10">
      <c r="A11" s="522">
        <v>8</v>
      </c>
      <c r="B11" s="556">
        <v>2698013</v>
      </c>
      <c r="C11" s="142" t="s">
        <v>12152</v>
      </c>
    </row>
    <row r="12" spans="1:10">
      <c r="A12" s="522">
        <v>9</v>
      </c>
      <c r="B12" s="555">
        <v>2761114</v>
      </c>
      <c r="C12" s="218" t="s">
        <v>16322</v>
      </c>
    </row>
    <row r="13" spans="1:10">
      <c r="A13" s="522">
        <v>10</v>
      </c>
      <c r="B13" s="556">
        <v>3306437</v>
      </c>
      <c r="C13" s="142" t="s">
        <v>16323</v>
      </c>
    </row>
    <row r="14" spans="1:10">
      <c r="A14" s="522">
        <v>11</v>
      </c>
      <c r="B14" s="555">
        <v>3550567</v>
      </c>
      <c r="C14" s="218" t="s">
        <v>16324</v>
      </c>
    </row>
    <row r="15" spans="1:10">
      <c r="A15" s="522">
        <v>12</v>
      </c>
      <c r="B15" s="556">
        <v>3550583</v>
      </c>
      <c r="C15" s="142" t="s">
        <v>16325</v>
      </c>
    </row>
    <row r="16" spans="1:10">
      <c r="A16" s="522">
        <v>13</v>
      </c>
      <c r="B16" s="555">
        <v>2767171</v>
      </c>
      <c r="C16" s="218" t="s">
        <v>16326</v>
      </c>
    </row>
    <row r="17" spans="1:3">
      <c r="A17" s="522">
        <v>14</v>
      </c>
      <c r="B17" s="556">
        <v>2826143</v>
      </c>
      <c r="C17" s="142" t="s">
        <v>11518</v>
      </c>
    </row>
    <row r="18" spans="1:3">
      <c r="A18" s="522">
        <v>15</v>
      </c>
      <c r="B18" s="556">
        <v>3613968</v>
      </c>
      <c r="C18" s="142" t="s">
        <v>12160</v>
      </c>
    </row>
    <row r="19" spans="1:3">
      <c r="A19" s="210">
        <v>16</v>
      </c>
      <c r="B19" s="557">
        <v>3867234</v>
      </c>
      <c r="C19" s="219" t="s">
        <v>16327</v>
      </c>
    </row>
    <row r="20" spans="1:3">
      <c r="A20" s="522">
        <v>17</v>
      </c>
      <c r="B20" s="556">
        <v>4008219</v>
      </c>
      <c r="C20" s="142" t="s">
        <v>12464</v>
      </c>
    </row>
    <row r="21" spans="1:3">
      <c r="A21" s="210">
        <v>18</v>
      </c>
      <c r="B21" s="557">
        <v>4393228</v>
      </c>
      <c r="C21" s="219" t="s">
        <v>16328</v>
      </c>
    </row>
    <row r="22" spans="1:3">
      <c r="A22" s="522">
        <v>19</v>
      </c>
      <c r="B22" s="556">
        <v>5000505</v>
      </c>
      <c r="C22" s="142" t="s">
        <v>16329</v>
      </c>
    </row>
    <row r="23" spans="1:3">
      <c r="A23" s="522">
        <v>20</v>
      </c>
      <c r="B23" s="556">
        <v>5045584</v>
      </c>
      <c r="C23" s="142" t="s">
        <v>16330</v>
      </c>
    </row>
    <row r="24" spans="1:3">
      <c r="A24" s="522">
        <v>21</v>
      </c>
      <c r="B24" s="555">
        <v>5057698</v>
      </c>
      <c r="C24" s="218" t="s">
        <v>16331</v>
      </c>
    </row>
    <row r="25" spans="1:3">
      <c r="A25" s="522">
        <v>22</v>
      </c>
      <c r="B25" s="556">
        <v>5109795</v>
      </c>
      <c r="C25" s="142" t="s">
        <v>16332</v>
      </c>
    </row>
    <row r="26" spans="1:3">
      <c r="A26" s="522">
        <v>23</v>
      </c>
      <c r="B26" s="555">
        <v>5117178</v>
      </c>
      <c r="C26" s="218" t="s">
        <v>16333</v>
      </c>
    </row>
    <row r="27" spans="1:3">
      <c r="A27" s="210">
        <v>24</v>
      </c>
      <c r="B27" s="557">
        <v>5183151</v>
      </c>
      <c r="C27" s="219" t="s">
        <v>5084</v>
      </c>
    </row>
    <row r="28" spans="1:3">
      <c r="A28" s="522">
        <v>25</v>
      </c>
      <c r="B28" s="556">
        <v>5186552</v>
      </c>
      <c r="C28" s="142" t="s">
        <v>16334</v>
      </c>
    </row>
    <row r="29" spans="1:3">
      <c r="A29" s="210">
        <v>26</v>
      </c>
      <c r="B29" s="557">
        <v>5189616</v>
      </c>
      <c r="C29" s="219" t="s">
        <v>16335</v>
      </c>
    </row>
    <row r="30" spans="1:3">
      <c r="A30" s="522">
        <v>27</v>
      </c>
      <c r="B30" s="556">
        <v>5198038</v>
      </c>
      <c r="C30" s="142" t="s">
        <v>16336</v>
      </c>
    </row>
    <row r="31" spans="1:3">
      <c r="A31" s="210">
        <v>28</v>
      </c>
      <c r="B31" s="557">
        <v>5214068</v>
      </c>
      <c r="C31" s="219" t="s">
        <v>16337</v>
      </c>
    </row>
    <row r="32" spans="1:3">
      <c r="A32" s="522">
        <v>29</v>
      </c>
      <c r="B32" s="556">
        <v>5250285</v>
      </c>
      <c r="C32" s="142" t="s">
        <v>16338</v>
      </c>
    </row>
    <row r="33" spans="1:3">
      <c r="A33" s="522">
        <v>30</v>
      </c>
      <c r="B33" s="556">
        <v>5022398</v>
      </c>
      <c r="C33" s="142" t="s">
        <v>165</v>
      </c>
    </row>
    <row r="34" spans="1:3">
      <c r="A34" s="522">
        <v>31</v>
      </c>
      <c r="B34" s="556">
        <v>5337402</v>
      </c>
      <c r="C34" s="142" t="s">
        <v>16339</v>
      </c>
    </row>
    <row r="35" spans="1:3">
      <c r="A35" s="210">
        <v>32</v>
      </c>
      <c r="B35" s="557">
        <v>5361125</v>
      </c>
      <c r="C35" s="219" t="s">
        <v>16340</v>
      </c>
    </row>
    <row r="36" spans="1:3">
      <c r="A36" s="522">
        <v>33</v>
      </c>
      <c r="B36" s="556">
        <v>5597552</v>
      </c>
      <c r="C36" s="142" t="s">
        <v>11785</v>
      </c>
    </row>
    <row r="37" spans="1:3">
      <c r="A37" s="210">
        <v>34</v>
      </c>
      <c r="B37" s="557">
        <v>5772036</v>
      </c>
      <c r="C37" s="219" t="s">
        <v>16341</v>
      </c>
    </row>
    <row r="38" spans="1:3">
      <c r="A38" s="522">
        <v>35</v>
      </c>
      <c r="B38" s="555">
        <v>5838215</v>
      </c>
      <c r="C38" s="218" t="s">
        <v>16342</v>
      </c>
    </row>
    <row r="39" spans="1:3">
      <c r="A39" s="210">
        <v>36</v>
      </c>
      <c r="B39" s="557">
        <v>5693519</v>
      </c>
      <c r="C39" s="219" t="s">
        <v>11757</v>
      </c>
    </row>
    <row r="40" spans="1:3">
      <c r="A40" s="522">
        <v>37</v>
      </c>
      <c r="B40" s="555">
        <v>5938678</v>
      </c>
      <c r="C40" s="218" t="s">
        <v>4285</v>
      </c>
    </row>
    <row r="41" spans="1:3">
      <c r="A41" s="522">
        <v>38</v>
      </c>
      <c r="B41" s="556">
        <v>5951348</v>
      </c>
      <c r="C41" s="142" t="s">
        <v>16343</v>
      </c>
    </row>
    <row r="42" spans="1:3">
      <c r="A42" s="522">
        <v>39</v>
      </c>
      <c r="B42" s="556">
        <v>5993547</v>
      </c>
      <c r="C42" s="142" t="s">
        <v>16344</v>
      </c>
    </row>
    <row r="43" spans="1:3">
      <c r="A43" s="210">
        <v>40</v>
      </c>
      <c r="B43" s="557">
        <v>6100376</v>
      </c>
      <c r="C43" s="219" t="s">
        <v>16345</v>
      </c>
    </row>
    <row r="44" spans="1:3">
      <c r="A44" s="522">
        <v>41</v>
      </c>
      <c r="B44" s="556">
        <v>6001149</v>
      </c>
      <c r="C44" s="142" t="s">
        <v>16346</v>
      </c>
    </row>
    <row r="45" spans="1:3">
      <c r="A45" s="210">
        <v>42</v>
      </c>
      <c r="B45" s="557">
        <v>6031528</v>
      </c>
      <c r="C45" s="219" t="s">
        <v>16347</v>
      </c>
    </row>
  </sheetData>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2C212-ACF5-4893-9B75-68475508765E}">
  <dimension ref="A1:P78"/>
  <sheetViews>
    <sheetView zoomScale="85" zoomScaleNormal="85" workbookViewId="0">
      <selection activeCell="A9" sqref="A9"/>
    </sheetView>
  </sheetViews>
  <sheetFormatPr defaultColWidth="9.140625" defaultRowHeight="12"/>
  <cols>
    <col min="1" max="1" width="5.28515625" style="164" bestFit="1" customWidth="1"/>
    <col min="2" max="2" width="11.42578125" style="164" bestFit="1" customWidth="1"/>
    <col min="3" max="3" width="28.5703125" style="164" customWidth="1"/>
    <col min="4" max="5" width="14.85546875" style="164" customWidth="1"/>
    <col min="6" max="6" width="43.7109375" style="164" bestFit="1" customWidth="1"/>
    <col min="7" max="16" width="13" style="164" customWidth="1"/>
    <col min="17" max="16384" width="9.140625" style="164"/>
  </cols>
  <sheetData>
    <row r="1" spans="1:16" ht="12.75">
      <c r="A1" s="201" t="s">
        <v>16348</v>
      </c>
      <c r="B1" s="209"/>
      <c r="C1" s="209"/>
      <c r="D1" s="209"/>
      <c r="E1" s="209"/>
      <c r="F1" s="209"/>
      <c r="G1" s="209"/>
      <c r="H1" s="209"/>
      <c r="I1" s="209"/>
      <c r="J1" s="209"/>
      <c r="K1" s="209"/>
      <c r="L1" s="209"/>
      <c r="M1" s="209"/>
      <c r="N1" s="209"/>
      <c r="O1" s="209"/>
      <c r="P1" s="209"/>
    </row>
    <row r="3" spans="1:16" s="185" customFormat="1" ht="48">
      <c r="A3" s="968" t="s">
        <v>1</v>
      </c>
      <c r="B3" s="969" t="s">
        <v>91</v>
      </c>
      <c r="C3" s="969" t="s">
        <v>92</v>
      </c>
      <c r="D3" s="291" t="s">
        <v>14511</v>
      </c>
      <c r="E3" s="291" t="s">
        <v>14512</v>
      </c>
      <c r="F3" s="291" t="s">
        <v>16349</v>
      </c>
      <c r="G3" s="291" t="s">
        <v>16350</v>
      </c>
      <c r="H3" s="291" t="s">
        <v>16351</v>
      </c>
      <c r="I3" s="291" t="s">
        <v>16352</v>
      </c>
      <c r="J3" s="291" t="s">
        <v>16353</v>
      </c>
      <c r="K3" s="291" t="s">
        <v>16354</v>
      </c>
      <c r="L3" s="291" t="s">
        <v>16355</v>
      </c>
      <c r="M3" s="291" t="s">
        <v>16356</v>
      </c>
      <c r="N3" s="291" t="s">
        <v>16357</v>
      </c>
      <c r="O3" s="291" t="s">
        <v>16358</v>
      </c>
      <c r="P3" s="291" t="s">
        <v>16359</v>
      </c>
    </row>
    <row r="4" spans="1:16">
      <c r="A4" s="522">
        <v>1</v>
      </c>
      <c r="B4" s="522" t="s">
        <v>2693</v>
      </c>
      <c r="C4" s="5" t="s">
        <v>299</v>
      </c>
      <c r="D4" s="813">
        <v>43466</v>
      </c>
      <c r="E4" s="813">
        <v>43830</v>
      </c>
      <c r="F4" s="5"/>
      <c r="G4" s="970">
        <v>50979617</v>
      </c>
      <c r="H4" s="970">
        <v>0</v>
      </c>
      <c r="I4" s="970">
        <v>0</v>
      </c>
      <c r="J4" s="970">
        <v>258508679</v>
      </c>
      <c r="K4" s="970">
        <v>0</v>
      </c>
      <c r="L4" s="970">
        <v>0</v>
      </c>
      <c r="M4" s="970">
        <v>16594174</v>
      </c>
      <c r="N4" s="970">
        <v>0</v>
      </c>
      <c r="O4" s="970">
        <v>7009000</v>
      </c>
      <c r="P4" s="970">
        <v>0</v>
      </c>
    </row>
    <row r="5" spans="1:16">
      <c r="A5" s="522">
        <v>2</v>
      </c>
      <c r="B5" s="522" t="s">
        <v>2693</v>
      </c>
      <c r="C5" s="5" t="s">
        <v>299</v>
      </c>
      <c r="D5" s="813">
        <v>43466</v>
      </c>
      <c r="E5" s="813">
        <v>43830</v>
      </c>
      <c r="F5" s="5" t="s">
        <v>16360</v>
      </c>
      <c r="G5" s="970">
        <v>50979617</v>
      </c>
      <c r="H5" s="970">
        <v>0</v>
      </c>
      <c r="I5" s="970">
        <v>0</v>
      </c>
      <c r="J5" s="970">
        <v>258508679</v>
      </c>
      <c r="K5" s="970">
        <v>0</v>
      </c>
      <c r="L5" s="970">
        <v>0</v>
      </c>
      <c r="M5" s="970">
        <v>16594174</v>
      </c>
      <c r="N5" s="970">
        <v>0</v>
      </c>
      <c r="O5" s="970">
        <v>7009000</v>
      </c>
      <c r="P5" s="970">
        <v>0</v>
      </c>
    </row>
    <row r="6" spans="1:16">
      <c r="A6" s="522">
        <v>3</v>
      </c>
      <c r="B6" s="522" t="s">
        <v>2706</v>
      </c>
      <c r="C6" s="5" t="s">
        <v>787</v>
      </c>
      <c r="D6" s="813">
        <v>43466</v>
      </c>
      <c r="E6" s="813">
        <v>43830</v>
      </c>
      <c r="F6" s="5"/>
      <c r="G6" s="970">
        <v>23675141</v>
      </c>
      <c r="H6" s="970">
        <v>0</v>
      </c>
      <c r="I6" s="970">
        <v>0</v>
      </c>
      <c r="J6" s="970">
        <v>100000000</v>
      </c>
      <c r="K6" s="970">
        <v>55860979</v>
      </c>
      <c r="L6" s="970">
        <v>0</v>
      </c>
      <c r="M6" s="970">
        <v>0</v>
      </c>
      <c r="N6" s="970">
        <v>3920000</v>
      </c>
      <c r="O6" s="970">
        <v>0</v>
      </c>
      <c r="P6" s="970">
        <v>2350000</v>
      </c>
    </row>
    <row r="7" spans="1:16">
      <c r="A7" s="522">
        <v>4</v>
      </c>
      <c r="B7" s="522" t="s">
        <v>2706</v>
      </c>
      <c r="C7" s="5" t="s">
        <v>787</v>
      </c>
      <c r="D7" s="813">
        <v>43466</v>
      </c>
      <c r="E7" s="813">
        <v>43830</v>
      </c>
      <c r="F7" s="5"/>
      <c r="G7" s="970">
        <v>23675141</v>
      </c>
      <c r="H7" s="970">
        <v>0</v>
      </c>
      <c r="I7" s="970">
        <v>0</v>
      </c>
      <c r="J7" s="970">
        <v>100000000</v>
      </c>
      <c r="K7" s="970">
        <v>55860979</v>
      </c>
      <c r="L7" s="970">
        <v>0</v>
      </c>
      <c r="M7" s="970">
        <v>0</v>
      </c>
      <c r="N7" s="970">
        <v>3920000</v>
      </c>
      <c r="O7" s="970">
        <v>0</v>
      </c>
      <c r="P7" s="970">
        <v>2350000</v>
      </c>
    </row>
    <row r="8" spans="1:16">
      <c r="A8" s="522">
        <v>5</v>
      </c>
      <c r="B8" s="522" t="s">
        <v>2707</v>
      </c>
      <c r="C8" s="5" t="s">
        <v>793</v>
      </c>
      <c r="D8" s="813">
        <v>43466</v>
      </c>
      <c r="E8" s="813">
        <v>43830</v>
      </c>
      <c r="F8" s="5"/>
      <c r="G8" s="970">
        <v>245500</v>
      </c>
      <c r="H8" s="970">
        <v>0</v>
      </c>
      <c r="I8" s="970">
        <v>0</v>
      </c>
      <c r="J8" s="970">
        <v>840</v>
      </c>
      <c r="K8" s="970">
        <v>0</v>
      </c>
      <c r="L8" s="970">
        <v>0</v>
      </c>
      <c r="M8" s="970">
        <v>0</v>
      </c>
      <c r="N8" s="970">
        <v>2195000</v>
      </c>
      <c r="O8" s="970">
        <v>0</v>
      </c>
      <c r="P8" s="970">
        <v>8500000</v>
      </c>
    </row>
    <row r="9" spans="1:16">
      <c r="A9" s="522">
        <v>6</v>
      </c>
      <c r="B9" s="522" t="s">
        <v>2707</v>
      </c>
      <c r="C9" s="5" t="s">
        <v>793</v>
      </c>
      <c r="D9" s="813">
        <v>43466</v>
      </c>
      <c r="E9" s="813">
        <v>43830</v>
      </c>
      <c r="F9" s="5" t="s">
        <v>16361</v>
      </c>
      <c r="G9" s="970">
        <v>245500</v>
      </c>
      <c r="H9" s="970">
        <v>0</v>
      </c>
      <c r="I9" s="970">
        <v>0</v>
      </c>
      <c r="J9" s="970">
        <v>840</v>
      </c>
      <c r="K9" s="970">
        <v>0</v>
      </c>
      <c r="L9" s="970">
        <v>0</v>
      </c>
      <c r="M9" s="970">
        <v>0</v>
      </c>
      <c r="N9" s="970">
        <v>2195000</v>
      </c>
      <c r="O9" s="970">
        <v>0</v>
      </c>
      <c r="P9" s="970">
        <v>8500000</v>
      </c>
    </row>
    <row r="10" spans="1:16">
      <c r="A10" s="522">
        <v>7</v>
      </c>
      <c r="B10" s="522" t="s">
        <v>2694</v>
      </c>
      <c r="C10" s="5" t="s">
        <v>390</v>
      </c>
      <c r="D10" s="813">
        <v>43556</v>
      </c>
      <c r="E10" s="813">
        <v>43799</v>
      </c>
      <c r="F10" s="5"/>
      <c r="G10" s="970">
        <v>1626000</v>
      </c>
      <c r="H10" s="970">
        <v>0</v>
      </c>
      <c r="I10" s="970">
        <v>0</v>
      </c>
      <c r="J10" s="970">
        <v>386.63</v>
      </c>
      <c r="K10" s="970">
        <v>0</v>
      </c>
      <c r="L10" s="970">
        <v>0</v>
      </c>
      <c r="M10" s="970">
        <v>0</v>
      </c>
      <c r="N10" s="970">
        <v>46000000</v>
      </c>
      <c r="O10" s="970">
        <v>0</v>
      </c>
      <c r="P10" s="970">
        <v>0</v>
      </c>
    </row>
    <row r="11" spans="1:16">
      <c r="A11" s="522">
        <v>8</v>
      </c>
      <c r="B11" s="522" t="s">
        <v>2694</v>
      </c>
      <c r="C11" s="5" t="s">
        <v>390</v>
      </c>
      <c r="D11" s="813">
        <v>43556</v>
      </c>
      <c r="E11" s="813">
        <v>43799</v>
      </c>
      <c r="F11" s="5" t="s">
        <v>16362</v>
      </c>
      <c r="G11" s="970">
        <v>0</v>
      </c>
      <c r="H11" s="970">
        <v>0</v>
      </c>
      <c r="I11" s="970">
        <v>0</v>
      </c>
      <c r="J11" s="970">
        <v>0</v>
      </c>
      <c r="K11" s="970">
        <v>0</v>
      </c>
      <c r="L11" s="970">
        <v>0</v>
      </c>
      <c r="M11" s="970">
        <v>0</v>
      </c>
      <c r="N11" s="970">
        <v>0</v>
      </c>
      <c r="O11" s="970">
        <v>0</v>
      </c>
      <c r="P11" s="970">
        <v>0</v>
      </c>
    </row>
    <row r="12" spans="1:16">
      <c r="A12" s="522">
        <v>9</v>
      </c>
      <c r="B12" s="522" t="s">
        <v>2694</v>
      </c>
      <c r="C12" s="5" t="s">
        <v>390</v>
      </c>
      <c r="D12" s="813">
        <v>43556</v>
      </c>
      <c r="E12" s="813">
        <v>43799</v>
      </c>
      <c r="F12" s="5" t="s">
        <v>16362</v>
      </c>
      <c r="G12" s="970">
        <v>0</v>
      </c>
      <c r="H12" s="970">
        <v>0</v>
      </c>
      <c r="I12" s="970">
        <v>0</v>
      </c>
      <c r="J12" s="970">
        <v>0</v>
      </c>
      <c r="K12" s="970">
        <v>0</v>
      </c>
      <c r="L12" s="970">
        <v>0</v>
      </c>
      <c r="M12" s="970">
        <v>0</v>
      </c>
      <c r="N12" s="970">
        <v>46000000</v>
      </c>
      <c r="O12" s="970">
        <v>0</v>
      </c>
      <c r="P12" s="970">
        <v>0</v>
      </c>
    </row>
    <row r="13" spans="1:16">
      <c r="A13" s="522">
        <v>10</v>
      </c>
      <c r="B13" s="522" t="s">
        <v>2694</v>
      </c>
      <c r="C13" s="5" t="s">
        <v>390</v>
      </c>
      <c r="D13" s="813">
        <v>43525</v>
      </c>
      <c r="E13" s="813">
        <v>43891</v>
      </c>
      <c r="F13" s="5" t="s">
        <v>16363</v>
      </c>
      <c r="G13" s="970">
        <v>0</v>
      </c>
      <c r="H13" s="970">
        <v>0</v>
      </c>
      <c r="I13" s="970">
        <v>0</v>
      </c>
      <c r="J13" s="970">
        <v>386.63</v>
      </c>
      <c r="K13" s="970">
        <v>0</v>
      </c>
      <c r="L13" s="970">
        <v>0</v>
      </c>
      <c r="M13" s="970">
        <v>0</v>
      </c>
      <c r="N13" s="970">
        <v>0</v>
      </c>
      <c r="O13" s="970">
        <v>0</v>
      </c>
      <c r="P13" s="970">
        <v>0</v>
      </c>
    </row>
    <row r="14" spans="1:16">
      <c r="A14" s="522">
        <v>11</v>
      </c>
      <c r="B14" s="522" t="s">
        <v>2694</v>
      </c>
      <c r="C14" s="5" t="s">
        <v>390</v>
      </c>
      <c r="D14" s="813">
        <v>43587</v>
      </c>
      <c r="E14" s="813">
        <v>43953</v>
      </c>
      <c r="F14" s="5" t="s">
        <v>16364</v>
      </c>
      <c r="G14" s="970">
        <v>1626000</v>
      </c>
      <c r="H14" s="970">
        <v>0</v>
      </c>
      <c r="I14" s="970">
        <v>0</v>
      </c>
      <c r="J14" s="970">
        <v>0</v>
      </c>
      <c r="K14" s="970">
        <v>0</v>
      </c>
      <c r="L14" s="970">
        <v>0</v>
      </c>
      <c r="M14" s="970">
        <v>0</v>
      </c>
      <c r="N14" s="970">
        <v>0</v>
      </c>
      <c r="O14" s="970">
        <v>0</v>
      </c>
      <c r="P14" s="970">
        <v>0</v>
      </c>
    </row>
    <row r="15" spans="1:16">
      <c r="A15" s="522">
        <v>12</v>
      </c>
      <c r="B15" s="522" t="s">
        <v>2713</v>
      </c>
      <c r="C15" s="5" t="s">
        <v>906</v>
      </c>
      <c r="D15" s="813">
        <v>43466</v>
      </c>
      <c r="E15" s="813">
        <v>43830</v>
      </c>
      <c r="F15" s="5"/>
      <c r="G15" s="970">
        <v>593.91999999999996</v>
      </c>
      <c r="H15" s="970">
        <v>0</v>
      </c>
      <c r="I15" s="970">
        <v>0</v>
      </c>
      <c r="J15" s="970">
        <v>184</v>
      </c>
      <c r="K15" s="970">
        <v>0</v>
      </c>
      <c r="L15" s="970">
        <v>0</v>
      </c>
      <c r="M15" s="970">
        <v>20000000</v>
      </c>
      <c r="N15" s="970">
        <v>35000000</v>
      </c>
      <c r="O15" s="970">
        <v>22490000</v>
      </c>
      <c r="P15" s="970">
        <v>20162000</v>
      </c>
    </row>
    <row r="16" spans="1:16">
      <c r="A16" s="522">
        <v>13</v>
      </c>
      <c r="B16" s="522" t="s">
        <v>2713</v>
      </c>
      <c r="C16" s="5" t="s">
        <v>906</v>
      </c>
      <c r="D16" s="813">
        <v>43466</v>
      </c>
      <c r="E16" s="813">
        <v>43830</v>
      </c>
      <c r="F16" s="5" t="s">
        <v>16365</v>
      </c>
      <c r="G16" s="970">
        <v>593.91999999999996</v>
      </c>
      <c r="H16" s="970">
        <v>0</v>
      </c>
      <c r="I16" s="970">
        <v>0</v>
      </c>
      <c r="J16" s="970">
        <v>184</v>
      </c>
      <c r="K16" s="970">
        <v>0</v>
      </c>
      <c r="L16" s="970">
        <v>0</v>
      </c>
      <c r="M16" s="970">
        <v>20000000</v>
      </c>
      <c r="N16" s="970">
        <v>35000000</v>
      </c>
      <c r="O16" s="970">
        <v>22490000</v>
      </c>
      <c r="P16" s="970">
        <v>20162000</v>
      </c>
    </row>
    <row r="17" spans="1:16">
      <c r="A17" s="522">
        <v>14</v>
      </c>
      <c r="B17" s="522" t="s">
        <v>2697</v>
      </c>
      <c r="C17" s="5" t="s">
        <v>643</v>
      </c>
      <c r="D17" s="813">
        <v>43466</v>
      </c>
      <c r="E17" s="813">
        <v>43830</v>
      </c>
      <c r="F17" s="5"/>
      <c r="G17" s="970">
        <v>413139.8</v>
      </c>
      <c r="H17" s="970">
        <v>0</v>
      </c>
      <c r="I17" s="970">
        <v>0</v>
      </c>
      <c r="J17" s="970">
        <v>235.2</v>
      </c>
      <c r="K17" s="970">
        <v>0</v>
      </c>
      <c r="L17" s="970">
        <v>0</v>
      </c>
      <c r="M17" s="970">
        <v>0</v>
      </c>
      <c r="N17" s="970">
        <v>81102878</v>
      </c>
      <c r="O17" s="970">
        <v>12</v>
      </c>
      <c r="P17" s="970">
        <v>23510000</v>
      </c>
    </row>
    <row r="18" spans="1:16">
      <c r="A18" s="522">
        <v>15</v>
      </c>
      <c r="B18" s="522" t="s">
        <v>2697</v>
      </c>
      <c r="C18" s="5" t="s">
        <v>643</v>
      </c>
      <c r="D18" s="813">
        <v>43556</v>
      </c>
      <c r="E18" s="813">
        <v>43830</v>
      </c>
      <c r="F18" s="5" t="s">
        <v>437</v>
      </c>
      <c r="G18" s="970">
        <v>0</v>
      </c>
      <c r="H18" s="970">
        <v>0</v>
      </c>
      <c r="I18" s="970">
        <v>0</v>
      </c>
      <c r="J18" s="970">
        <v>0</v>
      </c>
      <c r="K18" s="970">
        <v>0</v>
      </c>
      <c r="L18" s="970">
        <v>0</v>
      </c>
      <c r="M18" s="970">
        <v>0</v>
      </c>
      <c r="N18" s="970">
        <v>0</v>
      </c>
      <c r="O18" s="970">
        <v>0</v>
      </c>
      <c r="P18" s="970">
        <v>23510000</v>
      </c>
    </row>
    <row r="19" spans="1:16">
      <c r="A19" s="522">
        <v>16</v>
      </c>
      <c r="B19" s="522" t="s">
        <v>2697</v>
      </c>
      <c r="C19" s="5" t="s">
        <v>643</v>
      </c>
      <c r="D19" s="813">
        <v>43466</v>
      </c>
      <c r="E19" s="813">
        <v>43830</v>
      </c>
      <c r="F19" s="5" t="s">
        <v>16366</v>
      </c>
      <c r="G19" s="970">
        <v>0</v>
      </c>
      <c r="H19" s="970">
        <v>0</v>
      </c>
      <c r="I19" s="970">
        <v>0</v>
      </c>
      <c r="J19" s="970">
        <v>0</v>
      </c>
      <c r="K19" s="970">
        <v>0</v>
      </c>
      <c r="L19" s="970">
        <v>0</v>
      </c>
      <c r="M19" s="970">
        <v>0</v>
      </c>
      <c r="N19" s="970">
        <v>81102878</v>
      </c>
      <c r="O19" s="970">
        <v>12</v>
      </c>
      <c r="P19" s="970">
        <v>0</v>
      </c>
    </row>
    <row r="20" spans="1:16">
      <c r="A20" s="522">
        <v>17</v>
      </c>
      <c r="B20" s="522" t="s">
        <v>2697</v>
      </c>
      <c r="C20" s="5" t="s">
        <v>643</v>
      </c>
      <c r="D20" s="813">
        <v>43556</v>
      </c>
      <c r="E20" s="813">
        <v>43799</v>
      </c>
      <c r="F20" s="5" t="s">
        <v>16367</v>
      </c>
      <c r="G20" s="970">
        <v>0</v>
      </c>
      <c r="H20" s="970">
        <v>0</v>
      </c>
      <c r="I20" s="970">
        <v>0</v>
      </c>
      <c r="J20" s="970">
        <v>235.2</v>
      </c>
      <c r="K20" s="970">
        <v>0</v>
      </c>
      <c r="L20" s="970">
        <v>0</v>
      </c>
      <c r="M20" s="970">
        <v>0</v>
      </c>
      <c r="N20" s="970">
        <v>0</v>
      </c>
      <c r="O20" s="970">
        <v>0</v>
      </c>
      <c r="P20" s="970">
        <v>0</v>
      </c>
    </row>
    <row r="21" spans="1:16">
      <c r="A21" s="522">
        <v>18</v>
      </c>
      <c r="B21" s="522" t="s">
        <v>2697</v>
      </c>
      <c r="C21" s="5" t="s">
        <v>643</v>
      </c>
      <c r="D21" s="813">
        <v>43466</v>
      </c>
      <c r="E21" s="813">
        <v>43830</v>
      </c>
      <c r="F21" s="5" t="s">
        <v>16368</v>
      </c>
      <c r="G21" s="970">
        <v>413139.8</v>
      </c>
      <c r="H21" s="970">
        <v>0</v>
      </c>
      <c r="I21" s="970">
        <v>0</v>
      </c>
      <c r="J21" s="970">
        <v>0</v>
      </c>
      <c r="K21" s="970">
        <v>0</v>
      </c>
      <c r="L21" s="970">
        <v>0</v>
      </c>
      <c r="M21" s="970">
        <v>0</v>
      </c>
      <c r="N21" s="970">
        <v>0</v>
      </c>
      <c r="O21" s="970">
        <v>0</v>
      </c>
      <c r="P21" s="970">
        <v>0</v>
      </c>
    </row>
    <row r="22" spans="1:16">
      <c r="A22" s="522">
        <v>19</v>
      </c>
      <c r="B22" s="522" t="s">
        <v>2705</v>
      </c>
      <c r="C22" s="5" t="s">
        <v>776</v>
      </c>
      <c r="D22" s="813">
        <v>43466</v>
      </c>
      <c r="E22" s="813">
        <v>43830</v>
      </c>
      <c r="F22" s="5"/>
      <c r="G22" s="970">
        <v>600048</v>
      </c>
      <c r="H22" s="970">
        <v>0</v>
      </c>
      <c r="I22" s="970">
        <v>0</v>
      </c>
      <c r="J22" s="970">
        <v>1425984</v>
      </c>
      <c r="K22" s="970">
        <v>0</v>
      </c>
      <c r="L22" s="970">
        <v>0</v>
      </c>
      <c r="M22" s="970">
        <v>0</v>
      </c>
      <c r="N22" s="970">
        <v>0</v>
      </c>
      <c r="O22" s="970">
        <v>0</v>
      </c>
      <c r="P22" s="970">
        <v>0</v>
      </c>
    </row>
    <row r="23" spans="1:16">
      <c r="A23" s="522">
        <v>20</v>
      </c>
      <c r="B23" s="522" t="s">
        <v>2705</v>
      </c>
      <c r="C23" s="5" t="s">
        <v>776</v>
      </c>
      <c r="D23" s="813">
        <v>43466</v>
      </c>
      <c r="E23" s="813">
        <v>43830</v>
      </c>
      <c r="F23" s="5" t="s">
        <v>16369</v>
      </c>
      <c r="G23" s="970">
        <v>0</v>
      </c>
      <c r="H23" s="970">
        <v>0</v>
      </c>
      <c r="I23" s="970">
        <v>0</v>
      </c>
      <c r="J23" s="970">
        <v>1425984</v>
      </c>
      <c r="K23" s="970">
        <v>0</v>
      </c>
      <c r="L23" s="970">
        <v>0</v>
      </c>
      <c r="M23" s="970">
        <v>0</v>
      </c>
      <c r="N23" s="970">
        <v>0</v>
      </c>
      <c r="O23" s="970">
        <v>0</v>
      </c>
      <c r="P23" s="970">
        <v>0</v>
      </c>
    </row>
    <row r="24" spans="1:16">
      <c r="A24" s="522">
        <v>21</v>
      </c>
      <c r="B24" s="522" t="s">
        <v>2705</v>
      </c>
      <c r="C24" s="5" t="s">
        <v>776</v>
      </c>
      <c r="D24" s="813">
        <v>43466</v>
      </c>
      <c r="E24" s="813">
        <v>43830</v>
      </c>
      <c r="F24" s="5" t="s">
        <v>16370</v>
      </c>
      <c r="G24" s="970">
        <v>600048</v>
      </c>
      <c r="H24" s="970">
        <v>0</v>
      </c>
      <c r="I24" s="970">
        <v>0</v>
      </c>
      <c r="J24" s="970">
        <v>0</v>
      </c>
      <c r="K24" s="970">
        <v>0</v>
      </c>
      <c r="L24" s="970">
        <v>0</v>
      </c>
      <c r="M24" s="970">
        <v>0</v>
      </c>
      <c r="N24" s="970">
        <v>0</v>
      </c>
      <c r="O24" s="970">
        <v>0</v>
      </c>
      <c r="P24" s="970">
        <v>0</v>
      </c>
    </row>
    <row r="25" spans="1:16">
      <c r="A25" s="522">
        <v>22</v>
      </c>
      <c r="B25" s="522" t="s">
        <v>2703</v>
      </c>
      <c r="C25" s="5" t="s">
        <v>737</v>
      </c>
      <c r="D25" s="813">
        <v>43467</v>
      </c>
      <c r="E25" s="813">
        <v>43830</v>
      </c>
      <c r="F25" s="5"/>
      <c r="G25" s="970">
        <v>0</v>
      </c>
      <c r="H25" s="970">
        <v>0</v>
      </c>
      <c r="I25" s="970">
        <v>0</v>
      </c>
      <c r="J25" s="970">
        <v>0</v>
      </c>
      <c r="K25" s="970">
        <v>0</v>
      </c>
      <c r="L25" s="970">
        <v>0</v>
      </c>
      <c r="M25" s="970">
        <v>0</v>
      </c>
      <c r="N25" s="970">
        <v>0</v>
      </c>
      <c r="O25" s="970">
        <v>0</v>
      </c>
      <c r="P25" s="970">
        <v>57623770.5</v>
      </c>
    </row>
    <row r="26" spans="1:16">
      <c r="A26" s="522">
        <v>23</v>
      </c>
      <c r="B26" s="522" t="s">
        <v>2703</v>
      </c>
      <c r="C26" s="5" t="s">
        <v>737</v>
      </c>
      <c r="D26" s="813">
        <v>43467</v>
      </c>
      <c r="E26" s="813">
        <v>43830</v>
      </c>
      <c r="F26" s="5" t="s">
        <v>16371</v>
      </c>
      <c r="G26" s="970">
        <v>0</v>
      </c>
      <c r="H26" s="970">
        <v>0</v>
      </c>
      <c r="I26" s="970">
        <v>0</v>
      </c>
      <c r="J26" s="970">
        <v>0</v>
      </c>
      <c r="K26" s="970">
        <v>0</v>
      </c>
      <c r="L26" s="970">
        <v>0</v>
      </c>
      <c r="M26" s="970">
        <v>0</v>
      </c>
      <c r="N26" s="970">
        <v>0</v>
      </c>
      <c r="O26" s="970">
        <v>0</v>
      </c>
      <c r="P26" s="970">
        <v>57623770.5</v>
      </c>
    </row>
    <row r="27" spans="1:16">
      <c r="A27" s="522">
        <v>24</v>
      </c>
      <c r="B27" s="522" t="s">
        <v>2711</v>
      </c>
      <c r="C27" s="5" t="s">
        <v>890</v>
      </c>
      <c r="D27" s="813">
        <v>43466</v>
      </c>
      <c r="E27" s="813">
        <v>43830</v>
      </c>
      <c r="F27" s="5" t="s">
        <v>16372</v>
      </c>
      <c r="G27" s="970">
        <v>0</v>
      </c>
      <c r="H27" s="970">
        <v>0</v>
      </c>
      <c r="I27" s="970">
        <v>0</v>
      </c>
      <c r="J27" s="970">
        <v>0</v>
      </c>
      <c r="K27" s="970">
        <v>0</v>
      </c>
      <c r="L27" s="970">
        <v>0</v>
      </c>
      <c r="M27" s="970">
        <v>399000</v>
      </c>
      <c r="N27" s="970">
        <v>0</v>
      </c>
      <c r="O27" s="970">
        <v>2822040</v>
      </c>
      <c r="P27" s="970">
        <v>0</v>
      </c>
    </row>
    <row r="28" spans="1:16">
      <c r="A28" s="522">
        <v>25</v>
      </c>
      <c r="B28" s="522" t="s">
        <v>2711</v>
      </c>
      <c r="C28" s="5" t="s">
        <v>890</v>
      </c>
      <c r="D28" s="813">
        <v>43466</v>
      </c>
      <c r="E28" s="813">
        <v>43830</v>
      </c>
      <c r="F28" s="5"/>
      <c r="G28" s="970">
        <v>0</v>
      </c>
      <c r="H28" s="970">
        <v>0</v>
      </c>
      <c r="I28" s="970">
        <v>0</v>
      </c>
      <c r="J28" s="970">
        <v>0</v>
      </c>
      <c r="K28" s="970">
        <v>0</v>
      </c>
      <c r="L28" s="970">
        <v>0</v>
      </c>
      <c r="M28" s="970">
        <v>399000</v>
      </c>
      <c r="N28" s="970">
        <v>0</v>
      </c>
      <c r="O28" s="970">
        <v>2822040</v>
      </c>
      <c r="P28" s="970">
        <v>0</v>
      </c>
    </row>
    <row r="29" spans="1:16">
      <c r="A29" s="522">
        <v>26</v>
      </c>
      <c r="B29" s="522" t="s">
        <v>2702</v>
      </c>
      <c r="C29" s="5" t="s">
        <v>728</v>
      </c>
      <c r="D29" s="813">
        <v>43466</v>
      </c>
      <c r="E29" s="813">
        <v>44196</v>
      </c>
      <c r="F29" s="5" t="s">
        <v>16365</v>
      </c>
      <c r="G29" s="970">
        <v>834451594</v>
      </c>
      <c r="H29" s="970">
        <v>0</v>
      </c>
      <c r="I29" s="970">
        <v>0</v>
      </c>
      <c r="J29" s="970" t="s">
        <v>16373</v>
      </c>
      <c r="K29" s="970">
        <v>27780328</v>
      </c>
      <c r="L29" s="970">
        <v>13911000</v>
      </c>
      <c r="M29" s="970">
        <v>27624235</v>
      </c>
      <c r="N29" s="970">
        <v>288680500</v>
      </c>
      <c r="O29" s="970">
        <v>15000000</v>
      </c>
      <c r="P29" s="970">
        <v>41992000</v>
      </c>
    </row>
    <row r="30" spans="1:16">
      <c r="A30" s="522">
        <v>27</v>
      </c>
      <c r="B30" s="522" t="s">
        <v>2702</v>
      </c>
      <c r="C30" s="5" t="s">
        <v>728</v>
      </c>
      <c r="D30" s="813">
        <v>43466</v>
      </c>
      <c r="E30" s="813">
        <v>44196</v>
      </c>
      <c r="F30" s="5"/>
      <c r="G30" s="970">
        <v>834451594</v>
      </c>
      <c r="H30" s="970">
        <v>0</v>
      </c>
      <c r="I30" s="970">
        <v>0</v>
      </c>
      <c r="J30" s="970" t="s">
        <v>16373</v>
      </c>
      <c r="K30" s="970">
        <v>27780328</v>
      </c>
      <c r="L30" s="970">
        <v>13911000</v>
      </c>
      <c r="M30" s="970">
        <v>27624235</v>
      </c>
      <c r="N30" s="970">
        <v>288680500</v>
      </c>
      <c r="O30" s="970">
        <v>15000000</v>
      </c>
      <c r="P30" s="970">
        <v>41992000</v>
      </c>
    </row>
    <row r="31" spans="1:16">
      <c r="A31" s="522">
        <v>28</v>
      </c>
      <c r="B31" s="522" t="s">
        <v>2690</v>
      </c>
      <c r="C31" s="5" t="s">
        <v>187</v>
      </c>
      <c r="D31" s="813">
        <v>43467</v>
      </c>
      <c r="E31" s="813">
        <v>43830</v>
      </c>
      <c r="F31" s="5" t="s">
        <v>16374</v>
      </c>
      <c r="G31" s="970">
        <v>32418</v>
      </c>
      <c r="H31" s="970">
        <v>0</v>
      </c>
      <c r="I31" s="970">
        <v>0</v>
      </c>
      <c r="J31" s="970">
        <v>0</v>
      </c>
      <c r="K31" s="970">
        <v>0</v>
      </c>
      <c r="L31" s="970">
        <v>0</v>
      </c>
      <c r="M31" s="970">
        <v>0</v>
      </c>
      <c r="N31" s="970">
        <v>0</v>
      </c>
      <c r="O31" s="970">
        <v>0</v>
      </c>
      <c r="P31" s="970">
        <v>0</v>
      </c>
    </row>
    <row r="32" spans="1:16">
      <c r="A32" s="522">
        <v>29</v>
      </c>
      <c r="B32" s="522" t="s">
        <v>2690</v>
      </c>
      <c r="C32" s="5" t="s">
        <v>187</v>
      </c>
      <c r="D32" s="813">
        <v>43500</v>
      </c>
      <c r="E32" s="813">
        <v>43863</v>
      </c>
      <c r="F32" s="5" t="s">
        <v>16375</v>
      </c>
      <c r="G32" s="970">
        <v>0</v>
      </c>
      <c r="H32" s="970">
        <v>0</v>
      </c>
      <c r="I32" s="970">
        <v>0</v>
      </c>
      <c r="J32" s="970">
        <v>672</v>
      </c>
      <c r="K32" s="970">
        <v>0</v>
      </c>
      <c r="L32" s="970">
        <v>0</v>
      </c>
      <c r="M32" s="970">
        <v>0</v>
      </c>
      <c r="N32" s="970">
        <v>0</v>
      </c>
      <c r="O32" s="970">
        <v>0</v>
      </c>
      <c r="P32" s="970">
        <v>0</v>
      </c>
    </row>
    <row r="33" spans="1:16">
      <c r="A33" s="522">
        <v>30</v>
      </c>
      <c r="B33" s="522" t="s">
        <v>2690</v>
      </c>
      <c r="C33" s="5" t="s">
        <v>187</v>
      </c>
      <c r="D33" s="813">
        <v>43553</v>
      </c>
      <c r="E33" s="813">
        <v>43893</v>
      </c>
      <c r="F33" s="5" t="s">
        <v>16376</v>
      </c>
      <c r="G33" s="970">
        <v>0</v>
      </c>
      <c r="H33" s="970">
        <v>0</v>
      </c>
      <c r="I33" s="970">
        <v>0</v>
      </c>
      <c r="J33" s="970">
        <v>504</v>
      </c>
      <c r="K33" s="970">
        <v>0</v>
      </c>
      <c r="L33" s="970">
        <v>0</v>
      </c>
      <c r="M33" s="970">
        <v>0</v>
      </c>
      <c r="N33" s="970">
        <v>0</v>
      </c>
      <c r="O33" s="970">
        <v>0</v>
      </c>
      <c r="P33" s="970">
        <v>0</v>
      </c>
    </row>
    <row r="34" spans="1:16">
      <c r="A34" s="522">
        <v>31</v>
      </c>
      <c r="B34" s="522" t="s">
        <v>2690</v>
      </c>
      <c r="C34" s="5" t="s">
        <v>187</v>
      </c>
      <c r="D34" s="813">
        <v>43594</v>
      </c>
      <c r="E34" s="813">
        <v>43956</v>
      </c>
      <c r="F34" s="5" t="s">
        <v>16377</v>
      </c>
      <c r="G34" s="970">
        <v>0</v>
      </c>
      <c r="H34" s="970">
        <v>0</v>
      </c>
      <c r="I34" s="970">
        <v>0</v>
      </c>
      <c r="J34" s="970">
        <v>5795.27</v>
      </c>
      <c r="K34" s="970">
        <v>0</v>
      </c>
      <c r="L34" s="970">
        <v>0</v>
      </c>
      <c r="M34" s="970">
        <v>0</v>
      </c>
      <c r="N34" s="970">
        <v>0</v>
      </c>
      <c r="O34" s="970">
        <v>0</v>
      </c>
      <c r="P34" s="970">
        <v>0</v>
      </c>
    </row>
    <row r="35" spans="1:16">
      <c r="A35" s="522">
        <v>32</v>
      </c>
      <c r="B35" s="522" t="s">
        <v>2690</v>
      </c>
      <c r="C35" s="5" t="s">
        <v>187</v>
      </c>
      <c r="D35" s="813">
        <v>43606</v>
      </c>
      <c r="E35" s="813">
        <v>43956</v>
      </c>
      <c r="F35" s="5" t="s">
        <v>16376</v>
      </c>
      <c r="G35" s="970">
        <v>0</v>
      </c>
      <c r="H35" s="970">
        <v>0</v>
      </c>
      <c r="I35" s="970">
        <v>0</v>
      </c>
      <c r="J35" s="970">
        <v>252</v>
      </c>
      <c r="K35" s="970">
        <v>0</v>
      </c>
      <c r="L35" s="970">
        <v>0</v>
      </c>
      <c r="M35" s="970">
        <v>0</v>
      </c>
      <c r="N35" s="970">
        <v>0</v>
      </c>
      <c r="O35" s="970">
        <v>0</v>
      </c>
      <c r="P35" s="970">
        <v>0</v>
      </c>
    </row>
    <row r="36" spans="1:16">
      <c r="A36" s="522">
        <v>33</v>
      </c>
      <c r="B36" s="522" t="s">
        <v>2690</v>
      </c>
      <c r="C36" s="5" t="s">
        <v>187</v>
      </c>
      <c r="D36" s="813">
        <v>43683</v>
      </c>
      <c r="E36" s="813">
        <v>44051</v>
      </c>
      <c r="F36" s="5" t="s">
        <v>16378</v>
      </c>
      <c r="G36" s="970">
        <v>0</v>
      </c>
      <c r="H36" s="970">
        <v>0</v>
      </c>
      <c r="I36" s="970">
        <v>0</v>
      </c>
      <c r="J36" s="970">
        <v>280.93</v>
      </c>
      <c r="K36" s="970">
        <v>0</v>
      </c>
      <c r="L36" s="970">
        <v>0</v>
      </c>
      <c r="M36" s="970">
        <v>0</v>
      </c>
      <c r="N36" s="970">
        <v>0</v>
      </c>
      <c r="O36" s="970">
        <v>0</v>
      </c>
      <c r="P36" s="970">
        <v>0</v>
      </c>
    </row>
    <row r="37" spans="1:16">
      <c r="A37" s="522">
        <v>34</v>
      </c>
      <c r="B37" s="522" t="s">
        <v>2690</v>
      </c>
      <c r="C37" s="5" t="s">
        <v>187</v>
      </c>
      <c r="D37" s="813">
        <v>43815</v>
      </c>
      <c r="E37" s="813">
        <v>44177</v>
      </c>
      <c r="F37" s="5" t="s">
        <v>16377</v>
      </c>
      <c r="G37" s="970">
        <v>0</v>
      </c>
      <c r="H37" s="970">
        <v>0</v>
      </c>
      <c r="I37" s="970">
        <v>0</v>
      </c>
      <c r="J37" s="970">
        <v>2794.4</v>
      </c>
      <c r="K37" s="970">
        <v>0</v>
      </c>
      <c r="L37" s="970">
        <v>0</v>
      </c>
      <c r="M37" s="970">
        <v>0</v>
      </c>
      <c r="N37" s="970">
        <v>0</v>
      </c>
      <c r="O37" s="970">
        <v>0</v>
      </c>
      <c r="P37" s="970">
        <v>0</v>
      </c>
    </row>
    <row r="38" spans="1:16">
      <c r="A38" s="522">
        <v>35</v>
      </c>
      <c r="B38" s="522" t="s">
        <v>2690</v>
      </c>
      <c r="C38" s="5" t="s">
        <v>187</v>
      </c>
      <c r="D38" s="813">
        <v>43815</v>
      </c>
      <c r="E38" s="813">
        <v>44177</v>
      </c>
      <c r="F38" s="5" t="s">
        <v>16377</v>
      </c>
      <c r="G38" s="970">
        <v>0</v>
      </c>
      <c r="H38" s="970">
        <v>0</v>
      </c>
      <c r="I38" s="970">
        <v>0</v>
      </c>
      <c r="J38" s="970">
        <v>2700</v>
      </c>
      <c r="K38" s="970">
        <v>0</v>
      </c>
      <c r="L38" s="970">
        <v>0</v>
      </c>
      <c r="M38" s="970">
        <v>0</v>
      </c>
      <c r="N38" s="970">
        <v>0</v>
      </c>
      <c r="O38" s="970">
        <v>0</v>
      </c>
      <c r="P38" s="970">
        <v>0</v>
      </c>
    </row>
    <row r="39" spans="1:16">
      <c r="A39" s="522">
        <v>36</v>
      </c>
      <c r="B39" s="522" t="s">
        <v>2690</v>
      </c>
      <c r="C39" s="5" t="s">
        <v>187</v>
      </c>
      <c r="D39" s="813">
        <v>43641</v>
      </c>
      <c r="E39" s="813">
        <v>43678</v>
      </c>
      <c r="F39" s="5" t="s">
        <v>16379</v>
      </c>
      <c r="G39" s="970">
        <v>0</v>
      </c>
      <c r="H39" s="970">
        <v>0</v>
      </c>
      <c r="I39" s="970">
        <v>0</v>
      </c>
      <c r="J39" s="970">
        <v>0</v>
      </c>
      <c r="K39" s="970">
        <v>0</v>
      </c>
      <c r="L39" s="970">
        <v>25.7</v>
      </c>
      <c r="M39" s="970">
        <v>0</v>
      </c>
      <c r="N39" s="970">
        <v>0</v>
      </c>
      <c r="O39" s="970">
        <v>0</v>
      </c>
      <c r="P39" s="970">
        <v>0</v>
      </c>
    </row>
    <row r="40" spans="1:16">
      <c r="A40" s="522">
        <v>37</v>
      </c>
      <c r="B40" s="522" t="s">
        <v>2690</v>
      </c>
      <c r="C40" s="5" t="s">
        <v>187</v>
      </c>
      <c r="D40" s="813">
        <v>43565</v>
      </c>
      <c r="E40" s="813">
        <v>43925</v>
      </c>
      <c r="F40" s="5" t="s">
        <v>16380</v>
      </c>
      <c r="G40" s="970">
        <v>0</v>
      </c>
      <c r="H40" s="970">
        <v>0</v>
      </c>
      <c r="I40" s="970">
        <v>0</v>
      </c>
      <c r="J40" s="970">
        <v>0</v>
      </c>
      <c r="K40" s="970">
        <v>0</v>
      </c>
      <c r="L40" s="970">
        <v>0</v>
      </c>
      <c r="M40" s="970">
        <v>0</v>
      </c>
      <c r="N40" s="970">
        <v>0</v>
      </c>
      <c r="O40" s="970">
        <v>139652000</v>
      </c>
      <c r="P40" s="970">
        <v>0</v>
      </c>
    </row>
    <row r="41" spans="1:16">
      <c r="A41" s="522">
        <v>38</v>
      </c>
      <c r="B41" s="522" t="s">
        <v>2690</v>
      </c>
      <c r="C41" s="5" t="s">
        <v>187</v>
      </c>
      <c r="D41" s="813">
        <v>43768</v>
      </c>
      <c r="E41" s="813">
        <v>44114</v>
      </c>
      <c r="F41" s="5" t="s">
        <v>16380</v>
      </c>
      <c r="G41" s="970">
        <v>0</v>
      </c>
      <c r="H41" s="970">
        <v>0</v>
      </c>
      <c r="I41" s="970">
        <v>0</v>
      </c>
      <c r="J41" s="970">
        <v>0</v>
      </c>
      <c r="K41" s="970">
        <v>0</v>
      </c>
      <c r="L41" s="970">
        <v>0</v>
      </c>
      <c r="M41" s="970">
        <v>0</v>
      </c>
      <c r="N41" s="970">
        <v>0</v>
      </c>
      <c r="O41" s="970">
        <v>55770000</v>
      </c>
      <c r="P41" s="970">
        <v>0</v>
      </c>
    </row>
    <row r="42" spans="1:16">
      <c r="A42" s="522">
        <v>39</v>
      </c>
      <c r="B42" s="522" t="s">
        <v>2690</v>
      </c>
      <c r="C42" s="5" t="s">
        <v>187</v>
      </c>
      <c r="D42" s="813">
        <v>43466</v>
      </c>
      <c r="E42" s="813">
        <v>43831</v>
      </c>
      <c r="F42" s="5" t="s">
        <v>16381</v>
      </c>
      <c r="G42" s="970">
        <v>0</v>
      </c>
      <c r="H42" s="970">
        <v>0</v>
      </c>
      <c r="I42" s="970">
        <v>0</v>
      </c>
      <c r="J42" s="970">
        <v>0</v>
      </c>
      <c r="K42" s="970">
        <v>66.790000000000006</v>
      </c>
      <c r="L42" s="970">
        <v>0</v>
      </c>
      <c r="M42" s="970">
        <v>0</v>
      </c>
      <c r="N42" s="970">
        <v>0</v>
      </c>
      <c r="O42" s="970">
        <v>0</v>
      </c>
      <c r="P42" s="970">
        <v>0</v>
      </c>
    </row>
    <row r="43" spans="1:16">
      <c r="A43" s="522">
        <v>40</v>
      </c>
      <c r="B43" s="522" t="s">
        <v>2690</v>
      </c>
      <c r="C43" s="5" t="s">
        <v>187</v>
      </c>
      <c r="D43" s="813">
        <v>43466</v>
      </c>
      <c r="E43" s="813">
        <v>43831</v>
      </c>
      <c r="F43" s="5" t="s">
        <v>16382</v>
      </c>
      <c r="G43" s="970">
        <v>0</v>
      </c>
      <c r="H43" s="970">
        <v>0</v>
      </c>
      <c r="I43" s="970">
        <v>0</v>
      </c>
      <c r="J43" s="970">
        <v>636.19000000000005</v>
      </c>
      <c r="K43" s="970">
        <v>46.1</v>
      </c>
      <c r="L43" s="970">
        <v>0</v>
      </c>
      <c r="M43" s="970">
        <v>0</v>
      </c>
      <c r="N43" s="970">
        <v>0</v>
      </c>
      <c r="O43" s="970">
        <v>0</v>
      </c>
      <c r="P43" s="970">
        <v>0</v>
      </c>
    </row>
    <row r="44" spans="1:16">
      <c r="A44" s="522">
        <v>41</v>
      </c>
      <c r="B44" s="522" t="s">
        <v>2690</v>
      </c>
      <c r="C44" s="5" t="s">
        <v>187</v>
      </c>
      <c r="D44" s="813">
        <v>43466</v>
      </c>
      <c r="E44" s="813">
        <v>43831</v>
      </c>
      <c r="F44" s="5" t="s">
        <v>16383</v>
      </c>
      <c r="G44" s="970">
        <v>0</v>
      </c>
      <c r="H44" s="970">
        <v>0</v>
      </c>
      <c r="I44" s="970">
        <v>0</v>
      </c>
      <c r="J44" s="970">
        <v>539.37</v>
      </c>
      <c r="K44" s="970">
        <v>78.23</v>
      </c>
      <c r="L44" s="970">
        <v>0</v>
      </c>
      <c r="M44" s="970">
        <v>0</v>
      </c>
      <c r="N44" s="970">
        <v>0</v>
      </c>
      <c r="O44" s="970">
        <v>0</v>
      </c>
      <c r="P44" s="970">
        <v>0</v>
      </c>
    </row>
    <row r="45" spans="1:16">
      <c r="A45" s="522">
        <v>42</v>
      </c>
      <c r="B45" s="522" t="s">
        <v>2690</v>
      </c>
      <c r="C45" s="5" t="s">
        <v>187</v>
      </c>
      <c r="D45" s="813">
        <v>43466</v>
      </c>
      <c r="E45" s="813">
        <v>43831</v>
      </c>
      <c r="F45" s="5" t="s">
        <v>16376</v>
      </c>
      <c r="G45" s="970">
        <v>0</v>
      </c>
      <c r="H45" s="970">
        <v>0</v>
      </c>
      <c r="I45" s="970">
        <v>0</v>
      </c>
      <c r="J45" s="970">
        <v>749.1</v>
      </c>
      <c r="K45" s="970">
        <v>0</v>
      </c>
      <c r="L45" s="970">
        <v>0</v>
      </c>
      <c r="M45" s="970">
        <v>0</v>
      </c>
      <c r="N45" s="970">
        <v>0</v>
      </c>
      <c r="O45" s="970">
        <v>0</v>
      </c>
      <c r="P45" s="970">
        <v>0</v>
      </c>
    </row>
    <row r="46" spans="1:16">
      <c r="A46" s="522">
        <v>43</v>
      </c>
      <c r="B46" s="522" t="s">
        <v>2690</v>
      </c>
      <c r="C46" s="5" t="s">
        <v>187</v>
      </c>
      <c r="D46" s="813">
        <v>43466</v>
      </c>
      <c r="E46" s="813">
        <v>43831</v>
      </c>
      <c r="F46" s="5" t="s">
        <v>16384</v>
      </c>
      <c r="G46" s="970">
        <v>0</v>
      </c>
      <c r="H46" s="970">
        <v>0</v>
      </c>
      <c r="I46" s="970">
        <v>0</v>
      </c>
      <c r="J46" s="970">
        <v>849.16</v>
      </c>
      <c r="K46" s="970">
        <v>0</v>
      </c>
      <c r="L46" s="970">
        <v>0</v>
      </c>
      <c r="M46" s="970">
        <v>0</v>
      </c>
      <c r="N46" s="970">
        <v>0</v>
      </c>
      <c r="O46" s="970">
        <v>0</v>
      </c>
      <c r="P46" s="970">
        <v>0</v>
      </c>
    </row>
    <row r="47" spans="1:16">
      <c r="A47" s="522">
        <v>44</v>
      </c>
      <c r="B47" s="522" t="s">
        <v>2690</v>
      </c>
      <c r="C47" s="5" t="s">
        <v>187</v>
      </c>
      <c r="D47" s="813">
        <v>43466</v>
      </c>
      <c r="E47" s="813">
        <v>43831</v>
      </c>
      <c r="F47" s="5" t="s">
        <v>16385</v>
      </c>
      <c r="G47" s="970">
        <v>0</v>
      </c>
      <c r="H47" s="970">
        <v>0</v>
      </c>
      <c r="I47" s="970">
        <v>0</v>
      </c>
      <c r="J47" s="970">
        <v>42.71</v>
      </c>
      <c r="K47" s="970">
        <v>0</v>
      </c>
      <c r="L47" s="970">
        <v>0</v>
      </c>
      <c r="M47" s="970">
        <v>0</v>
      </c>
      <c r="N47" s="970">
        <v>0</v>
      </c>
      <c r="O47" s="970">
        <v>0</v>
      </c>
      <c r="P47" s="970">
        <v>0</v>
      </c>
    </row>
    <row r="48" spans="1:16">
      <c r="A48" s="522">
        <v>45</v>
      </c>
      <c r="B48" s="522" t="s">
        <v>2690</v>
      </c>
      <c r="C48" s="5" t="s">
        <v>187</v>
      </c>
      <c r="D48" s="813">
        <v>43466</v>
      </c>
      <c r="E48" s="813">
        <v>43831</v>
      </c>
      <c r="F48" s="5" t="s">
        <v>16386</v>
      </c>
      <c r="G48" s="970">
        <v>0</v>
      </c>
      <c r="H48" s="970">
        <v>0</v>
      </c>
      <c r="I48" s="970">
        <v>0</v>
      </c>
      <c r="J48" s="970">
        <v>458.38</v>
      </c>
      <c r="K48" s="970">
        <v>0</v>
      </c>
      <c r="L48" s="970">
        <v>0</v>
      </c>
      <c r="M48" s="970">
        <v>0</v>
      </c>
      <c r="N48" s="970">
        <v>0</v>
      </c>
      <c r="O48" s="970">
        <v>0</v>
      </c>
      <c r="P48" s="970">
        <v>0</v>
      </c>
    </row>
    <row r="49" spans="1:16">
      <c r="A49" s="522">
        <v>46</v>
      </c>
      <c r="B49" s="522" t="s">
        <v>2690</v>
      </c>
      <c r="C49" s="5" t="s">
        <v>187</v>
      </c>
      <c r="D49" s="813">
        <v>43515</v>
      </c>
      <c r="E49" s="813">
        <v>43863</v>
      </c>
      <c r="F49" s="5" t="s">
        <v>16387</v>
      </c>
      <c r="G49" s="970">
        <v>0</v>
      </c>
      <c r="H49" s="970">
        <v>0</v>
      </c>
      <c r="I49" s="970">
        <v>0</v>
      </c>
      <c r="J49" s="970">
        <v>0</v>
      </c>
      <c r="K49" s="970">
        <v>0</v>
      </c>
      <c r="L49" s="970">
        <v>0</v>
      </c>
      <c r="M49" s="970">
        <v>0</v>
      </c>
      <c r="N49" s="970">
        <v>0</v>
      </c>
      <c r="O49" s="970">
        <v>19387500</v>
      </c>
      <c r="P49" s="970">
        <v>0</v>
      </c>
    </row>
    <row r="50" spans="1:16">
      <c r="A50" s="522">
        <v>47</v>
      </c>
      <c r="B50" s="522" t="s">
        <v>2690</v>
      </c>
      <c r="C50" s="5" t="s">
        <v>187</v>
      </c>
      <c r="D50" s="813">
        <v>43515</v>
      </c>
      <c r="E50" s="813">
        <v>43863</v>
      </c>
      <c r="F50" s="5" t="s">
        <v>16388</v>
      </c>
      <c r="G50" s="970">
        <v>0</v>
      </c>
      <c r="H50" s="970">
        <v>0</v>
      </c>
      <c r="I50" s="970">
        <v>0</v>
      </c>
      <c r="J50" s="970">
        <v>0</v>
      </c>
      <c r="K50" s="970">
        <v>0</v>
      </c>
      <c r="L50" s="970">
        <v>0</v>
      </c>
      <c r="M50" s="970">
        <v>0</v>
      </c>
      <c r="N50" s="970">
        <v>0</v>
      </c>
      <c r="O50" s="970">
        <v>4342000</v>
      </c>
      <c r="P50" s="970">
        <v>0</v>
      </c>
    </row>
    <row r="51" spans="1:16">
      <c r="A51" s="522">
        <v>48</v>
      </c>
      <c r="B51" s="522" t="s">
        <v>2690</v>
      </c>
      <c r="C51" s="5" t="s">
        <v>187</v>
      </c>
      <c r="D51" s="813">
        <v>43537</v>
      </c>
      <c r="E51" s="813">
        <v>43893</v>
      </c>
      <c r="F51" s="5" t="s">
        <v>16389</v>
      </c>
      <c r="G51" s="970">
        <v>0</v>
      </c>
      <c r="H51" s="970">
        <v>0</v>
      </c>
      <c r="I51" s="970">
        <v>0</v>
      </c>
      <c r="J51" s="970">
        <v>0</v>
      </c>
      <c r="K51" s="970">
        <v>0</v>
      </c>
      <c r="L51" s="970">
        <v>0</v>
      </c>
      <c r="M51" s="970">
        <v>0</v>
      </c>
      <c r="N51" s="970">
        <v>0</v>
      </c>
      <c r="O51" s="970">
        <v>54450000</v>
      </c>
      <c r="P51" s="970">
        <v>0</v>
      </c>
    </row>
    <row r="52" spans="1:16">
      <c r="A52" s="522">
        <v>49</v>
      </c>
      <c r="B52" s="522" t="s">
        <v>2690</v>
      </c>
      <c r="C52" s="5" t="s">
        <v>187</v>
      </c>
      <c r="D52" s="813">
        <v>43565</v>
      </c>
      <c r="E52" s="813">
        <v>43925</v>
      </c>
      <c r="F52" s="5" t="s">
        <v>16390</v>
      </c>
      <c r="G52" s="970">
        <v>0</v>
      </c>
      <c r="H52" s="970">
        <v>0</v>
      </c>
      <c r="I52" s="970">
        <v>0</v>
      </c>
      <c r="J52" s="970">
        <v>0</v>
      </c>
      <c r="K52" s="970">
        <v>0</v>
      </c>
      <c r="L52" s="970">
        <v>0</v>
      </c>
      <c r="M52" s="970">
        <v>0</v>
      </c>
      <c r="N52" s="970">
        <v>0</v>
      </c>
      <c r="O52" s="970">
        <v>13000000</v>
      </c>
      <c r="P52" s="970">
        <v>0</v>
      </c>
    </row>
    <row r="53" spans="1:16">
      <c r="A53" s="522">
        <v>50</v>
      </c>
      <c r="B53" s="522" t="s">
        <v>2690</v>
      </c>
      <c r="C53" s="5" t="s">
        <v>187</v>
      </c>
      <c r="D53" s="813">
        <v>43691</v>
      </c>
      <c r="E53" s="813">
        <v>44051</v>
      </c>
      <c r="F53" s="5" t="s">
        <v>16391</v>
      </c>
      <c r="G53" s="970">
        <v>0</v>
      </c>
      <c r="H53" s="970">
        <v>0</v>
      </c>
      <c r="I53" s="970">
        <v>0</v>
      </c>
      <c r="J53" s="970">
        <v>0</v>
      </c>
      <c r="K53" s="970">
        <v>0</v>
      </c>
      <c r="L53" s="970">
        <v>0</v>
      </c>
      <c r="M53" s="970">
        <v>0</v>
      </c>
      <c r="N53" s="970">
        <v>0</v>
      </c>
      <c r="O53" s="970">
        <v>6160000</v>
      </c>
      <c r="P53" s="970">
        <v>0</v>
      </c>
    </row>
    <row r="54" spans="1:16">
      <c r="A54" s="522">
        <v>51</v>
      </c>
      <c r="B54" s="522" t="s">
        <v>2690</v>
      </c>
      <c r="C54" s="5" t="s">
        <v>187</v>
      </c>
      <c r="D54" s="813">
        <v>43787</v>
      </c>
      <c r="E54" s="813">
        <v>44146</v>
      </c>
      <c r="F54" s="5" t="s">
        <v>16392</v>
      </c>
      <c r="G54" s="970">
        <v>0</v>
      </c>
      <c r="H54" s="970">
        <v>0</v>
      </c>
      <c r="I54" s="970">
        <v>0</v>
      </c>
      <c r="J54" s="970">
        <v>0</v>
      </c>
      <c r="K54" s="970">
        <v>0</v>
      </c>
      <c r="L54" s="970">
        <v>0</v>
      </c>
      <c r="M54" s="970">
        <v>0</v>
      </c>
      <c r="N54" s="970">
        <v>0</v>
      </c>
      <c r="O54" s="970">
        <v>2800</v>
      </c>
      <c r="P54" s="970">
        <v>0</v>
      </c>
    </row>
    <row r="55" spans="1:16">
      <c r="A55" s="522">
        <v>52</v>
      </c>
      <c r="B55" s="522" t="s">
        <v>2690</v>
      </c>
      <c r="C55" s="5" t="s">
        <v>187</v>
      </c>
      <c r="D55" s="813">
        <v>43537</v>
      </c>
      <c r="E55" s="813">
        <v>43893</v>
      </c>
      <c r="F55" s="5" t="s">
        <v>16393</v>
      </c>
      <c r="G55" s="970">
        <v>0</v>
      </c>
      <c r="H55" s="970">
        <v>0</v>
      </c>
      <c r="I55" s="970">
        <v>0</v>
      </c>
      <c r="J55" s="970">
        <v>0</v>
      </c>
      <c r="K55" s="970">
        <v>0</v>
      </c>
      <c r="L55" s="970">
        <v>0</v>
      </c>
      <c r="M55" s="970">
        <v>0</v>
      </c>
      <c r="N55" s="970">
        <v>0</v>
      </c>
      <c r="O55" s="970">
        <v>0</v>
      </c>
      <c r="P55" s="970">
        <v>55000000</v>
      </c>
    </row>
    <row r="56" spans="1:16">
      <c r="A56" s="522">
        <v>53</v>
      </c>
      <c r="B56" s="522" t="s">
        <v>2690</v>
      </c>
      <c r="C56" s="5" t="s">
        <v>187</v>
      </c>
      <c r="D56" s="813">
        <v>43549</v>
      </c>
      <c r="E56" s="813">
        <v>43893</v>
      </c>
      <c r="F56" s="5" t="s">
        <v>16394</v>
      </c>
      <c r="G56" s="970">
        <v>0</v>
      </c>
      <c r="H56" s="970">
        <v>0</v>
      </c>
      <c r="I56" s="970">
        <v>0</v>
      </c>
      <c r="J56" s="970">
        <v>0</v>
      </c>
      <c r="K56" s="970">
        <v>0</v>
      </c>
      <c r="L56" s="970">
        <v>0</v>
      </c>
      <c r="M56" s="970">
        <v>0</v>
      </c>
      <c r="N56" s="970">
        <v>0</v>
      </c>
      <c r="O56" s="970">
        <v>0</v>
      </c>
      <c r="P56" s="970">
        <v>75000000</v>
      </c>
    </row>
    <row r="57" spans="1:16">
      <c r="A57" s="522">
        <v>54</v>
      </c>
      <c r="B57" s="522" t="s">
        <v>2690</v>
      </c>
      <c r="C57" s="5" t="s">
        <v>187</v>
      </c>
      <c r="D57" s="813">
        <v>43635</v>
      </c>
      <c r="E57" s="813">
        <v>43988</v>
      </c>
      <c r="F57" s="5" t="s">
        <v>16395</v>
      </c>
      <c r="G57" s="970">
        <v>0</v>
      </c>
      <c r="H57" s="970">
        <v>0</v>
      </c>
      <c r="I57" s="970">
        <v>0</v>
      </c>
      <c r="J57" s="970">
        <v>0</v>
      </c>
      <c r="K57" s="970">
        <v>0</v>
      </c>
      <c r="L57" s="970">
        <v>0</v>
      </c>
      <c r="M57" s="970">
        <v>0</v>
      </c>
      <c r="N57" s="970">
        <v>0</v>
      </c>
      <c r="O57" s="970">
        <v>0</v>
      </c>
      <c r="P57" s="970">
        <v>41250000</v>
      </c>
    </row>
    <row r="58" spans="1:16">
      <c r="A58" s="522">
        <v>55</v>
      </c>
      <c r="B58" s="522" t="s">
        <v>2690</v>
      </c>
      <c r="C58" s="5" t="s">
        <v>187</v>
      </c>
      <c r="D58" s="813">
        <v>43635</v>
      </c>
      <c r="E58" s="813">
        <v>43988</v>
      </c>
      <c r="F58" s="5" t="s">
        <v>16395</v>
      </c>
      <c r="G58" s="970">
        <v>0</v>
      </c>
      <c r="H58" s="970">
        <v>0</v>
      </c>
      <c r="I58" s="970">
        <v>0</v>
      </c>
      <c r="J58" s="970">
        <v>0</v>
      </c>
      <c r="K58" s="970">
        <v>0</v>
      </c>
      <c r="L58" s="970">
        <v>0</v>
      </c>
      <c r="M58" s="970">
        <v>0</v>
      </c>
      <c r="N58" s="970">
        <v>0</v>
      </c>
      <c r="O58" s="970">
        <v>0</v>
      </c>
      <c r="P58" s="970">
        <v>41250000</v>
      </c>
    </row>
    <row r="59" spans="1:16">
      <c r="A59" s="522">
        <v>56</v>
      </c>
      <c r="B59" s="522" t="s">
        <v>2690</v>
      </c>
      <c r="C59" s="5" t="s">
        <v>187</v>
      </c>
      <c r="D59" s="813">
        <v>43761</v>
      </c>
      <c r="E59" s="813">
        <v>44114</v>
      </c>
      <c r="F59" s="5" t="s">
        <v>16387</v>
      </c>
      <c r="G59" s="970">
        <v>0</v>
      </c>
      <c r="H59" s="970">
        <v>0</v>
      </c>
      <c r="I59" s="970">
        <v>0</v>
      </c>
      <c r="J59" s="970">
        <v>0</v>
      </c>
      <c r="K59" s="970">
        <v>0</v>
      </c>
      <c r="L59" s="970">
        <v>0</v>
      </c>
      <c r="M59" s="970">
        <v>0</v>
      </c>
      <c r="N59" s="970">
        <v>0</v>
      </c>
      <c r="O59" s="970">
        <v>0</v>
      </c>
      <c r="P59" s="970">
        <v>55000000</v>
      </c>
    </row>
    <row r="60" spans="1:16">
      <c r="A60" s="522">
        <v>57</v>
      </c>
      <c r="B60" s="522" t="s">
        <v>2690</v>
      </c>
      <c r="C60" s="5" t="s">
        <v>187</v>
      </c>
      <c r="D60" s="813">
        <v>43761</v>
      </c>
      <c r="E60" s="813">
        <v>44114</v>
      </c>
      <c r="F60" s="5"/>
      <c r="G60" s="970">
        <v>32418</v>
      </c>
      <c r="H60" s="970">
        <v>0</v>
      </c>
      <c r="I60" s="970">
        <v>0</v>
      </c>
      <c r="J60" s="970">
        <v>16273.51</v>
      </c>
      <c r="K60" s="970">
        <v>191.12</v>
      </c>
      <c r="L60" s="970">
        <v>25.7</v>
      </c>
      <c r="M60" s="970">
        <v>0</v>
      </c>
      <c r="N60" s="970">
        <v>0</v>
      </c>
      <c r="O60" s="970">
        <v>292764300</v>
      </c>
      <c r="P60" s="970">
        <v>267500000</v>
      </c>
    </row>
    <row r="61" spans="1:16">
      <c r="A61" s="522">
        <v>58</v>
      </c>
      <c r="B61" s="522" t="s">
        <v>2704</v>
      </c>
      <c r="C61" s="5" t="s">
        <v>763</v>
      </c>
      <c r="D61" s="813">
        <v>43466</v>
      </c>
      <c r="E61" s="813">
        <v>43830</v>
      </c>
      <c r="F61" s="5" t="s">
        <v>16396</v>
      </c>
      <c r="G61" s="970">
        <v>660256</v>
      </c>
      <c r="H61" s="970">
        <v>0</v>
      </c>
      <c r="I61" s="970">
        <v>0</v>
      </c>
      <c r="J61" s="970">
        <v>43.82</v>
      </c>
      <c r="K61" s="970">
        <v>6.13</v>
      </c>
      <c r="L61" s="970">
        <v>0</v>
      </c>
      <c r="M61" s="970">
        <v>33139309.370000001</v>
      </c>
      <c r="N61" s="970">
        <v>14202561.16</v>
      </c>
      <c r="O61" s="970">
        <v>360000</v>
      </c>
      <c r="P61" s="970">
        <v>1440000</v>
      </c>
    </row>
    <row r="62" spans="1:16">
      <c r="A62" s="522">
        <v>59</v>
      </c>
      <c r="B62" s="522" t="s">
        <v>2704</v>
      </c>
      <c r="C62" s="5" t="s">
        <v>763</v>
      </c>
      <c r="D62" s="813">
        <v>43466</v>
      </c>
      <c r="E62" s="813">
        <v>43830</v>
      </c>
      <c r="F62" s="5"/>
      <c r="G62" s="970">
        <v>660256</v>
      </c>
      <c r="H62" s="970">
        <v>0</v>
      </c>
      <c r="I62" s="970">
        <v>0</v>
      </c>
      <c r="J62" s="970">
        <v>43.82</v>
      </c>
      <c r="K62" s="970">
        <v>6.13</v>
      </c>
      <c r="L62" s="970">
        <v>0</v>
      </c>
      <c r="M62" s="970">
        <v>33139309.370000001</v>
      </c>
      <c r="N62" s="970">
        <v>14202561.16</v>
      </c>
      <c r="O62" s="970">
        <v>360000</v>
      </c>
      <c r="P62" s="970">
        <v>1440000</v>
      </c>
    </row>
    <row r="63" spans="1:16">
      <c r="A63" s="522">
        <v>60</v>
      </c>
      <c r="B63" s="522" t="s">
        <v>2709</v>
      </c>
      <c r="C63" s="5" t="s">
        <v>1653</v>
      </c>
      <c r="D63" s="813">
        <v>43779</v>
      </c>
      <c r="E63" s="813">
        <v>43797</v>
      </c>
      <c r="F63" s="5" t="s">
        <v>16397</v>
      </c>
      <c r="G63" s="970">
        <v>0</v>
      </c>
      <c r="H63" s="970">
        <v>0</v>
      </c>
      <c r="I63" s="970">
        <v>0</v>
      </c>
      <c r="J63" s="970">
        <v>0</v>
      </c>
      <c r="K63" s="970">
        <v>0</v>
      </c>
      <c r="L63" s="970">
        <v>0</v>
      </c>
      <c r="M63" s="970">
        <v>0</v>
      </c>
      <c r="N63" s="970">
        <v>0</v>
      </c>
      <c r="O63" s="970">
        <v>0</v>
      </c>
      <c r="P63" s="970">
        <v>22662000</v>
      </c>
    </row>
    <row r="64" spans="1:16">
      <c r="A64" s="522">
        <v>61</v>
      </c>
      <c r="B64" s="522" t="s">
        <v>2709</v>
      </c>
      <c r="C64" s="5" t="s">
        <v>1653</v>
      </c>
      <c r="D64" s="813">
        <v>43755</v>
      </c>
      <c r="E64" s="813">
        <v>44131</v>
      </c>
      <c r="F64" s="5" t="s">
        <v>16398</v>
      </c>
      <c r="G64" s="970">
        <v>0</v>
      </c>
      <c r="H64" s="970">
        <v>0</v>
      </c>
      <c r="I64" s="970">
        <v>0</v>
      </c>
      <c r="J64" s="970">
        <v>0</v>
      </c>
      <c r="K64" s="970">
        <v>0</v>
      </c>
      <c r="L64" s="970">
        <v>0</v>
      </c>
      <c r="M64" s="970">
        <v>0</v>
      </c>
      <c r="N64" s="970">
        <v>0</v>
      </c>
      <c r="O64" s="970">
        <v>12600000</v>
      </c>
      <c r="P64" s="970">
        <v>0</v>
      </c>
    </row>
    <row r="65" spans="1:16">
      <c r="A65" s="522">
        <v>62</v>
      </c>
      <c r="B65" s="522" t="s">
        <v>2709</v>
      </c>
      <c r="C65" s="5" t="s">
        <v>1653</v>
      </c>
      <c r="D65" s="813">
        <v>43779</v>
      </c>
      <c r="E65" s="813">
        <v>43797</v>
      </c>
      <c r="F65" s="5"/>
      <c r="G65" s="970">
        <v>0</v>
      </c>
      <c r="H65" s="970">
        <v>0</v>
      </c>
      <c r="I65" s="970">
        <v>0</v>
      </c>
      <c r="J65" s="970">
        <v>0</v>
      </c>
      <c r="K65" s="970">
        <v>0</v>
      </c>
      <c r="L65" s="970">
        <v>0</v>
      </c>
      <c r="M65" s="970">
        <v>0</v>
      </c>
      <c r="N65" s="970">
        <v>0</v>
      </c>
      <c r="O65" s="970">
        <v>12600000</v>
      </c>
      <c r="P65" s="970">
        <v>22662000</v>
      </c>
    </row>
    <row r="66" spans="1:16">
      <c r="A66" s="522">
        <v>63</v>
      </c>
      <c r="B66" s="522" t="s">
        <v>2699</v>
      </c>
      <c r="C66" s="5" t="s">
        <v>711</v>
      </c>
      <c r="D66" s="813">
        <v>43831</v>
      </c>
      <c r="E66" s="813">
        <v>44196</v>
      </c>
      <c r="F66" s="5"/>
      <c r="G66" s="970">
        <v>6425.85</v>
      </c>
      <c r="H66" s="970">
        <v>0</v>
      </c>
      <c r="I66" s="970">
        <v>0</v>
      </c>
      <c r="J66" s="970">
        <v>40</v>
      </c>
      <c r="K66" s="970">
        <v>10</v>
      </c>
      <c r="L66" s="970">
        <v>1</v>
      </c>
      <c r="M66" s="970">
        <v>250000000</v>
      </c>
      <c r="N66" s="970">
        <v>10000000</v>
      </c>
      <c r="O66" s="970">
        <v>0</v>
      </c>
      <c r="P66" s="970">
        <v>0</v>
      </c>
    </row>
    <row r="67" spans="1:16">
      <c r="A67" s="522">
        <v>64</v>
      </c>
      <c r="B67" s="522" t="s">
        <v>2699</v>
      </c>
      <c r="C67" s="5" t="s">
        <v>711</v>
      </c>
      <c r="D67" s="813">
        <v>43831</v>
      </c>
      <c r="E67" s="813">
        <v>44196</v>
      </c>
      <c r="F67" s="5" t="s">
        <v>16399</v>
      </c>
      <c r="G67" s="970">
        <v>6425.85</v>
      </c>
      <c r="H67" s="970">
        <v>0</v>
      </c>
      <c r="I67" s="970">
        <v>0</v>
      </c>
      <c r="J67" s="970">
        <v>40</v>
      </c>
      <c r="K67" s="970">
        <v>10</v>
      </c>
      <c r="L67" s="970">
        <v>1</v>
      </c>
      <c r="M67" s="970">
        <v>250000000</v>
      </c>
      <c r="N67" s="970">
        <v>10000000</v>
      </c>
      <c r="O67" s="970">
        <v>0</v>
      </c>
      <c r="P67" s="970">
        <v>0</v>
      </c>
    </row>
    <row r="68" spans="1:16">
      <c r="A68" s="522">
        <v>65</v>
      </c>
      <c r="B68" s="522" t="s">
        <v>2692</v>
      </c>
      <c r="C68" s="5" t="s">
        <v>284</v>
      </c>
      <c r="D68" s="813">
        <v>43466</v>
      </c>
      <c r="E68" s="813">
        <v>43830</v>
      </c>
      <c r="F68" s="5" t="s">
        <v>16400</v>
      </c>
      <c r="G68" s="970">
        <v>0</v>
      </c>
      <c r="H68" s="970">
        <v>0</v>
      </c>
      <c r="I68" s="970">
        <v>0</v>
      </c>
      <c r="J68" s="970">
        <v>0</v>
      </c>
      <c r="K68" s="970">
        <v>0</v>
      </c>
      <c r="L68" s="970">
        <v>0</v>
      </c>
      <c r="M68" s="970">
        <v>19847211.91</v>
      </c>
      <c r="N68" s="970">
        <v>0</v>
      </c>
      <c r="O68" s="970">
        <v>0</v>
      </c>
      <c r="P68" s="970">
        <v>0</v>
      </c>
    </row>
    <row r="69" spans="1:16">
      <c r="A69" s="522">
        <v>66</v>
      </c>
      <c r="B69" s="522" t="s">
        <v>2692</v>
      </c>
      <c r="C69" s="5" t="s">
        <v>284</v>
      </c>
      <c r="D69" s="813">
        <v>43466</v>
      </c>
      <c r="E69" s="813">
        <v>43830</v>
      </c>
      <c r="F69" s="5" t="s">
        <v>16401</v>
      </c>
      <c r="G69" s="970">
        <v>0</v>
      </c>
      <c r="H69" s="970">
        <v>0</v>
      </c>
      <c r="I69" s="970">
        <v>0</v>
      </c>
      <c r="J69" s="970">
        <v>70220000</v>
      </c>
      <c r="K69" s="970">
        <v>0</v>
      </c>
      <c r="L69" s="970">
        <v>0</v>
      </c>
      <c r="M69" s="970">
        <v>0</v>
      </c>
      <c r="N69" s="970">
        <v>0</v>
      </c>
      <c r="O69" s="970">
        <v>0</v>
      </c>
      <c r="P69" s="970">
        <v>0</v>
      </c>
    </row>
    <row r="70" spans="1:16">
      <c r="A70" s="522">
        <v>67</v>
      </c>
      <c r="B70" s="522" t="s">
        <v>2692</v>
      </c>
      <c r="C70" s="5" t="s">
        <v>284</v>
      </c>
      <c r="D70" s="813">
        <v>43678</v>
      </c>
      <c r="E70" s="813">
        <v>43738</v>
      </c>
      <c r="F70" s="5" t="s">
        <v>16402</v>
      </c>
      <c r="G70" s="970">
        <v>0</v>
      </c>
      <c r="H70" s="970">
        <v>0</v>
      </c>
      <c r="I70" s="970">
        <v>0</v>
      </c>
      <c r="J70" s="970">
        <v>0</v>
      </c>
      <c r="K70" s="970">
        <v>0</v>
      </c>
      <c r="L70" s="970">
        <v>0</v>
      </c>
      <c r="M70" s="970">
        <v>0</v>
      </c>
      <c r="N70" s="970">
        <v>0</v>
      </c>
      <c r="O70" s="970">
        <v>0</v>
      </c>
      <c r="P70" s="970">
        <v>852363.64</v>
      </c>
    </row>
    <row r="71" spans="1:16">
      <c r="A71" s="522">
        <v>68</v>
      </c>
      <c r="B71" s="522" t="s">
        <v>2692</v>
      </c>
      <c r="C71" s="5" t="s">
        <v>284</v>
      </c>
      <c r="D71" s="813">
        <v>43647</v>
      </c>
      <c r="E71" s="813">
        <v>43738</v>
      </c>
      <c r="F71" s="5" t="s">
        <v>16403</v>
      </c>
      <c r="G71" s="970">
        <v>0</v>
      </c>
      <c r="H71" s="970">
        <v>0</v>
      </c>
      <c r="I71" s="970">
        <v>0</v>
      </c>
      <c r="J71" s="970">
        <v>0</v>
      </c>
      <c r="K71" s="970">
        <v>0</v>
      </c>
      <c r="L71" s="970">
        <v>0</v>
      </c>
      <c r="M71" s="970">
        <v>0</v>
      </c>
      <c r="N71" s="970">
        <v>0</v>
      </c>
      <c r="O71" s="970">
        <v>0</v>
      </c>
      <c r="P71" s="970">
        <v>973580.91</v>
      </c>
    </row>
    <row r="72" spans="1:16">
      <c r="A72" s="522">
        <v>69</v>
      </c>
      <c r="B72" s="522" t="s">
        <v>2692</v>
      </c>
      <c r="C72" s="5" t="s">
        <v>284</v>
      </c>
      <c r="D72" s="813">
        <v>43586</v>
      </c>
      <c r="E72" s="813">
        <v>43769</v>
      </c>
      <c r="F72" s="5" t="s">
        <v>16404</v>
      </c>
      <c r="G72" s="970">
        <v>0</v>
      </c>
      <c r="H72" s="970">
        <v>0</v>
      </c>
      <c r="I72" s="970">
        <v>0</v>
      </c>
      <c r="J72" s="970">
        <v>0</v>
      </c>
      <c r="K72" s="970">
        <v>0</v>
      </c>
      <c r="L72" s="970">
        <v>0</v>
      </c>
      <c r="M72" s="970">
        <v>0</v>
      </c>
      <c r="N72" s="970">
        <v>0</v>
      </c>
      <c r="O72" s="970">
        <v>0</v>
      </c>
      <c r="P72" s="970">
        <v>2939545.45</v>
      </c>
    </row>
    <row r="73" spans="1:16">
      <c r="A73" s="522">
        <v>70</v>
      </c>
      <c r="B73" s="522" t="s">
        <v>2692</v>
      </c>
      <c r="C73" s="5" t="s">
        <v>284</v>
      </c>
      <c r="D73" s="813">
        <v>43678</v>
      </c>
      <c r="E73" s="813">
        <v>43769</v>
      </c>
      <c r="F73" s="5" t="s">
        <v>16405</v>
      </c>
      <c r="G73" s="970">
        <v>0</v>
      </c>
      <c r="H73" s="970">
        <v>0</v>
      </c>
      <c r="I73" s="970">
        <v>0</v>
      </c>
      <c r="J73" s="970">
        <v>0</v>
      </c>
      <c r="K73" s="970">
        <v>0</v>
      </c>
      <c r="L73" s="970">
        <v>0</v>
      </c>
      <c r="M73" s="970">
        <v>0</v>
      </c>
      <c r="N73" s="970">
        <v>0</v>
      </c>
      <c r="O73" s="970">
        <v>0</v>
      </c>
      <c r="P73" s="970">
        <v>1100090.9099999999</v>
      </c>
    </row>
    <row r="74" spans="1:16">
      <c r="A74" s="522">
        <v>71</v>
      </c>
      <c r="B74" s="522" t="s">
        <v>2692</v>
      </c>
      <c r="C74" s="5" t="s">
        <v>284</v>
      </c>
      <c r="D74" s="813">
        <v>43799</v>
      </c>
      <c r="E74" s="813">
        <v>43804</v>
      </c>
      <c r="F74" s="5" t="s">
        <v>16406</v>
      </c>
      <c r="G74" s="970">
        <v>0</v>
      </c>
      <c r="H74" s="970">
        <v>0</v>
      </c>
      <c r="I74" s="970">
        <v>0</v>
      </c>
      <c r="J74" s="970">
        <v>0</v>
      </c>
      <c r="K74" s="970">
        <v>0</v>
      </c>
      <c r="L74" s="970">
        <v>0</v>
      </c>
      <c r="M74" s="970">
        <v>0</v>
      </c>
      <c r="N74" s="970">
        <v>0</v>
      </c>
      <c r="O74" s="970">
        <v>0</v>
      </c>
      <c r="P74" s="970">
        <v>454545.45</v>
      </c>
    </row>
    <row r="75" spans="1:16">
      <c r="A75" s="522">
        <v>72</v>
      </c>
      <c r="B75" s="522" t="s">
        <v>2692</v>
      </c>
      <c r="C75" s="5" t="s">
        <v>284</v>
      </c>
      <c r="D75" s="813">
        <v>43723</v>
      </c>
      <c r="E75" s="813">
        <v>43769</v>
      </c>
      <c r="F75" s="5" t="s">
        <v>16407</v>
      </c>
      <c r="G75" s="970">
        <v>0</v>
      </c>
      <c r="H75" s="970">
        <v>0</v>
      </c>
      <c r="I75" s="970">
        <v>0</v>
      </c>
      <c r="J75" s="970">
        <v>0</v>
      </c>
      <c r="K75" s="970">
        <v>0</v>
      </c>
      <c r="L75" s="970">
        <v>0</v>
      </c>
      <c r="M75" s="970">
        <v>0</v>
      </c>
      <c r="N75" s="970">
        <v>0</v>
      </c>
      <c r="O75" s="970">
        <v>0</v>
      </c>
      <c r="P75" s="970">
        <v>400000</v>
      </c>
    </row>
    <row r="76" spans="1:16">
      <c r="A76" s="522">
        <v>73</v>
      </c>
      <c r="B76" s="522" t="s">
        <v>2692</v>
      </c>
      <c r="C76" s="5" t="s">
        <v>284</v>
      </c>
      <c r="D76" s="813">
        <v>43617</v>
      </c>
      <c r="E76" s="813">
        <v>43708</v>
      </c>
      <c r="F76" s="5" t="s">
        <v>16408</v>
      </c>
      <c r="G76" s="970">
        <v>0</v>
      </c>
      <c r="H76" s="970">
        <v>0</v>
      </c>
      <c r="I76" s="970">
        <v>0</v>
      </c>
      <c r="J76" s="970">
        <v>0</v>
      </c>
      <c r="K76" s="970">
        <v>0</v>
      </c>
      <c r="L76" s="970">
        <v>0</v>
      </c>
      <c r="M76" s="970">
        <v>0</v>
      </c>
      <c r="N76" s="970">
        <v>0</v>
      </c>
      <c r="O76" s="970">
        <v>0</v>
      </c>
      <c r="P76" s="970">
        <v>645700</v>
      </c>
    </row>
    <row r="77" spans="1:16">
      <c r="A77" s="522">
        <v>74</v>
      </c>
      <c r="B77" s="522" t="s">
        <v>2692</v>
      </c>
      <c r="C77" s="5" t="s">
        <v>284</v>
      </c>
      <c r="D77" s="813">
        <v>43466</v>
      </c>
      <c r="E77" s="813">
        <v>43830</v>
      </c>
      <c r="F77" s="5" t="s">
        <v>16408</v>
      </c>
      <c r="G77" s="970">
        <v>0</v>
      </c>
      <c r="H77" s="970">
        <v>0</v>
      </c>
      <c r="I77" s="970">
        <v>0</v>
      </c>
      <c r="J77" s="970">
        <v>0</v>
      </c>
      <c r="K77" s="970">
        <v>0</v>
      </c>
      <c r="L77" s="970">
        <v>0</v>
      </c>
      <c r="M77" s="970">
        <v>6001827.2699999996</v>
      </c>
      <c r="N77" s="970">
        <v>0</v>
      </c>
      <c r="O77" s="970">
        <v>0</v>
      </c>
      <c r="P77" s="970">
        <v>0</v>
      </c>
    </row>
    <row r="78" spans="1:16">
      <c r="A78" s="522">
        <v>75</v>
      </c>
      <c r="B78" s="522" t="s">
        <v>2692</v>
      </c>
      <c r="C78" s="5" t="s">
        <v>284</v>
      </c>
      <c r="D78" s="813">
        <v>43466</v>
      </c>
      <c r="E78" s="813">
        <v>43830</v>
      </c>
      <c r="F78" s="5"/>
      <c r="G78" s="970">
        <v>0</v>
      </c>
      <c r="H78" s="970">
        <v>0</v>
      </c>
      <c r="I78" s="970">
        <v>0</v>
      </c>
      <c r="J78" s="970">
        <v>70220000</v>
      </c>
      <c r="K78" s="970">
        <v>0</v>
      </c>
      <c r="L78" s="970">
        <v>0</v>
      </c>
      <c r="M78" s="970">
        <v>25849039.18</v>
      </c>
      <c r="N78" s="970">
        <v>0</v>
      </c>
      <c r="O78" s="970">
        <v>0</v>
      </c>
      <c r="P78" s="970">
        <v>7365826.3600000003</v>
      </c>
    </row>
  </sheetData>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15C40-25B8-4CB1-A712-D7695157070E}">
  <dimension ref="A1:N22"/>
  <sheetViews>
    <sheetView workbookViewId="0">
      <selection activeCell="H5" sqref="H5"/>
    </sheetView>
  </sheetViews>
  <sheetFormatPr defaultColWidth="9.140625" defaultRowHeight="15"/>
  <cols>
    <col min="1" max="1" width="11" style="7" bestFit="1" customWidth="1"/>
    <col min="2" max="2" width="28.5703125" style="7" customWidth="1"/>
    <col min="3" max="3" width="14.140625" style="188" customWidth="1"/>
    <col min="4" max="4" width="17.28515625" style="7" bestFit="1" customWidth="1"/>
    <col min="5" max="5" width="13.85546875" style="7" bestFit="1" customWidth="1"/>
    <col min="6" max="7" width="14" style="7" customWidth="1"/>
    <col min="8" max="8" width="17.85546875" style="7" bestFit="1" customWidth="1"/>
    <col min="9" max="9" width="12.140625" style="188" customWidth="1"/>
    <col min="10" max="14" width="11" style="7" customWidth="1"/>
    <col min="15" max="15" width="22.140625" style="7" bestFit="1" customWidth="1"/>
    <col min="16" max="16" width="22.42578125" style="7" bestFit="1" customWidth="1"/>
    <col min="17" max="17" width="22.7109375" style="7" bestFit="1" customWidth="1"/>
    <col min="18" max="18" width="23" style="7" bestFit="1" customWidth="1"/>
    <col min="19" max="16384" width="9.140625" style="7"/>
  </cols>
  <sheetData>
    <row r="1" spans="1:14">
      <c r="A1" s="201" t="s">
        <v>16409</v>
      </c>
      <c r="B1" s="209"/>
      <c r="C1" s="145"/>
      <c r="D1" s="209"/>
      <c r="E1" s="209"/>
      <c r="F1" s="209"/>
      <c r="G1" s="209"/>
      <c r="H1" s="209"/>
      <c r="I1" s="145"/>
      <c r="J1" s="209"/>
      <c r="K1" s="209"/>
      <c r="L1" s="209"/>
      <c r="M1" s="209"/>
      <c r="N1" s="209"/>
    </row>
    <row r="2" spans="1:14">
      <c r="A2" s="209"/>
      <c r="B2" s="209"/>
      <c r="C2" s="145"/>
      <c r="D2" s="209"/>
      <c r="E2" s="209"/>
      <c r="F2" s="209"/>
      <c r="G2" s="209"/>
      <c r="H2" s="209"/>
      <c r="I2" s="145"/>
      <c r="J2" s="209"/>
      <c r="K2" s="209"/>
      <c r="L2" s="209"/>
      <c r="M2" s="209"/>
      <c r="N2" s="209"/>
    </row>
    <row r="3" spans="1:14" s="188" customFormat="1" ht="36">
      <c r="A3" s="971" t="s">
        <v>91</v>
      </c>
      <c r="B3" s="291" t="s">
        <v>16410</v>
      </c>
      <c r="C3" s="291" t="s">
        <v>2715</v>
      </c>
      <c r="D3" s="291" t="s">
        <v>14508</v>
      </c>
      <c r="E3" s="291" t="s">
        <v>14509</v>
      </c>
      <c r="F3" s="291" t="s">
        <v>14511</v>
      </c>
      <c r="G3" s="291" t="s">
        <v>14512</v>
      </c>
      <c r="H3" s="291" t="s">
        <v>16411</v>
      </c>
      <c r="I3" s="291" t="s">
        <v>16412</v>
      </c>
      <c r="J3" s="291" t="s">
        <v>2682</v>
      </c>
      <c r="K3" s="291" t="s">
        <v>2684</v>
      </c>
      <c r="L3" s="291" t="s">
        <v>2685</v>
      </c>
      <c r="M3" s="291" t="s">
        <v>2683</v>
      </c>
      <c r="N3" s="291" t="s">
        <v>16413</v>
      </c>
    </row>
    <row r="4" spans="1:14">
      <c r="A4" s="329" t="s">
        <v>2703</v>
      </c>
      <c r="B4" s="326" t="s">
        <v>737</v>
      </c>
      <c r="C4" s="87">
        <v>2654</v>
      </c>
      <c r="D4" s="326" t="s">
        <v>437</v>
      </c>
      <c r="E4" s="326" t="s">
        <v>3600</v>
      </c>
      <c r="F4" s="972">
        <v>43544</v>
      </c>
      <c r="G4" s="972">
        <v>43789</v>
      </c>
      <c r="H4" s="326"/>
      <c r="I4" s="87"/>
      <c r="J4" s="326">
        <v>261</v>
      </c>
      <c r="K4" s="326">
        <v>3</v>
      </c>
      <c r="L4" s="326">
        <v>0</v>
      </c>
      <c r="M4" s="326">
        <v>232</v>
      </c>
      <c r="N4" s="326">
        <v>26</v>
      </c>
    </row>
    <row r="5" spans="1:14">
      <c r="A5" s="329" t="s">
        <v>2703</v>
      </c>
      <c r="B5" s="326" t="s">
        <v>737</v>
      </c>
      <c r="C5" s="87">
        <v>2654</v>
      </c>
      <c r="D5" s="326" t="s">
        <v>437</v>
      </c>
      <c r="E5" s="326" t="s">
        <v>3600</v>
      </c>
      <c r="F5" s="972">
        <v>43544</v>
      </c>
      <c r="G5" s="972">
        <v>43789</v>
      </c>
      <c r="H5" s="973">
        <v>1100</v>
      </c>
      <c r="I5" s="87" t="s">
        <v>16414</v>
      </c>
      <c r="J5" s="326">
        <v>43</v>
      </c>
      <c r="K5" s="326">
        <v>1</v>
      </c>
      <c r="L5" s="326">
        <v>0</v>
      </c>
      <c r="M5" s="326">
        <v>38</v>
      </c>
      <c r="N5" s="326">
        <v>4</v>
      </c>
    </row>
    <row r="6" spans="1:14">
      <c r="A6" s="329" t="s">
        <v>2703</v>
      </c>
      <c r="B6" s="326" t="s">
        <v>737</v>
      </c>
      <c r="C6" s="87">
        <v>1655</v>
      </c>
      <c r="D6" s="326" t="s">
        <v>2182</v>
      </c>
      <c r="E6" s="326" t="s">
        <v>2052</v>
      </c>
      <c r="F6" s="972">
        <v>43544</v>
      </c>
      <c r="G6" s="972">
        <v>43789</v>
      </c>
      <c r="H6" s="973">
        <v>1100</v>
      </c>
      <c r="I6" s="87" t="s">
        <v>16414</v>
      </c>
      <c r="J6" s="326">
        <v>39</v>
      </c>
      <c r="K6" s="326">
        <v>0</v>
      </c>
      <c r="L6" s="326">
        <v>0</v>
      </c>
      <c r="M6" s="326">
        <v>35</v>
      </c>
      <c r="N6" s="326">
        <v>4</v>
      </c>
    </row>
    <row r="7" spans="1:14">
      <c r="A7" s="329" t="s">
        <v>2703</v>
      </c>
      <c r="B7" s="326" t="s">
        <v>737</v>
      </c>
      <c r="C7" s="87">
        <v>11209</v>
      </c>
      <c r="D7" s="326" t="s">
        <v>437</v>
      </c>
      <c r="E7" s="326" t="s">
        <v>3600</v>
      </c>
      <c r="F7" s="972">
        <v>43544</v>
      </c>
      <c r="G7" s="972">
        <v>43789</v>
      </c>
      <c r="H7" s="973">
        <v>1100</v>
      </c>
      <c r="I7" s="87" t="s">
        <v>16414</v>
      </c>
      <c r="J7" s="326">
        <v>37</v>
      </c>
      <c r="K7" s="326">
        <v>0</v>
      </c>
      <c r="L7" s="326">
        <v>0</v>
      </c>
      <c r="M7" s="326">
        <v>33</v>
      </c>
      <c r="N7" s="326">
        <v>4</v>
      </c>
    </row>
    <row r="8" spans="1:14">
      <c r="A8" s="329" t="s">
        <v>2703</v>
      </c>
      <c r="B8" s="326" t="s">
        <v>737</v>
      </c>
      <c r="C8" s="87">
        <v>1655</v>
      </c>
      <c r="D8" s="326" t="s">
        <v>437</v>
      </c>
      <c r="E8" s="326" t="s">
        <v>3600</v>
      </c>
      <c r="F8" s="972">
        <v>43544</v>
      </c>
      <c r="G8" s="972">
        <v>43789</v>
      </c>
      <c r="H8" s="973">
        <v>1100</v>
      </c>
      <c r="I8" s="87" t="s">
        <v>16414</v>
      </c>
      <c r="J8" s="326">
        <v>40</v>
      </c>
      <c r="K8" s="326">
        <v>0</v>
      </c>
      <c r="L8" s="326">
        <v>0</v>
      </c>
      <c r="M8" s="326">
        <v>36</v>
      </c>
      <c r="N8" s="326">
        <v>4</v>
      </c>
    </row>
    <row r="9" spans="1:14">
      <c r="A9" s="329" t="s">
        <v>2703</v>
      </c>
      <c r="B9" s="326" t="s">
        <v>737</v>
      </c>
      <c r="C9" s="87">
        <v>2654</v>
      </c>
      <c r="D9" s="326" t="s">
        <v>437</v>
      </c>
      <c r="E9" s="326" t="s">
        <v>3600</v>
      </c>
      <c r="F9" s="972">
        <v>43544</v>
      </c>
      <c r="G9" s="972">
        <v>43789</v>
      </c>
      <c r="H9" s="973">
        <v>1100</v>
      </c>
      <c r="I9" s="87" t="s">
        <v>16414</v>
      </c>
      <c r="J9" s="326">
        <v>49</v>
      </c>
      <c r="K9" s="326">
        <v>2</v>
      </c>
      <c r="L9" s="326">
        <v>0</v>
      </c>
      <c r="M9" s="326">
        <v>42</v>
      </c>
      <c r="N9" s="326">
        <v>5</v>
      </c>
    </row>
    <row r="10" spans="1:14">
      <c r="A10" s="329" t="s">
        <v>2703</v>
      </c>
      <c r="B10" s="326" t="s">
        <v>737</v>
      </c>
      <c r="C10" s="87">
        <v>1655</v>
      </c>
      <c r="D10" s="326" t="s">
        <v>1159</v>
      </c>
      <c r="E10" s="326" t="s">
        <v>3600</v>
      </c>
      <c r="F10" s="972">
        <v>43544</v>
      </c>
      <c r="G10" s="972">
        <v>43789</v>
      </c>
      <c r="H10" s="973">
        <v>1100</v>
      </c>
      <c r="I10" s="87" t="s">
        <v>16414</v>
      </c>
      <c r="J10" s="326">
        <v>53</v>
      </c>
      <c r="K10" s="326">
        <v>0</v>
      </c>
      <c r="L10" s="326">
        <v>0</v>
      </c>
      <c r="M10" s="326">
        <v>48</v>
      </c>
      <c r="N10" s="326">
        <v>5</v>
      </c>
    </row>
    <row r="11" spans="1:14">
      <c r="A11" s="329" t="s">
        <v>2709</v>
      </c>
      <c r="B11" s="326" t="s">
        <v>1653</v>
      </c>
      <c r="C11" s="87">
        <v>1676</v>
      </c>
      <c r="D11" s="326" t="s">
        <v>1153</v>
      </c>
      <c r="E11" s="326" t="s">
        <v>2768</v>
      </c>
      <c r="F11" s="972">
        <v>43452</v>
      </c>
      <c r="G11" s="972">
        <v>43817</v>
      </c>
      <c r="H11" s="973"/>
      <c r="I11" s="87"/>
      <c r="J11" s="326">
        <v>26</v>
      </c>
      <c r="K11" s="326">
        <v>0</v>
      </c>
      <c r="L11" s="326">
        <v>0</v>
      </c>
      <c r="M11" s="326">
        <v>26</v>
      </c>
      <c r="N11" s="326">
        <v>0</v>
      </c>
    </row>
    <row r="12" spans="1:14">
      <c r="A12" s="329" t="s">
        <v>2709</v>
      </c>
      <c r="B12" s="326" t="s">
        <v>1653</v>
      </c>
      <c r="C12" s="87">
        <v>1676</v>
      </c>
      <c r="D12" s="326" t="s">
        <v>1153</v>
      </c>
      <c r="E12" s="326" t="s">
        <v>2768</v>
      </c>
      <c r="F12" s="972">
        <v>43452</v>
      </c>
      <c r="G12" s="972">
        <v>43817</v>
      </c>
      <c r="H12" s="973"/>
      <c r="I12" s="87" t="s">
        <v>16415</v>
      </c>
      <c r="J12" s="326">
        <v>26</v>
      </c>
      <c r="K12" s="326">
        <v>0</v>
      </c>
      <c r="L12" s="326">
        <v>0</v>
      </c>
      <c r="M12" s="326">
        <v>26</v>
      </c>
      <c r="N12" s="326">
        <v>0</v>
      </c>
    </row>
    <row r="13" spans="1:14">
      <c r="A13" s="329" t="s">
        <v>2702</v>
      </c>
      <c r="B13" s="326" t="s">
        <v>728</v>
      </c>
      <c r="C13" s="87">
        <v>2346</v>
      </c>
      <c r="D13" s="326" t="s">
        <v>1693</v>
      </c>
      <c r="E13" s="326" t="s">
        <v>2763</v>
      </c>
      <c r="F13" s="972">
        <v>43466</v>
      </c>
      <c r="G13" s="972">
        <v>43830</v>
      </c>
      <c r="H13" s="973">
        <v>2385850000</v>
      </c>
      <c r="I13" s="87" t="s">
        <v>16416</v>
      </c>
      <c r="J13" s="326">
        <v>132</v>
      </c>
      <c r="K13" s="326">
        <v>0</v>
      </c>
      <c r="L13" s="326">
        <v>0</v>
      </c>
      <c r="M13" s="326">
        <v>113</v>
      </c>
      <c r="N13" s="326">
        <v>19</v>
      </c>
    </row>
    <row r="14" spans="1:14">
      <c r="A14" s="329" t="s">
        <v>2702</v>
      </c>
      <c r="B14" s="326" t="s">
        <v>728</v>
      </c>
      <c r="C14" s="87">
        <v>2346</v>
      </c>
      <c r="D14" s="326" t="s">
        <v>1693</v>
      </c>
      <c r="E14" s="326" t="s">
        <v>2763</v>
      </c>
      <c r="F14" s="972">
        <v>43466</v>
      </c>
      <c r="G14" s="972">
        <v>43830</v>
      </c>
      <c r="H14" s="973">
        <v>1500000000</v>
      </c>
      <c r="I14" s="87" t="s">
        <v>16416</v>
      </c>
      <c r="J14" s="326">
        <v>76</v>
      </c>
      <c r="K14" s="326">
        <v>0</v>
      </c>
      <c r="L14" s="326">
        <v>0</v>
      </c>
      <c r="M14" s="326">
        <v>63</v>
      </c>
      <c r="N14" s="326">
        <v>13</v>
      </c>
    </row>
    <row r="15" spans="1:14">
      <c r="A15" s="329" t="s">
        <v>2702</v>
      </c>
      <c r="B15" s="326" t="s">
        <v>728</v>
      </c>
      <c r="C15" s="87">
        <v>2346</v>
      </c>
      <c r="D15" s="326" t="s">
        <v>1693</v>
      </c>
      <c r="E15" s="326" t="s">
        <v>2763</v>
      </c>
      <c r="F15" s="972">
        <v>43466</v>
      </c>
      <c r="G15" s="972">
        <v>43830</v>
      </c>
      <c r="H15" s="973"/>
      <c r="I15" s="87"/>
      <c r="J15" s="326">
        <v>208</v>
      </c>
      <c r="K15" s="326">
        <v>0</v>
      </c>
      <c r="L15" s="326">
        <v>0</v>
      </c>
      <c r="M15" s="326">
        <v>176</v>
      </c>
      <c r="N15" s="326">
        <v>32</v>
      </c>
    </row>
    <row r="16" spans="1:14">
      <c r="A16" s="329" t="s">
        <v>2704</v>
      </c>
      <c r="B16" s="326" t="s">
        <v>763</v>
      </c>
      <c r="C16" s="87">
        <v>1608</v>
      </c>
      <c r="D16" s="326" t="s">
        <v>437</v>
      </c>
      <c r="E16" s="326" t="s">
        <v>3600</v>
      </c>
      <c r="F16" s="972">
        <v>43314</v>
      </c>
      <c r="G16" s="972">
        <v>45291</v>
      </c>
      <c r="H16" s="671" t="s">
        <v>16417</v>
      </c>
      <c r="I16" s="87" t="s">
        <v>16416</v>
      </c>
      <c r="J16" s="326">
        <v>136</v>
      </c>
      <c r="K16" s="326">
        <v>45</v>
      </c>
      <c r="L16" s="326">
        <v>5</v>
      </c>
      <c r="M16" s="326">
        <v>74</v>
      </c>
      <c r="N16" s="326">
        <v>12</v>
      </c>
    </row>
    <row r="17" spans="1:14">
      <c r="A17" s="329" t="s">
        <v>2704</v>
      </c>
      <c r="B17" s="326" t="s">
        <v>763</v>
      </c>
      <c r="C17" s="87">
        <v>1608</v>
      </c>
      <c r="D17" s="326" t="s">
        <v>437</v>
      </c>
      <c r="E17" s="326" t="s">
        <v>3600</v>
      </c>
      <c r="F17" s="972">
        <v>43314</v>
      </c>
      <c r="G17" s="972">
        <v>45291</v>
      </c>
      <c r="H17" s="973"/>
      <c r="I17" s="87"/>
      <c r="J17" s="326">
        <v>136</v>
      </c>
      <c r="K17" s="326">
        <v>45</v>
      </c>
      <c r="L17" s="326">
        <v>5</v>
      </c>
      <c r="M17" s="326">
        <v>74</v>
      </c>
      <c r="N17" s="326">
        <v>12</v>
      </c>
    </row>
    <row r="18" spans="1:14">
      <c r="A18" s="329" t="s">
        <v>2692</v>
      </c>
      <c r="B18" s="326" t="s">
        <v>284</v>
      </c>
      <c r="C18" s="87">
        <v>1504</v>
      </c>
      <c r="D18" s="326" t="s">
        <v>1103</v>
      </c>
      <c r="E18" s="326" t="s">
        <v>1103</v>
      </c>
      <c r="F18" s="972">
        <v>43480</v>
      </c>
      <c r="G18" s="972">
        <v>43511</v>
      </c>
      <c r="H18" s="973">
        <v>6000000</v>
      </c>
      <c r="I18" s="87" t="s">
        <v>16415</v>
      </c>
      <c r="J18" s="326">
        <v>1</v>
      </c>
      <c r="K18" s="326">
        <v>0</v>
      </c>
      <c r="L18" s="326">
        <v>0</v>
      </c>
      <c r="M18" s="326">
        <v>1</v>
      </c>
      <c r="N18" s="326">
        <v>0</v>
      </c>
    </row>
    <row r="19" spans="1:14">
      <c r="A19" s="329" t="s">
        <v>2692</v>
      </c>
      <c r="B19" s="326" t="s">
        <v>284</v>
      </c>
      <c r="C19" s="87">
        <v>1504</v>
      </c>
      <c r="D19" s="326" t="s">
        <v>437</v>
      </c>
      <c r="E19" s="326" t="s">
        <v>3600</v>
      </c>
      <c r="F19" s="972">
        <v>43783</v>
      </c>
      <c r="G19" s="972">
        <v>43824</v>
      </c>
      <c r="H19" s="973">
        <v>359746509</v>
      </c>
      <c r="I19" s="87" t="s">
        <v>16416</v>
      </c>
      <c r="J19" s="326">
        <v>12</v>
      </c>
      <c r="K19" s="326">
        <v>0</v>
      </c>
      <c r="L19" s="326">
        <v>0</v>
      </c>
      <c r="M19" s="326">
        <v>11</v>
      </c>
      <c r="N19" s="326">
        <v>1</v>
      </c>
    </row>
    <row r="20" spans="1:14">
      <c r="A20" s="329" t="s">
        <v>2692</v>
      </c>
      <c r="B20" s="326" t="s">
        <v>284</v>
      </c>
      <c r="C20" s="87">
        <v>1504</v>
      </c>
      <c r="D20" s="326" t="s">
        <v>1103</v>
      </c>
      <c r="E20" s="326" t="s">
        <v>1103</v>
      </c>
      <c r="F20" s="972">
        <v>43480</v>
      </c>
      <c r="G20" s="972">
        <v>43511</v>
      </c>
      <c r="H20" s="973"/>
      <c r="I20" s="87"/>
      <c r="J20" s="326">
        <v>13</v>
      </c>
      <c r="K20" s="326">
        <v>0</v>
      </c>
      <c r="L20" s="326">
        <v>0</v>
      </c>
      <c r="M20" s="326">
        <v>12</v>
      </c>
      <c r="N20" s="326">
        <v>1</v>
      </c>
    </row>
    <row r="21" spans="1:14">
      <c r="A21" s="329" t="s">
        <v>2699</v>
      </c>
      <c r="B21" s="326" t="s">
        <v>711</v>
      </c>
      <c r="C21" s="87">
        <v>2482</v>
      </c>
      <c r="D21" s="326" t="s">
        <v>1693</v>
      </c>
      <c r="E21" s="326" t="s">
        <v>16418</v>
      </c>
      <c r="F21" s="972">
        <v>43466</v>
      </c>
      <c r="G21" s="972">
        <v>43831</v>
      </c>
      <c r="H21" s="973"/>
      <c r="I21" s="87"/>
      <c r="J21" s="326">
        <v>51</v>
      </c>
      <c r="K21" s="326">
        <v>25</v>
      </c>
      <c r="L21" s="326">
        <v>0</v>
      </c>
      <c r="M21" s="326">
        <v>20</v>
      </c>
      <c r="N21" s="326">
        <v>6</v>
      </c>
    </row>
    <row r="22" spans="1:14">
      <c r="A22" s="329" t="s">
        <v>2699</v>
      </c>
      <c r="B22" s="326" t="s">
        <v>711</v>
      </c>
      <c r="C22" s="87">
        <v>2482</v>
      </c>
      <c r="D22" s="326" t="s">
        <v>1693</v>
      </c>
      <c r="E22" s="326" t="s">
        <v>16418</v>
      </c>
      <c r="F22" s="972">
        <v>43466</v>
      </c>
      <c r="G22" s="972">
        <v>43831</v>
      </c>
      <c r="H22" s="973">
        <v>1727969800</v>
      </c>
      <c r="I22" s="87" t="s">
        <v>16416</v>
      </c>
      <c r="J22" s="326">
        <v>51</v>
      </c>
      <c r="K22" s="326">
        <v>25</v>
      </c>
      <c r="L22" s="326">
        <v>0</v>
      </c>
      <c r="M22" s="326">
        <v>20</v>
      </c>
      <c r="N22" s="326">
        <v>6</v>
      </c>
    </row>
  </sheetData>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EB17-EB37-4028-99C2-307426FD6C05}">
  <dimension ref="A1:N14"/>
  <sheetViews>
    <sheetView workbookViewId="0"/>
  </sheetViews>
  <sheetFormatPr defaultColWidth="9.140625" defaultRowHeight="12"/>
  <cols>
    <col min="1" max="1" width="4.85546875" style="164" customWidth="1"/>
    <col min="2" max="2" width="10.42578125" style="164" customWidth="1"/>
    <col min="3" max="3" width="12" style="164" customWidth="1"/>
    <col min="4" max="4" width="19.140625" style="164" bestFit="1" customWidth="1"/>
    <col min="5" max="5" width="13.5703125" style="164" customWidth="1"/>
    <col min="6" max="6" width="9" style="164" customWidth="1"/>
    <col min="7" max="7" width="24.28515625" style="164" customWidth="1"/>
    <col min="8" max="8" width="23.85546875" style="164" bestFit="1" customWidth="1"/>
    <col min="9" max="9" width="15.28515625" style="164" customWidth="1"/>
    <col min="10" max="10" width="18.28515625" style="164" customWidth="1"/>
    <col min="11" max="11" width="25.7109375" style="164" customWidth="1"/>
    <col min="12" max="12" width="27.5703125" style="164" bestFit="1" customWidth="1"/>
    <col min="13" max="13" width="30.28515625" style="164" customWidth="1"/>
    <col min="14" max="14" width="28.7109375" style="164" bestFit="1" customWidth="1"/>
    <col min="15" max="15" width="18.140625" style="164" bestFit="1" customWidth="1"/>
    <col min="16" max="16384" width="9.140625" style="164"/>
  </cols>
  <sheetData>
    <row r="1" spans="1:14" ht="12.75">
      <c r="A1" s="228" t="s">
        <v>16419</v>
      </c>
      <c r="B1" s="209"/>
      <c r="C1" s="209"/>
      <c r="D1" s="209"/>
      <c r="E1" s="209"/>
      <c r="F1" s="209"/>
      <c r="G1" s="209"/>
      <c r="H1" s="231"/>
      <c r="I1" s="209"/>
      <c r="J1" s="209"/>
      <c r="K1" s="209"/>
      <c r="L1" s="209"/>
      <c r="M1" s="209"/>
      <c r="N1" s="209"/>
    </row>
    <row r="3" spans="1:14" s="185" customFormat="1" ht="24">
      <c r="A3" s="968" t="s">
        <v>1</v>
      </c>
      <c r="B3" s="969" t="s">
        <v>91</v>
      </c>
      <c r="C3" s="969" t="s">
        <v>92</v>
      </c>
      <c r="D3" s="291" t="s">
        <v>1000</v>
      </c>
      <c r="E3" s="291" t="s">
        <v>14512</v>
      </c>
      <c r="F3" s="291" t="s">
        <v>16420</v>
      </c>
      <c r="G3" s="291" t="s">
        <v>16421</v>
      </c>
      <c r="H3" s="291" t="s">
        <v>16422</v>
      </c>
      <c r="I3" s="291" t="s">
        <v>16423</v>
      </c>
      <c r="J3" s="291" t="s">
        <v>16424</v>
      </c>
      <c r="K3" s="291" t="s">
        <v>16425</v>
      </c>
      <c r="L3" s="291" t="s">
        <v>16426</v>
      </c>
      <c r="M3" s="291" t="s">
        <v>16427</v>
      </c>
      <c r="N3" s="291" t="s">
        <v>16428</v>
      </c>
    </row>
    <row r="4" spans="1:14">
      <c r="A4" s="522">
        <v>1</v>
      </c>
      <c r="B4" s="522" t="s">
        <v>2690</v>
      </c>
      <c r="C4" s="5" t="s">
        <v>187</v>
      </c>
      <c r="D4" s="5" t="s">
        <v>16429</v>
      </c>
      <c r="E4" s="813">
        <v>48000</v>
      </c>
      <c r="F4" s="974">
        <v>1.7999999999999999E-2</v>
      </c>
      <c r="G4" s="5" t="s">
        <v>16430</v>
      </c>
      <c r="H4" s="682">
        <v>25061584834</v>
      </c>
      <c r="I4" s="5" t="s">
        <v>16431</v>
      </c>
      <c r="J4" s="5" t="s">
        <v>16432</v>
      </c>
      <c r="K4" s="5" t="s">
        <v>16433</v>
      </c>
      <c r="L4" s="5" t="s">
        <v>16434</v>
      </c>
      <c r="M4" s="5" t="s">
        <v>12575</v>
      </c>
      <c r="N4" s="5" t="s">
        <v>16435</v>
      </c>
    </row>
    <row r="5" spans="1:14">
      <c r="A5" s="522">
        <v>2</v>
      </c>
      <c r="B5" s="522" t="s">
        <v>2690</v>
      </c>
      <c r="C5" s="5" t="s">
        <v>187</v>
      </c>
      <c r="D5" s="5" t="s">
        <v>16429</v>
      </c>
      <c r="E5" s="813">
        <v>44614</v>
      </c>
      <c r="F5" s="974">
        <v>1.7999999999999999E-2</v>
      </c>
      <c r="G5" s="5" t="s">
        <v>16436</v>
      </c>
      <c r="H5" s="682">
        <v>19579847445</v>
      </c>
      <c r="I5" s="5" t="s">
        <v>16431</v>
      </c>
      <c r="J5" s="5" t="s">
        <v>16432</v>
      </c>
      <c r="K5" s="5" t="s">
        <v>16433</v>
      </c>
      <c r="L5" s="5" t="s">
        <v>16434</v>
      </c>
      <c r="M5" s="5" t="s">
        <v>12575</v>
      </c>
      <c r="N5" s="5" t="s">
        <v>16437</v>
      </c>
    </row>
    <row r="6" spans="1:14">
      <c r="A6" s="522">
        <v>3</v>
      </c>
      <c r="B6" s="522" t="s">
        <v>2690</v>
      </c>
      <c r="C6" s="5" t="s">
        <v>187</v>
      </c>
      <c r="D6" s="5" t="s">
        <v>16429</v>
      </c>
      <c r="E6" s="813">
        <v>44561</v>
      </c>
      <c r="F6" s="974">
        <v>0</v>
      </c>
      <c r="G6" s="5" t="s">
        <v>16438</v>
      </c>
      <c r="H6" s="682">
        <v>10205239517</v>
      </c>
      <c r="I6" s="5" t="s">
        <v>16431</v>
      </c>
      <c r="J6" s="5" t="s">
        <v>16439</v>
      </c>
      <c r="K6" s="5" t="s">
        <v>1562</v>
      </c>
      <c r="L6" s="5" t="s">
        <v>16440</v>
      </c>
      <c r="M6" s="5" t="s">
        <v>12575</v>
      </c>
      <c r="N6" s="5" t="s">
        <v>16441</v>
      </c>
    </row>
    <row r="7" spans="1:14">
      <c r="A7" s="522">
        <v>4</v>
      </c>
      <c r="B7" s="522" t="s">
        <v>2690</v>
      </c>
      <c r="C7" s="5" t="s">
        <v>187</v>
      </c>
      <c r="D7" s="5" t="s">
        <v>16429</v>
      </c>
      <c r="E7" s="813">
        <v>44221</v>
      </c>
      <c r="F7" s="974">
        <v>0.18</v>
      </c>
      <c r="G7" s="5" t="s">
        <v>16442</v>
      </c>
      <c r="H7" s="682">
        <v>8500000000</v>
      </c>
      <c r="I7" s="5" t="s">
        <v>16431</v>
      </c>
      <c r="J7" s="5" t="s">
        <v>16439</v>
      </c>
      <c r="K7" s="5" t="s">
        <v>1562</v>
      </c>
      <c r="L7" s="5" t="s">
        <v>16443</v>
      </c>
      <c r="M7" s="5" t="s">
        <v>830</v>
      </c>
      <c r="N7" s="5" t="s">
        <v>16444</v>
      </c>
    </row>
    <row r="8" spans="1:14">
      <c r="A8" s="522">
        <v>5</v>
      </c>
      <c r="B8" s="522" t="s">
        <v>2690</v>
      </c>
      <c r="C8" s="5" t="s">
        <v>187</v>
      </c>
      <c r="D8" s="5" t="s">
        <v>16429</v>
      </c>
      <c r="E8" s="813">
        <v>43643</v>
      </c>
      <c r="F8" s="974">
        <v>0.16800000000000001</v>
      </c>
      <c r="G8" s="5" t="s">
        <v>16442</v>
      </c>
      <c r="H8" s="682">
        <v>6000000000</v>
      </c>
      <c r="I8" s="5" t="s">
        <v>16431</v>
      </c>
      <c r="J8" s="5" t="s">
        <v>16439</v>
      </c>
      <c r="K8" s="5" t="s">
        <v>1562</v>
      </c>
      <c r="L8" s="5" t="s">
        <v>16443</v>
      </c>
      <c r="M8" s="5" t="s">
        <v>830</v>
      </c>
      <c r="N8" s="5" t="s">
        <v>16445</v>
      </c>
    </row>
    <row r="9" spans="1:14">
      <c r="A9" s="522">
        <v>6</v>
      </c>
      <c r="B9" s="522" t="s">
        <v>2690</v>
      </c>
      <c r="C9" s="5" t="s">
        <v>187</v>
      </c>
      <c r="D9" s="5" t="s">
        <v>16429</v>
      </c>
      <c r="E9" s="813">
        <v>43815</v>
      </c>
      <c r="F9" s="974">
        <v>0.14000000000000001</v>
      </c>
      <c r="G9" s="5" t="s">
        <v>16442</v>
      </c>
      <c r="H9" s="682">
        <v>7455775000</v>
      </c>
      <c r="I9" s="5" t="s">
        <v>16431</v>
      </c>
      <c r="J9" s="5" t="s">
        <v>16439</v>
      </c>
      <c r="K9" s="5" t="s">
        <v>16433</v>
      </c>
      <c r="L9" s="5" t="s">
        <v>16443</v>
      </c>
      <c r="M9" s="5" t="s">
        <v>830</v>
      </c>
      <c r="N9" s="5" t="s">
        <v>16445</v>
      </c>
    </row>
    <row r="10" spans="1:14">
      <c r="A10" s="522">
        <v>7</v>
      </c>
      <c r="B10" s="522" t="s">
        <v>2690</v>
      </c>
      <c r="C10" s="5" t="s">
        <v>187</v>
      </c>
      <c r="D10" s="5" t="s">
        <v>16429</v>
      </c>
      <c r="E10" s="813">
        <v>43651</v>
      </c>
      <c r="F10" s="974">
        <v>0.14000000000000001</v>
      </c>
      <c r="G10" s="5" t="s">
        <v>16442</v>
      </c>
      <c r="H10" s="682">
        <v>3128835380</v>
      </c>
      <c r="I10" s="5" t="s">
        <v>16431</v>
      </c>
      <c r="J10" s="5" t="s">
        <v>16439</v>
      </c>
      <c r="K10" s="5" t="s">
        <v>16433</v>
      </c>
      <c r="L10" s="5" t="s">
        <v>16443</v>
      </c>
      <c r="M10" s="5" t="s">
        <v>830</v>
      </c>
      <c r="N10" s="5" t="s">
        <v>16446</v>
      </c>
    </row>
    <row r="11" spans="1:14">
      <c r="A11" s="522">
        <v>8</v>
      </c>
      <c r="B11" s="522" t="s">
        <v>2690</v>
      </c>
      <c r="C11" s="5" t="s">
        <v>187</v>
      </c>
      <c r="D11" s="5" t="s">
        <v>16429</v>
      </c>
      <c r="E11" s="813">
        <v>43985</v>
      </c>
      <c r="F11" s="974">
        <v>0.18</v>
      </c>
      <c r="G11" s="5" t="s">
        <v>16447</v>
      </c>
      <c r="H11" s="682">
        <v>2200000000</v>
      </c>
      <c r="I11" s="5" t="s">
        <v>16431</v>
      </c>
      <c r="J11" s="5" t="s">
        <v>16439</v>
      </c>
      <c r="K11" s="5" t="s">
        <v>1562</v>
      </c>
      <c r="L11" s="5" t="s">
        <v>16443</v>
      </c>
      <c r="M11" s="5" t="s">
        <v>830</v>
      </c>
      <c r="N11" s="5" t="s">
        <v>16448</v>
      </c>
    </row>
    <row r="12" spans="1:14">
      <c r="A12" s="522">
        <v>9</v>
      </c>
      <c r="B12" s="522" t="s">
        <v>2690</v>
      </c>
      <c r="C12" s="5" t="s">
        <v>187</v>
      </c>
      <c r="D12" s="5" t="s">
        <v>16429</v>
      </c>
      <c r="E12" s="813">
        <v>43623</v>
      </c>
      <c r="F12" s="974">
        <v>0.02</v>
      </c>
      <c r="G12" s="5" t="s">
        <v>16449</v>
      </c>
      <c r="H12" s="682">
        <v>13900000000</v>
      </c>
      <c r="I12" s="5" t="s">
        <v>16431</v>
      </c>
      <c r="J12" s="5" t="s">
        <v>16439</v>
      </c>
      <c r="K12" s="5" t="s">
        <v>1562</v>
      </c>
      <c r="L12" s="5" t="s">
        <v>16443</v>
      </c>
      <c r="M12" s="5" t="s">
        <v>830</v>
      </c>
      <c r="N12" s="5" t="s">
        <v>16450</v>
      </c>
    </row>
    <row r="13" spans="1:14">
      <c r="A13" s="522">
        <v>10</v>
      </c>
      <c r="B13" s="522" t="s">
        <v>2690</v>
      </c>
      <c r="C13" s="5" t="s">
        <v>187</v>
      </c>
      <c r="D13" s="5" t="s">
        <v>16429</v>
      </c>
      <c r="E13" s="813">
        <v>43524</v>
      </c>
      <c r="F13" s="974">
        <v>8.4000000000000005E-2</v>
      </c>
      <c r="G13" s="5" t="s">
        <v>16449</v>
      </c>
      <c r="H13" s="682">
        <v>6000000000</v>
      </c>
      <c r="I13" s="5" t="s">
        <v>16431</v>
      </c>
      <c r="J13" s="5" t="s">
        <v>16439</v>
      </c>
      <c r="K13" s="5" t="s">
        <v>1562</v>
      </c>
      <c r="L13" s="5" t="s">
        <v>16443</v>
      </c>
      <c r="M13" s="5" t="s">
        <v>830</v>
      </c>
      <c r="N13" s="5" t="s">
        <v>16451</v>
      </c>
    </row>
    <row r="14" spans="1:14">
      <c r="A14" s="522">
        <v>11</v>
      </c>
      <c r="B14" s="522" t="s">
        <v>2690</v>
      </c>
      <c r="C14" s="5" t="s">
        <v>187</v>
      </c>
      <c r="D14" s="5" t="s">
        <v>16429</v>
      </c>
      <c r="E14" s="813">
        <v>43819</v>
      </c>
      <c r="F14" s="974">
        <v>0.11</v>
      </c>
      <c r="G14" s="5" t="s">
        <v>16449</v>
      </c>
      <c r="H14" s="682">
        <v>4000000000</v>
      </c>
      <c r="I14" s="5" t="s">
        <v>16431</v>
      </c>
      <c r="J14" s="5" t="s">
        <v>16439</v>
      </c>
      <c r="K14" s="5" t="s">
        <v>1562</v>
      </c>
      <c r="L14" s="5" t="s">
        <v>16443</v>
      </c>
      <c r="M14" s="5" t="s">
        <v>830</v>
      </c>
      <c r="N14" s="5" t="s">
        <v>16452</v>
      </c>
    </row>
  </sheetData>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D2FE5-EBD0-405C-B5B2-BF3F41E5979A}">
  <dimension ref="A1:H35"/>
  <sheetViews>
    <sheetView workbookViewId="0">
      <selection activeCell="D12" sqref="D12"/>
    </sheetView>
  </sheetViews>
  <sheetFormatPr defaultColWidth="9.140625" defaultRowHeight="12"/>
  <cols>
    <col min="1" max="1" width="10.42578125" style="191" customWidth="1"/>
    <col min="2" max="2" width="32" style="179" customWidth="1"/>
    <col min="3" max="3" width="19.42578125" style="183" customWidth="1"/>
    <col min="4" max="4" width="23.42578125" style="183" customWidth="1"/>
    <col min="5" max="6" width="19.42578125" style="183" customWidth="1"/>
    <col min="7" max="7" width="19.42578125" style="184" customWidth="1"/>
    <col min="8" max="8" width="19.42578125" style="179" customWidth="1"/>
    <col min="9" max="16384" width="9.140625" style="164"/>
  </cols>
  <sheetData>
    <row r="1" spans="1:8" s="182" customFormat="1" ht="12.75">
      <c r="A1" s="1147" t="s">
        <v>16453</v>
      </c>
      <c r="B1" s="1147"/>
      <c r="C1" s="1147"/>
      <c r="D1" s="145"/>
      <c r="E1" s="145"/>
      <c r="F1" s="145"/>
      <c r="G1" s="145"/>
      <c r="H1" s="825"/>
    </row>
    <row r="3" spans="1:8" s="182" customFormat="1" ht="72">
      <c r="A3" s="893" t="s">
        <v>1576</v>
      </c>
      <c r="B3" s="894" t="s">
        <v>2339</v>
      </c>
      <c r="C3" s="894" t="s">
        <v>16454</v>
      </c>
      <c r="D3" s="894" t="s">
        <v>16455</v>
      </c>
      <c r="E3" s="894" t="s">
        <v>16456</v>
      </c>
      <c r="F3" s="894" t="s">
        <v>16457</v>
      </c>
      <c r="G3" s="975" t="s">
        <v>16458</v>
      </c>
      <c r="H3" s="894" t="s">
        <v>16459</v>
      </c>
    </row>
    <row r="4" spans="1:8">
      <c r="A4" s="814">
        <v>2862468</v>
      </c>
      <c r="B4" s="976" t="s">
        <v>284</v>
      </c>
      <c r="C4" s="815" t="s">
        <v>10858</v>
      </c>
      <c r="D4" s="815" t="s">
        <v>16460</v>
      </c>
      <c r="E4" s="977">
        <v>43762</v>
      </c>
      <c r="F4" s="815">
        <v>528</v>
      </c>
      <c r="G4" s="978">
        <v>0</v>
      </c>
      <c r="H4" s="979">
        <v>11704000</v>
      </c>
    </row>
    <row r="5" spans="1:8">
      <c r="A5" s="818">
        <v>2862468</v>
      </c>
      <c r="B5" s="980" t="s">
        <v>284</v>
      </c>
      <c r="C5" s="819" t="s">
        <v>16461</v>
      </c>
      <c r="D5" s="819" t="s">
        <v>16462</v>
      </c>
      <c r="E5" s="981">
        <v>40729</v>
      </c>
      <c r="F5" s="819">
        <v>284</v>
      </c>
      <c r="G5" s="982">
        <v>0</v>
      </c>
      <c r="H5" s="983">
        <v>48790000</v>
      </c>
    </row>
    <row r="6" spans="1:8">
      <c r="A6" s="814">
        <v>2862468</v>
      </c>
      <c r="B6" s="976" t="s">
        <v>284</v>
      </c>
      <c r="C6" s="815" t="s">
        <v>16463</v>
      </c>
      <c r="D6" s="815" t="s">
        <v>16464</v>
      </c>
      <c r="E6" s="977">
        <v>41515</v>
      </c>
      <c r="F6" s="815">
        <v>355</v>
      </c>
      <c r="G6" s="978">
        <v>0</v>
      </c>
      <c r="H6" s="979">
        <v>28864500</v>
      </c>
    </row>
    <row r="7" spans="1:8">
      <c r="A7" s="818">
        <v>2862468</v>
      </c>
      <c r="B7" s="980" t="s">
        <v>284</v>
      </c>
      <c r="C7" s="819" t="s">
        <v>16465</v>
      </c>
      <c r="D7" s="819" t="s">
        <v>16466</v>
      </c>
      <c r="E7" s="981">
        <v>40955</v>
      </c>
      <c r="F7" s="819">
        <v>94</v>
      </c>
      <c r="G7" s="982">
        <v>0</v>
      </c>
      <c r="H7" s="983">
        <v>160050000</v>
      </c>
    </row>
    <row r="8" spans="1:8">
      <c r="A8" s="814">
        <v>2100231</v>
      </c>
      <c r="B8" s="976" t="s">
        <v>776</v>
      </c>
      <c r="C8" s="815" t="s">
        <v>16467</v>
      </c>
      <c r="D8" s="815" t="s">
        <v>16468</v>
      </c>
      <c r="E8" s="977">
        <v>43556</v>
      </c>
      <c r="F8" s="984">
        <v>43949</v>
      </c>
      <c r="G8" s="978">
        <v>14600000000</v>
      </c>
      <c r="H8" s="979">
        <v>164.82</v>
      </c>
    </row>
    <row r="9" spans="1:8">
      <c r="A9" s="818">
        <v>2100231</v>
      </c>
      <c r="B9" s="980" t="s">
        <v>776</v>
      </c>
      <c r="C9" s="819" t="s">
        <v>16469</v>
      </c>
      <c r="D9" s="819" t="s">
        <v>16470</v>
      </c>
      <c r="E9" s="981">
        <v>41177</v>
      </c>
      <c r="F9" s="981">
        <v>549</v>
      </c>
      <c r="G9" s="982">
        <v>168904000000</v>
      </c>
      <c r="H9" s="983">
        <v>1232.3699999999999</v>
      </c>
    </row>
    <row r="10" spans="1:8">
      <c r="A10" s="814">
        <v>2697947</v>
      </c>
      <c r="B10" s="976" t="s">
        <v>1653</v>
      </c>
      <c r="C10" s="815" t="s">
        <v>16471</v>
      </c>
      <c r="D10" s="985">
        <v>480661</v>
      </c>
      <c r="E10" s="977">
        <v>40792</v>
      </c>
      <c r="F10" s="815">
        <v>207</v>
      </c>
      <c r="G10" s="978">
        <v>0</v>
      </c>
      <c r="H10" s="979">
        <v>28672350</v>
      </c>
    </row>
    <row r="11" spans="1:8" ht="24">
      <c r="A11" s="818">
        <v>2008572</v>
      </c>
      <c r="B11" s="980" t="s">
        <v>187</v>
      </c>
      <c r="C11" s="819" t="s">
        <v>16472</v>
      </c>
      <c r="D11" s="819" t="s">
        <v>16473</v>
      </c>
      <c r="E11" s="981">
        <v>42234</v>
      </c>
      <c r="F11" s="819" t="s">
        <v>16474</v>
      </c>
      <c r="G11" s="982">
        <v>207800000000</v>
      </c>
      <c r="H11" s="983">
        <v>599818000</v>
      </c>
    </row>
    <row r="12" spans="1:8">
      <c r="A12" s="814">
        <v>2012677</v>
      </c>
      <c r="B12" s="976" t="s">
        <v>159</v>
      </c>
      <c r="C12" s="815"/>
      <c r="D12" s="815"/>
      <c r="E12" s="815"/>
      <c r="F12" s="815"/>
      <c r="G12" s="978">
        <v>0</v>
      </c>
      <c r="H12" s="979">
        <v>0</v>
      </c>
    </row>
    <row r="13" spans="1:8">
      <c r="A13" s="818">
        <v>5504767</v>
      </c>
      <c r="B13" s="980" t="s">
        <v>902</v>
      </c>
      <c r="C13" s="819" t="s">
        <v>16475</v>
      </c>
      <c r="D13" s="819" t="s">
        <v>16476</v>
      </c>
      <c r="E13" s="981">
        <v>41108</v>
      </c>
      <c r="F13" s="819">
        <v>532</v>
      </c>
      <c r="G13" s="982">
        <v>352570000</v>
      </c>
      <c r="H13" s="983">
        <v>102767</v>
      </c>
    </row>
    <row r="14" spans="1:8">
      <c r="A14" s="814">
        <v>5504767</v>
      </c>
      <c r="B14" s="976" t="s">
        <v>902</v>
      </c>
      <c r="C14" s="815" t="s">
        <v>16477</v>
      </c>
      <c r="D14" s="815" t="s">
        <v>16478</v>
      </c>
      <c r="E14" s="977">
        <v>41463</v>
      </c>
      <c r="F14" s="815">
        <v>324</v>
      </c>
      <c r="G14" s="978">
        <v>3885250000</v>
      </c>
      <c r="H14" s="979">
        <v>104366.32</v>
      </c>
    </row>
    <row r="15" spans="1:8">
      <c r="A15" s="818">
        <v>5504767</v>
      </c>
      <c r="B15" s="980" t="s">
        <v>902</v>
      </c>
      <c r="C15" s="819" t="s">
        <v>16479</v>
      </c>
      <c r="D15" s="819" t="s">
        <v>16480</v>
      </c>
      <c r="E15" s="981">
        <v>40779</v>
      </c>
      <c r="F15" s="819">
        <v>323</v>
      </c>
      <c r="G15" s="982">
        <v>5917000000</v>
      </c>
      <c r="H15" s="983">
        <v>74425</v>
      </c>
    </row>
    <row r="16" spans="1:8">
      <c r="A16" s="814">
        <v>2344343</v>
      </c>
      <c r="B16" s="976" t="s">
        <v>728</v>
      </c>
      <c r="C16" s="815" t="s">
        <v>16481</v>
      </c>
      <c r="D16" s="815" t="s">
        <v>16482</v>
      </c>
      <c r="E16" s="977">
        <v>43642</v>
      </c>
      <c r="F16" s="815" t="s">
        <v>16483</v>
      </c>
      <c r="G16" s="978">
        <v>0</v>
      </c>
      <c r="H16" s="979">
        <v>622.86</v>
      </c>
    </row>
    <row r="17" spans="1:8">
      <c r="A17" s="818">
        <v>2839717</v>
      </c>
      <c r="B17" s="980" t="s">
        <v>711</v>
      </c>
      <c r="C17" s="819" t="s">
        <v>16484</v>
      </c>
      <c r="D17" s="819" t="s">
        <v>16485</v>
      </c>
      <c r="E17" s="981">
        <v>42087</v>
      </c>
      <c r="F17" s="819" t="s">
        <v>16486</v>
      </c>
      <c r="G17" s="982">
        <v>116335200000</v>
      </c>
      <c r="H17" s="983">
        <v>6220.1</v>
      </c>
    </row>
    <row r="18" spans="1:8">
      <c r="A18" s="814">
        <v>2618176</v>
      </c>
      <c r="B18" s="976" t="s">
        <v>763</v>
      </c>
      <c r="C18" s="815" t="s">
        <v>16487</v>
      </c>
      <c r="D18" s="815" t="s">
        <v>16488</v>
      </c>
      <c r="E18" s="977">
        <v>40632</v>
      </c>
      <c r="F18" s="815">
        <v>98</v>
      </c>
      <c r="G18" s="978">
        <v>222271000</v>
      </c>
      <c r="H18" s="979">
        <v>22227.1</v>
      </c>
    </row>
    <row r="19" spans="1:8">
      <c r="A19" s="818">
        <v>5898749</v>
      </c>
      <c r="B19" s="980" t="s">
        <v>906</v>
      </c>
      <c r="C19" s="819" t="s">
        <v>16489</v>
      </c>
      <c r="D19" s="819" t="s">
        <v>16490</v>
      </c>
      <c r="E19" s="981">
        <v>42585</v>
      </c>
      <c r="F19" s="819" t="s">
        <v>16491</v>
      </c>
      <c r="G19" s="982">
        <v>0</v>
      </c>
      <c r="H19" s="983">
        <v>25.3</v>
      </c>
    </row>
    <row r="20" spans="1:8">
      <c r="A20" s="814">
        <v>5898749</v>
      </c>
      <c r="B20" s="976" t="s">
        <v>906</v>
      </c>
      <c r="C20" s="815" t="s">
        <v>16489</v>
      </c>
      <c r="D20" s="815" t="s">
        <v>16492</v>
      </c>
      <c r="E20" s="977">
        <v>42585</v>
      </c>
      <c r="F20" s="815" t="s">
        <v>16493</v>
      </c>
      <c r="G20" s="978">
        <v>0</v>
      </c>
      <c r="H20" s="979">
        <v>3.5</v>
      </c>
    </row>
    <row r="21" spans="1:8">
      <c r="A21" s="818">
        <v>5898749</v>
      </c>
      <c r="B21" s="980" t="s">
        <v>906</v>
      </c>
      <c r="C21" s="819" t="s">
        <v>16489</v>
      </c>
      <c r="D21" s="819" t="s">
        <v>16494</v>
      </c>
      <c r="E21" s="981">
        <v>42585</v>
      </c>
      <c r="F21" s="819" t="s">
        <v>16495</v>
      </c>
      <c r="G21" s="982">
        <v>0</v>
      </c>
      <c r="H21" s="983">
        <v>8.8000000000000007</v>
      </c>
    </row>
    <row r="22" spans="1:8">
      <c r="A22" s="814">
        <v>5130662</v>
      </c>
      <c r="B22" s="976" t="s">
        <v>890</v>
      </c>
      <c r="C22" s="815" t="s">
        <v>16496</v>
      </c>
      <c r="D22" s="815" t="s">
        <v>16497</v>
      </c>
      <c r="E22" s="977">
        <v>43024</v>
      </c>
      <c r="F22" s="815" t="s">
        <v>16498</v>
      </c>
      <c r="G22" s="978">
        <v>0</v>
      </c>
      <c r="H22" s="979">
        <v>15028.3</v>
      </c>
    </row>
    <row r="23" spans="1:8">
      <c r="A23" s="818">
        <v>2590565</v>
      </c>
      <c r="B23" s="980" t="s">
        <v>643</v>
      </c>
      <c r="C23" s="819" t="s">
        <v>16499</v>
      </c>
      <c r="D23" s="819">
        <v>10</v>
      </c>
      <c r="E23" s="981">
        <v>30246</v>
      </c>
      <c r="F23" s="819">
        <v>10</v>
      </c>
      <c r="G23" s="982">
        <v>0</v>
      </c>
      <c r="H23" s="983">
        <v>540.79999999999995</v>
      </c>
    </row>
    <row r="24" spans="1:8">
      <c r="A24" s="814">
        <v>6254713</v>
      </c>
      <c r="B24" s="976" t="s">
        <v>390</v>
      </c>
      <c r="C24" s="815" t="s">
        <v>16500</v>
      </c>
      <c r="D24" s="815">
        <v>63</v>
      </c>
      <c r="E24" s="977">
        <v>37074</v>
      </c>
      <c r="F24" s="815">
        <v>101</v>
      </c>
      <c r="G24" s="978">
        <v>1163220000</v>
      </c>
      <c r="H24" s="979">
        <v>0</v>
      </c>
    </row>
    <row r="25" spans="1:8">
      <c r="A25" s="818">
        <v>2605694</v>
      </c>
      <c r="B25" s="980" t="s">
        <v>787</v>
      </c>
      <c r="C25" s="819" t="s">
        <v>16475</v>
      </c>
      <c r="D25" s="819" t="s">
        <v>16501</v>
      </c>
      <c r="E25" s="981">
        <v>41160</v>
      </c>
      <c r="F25" s="819">
        <v>531</v>
      </c>
      <c r="G25" s="982">
        <v>2747500000</v>
      </c>
      <c r="H25" s="983">
        <v>44.96</v>
      </c>
    </row>
    <row r="26" spans="1:8">
      <c r="A26" s="814">
        <v>5358221</v>
      </c>
      <c r="B26" s="976" t="s">
        <v>615</v>
      </c>
      <c r="C26" s="815" t="s">
        <v>16502</v>
      </c>
      <c r="D26" s="815" t="s">
        <v>16503</v>
      </c>
      <c r="E26" s="977">
        <v>41019</v>
      </c>
      <c r="F26" s="815">
        <v>223</v>
      </c>
      <c r="G26" s="978">
        <v>0</v>
      </c>
      <c r="H26" s="979">
        <v>117167449.09999999</v>
      </c>
    </row>
    <row r="27" spans="1:8">
      <c r="A27" s="818">
        <v>5292638</v>
      </c>
      <c r="B27" s="980" t="s">
        <v>609</v>
      </c>
      <c r="C27" s="819" t="s">
        <v>16504</v>
      </c>
      <c r="D27" s="819" t="s">
        <v>16505</v>
      </c>
      <c r="E27" s="981">
        <v>42193</v>
      </c>
      <c r="F27" s="819" t="s">
        <v>16506</v>
      </c>
      <c r="G27" s="982">
        <v>0</v>
      </c>
      <c r="H27" s="983">
        <v>225.26</v>
      </c>
    </row>
    <row r="28" spans="1:8">
      <c r="A28" s="814">
        <v>5292638</v>
      </c>
      <c r="B28" s="976" t="s">
        <v>609</v>
      </c>
      <c r="C28" s="815" t="s">
        <v>16504</v>
      </c>
      <c r="D28" s="815" t="s">
        <v>16505</v>
      </c>
      <c r="E28" s="977">
        <v>42193</v>
      </c>
      <c r="F28" s="815" t="s">
        <v>16507</v>
      </c>
      <c r="G28" s="978">
        <v>0</v>
      </c>
      <c r="H28" s="979">
        <v>12.37</v>
      </c>
    </row>
    <row r="29" spans="1:8">
      <c r="A29" s="818">
        <v>5292638</v>
      </c>
      <c r="B29" s="980" t="s">
        <v>609</v>
      </c>
      <c r="C29" s="819" t="s">
        <v>16477</v>
      </c>
      <c r="D29" s="819" t="s">
        <v>16508</v>
      </c>
      <c r="E29" s="981">
        <v>41515</v>
      </c>
      <c r="F29" s="819">
        <v>354</v>
      </c>
      <c r="G29" s="982">
        <v>0</v>
      </c>
      <c r="H29" s="983">
        <v>656.62</v>
      </c>
    </row>
    <row r="30" spans="1:8">
      <c r="A30" s="814">
        <v>2819996</v>
      </c>
      <c r="B30" s="976" t="s">
        <v>737</v>
      </c>
      <c r="C30" s="815" t="s">
        <v>16509</v>
      </c>
      <c r="D30" s="815" t="s">
        <v>16510</v>
      </c>
      <c r="E30" s="977">
        <v>40037</v>
      </c>
      <c r="F30" s="815">
        <v>342</v>
      </c>
      <c r="G30" s="978">
        <v>0</v>
      </c>
      <c r="H30" s="979">
        <v>214.8</v>
      </c>
    </row>
    <row r="31" spans="1:8">
      <c r="A31" s="818">
        <v>2819996</v>
      </c>
      <c r="B31" s="980" t="s">
        <v>737</v>
      </c>
      <c r="C31" s="819" t="s">
        <v>16511</v>
      </c>
      <c r="D31" s="986">
        <v>43866</v>
      </c>
      <c r="E31" s="981">
        <v>38380</v>
      </c>
      <c r="F31" s="986">
        <v>43866</v>
      </c>
      <c r="G31" s="982">
        <v>0</v>
      </c>
      <c r="H31" s="983">
        <v>1027.77</v>
      </c>
    </row>
    <row r="32" spans="1:8">
      <c r="A32" s="814">
        <v>2819996</v>
      </c>
      <c r="B32" s="976" t="s">
        <v>737</v>
      </c>
      <c r="C32" s="815" t="s">
        <v>16512</v>
      </c>
      <c r="D32" s="815" t="s">
        <v>16513</v>
      </c>
      <c r="E32" s="977">
        <v>40148</v>
      </c>
      <c r="F32" s="815">
        <v>544</v>
      </c>
      <c r="G32" s="978">
        <v>0</v>
      </c>
      <c r="H32" s="979">
        <v>454.64</v>
      </c>
    </row>
    <row r="33" spans="1:8">
      <c r="A33" s="818">
        <v>2819996</v>
      </c>
      <c r="B33" s="980" t="s">
        <v>737</v>
      </c>
      <c r="C33" s="819" t="s">
        <v>10723</v>
      </c>
      <c r="D33" s="819" t="s">
        <v>16514</v>
      </c>
      <c r="E33" s="981">
        <v>42432</v>
      </c>
      <c r="F33" s="819" t="s">
        <v>16515</v>
      </c>
      <c r="G33" s="982">
        <v>0</v>
      </c>
      <c r="H33" s="983">
        <v>825.66</v>
      </c>
    </row>
    <row r="34" spans="1:8">
      <c r="A34" s="814">
        <v>2819996</v>
      </c>
      <c r="B34" s="976" t="s">
        <v>737</v>
      </c>
      <c r="C34" s="815" t="s">
        <v>16516</v>
      </c>
      <c r="D34" s="815" t="s">
        <v>16517</v>
      </c>
      <c r="E34" s="977">
        <v>42314</v>
      </c>
      <c r="F34" s="815" t="s">
        <v>16518</v>
      </c>
      <c r="G34" s="978">
        <v>0</v>
      </c>
      <c r="H34" s="979">
        <v>436.61</v>
      </c>
    </row>
    <row r="35" spans="1:8">
      <c r="A35" s="818">
        <v>2784165</v>
      </c>
      <c r="B35" s="980" t="s">
        <v>3608</v>
      </c>
      <c r="C35" s="819" t="s">
        <v>16467</v>
      </c>
      <c r="D35" s="819" t="s">
        <v>16519</v>
      </c>
      <c r="E35" s="981">
        <v>43556</v>
      </c>
      <c r="F35" s="986">
        <v>43950</v>
      </c>
      <c r="G35" s="982">
        <v>249000000</v>
      </c>
      <c r="H35" s="983">
        <v>279.83999999999997</v>
      </c>
    </row>
  </sheetData>
  <mergeCells count="1">
    <mergeCell ref="A1:C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4A5C9-2719-47C7-98B7-670FF089F3DF}">
  <dimension ref="A1:L25"/>
  <sheetViews>
    <sheetView workbookViewId="0">
      <selection activeCell="D9" sqref="D9"/>
    </sheetView>
  </sheetViews>
  <sheetFormatPr defaultColWidth="9.140625" defaultRowHeight="15"/>
  <cols>
    <col min="1" max="1" width="5.140625" style="7" customWidth="1"/>
    <col min="2" max="2" width="10.42578125" style="7" customWidth="1"/>
    <col min="3" max="3" width="16" style="181" customWidth="1"/>
    <col min="4" max="12" width="15.7109375" style="7" customWidth="1"/>
    <col min="13" max="16384" width="9.140625" style="7"/>
  </cols>
  <sheetData>
    <row r="1" spans="1:12">
      <c r="A1" s="1148" t="s">
        <v>16520</v>
      </c>
      <c r="B1" s="1148"/>
      <c r="C1" s="1148"/>
      <c r="D1" s="1148"/>
      <c r="E1" s="1148"/>
      <c r="F1" s="209"/>
      <c r="G1" s="209"/>
      <c r="H1" s="209"/>
      <c r="I1" s="209"/>
      <c r="J1" s="209"/>
      <c r="K1" s="209"/>
      <c r="L1" s="209"/>
    </row>
    <row r="2" spans="1:12">
      <c r="A2" s="209"/>
      <c r="B2" s="209"/>
      <c r="C2" s="822"/>
      <c r="D2" s="209"/>
      <c r="E2" s="209"/>
      <c r="F2" s="209"/>
      <c r="G2" s="209"/>
      <c r="H2" s="209"/>
      <c r="I2" s="209"/>
      <c r="J2" s="209"/>
      <c r="K2" s="209"/>
      <c r="L2" s="209"/>
    </row>
    <row r="3" spans="1:12" s="180" customFormat="1" ht="53.25" customHeight="1">
      <c r="A3" s="893" t="s">
        <v>1</v>
      </c>
      <c r="B3" s="894" t="s">
        <v>1576</v>
      </c>
      <c r="C3" s="894" t="s">
        <v>2339</v>
      </c>
      <c r="D3" s="894" t="s">
        <v>16521</v>
      </c>
      <c r="E3" s="894" t="s">
        <v>16522</v>
      </c>
      <c r="F3" s="894" t="s">
        <v>16523</v>
      </c>
      <c r="G3" s="894" t="s">
        <v>16524</v>
      </c>
      <c r="H3" s="894" t="s">
        <v>16525</v>
      </c>
      <c r="I3" s="894" t="s">
        <v>16526</v>
      </c>
      <c r="J3" s="894" t="s">
        <v>16527</v>
      </c>
      <c r="K3" s="894" t="s">
        <v>14508</v>
      </c>
      <c r="L3" s="895" t="s">
        <v>14509</v>
      </c>
    </row>
    <row r="4" spans="1:12">
      <c r="A4" s="896">
        <v>1</v>
      </c>
      <c r="B4" s="897">
        <v>2008572</v>
      </c>
      <c r="C4" s="559" t="s">
        <v>187</v>
      </c>
      <c r="D4" s="672">
        <v>5</v>
      </c>
      <c r="E4" s="672">
        <v>19300</v>
      </c>
      <c r="F4" s="672">
        <v>14371</v>
      </c>
      <c r="G4" s="672">
        <v>15141</v>
      </c>
      <c r="H4" s="672">
        <v>184337</v>
      </c>
      <c r="I4" s="672">
        <v>0</v>
      </c>
      <c r="J4" s="672">
        <v>1</v>
      </c>
      <c r="K4" s="897" t="s">
        <v>437</v>
      </c>
      <c r="L4" s="987" t="s">
        <v>187</v>
      </c>
    </row>
    <row r="5" spans="1:12">
      <c r="A5" s="901">
        <v>2</v>
      </c>
      <c r="B5" s="902">
        <v>2618176</v>
      </c>
      <c r="C5" s="903" t="s">
        <v>763</v>
      </c>
      <c r="D5" s="988">
        <v>1</v>
      </c>
      <c r="E5" s="988">
        <v>98.37</v>
      </c>
      <c r="F5" s="988">
        <v>0</v>
      </c>
      <c r="G5" s="988">
        <v>0</v>
      </c>
      <c r="H5" s="988">
        <v>0</v>
      </c>
      <c r="I5" s="988">
        <v>0</v>
      </c>
      <c r="J5" s="988">
        <v>0</v>
      </c>
      <c r="K5" s="902" t="s">
        <v>1943</v>
      </c>
      <c r="L5" s="989" t="s">
        <v>14526</v>
      </c>
    </row>
    <row r="6" spans="1:12" ht="24">
      <c r="A6" s="896">
        <v>3</v>
      </c>
      <c r="B6" s="897">
        <v>6254713</v>
      </c>
      <c r="C6" s="559" t="s">
        <v>390</v>
      </c>
      <c r="D6" s="672">
        <v>2</v>
      </c>
      <c r="E6" s="672">
        <v>1.25E-3</v>
      </c>
      <c r="F6" s="672">
        <v>1</v>
      </c>
      <c r="G6" s="672">
        <v>1</v>
      </c>
      <c r="H6" s="672">
        <v>50</v>
      </c>
      <c r="I6" s="672">
        <v>1</v>
      </c>
      <c r="J6" s="672">
        <v>0</v>
      </c>
      <c r="K6" s="897" t="s">
        <v>1693</v>
      </c>
      <c r="L6" s="987" t="s">
        <v>2763</v>
      </c>
    </row>
    <row r="7" spans="1:12">
      <c r="A7" s="901">
        <v>4</v>
      </c>
      <c r="B7" s="902">
        <v>5898749</v>
      </c>
      <c r="C7" s="903" t="s">
        <v>906</v>
      </c>
      <c r="D7" s="988"/>
      <c r="E7" s="988"/>
      <c r="F7" s="988">
        <v>0</v>
      </c>
      <c r="G7" s="988">
        <v>0</v>
      </c>
      <c r="H7" s="988">
        <v>0</v>
      </c>
      <c r="I7" s="988">
        <v>0</v>
      </c>
      <c r="J7" s="988">
        <v>0</v>
      </c>
      <c r="K7" s="902" t="s">
        <v>1693</v>
      </c>
      <c r="L7" s="989" t="s">
        <v>2763</v>
      </c>
    </row>
    <row r="8" spans="1:12">
      <c r="A8" s="896">
        <v>5</v>
      </c>
      <c r="B8" s="897">
        <v>5898749</v>
      </c>
      <c r="C8" s="559" t="s">
        <v>906</v>
      </c>
      <c r="D8" s="672">
        <v>5</v>
      </c>
      <c r="E8" s="672">
        <v>103</v>
      </c>
      <c r="F8" s="672">
        <v>0</v>
      </c>
      <c r="G8" s="672">
        <v>0</v>
      </c>
      <c r="H8" s="672">
        <v>0</v>
      </c>
      <c r="I8" s="672">
        <v>0</v>
      </c>
      <c r="J8" s="672">
        <v>0</v>
      </c>
      <c r="K8" s="897" t="s">
        <v>1693</v>
      </c>
      <c r="L8" s="987" t="s">
        <v>2763</v>
      </c>
    </row>
    <row r="9" spans="1:12">
      <c r="A9" s="901">
        <v>6</v>
      </c>
      <c r="B9" s="902">
        <v>2839717</v>
      </c>
      <c r="C9" s="903" t="s">
        <v>711</v>
      </c>
      <c r="D9" s="988">
        <v>5</v>
      </c>
      <c r="E9" s="988">
        <v>7786</v>
      </c>
      <c r="F9" s="988">
        <v>500</v>
      </c>
      <c r="G9" s="988">
        <v>600</v>
      </c>
      <c r="H9" s="988">
        <v>5000</v>
      </c>
      <c r="I9" s="988">
        <v>5</v>
      </c>
      <c r="J9" s="988">
        <v>1</v>
      </c>
      <c r="K9" s="902" t="s">
        <v>1693</v>
      </c>
      <c r="L9" s="989" t="s">
        <v>2875</v>
      </c>
    </row>
    <row r="10" spans="1:12">
      <c r="A10" s="896">
        <v>7</v>
      </c>
      <c r="B10" s="897">
        <v>2839717</v>
      </c>
      <c r="C10" s="559" t="s">
        <v>711</v>
      </c>
      <c r="D10" s="672"/>
      <c r="E10" s="672"/>
      <c r="F10" s="672">
        <v>500</v>
      </c>
      <c r="G10" s="672">
        <v>600</v>
      </c>
      <c r="H10" s="672">
        <v>5000</v>
      </c>
      <c r="I10" s="672">
        <v>5</v>
      </c>
      <c r="J10" s="672">
        <v>1</v>
      </c>
      <c r="K10" s="897" t="s">
        <v>1693</v>
      </c>
      <c r="L10" s="987" t="s">
        <v>2875</v>
      </c>
    </row>
    <row r="11" spans="1:12" ht="24">
      <c r="A11" s="901">
        <v>8</v>
      </c>
      <c r="B11" s="902">
        <v>5358221</v>
      </c>
      <c r="C11" s="903" t="s">
        <v>615</v>
      </c>
      <c r="D11" s="988"/>
      <c r="E11" s="988"/>
      <c r="F11" s="988">
        <v>2</v>
      </c>
      <c r="G11" s="988">
        <v>2</v>
      </c>
      <c r="H11" s="988">
        <v>500</v>
      </c>
      <c r="I11" s="988">
        <v>2</v>
      </c>
      <c r="J11" s="988">
        <v>0</v>
      </c>
      <c r="K11" s="902" t="s">
        <v>1153</v>
      </c>
      <c r="L11" s="989" t="s">
        <v>16528</v>
      </c>
    </row>
    <row r="12" spans="1:12" ht="24">
      <c r="A12" s="896">
        <v>9</v>
      </c>
      <c r="B12" s="897">
        <v>5358221</v>
      </c>
      <c r="C12" s="559" t="s">
        <v>615</v>
      </c>
      <c r="D12" s="672">
        <v>5</v>
      </c>
      <c r="E12" s="672">
        <v>20</v>
      </c>
      <c r="F12" s="672">
        <v>2</v>
      </c>
      <c r="G12" s="672">
        <v>2</v>
      </c>
      <c r="H12" s="672">
        <v>500</v>
      </c>
      <c r="I12" s="672">
        <v>2</v>
      </c>
      <c r="J12" s="672">
        <v>0</v>
      </c>
      <c r="K12" s="897" t="s">
        <v>1153</v>
      </c>
      <c r="L12" s="987" t="s">
        <v>16528</v>
      </c>
    </row>
    <row r="13" spans="1:12" ht="24">
      <c r="A13" s="901">
        <v>10</v>
      </c>
      <c r="B13" s="902">
        <v>2697947</v>
      </c>
      <c r="C13" s="903" t="s">
        <v>1653</v>
      </c>
      <c r="D13" s="988"/>
      <c r="E13" s="988"/>
      <c r="F13" s="988">
        <v>21</v>
      </c>
      <c r="G13" s="988">
        <v>89</v>
      </c>
      <c r="H13" s="988">
        <v>0</v>
      </c>
      <c r="I13" s="988">
        <v>0</v>
      </c>
      <c r="J13" s="988">
        <v>0</v>
      </c>
      <c r="K13" s="902" t="s">
        <v>1153</v>
      </c>
      <c r="L13" s="989" t="s">
        <v>16528</v>
      </c>
    </row>
    <row r="14" spans="1:12" ht="24">
      <c r="A14" s="896">
        <v>11</v>
      </c>
      <c r="B14" s="897">
        <v>2697947</v>
      </c>
      <c r="C14" s="559" t="s">
        <v>1653</v>
      </c>
      <c r="D14" s="672">
        <v>7.17</v>
      </c>
      <c r="E14" s="672">
        <v>143.4</v>
      </c>
      <c r="F14" s="672">
        <v>21</v>
      </c>
      <c r="G14" s="672">
        <v>89</v>
      </c>
      <c r="H14" s="672">
        <v>0</v>
      </c>
      <c r="I14" s="672">
        <v>0</v>
      </c>
      <c r="J14" s="672">
        <v>0</v>
      </c>
      <c r="K14" s="897" t="s">
        <v>1153</v>
      </c>
      <c r="L14" s="987" t="s">
        <v>16528</v>
      </c>
    </row>
    <row r="15" spans="1:12">
      <c r="A15" s="901">
        <v>12</v>
      </c>
      <c r="B15" s="902">
        <v>2012677</v>
      </c>
      <c r="C15" s="903" t="s">
        <v>159</v>
      </c>
      <c r="D15" s="988"/>
      <c r="E15" s="988"/>
      <c r="F15" s="988">
        <v>27</v>
      </c>
      <c r="G15" s="988">
        <v>13</v>
      </c>
      <c r="H15" s="988">
        <v>7650</v>
      </c>
      <c r="I15" s="988">
        <v>12</v>
      </c>
      <c r="J15" s="988">
        <v>0</v>
      </c>
      <c r="K15" s="902" t="s">
        <v>1137</v>
      </c>
      <c r="L15" s="989" t="s">
        <v>2965</v>
      </c>
    </row>
    <row r="16" spans="1:12">
      <c r="A16" s="896">
        <v>13</v>
      </c>
      <c r="B16" s="897">
        <v>2012677</v>
      </c>
      <c r="C16" s="559" t="s">
        <v>159</v>
      </c>
      <c r="D16" s="672">
        <v>5</v>
      </c>
      <c r="E16" s="672">
        <v>8000</v>
      </c>
      <c r="F16" s="672">
        <v>27</v>
      </c>
      <c r="G16" s="672">
        <v>13</v>
      </c>
      <c r="H16" s="672">
        <v>7650</v>
      </c>
      <c r="I16" s="672">
        <v>12</v>
      </c>
      <c r="J16" s="672">
        <v>0</v>
      </c>
      <c r="K16" s="897" t="s">
        <v>1137</v>
      </c>
      <c r="L16" s="987" t="s">
        <v>2965</v>
      </c>
    </row>
    <row r="17" spans="1:12">
      <c r="A17" s="901">
        <v>14</v>
      </c>
      <c r="B17" s="902">
        <v>5504767</v>
      </c>
      <c r="C17" s="903" t="s">
        <v>902</v>
      </c>
      <c r="D17" s="988"/>
      <c r="E17" s="988"/>
      <c r="F17" s="988">
        <v>20</v>
      </c>
      <c r="G17" s="988">
        <v>10</v>
      </c>
      <c r="H17" s="988">
        <v>8422</v>
      </c>
      <c r="I17" s="988">
        <v>15</v>
      </c>
      <c r="J17" s="988">
        <v>0</v>
      </c>
      <c r="K17" s="902" t="s">
        <v>1137</v>
      </c>
      <c r="L17" s="989" t="s">
        <v>3652</v>
      </c>
    </row>
    <row r="18" spans="1:12">
      <c r="A18" s="896">
        <v>15</v>
      </c>
      <c r="B18" s="897">
        <v>5504767</v>
      </c>
      <c r="C18" s="559" t="s">
        <v>902</v>
      </c>
      <c r="D18" s="672">
        <v>5</v>
      </c>
      <c r="E18" s="672">
        <v>9000</v>
      </c>
      <c r="F18" s="672">
        <v>20</v>
      </c>
      <c r="G18" s="672">
        <v>10</v>
      </c>
      <c r="H18" s="672">
        <v>8422</v>
      </c>
      <c r="I18" s="672">
        <v>15</v>
      </c>
      <c r="J18" s="672">
        <v>0</v>
      </c>
      <c r="K18" s="897" t="s">
        <v>1137</v>
      </c>
      <c r="L18" s="987" t="s">
        <v>3652</v>
      </c>
    </row>
    <row r="19" spans="1:12">
      <c r="A19" s="901">
        <v>16</v>
      </c>
      <c r="B19" s="902">
        <v>2100231</v>
      </c>
      <c r="C19" s="903" t="s">
        <v>776</v>
      </c>
      <c r="D19" s="988"/>
      <c r="E19" s="988"/>
      <c r="F19" s="988">
        <v>12</v>
      </c>
      <c r="G19" s="988">
        <v>10</v>
      </c>
      <c r="H19" s="988">
        <v>3000</v>
      </c>
      <c r="I19" s="988">
        <v>4</v>
      </c>
      <c r="J19" s="988">
        <v>0</v>
      </c>
      <c r="K19" s="902" t="s">
        <v>1756</v>
      </c>
      <c r="L19" s="989" t="s">
        <v>2916</v>
      </c>
    </row>
    <row r="20" spans="1:12">
      <c r="A20" s="896">
        <v>17</v>
      </c>
      <c r="B20" s="897">
        <v>2100231</v>
      </c>
      <c r="C20" s="559" t="s">
        <v>776</v>
      </c>
      <c r="D20" s="672">
        <v>9</v>
      </c>
      <c r="E20" s="672">
        <v>254.46</v>
      </c>
      <c r="F20" s="672">
        <v>12</v>
      </c>
      <c r="G20" s="672">
        <v>10</v>
      </c>
      <c r="H20" s="672">
        <v>3000</v>
      </c>
      <c r="I20" s="672">
        <v>4</v>
      </c>
      <c r="J20" s="672">
        <v>0</v>
      </c>
      <c r="K20" s="897" t="s">
        <v>1756</v>
      </c>
      <c r="L20" s="987" t="s">
        <v>2916</v>
      </c>
    </row>
    <row r="21" spans="1:12" ht="24">
      <c r="A21" s="901">
        <v>18</v>
      </c>
      <c r="B21" s="902">
        <v>2862468</v>
      </c>
      <c r="C21" s="903" t="s">
        <v>284</v>
      </c>
      <c r="D21" s="988"/>
      <c r="E21" s="988"/>
      <c r="F21" s="988">
        <v>0</v>
      </c>
      <c r="G21" s="988">
        <v>0</v>
      </c>
      <c r="H21" s="988">
        <v>0</v>
      </c>
      <c r="I21" s="988">
        <v>1</v>
      </c>
      <c r="J21" s="988">
        <v>0</v>
      </c>
      <c r="K21" s="902" t="s">
        <v>1103</v>
      </c>
      <c r="L21" s="989" t="s">
        <v>3338</v>
      </c>
    </row>
    <row r="22" spans="1:12" ht="24">
      <c r="A22" s="896">
        <v>19</v>
      </c>
      <c r="B22" s="897">
        <v>2862468</v>
      </c>
      <c r="C22" s="559" t="s">
        <v>284</v>
      </c>
      <c r="D22" s="672">
        <v>2.5</v>
      </c>
      <c r="E22" s="672">
        <v>1721</v>
      </c>
      <c r="F22" s="672">
        <v>0</v>
      </c>
      <c r="G22" s="672">
        <v>0</v>
      </c>
      <c r="H22" s="672">
        <v>0</v>
      </c>
      <c r="I22" s="672">
        <v>1</v>
      </c>
      <c r="J22" s="672">
        <v>0</v>
      </c>
      <c r="K22" s="897" t="s">
        <v>1103</v>
      </c>
      <c r="L22" s="987" t="s">
        <v>3338</v>
      </c>
    </row>
    <row r="23" spans="1:12" ht="24">
      <c r="A23" s="901">
        <v>20</v>
      </c>
      <c r="B23" s="902">
        <v>2862468</v>
      </c>
      <c r="C23" s="903" t="s">
        <v>284</v>
      </c>
      <c r="D23" s="988">
        <v>2</v>
      </c>
      <c r="E23" s="988">
        <v>1282.1600000000001</v>
      </c>
      <c r="F23" s="988">
        <v>0</v>
      </c>
      <c r="G23" s="988">
        <v>0</v>
      </c>
      <c r="H23" s="988">
        <v>0</v>
      </c>
      <c r="I23" s="988">
        <v>0</v>
      </c>
      <c r="J23" s="988">
        <v>0</v>
      </c>
      <c r="K23" s="902" t="s">
        <v>1846</v>
      </c>
      <c r="L23" s="989" t="s">
        <v>4127</v>
      </c>
    </row>
    <row r="24" spans="1:12">
      <c r="A24" s="896">
        <v>21</v>
      </c>
      <c r="B24" s="897">
        <v>5130662</v>
      </c>
      <c r="C24" s="559" t="s">
        <v>890</v>
      </c>
      <c r="D24" s="672">
        <v>0</v>
      </c>
      <c r="E24" s="672">
        <v>0</v>
      </c>
      <c r="F24" s="672">
        <v>0</v>
      </c>
      <c r="G24" s="672">
        <v>0</v>
      </c>
      <c r="H24" s="672">
        <v>0</v>
      </c>
      <c r="I24" s="672">
        <v>0</v>
      </c>
      <c r="J24" s="672">
        <v>0</v>
      </c>
      <c r="K24" s="897" t="s">
        <v>1177</v>
      </c>
      <c r="L24" s="987" t="s">
        <v>3931</v>
      </c>
    </row>
    <row r="25" spans="1:12">
      <c r="A25" s="901">
        <v>22</v>
      </c>
      <c r="B25" s="902">
        <v>5130662</v>
      </c>
      <c r="C25" s="903" t="s">
        <v>890</v>
      </c>
      <c r="D25" s="988"/>
      <c r="E25" s="988"/>
      <c r="F25" s="988">
        <v>0</v>
      </c>
      <c r="G25" s="988">
        <v>0</v>
      </c>
      <c r="H25" s="988">
        <v>0</v>
      </c>
      <c r="I25" s="988">
        <v>0</v>
      </c>
      <c r="J25" s="988">
        <v>0</v>
      </c>
      <c r="K25" s="902" t="s">
        <v>1177</v>
      </c>
      <c r="L25" s="989" t="s">
        <v>3931</v>
      </c>
    </row>
  </sheetData>
  <mergeCells count="1">
    <mergeCell ref="A1:E1"/>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AB506-54A4-4CE5-83C4-10DCB26F25E5}">
  <dimension ref="A1:J9"/>
  <sheetViews>
    <sheetView workbookViewId="0">
      <selection activeCell="G19" sqref="G19"/>
    </sheetView>
  </sheetViews>
  <sheetFormatPr defaultColWidth="9.140625" defaultRowHeight="15"/>
  <cols>
    <col min="1" max="1" width="5.140625" style="187" customWidth="1"/>
    <col min="2" max="2" width="11.7109375" style="187" customWidth="1"/>
    <col min="3" max="3" width="19.140625" style="187" customWidth="1"/>
    <col min="4" max="4" width="22.42578125" style="187" customWidth="1"/>
    <col min="5" max="10" width="15.140625" style="187" customWidth="1"/>
    <col min="11" max="16384" width="9.140625" style="187"/>
  </cols>
  <sheetData>
    <row r="1" spans="1:10">
      <c r="A1" s="675" t="s">
        <v>16529</v>
      </c>
      <c r="B1" s="675"/>
      <c r="C1" s="675"/>
      <c r="D1" s="675"/>
      <c r="E1" s="675"/>
      <c r="F1" s="675"/>
    </row>
    <row r="3" spans="1:10" s="188" customFormat="1" ht="36">
      <c r="A3" s="893" t="s">
        <v>1</v>
      </c>
      <c r="B3" s="894" t="s">
        <v>1576</v>
      </c>
      <c r="C3" s="894" t="s">
        <v>2339</v>
      </c>
      <c r="D3" s="894" t="s">
        <v>16283</v>
      </c>
      <c r="E3" s="894" t="s">
        <v>16530</v>
      </c>
      <c r="F3" s="894" t="s">
        <v>16531</v>
      </c>
      <c r="G3" s="894" t="s">
        <v>16532</v>
      </c>
      <c r="H3" s="894" t="s">
        <v>16533</v>
      </c>
      <c r="I3" s="894" t="s">
        <v>16534</v>
      </c>
      <c r="J3" s="894" t="s">
        <v>16535</v>
      </c>
    </row>
    <row r="4" spans="1:10">
      <c r="A4" s="896">
        <v>3</v>
      </c>
      <c r="B4" s="897">
        <v>2839717</v>
      </c>
      <c r="C4" s="559" t="s">
        <v>711</v>
      </c>
      <c r="D4" s="672">
        <v>685</v>
      </c>
      <c r="E4" s="672">
        <v>1</v>
      </c>
      <c r="F4" s="559" t="s">
        <v>16536</v>
      </c>
      <c r="G4" s="672">
        <v>6966</v>
      </c>
      <c r="H4" s="672">
        <v>2322</v>
      </c>
      <c r="I4" s="672">
        <v>6723</v>
      </c>
      <c r="J4" s="672">
        <v>2565</v>
      </c>
    </row>
    <row r="5" spans="1:10">
      <c r="A5" s="901">
        <v>4</v>
      </c>
      <c r="B5" s="902">
        <v>2839717</v>
      </c>
      <c r="C5" s="903" t="s">
        <v>711</v>
      </c>
      <c r="D5" s="988">
        <v>275</v>
      </c>
      <c r="E5" s="988">
        <v>1</v>
      </c>
      <c r="F5" s="903" t="s">
        <v>16537</v>
      </c>
      <c r="G5" s="988">
        <v>951</v>
      </c>
      <c r="H5" s="988">
        <v>1104</v>
      </c>
      <c r="I5" s="988">
        <v>935</v>
      </c>
      <c r="J5" s="988">
        <v>1080</v>
      </c>
    </row>
    <row r="6" spans="1:10">
      <c r="A6" s="896">
        <v>5</v>
      </c>
      <c r="B6" s="897">
        <v>2839717</v>
      </c>
      <c r="C6" s="559" t="s">
        <v>711</v>
      </c>
      <c r="D6" s="672">
        <v>424</v>
      </c>
      <c r="E6" s="672">
        <v>2</v>
      </c>
      <c r="F6" s="559" t="s">
        <v>16538</v>
      </c>
      <c r="G6" s="672">
        <v>138000</v>
      </c>
      <c r="H6" s="672">
        <v>0</v>
      </c>
      <c r="I6" s="672">
        <v>38000</v>
      </c>
      <c r="J6" s="672">
        <v>100000</v>
      </c>
    </row>
    <row r="7" spans="1:10" ht="24">
      <c r="A7" s="901">
        <v>6</v>
      </c>
      <c r="B7" s="902">
        <v>2839717</v>
      </c>
      <c r="C7" s="903" t="s">
        <v>711</v>
      </c>
      <c r="D7" s="988">
        <v>1449</v>
      </c>
      <c r="E7" s="988">
        <v>1</v>
      </c>
      <c r="F7" s="903" t="s">
        <v>16539</v>
      </c>
      <c r="G7" s="988">
        <v>17600</v>
      </c>
      <c r="H7" s="988">
        <v>120000</v>
      </c>
      <c r="I7" s="988">
        <v>94350</v>
      </c>
      <c r="J7" s="988">
        <v>43250</v>
      </c>
    </row>
    <row r="8" spans="1:10" s="188" customFormat="1" ht="24">
      <c r="A8" s="896">
        <v>7</v>
      </c>
      <c r="B8" s="897">
        <v>2839717</v>
      </c>
      <c r="C8" s="559" t="s">
        <v>711</v>
      </c>
      <c r="D8" s="672">
        <v>70.5</v>
      </c>
      <c r="E8" s="672">
        <v>1</v>
      </c>
      <c r="F8" s="559" t="s">
        <v>16540</v>
      </c>
      <c r="G8" s="672">
        <v>2500</v>
      </c>
      <c r="H8" s="672">
        <v>10000</v>
      </c>
      <c r="I8" s="672">
        <v>9575</v>
      </c>
      <c r="J8" s="672">
        <v>2925</v>
      </c>
    </row>
    <row r="9" spans="1:10">
      <c r="A9" s="901">
        <v>8</v>
      </c>
      <c r="B9" s="902">
        <v>2839717</v>
      </c>
      <c r="C9" s="903" t="s">
        <v>711</v>
      </c>
      <c r="D9" s="988">
        <v>2903.5</v>
      </c>
      <c r="E9" s="988"/>
      <c r="F9" s="903"/>
      <c r="G9" s="988">
        <v>166017</v>
      </c>
      <c r="H9" s="988">
        <v>133426</v>
      </c>
      <c r="I9" s="988">
        <v>149583</v>
      </c>
      <c r="J9" s="988">
        <v>149820</v>
      </c>
    </row>
  </sheetData>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5FFB1-6AB3-4C44-AF4C-B8014B3A16F1}">
  <dimension ref="A1:I51"/>
  <sheetViews>
    <sheetView workbookViewId="0">
      <selection activeCell="A2" sqref="A2"/>
    </sheetView>
  </sheetViews>
  <sheetFormatPr defaultColWidth="9.140625" defaultRowHeight="12"/>
  <cols>
    <col min="1" max="1" width="40" style="168" customWidth="1"/>
    <col min="2" max="2" width="17.5703125" style="163" customWidth="1"/>
    <col min="3" max="3" width="13.7109375" style="163" customWidth="1"/>
    <col min="4" max="4" width="10.5703125" style="163" customWidth="1"/>
    <col min="5" max="5" width="9.7109375" style="163" bestFit="1" customWidth="1"/>
    <col min="6" max="16384" width="9.140625" style="164"/>
  </cols>
  <sheetData>
    <row r="1" spans="1:9" ht="12.75">
      <c r="A1" s="292" t="s">
        <v>1526</v>
      </c>
      <c r="B1" s="292"/>
      <c r="C1" s="292"/>
      <c r="D1" s="131"/>
      <c r="E1" s="131"/>
      <c r="F1" s="209"/>
      <c r="G1" s="209"/>
      <c r="H1" s="209"/>
      <c r="I1" s="209"/>
    </row>
    <row r="3" spans="1:9" ht="48">
      <c r="A3" s="291" t="s">
        <v>1527</v>
      </c>
      <c r="B3" s="291" t="s">
        <v>1528</v>
      </c>
      <c r="C3" s="291" t="s">
        <v>1529</v>
      </c>
      <c r="D3" s="291" t="s">
        <v>1530</v>
      </c>
      <c r="E3" s="291" t="s">
        <v>1531</v>
      </c>
      <c r="F3" s="209"/>
      <c r="G3" s="1038"/>
      <c r="H3" s="1038"/>
      <c r="I3" s="713"/>
    </row>
    <row r="4" spans="1:9">
      <c r="A4" s="303" t="s">
        <v>1532</v>
      </c>
      <c r="B4" s="735">
        <v>897072.25185124006</v>
      </c>
      <c r="C4" s="736">
        <v>6315.5509258493703</v>
      </c>
      <c r="D4" s="735">
        <f>B4+C4</f>
        <v>903387.80277708941</v>
      </c>
      <c r="E4" s="737">
        <f>D4/$D$51</f>
        <v>0.23783074558119158</v>
      </c>
      <c r="F4" s="209"/>
      <c r="G4" s="713"/>
      <c r="H4" s="713"/>
      <c r="I4" s="713"/>
    </row>
    <row r="5" spans="1:9">
      <c r="A5" s="303" t="s">
        <v>1533</v>
      </c>
      <c r="B5" s="738">
        <v>57029.487962380001</v>
      </c>
      <c r="C5" s="736">
        <v>17637.763930810001</v>
      </c>
      <c r="D5" s="738">
        <f t="shared" ref="D5:D49" si="0">B5+C5</f>
        <v>74667.251893189998</v>
      </c>
      <c r="E5" s="737">
        <f t="shared" ref="E5:E51" si="1">D5/$D$51</f>
        <v>1.9657303467753191E-2</v>
      </c>
      <c r="F5" s="209"/>
      <c r="G5" s="713"/>
      <c r="H5" s="713"/>
      <c r="I5" s="713"/>
    </row>
    <row r="6" spans="1:9" ht="24">
      <c r="A6" s="303" t="s">
        <v>1534</v>
      </c>
      <c r="B6" s="735">
        <v>130014.30537432</v>
      </c>
      <c r="C6" s="736">
        <v>13469.389755439999</v>
      </c>
      <c r="D6" s="735">
        <f t="shared" si="0"/>
        <v>143483.69512975999</v>
      </c>
      <c r="E6" s="737">
        <f t="shared" si="1"/>
        <v>3.7774291490932935E-2</v>
      </c>
      <c r="F6" s="209"/>
      <c r="G6" s="713"/>
      <c r="H6" s="713"/>
      <c r="I6" s="713"/>
    </row>
    <row r="7" spans="1:9">
      <c r="A7" s="303" t="s">
        <v>1535</v>
      </c>
      <c r="B7" s="738">
        <v>122552.36211868</v>
      </c>
      <c r="C7" s="736">
        <v>37134.873369250003</v>
      </c>
      <c r="D7" s="738">
        <f t="shared" si="0"/>
        <v>159687.23548793001</v>
      </c>
      <c r="E7" s="737">
        <f t="shared" si="1"/>
        <v>4.2040122923006636E-2</v>
      </c>
      <c r="F7" s="209"/>
      <c r="G7" s="209"/>
      <c r="H7" s="209"/>
      <c r="I7" s="209"/>
    </row>
    <row r="8" spans="1:9" ht="24">
      <c r="A8" s="303" t="s">
        <v>1536</v>
      </c>
      <c r="B8" s="735">
        <v>19.45</v>
      </c>
      <c r="C8" s="736">
        <v>16343.432625789999</v>
      </c>
      <c r="D8" s="735">
        <f t="shared" si="0"/>
        <v>16362.88262579</v>
      </c>
      <c r="E8" s="737">
        <f t="shared" si="1"/>
        <v>4.3077807368951289E-3</v>
      </c>
      <c r="F8" s="209"/>
      <c r="G8" s="209"/>
      <c r="H8" s="209"/>
      <c r="I8" s="209"/>
    </row>
    <row r="9" spans="1:9">
      <c r="A9" s="303" t="s">
        <v>1537</v>
      </c>
      <c r="B9" s="738">
        <v>230.02481596999999</v>
      </c>
      <c r="C9" s="736">
        <v>1979.3230834399999</v>
      </c>
      <c r="D9" s="738">
        <f t="shared" si="0"/>
        <v>2209.3478994100001</v>
      </c>
      <c r="E9" s="737">
        <f t="shared" si="1"/>
        <v>5.8164484460565004E-4</v>
      </c>
      <c r="F9" s="209"/>
      <c r="G9" s="209"/>
      <c r="H9" s="209"/>
      <c r="I9" s="209"/>
    </row>
    <row r="10" spans="1:9" ht="24">
      <c r="A10" s="303" t="s">
        <v>1538</v>
      </c>
      <c r="B10" s="735">
        <v>1379066.2069587801</v>
      </c>
      <c r="C10" s="736">
        <v>2129.0267461899398</v>
      </c>
      <c r="D10" s="735">
        <f t="shared" si="0"/>
        <v>1381195.23370497</v>
      </c>
      <c r="E10" s="737">
        <f t="shared" si="1"/>
        <v>0.36362090700741523</v>
      </c>
      <c r="F10" s="209"/>
      <c r="G10" s="209"/>
      <c r="H10" s="209"/>
      <c r="I10" s="209"/>
    </row>
    <row r="11" spans="1:9" ht="24">
      <c r="A11" s="303" t="s">
        <v>1539</v>
      </c>
      <c r="B11" s="738">
        <v>16031.99708544</v>
      </c>
      <c r="C11" s="736">
        <v>19543.109036919999</v>
      </c>
      <c r="D11" s="738">
        <f t="shared" ref="D11:D20" si="2">B11+C11</f>
        <v>35575.106122359997</v>
      </c>
      <c r="E11" s="737">
        <f t="shared" ref="E11:E20" si="3">D11/$D$51</f>
        <v>9.3656943199825378E-3</v>
      </c>
      <c r="F11" s="209"/>
      <c r="G11" s="209"/>
      <c r="H11" s="209"/>
      <c r="I11" s="209"/>
    </row>
    <row r="12" spans="1:9" ht="24">
      <c r="A12" s="303" t="s">
        <v>1540</v>
      </c>
      <c r="B12" s="735">
        <v>4245.6491586399998</v>
      </c>
      <c r="C12" s="736">
        <v>923.04028406999919</v>
      </c>
      <c r="D12" s="735">
        <f t="shared" si="2"/>
        <v>5168.6894427099987</v>
      </c>
      <c r="E12" s="737">
        <f t="shared" si="3"/>
        <v>1.3607370611585237E-3</v>
      </c>
      <c r="F12" s="209"/>
      <c r="G12" s="209"/>
      <c r="H12" s="209"/>
      <c r="I12" s="209"/>
    </row>
    <row r="13" spans="1:9" ht="24">
      <c r="A13" s="303" t="s">
        <v>1541</v>
      </c>
      <c r="B13" s="738">
        <v>0</v>
      </c>
      <c r="C13" s="736">
        <v>0</v>
      </c>
      <c r="D13" s="738">
        <f t="shared" si="2"/>
        <v>0</v>
      </c>
      <c r="E13" s="737">
        <f t="shared" si="3"/>
        <v>0</v>
      </c>
      <c r="F13" s="209"/>
      <c r="G13" s="209"/>
      <c r="H13" s="209"/>
      <c r="I13" s="209"/>
    </row>
    <row r="14" spans="1:9" ht="24">
      <c r="A14" s="303" t="s">
        <v>1542</v>
      </c>
      <c r="B14" s="735">
        <v>0</v>
      </c>
      <c r="C14" s="736">
        <v>0</v>
      </c>
      <c r="D14" s="735">
        <f t="shared" si="2"/>
        <v>0</v>
      </c>
      <c r="E14" s="737">
        <f t="shared" si="3"/>
        <v>0</v>
      </c>
      <c r="F14" s="209"/>
      <c r="G14" s="209"/>
      <c r="H14" s="209"/>
      <c r="I14" s="209"/>
    </row>
    <row r="15" spans="1:9" ht="24">
      <c r="A15" s="303" t="s">
        <v>1543</v>
      </c>
      <c r="B15" s="738">
        <v>0</v>
      </c>
      <c r="C15" s="736">
        <v>0</v>
      </c>
      <c r="D15" s="738">
        <f t="shared" si="2"/>
        <v>0</v>
      </c>
      <c r="E15" s="737">
        <f t="shared" si="3"/>
        <v>0</v>
      </c>
      <c r="F15" s="209"/>
      <c r="G15" s="209"/>
      <c r="H15" s="209"/>
      <c r="I15" s="209"/>
    </row>
    <row r="16" spans="1:9" ht="24">
      <c r="A16" s="303" t="s">
        <v>1544</v>
      </c>
      <c r="B16" s="735">
        <v>1858.9345044300001</v>
      </c>
      <c r="C16" s="736">
        <v>176.21189733</v>
      </c>
      <c r="D16" s="735">
        <f t="shared" si="2"/>
        <v>2035.1464017600001</v>
      </c>
      <c r="E16" s="737">
        <f t="shared" si="3"/>
        <v>5.357836187399709E-4</v>
      </c>
      <c r="F16" s="209"/>
      <c r="G16" s="209"/>
      <c r="H16" s="209"/>
      <c r="I16" s="209"/>
    </row>
    <row r="17" spans="1:5" ht="24">
      <c r="A17" s="303" t="s">
        <v>1545</v>
      </c>
      <c r="B17" s="738">
        <v>0</v>
      </c>
      <c r="C17" s="736">
        <v>0</v>
      </c>
      <c r="D17" s="738">
        <f t="shared" si="2"/>
        <v>0</v>
      </c>
      <c r="E17" s="737">
        <f t="shared" si="3"/>
        <v>0</v>
      </c>
    </row>
    <row r="18" spans="1:5" ht="24">
      <c r="A18" s="303" t="s">
        <v>1546</v>
      </c>
      <c r="B18" s="735">
        <v>0</v>
      </c>
      <c r="C18" s="736">
        <v>0</v>
      </c>
      <c r="D18" s="735">
        <f t="shared" si="2"/>
        <v>0</v>
      </c>
      <c r="E18" s="737">
        <f t="shared" si="3"/>
        <v>0</v>
      </c>
    </row>
    <row r="19" spans="1:5" ht="24">
      <c r="A19" s="303" t="s">
        <v>1547</v>
      </c>
      <c r="B19" s="738">
        <v>21533.255508670001</v>
      </c>
      <c r="C19" s="736">
        <v>0</v>
      </c>
      <c r="D19" s="738">
        <f t="shared" si="2"/>
        <v>21533.255508670001</v>
      </c>
      <c r="E19" s="737">
        <f t="shared" si="3"/>
        <v>5.6689609895928146E-3</v>
      </c>
    </row>
    <row r="20" spans="1:5">
      <c r="A20" s="303" t="s">
        <v>1548</v>
      </c>
      <c r="B20" s="735">
        <v>47332.067695830003</v>
      </c>
      <c r="C20" s="736">
        <v>124.06548600000001</v>
      </c>
      <c r="D20" s="735">
        <f t="shared" si="2"/>
        <v>47456.133181830002</v>
      </c>
      <c r="E20" s="737">
        <f t="shared" si="3"/>
        <v>1.2493557586608131E-2</v>
      </c>
    </row>
    <row r="21" spans="1:5" ht="36">
      <c r="A21" s="303" t="s">
        <v>1549</v>
      </c>
      <c r="B21" s="738">
        <v>269161.96683183999</v>
      </c>
      <c r="C21" s="736">
        <v>21782.251289710101</v>
      </c>
      <c r="D21" s="738">
        <f t="shared" si="0"/>
        <v>290944.2181215501</v>
      </c>
      <c r="E21" s="737">
        <f t="shared" si="1"/>
        <v>7.659554413472533E-2</v>
      </c>
    </row>
    <row r="22" spans="1:5">
      <c r="A22" s="303" t="s">
        <v>1550</v>
      </c>
      <c r="B22" s="735">
        <v>65683.637305879995</v>
      </c>
      <c r="C22" s="736">
        <v>1120.11250278999</v>
      </c>
      <c r="D22" s="735">
        <f t="shared" si="0"/>
        <v>66803.749808669978</v>
      </c>
      <c r="E22" s="737">
        <f t="shared" si="1"/>
        <v>1.7587115495443235E-2</v>
      </c>
    </row>
    <row r="23" spans="1:5" ht="24">
      <c r="A23" s="303" t="s">
        <v>1551</v>
      </c>
      <c r="B23" s="738">
        <v>0</v>
      </c>
      <c r="C23" s="736">
        <v>0</v>
      </c>
      <c r="D23" s="738">
        <f t="shared" si="0"/>
        <v>0</v>
      </c>
      <c r="E23" s="737">
        <f t="shared" si="1"/>
        <v>0</v>
      </c>
    </row>
    <row r="24" spans="1:5" ht="24">
      <c r="A24" s="303" t="s">
        <v>1552</v>
      </c>
      <c r="B24" s="735">
        <v>1864.202712</v>
      </c>
      <c r="C24" s="736">
        <v>137.38002800000001</v>
      </c>
      <c r="D24" s="735">
        <f t="shared" si="0"/>
        <v>2001.5827400000001</v>
      </c>
      <c r="E24" s="737">
        <f t="shared" si="1"/>
        <v>5.2694746811199366E-4</v>
      </c>
    </row>
    <row r="25" spans="1:5" ht="36">
      <c r="A25" s="303" t="s">
        <v>1553</v>
      </c>
      <c r="B25" s="738">
        <v>728.01165649000006</v>
      </c>
      <c r="C25" s="736">
        <v>241.95</v>
      </c>
      <c r="D25" s="738">
        <f t="shared" si="0"/>
        <v>969.96165649</v>
      </c>
      <c r="E25" s="737">
        <f t="shared" si="1"/>
        <v>2.5535733739046973E-4</v>
      </c>
    </row>
    <row r="26" spans="1:5">
      <c r="A26" s="303" t="s">
        <v>1554</v>
      </c>
      <c r="B26" s="735">
        <v>152939.88387627999</v>
      </c>
      <c r="C26" s="736">
        <v>0</v>
      </c>
      <c r="D26" s="735">
        <f t="shared" si="0"/>
        <v>152939.88387627999</v>
      </c>
      <c r="E26" s="737">
        <f t="shared" si="1"/>
        <v>4.0263778744389085E-2</v>
      </c>
    </row>
    <row r="27" spans="1:5">
      <c r="A27" s="303" t="s">
        <v>1555</v>
      </c>
      <c r="B27" s="738">
        <v>0</v>
      </c>
      <c r="C27" s="736">
        <v>0</v>
      </c>
      <c r="D27" s="738">
        <f t="shared" si="0"/>
        <v>0</v>
      </c>
      <c r="E27" s="737">
        <f t="shared" si="1"/>
        <v>0</v>
      </c>
    </row>
    <row r="28" spans="1:5" ht="24">
      <c r="A28" s="303" t="s">
        <v>1556</v>
      </c>
      <c r="B28" s="735">
        <v>0</v>
      </c>
      <c r="C28" s="736">
        <v>0</v>
      </c>
      <c r="D28" s="735">
        <f t="shared" si="0"/>
        <v>0</v>
      </c>
      <c r="E28" s="737">
        <f t="shared" si="1"/>
        <v>0</v>
      </c>
    </row>
    <row r="29" spans="1:5" ht="24">
      <c r="A29" s="303" t="s">
        <v>1557</v>
      </c>
      <c r="B29" s="738">
        <v>232267.13245851998</v>
      </c>
      <c r="C29" s="736">
        <v>0</v>
      </c>
      <c r="D29" s="738">
        <f t="shared" si="0"/>
        <v>232267.13245851998</v>
      </c>
      <c r="E29" s="737">
        <f t="shared" si="1"/>
        <v>6.114789807522529E-2</v>
      </c>
    </row>
    <row r="30" spans="1:5">
      <c r="A30" s="303" t="s">
        <v>1558</v>
      </c>
      <c r="B30" s="735">
        <v>35944.328418359997</v>
      </c>
      <c r="C30" s="736">
        <v>0</v>
      </c>
      <c r="D30" s="735">
        <f t="shared" si="0"/>
        <v>35944.328418359997</v>
      </c>
      <c r="E30" s="737">
        <f t="shared" si="1"/>
        <v>9.4628977731096853E-3</v>
      </c>
    </row>
    <row r="31" spans="1:5">
      <c r="A31" s="303" t="s">
        <v>1559</v>
      </c>
      <c r="B31" s="738">
        <v>3234.7295173000002</v>
      </c>
      <c r="C31" s="736">
        <v>303.17973499999999</v>
      </c>
      <c r="D31" s="738">
        <f t="shared" si="0"/>
        <v>3537.9092523000004</v>
      </c>
      <c r="E31" s="737">
        <f t="shared" si="1"/>
        <v>9.3140907225722875E-4</v>
      </c>
    </row>
    <row r="32" spans="1:5">
      <c r="A32" s="303" t="s">
        <v>1560</v>
      </c>
      <c r="B32" s="735">
        <v>657.10864000000004</v>
      </c>
      <c r="C32" s="736">
        <v>92.333546999999996</v>
      </c>
      <c r="D32" s="735">
        <f t="shared" si="0"/>
        <v>749.44218699999999</v>
      </c>
      <c r="E32" s="737">
        <f t="shared" si="1"/>
        <v>1.9730219243195777E-4</v>
      </c>
    </row>
    <row r="33" spans="1:5" ht="36">
      <c r="A33" s="303" t="s">
        <v>1561</v>
      </c>
      <c r="B33" s="738">
        <v>1466.55720774</v>
      </c>
      <c r="C33" s="736">
        <v>0</v>
      </c>
      <c r="D33" s="738">
        <f t="shared" si="0"/>
        <v>1466.55720774</v>
      </c>
      <c r="E33" s="737">
        <f t="shared" si="1"/>
        <v>3.8609376071058052E-4</v>
      </c>
    </row>
    <row r="34" spans="1:5">
      <c r="A34" s="303" t="s">
        <v>1562</v>
      </c>
      <c r="B34" s="735">
        <v>47633.185819240003</v>
      </c>
      <c r="C34" s="736">
        <v>20.526842500000001</v>
      </c>
      <c r="D34" s="735">
        <f t="shared" si="0"/>
        <v>47653.712661740006</v>
      </c>
      <c r="E34" s="737">
        <f t="shared" si="1"/>
        <v>1.2545573426177901E-2</v>
      </c>
    </row>
    <row r="35" spans="1:5" s="167" customFormat="1">
      <c r="A35" s="739" t="s">
        <v>1563</v>
      </c>
      <c r="B35" s="740">
        <f>SUM(B4:B34)</f>
        <v>3488566.7374780304</v>
      </c>
      <c r="C35" s="741">
        <f t="shared" ref="C35:D35" si="4">SUM(C4:C34)</f>
        <v>139473.52108608943</v>
      </c>
      <c r="D35" s="740">
        <f t="shared" si="4"/>
        <v>3628040.2585641197</v>
      </c>
      <c r="E35" s="742">
        <f t="shared" si="1"/>
        <v>0.95513744710785509</v>
      </c>
    </row>
    <row r="36" spans="1:5">
      <c r="A36" s="303" t="s">
        <v>1564</v>
      </c>
      <c r="B36" s="735">
        <v>30800.126693800012</v>
      </c>
      <c r="C36" s="736">
        <v>361.86063975999832</v>
      </c>
      <c r="D36" s="735">
        <f t="shared" si="0"/>
        <v>31161.98733356001</v>
      </c>
      <c r="E36" s="737">
        <f t="shared" si="1"/>
        <v>8.2038728645099455E-3</v>
      </c>
    </row>
    <row r="37" spans="1:5" ht="24">
      <c r="A37" s="303" t="s">
        <v>1565</v>
      </c>
      <c r="B37" s="738">
        <v>1614.5648327000001</v>
      </c>
      <c r="C37" s="736">
        <v>97.423831850000383</v>
      </c>
      <c r="D37" s="738">
        <f t="shared" si="0"/>
        <v>1711.9886645500005</v>
      </c>
      <c r="E37" s="737">
        <f t="shared" si="1"/>
        <v>4.5070736981927411E-4</v>
      </c>
    </row>
    <row r="38" spans="1:5">
      <c r="A38" s="303" t="s">
        <v>1566</v>
      </c>
      <c r="B38" s="735">
        <v>27315.5095354</v>
      </c>
      <c r="C38" s="736">
        <v>515.4143284999991</v>
      </c>
      <c r="D38" s="735">
        <f t="shared" si="0"/>
        <v>27830.9238639</v>
      </c>
      <c r="E38" s="737">
        <f t="shared" si="1"/>
        <v>7.3269191286590377E-3</v>
      </c>
    </row>
    <row r="39" spans="1:5">
      <c r="A39" s="303" t="s">
        <v>1567</v>
      </c>
      <c r="B39" s="738">
        <v>40258.525384230008</v>
      </c>
      <c r="C39" s="736">
        <v>1680.3871952699967</v>
      </c>
      <c r="D39" s="738">
        <f t="shared" si="0"/>
        <v>41938.912579500007</v>
      </c>
      <c r="E39" s="737">
        <f t="shared" si="1"/>
        <v>1.1041064332488084E-2</v>
      </c>
    </row>
    <row r="40" spans="1:5">
      <c r="A40" s="303" t="s">
        <v>1568</v>
      </c>
      <c r="B40" s="735">
        <v>23.956267499999999</v>
      </c>
      <c r="C40" s="736">
        <v>0.8661311000000238</v>
      </c>
      <c r="D40" s="735">
        <f t="shared" si="0"/>
        <v>24.822398600000025</v>
      </c>
      <c r="E40" s="737">
        <f t="shared" si="1"/>
        <v>6.5348785405377291E-6</v>
      </c>
    </row>
    <row r="41" spans="1:5" ht="24">
      <c r="A41" s="303" t="s">
        <v>1569</v>
      </c>
      <c r="B41" s="738">
        <v>1166.1526241400002</v>
      </c>
      <c r="C41" s="736">
        <v>222.5406911099999</v>
      </c>
      <c r="D41" s="738">
        <f t="shared" si="0"/>
        <v>1388.6933152500001</v>
      </c>
      <c r="E41" s="737">
        <f t="shared" si="1"/>
        <v>3.6559489239752248E-4</v>
      </c>
    </row>
    <row r="42" spans="1:5" ht="24">
      <c r="A42" s="303" t="s">
        <v>1547</v>
      </c>
      <c r="B42" s="735">
        <v>336.48</v>
      </c>
      <c r="C42" s="736">
        <v>0</v>
      </c>
      <c r="D42" s="735">
        <f t="shared" si="0"/>
        <v>336.48</v>
      </c>
      <c r="E42" s="737">
        <f t="shared" si="1"/>
        <v>8.858353967936576E-5</v>
      </c>
    </row>
    <row r="43" spans="1:5" ht="24">
      <c r="A43" s="303" t="s">
        <v>1570</v>
      </c>
      <c r="B43" s="738">
        <v>431.205579</v>
      </c>
      <c r="C43" s="736">
        <v>0</v>
      </c>
      <c r="D43" s="738">
        <f t="shared" si="0"/>
        <v>431.205579</v>
      </c>
      <c r="E43" s="737">
        <f t="shared" si="1"/>
        <v>1.1352150653028526E-4</v>
      </c>
    </row>
    <row r="44" spans="1:5">
      <c r="A44" s="303" t="s">
        <v>1571</v>
      </c>
      <c r="B44" s="735">
        <v>23020</v>
      </c>
      <c r="C44" s="736">
        <v>0</v>
      </c>
      <c r="D44" s="735">
        <f t="shared" si="0"/>
        <v>23020</v>
      </c>
      <c r="E44" s="737">
        <f t="shared" si="1"/>
        <v>6.060369363465881E-3</v>
      </c>
    </row>
    <row r="45" spans="1:5">
      <c r="A45" s="303" t="s">
        <v>1559</v>
      </c>
      <c r="B45" s="738">
        <v>880.83996799999989</v>
      </c>
      <c r="C45" s="736">
        <v>214.839054</v>
      </c>
      <c r="D45" s="738">
        <f t="shared" si="0"/>
        <v>1095.6790219999998</v>
      </c>
      <c r="E45" s="737">
        <f t="shared" si="1"/>
        <v>2.8845436911907287E-4</v>
      </c>
    </row>
    <row r="46" spans="1:5">
      <c r="A46" s="303" t="s">
        <v>1560</v>
      </c>
      <c r="B46" s="735">
        <v>126.38358599999999</v>
      </c>
      <c r="C46" s="736">
        <v>12.816345</v>
      </c>
      <c r="D46" s="735">
        <f t="shared" si="0"/>
        <v>139.19993099999999</v>
      </c>
      <c r="E46" s="737">
        <f t="shared" si="1"/>
        <v>3.6646524640702194E-5</v>
      </c>
    </row>
    <row r="47" spans="1:5" ht="24">
      <c r="A47" s="303" t="s">
        <v>1572</v>
      </c>
      <c r="B47" s="738">
        <v>201.45090300000001</v>
      </c>
      <c r="C47" s="736">
        <v>137.54390000000001</v>
      </c>
      <c r="D47" s="738">
        <f t="shared" si="0"/>
        <v>338.99480300000005</v>
      </c>
      <c r="E47" s="737">
        <f t="shared" si="1"/>
        <v>8.924560028129245E-5</v>
      </c>
    </row>
    <row r="48" spans="1:5">
      <c r="A48" s="303" t="s">
        <v>1562</v>
      </c>
      <c r="B48" s="735">
        <v>5912.0234405299998</v>
      </c>
      <c r="C48" s="736">
        <v>532.03548348999982</v>
      </c>
      <c r="D48" s="735">
        <f t="shared" si="0"/>
        <v>6444.0589240199997</v>
      </c>
      <c r="E48" s="737">
        <f t="shared" si="1"/>
        <v>1.6964977097958173E-3</v>
      </c>
    </row>
    <row r="49" spans="1:5">
      <c r="A49" s="303" t="s">
        <v>1573</v>
      </c>
      <c r="B49" s="738">
        <v>33120.8809521</v>
      </c>
      <c r="C49" s="736">
        <v>1424.2625765</v>
      </c>
      <c r="D49" s="738">
        <f t="shared" si="0"/>
        <v>34545.143528599998</v>
      </c>
      <c r="E49" s="737">
        <f t="shared" si="1"/>
        <v>9.0945408122180306E-3</v>
      </c>
    </row>
    <row r="50" spans="1:5" s="167" customFormat="1" ht="15" customHeight="1">
      <c r="A50" s="739" t="s">
        <v>1574</v>
      </c>
      <c r="B50" s="740">
        <v>165208</v>
      </c>
      <c r="C50" s="741">
        <f>SUM(C36:C49)</f>
        <v>5199.990176579995</v>
      </c>
      <c r="D50" s="743">
        <f>SUM(D36:D49)</f>
        <v>170408.08994297998</v>
      </c>
      <c r="E50" s="742">
        <f t="shared" si="1"/>
        <v>4.4862552892144837E-2</v>
      </c>
    </row>
    <row r="51" spans="1:5" s="167" customFormat="1">
      <c r="A51" s="744" t="s">
        <v>1530</v>
      </c>
      <c r="B51" s="740">
        <f>B50+B35</f>
        <v>3653774.7374780304</v>
      </c>
      <c r="C51" s="741">
        <f t="shared" ref="C51:D51" si="5">C50+C35</f>
        <v>144673.51126266943</v>
      </c>
      <c r="D51" s="740">
        <f t="shared" si="5"/>
        <v>3798448.3485070998</v>
      </c>
      <c r="E51" s="742">
        <f t="shared" si="1"/>
        <v>1</v>
      </c>
    </row>
  </sheetData>
  <mergeCells count="1">
    <mergeCell ref="G3:H3"/>
  </mergeCells>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D6805-03B3-4691-B52E-F078EAD9CF43}">
  <dimension ref="A1:K28"/>
  <sheetViews>
    <sheetView zoomScaleNormal="100" workbookViewId="0">
      <selection activeCell="K8" sqref="K8"/>
    </sheetView>
  </sheetViews>
  <sheetFormatPr defaultColWidth="9.140625" defaultRowHeight="12"/>
  <cols>
    <col min="1" max="1" width="4.7109375" style="164" customWidth="1"/>
    <col min="2" max="2" width="14.42578125" style="164" customWidth="1"/>
    <col min="3" max="4" width="10.7109375" style="164" customWidth="1"/>
    <col min="5" max="5" width="28" style="164" customWidth="1"/>
    <col min="6" max="16384" width="9.140625" style="164"/>
  </cols>
  <sheetData>
    <row r="1" spans="1:11" ht="12.75">
      <c r="A1" s="674" t="s">
        <v>16541</v>
      </c>
      <c r="B1" s="674"/>
      <c r="C1" s="674"/>
      <c r="D1" s="674"/>
      <c r="E1" s="674"/>
      <c r="F1" s="990"/>
      <c r="G1" s="747"/>
      <c r="H1" s="747"/>
      <c r="I1" s="747"/>
      <c r="J1" s="747"/>
      <c r="K1" s="251"/>
    </row>
    <row r="2" spans="1:11">
      <c r="A2" s="990"/>
      <c r="B2" s="990"/>
      <c r="C2" s="990"/>
      <c r="D2" s="990"/>
      <c r="E2" s="990"/>
      <c r="F2" s="990"/>
      <c r="G2" s="747"/>
      <c r="H2" s="747"/>
      <c r="I2" s="251"/>
      <c r="J2" s="251"/>
      <c r="K2" s="251"/>
    </row>
    <row r="3" spans="1:11" ht="41.45" customHeight="1">
      <c r="A3" s="712" t="s">
        <v>1</v>
      </c>
      <c r="B3" s="695" t="s">
        <v>16542</v>
      </c>
      <c r="C3" s="695" t="s">
        <v>16543</v>
      </c>
      <c r="D3" s="695" t="s">
        <v>16544</v>
      </c>
      <c r="E3" s="562" t="s">
        <v>16545</v>
      </c>
      <c r="F3" s="747"/>
      <c r="G3" s="747"/>
      <c r="H3" s="747"/>
      <c r="I3" s="747"/>
      <c r="J3" s="747"/>
      <c r="K3" s="747"/>
    </row>
    <row r="4" spans="1:11" ht="24">
      <c r="A4" s="563">
        <v>1</v>
      </c>
      <c r="B4" s="568" t="s">
        <v>16546</v>
      </c>
      <c r="C4" s="568" t="s">
        <v>16547</v>
      </c>
      <c r="D4" s="568" t="s">
        <v>16548</v>
      </c>
      <c r="E4" s="566" t="s">
        <v>16549</v>
      </c>
      <c r="F4" s="176"/>
      <c r="G4" s="176"/>
      <c r="H4" s="176"/>
      <c r="I4" s="176"/>
      <c r="J4" s="747"/>
      <c r="K4" s="747"/>
    </row>
    <row r="5" spans="1:11" ht="24">
      <c r="A5" s="564">
        <v>2</v>
      </c>
      <c r="B5" s="570" t="s">
        <v>16550</v>
      </c>
      <c r="C5" s="570" t="s">
        <v>16551</v>
      </c>
      <c r="D5" s="570" t="s">
        <v>16552</v>
      </c>
      <c r="E5" s="567" t="s">
        <v>16553</v>
      </c>
      <c r="F5" s="176"/>
      <c r="G5" s="176"/>
      <c r="H5" s="176"/>
      <c r="I5" s="176"/>
      <c r="J5" s="747"/>
      <c r="K5" s="747"/>
    </row>
    <row r="6" spans="1:11" ht="24">
      <c r="A6" s="563">
        <v>3</v>
      </c>
      <c r="B6" s="568" t="s">
        <v>16554</v>
      </c>
      <c r="C6" s="568" t="s">
        <v>16555</v>
      </c>
      <c r="D6" s="568" t="s">
        <v>16556</v>
      </c>
      <c r="E6" s="566" t="s">
        <v>16557</v>
      </c>
      <c r="F6" s="176"/>
      <c r="G6" s="176"/>
      <c r="H6" s="176"/>
      <c r="I6" s="176"/>
      <c r="J6" s="747"/>
      <c r="K6" s="747"/>
    </row>
    <row r="7" spans="1:11" ht="24">
      <c r="A7" s="564">
        <v>4</v>
      </c>
      <c r="B7" s="570" t="s">
        <v>16558</v>
      </c>
      <c r="C7" s="570" t="s">
        <v>16559</v>
      </c>
      <c r="D7" s="570" t="s">
        <v>16560</v>
      </c>
      <c r="E7" s="567" t="s">
        <v>16561</v>
      </c>
      <c r="F7" s="176"/>
      <c r="G7" s="176"/>
      <c r="H7" s="176"/>
      <c r="I7" s="176"/>
      <c r="J7" s="747"/>
      <c r="K7" s="747"/>
    </row>
    <row r="8" spans="1:11" ht="24">
      <c r="A8" s="563">
        <v>5</v>
      </c>
      <c r="B8" s="568" t="s">
        <v>16562</v>
      </c>
      <c r="C8" s="568" t="s">
        <v>16563</v>
      </c>
      <c r="D8" s="568" t="s">
        <v>16564</v>
      </c>
      <c r="E8" s="566" t="s">
        <v>16565</v>
      </c>
      <c r="F8" s="176"/>
      <c r="G8" s="176"/>
      <c r="H8" s="176"/>
      <c r="I8" s="176"/>
      <c r="J8" s="747"/>
      <c r="K8" s="747"/>
    </row>
    <row r="9" spans="1:11" ht="24">
      <c r="A9" s="564">
        <v>6</v>
      </c>
      <c r="B9" s="570" t="s">
        <v>16566</v>
      </c>
      <c r="C9" s="570" t="s">
        <v>16560</v>
      </c>
      <c r="D9" s="570" t="s">
        <v>16567</v>
      </c>
      <c r="E9" s="567" t="s">
        <v>16568</v>
      </c>
      <c r="F9" s="176"/>
      <c r="G9" s="176"/>
      <c r="H9" s="176"/>
      <c r="I9" s="176"/>
      <c r="J9" s="747"/>
      <c r="K9" s="747"/>
    </row>
    <row r="10" spans="1:11" ht="24">
      <c r="A10" s="563">
        <v>7</v>
      </c>
      <c r="B10" s="568" t="s">
        <v>16562</v>
      </c>
      <c r="C10" s="568" t="s">
        <v>16569</v>
      </c>
      <c r="D10" s="568" t="s">
        <v>16570</v>
      </c>
      <c r="E10" s="566" t="s">
        <v>16565</v>
      </c>
      <c r="F10" s="176"/>
      <c r="G10" s="176"/>
      <c r="H10" s="176"/>
      <c r="I10" s="176"/>
      <c r="J10" s="747"/>
      <c r="K10" s="747"/>
    </row>
    <row r="11" spans="1:11" ht="24">
      <c r="A11" s="564">
        <v>8</v>
      </c>
      <c r="B11" s="570" t="s">
        <v>16571</v>
      </c>
      <c r="C11" s="570" t="s">
        <v>16572</v>
      </c>
      <c r="D11" s="570" t="s">
        <v>16573</v>
      </c>
      <c r="E11" s="567" t="s">
        <v>16574</v>
      </c>
      <c r="F11" s="176"/>
      <c r="G11" s="176"/>
      <c r="H11" s="176"/>
      <c r="I11" s="176"/>
      <c r="J11" s="747"/>
      <c r="K11" s="747"/>
    </row>
    <row r="12" spans="1:11" ht="24">
      <c r="A12" s="563">
        <v>9</v>
      </c>
      <c r="B12" s="568" t="s">
        <v>16575</v>
      </c>
      <c r="C12" s="568" t="s">
        <v>16576</v>
      </c>
      <c r="D12" s="568" t="s">
        <v>16577</v>
      </c>
      <c r="E12" s="566" t="s">
        <v>16578</v>
      </c>
      <c r="F12" s="747"/>
      <c r="G12" s="747"/>
      <c r="H12" s="747"/>
      <c r="I12" s="176"/>
      <c r="J12" s="747"/>
      <c r="K12" s="747"/>
    </row>
    <row r="13" spans="1:11" ht="24">
      <c r="A13" s="565">
        <v>10</v>
      </c>
      <c r="B13" s="567" t="s">
        <v>16579</v>
      </c>
      <c r="C13" s="567" t="s">
        <v>16580</v>
      </c>
      <c r="D13" s="567" t="s">
        <v>16581</v>
      </c>
      <c r="E13" s="567" t="s">
        <v>16582</v>
      </c>
      <c r="F13" s="747"/>
      <c r="G13" s="747"/>
      <c r="H13" s="747"/>
      <c r="I13" s="176"/>
      <c r="J13" s="747"/>
      <c r="K13" s="747"/>
    </row>
    <row r="14" spans="1:11">
      <c r="A14" s="747"/>
      <c r="B14" s="747"/>
      <c r="C14" s="747"/>
      <c r="D14" s="747"/>
      <c r="E14" s="747"/>
      <c r="F14" s="747"/>
      <c r="G14" s="747"/>
      <c r="H14" s="747"/>
      <c r="I14" s="747"/>
      <c r="J14" s="747"/>
      <c r="K14" s="747"/>
    </row>
    <row r="15" spans="1:11" ht="13.15" customHeight="1">
      <c r="A15" s="560" t="s">
        <v>16583</v>
      </c>
      <c r="B15" s="560"/>
      <c r="C15" s="560"/>
      <c r="D15" s="560"/>
      <c r="E15" s="560"/>
      <c r="F15" s="747"/>
      <c r="G15" s="747"/>
      <c r="H15" s="747"/>
      <c r="I15" s="747"/>
      <c r="J15" s="251"/>
      <c r="K15" s="251"/>
    </row>
    <row r="16" spans="1:11" ht="12.75">
      <c r="A16" s="1149"/>
      <c r="B16" s="1149"/>
      <c r="C16" s="1149"/>
      <c r="D16" s="1149"/>
      <c r="E16" s="1149"/>
      <c r="F16" s="747"/>
      <c r="G16" s="747"/>
      <c r="H16" s="747"/>
      <c r="I16" s="251"/>
      <c r="J16" s="251"/>
      <c r="K16" s="251"/>
    </row>
    <row r="17" spans="1:11" ht="12" customHeight="1">
      <c r="A17" s="1045" t="s">
        <v>1</v>
      </c>
      <c r="B17" s="1048" t="s">
        <v>16584</v>
      </c>
      <c r="C17" s="1048"/>
      <c r="D17" s="1048"/>
      <c r="E17" s="1049" t="s">
        <v>16585</v>
      </c>
      <c r="F17" s="1049"/>
      <c r="G17" s="1049" t="s">
        <v>16586</v>
      </c>
      <c r="H17" s="1049"/>
      <c r="I17" s="1049" t="s">
        <v>16587</v>
      </c>
      <c r="J17" s="1049"/>
      <c r="K17" s="1050"/>
    </row>
    <row r="18" spans="1:11" ht="28.9" customHeight="1">
      <c r="A18" s="1046"/>
      <c r="B18" s="711" t="s">
        <v>16588</v>
      </c>
      <c r="C18" s="711" t="s">
        <v>10368</v>
      </c>
      <c r="D18" s="711" t="s">
        <v>16544</v>
      </c>
      <c r="E18" s="711" t="s">
        <v>16588</v>
      </c>
      <c r="F18" s="711" t="s">
        <v>1671</v>
      </c>
      <c r="G18" s="711" t="s">
        <v>16588</v>
      </c>
      <c r="H18" s="711" t="s">
        <v>1671</v>
      </c>
      <c r="I18" s="711" t="s">
        <v>16588</v>
      </c>
      <c r="J18" s="711" t="s">
        <v>1671</v>
      </c>
      <c r="K18" s="561" t="s">
        <v>16589</v>
      </c>
    </row>
    <row r="19" spans="1:11" ht="24">
      <c r="A19" s="563">
        <v>1</v>
      </c>
      <c r="B19" s="566" t="s">
        <v>16590</v>
      </c>
      <c r="C19" s="566" t="s">
        <v>10677</v>
      </c>
      <c r="D19" s="566" t="s">
        <v>10711</v>
      </c>
      <c r="E19" s="566" t="s">
        <v>16591</v>
      </c>
      <c r="F19" s="566" t="s">
        <v>16592</v>
      </c>
      <c r="G19" s="566" t="s">
        <v>16593</v>
      </c>
      <c r="H19" s="566" t="s">
        <v>10755</v>
      </c>
      <c r="I19" s="566" t="s">
        <v>16593</v>
      </c>
      <c r="J19" s="566" t="s">
        <v>16594</v>
      </c>
      <c r="K19" s="569" t="s">
        <v>16595</v>
      </c>
    </row>
    <row r="20" spans="1:11" ht="24">
      <c r="A20" s="564">
        <v>2</v>
      </c>
      <c r="B20" s="567" t="s">
        <v>16596</v>
      </c>
      <c r="C20" s="567" t="s">
        <v>10724</v>
      </c>
      <c r="D20" s="567" t="s">
        <v>10736</v>
      </c>
      <c r="E20" s="567" t="s">
        <v>16597</v>
      </c>
      <c r="F20" s="567" t="s">
        <v>10701</v>
      </c>
      <c r="G20" s="567" t="s">
        <v>16598</v>
      </c>
      <c r="H20" s="567" t="s">
        <v>16599</v>
      </c>
      <c r="I20" s="567" t="s">
        <v>16593</v>
      </c>
      <c r="J20" s="567" t="s">
        <v>16594</v>
      </c>
      <c r="K20" s="571" t="s">
        <v>16595</v>
      </c>
    </row>
    <row r="21" spans="1:11" ht="24">
      <c r="A21" s="563">
        <v>3</v>
      </c>
      <c r="B21" s="566" t="s">
        <v>16600</v>
      </c>
      <c r="C21" s="566" t="s">
        <v>16601</v>
      </c>
      <c r="D21" s="566" t="s">
        <v>12776</v>
      </c>
      <c r="E21" s="566" t="s">
        <v>16602</v>
      </c>
      <c r="F21" s="566" t="s">
        <v>10731</v>
      </c>
      <c r="G21" s="566" t="s">
        <v>16603</v>
      </c>
      <c r="H21" s="566" t="s">
        <v>10791</v>
      </c>
      <c r="I21" s="566" t="s">
        <v>16593</v>
      </c>
      <c r="J21" s="566" t="s">
        <v>16594</v>
      </c>
      <c r="K21" s="569" t="s">
        <v>16595</v>
      </c>
    </row>
    <row r="22" spans="1:11" ht="24">
      <c r="A22" s="564">
        <v>4</v>
      </c>
      <c r="B22" s="567" t="s">
        <v>16604</v>
      </c>
      <c r="C22" s="567" t="s">
        <v>12778</v>
      </c>
      <c r="D22" s="567" t="s">
        <v>10794</v>
      </c>
      <c r="E22" s="567" t="s">
        <v>16605</v>
      </c>
      <c r="F22" s="567" t="s">
        <v>10763</v>
      </c>
      <c r="G22" s="567" t="s">
        <v>16606</v>
      </c>
      <c r="H22" s="567" t="s">
        <v>16607</v>
      </c>
      <c r="I22" s="567" t="s">
        <v>16593</v>
      </c>
      <c r="J22" s="567" t="s">
        <v>16594</v>
      </c>
      <c r="K22" s="571" t="s">
        <v>16595</v>
      </c>
    </row>
    <row r="23" spans="1:11" ht="24">
      <c r="A23" s="563">
        <v>5</v>
      </c>
      <c r="B23" s="566" t="s">
        <v>16608</v>
      </c>
      <c r="C23" s="566" t="s">
        <v>10782</v>
      </c>
      <c r="D23" s="566" t="s">
        <v>16609</v>
      </c>
      <c r="E23" s="566" t="s">
        <v>16610</v>
      </c>
      <c r="F23" s="566" t="s">
        <v>16611</v>
      </c>
      <c r="G23" s="566" t="s">
        <v>16612</v>
      </c>
      <c r="H23" s="566" t="s">
        <v>16607</v>
      </c>
      <c r="I23" s="566" t="s">
        <v>16593</v>
      </c>
      <c r="J23" s="566" t="s">
        <v>16594</v>
      </c>
      <c r="K23" s="569" t="s">
        <v>16595</v>
      </c>
    </row>
    <row r="24" spans="1:11" ht="24">
      <c r="A24" s="564">
        <v>6</v>
      </c>
      <c r="B24" s="567" t="s">
        <v>16613</v>
      </c>
      <c r="C24" s="567" t="s">
        <v>10794</v>
      </c>
      <c r="D24" s="567" t="s">
        <v>10836</v>
      </c>
      <c r="E24" s="567" t="s">
        <v>16614</v>
      </c>
      <c r="F24" s="567" t="s">
        <v>10800</v>
      </c>
      <c r="G24" s="567" t="s">
        <v>16615</v>
      </c>
      <c r="H24" s="567" t="s">
        <v>16616</v>
      </c>
      <c r="I24" s="567" t="s">
        <v>16617</v>
      </c>
      <c r="J24" s="567" t="s">
        <v>16618</v>
      </c>
      <c r="K24" s="571" t="s">
        <v>16595</v>
      </c>
    </row>
    <row r="25" spans="1:11" ht="24">
      <c r="A25" s="563">
        <v>7</v>
      </c>
      <c r="B25" s="566" t="s">
        <v>16619</v>
      </c>
      <c r="C25" s="566" t="s">
        <v>10802</v>
      </c>
      <c r="D25" s="566" t="s">
        <v>10839</v>
      </c>
      <c r="E25" s="566" t="s">
        <v>16620</v>
      </c>
      <c r="F25" s="566" t="s">
        <v>16621</v>
      </c>
      <c r="G25" s="566" t="s">
        <v>16622</v>
      </c>
      <c r="H25" s="566" t="s">
        <v>10881</v>
      </c>
      <c r="I25" s="566" t="s">
        <v>16593</v>
      </c>
      <c r="J25" s="566" t="s">
        <v>16594</v>
      </c>
      <c r="K25" s="569" t="s">
        <v>16595</v>
      </c>
    </row>
    <row r="26" spans="1:11" ht="24">
      <c r="A26" s="564">
        <v>8</v>
      </c>
      <c r="B26" s="567" t="s">
        <v>16623</v>
      </c>
      <c r="C26" s="567" t="s">
        <v>16624</v>
      </c>
      <c r="D26" s="567" t="s">
        <v>10864</v>
      </c>
      <c r="E26" s="567" t="s">
        <v>16625</v>
      </c>
      <c r="F26" s="567" t="s">
        <v>16626</v>
      </c>
      <c r="G26" s="567" t="s">
        <v>16627</v>
      </c>
      <c r="H26" s="567" t="s">
        <v>16628</v>
      </c>
      <c r="I26" s="567" t="s">
        <v>16593</v>
      </c>
      <c r="J26" s="567" t="s">
        <v>16594</v>
      </c>
      <c r="K26" s="571" t="s">
        <v>16595</v>
      </c>
    </row>
    <row r="27" spans="1:11" ht="24">
      <c r="A27" s="563">
        <v>9</v>
      </c>
      <c r="B27" s="566" t="s">
        <v>16629</v>
      </c>
      <c r="C27" s="566" t="s">
        <v>10903</v>
      </c>
      <c r="D27" s="566" t="s">
        <v>10890</v>
      </c>
      <c r="E27" s="566" t="s">
        <v>16630</v>
      </c>
      <c r="F27" s="566" t="s">
        <v>16631</v>
      </c>
      <c r="G27" s="566" t="s">
        <v>16632</v>
      </c>
      <c r="H27" s="566" t="s">
        <v>16633</v>
      </c>
      <c r="I27" s="566" t="s">
        <v>16617</v>
      </c>
      <c r="J27" s="566" t="s">
        <v>16618</v>
      </c>
      <c r="K27" s="569" t="s">
        <v>16595</v>
      </c>
    </row>
    <row r="28" spans="1:11" ht="24">
      <c r="A28" s="565">
        <v>10</v>
      </c>
      <c r="B28" s="572" t="s">
        <v>16634</v>
      </c>
      <c r="C28" s="572" t="s">
        <v>16635</v>
      </c>
      <c r="D28" s="572" t="s">
        <v>10927</v>
      </c>
      <c r="E28" s="572" t="s">
        <v>16636</v>
      </c>
      <c r="F28" s="572" t="s">
        <v>12832</v>
      </c>
      <c r="G28" s="572" t="s">
        <v>16637</v>
      </c>
      <c r="H28" s="572" t="s">
        <v>10924</v>
      </c>
      <c r="I28" s="572" t="s">
        <v>16593</v>
      </c>
      <c r="J28" s="572" t="s">
        <v>16594</v>
      </c>
      <c r="K28" s="573" t="s">
        <v>16595</v>
      </c>
    </row>
  </sheetData>
  <mergeCells count="6">
    <mergeCell ref="I17:K17"/>
    <mergeCell ref="A16:E16"/>
    <mergeCell ref="B17:D17"/>
    <mergeCell ref="A17:A18"/>
    <mergeCell ref="E17:F17"/>
    <mergeCell ref="G17:H17"/>
  </mergeCells>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3FE80-AC91-4480-AB21-D3A2A9DB4428}">
  <dimension ref="A1:H11"/>
  <sheetViews>
    <sheetView zoomScale="85" zoomScaleNormal="85" workbookViewId="0">
      <selection activeCell="H9" sqref="H9"/>
    </sheetView>
  </sheetViews>
  <sheetFormatPr defaultColWidth="9.140625" defaultRowHeight="12"/>
  <cols>
    <col min="1" max="1" width="5.85546875" style="177" bestFit="1" customWidth="1"/>
    <col min="2" max="2" width="13.140625" style="177" bestFit="1" customWidth="1"/>
    <col min="3" max="3" width="14.42578125" style="177" customWidth="1"/>
    <col min="4" max="4" width="9.42578125" style="177" customWidth="1"/>
    <col min="5" max="5" width="16.85546875" style="177" customWidth="1"/>
    <col min="6" max="6" width="22" style="177" customWidth="1"/>
    <col min="7" max="7" width="22.5703125" style="177" customWidth="1"/>
    <col min="8" max="8" width="85.5703125" style="177" customWidth="1"/>
    <col min="9" max="16384" width="9.140625" style="177"/>
  </cols>
  <sheetData>
    <row r="1" spans="1:8" ht="12.75">
      <c r="A1" s="1090" t="s">
        <v>16638</v>
      </c>
      <c r="B1" s="1090"/>
      <c r="C1" s="1090"/>
      <c r="D1" s="1090"/>
      <c r="E1" s="1090"/>
      <c r="F1" s="1090"/>
      <c r="G1" s="1090"/>
      <c r="H1" s="1090"/>
    </row>
    <row r="3" spans="1:8" ht="36">
      <c r="A3" s="50" t="s">
        <v>1</v>
      </c>
      <c r="B3" s="50" t="s">
        <v>11465</v>
      </c>
      <c r="C3" s="50" t="s">
        <v>2717</v>
      </c>
      <c r="D3" s="50" t="s">
        <v>1673</v>
      </c>
      <c r="E3" s="50" t="s">
        <v>10512</v>
      </c>
      <c r="F3" s="50" t="s">
        <v>10363</v>
      </c>
      <c r="G3" s="50" t="s">
        <v>16639</v>
      </c>
      <c r="H3" s="50" t="s">
        <v>16640</v>
      </c>
    </row>
    <row r="4" spans="1:8">
      <c r="A4" s="49">
        <v>1</v>
      </c>
      <c r="B4" s="667" t="s">
        <v>2735</v>
      </c>
      <c r="C4" s="667" t="s">
        <v>2736</v>
      </c>
      <c r="D4" s="667" t="s">
        <v>1681</v>
      </c>
      <c r="E4" s="667" t="s">
        <v>2739</v>
      </c>
      <c r="F4" s="667" t="s">
        <v>2737</v>
      </c>
      <c r="G4" s="293" t="s">
        <v>16641</v>
      </c>
      <c r="H4" s="293"/>
    </row>
    <row r="5" spans="1:8" ht="108">
      <c r="A5" s="49">
        <v>2</v>
      </c>
      <c r="B5" s="667" t="s">
        <v>2820</v>
      </c>
      <c r="C5" s="667" t="s">
        <v>2821</v>
      </c>
      <c r="D5" s="667" t="s">
        <v>1126</v>
      </c>
      <c r="E5" s="667" t="s">
        <v>2823</v>
      </c>
      <c r="F5" s="667" t="s">
        <v>2822</v>
      </c>
      <c r="G5" s="293" t="s">
        <v>16642</v>
      </c>
      <c r="H5" s="293" t="s">
        <v>16643</v>
      </c>
    </row>
    <row r="6" spans="1:8">
      <c r="A6" s="49">
        <v>3</v>
      </c>
      <c r="B6" s="667" t="s">
        <v>3756</v>
      </c>
      <c r="C6" s="667" t="s">
        <v>3757</v>
      </c>
      <c r="D6" s="667" t="s">
        <v>1126</v>
      </c>
      <c r="E6" s="667" t="s">
        <v>3759</v>
      </c>
      <c r="F6" s="667" t="s">
        <v>3758</v>
      </c>
      <c r="G6" s="293" t="s">
        <v>16641</v>
      </c>
      <c r="H6" s="293"/>
    </row>
    <row r="7" spans="1:8">
      <c r="A7" s="49">
        <v>4</v>
      </c>
      <c r="B7" s="667" t="s">
        <v>3760</v>
      </c>
      <c r="C7" s="667" t="s">
        <v>3761</v>
      </c>
      <c r="D7" s="667" t="s">
        <v>1159</v>
      </c>
      <c r="E7" s="667" t="s">
        <v>2871</v>
      </c>
      <c r="F7" s="667" t="s">
        <v>3758</v>
      </c>
      <c r="G7" s="293" t="s">
        <v>16641</v>
      </c>
      <c r="H7" s="293"/>
    </row>
    <row r="8" spans="1:8" ht="60">
      <c r="A8" s="49">
        <v>5</v>
      </c>
      <c r="B8" s="667" t="s">
        <v>3778</v>
      </c>
      <c r="C8" s="667" t="s">
        <v>3196</v>
      </c>
      <c r="D8" s="667" t="s">
        <v>1943</v>
      </c>
      <c r="E8" s="667" t="s">
        <v>3781</v>
      </c>
      <c r="F8" s="667" t="s">
        <v>3779</v>
      </c>
      <c r="G8" s="293" t="s">
        <v>16644</v>
      </c>
      <c r="H8" s="293" t="s">
        <v>16645</v>
      </c>
    </row>
    <row r="9" spans="1:8" ht="228">
      <c r="A9" s="49">
        <v>6</v>
      </c>
      <c r="B9" s="667" t="s">
        <v>2996</v>
      </c>
      <c r="C9" s="667" t="s">
        <v>2997</v>
      </c>
      <c r="D9" s="667" t="s">
        <v>1137</v>
      </c>
      <c r="E9" s="667" t="s">
        <v>2999</v>
      </c>
      <c r="F9" s="667" t="s">
        <v>2998</v>
      </c>
      <c r="G9" s="293" t="s">
        <v>16646</v>
      </c>
      <c r="H9" s="293" t="s">
        <v>16647</v>
      </c>
    </row>
    <row r="10" spans="1:8">
      <c r="A10" s="178"/>
      <c r="B10" s="991"/>
      <c r="C10" s="991"/>
      <c r="D10" s="991"/>
      <c r="E10" s="991"/>
      <c r="F10" s="991"/>
      <c r="G10" s="992"/>
      <c r="H10" s="991"/>
    </row>
    <row r="11" spans="1:8" ht="177" customHeight="1"/>
  </sheetData>
  <mergeCells count="1">
    <mergeCell ref="A1:H1"/>
  </mergeCells>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BE49D-31D3-4EE2-97B8-4771B2DD5FA2}">
  <dimension ref="A1:L19"/>
  <sheetViews>
    <sheetView workbookViewId="0">
      <selection activeCell="B8" sqref="B8"/>
    </sheetView>
  </sheetViews>
  <sheetFormatPr defaultColWidth="9.140625" defaultRowHeight="15"/>
  <cols>
    <col min="1" max="1" width="4.5703125" style="7" customWidth="1"/>
    <col min="2" max="2" width="18.28515625" style="7" customWidth="1"/>
    <col min="3" max="3" width="27.7109375" style="7" bestFit="1" customWidth="1"/>
    <col min="4" max="4" width="10.7109375" style="7" bestFit="1" customWidth="1"/>
    <col min="5" max="5" width="22.28515625" style="7" customWidth="1"/>
    <col min="6" max="6" width="27.85546875" style="7" bestFit="1" customWidth="1"/>
    <col min="7" max="7" width="77.7109375" style="7" customWidth="1"/>
    <col min="8" max="16384" width="9.140625" style="7"/>
  </cols>
  <sheetData>
    <row r="1" spans="1:12">
      <c r="A1" s="1057" t="s">
        <v>16648</v>
      </c>
      <c r="B1" s="1057"/>
      <c r="C1" s="1057"/>
      <c r="D1" s="1057"/>
      <c r="E1" s="1057"/>
      <c r="F1" s="1057"/>
      <c r="G1" s="1057"/>
      <c r="H1" s="863"/>
      <c r="I1" s="863"/>
      <c r="J1" s="863"/>
      <c r="K1" s="863"/>
      <c r="L1" s="863"/>
    </row>
    <row r="2" spans="1:12">
      <c r="A2" s="993"/>
      <c r="B2" s="993"/>
      <c r="C2" s="993"/>
      <c r="D2" s="993"/>
      <c r="E2" s="993"/>
      <c r="F2" s="993"/>
      <c r="G2" s="993"/>
      <c r="H2" s="993"/>
      <c r="I2" s="993"/>
      <c r="J2" s="993"/>
      <c r="K2" s="993"/>
      <c r="L2" s="993"/>
    </row>
    <row r="3" spans="1:12" s="231" customFormat="1" ht="12">
      <c r="A3" s="574"/>
      <c r="B3" s="574"/>
      <c r="C3" s="574"/>
      <c r="D3" s="574"/>
      <c r="E3" s="1150" t="s">
        <v>16649</v>
      </c>
      <c r="F3" s="1150"/>
      <c r="G3" s="574"/>
    </row>
    <row r="4" spans="1:12" s="231" customFormat="1" ht="12">
      <c r="A4" s="8" t="s">
        <v>1</v>
      </c>
      <c r="B4" s="8" t="s">
        <v>11377</v>
      </c>
      <c r="C4" s="8" t="s">
        <v>11378</v>
      </c>
      <c r="D4" s="8" t="s">
        <v>11379</v>
      </c>
      <c r="E4" s="8" t="s">
        <v>11380</v>
      </c>
      <c r="F4" s="8" t="s">
        <v>11381</v>
      </c>
      <c r="G4" s="8" t="s">
        <v>11382</v>
      </c>
    </row>
    <row r="5" spans="1:12">
      <c r="A5" s="522">
        <v>1</v>
      </c>
      <c r="B5" s="5" t="s">
        <v>11383</v>
      </c>
      <c r="C5" s="5" t="s">
        <v>11384</v>
      </c>
      <c r="D5" s="5" t="s">
        <v>11385</v>
      </c>
      <c r="E5" s="5" t="s">
        <v>11386</v>
      </c>
      <c r="F5" s="5" t="s">
        <v>11387</v>
      </c>
      <c r="G5" s="5" t="s">
        <v>11388</v>
      </c>
    </row>
    <row r="6" spans="1:12">
      <c r="A6" s="522">
        <v>2</v>
      </c>
      <c r="B6" s="5" t="s">
        <v>11389</v>
      </c>
      <c r="C6" s="5" t="s">
        <v>11390</v>
      </c>
      <c r="D6" s="5" t="s">
        <v>11391</v>
      </c>
      <c r="E6" s="5" t="s">
        <v>11392</v>
      </c>
      <c r="F6" s="5" t="s">
        <v>11393</v>
      </c>
      <c r="G6" s="5" t="s">
        <v>11388</v>
      </c>
    </row>
    <row r="7" spans="1:12">
      <c r="A7" s="522">
        <v>3</v>
      </c>
      <c r="B7" s="5" t="s">
        <v>1681</v>
      </c>
      <c r="C7" s="5" t="s">
        <v>11395</v>
      </c>
      <c r="D7" s="5" t="s">
        <v>11396</v>
      </c>
      <c r="E7" s="5" t="s">
        <v>11397</v>
      </c>
      <c r="F7" s="5" t="s">
        <v>11398</v>
      </c>
      <c r="G7" s="5" t="s">
        <v>11399</v>
      </c>
    </row>
    <row r="8" spans="1:12">
      <c r="A8" s="522">
        <v>4</v>
      </c>
      <c r="B8" s="5" t="s">
        <v>11400</v>
      </c>
      <c r="C8" s="5" t="s">
        <v>11395</v>
      </c>
      <c r="D8" s="5" t="s">
        <v>11401</v>
      </c>
      <c r="E8" s="5" t="s">
        <v>11402</v>
      </c>
      <c r="F8" s="5" t="s">
        <v>11403</v>
      </c>
      <c r="G8" s="5" t="s">
        <v>5958</v>
      </c>
    </row>
    <row r="9" spans="1:12">
      <c r="A9" s="522">
        <v>5</v>
      </c>
      <c r="B9" s="5" t="s">
        <v>11404</v>
      </c>
      <c r="C9" s="5" t="s">
        <v>11405</v>
      </c>
      <c r="D9" s="5" t="s">
        <v>11406</v>
      </c>
      <c r="E9" s="5" t="s">
        <v>11407</v>
      </c>
      <c r="F9" s="5" t="s">
        <v>11408</v>
      </c>
      <c r="G9" s="5" t="s">
        <v>11409</v>
      </c>
    </row>
    <row r="10" spans="1:12">
      <c r="A10" s="522">
        <v>6</v>
      </c>
      <c r="B10" s="5" t="s">
        <v>11410</v>
      </c>
      <c r="C10" s="5" t="s">
        <v>11411</v>
      </c>
      <c r="D10" s="5" t="s">
        <v>11412</v>
      </c>
      <c r="E10" s="5" t="s">
        <v>11413</v>
      </c>
      <c r="F10" s="5" t="s">
        <v>11414</v>
      </c>
      <c r="G10" s="5" t="s">
        <v>11415</v>
      </c>
    </row>
    <row r="11" spans="1:12">
      <c r="A11" s="522">
        <v>7</v>
      </c>
      <c r="B11" s="5" t="s">
        <v>11416</v>
      </c>
      <c r="C11" s="5" t="s">
        <v>11417</v>
      </c>
      <c r="D11" s="5" t="s">
        <v>11418</v>
      </c>
      <c r="E11" s="5" t="s">
        <v>11419</v>
      </c>
      <c r="F11" s="5" t="s">
        <v>11420</v>
      </c>
      <c r="G11" s="5" t="s">
        <v>11421</v>
      </c>
    </row>
    <row r="12" spans="1:12">
      <c r="A12" s="522">
        <v>8</v>
      </c>
      <c r="B12" s="5" t="s">
        <v>11422</v>
      </c>
      <c r="C12" s="5" t="s">
        <v>11423</v>
      </c>
      <c r="D12" s="5" t="s">
        <v>11424</v>
      </c>
      <c r="E12" s="5" t="s">
        <v>11425</v>
      </c>
      <c r="F12" s="5" t="s">
        <v>11426</v>
      </c>
      <c r="G12" s="5" t="s">
        <v>11427</v>
      </c>
    </row>
    <row r="13" spans="1:12">
      <c r="A13" s="522">
        <v>9</v>
      </c>
      <c r="B13" s="5" t="s">
        <v>11428</v>
      </c>
      <c r="C13" s="5" t="s">
        <v>11429</v>
      </c>
      <c r="D13" s="5" t="s">
        <v>11430</v>
      </c>
      <c r="E13" s="5" t="s">
        <v>11431</v>
      </c>
      <c r="F13" s="5" t="s">
        <v>11432</v>
      </c>
      <c r="G13" s="5" t="s">
        <v>11433</v>
      </c>
    </row>
    <row r="14" spans="1:12">
      <c r="A14" s="522">
        <v>10</v>
      </c>
      <c r="B14" s="5" t="s">
        <v>11434</v>
      </c>
      <c r="C14" s="5" t="s">
        <v>11445</v>
      </c>
      <c r="D14" s="5" t="s">
        <v>11436</v>
      </c>
      <c r="E14" s="5" t="s">
        <v>11437</v>
      </c>
      <c r="F14" s="5" t="s">
        <v>11438</v>
      </c>
      <c r="G14" s="5" t="s">
        <v>11439</v>
      </c>
    </row>
    <row r="15" spans="1:12">
      <c r="A15" s="522"/>
      <c r="B15" s="5" t="s">
        <v>11440</v>
      </c>
      <c r="C15" s="5"/>
      <c r="D15" s="5" t="s">
        <v>11441</v>
      </c>
      <c r="E15" s="5" t="s">
        <v>11442</v>
      </c>
      <c r="F15" s="5" t="s">
        <v>11443</v>
      </c>
      <c r="G15" s="5" t="s">
        <v>11444</v>
      </c>
    </row>
    <row r="16" spans="1:12">
      <c r="A16" s="522">
        <v>11</v>
      </c>
      <c r="B16" s="5" t="s">
        <v>8790</v>
      </c>
      <c r="C16" s="5" t="s">
        <v>11445</v>
      </c>
      <c r="D16" s="5" t="s">
        <v>11446</v>
      </c>
      <c r="E16" s="5" t="s">
        <v>11447</v>
      </c>
      <c r="F16" s="5" t="s">
        <v>11448</v>
      </c>
      <c r="G16" s="5" t="s">
        <v>11449</v>
      </c>
    </row>
    <row r="17" spans="1:7">
      <c r="A17" s="522">
        <v>12</v>
      </c>
      <c r="B17" s="5" t="s">
        <v>9500</v>
      </c>
      <c r="C17" s="5" t="s">
        <v>16650</v>
      </c>
      <c r="D17" s="5" t="s">
        <v>11451</v>
      </c>
      <c r="E17" s="5" t="s">
        <v>11452</v>
      </c>
      <c r="F17" s="5" t="s">
        <v>11453</v>
      </c>
      <c r="G17" s="5" t="s">
        <v>11454</v>
      </c>
    </row>
    <row r="18" spans="1:7">
      <c r="A18" s="522">
        <v>13</v>
      </c>
      <c r="B18" s="5" t="s">
        <v>11455</v>
      </c>
      <c r="C18" s="5" t="s">
        <v>16651</v>
      </c>
      <c r="D18" s="5" t="s">
        <v>11457</v>
      </c>
      <c r="E18" s="5" t="s">
        <v>11458</v>
      </c>
      <c r="F18" s="5" t="s">
        <v>11459</v>
      </c>
      <c r="G18" s="5" t="s">
        <v>16652</v>
      </c>
    </row>
    <row r="19" spans="1:7">
      <c r="A19" s="8" t="s">
        <v>699</v>
      </c>
      <c r="B19" s="8" t="s">
        <v>1593</v>
      </c>
      <c r="C19" s="8" t="s">
        <v>699</v>
      </c>
      <c r="D19" s="8" t="s">
        <v>699</v>
      </c>
      <c r="E19" s="8" t="s">
        <v>699</v>
      </c>
      <c r="F19" s="575">
        <v>192241.02</v>
      </c>
      <c r="G19" s="8" t="s">
        <v>699</v>
      </c>
    </row>
  </sheetData>
  <mergeCells count="2">
    <mergeCell ref="E3:F3"/>
    <mergeCell ref="A1:G1"/>
  </mergeCells>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7E9A-4294-4AFD-948F-2D98E72BB40F}">
  <dimension ref="A1:F116"/>
  <sheetViews>
    <sheetView workbookViewId="0">
      <selection activeCell="F10" sqref="F10"/>
    </sheetView>
  </sheetViews>
  <sheetFormatPr defaultRowHeight="15"/>
  <cols>
    <col min="1" max="1" width="5.5703125" customWidth="1"/>
    <col min="2" max="2" width="16" customWidth="1"/>
    <col min="3" max="3" width="23.5703125" customWidth="1"/>
    <col min="4" max="5" width="26" customWidth="1"/>
    <col min="6" max="6" width="50" customWidth="1"/>
  </cols>
  <sheetData>
    <row r="1" spans="1:6">
      <c r="A1" s="1153" t="s">
        <v>16653</v>
      </c>
      <c r="B1" s="1153"/>
      <c r="C1" s="1153"/>
      <c r="D1" s="1153"/>
      <c r="E1" s="1153"/>
      <c r="F1" s="994"/>
    </row>
    <row r="2" spans="1:6">
      <c r="A2" s="995"/>
      <c r="B2" s="995"/>
      <c r="C2" s="995"/>
      <c r="D2" s="995"/>
      <c r="E2" s="995"/>
      <c r="F2" s="994"/>
    </row>
    <row r="3" spans="1:6" s="5" customFormat="1" ht="12">
      <c r="A3" s="267" t="s">
        <v>16654</v>
      </c>
      <c r="C3" s="268"/>
      <c r="D3" s="268"/>
      <c r="E3" s="268"/>
      <c r="F3" s="269"/>
    </row>
    <row r="4" spans="1:6" s="5" customFormat="1" ht="14.45" customHeight="1">
      <c r="A4" s="270">
        <v>1</v>
      </c>
      <c r="B4" s="5" t="s">
        <v>16655</v>
      </c>
      <c r="C4" s="268"/>
      <c r="D4" s="271">
        <v>0</v>
      </c>
      <c r="E4" s="577" t="s">
        <v>16656</v>
      </c>
      <c r="F4" s="576"/>
    </row>
    <row r="5" spans="1:6" s="5" customFormat="1" ht="12">
      <c r="A5" s="270">
        <v>2</v>
      </c>
      <c r="B5" s="5" t="s">
        <v>16657</v>
      </c>
      <c r="C5" s="268"/>
      <c r="D5" s="272">
        <v>0.3</v>
      </c>
      <c r="E5" s="576"/>
      <c r="F5" s="576"/>
    </row>
    <row r="6" spans="1:6" s="5" customFormat="1" ht="12">
      <c r="A6" s="270">
        <v>3</v>
      </c>
      <c r="B6" s="5" t="s">
        <v>16658</v>
      </c>
      <c r="C6" s="268"/>
      <c r="D6" s="273">
        <v>0.7</v>
      </c>
      <c r="E6" s="274" t="s">
        <v>16659</v>
      </c>
      <c r="F6" s="269"/>
    </row>
    <row r="7" spans="1:6" s="5" customFormat="1" ht="12">
      <c r="A7" s="270">
        <v>4</v>
      </c>
      <c r="B7" s="5" t="s">
        <v>16660</v>
      </c>
      <c r="C7" s="268"/>
      <c r="D7" s="275">
        <v>1</v>
      </c>
      <c r="E7" s="268"/>
      <c r="F7" s="269"/>
    </row>
    <row r="8" spans="1:6">
      <c r="A8" s="522"/>
      <c r="B8" s="829"/>
      <c r="C8" s="49"/>
      <c r="D8" s="9"/>
      <c r="E8" s="49"/>
      <c r="F8" s="293"/>
    </row>
    <row r="9" spans="1:6" ht="36">
      <c r="A9" s="578" t="s">
        <v>1</v>
      </c>
      <c r="B9" s="578" t="s">
        <v>16661</v>
      </c>
      <c r="C9" s="578" t="s">
        <v>16662</v>
      </c>
      <c r="D9" s="578" t="s">
        <v>16663</v>
      </c>
      <c r="E9" s="578" t="s">
        <v>16664</v>
      </c>
      <c r="F9" s="578" t="s">
        <v>16665</v>
      </c>
    </row>
    <row r="10" spans="1:6" ht="72">
      <c r="A10" s="996">
        <v>1</v>
      </c>
      <c r="B10" s="1154" t="s">
        <v>16666</v>
      </c>
      <c r="C10" s="49" t="s">
        <v>16667</v>
      </c>
      <c r="D10" s="997" t="s">
        <v>16668</v>
      </c>
      <c r="E10" s="1024" t="s">
        <v>16595</v>
      </c>
      <c r="F10" s="998" t="s">
        <v>16669</v>
      </c>
    </row>
    <row r="11" spans="1:6" ht="72">
      <c r="A11" s="996">
        <v>2</v>
      </c>
      <c r="B11" s="1155"/>
      <c r="C11" s="49"/>
      <c r="D11" s="997" t="s">
        <v>16670</v>
      </c>
      <c r="E11" s="1024" t="s">
        <v>16595</v>
      </c>
      <c r="F11" s="998" t="s">
        <v>16671</v>
      </c>
    </row>
    <row r="12" spans="1:6" ht="36">
      <c r="A12" s="996">
        <v>3</v>
      </c>
      <c r="B12" s="1155"/>
      <c r="C12" s="49" t="s">
        <v>16667</v>
      </c>
      <c r="D12" s="997" t="s">
        <v>16672</v>
      </c>
      <c r="E12" s="1024" t="s">
        <v>16595</v>
      </c>
      <c r="F12" s="998" t="s">
        <v>16673</v>
      </c>
    </row>
    <row r="13" spans="1:6" ht="132">
      <c r="A13" s="996">
        <v>4</v>
      </c>
      <c r="B13" s="1155"/>
      <c r="C13" s="49" t="s">
        <v>16667</v>
      </c>
      <c r="D13" s="997" t="s">
        <v>16674</v>
      </c>
      <c r="E13" s="1024" t="s">
        <v>16675</v>
      </c>
      <c r="F13" s="998" t="s">
        <v>16676</v>
      </c>
    </row>
    <row r="14" spans="1:6" ht="60">
      <c r="A14" s="996">
        <v>5</v>
      </c>
      <c r="B14" s="1156"/>
      <c r="C14" s="996" t="s">
        <v>16667</v>
      </c>
      <c r="D14" s="997" t="s">
        <v>16677</v>
      </c>
      <c r="E14" s="1024" t="s">
        <v>16675</v>
      </c>
      <c r="F14" s="998" t="s">
        <v>16678</v>
      </c>
    </row>
    <row r="15" spans="1:6" ht="60">
      <c r="A15" s="996">
        <v>6</v>
      </c>
      <c r="B15" s="1157" t="s">
        <v>16679</v>
      </c>
      <c r="C15" s="999" t="s">
        <v>16680</v>
      </c>
      <c r="D15" s="1000" t="s">
        <v>16681</v>
      </c>
      <c r="E15" s="1024" t="s">
        <v>16682</v>
      </c>
      <c r="F15" s="1001" t="s">
        <v>16683</v>
      </c>
    </row>
    <row r="16" spans="1:6" ht="48">
      <c r="A16" s="996">
        <v>7</v>
      </c>
      <c r="B16" s="1158"/>
      <c r="C16" s="999" t="s">
        <v>16680</v>
      </c>
      <c r="D16" s="1000" t="s">
        <v>16684</v>
      </c>
      <c r="E16" s="1024" t="s">
        <v>16682</v>
      </c>
      <c r="F16" s="276"/>
    </row>
    <row r="17" spans="1:6" ht="48">
      <c r="A17" s="996">
        <v>8</v>
      </c>
      <c r="B17" s="1158"/>
      <c r="C17" s="999" t="s">
        <v>16685</v>
      </c>
      <c r="D17" s="1000" t="s">
        <v>16686</v>
      </c>
      <c r="E17" s="1024" t="s">
        <v>16682</v>
      </c>
      <c r="F17" s="277" t="s">
        <v>16687</v>
      </c>
    </row>
    <row r="18" spans="1:6" ht="60">
      <c r="A18" s="996">
        <v>9</v>
      </c>
      <c r="B18" s="1158"/>
      <c r="C18" s="999" t="s">
        <v>16688</v>
      </c>
      <c r="D18" s="1000" t="s">
        <v>16689</v>
      </c>
      <c r="E18" s="1024" t="s">
        <v>16682</v>
      </c>
      <c r="F18" s="276"/>
    </row>
    <row r="19" spans="1:6" ht="72">
      <c r="A19" s="996">
        <v>10</v>
      </c>
      <c r="B19" s="1158"/>
      <c r="C19" s="1008" t="s">
        <v>16690</v>
      </c>
      <c r="D19" s="1000" t="s">
        <v>16691</v>
      </c>
      <c r="E19" s="1024" t="s">
        <v>16682</v>
      </c>
      <c r="F19" s="276"/>
    </row>
    <row r="20" spans="1:6" ht="48">
      <c r="A20" s="996">
        <v>11</v>
      </c>
      <c r="B20" s="1158"/>
      <c r="C20" s="1008" t="s">
        <v>16690</v>
      </c>
      <c r="D20" s="1000" t="s">
        <v>16692</v>
      </c>
      <c r="E20" s="1024" t="s">
        <v>16682</v>
      </c>
      <c r="F20" s="278" t="s">
        <v>16693</v>
      </c>
    </row>
    <row r="21" spans="1:6" ht="60">
      <c r="A21" s="996">
        <v>12</v>
      </c>
      <c r="B21" s="1158"/>
      <c r="C21" s="1008" t="s">
        <v>16690</v>
      </c>
      <c r="D21" s="1000" t="s">
        <v>16694</v>
      </c>
      <c r="E21" s="1024" t="s">
        <v>16682</v>
      </c>
      <c r="F21" s="998" t="s">
        <v>16695</v>
      </c>
    </row>
    <row r="22" spans="1:6" ht="72">
      <c r="A22" s="996">
        <v>13</v>
      </c>
      <c r="B22" s="1158"/>
      <c r="C22" s="1008" t="s">
        <v>16696</v>
      </c>
      <c r="D22" s="1000" t="s">
        <v>16697</v>
      </c>
      <c r="E22" s="1024" t="s">
        <v>16682</v>
      </c>
      <c r="F22" s="276"/>
    </row>
    <row r="23" spans="1:6" ht="120">
      <c r="A23" s="996">
        <v>14</v>
      </c>
      <c r="B23" s="1158"/>
      <c r="C23" s="1008" t="s">
        <v>16696</v>
      </c>
      <c r="D23" s="1000" t="s">
        <v>16698</v>
      </c>
      <c r="E23" s="1024" t="s">
        <v>16699</v>
      </c>
      <c r="F23" s="279"/>
    </row>
    <row r="24" spans="1:6" ht="84">
      <c r="A24" s="996">
        <v>15</v>
      </c>
      <c r="B24" s="1158"/>
      <c r="C24" s="1008" t="s">
        <v>16700</v>
      </c>
      <c r="D24" s="1000" t="s">
        <v>16701</v>
      </c>
      <c r="E24" s="1024" t="s">
        <v>16682</v>
      </c>
      <c r="F24" s="276"/>
    </row>
    <row r="25" spans="1:6" ht="48">
      <c r="A25" s="996">
        <v>16</v>
      </c>
      <c r="B25" s="1158"/>
      <c r="C25" s="1008" t="s">
        <v>16702</v>
      </c>
      <c r="D25" s="1000" t="s">
        <v>16703</v>
      </c>
      <c r="E25" s="1024" t="s">
        <v>16699</v>
      </c>
      <c r="F25" s="276"/>
    </row>
    <row r="26" spans="1:6" ht="96">
      <c r="A26" s="996">
        <v>17</v>
      </c>
      <c r="B26" s="1158"/>
      <c r="C26" s="1008" t="s">
        <v>16690</v>
      </c>
      <c r="D26" s="1000" t="s">
        <v>16704</v>
      </c>
      <c r="E26" s="1024" t="s">
        <v>16699</v>
      </c>
      <c r="F26" s="279"/>
    </row>
    <row r="27" spans="1:6" ht="144">
      <c r="A27" s="996">
        <v>18</v>
      </c>
      <c r="B27" s="1159"/>
      <c r="C27" s="1012"/>
      <c r="D27" s="1000" t="s">
        <v>16705</v>
      </c>
      <c r="E27" s="1024" t="s">
        <v>16699</v>
      </c>
      <c r="F27" s="279"/>
    </row>
    <row r="28" spans="1:6" ht="60">
      <c r="A28" s="996">
        <v>19</v>
      </c>
      <c r="B28" s="1154" t="s">
        <v>16706</v>
      </c>
      <c r="C28" s="50" t="s">
        <v>16707</v>
      </c>
      <c r="D28" s="997" t="s">
        <v>16708</v>
      </c>
      <c r="E28" s="1024" t="s">
        <v>16709</v>
      </c>
      <c r="F28" s="998" t="s">
        <v>16710</v>
      </c>
    </row>
    <row r="29" spans="1:6" ht="48.75">
      <c r="A29" s="996">
        <v>20</v>
      </c>
      <c r="B29" s="1155"/>
      <c r="C29" s="49" t="s">
        <v>16711</v>
      </c>
      <c r="D29" s="1002" t="s">
        <v>16712</v>
      </c>
      <c r="E29" s="1024" t="s">
        <v>16709</v>
      </c>
      <c r="F29" s="998" t="s">
        <v>16713</v>
      </c>
    </row>
    <row r="30" spans="1:6" ht="24">
      <c r="A30" s="996">
        <v>21</v>
      </c>
      <c r="B30" s="1155"/>
      <c r="C30" s="49" t="s">
        <v>16714</v>
      </c>
      <c r="D30" s="997" t="s">
        <v>16715</v>
      </c>
      <c r="E30" s="1024" t="s">
        <v>16709</v>
      </c>
      <c r="F30" s="280" t="s">
        <v>16695</v>
      </c>
    </row>
    <row r="31" spans="1:6" ht="48">
      <c r="A31" s="996">
        <v>22</v>
      </c>
      <c r="B31" s="1155"/>
      <c r="C31" s="49" t="s">
        <v>16716</v>
      </c>
      <c r="D31" s="997" t="s">
        <v>16717</v>
      </c>
      <c r="E31" s="1024" t="s">
        <v>16709</v>
      </c>
      <c r="F31" s="280" t="s">
        <v>16695</v>
      </c>
    </row>
    <row r="32" spans="1:6" ht="24">
      <c r="A32" s="996">
        <v>23</v>
      </c>
      <c r="B32" s="1155"/>
      <c r="C32" s="49" t="s">
        <v>16718</v>
      </c>
      <c r="D32" s="997" t="s">
        <v>16719</v>
      </c>
      <c r="E32" s="1024" t="s">
        <v>16709</v>
      </c>
      <c r="F32" s="280" t="s">
        <v>16693</v>
      </c>
    </row>
    <row r="33" spans="1:6" ht="120">
      <c r="A33" s="996">
        <v>24</v>
      </c>
      <c r="B33" s="1156"/>
      <c r="C33" s="999" t="s">
        <v>16720</v>
      </c>
      <c r="D33" s="997" t="s">
        <v>16698</v>
      </c>
      <c r="E33" s="1024" t="s">
        <v>16721</v>
      </c>
      <c r="F33" s="276"/>
    </row>
    <row r="34" spans="1:6" ht="60">
      <c r="A34" s="996">
        <v>25</v>
      </c>
      <c r="B34" s="1157" t="s">
        <v>16722</v>
      </c>
      <c r="C34" s="1003" t="s">
        <v>16723</v>
      </c>
      <c r="D34" s="1000" t="s">
        <v>16724</v>
      </c>
      <c r="E34" s="1024" t="s">
        <v>16595</v>
      </c>
      <c r="F34" s="998" t="s">
        <v>16725</v>
      </c>
    </row>
    <row r="35" spans="1:6" ht="96">
      <c r="A35" s="996">
        <v>26</v>
      </c>
      <c r="B35" s="1158"/>
      <c r="C35" s="999" t="s">
        <v>16723</v>
      </c>
      <c r="D35" s="1000" t="s">
        <v>16726</v>
      </c>
      <c r="E35" s="1024" t="s">
        <v>16595</v>
      </c>
      <c r="F35" s="276"/>
    </row>
    <row r="36" spans="1:6" ht="168">
      <c r="A36" s="996">
        <v>27</v>
      </c>
      <c r="B36" s="1158"/>
      <c r="C36" s="999" t="s">
        <v>16727</v>
      </c>
      <c r="D36" s="1004" t="s">
        <v>16728</v>
      </c>
      <c r="E36" s="1024" t="s">
        <v>16595</v>
      </c>
      <c r="F36" s="998" t="s">
        <v>16729</v>
      </c>
    </row>
    <row r="37" spans="1:6" ht="120">
      <c r="A37" s="996">
        <v>31</v>
      </c>
      <c r="B37" s="1154" t="s">
        <v>16730</v>
      </c>
      <c r="C37" s="491" t="s">
        <v>16731</v>
      </c>
      <c r="D37" s="1005" t="s">
        <v>16732</v>
      </c>
      <c r="E37" s="1024" t="s">
        <v>16699</v>
      </c>
      <c r="F37" s="281"/>
    </row>
    <row r="38" spans="1:6" ht="60">
      <c r="A38" s="996">
        <v>32</v>
      </c>
      <c r="B38" s="1155"/>
      <c r="C38" s="491" t="s">
        <v>16733</v>
      </c>
      <c r="D38" s="1005" t="s">
        <v>16734</v>
      </c>
      <c r="E38" s="1024" t="s">
        <v>16699</v>
      </c>
      <c r="F38" s="282"/>
    </row>
    <row r="39" spans="1:6" ht="84">
      <c r="A39" s="996">
        <v>33</v>
      </c>
      <c r="B39" s="1155"/>
      <c r="C39" s="491" t="s">
        <v>16733</v>
      </c>
      <c r="D39" s="1005" t="s">
        <v>16735</v>
      </c>
      <c r="E39" s="1024" t="s">
        <v>16699</v>
      </c>
      <c r="F39" s="283"/>
    </row>
    <row r="40" spans="1:6" ht="60">
      <c r="A40" s="996">
        <v>34</v>
      </c>
      <c r="B40" s="1155"/>
      <c r="C40" s="491" t="s">
        <v>16733</v>
      </c>
      <c r="D40" s="1005" t="s">
        <v>16736</v>
      </c>
      <c r="E40" s="1024" t="s">
        <v>16699</v>
      </c>
      <c r="F40" s="283"/>
    </row>
    <row r="41" spans="1:6" ht="132">
      <c r="A41" s="996">
        <v>35</v>
      </c>
      <c r="B41" s="1155"/>
      <c r="C41" s="491" t="s">
        <v>16737</v>
      </c>
      <c r="D41" s="997" t="s">
        <v>16738</v>
      </c>
      <c r="E41" s="1024" t="s">
        <v>16699</v>
      </c>
      <c r="F41" s="283"/>
    </row>
    <row r="42" spans="1:6" ht="96">
      <c r="A42" s="996">
        <v>36</v>
      </c>
      <c r="B42" s="1155"/>
      <c r="C42" s="491" t="s">
        <v>16739</v>
      </c>
      <c r="D42" s="997" t="s">
        <v>16740</v>
      </c>
      <c r="E42" s="1024" t="s">
        <v>16699</v>
      </c>
      <c r="F42" s="283"/>
    </row>
    <row r="43" spans="1:6" ht="84">
      <c r="A43" s="996">
        <v>37</v>
      </c>
      <c r="B43" s="1155"/>
      <c r="C43" s="491" t="s">
        <v>16739</v>
      </c>
      <c r="D43" s="997" t="s">
        <v>16741</v>
      </c>
      <c r="E43" s="1024" t="s">
        <v>16682</v>
      </c>
      <c r="F43" s="283"/>
    </row>
    <row r="44" spans="1:6" ht="48">
      <c r="A44" s="996">
        <v>38</v>
      </c>
      <c r="B44" s="1155"/>
      <c r="C44" s="491" t="s">
        <v>16742</v>
      </c>
      <c r="D44" s="997" t="s">
        <v>16743</v>
      </c>
      <c r="E44" s="1024" t="s">
        <v>16744</v>
      </c>
      <c r="F44" s="1006" t="s">
        <v>16745</v>
      </c>
    </row>
    <row r="45" spans="1:6" ht="72">
      <c r="A45" s="996">
        <v>39</v>
      </c>
      <c r="B45" s="1155"/>
      <c r="C45" s="491" t="s">
        <v>16746</v>
      </c>
      <c r="D45" s="997" t="s">
        <v>16747</v>
      </c>
      <c r="E45" s="1024" t="s">
        <v>16744</v>
      </c>
      <c r="F45" s="283"/>
    </row>
    <row r="46" spans="1:6" ht="36">
      <c r="A46" s="996">
        <v>40</v>
      </c>
      <c r="B46" s="1156"/>
      <c r="C46" s="495" t="s">
        <v>16748</v>
      </c>
      <c r="D46" s="997" t="s">
        <v>16749</v>
      </c>
      <c r="E46" s="1024" t="s">
        <v>16744</v>
      </c>
      <c r="F46" s="278" t="s">
        <v>16750</v>
      </c>
    </row>
    <row r="47" spans="1:6" ht="24">
      <c r="A47" s="996">
        <v>41</v>
      </c>
      <c r="B47" s="1160" t="s">
        <v>16751</v>
      </c>
      <c r="C47" s="49" t="s">
        <v>16752</v>
      </c>
      <c r="D47" s="997" t="s">
        <v>16753</v>
      </c>
      <c r="E47" s="1024" t="s">
        <v>16754</v>
      </c>
      <c r="F47" s="1007" t="s">
        <v>16755</v>
      </c>
    </row>
    <row r="48" spans="1:6" ht="96">
      <c r="A48" s="996">
        <v>42</v>
      </c>
      <c r="B48" s="1161"/>
      <c r="C48" s="49" t="s">
        <v>16752</v>
      </c>
      <c r="D48" s="997" t="s">
        <v>16756</v>
      </c>
      <c r="E48" s="1024" t="s">
        <v>16754</v>
      </c>
      <c r="F48" s="1151"/>
    </row>
    <row r="49" spans="1:6" ht="72">
      <c r="A49" s="996">
        <v>43</v>
      </c>
      <c r="B49" s="1161"/>
      <c r="C49" s="49" t="s">
        <v>16752</v>
      </c>
      <c r="D49" s="997" t="s">
        <v>16757</v>
      </c>
      <c r="E49" s="1024" t="s">
        <v>16754</v>
      </c>
      <c r="F49" s="1151"/>
    </row>
    <row r="50" spans="1:6" ht="60">
      <c r="A50" s="996">
        <v>44</v>
      </c>
      <c r="B50" s="1161"/>
      <c r="C50" s="49" t="s">
        <v>16758</v>
      </c>
      <c r="D50" s="997" t="s">
        <v>16759</v>
      </c>
      <c r="E50" s="1024" t="s">
        <v>16760</v>
      </c>
      <c r="F50" s="1009" t="s">
        <v>16761</v>
      </c>
    </row>
    <row r="51" spans="1:6" ht="108">
      <c r="A51" s="996">
        <v>45</v>
      </c>
      <c r="B51" s="1161"/>
      <c r="C51" s="49" t="s">
        <v>16762</v>
      </c>
      <c r="D51" s="997" t="s">
        <v>16763</v>
      </c>
      <c r="E51" s="1024" t="s">
        <v>16754</v>
      </c>
      <c r="F51" s="1009" t="s">
        <v>16764</v>
      </c>
    </row>
    <row r="52" spans="1:6" ht="96">
      <c r="A52" s="996">
        <v>46</v>
      </c>
      <c r="B52" s="1161"/>
      <c r="C52" s="49" t="s">
        <v>16765</v>
      </c>
      <c r="D52" s="997" t="s">
        <v>16766</v>
      </c>
      <c r="E52" s="1024" t="s">
        <v>16675</v>
      </c>
      <c r="F52" s="283"/>
    </row>
    <row r="53" spans="1:6" ht="96">
      <c r="A53" s="996">
        <v>47</v>
      </c>
      <c r="B53" s="1161"/>
      <c r="C53" s="49" t="s">
        <v>16765</v>
      </c>
      <c r="D53" s="997" t="s">
        <v>16767</v>
      </c>
      <c r="E53" s="1024" t="s">
        <v>16675</v>
      </c>
      <c r="F53" s="283"/>
    </row>
    <row r="54" spans="1:6" ht="48">
      <c r="A54" s="996">
        <v>48</v>
      </c>
      <c r="B54" s="1161"/>
      <c r="C54" s="49" t="s">
        <v>16768</v>
      </c>
      <c r="D54" s="997" t="s">
        <v>16769</v>
      </c>
      <c r="E54" s="1024" t="s">
        <v>16770</v>
      </c>
      <c r="F54" s="1009" t="s">
        <v>16771</v>
      </c>
    </row>
    <row r="55" spans="1:6" ht="60">
      <c r="A55" s="996">
        <v>49</v>
      </c>
      <c r="B55" s="1161"/>
      <c r="C55" s="49" t="s">
        <v>16768</v>
      </c>
      <c r="D55" s="997" t="s">
        <v>16772</v>
      </c>
      <c r="E55" s="1024" t="s">
        <v>16773</v>
      </c>
      <c r="F55" s="1010"/>
    </row>
    <row r="56" spans="1:6" ht="120">
      <c r="A56" s="996">
        <v>50</v>
      </c>
      <c r="B56" s="1161"/>
      <c r="C56" s="1011" t="s">
        <v>16774</v>
      </c>
      <c r="D56" s="997" t="s">
        <v>16775</v>
      </c>
      <c r="E56" s="1024" t="s">
        <v>16773</v>
      </c>
      <c r="F56" s="1010"/>
    </row>
    <row r="57" spans="1:6" ht="120">
      <c r="A57" s="996">
        <v>51</v>
      </c>
      <c r="B57" s="1161"/>
      <c r="C57" s="1011" t="s">
        <v>16690</v>
      </c>
      <c r="D57" s="997" t="s">
        <v>16776</v>
      </c>
      <c r="E57" s="1024" t="s">
        <v>16773</v>
      </c>
      <c r="F57" s="1009" t="s">
        <v>16755</v>
      </c>
    </row>
    <row r="58" spans="1:6" ht="84">
      <c r="A58" s="996">
        <v>52</v>
      </c>
      <c r="B58" s="1161"/>
      <c r="C58" s="1011" t="s">
        <v>16690</v>
      </c>
      <c r="D58" s="997" t="s">
        <v>16777</v>
      </c>
      <c r="E58" s="1024" t="s">
        <v>16773</v>
      </c>
      <c r="F58" s="1010"/>
    </row>
    <row r="59" spans="1:6" ht="108">
      <c r="A59" s="996">
        <v>53</v>
      </c>
      <c r="B59" s="1161"/>
      <c r="C59" s="1011" t="s">
        <v>16690</v>
      </c>
      <c r="D59" s="997" t="s">
        <v>16778</v>
      </c>
      <c r="E59" s="1024" t="s">
        <v>16773</v>
      </c>
      <c r="F59" s="1010"/>
    </row>
    <row r="60" spans="1:6" ht="60">
      <c r="A60" s="996">
        <v>54</v>
      </c>
      <c r="B60" s="1161"/>
      <c r="C60" s="1011" t="s">
        <v>16690</v>
      </c>
      <c r="D60" s="997" t="s">
        <v>16779</v>
      </c>
      <c r="E60" s="1024" t="s">
        <v>16773</v>
      </c>
      <c r="F60" s="1009" t="s">
        <v>16780</v>
      </c>
    </row>
    <row r="61" spans="1:6" ht="72">
      <c r="A61" s="996">
        <v>55</v>
      </c>
      <c r="B61" s="1162"/>
      <c r="C61" s="1011" t="s">
        <v>16690</v>
      </c>
      <c r="D61" s="997" t="s">
        <v>16781</v>
      </c>
      <c r="E61" s="1024" t="s">
        <v>16773</v>
      </c>
      <c r="F61" s="1010"/>
    </row>
    <row r="62" spans="1:6" ht="84">
      <c r="A62" s="996">
        <v>56</v>
      </c>
      <c r="B62" s="1013" t="s">
        <v>16782</v>
      </c>
      <c r="C62" s="996">
        <v>3.1</v>
      </c>
      <c r="D62" s="997" t="s">
        <v>16783</v>
      </c>
      <c r="E62" s="1024" t="s">
        <v>16682</v>
      </c>
      <c r="F62" s="280" t="s">
        <v>16784</v>
      </c>
    </row>
    <row r="63" spans="1:6" ht="72">
      <c r="A63" s="996">
        <v>57</v>
      </c>
      <c r="B63" s="1152" t="s">
        <v>16785</v>
      </c>
      <c r="C63" s="49">
        <v>3.2</v>
      </c>
      <c r="D63" s="997" t="s">
        <v>16786</v>
      </c>
      <c r="E63" s="1024" t="s">
        <v>16682</v>
      </c>
      <c r="F63" s="284" t="s">
        <v>16787</v>
      </c>
    </row>
    <row r="64" spans="1:6" ht="60.75">
      <c r="A64" s="996">
        <v>58</v>
      </c>
      <c r="B64" s="1152"/>
      <c r="C64" s="1011">
        <v>3.2</v>
      </c>
      <c r="D64" s="997" t="s">
        <v>16788</v>
      </c>
      <c r="E64" s="1024" t="s">
        <v>16682</v>
      </c>
      <c r="F64" s="284" t="s">
        <v>16787</v>
      </c>
    </row>
    <row r="65" spans="1:6" ht="60.75">
      <c r="A65" s="996">
        <v>59</v>
      </c>
      <c r="B65" s="1152" t="s">
        <v>16789</v>
      </c>
      <c r="C65" s="49">
        <v>3.3</v>
      </c>
      <c r="D65" s="997" t="s">
        <v>16790</v>
      </c>
      <c r="E65" s="1024" t="s">
        <v>16682</v>
      </c>
      <c r="F65" s="284" t="s">
        <v>16787</v>
      </c>
    </row>
    <row r="66" spans="1:6" ht="48">
      <c r="A66" s="996">
        <v>60</v>
      </c>
      <c r="B66" s="1152"/>
      <c r="C66" s="1011">
        <v>3.3</v>
      </c>
      <c r="D66" s="997" t="s">
        <v>16791</v>
      </c>
      <c r="E66" s="1024" t="s">
        <v>16792</v>
      </c>
      <c r="F66" s="279"/>
    </row>
    <row r="67" spans="1:6" ht="156">
      <c r="A67" s="996">
        <v>61</v>
      </c>
      <c r="B67" s="1152" t="s">
        <v>16793</v>
      </c>
      <c r="C67" s="49" t="s">
        <v>16794</v>
      </c>
      <c r="D67" s="997" t="s">
        <v>16795</v>
      </c>
      <c r="E67" s="1024" t="s">
        <v>16796</v>
      </c>
      <c r="F67" s="278" t="s">
        <v>16797</v>
      </c>
    </row>
    <row r="68" spans="1:6" ht="108">
      <c r="A68" s="996">
        <v>62</v>
      </c>
      <c r="B68" s="1152"/>
      <c r="C68" s="49" t="s">
        <v>16798</v>
      </c>
      <c r="D68" s="997" t="s">
        <v>16799</v>
      </c>
      <c r="E68" s="1024" t="s">
        <v>16796</v>
      </c>
      <c r="F68" s="1006" t="s">
        <v>16745</v>
      </c>
    </row>
    <row r="69" spans="1:6" ht="72">
      <c r="A69" s="996">
        <v>63</v>
      </c>
      <c r="B69" s="1152"/>
      <c r="C69" s="49" t="s">
        <v>16798</v>
      </c>
      <c r="D69" s="997" t="s">
        <v>16800</v>
      </c>
      <c r="E69" s="1024" t="s">
        <v>16796</v>
      </c>
      <c r="F69" s="1006" t="s">
        <v>16745</v>
      </c>
    </row>
    <row r="70" spans="1:6" ht="84">
      <c r="A70" s="996">
        <v>64</v>
      </c>
      <c r="B70" s="1152"/>
      <c r="C70" s="49" t="s">
        <v>16798</v>
      </c>
      <c r="D70" s="997" t="s">
        <v>16801</v>
      </c>
      <c r="E70" s="1024" t="s">
        <v>16796</v>
      </c>
      <c r="F70" s="1006" t="s">
        <v>16745</v>
      </c>
    </row>
    <row r="71" spans="1:6" ht="36">
      <c r="A71" s="996">
        <v>65</v>
      </c>
      <c r="B71" s="1152"/>
      <c r="C71" s="49" t="s">
        <v>16802</v>
      </c>
      <c r="D71" s="997" t="s">
        <v>16803</v>
      </c>
      <c r="E71" s="1024" t="s">
        <v>16721</v>
      </c>
      <c r="F71" s="1006" t="s">
        <v>16745</v>
      </c>
    </row>
    <row r="72" spans="1:6" ht="60.75">
      <c r="A72" s="996">
        <v>66</v>
      </c>
      <c r="B72" s="1152"/>
      <c r="C72" s="49" t="s">
        <v>16804</v>
      </c>
      <c r="D72" s="1014" t="s">
        <v>16805</v>
      </c>
      <c r="E72" s="996" t="s">
        <v>16806</v>
      </c>
      <c r="F72" s="281"/>
    </row>
    <row r="73" spans="1:6" ht="48">
      <c r="A73" s="996">
        <v>67</v>
      </c>
      <c r="B73" s="1152"/>
      <c r="C73" s="999" t="s">
        <v>16804</v>
      </c>
      <c r="D73" s="997" t="s">
        <v>16807</v>
      </c>
      <c r="E73" s="1024" t="s">
        <v>16808</v>
      </c>
      <c r="F73" s="281"/>
    </row>
    <row r="74" spans="1:6" ht="60">
      <c r="A74" s="996">
        <v>68</v>
      </c>
      <c r="B74" s="1164" t="s">
        <v>16809</v>
      </c>
      <c r="C74" s="1003" t="s">
        <v>16810</v>
      </c>
      <c r="D74" s="1000" t="s">
        <v>16811</v>
      </c>
      <c r="E74" s="1024" t="s">
        <v>16773</v>
      </c>
      <c r="F74" s="283"/>
    </row>
    <row r="75" spans="1:6" ht="108">
      <c r="A75" s="996">
        <v>69</v>
      </c>
      <c r="B75" s="1166"/>
      <c r="C75" s="999" t="s">
        <v>16810</v>
      </c>
      <c r="D75" s="1000" t="s">
        <v>16812</v>
      </c>
      <c r="E75" s="1024" t="s">
        <v>16773</v>
      </c>
      <c r="F75" s="283"/>
    </row>
    <row r="76" spans="1:6" ht="84">
      <c r="A76" s="996"/>
      <c r="B76" s="1166"/>
      <c r="C76" s="1011" t="s">
        <v>16813</v>
      </c>
      <c r="D76" s="1000" t="s">
        <v>16814</v>
      </c>
      <c r="E76" s="1024" t="s">
        <v>16773</v>
      </c>
      <c r="F76" s="283"/>
    </row>
    <row r="77" spans="1:6" ht="144">
      <c r="A77" s="996">
        <v>70</v>
      </c>
      <c r="B77" s="1165"/>
      <c r="C77" s="1011" t="s">
        <v>16815</v>
      </c>
      <c r="D77" s="1000" t="s">
        <v>16816</v>
      </c>
      <c r="E77" s="1024" t="s">
        <v>16806</v>
      </c>
      <c r="F77" s="1015" t="s">
        <v>16817</v>
      </c>
    </row>
    <row r="78" spans="1:6" ht="276">
      <c r="A78" s="996">
        <v>71</v>
      </c>
      <c r="B78" s="1016" t="s">
        <v>16818</v>
      </c>
      <c r="C78" s="1003">
        <v>4.3</v>
      </c>
      <c r="D78" s="997" t="s">
        <v>16819</v>
      </c>
      <c r="E78" s="1024" t="s">
        <v>16773</v>
      </c>
      <c r="F78" s="998" t="s">
        <v>16820</v>
      </c>
    </row>
    <row r="79" spans="1:6" ht="108">
      <c r="A79" s="996">
        <v>72</v>
      </c>
      <c r="B79" s="1167" t="s">
        <v>16821</v>
      </c>
      <c r="C79" s="1003">
        <v>4.4000000000000004</v>
      </c>
      <c r="D79" s="1000" t="s">
        <v>16822</v>
      </c>
      <c r="E79" s="1024" t="s">
        <v>16823</v>
      </c>
      <c r="F79" s="1009" t="s">
        <v>16658</v>
      </c>
    </row>
    <row r="80" spans="1:6" ht="24.75">
      <c r="A80" s="996">
        <v>73</v>
      </c>
      <c r="B80" s="1168"/>
      <c r="C80" s="999">
        <v>4.4000000000000004</v>
      </c>
      <c r="D80" s="1018" t="s">
        <v>1515</v>
      </c>
      <c r="E80" s="1024" t="s">
        <v>16823</v>
      </c>
      <c r="F80" s="1009" t="s">
        <v>16824</v>
      </c>
    </row>
    <row r="81" spans="1:6" ht="24.75">
      <c r="A81" s="996">
        <v>74</v>
      </c>
      <c r="B81" s="1168"/>
      <c r="C81" s="999">
        <v>4.4000000000000004</v>
      </c>
      <c r="D81" s="1018" t="s">
        <v>16825</v>
      </c>
      <c r="E81" s="1024" t="s">
        <v>16823</v>
      </c>
      <c r="F81" s="1009" t="s">
        <v>16826</v>
      </c>
    </row>
    <row r="82" spans="1:6" ht="36.75">
      <c r="A82" s="996">
        <v>75</v>
      </c>
      <c r="B82" s="1169"/>
      <c r="C82" s="1011">
        <v>4.4000000000000004</v>
      </c>
      <c r="D82" s="1018" t="s">
        <v>16827</v>
      </c>
      <c r="E82" s="1024" t="s">
        <v>16828</v>
      </c>
      <c r="F82" s="1019"/>
    </row>
    <row r="83" spans="1:6" ht="36">
      <c r="A83" s="996">
        <v>76</v>
      </c>
      <c r="B83" s="1013" t="s">
        <v>16829</v>
      </c>
      <c r="C83" s="996">
        <v>4.5</v>
      </c>
      <c r="D83" s="997" t="s">
        <v>16830</v>
      </c>
      <c r="E83" s="1024" t="s">
        <v>16744</v>
      </c>
      <c r="F83" s="283"/>
    </row>
    <row r="84" spans="1:6" ht="60">
      <c r="A84" s="996">
        <v>77</v>
      </c>
      <c r="B84" s="1013" t="s">
        <v>16831</v>
      </c>
      <c r="C84" s="996">
        <v>4.5999999999999996</v>
      </c>
      <c r="D84" s="997" t="s">
        <v>16832</v>
      </c>
      <c r="E84" s="1024" t="s">
        <v>16744</v>
      </c>
      <c r="F84" s="283"/>
    </row>
    <row r="85" spans="1:6" ht="72">
      <c r="A85" s="996">
        <v>78</v>
      </c>
      <c r="B85" s="1013" t="s">
        <v>16833</v>
      </c>
      <c r="C85" s="1003">
        <v>4.7</v>
      </c>
      <c r="D85" s="997" t="s">
        <v>16834</v>
      </c>
      <c r="E85" s="1024" t="s">
        <v>16744</v>
      </c>
      <c r="F85" s="1006" t="s">
        <v>16745</v>
      </c>
    </row>
    <row r="86" spans="1:6" ht="144">
      <c r="A86" s="996">
        <v>79</v>
      </c>
      <c r="B86" s="1013" t="s">
        <v>16835</v>
      </c>
      <c r="C86" s="996">
        <v>4.9000000000000004</v>
      </c>
      <c r="D86" s="997" t="s">
        <v>16836</v>
      </c>
      <c r="E86" s="1024" t="s">
        <v>16744</v>
      </c>
      <c r="F86" s="1020" t="s">
        <v>16837</v>
      </c>
    </row>
    <row r="87" spans="1:6" ht="72">
      <c r="A87" s="996">
        <v>80</v>
      </c>
      <c r="B87" s="1164" t="s">
        <v>16838</v>
      </c>
      <c r="C87" s="996" t="s">
        <v>16839</v>
      </c>
      <c r="D87" s="1000" t="s">
        <v>16840</v>
      </c>
      <c r="E87" s="1024" t="s">
        <v>16675</v>
      </c>
      <c r="F87" s="998" t="s">
        <v>16841</v>
      </c>
    </row>
    <row r="88" spans="1:6" ht="216">
      <c r="A88" s="996">
        <v>81</v>
      </c>
      <c r="B88" s="1166"/>
      <c r="C88" s="996" t="s">
        <v>16839</v>
      </c>
      <c r="D88" s="1000" t="s">
        <v>16842</v>
      </c>
      <c r="E88" s="1024" t="s">
        <v>16675</v>
      </c>
      <c r="F88" s="998" t="s">
        <v>16841</v>
      </c>
    </row>
    <row r="89" spans="1:6" ht="84">
      <c r="A89" s="996">
        <v>82</v>
      </c>
      <c r="B89" s="1165"/>
      <c r="C89" s="999" t="s">
        <v>16843</v>
      </c>
      <c r="D89" s="1000" t="s">
        <v>16844</v>
      </c>
      <c r="E89" s="1024" t="s">
        <v>16675</v>
      </c>
      <c r="F89" s="1021" t="s">
        <v>16845</v>
      </c>
    </row>
    <row r="90" spans="1:6" ht="84">
      <c r="A90" s="996">
        <v>83</v>
      </c>
      <c r="B90" s="1154" t="s">
        <v>16846</v>
      </c>
      <c r="C90" s="1003" t="s">
        <v>16847</v>
      </c>
      <c r="D90" s="1000" t="s">
        <v>16848</v>
      </c>
      <c r="E90" s="1024" t="s">
        <v>16675</v>
      </c>
      <c r="F90" s="998" t="s">
        <v>16841</v>
      </c>
    </row>
    <row r="91" spans="1:6" ht="156">
      <c r="A91" s="996">
        <v>84</v>
      </c>
      <c r="B91" s="1156"/>
      <c r="C91" s="999" t="s">
        <v>16847</v>
      </c>
      <c r="D91" s="1000" t="s">
        <v>16849</v>
      </c>
      <c r="E91" s="1024" t="s">
        <v>16675</v>
      </c>
      <c r="F91" s="1022" t="s">
        <v>16850</v>
      </c>
    </row>
    <row r="92" spans="1:6" ht="84">
      <c r="A92" s="996">
        <v>85</v>
      </c>
      <c r="B92" s="1154" t="s">
        <v>16851</v>
      </c>
      <c r="C92" s="1003" t="s">
        <v>16852</v>
      </c>
      <c r="D92" s="1000" t="s">
        <v>16853</v>
      </c>
      <c r="E92" s="1024" t="s">
        <v>16675</v>
      </c>
      <c r="F92" s="998" t="s">
        <v>16854</v>
      </c>
    </row>
    <row r="93" spans="1:6" ht="108">
      <c r="A93" s="996">
        <v>86</v>
      </c>
      <c r="B93" s="1155"/>
      <c r="C93" s="999" t="s">
        <v>16855</v>
      </c>
      <c r="D93" s="1000" t="s">
        <v>16856</v>
      </c>
      <c r="E93" s="1024" t="s">
        <v>16770</v>
      </c>
      <c r="F93" s="998" t="s">
        <v>16857</v>
      </c>
    </row>
    <row r="94" spans="1:6" ht="156">
      <c r="A94" s="996">
        <v>87</v>
      </c>
      <c r="B94" s="1156"/>
      <c r="C94" s="999" t="s">
        <v>16855</v>
      </c>
      <c r="D94" s="1000" t="s">
        <v>16858</v>
      </c>
      <c r="E94" s="1024" t="s">
        <v>16675</v>
      </c>
      <c r="F94" s="1023" t="s">
        <v>16859</v>
      </c>
    </row>
    <row r="95" spans="1:6" ht="144.75">
      <c r="A95" s="996">
        <v>88</v>
      </c>
      <c r="B95" s="1154" t="s">
        <v>16860</v>
      </c>
      <c r="C95" s="1003" t="s">
        <v>16861</v>
      </c>
      <c r="D95" s="1014" t="s">
        <v>16862</v>
      </c>
      <c r="E95" s="1163" t="s">
        <v>16744</v>
      </c>
      <c r="F95" s="276"/>
    </row>
    <row r="96" spans="1:6" ht="84.75">
      <c r="A96" s="996">
        <v>89</v>
      </c>
      <c r="B96" s="1155"/>
      <c r="C96" s="999" t="s">
        <v>16861</v>
      </c>
      <c r="D96" s="1014" t="s">
        <v>16863</v>
      </c>
      <c r="E96" s="1163"/>
      <c r="F96" s="276"/>
    </row>
    <row r="97" spans="1:6" ht="168.75">
      <c r="A97" s="996">
        <v>90</v>
      </c>
      <c r="B97" s="1156"/>
      <c r="C97" s="999" t="s">
        <v>16864</v>
      </c>
      <c r="D97" s="1014" t="s">
        <v>16865</v>
      </c>
      <c r="E97" s="1163"/>
      <c r="F97" s="276"/>
    </row>
    <row r="98" spans="1:6" ht="72">
      <c r="A98" s="996">
        <v>91</v>
      </c>
      <c r="B98" s="1164" t="s">
        <v>16866</v>
      </c>
      <c r="C98" s="1003">
        <v>6.2</v>
      </c>
      <c r="D98" s="1000" t="s">
        <v>16867</v>
      </c>
      <c r="E98" s="1024" t="s">
        <v>16868</v>
      </c>
      <c r="F98" s="276"/>
    </row>
    <row r="99" spans="1:6" ht="144">
      <c r="A99" s="996">
        <v>92</v>
      </c>
      <c r="B99" s="1165"/>
      <c r="C99" s="1011">
        <v>6.2</v>
      </c>
      <c r="D99" s="1000" t="s">
        <v>16869</v>
      </c>
      <c r="E99" s="1024" t="s">
        <v>16868</v>
      </c>
      <c r="F99" s="276"/>
    </row>
    <row r="100" spans="1:6" ht="108">
      <c r="A100" s="996">
        <v>93</v>
      </c>
      <c r="B100" s="1154" t="s">
        <v>16870</v>
      </c>
      <c r="C100" s="1003" t="s">
        <v>16871</v>
      </c>
      <c r="D100" s="997" t="s">
        <v>16872</v>
      </c>
      <c r="E100" s="1024" t="s">
        <v>16682</v>
      </c>
      <c r="F100" s="998" t="s">
        <v>16873</v>
      </c>
    </row>
    <row r="101" spans="1:6" ht="144.75">
      <c r="A101" s="996">
        <v>94</v>
      </c>
      <c r="B101" s="1155"/>
      <c r="C101" s="999" t="s">
        <v>16690</v>
      </c>
      <c r="D101" s="9" t="s">
        <v>16874</v>
      </c>
      <c r="E101" s="1024" t="s">
        <v>16682</v>
      </c>
      <c r="F101" s="998" t="s">
        <v>16873</v>
      </c>
    </row>
    <row r="102" spans="1:6" ht="252.75">
      <c r="A102" s="996">
        <v>95</v>
      </c>
      <c r="B102" s="1155"/>
      <c r="C102" s="999" t="s">
        <v>16690</v>
      </c>
      <c r="D102" s="9" t="s">
        <v>16875</v>
      </c>
      <c r="E102" s="1024" t="s">
        <v>16876</v>
      </c>
      <c r="F102" s="1025" t="s">
        <v>16877</v>
      </c>
    </row>
    <row r="103" spans="1:6" ht="156.75">
      <c r="A103" s="996">
        <v>96</v>
      </c>
      <c r="B103" s="1155"/>
      <c r="C103" s="999" t="s">
        <v>16690</v>
      </c>
      <c r="D103" s="9" t="s">
        <v>16878</v>
      </c>
      <c r="E103" s="1024" t="s">
        <v>16595</v>
      </c>
      <c r="F103" s="1026" t="s">
        <v>16879</v>
      </c>
    </row>
    <row r="104" spans="1:6" ht="108.75">
      <c r="A104" s="996">
        <v>97</v>
      </c>
      <c r="B104" s="1155"/>
      <c r="C104" s="999" t="s">
        <v>16880</v>
      </c>
      <c r="D104" s="9" t="s">
        <v>16881</v>
      </c>
      <c r="E104" s="1024" t="s">
        <v>16682</v>
      </c>
      <c r="F104" s="998" t="s">
        <v>16882</v>
      </c>
    </row>
    <row r="105" spans="1:6" ht="48.75">
      <c r="A105" s="996">
        <v>98</v>
      </c>
      <c r="B105" s="1155"/>
      <c r="C105" s="999" t="s">
        <v>16883</v>
      </c>
      <c r="D105" s="9" t="s">
        <v>1427</v>
      </c>
      <c r="E105" s="1024" t="s">
        <v>1023</v>
      </c>
      <c r="F105" s="998" t="s">
        <v>16873</v>
      </c>
    </row>
    <row r="106" spans="1:6" ht="48">
      <c r="A106" s="996">
        <v>99</v>
      </c>
      <c r="B106" s="1155"/>
      <c r="C106" s="999" t="s">
        <v>16884</v>
      </c>
      <c r="D106" s="997" t="s">
        <v>16885</v>
      </c>
      <c r="E106" s="1024" t="s">
        <v>1023</v>
      </c>
      <c r="F106" s="1027" t="s">
        <v>16886</v>
      </c>
    </row>
    <row r="107" spans="1:6" ht="48">
      <c r="A107" s="996">
        <v>100</v>
      </c>
      <c r="B107" s="1156"/>
      <c r="C107" s="1011" t="s">
        <v>16887</v>
      </c>
      <c r="D107" s="997" t="s">
        <v>16888</v>
      </c>
      <c r="E107" s="1024" t="s">
        <v>16682</v>
      </c>
      <c r="F107" s="1023" t="s">
        <v>16889</v>
      </c>
    </row>
    <row r="108" spans="1:6" ht="96.75">
      <c r="A108" s="996">
        <v>101</v>
      </c>
      <c r="B108" s="1152" t="s">
        <v>16890</v>
      </c>
      <c r="C108" s="1003" t="s">
        <v>16891</v>
      </c>
      <c r="D108" s="1014" t="s">
        <v>16892</v>
      </c>
      <c r="E108" s="1024" t="s">
        <v>1007</v>
      </c>
      <c r="F108" s="277" t="s">
        <v>16893</v>
      </c>
    </row>
    <row r="109" spans="1:6" ht="36.75">
      <c r="A109" s="996">
        <v>102</v>
      </c>
      <c r="B109" s="1152"/>
      <c r="C109" s="1003" t="s">
        <v>16891</v>
      </c>
      <c r="D109" s="1014" t="s">
        <v>16894</v>
      </c>
      <c r="E109" s="1024" t="s">
        <v>1007</v>
      </c>
      <c r="F109" s="276"/>
    </row>
    <row r="110" spans="1:6" ht="108.75">
      <c r="A110" s="996">
        <v>103</v>
      </c>
      <c r="B110" s="1152"/>
      <c r="C110" s="999" t="s">
        <v>16895</v>
      </c>
      <c r="D110" s="1014" t="s">
        <v>16896</v>
      </c>
      <c r="E110" s="1024" t="s">
        <v>1007</v>
      </c>
      <c r="F110" s="1028"/>
    </row>
    <row r="111" spans="1:6" ht="24.75">
      <c r="A111" s="996">
        <v>104</v>
      </c>
      <c r="B111" s="1154"/>
      <c r="C111" s="999" t="s">
        <v>16690</v>
      </c>
      <c r="D111" s="1029" t="s">
        <v>16897</v>
      </c>
      <c r="E111" s="1024" t="s">
        <v>1007</v>
      </c>
      <c r="F111" s="276"/>
    </row>
    <row r="112" spans="1:6" ht="36.75">
      <c r="A112" s="996">
        <v>105</v>
      </c>
      <c r="B112" s="1152"/>
      <c r="C112" s="996" t="s">
        <v>16690</v>
      </c>
      <c r="D112" s="1014" t="s">
        <v>16898</v>
      </c>
      <c r="E112" s="1024" t="s">
        <v>16682</v>
      </c>
      <c r="F112" s="1023" t="s">
        <v>16889</v>
      </c>
    </row>
    <row r="113" spans="1:6" ht="48.75">
      <c r="A113" s="996">
        <v>106</v>
      </c>
      <c r="B113" s="1152"/>
      <c r="C113" s="996" t="s">
        <v>16690</v>
      </c>
      <c r="D113" s="1014" t="s">
        <v>13626</v>
      </c>
      <c r="E113" s="1024" t="s">
        <v>16682</v>
      </c>
      <c r="F113" s="1023" t="s">
        <v>16889</v>
      </c>
    </row>
    <row r="114" spans="1:6" ht="60.75">
      <c r="A114" s="996">
        <v>107</v>
      </c>
      <c r="B114" s="1156"/>
      <c r="C114" s="999" t="s">
        <v>16690</v>
      </c>
      <c r="D114" s="1030" t="s">
        <v>16899</v>
      </c>
      <c r="E114" s="1024" t="s">
        <v>16682</v>
      </c>
      <c r="F114" s="1028"/>
    </row>
    <row r="115" spans="1:6" ht="48.75">
      <c r="A115" s="996">
        <v>108</v>
      </c>
      <c r="B115" s="1152"/>
      <c r="C115" s="999" t="s">
        <v>16690</v>
      </c>
      <c r="D115" s="1014" t="s">
        <v>16900</v>
      </c>
      <c r="E115" s="1024" t="s">
        <v>16682</v>
      </c>
      <c r="F115" s="1028"/>
    </row>
    <row r="116" spans="1:6" ht="36.75">
      <c r="A116" s="996">
        <v>109</v>
      </c>
      <c r="B116" s="1152"/>
      <c r="C116" s="1011" t="s">
        <v>16690</v>
      </c>
      <c r="D116" s="1014" t="s">
        <v>16901</v>
      </c>
      <c r="E116" s="1024" t="s">
        <v>16682</v>
      </c>
      <c r="F116" s="280" t="s">
        <v>16902</v>
      </c>
    </row>
  </sheetData>
  <mergeCells count="21">
    <mergeCell ref="E95:E97"/>
    <mergeCell ref="B98:B99"/>
    <mergeCell ref="B100:B107"/>
    <mergeCell ref="B108:B116"/>
    <mergeCell ref="B74:B77"/>
    <mergeCell ref="B79:B82"/>
    <mergeCell ref="B87:B89"/>
    <mergeCell ref="B90:B91"/>
    <mergeCell ref="B92:B94"/>
    <mergeCell ref="B95:B97"/>
    <mergeCell ref="F48:F49"/>
    <mergeCell ref="B63:B64"/>
    <mergeCell ref="B65:B66"/>
    <mergeCell ref="B67:B73"/>
    <mergeCell ref="A1:E1"/>
    <mergeCell ref="B10:B14"/>
    <mergeCell ref="B15:B27"/>
    <mergeCell ref="B28:B33"/>
    <mergeCell ref="B34:B36"/>
    <mergeCell ref="B37:B46"/>
    <mergeCell ref="B47:B61"/>
  </mergeCells>
  <hyperlinks>
    <hyperlink ref="D36" display="www.iltodgeree.mn   порталд байгуулагдсан бүх гэрээг оруулах._x000a_Үүнд:_x000a_- Аливаа гэрээг бүрэн эхээр нь _x000a_- Хавсралт, нэмэлт өөрчлөлт, нөхцөлийн бүрэн мэдээлэл_x000a_- Гэрээнд оруулсан нэмэлт, өөрчлөлт эх хувь_x000a_- Газрын тосны бүтээгдэхүүн хуваах төлөвлөгөө_x000a_- АМТЗ түрэ" xr:uid="{C3340C2C-0872-485D-A840-346B4B0ED7DF}"/>
    <hyperlink ref="F17" r:id="rId1" xr:uid="{C3B585AB-EF63-48F9-915D-F400DCA5E74E}"/>
    <hyperlink ref="F46" r:id="rId2" xr:uid="{FCD326DD-5B63-4AA4-9E96-FD4BD23C2450}"/>
    <hyperlink ref="F20" r:id="rId3" xr:uid="{B3918D32-607F-46F2-A2DF-8692542EE727}"/>
    <hyperlink ref="F108" r:id="rId4" xr:uid="{3EA32171-7EF1-4EA4-A090-511815B3150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A35B-FC85-4CAF-BE9D-994DCC61AF88}">
  <dimension ref="A1:N199"/>
  <sheetViews>
    <sheetView zoomScale="85" zoomScaleNormal="85" workbookViewId="0">
      <selection activeCell="A2" sqref="A2"/>
    </sheetView>
  </sheetViews>
  <sheetFormatPr defaultColWidth="9.140625" defaultRowHeight="12"/>
  <cols>
    <col min="1" max="1" width="6.85546875" style="250" customWidth="1"/>
    <col min="2" max="2" width="11.28515625" style="250" bestFit="1" customWidth="1"/>
    <col min="3" max="3" width="36.28515625" style="171" bestFit="1" customWidth="1"/>
    <col min="4" max="6" width="12.140625" style="250" customWidth="1"/>
    <col min="7" max="7" width="13.28515625" style="250" customWidth="1"/>
    <col min="8" max="8" width="10" style="250" customWidth="1"/>
    <col min="9" max="9" width="9.7109375" style="250" customWidth="1"/>
    <col min="10" max="16384" width="9.140625" style="171"/>
  </cols>
  <sheetData>
    <row r="1" spans="1:14" ht="12.75">
      <c r="A1" s="1039" t="s">
        <v>1575</v>
      </c>
      <c r="B1" s="1039"/>
      <c r="C1" s="1039"/>
      <c r="D1" s="1039"/>
      <c r="E1" s="1039"/>
      <c r="F1" s="1039"/>
      <c r="G1" s="1039"/>
      <c r="H1" s="1039"/>
      <c r="I1" s="252"/>
      <c r="J1" s="172"/>
      <c r="K1" s="174"/>
      <c r="L1" s="175"/>
      <c r="M1" s="175"/>
      <c r="N1" s="175"/>
    </row>
    <row r="2" spans="1:14" s="263" customFormat="1" ht="16.899999999999999" customHeight="1">
      <c r="A2" s="677"/>
      <c r="B2" s="677"/>
      <c r="C2" s="677"/>
      <c r="D2" s="677"/>
      <c r="E2" s="677"/>
      <c r="F2" s="677"/>
      <c r="G2" s="677"/>
      <c r="H2" s="677"/>
      <c r="I2" s="677"/>
      <c r="J2" s="678"/>
      <c r="K2" s="678"/>
      <c r="L2" s="679"/>
      <c r="M2" s="679"/>
      <c r="N2" s="679"/>
    </row>
    <row r="3" spans="1:14" s="173" customFormat="1" ht="36">
      <c r="A3" s="304" t="s">
        <v>1</v>
      </c>
      <c r="B3" s="305" t="s">
        <v>1576</v>
      </c>
      <c r="C3" s="305" t="s">
        <v>92</v>
      </c>
      <c r="D3" s="305" t="s">
        <v>1577</v>
      </c>
      <c r="E3" s="305" t="s">
        <v>1578</v>
      </c>
      <c r="F3" s="305" t="s">
        <v>1579</v>
      </c>
      <c r="G3" s="306" t="s">
        <v>1580</v>
      </c>
      <c r="H3" s="708" t="s">
        <v>1581</v>
      </c>
      <c r="I3" s="708" t="s">
        <v>1582</v>
      </c>
      <c r="J3" s="169"/>
      <c r="K3" s="169"/>
    </row>
    <row r="4" spans="1:14" ht="15">
      <c r="A4" s="245">
        <v>1</v>
      </c>
      <c r="B4" s="245">
        <v>2075385</v>
      </c>
      <c r="C4" s="144" t="s">
        <v>586</v>
      </c>
      <c r="D4" s="238" t="s">
        <v>1583</v>
      </c>
      <c r="E4" s="238" t="s">
        <v>1583</v>
      </c>
      <c r="F4" s="238" t="s">
        <v>1583</v>
      </c>
      <c r="G4" s="238" t="s">
        <v>1584</v>
      </c>
      <c r="H4" s="238" t="s">
        <v>1584</v>
      </c>
      <c r="I4" s="238" t="s">
        <v>1584</v>
      </c>
      <c r="J4" s="169"/>
      <c r="K4" s="170"/>
    </row>
    <row r="5" spans="1:14">
      <c r="A5" s="246">
        <v>2</v>
      </c>
      <c r="B5" s="246">
        <v>5176727</v>
      </c>
      <c r="C5" s="134" t="s">
        <v>110</v>
      </c>
      <c r="D5" s="246" t="s">
        <v>1585</v>
      </c>
      <c r="E5" s="246" t="s">
        <v>1585</v>
      </c>
      <c r="F5" s="246" t="s">
        <v>1585</v>
      </c>
      <c r="G5" s="246" t="s">
        <v>1584</v>
      </c>
      <c r="H5" s="246" t="s">
        <v>1584</v>
      </c>
      <c r="I5" s="246" t="s">
        <v>1584</v>
      </c>
      <c r="J5" s="176"/>
      <c r="K5" s="170"/>
    </row>
    <row r="6" spans="1:14">
      <c r="A6" s="246">
        <v>3</v>
      </c>
      <c r="B6" s="246">
        <v>5098564</v>
      </c>
      <c r="C6" s="134" t="s">
        <v>122</v>
      </c>
      <c r="D6" s="246" t="s">
        <v>1585</v>
      </c>
      <c r="E6" s="246" t="s">
        <v>1585</v>
      </c>
      <c r="F6" s="246" t="s">
        <v>1585</v>
      </c>
      <c r="G6" s="246" t="s">
        <v>1585</v>
      </c>
      <c r="H6" s="246" t="s">
        <v>1585</v>
      </c>
      <c r="I6" s="246" t="s">
        <v>1584</v>
      </c>
      <c r="J6" s="169"/>
      <c r="K6" s="170"/>
    </row>
    <row r="7" spans="1:14">
      <c r="A7" s="246">
        <v>4</v>
      </c>
      <c r="B7" s="246">
        <v>2011239</v>
      </c>
      <c r="C7" s="134" t="s">
        <v>125</v>
      </c>
      <c r="D7" s="246" t="s">
        <v>1585</v>
      </c>
      <c r="E7" s="246" t="s">
        <v>1585</v>
      </c>
      <c r="F7" s="246" t="s">
        <v>1585</v>
      </c>
      <c r="G7" s="246" t="s">
        <v>1585</v>
      </c>
      <c r="H7" s="246" t="s">
        <v>1585</v>
      </c>
      <c r="I7" s="246" t="s">
        <v>1586</v>
      </c>
      <c r="J7" s="169"/>
      <c r="K7" s="170"/>
    </row>
    <row r="8" spans="1:14">
      <c r="A8" s="246">
        <v>5</v>
      </c>
      <c r="B8" s="246">
        <v>5809797</v>
      </c>
      <c r="C8" s="134" t="s">
        <v>135</v>
      </c>
      <c r="D8" s="246" t="s">
        <v>1583</v>
      </c>
      <c r="E8" s="246" t="s">
        <v>1583</v>
      </c>
      <c r="F8" s="246" t="s">
        <v>1583</v>
      </c>
      <c r="G8" s="246" t="s">
        <v>1586</v>
      </c>
      <c r="H8" s="246" t="s">
        <v>1586</v>
      </c>
      <c r="I8" s="246" t="s">
        <v>1586</v>
      </c>
      <c r="J8" s="169"/>
      <c r="K8" s="170"/>
    </row>
    <row r="9" spans="1:14">
      <c r="A9" s="246">
        <v>6</v>
      </c>
      <c r="B9" s="246">
        <v>5095549</v>
      </c>
      <c r="C9" s="134" t="s">
        <v>139</v>
      </c>
      <c r="D9" s="253" t="s">
        <v>1583</v>
      </c>
      <c r="E9" s="253" t="s">
        <v>1583</v>
      </c>
      <c r="F9" s="253" t="s">
        <v>1583</v>
      </c>
      <c r="G9" s="253" t="s">
        <v>1586</v>
      </c>
      <c r="H9" s="253" t="s">
        <v>1586</v>
      </c>
      <c r="I9" s="253" t="s">
        <v>1586</v>
      </c>
      <c r="J9" s="169"/>
      <c r="K9" s="170"/>
    </row>
    <row r="10" spans="1:14">
      <c r="A10" s="246">
        <v>7</v>
      </c>
      <c r="B10" s="246">
        <v>2112868</v>
      </c>
      <c r="C10" s="134" t="s">
        <v>145</v>
      </c>
      <c r="D10" s="246" t="s">
        <v>1585</v>
      </c>
      <c r="E10" s="246" t="s">
        <v>1585</v>
      </c>
      <c r="F10" s="246" t="s">
        <v>1585</v>
      </c>
      <c r="G10" s="246" t="s">
        <v>1585</v>
      </c>
      <c r="H10" s="246" t="s">
        <v>1585</v>
      </c>
      <c r="I10" s="246" t="s">
        <v>1584</v>
      </c>
      <c r="J10" s="169"/>
      <c r="K10" s="170"/>
    </row>
    <row r="11" spans="1:14">
      <c r="A11" s="246">
        <v>8</v>
      </c>
      <c r="B11" s="246">
        <v>5218624</v>
      </c>
      <c r="C11" s="134" t="s">
        <v>150</v>
      </c>
      <c r="D11" s="246" t="s">
        <v>1585</v>
      </c>
      <c r="E11" s="246" t="s">
        <v>1585</v>
      </c>
      <c r="F11" s="246" t="s">
        <v>1585</v>
      </c>
      <c r="G11" s="246" t="s">
        <v>1585</v>
      </c>
      <c r="H11" s="246" t="s">
        <v>1585</v>
      </c>
      <c r="I11" s="246" t="s">
        <v>1585</v>
      </c>
      <c r="J11" s="169"/>
      <c r="K11" s="170"/>
    </row>
    <row r="12" spans="1:14">
      <c r="A12" s="246">
        <v>9</v>
      </c>
      <c r="B12" s="246">
        <v>6172768</v>
      </c>
      <c r="C12" s="134" t="s">
        <v>155</v>
      </c>
      <c r="D12" s="246" t="s">
        <v>1584</v>
      </c>
      <c r="E12" s="246" t="s">
        <v>1586</v>
      </c>
      <c r="F12" s="246" t="s">
        <v>1586</v>
      </c>
      <c r="G12" s="246" t="s">
        <v>1586</v>
      </c>
      <c r="H12" s="246" t="s">
        <v>1586</v>
      </c>
      <c r="I12" s="246" t="s">
        <v>1586</v>
      </c>
      <c r="J12" s="169"/>
      <c r="K12" s="170"/>
    </row>
    <row r="13" spans="1:14">
      <c r="A13" s="246">
        <v>10</v>
      </c>
      <c r="B13" s="246">
        <v>2012677</v>
      </c>
      <c r="C13" s="134" t="s">
        <v>159</v>
      </c>
      <c r="D13" s="246" t="s">
        <v>1585</v>
      </c>
      <c r="E13" s="246" t="s">
        <v>1585</v>
      </c>
      <c r="F13" s="246" t="s">
        <v>1585</v>
      </c>
      <c r="G13" s="246" t="s">
        <v>1585</v>
      </c>
      <c r="H13" s="246" t="s">
        <v>1585</v>
      </c>
      <c r="I13" s="246" t="s">
        <v>1584</v>
      </c>
      <c r="J13" s="169"/>
      <c r="K13" s="170"/>
    </row>
    <row r="14" spans="1:14">
      <c r="A14" s="246">
        <v>11</v>
      </c>
      <c r="B14" s="246">
        <v>5022398</v>
      </c>
      <c r="C14" s="134" t="s">
        <v>165</v>
      </c>
      <c r="D14" s="246" t="s">
        <v>1585</v>
      </c>
      <c r="E14" s="246" t="s">
        <v>1585</v>
      </c>
      <c r="F14" s="246" t="s">
        <v>1585</v>
      </c>
      <c r="G14" s="246" t="s">
        <v>1584</v>
      </c>
      <c r="H14" s="246" t="s">
        <v>1584</v>
      </c>
      <c r="I14" s="246" t="s">
        <v>1584</v>
      </c>
      <c r="J14" s="169"/>
      <c r="K14" s="170"/>
    </row>
    <row r="15" spans="1:14">
      <c r="A15" s="246">
        <v>12</v>
      </c>
      <c r="B15" s="246">
        <v>5024323</v>
      </c>
      <c r="C15" s="134" t="s">
        <v>171</v>
      </c>
      <c r="D15" s="254" t="s">
        <v>1585</v>
      </c>
      <c r="E15" s="254" t="s">
        <v>1585</v>
      </c>
      <c r="F15" s="254" t="s">
        <v>1585</v>
      </c>
      <c r="G15" s="254" t="s">
        <v>1585</v>
      </c>
      <c r="H15" s="246" t="s">
        <v>1584</v>
      </c>
      <c r="I15" s="254" t="s">
        <v>1585</v>
      </c>
      <c r="J15" s="169"/>
      <c r="K15" s="170"/>
    </row>
    <row r="16" spans="1:14">
      <c r="A16" s="246">
        <v>13</v>
      </c>
      <c r="B16" s="246">
        <v>5005094</v>
      </c>
      <c r="C16" s="134" t="s">
        <v>178</v>
      </c>
      <c r="D16" s="246" t="s">
        <v>1583</v>
      </c>
      <c r="E16" s="246" t="s">
        <v>1583</v>
      </c>
      <c r="F16" s="246" t="s">
        <v>1583</v>
      </c>
      <c r="G16" s="246" t="s">
        <v>1584</v>
      </c>
      <c r="H16" s="246" t="s">
        <v>1584</v>
      </c>
      <c r="I16" s="246" t="s">
        <v>1584</v>
      </c>
      <c r="J16" s="169"/>
      <c r="K16" s="170"/>
    </row>
    <row r="17" spans="1:11">
      <c r="A17" s="246">
        <v>14</v>
      </c>
      <c r="B17" s="246">
        <v>6191614</v>
      </c>
      <c r="C17" s="134" t="s">
        <v>183</v>
      </c>
      <c r="D17" s="255" t="s">
        <v>1583</v>
      </c>
      <c r="E17" s="255" t="s">
        <v>1583</v>
      </c>
      <c r="F17" s="255" t="s">
        <v>1583</v>
      </c>
      <c r="G17" s="246" t="s">
        <v>1584</v>
      </c>
      <c r="H17" s="246" t="s">
        <v>1584</v>
      </c>
      <c r="I17" s="246" t="s">
        <v>1584</v>
      </c>
      <c r="J17" s="169"/>
      <c r="K17" s="170"/>
    </row>
    <row r="18" spans="1:11">
      <c r="A18" s="246">
        <v>15</v>
      </c>
      <c r="B18" s="246">
        <v>2788705</v>
      </c>
      <c r="C18" s="134" t="s">
        <v>184</v>
      </c>
      <c r="D18" s="246" t="s">
        <v>1584</v>
      </c>
      <c r="E18" s="246" t="s">
        <v>1586</v>
      </c>
      <c r="F18" s="246" t="s">
        <v>1586</v>
      </c>
      <c r="G18" s="246" t="s">
        <v>1586</v>
      </c>
      <c r="H18" s="253" t="s">
        <v>1586</v>
      </c>
      <c r="I18" s="246" t="s">
        <v>1586</v>
      </c>
      <c r="J18" s="169"/>
      <c r="K18" s="170"/>
    </row>
    <row r="19" spans="1:11">
      <c r="A19" s="246">
        <v>16</v>
      </c>
      <c r="B19" s="246">
        <v>2008572</v>
      </c>
      <c r="C19" s="134" t="s">
        <v>187</v>
      </c>
      <c r="D19" s="246" t="s">
        <v>1585</v>
      </c>
      <c r="E19" s="246" t="s">
        <v>1585</v>
      </c>
      <c r="F19" s="246" t="s">
        <v>1585</v>
      </c>
      <c r="G19" s="246" t="s">
        <v>1585</v>
      </c>
      <c r="H19" s="253" t="s">
        <v>1586</v>
      </c>
      <c r="I19" s="253" t="s">
        <v>1586</v>
      </c>
      <c r="J19" s="169"/>
      <c r="K19" s="170"/>
    </row>
    <row r="20" spans="1:11">
      <c r="A20" s="246">
        <v>17</v>
      </c>
      <c r="B20" s="246">
        <v>5215919</v>
      </c>
      <c r="C20" s="134" t="s">
        <v>195</v>
      </c>
      <c r="D20" s="246" t="s">
        <v>1583</v>
      </c>
      <c r="E20" s="246" t="s">
        <v>1583</v>
      </c>
      <c r="F20" s="246" t="s">
        <v>1583</v>
      </c>
      <c r="G20" s="246" t="s">
        <v>1584</v>
      </c>
      <c r="H20" s="246" t="s">
        <v>1584</v>
      </c>
      <c r="I20" s="246" t="s">
        <v>1584</v>
      </c>
      <c r="J20" s="169"/>
      <c r="K20" s="170"/>
    </row>
    <row r="21" spans="1:11">
      <c r="A21" s="246">
        <v>18</v>
      </c>
      <c r="B21" s="246">
        <v>5502977</v>
      </c>
      <c r="C21" s="134" t="s">
        <v>202</v>
      </c>
      <c r="D21" s="246" t="s">
        <v>1585</v>
      </c>
      <c r="E21" s="246" t="s">
        <v>1585</v>
      </c>
      <c r="F21" s="246" t="s">
        <v>1585</v>
      </c>
      <c r="G21" s="246" t="s">
        <v>1584</v>
      </c>
      <c r="H21" s="246" t="s">
        <v>1584</v>
      </c>
      <c r="I21" s="246" t="s">
        <v>1584</v>
      </c>
      <c r="J21" s="169"/>
      <c r="K21" s="170"/>
    </row>
    <row r="22" spans="1:11">
      <c r="A22" s="246">
        <v>19</v>
      </c>
      <c r="B22" s="246">
        <v>2640635</v>
      </c>
      <c r="C22" s="134" t="s">
        <v>206</v>
      </c>
      <c r="D22" s="246" t="s">
        <v>1583</v>
      </c>
      <c r="E22" s="246" t="s">
        <v>1583</v>
      </c>
      <c r="F22" s="246" t="s">
        <v>1583</v>
      </c>
      <c r="G22" s="246" t="s">
        <v>1585</v>
      </c>
      <c r="H22" s="246" t="s">
        <v>1585</v>
      </c>
      <c r="I22" s="246" t="s">
        <v>1586</v>
      </c>
      <c r="J22" s="169"/>
      <c r="K22" s="170"/>
    </row>
    <row r="23" spans="1:11">
      <c r="A23" s="246">
        <v>20</v>
      </c>
      <c r="B23" s="246">
        <v>2708701</v>
      </c>
      <c r="C23" s="134" t="s">
        <v>211</v>
      </c>
      <c r="D23" s="246" t="s">
        <v>1584</v>
      </c>
      <c r="E23" s="246" t="s">
        <v>1584</v>
      </c>
      <c r="F23" s="246" t="s">
        <v>1584</v>
      </c>
      <c r="G23" s="246" t="s">
        <v>1584</v>
      </c>
      <c r="H23" s="246" t="s">
        <v>1584</v>
      </c>
      <c r="I23" s="246" t="s">
        <v>1584</v>
      </c>
      <c r="J23" s="169"/>
      <c r="K23" s="170"/>
    </row>
    <row r="24" spans="1:11">
      <c r="A24" s="246">
        <v>21</v>
      </c>
      <c r="B24" s="246">
        <v>5906865</v>
      </c>
      <c r="C24" s="134" t="s">
        <v>221</v>
      </c>
      <c r="D24" s="246" t="s">
        <v>1585</v>
      </c>
      <c r="E24" s="246" t="s">
        <v>1585</v>
      </c>
      <c r="F24" s="246" t="s">
        <v>1585</v>
      </c>
      <c r="G24" s="246" t="s">
        <v>1584</v>
      </c>
      <c r="H24" s="246" t="s">
        <v>1584</v>
      </c>
      <c r="I24" s="246" t="s">
        <v>1584</v>
      </c>
      <c r="J24" s="169"/>
      <c r="K24" s="170"/>
    </row>
    <row r="25" spans="1:11">
      <c r="A25" s="246">
        <v>22</v>
      </c>
      <c r="B25" s="246">
        <v>2014491</v>
      </c>
      <c r="C25" s="134" t="s">
        <v>225</v>
      </c>
      <c r="D25" s="253" t="s">
        <v>1583</v>
      </c>
      <c r="E25" s="253" t="s">
        <v>1583</v>
      </c>
      <c r="F25" s="253" t="s">
        <v>1583</v>
      </c>
      <c r="G25" s="253" t="s">
        <v>1584</v>
      </c>
      <c r="H25" s="253" t="s">
        <v>1584</v>
      </c>
      <c r="I25" s="253" t="s">
        <v>1584</v>
      </c>
      <c r="J25" s="169"/>
      <c r="K25" s="170"/>
    </row>
    <row r="26" spans="1:11">
      <c r="A26" s="246">
        <v>23</v>
      </c>
      <c r="B26" s="246">
        <v>5294088</v>
      </c>
      <c r="C26" s="134" t="s">
        <v>231</v>
      </c>
      <c r="D26" s="246" t="s">
        <v>1583</v>
      </c>
      <c r="E26" s="246" t="s">
        <v>1583</v>
      </c>
      <c r="F26" s="246" t="s">
        <v>1583</v>
      </c>
      <c r="G26" s="246" t="s">
        <v>1585</v>
      </c>
      <c r="H26" s="246" t="s">
        <v>1584</v>
      </c>
      <c r="I26" s="246" t="s">
        <v>1584</v>
      </c>
      <c r="J26" s="169"/>
      <c r="K26" s="170"/>
    </row>
    <row r="27" spans="1:11">
      <c r="A27" s="246">
        <v>24</v>
      </c>
      <c r="B27" s="246">
        <v>5376467</v>
      </c>
      <c r="C27" s="134" t="s">
        <v>236</v>
      </c>
      <c r="D27" s="246" t="s">
        <v>1585</v>
      </c>
      <c r="E27" s="246" t="s">
        <v>1585</v>
      </c>
      <c r="F27" s="246" t="s">
        <v>1585</v>
      </c>
      <c r="G27" s="246" t="s">
        <v>1585</v>
      </c>
      <c r="H27" s="246" t="s">
        <v>1586</v>
      </c>
      <c r="I27" s="246" t="s">
        <v>1585</v>
      </c>
      <c r="J27" s="169"/>
      <c r="K27" s="170"/>
    </row>
    <row r="28" spans="1:11">
      <c r="A28" s="246">
        <v>25</v>
      </c>
      <c r="B28" s="246">
        <v>2855119</v>
      </c>
      <c r="C28" s="134" t="s">
        <v>240</v>
      </c>
      <c r="D28" s="246" t="s">
        <v>1585</v>
      </c>
      <c r="E28" s="246" t="s">
        <v>1585</v>
      </c>
      <c r="F28" s="246" t="s">
        <v>1585</v>
      </c>
      <c r="G28" s="246" t="s">
        <v>1585</v>
      </c>
      <c r="H28" s="246" t="s">
        <v>1586</v>
      </c>
      <c r="I28" s="246" t="s">
        <v>1586</v>
      </c>
      <c r="J28" s="169"/>
      <c r="K28" s="170"/>
    </row>
    <row r="29" spans="1:11">
      <c r="A29" s="246">
        <v>26</v>
      </c>
      <c r="B29" s="246">
        <v>2094533</v>
      </c>
      <c r="C29" s="134" t="s">
        <v>245</v>
      </c>
      <c r="D29" s="246" t="s">
        <v>1583</v>
      </c>
      <c r="E29" s="246" t="s">
        <v>1583</v>
      </c>
      <c r="F29" s="246" t="s">
        <v>1583</v>
      </c>
      <c r="G29" s="246" t="s">
        <v>1585</v>
      </c>
      <c r="H29" s="246" t="s">
        <v>1585</v>
      </c>
      <c r="I29" s="246" t="s">
        <v>1584</v>
      </c>
      <c r="J29" s="169"/>
      <c r="K29" s="170"/>
    </row>
    <row r="30" spans="1:11">
      <c r="A30" s="246">
        <v>27</v>
      </c>
      <c r="B30" s="246">
        <v>5722942</v>
      </c>
      <c r="C30" s="134" t="s">
        <v>255</v>
      </c>
      <c r="D30" s="254" t="s">
        <v>1585</v>
      </c>
      <c r="E30" s="254" t="s">
        <v>1585</v>
      </c>
      <c r="F30" s="254" t="s">
        <v>1585</v>
      </c>
      <c r="G30" s="246" t="s">
        <v>1585</v>
      </c>
      <c r="H30" s="246" t="s">
        <v>1584</v>
      </c>
      <c r="I30" s="246" t="s">
        <v>1584</v>
      </c>
      <c r="J30" s="169"/>
      <c r="K30" s="170"/>
    </row>
    <row r="31" spans="1:11">
      <c r="A31" s="246">
        <v>28</v>
      </c>
      <c r="B31" s="246">
        <v>2643928</v>
      </c>
      <c r="C31" s="134" t="s">
        <v>260</v>
      </c>
      <c r="D31" s="255" t="s">
        <v>1583</v>
      </c>
      <c r="E31" s="255" t="s">
        <v>1583</v>
      </c>
      <c r="F31" s="255" t="s">
        <v>1583</v>
      </c>
      <c r="G31" s="246" t="s">
        <v>1584</v>
      </c>
      <c r="H31" s="246" t="s">
        <v>1584</v>
      </c>
      <c r="I31" s="246" t="s">
        <v>1584</v>
      </c>
      <c r="J31" s="169"/>
      <c r="K31" s="170"/>
    </row>
    <row r="32" spans="1:11">
      <c r="A32" s="246">
        <v>29</v>
      </c>
      <c r="B32" s="246">
        <v>5502292</v>
      </c>
      <c r="C32" s="134" t="s">
        <v>267</v>
      </c>
      <c r="D32" s="254" t="s">
        <v>1585</v>
      </c>
      <c r="E32" s="254" t="s">
        <v>1585</v>
      </c>
      <c r="F32" s="254" t="s">
        <v>1585</v>
      </c>
      <c r="G32" s="246" t="s">
        <v>1585</v>
      </c>
      <c r="H32" s="246" t="s">
        <v>1585</v>
      </c>
      <c r="I32" s="246" t="s">
        <v>1584</v>
      </c>
      <c r="J32" s="169"/>
      <c r="K32" s="170"/>
    </row>
    <row r="33" spans="1:11">
      <c r="A33" s="246">
        <v>30</v>
      </c>
      <c r="B33" s="246">
        <v>2544695</v>
      </c>
      <c r="C33" s="134" t="s">
        <v>273</v>
      </c>
      <c r="D33" s="246" t="s">
        <v>1583</v>
      </c>
      <c r="E33" s="246" t="s">
        <v>1583</v>
      </c>
      <c r="F33" s="246" t="s">
        <v>1583</v>
      </c>
      <c r="G33" s="246" t="s">
        <v>1584</v>
      </c>
      <c r="H33" s="246" t="s">
        <v>1584</v>
      </c>
      <c r="I33" s="246" t="s">
        <v>1584</v>
      </c>
      <c r="J33" s="169"/>
      <c r="K33" s="170"/>
    </row>
    <row r="34" spans="1:11">
      <c r="A34" s="246">
        <v>31</v>
      </c>
      <c r="B34" s="246">
        <v>2615797</v>
      </c>
      <c r="C34" s="134" t="s">
        <v>279</v>
      </c>
      <c r="D34" s="246" t="s">
        <v>117</v>
      </c>
      <c r="E34" s="246" t="s">
        <v>117</v>
      </c>
      <c r="F34" s="246" t="s">
        <v>117</v>
      </c>
      <c r="G34" s="253" t="s">
        <v>1584</v>
      </c>
      <c r="H34" s="253" t="s">
        <v>1584</v>
      </c>
      <c r="I34" s="253" t="s">
        <v>1584</v>
      </c>
      <c r="J34" s="169"/>
      <c r="K34" s="170"/>
    </row>
    <row r="35" spans="1:11">
      <c r="A35" s="246">
        <v>32</v>
      </c>
      <c r="B35" s="246">
        <v>2862468</v>
      </c>
      <c r="C35" s="134" t="s">
        <v>284</v>
      </c>
      <c r="D35" s="255" t="s">
        <v>1583</v>
      </c>
      <c r="E35" s="255" t="s">
        <v>1583</v>
      </c>
      <c r="F35" s="255" t="s">
        <v>1583</v>
      </c>
      <c r="G35" s="246" t="s">
        <v>1584</v>
      </c>
      <c r="H35" s="246" t="s">
        <v>1584</v>
      </c>
      <c r="I35" s="246" t="s">
        <v>1584</v>
      </c>
      <c r="J35" s="169"/>
      <c r="K35" s="170"/>
    </row>
    <row r="36" spans="1:11">
      <c r="A36" s="246">
        <v>33</v>
      </c>
      <c r="B36" s="246">
        <v>5060338</v>
      </c>
      <c r="C36" s="134" t="s">
        <v>292</v>
      </c>
      <c r="D36" s="246" t="s">
        <v>1583</v>
      </c>
      <c r="E36" s="246" t="s">
        <v>1583</v>
      </c>
      <c r="F36" s="246" t="s">
        <v>1583</v>
      </c>
      <c r="G36" s="246" t="s">
        <v>1585</v>
      </c>
      <c r="H36" s="246" t="s">
        <v>1584</v>
      </c>
      <c r="I36" s="246" t="s">
        <v>1584</v>
      </c>
      <c r="J36" s="169"/>
      <c r="K36" s="170"/>
    </row>
    <row r="37" spans="1:11">
      <c r="A37" s="246">
        <v>34</v>
      </c>
      <c r="B37" s="246">
        <v>5236517</v>
      </c>
      <c r="C37" s="134" t="s">
        <v>299</v>
      </c>
      <c r="D37" s="246" t="s">
        <v>1583</v>
      </c>
      <c r="E37" s="246" t="s">
        <v>1583</v>
      </c>
      <c r="F37" s="246" t="s">
        <v>1583</v>
      </c>
      <c r="G37" s="246" t="s">
        <v>1585</v>
      </c>
      <c r="H37" s="246" t="s">
        <v>1585</v>
      </c>
      <c r="I37" s="246" t="s">
        <v>1584</v>
      </c>
      <c r="J37" s="169"/>
      <c r="K37" s="170"/>
    </row>
    <row r="38" spans="1:11">
      <c r="A38" s="246">
        <v>35</v>
      </c>
      <c r="B38" s="246">
        <v>5045894</v>
      </c>
      <c r="C38" s="134" t="s">
        <v>305</v>
      </c>
      <c r="D38" s="246" t="s">
        <v>1583</v>
      </c>
      <c r="E38" s="246" t="s">
        <v>1583</v>
      </c>
      <c r="F38" s="246" t="s">
        <v>1583</v>
      </c>
      <c r="G38" s="246" t="s">
        <v>1584</v>
      </c>
      <c r="H38" s="246" t="s">
        <v>1584</v>
      </c>
      <c r="I38" s="246" t="s">
        <v>1584</v>
      </c>
      <c r="J38" s="169"/>
      <c r="K38" s="170"/>
    </row>
    <row r="39" spans="1:11">
      <c r="A39" s="246">
        <v>36</v>
      </c>
      <c r="B39" s="246">
        <v>2091798</v>
      </c>
      <c r="C39" s="134" t="s">
        <v>310</v>
      </c>
      <c r="D39" s="246" t="s">
        <v>1585</v>
      </c>
      <c r="E39" s="246" t="s">
        <v>1585</v>
      </c>
      <c r="F39" s="246" t="s">
        <v>1585</v>
      </c>
      <c r="G39" s="246" t="s">
        <v>1585</v>
      </c>
      <c r="H39" s="246" t="s">
        <v>1585</v>
      </c>
      <c r="I39" s="246" t="s">
        <v>1584</v>
      </c>
      <c r="J39" s="169"/>
      <c r="K39" s="170"/>
    </row>
    <row r="40" spans="1:11">
      <c r="A40" s="246">
        <v>37</v>
      </c>
      <c r="B40" s="246">
        <v>2074737</v>
      </c>
      <c r="C40" s="134" t="s">
        <v>316</v>
      </c>
      <c r="D40" s="246" t="s">
        <v>1585</v>
      </c>
      <c r="E40" s="246" t="s">
        <v>1585</v>
      </c>
      <c r="F40" s="246" t="s">
        <v>1585</v>
      </c>
      <c r="G40" s="246" t="s">
        <v>1585</v>
      </c>
      <c r="H40" s="246" t="s">
        <v>1585</v>
      </c>
      <c r="I40" s="246" t="s">
        <v>1584</v>
      </c>
      <c r="J40" s="169"/>
      <c r="K40" s="170"/>
    </row>
    <row r="41" spans="1:11">
      <c r="A41" s="246">
        <v>38</v>
      </c>
      <c r="B41" s="246">
        <v>2051303</v>
      </c>
      <c r="C41" s="134" t="s">
        <v>322</v>
      </c>
      <c r="D41" s="253" t="s">
        <v>1583</v>
      </c>
      <c r="E41" s="253" t="s">
        <v>1583</v>
      </c>
      <c r="F41" s="253" t="s">
        <v>1583</v>
      </c>
      <c r="G41" s="253" t="s">
        <v>1584</v>
      </c>
      <c r="H41" s="253" t="s">
        <v>1584</v>
      </c>
      <c r="I41" s="253" t="s">
        <v>1584</v>
      </c>
      <c r="J41" s="169"/>
      <c r="K41" s="170"/>
    </row>
    <row r="42" spans="1:11">
      <c r="A42" s="246">
        <v>39</v>
      </c>
      <c r="B42" s="246">
        <v>2061848</v>
      </c>
      <c r="C42" s="134" t="s">
        <v>329</v>
      </c>
      <c r="D42" s="255" t="s">
        <v>1583</v>
      </c>
      <c r="E42" s="255" t="s">
        <v>1583</v>
      </c>
      <c r="F42" s="255" t="s">
        <v>1583</v>
      </c>
      <c r="G42" s="246" t="s">
        <v>1584</v>
      </c>
      <c r="H42" s="246" t="s">
        <v>1584</v>
      </c>
      <c r="I42" s="246" t="s">
        <v>1584</v>
      </c>
      <c r="J42" s="169"/>
      <c r="K42" s="170"/>
    </row>
    <row r="43" spans="1:11">
      <c r="A43" s="246">
        <v>40</v>
      </c>
      <c r="B43" s="246">
        <v>2766337</v>
      </c>
      <c r="C43" s="134" t="s">
        <v>336</v>
      </c>
      <c r="D43" s="255" t="s">
        <v>1583</v>
      </c>
      <c r="E43" s="255" t="s">
        <v>1583</v>
      </c>
      <c r="F43" s="255" t="s">
        <v>1583</v>
      </c>
      <c r="G43" s="246" t="s">
        <v>1585</v>
      </c>
      <c r="H43" s="246" t="s">
        <v>1584</v>
      </c>
      <c r="I43" s="246" t="s">
        <v>1584</v>
      </c>
      <c r="J43" s="169"/>
      <c r="K43" s="170"/>
    </row>
    <row r="44" spans="1:11">
      <c r="A44" s="246">
        <v>41</v>
      </c>
      <c r="B44" s="246">
        <v>5200334</v>
      </c>
      <c r="C44" s="134" t="s">
        <v>341</v>
      </c>
      <c r="D44" s="246" t="s">
        <v>1585</v>
      </c>
      <c r="E44" s="246" t="s">
        <v>1585</v>
      </c>
      <c r="F44" s="246" t="s">
        <v>1585</v>
      </c>
      <c r="G44" s="246" t="s">
        <v>1584</v>
      </c>
      <c r="H44" s="246" t="s">
        <v>1584</v>
      </c>
      <c r="I44" s="246" t="s">
        <v>1584</v>
      </c>
      <c r="J44" s="169"/>
      <c r="K44" s="170"/>
    </row>
    <row r="45" spans="1:11">
      <c r="A45" s="246">
        <v>42</v>
      </c>
      <c r="B45" s="246">
        <v>5838266</v>
      </c>
      <c r="C45" s="134" t="s">
        <v>346</v>
      </c>
      <c r="D45" s="246" t="s">
        <v>1585</v>
      </c>
      <c r="E45" s="246" t="s">
        <v>1585</v>
      </c>
      <c r="F45" s="246" t="s">
        <v>1585</v>
      </c>
      <c r="G45" s="246" t="s">
        <v>1584</v>
      </c>
      <c r="H45" s="246" t="s">
        <v>1584</v>
      </c>
      <c r="I45" s="246" t="s">
        <v>1584</v>
      </c>
      <c r="J45" s="169"/>
      <c r="K45" s="170"/>
    </row>
    <row r="46" spans="1:11">
      <c r="A46" s="246">
        <v>43</v>
      </c>
      <c r="B46" s="246">
        <v>2687968</v>
      </c>
      <c r="C46" s="134" t="s">
        <v>352</v>
      </c>
      <c r="D46" s="246" t="s">
        <v>117</v>
      </c>
      <c r="E46" s="246" t="s">
        <v>117</v>
      </c>
      <c r="F46" s="246" t="s">
        <v>117</v>
      </c>
      <c r="G46" s="253" t="s">
        <v>1584</v>
      </c>
      <c r="H46" s="253" t="s">
        <v>1584</v>
      </c>
      <c r="I46" s="253" t="s">
        <v>1584</v>
      </c>
      <c r="J46" s="169"/>
      <c r="K46" s="170"/>
    </row>
    <row r="47" spans="1:11">
      <c r="A47" s="246">
        <v>44</v>
      </c>
      <c r="B47" s="246">
        <v>6148611</v>
      </c>
      <c r="C47" s="134" t="s">
        <v>357</v>
      </c>
      <c r="D47" s="246" t="s">
        <v>1583</v>
      </c>
      <c r="E47" s="246" t="s">
        <v>1583</v>
      </c>
      <c r="F47" s="246" t="s">
        <v>1583</v>
      </c>
      <c r="G47" s="246" t="s">
        <v>1584</v>
      </c>
      <c r="H47" s="246" t="s">
        <v>1584</v>
      </c>
      <c r="I47" s="246" t="s">
        <v>1584</v>
      </c>
      <c r="J47" s="169"/>
      <c r="K47" s="170"/>
    </row>
    <row r="48" spans="1:11">
      <c r="A48" s="246">
        <v>45</v>
      </c>
      <c r="B48" s="246">
        <v>5217652</v>
      </c>
      <c r="C48" s="134" t="s">
        <v>359</v>
      </c>
      <c r="D48" s="246" t="s">
        <v>1583</v>
      </c>
      <c r="E48" s="246" t="s">
        <v>1583</v>
      </c>
      <c r="F48" s="246" t="s">
        <v>1583</v>
      </c>
      <c r="G48" s="246" t="s">
        <v>1585</v>
      </c>
      <c r="H48" s="246" t="s">
        <v>1584</v>
      </c>
      <c r="I48" s="246" t="s">
        <v>1584</v>
      </c>
      <c r="J48" s="169"/>
      <c r="K48" s="170"/>
    </row>
    <row r="49" spans="1:11">
      <c r="A49" s="246">
        <v>46</v>
      </c>
      <c r="B49" s="246">
        <v>5002486</v>
      </c>
      <c r="C49" s="134" t="s">
        <v>363</v>
      </c>
      <c r="D49" s="246" t="s">
        <v>1585</v>
      </c>
      <c r="E49" s="246" t="s">
        <v>1585</v>
      </c>
      <c r="F49" s="246" t="s">
        <v>1585</v>
      </c>
      <c r="G49" s="246" t="s">
        <v>1584</v>
      </c>
      <c r="H49" s="246" t="s">
        <v>1584</v>
      </c>
      <c r="I49" s="246" t="s">
        <v>1584</v>
      </c>
      <c r="J49" s="169"/>
      <c r="K49" s="170"/>
    </row>
    <row r="50" spans="1:11">
      <c r="A50" s="246">
        <v>47</v>
      </c>
      <c r="B50" s="246">
        <v>5935539</v>
      </c>
      <c r="C50" s="134" t="s">
        <v>368</v>
      </c>
      <c r="D50" s="255" t="s">
        <v>1583</v>
      </c>
      <c r="E50" s="255" t="s">
        <v>1583</v>
      </c>
      <c r="F50" s="255" t="s">
        <v>1583</v>
      </c>
      <c r="G50" s="254" t="s">
        <v>1585</v>
      </c>
      <c r="H50" s="246" t="s">
        <v>1584</v>
      </c>
      <c r="I50" s="246" t="s">
        <v>1584</v>
      </c>
      <c r="J50" s="169"/>
      <c r="K50" s="170"/>
    </row>
    <row r="51" spans="1:11">
      <c r="A51" s="246">
        <v>48</v>
      </c>
      <c r="B51" s="246">
        <v>5073189</v>
      </c>
      <c r="C51" s="134" t="s">
        <v>374</v>
      </c>
      <c r="D51" s="246" t="s">
        <v>1583</v>
      </c>
      <c r="E51" s="246" t="s">
        <v>1583</v>
      </c>
      <c r="F51" s="246" t="s">
        <v>1583</v>
      </c>
      <c r="G51" s="246" t="s">
        <v>1584</v>
      </c>
      <c r="H51" s="246" t="s">
        <v>1584</v>
      </c>
      <c r="I51" s="246" t="s">
        <v>1584</v>
      </c>
      <c r="J51" s="169"/>
      <c r="K51" s="170"/>
    </row>
    <row r="52" spans="1:11">
      <c r="A52" s="246">
        <v>49</v>
      </c>
      <c r="B52" s="246">
        <v>6171788</v>
      </c>
      <c r="C52" s="134" t="s">
        <v>376</v>
      </c>
      <c r="D52" s="246" t="s">
        <v>1584</v>
      </c>
      <c r="E52" s="246" t="s">
        <v>1584</v>
      </c>
      <c r="F52" s="246" t="s">
        <v>1584</v>
      </c>
      <c r="G52" s="246" t="s">
        <v>1584</v>
      </c>
      <c r="H52" s="246" t="s">
        <v>1584</v>
      </c>
      <c r="I52" s="246" t="s">
        <v>1584</v>
      </c>
      <c r="J52" s="169"/>
      <c r="K52" s="170"/>
    </row>
    <row r="53" spans="1:11">
      <c r="A53" s="246">
        <v>50</v>
      </c>
      <c r="B53" s="246">
        <v>5467268</v>
      </c>
      <c r="C53" s="134" t="s">
        <v>381</v>
      </c>
      <c r="D53" s="246" t="s">
        <v>1583</v>
      </c>
      <c r="E53" s="246" t="s">
        <v>1583</v>
      </c>
      <c r="F53" s="246" t="s">
        <v>1583</v>
      </c>
      <c r="G53" s="246" t="s">
        <v>1584</v>
      </c>
      <c r="H53" s="246" t="s">
        <v>1584</v>
      </c>
      <c r="I53" s="246" t="s">
        <v>1584</v>
      </c>
      <c r="J53" s="169"/>
      <c r="K53" s="170"/>
    </row>
    <row r="54" spans="1:11">
      <c r="A54" s="246">
        <v>51</v>
      </c>
      <c r="B54" s="246">
        <v>5522935</v>
      </c>
      <c r="C54" s="134" t="s">
        <v>386</v>
      </c>
      <c r="D54" s="246" t="s">
        <v>1583</v>
      </c>
      <c r="E54" s="246" t="s">
        <v>1583</v>
      </c>
      <c r="F54" s="246" t="s">
        <v>1583</v>
      </c>
      <c r="G54" s="246" t="s">
        <v>1584</v>
      </c>
      <c r="H54" s="246" t="s">
        <v>1584</v>
      </c>
      <c r="I54" s="246" t="s">
        <v>1584</v>
      </c>
      <c r="J54" s="169"/>
      <c r="K54" s="170"/>
    </row>
    <row r="55" spans="1:11">
      <c r="A55" s="246">
        <v>52</v>
      </c>
      <c r="B55" s="246">
        <v>6254713</v>
      </c>
      <c r="C55" s="134" t="s">
        <v>390</v>
      </c>
      <c r="D55" s="255" t="s">
        <v>1583</v>
      </c>
      <c r="E55" s="255" t="s">
        <v>1583</v>
      </c>
      <c r="F55" s="255" t="s">
        <v>1583</v>
      </c>
      <c r="G55" s="246" t="s">
        <v>1584</v>
      </c>
      <c r="H55" s="246" t="s">
        <v>1584</v>
      </c>
      <c r="I55" s="246" t="s">
        <v>1584</v>
      </c>
      <c r="J55" s="169"/>
      <c r="K55" s="170"/>
    </row>
    <row r="56" spans="1:11">
      <c r="A56" s="246">
        <v>53</v>
      </c>
      <c r="B56" s="246">
        <v>5077982</v>
      </c>
      <c r="C56" s="134" t="s">
        <v>396</v>
      </c>
      <c r="D56" s="246" t="s">
        <v>1585</v>
      </c>
      <c r="E56" s="246" t="s">
        <v>1585</v>
      </c>
      <c r="F56" s="246" t="s">
        <v>1585</v>
      </c>
      <c r="G56" s="246" t="s">
        <v>1585</v>
      </c>
      <c r="H56" s="246" t="s">
        <v>1584</v>
      </c>
      <c r="I56" s="246" t="s">
        <v>1584</v>
      </c>
      <c r="J56" s="169"/>
      <c r="K56" s="170"/>
    </row>
    <row r="57" spans="1:11">
      <c r="A57" s="246">
        <v>54</v>
      </c>
      <c r="B57" s="246">
        <v>5132053</v>
      </c>
      <c r="C57" s="134" t="s">
        <v>406</v>
      </c>
      <c r="D57" s="253" t="s">
        <v>1583</v>
      </c>
      <c r="E57" s="253" t="s">
        <v>1583</v>
      </c>
      <c r="F57" s="253" t="s">
        <v>1583</v>
      </c>
      <c r="G57" s="253" t="s">
        <v>1584</v>
      </c>
      <c r="H57" s="253" t="s">
        <v>1584</v>
      </c>
      <c r="I57" s="253" t="s">
        <v>1584</v>
      </c>
      <c r="J57" s="169"/>
      <c r="K57" s="170"/>
    </row>
    <row r="58" spans="1:11">
      <c r="A58" s="246">
        <v>55</v>
      </c>
      <c r="B58" s="246">
        <v>5673569</v>
      </c>
      <c r="C58" s="134" t="s">
        <v>413</v>
      </c>
      <c r="D58" s="246" t="s">
        <v>1583</v>
      </c>
      <c r="E58" s="246" t="s">
        <v>1583</v>
      </c>
      <c r="F58" s="246" t="s">
        <v>1583</v>
      </c>
      <c r="G58" s="246" t="s">
        <v>1584</v>
      </c>
      <c r="H58" s="246" t="s">
        <v>1584</v>
      </c>
      <c r="I58" s="246" t="s">
        <v>1584</v>
      </c>
      <c r="J58" s="169"/>
      <c r="K58" s="170"/>
    </row>
    <row r="59" spans="1:11">
      <c r="A59" s="246">
        <v>56</v>
      </c>
      <c r="B59" s="246">
        <v>2571498</v>
      </c>
      <c r="C59" s="134" t="s">
        <v>419</v>
      </c>
      <c r="D59" s="246" t="s">
        <v>1583</v>
      </c>
      <c r="E59" s="246" t="s">
        <v>1583</v>
      </c>
      <c r="F59" s="246" t="s">
        <v>1583</v>
      </c>
      <c r="G59" s="246" t="s">
        <v>1585</v>
      </c>
      <c r="H59" s="246" t="s">
        <v>1585</v>
      </c>
      <c r="I59" s="246" t="s">
        <v>1584</v>
      </c>
      <c r="J59" s="169"/>
      <c r="K59" s="170"/>
    </row>
    <row r="60" spans="1:11">
      <c r="A60" s="246">
        <v>57</v>
      </c>
      <c r="B60" s="246">
        <v>5830974</v>
      </c>
      <c r="C60" s="134" t="s">
        <v>424</v>
      </c>
      <c r="D60" s="246" t="s">
        <v>1583</v>
      </c>
      <c r="E60" s="246" t="s">
        <v>1583</v>
      </c>
      <c r="F60" s="246" t="s">
        <v>1583</v>
      </c>
      <c r="G60" s="246" t="s">
        <v>1584</v>
      </c>
      <c r="H60" s="246" t="s">
        <v>1584</v>
      </c>
      <c r="I60" s="246" t="s">
        <v>1584</v>
      </c>
      <c r="J60" s="169"/>
      <c r="K60" s="170"/>
    </row>
    <row r="61" spans="1:11">
      <c r="A61" s="246">
        <v>58</v>
      </c>
      <c r="B61" s="246">
        <v>2069792</v>
      </c>
      <c r="C61" s="134" t="s">
        <v>430</v>
      </c>
      <c r="D61" s="246" t="s">
        <v>1583</v>
      </c>
      <c r="E61" s="246" t="s">
        <v>1583</v>
      </c>
      <c r="F61" s="246" t="s">
        <v>1583</v>
      </c>
      <c r="G61" s="246" t="s">
        <v>1584</v>
      </c>
      <c r="H61" s="246" t="s">
        <v>1584</v>
      </c>
      <c r="I61" s="246" t="s">
        <v>1584</v>
      </c>
      <c r="J61" s="169"/>
      <c r="K61" s="170"/>
    </row>
    <row r="62" spans="1:11">
      <c r="A62" s="246">
        <v>59</v>
      </c>
      <c r="B62" s="246">
        <v>2699869</v>
      </c>
      <c r="C62" s="134" t="s">
        <v>435</v>
      </c>
      <c r="D62" s="246" t="s">
        <v>1585</v>
      </c>
      <c r="E62" s="246" t="s">
        <v>1585</v>
      </c>
      <c r="F62" s="246" t="s">
        <v>1585</v>
      </c>
      <c r="G62" s="246" t="s">
        <v>1585</v>
      </c>
      <c r="H62" s="246" t="s">
        <v>1585</v>
      </c>
      <c r="I62" s="246" t="s">
        <v>1584</v>
      </c>
      <c r="J62" s="169"/>
      <c r="K62" s="170"/>
    </row>
    <row r="63" spans="1:11">
      <c r="A63" s="246">
        <v>60</v>
      </c>
      <c r="B63" s="246">
        <v>6302513</v>
      </c>
      <c r="C63" s="134" t="s">
        <v>440</v>
      </c>
      <c r="D63" s="254" t="s">
        <v>1585</v>
      </c>
      <c r="E63" s="254" t="s">
        <v>1585</v>
      </c>
      <c r="F63" s="254" t="s">
        <v>1585</v>
      </c>
      <c r="G63" s="246" t="s">
        <v>1585</v>
      </c>
      <c r="H63" s="246" t="s">
        <v>1585</v>
      </c>
      <c r="I63" s="246" t="s">
        <v>1584</v>
      </c>
      <c r="J63" s="169"/>
      <c r="K63" s="170"/>
    </row>
    <row r="64" spans="1:11">
      <c r="A64" s="246">
        <v>61</v>
      </c>
      <c r="B64" s="246">
        <v>5082986</v>
      </c>
      <c r="C64" s="134" t="s">
        <v>443</v>
      </c>
      <c r="D64" s="246" t="s">
        <v>1585</v>
      </c>
      <c r="E64" s="246" t="s">
        <v>1585</v>
      </c>
      <c r="F64" s="246" t="s">
        <v>1585</v>
      </c>
      <c r="G64" s="246" t="s">
        <v>1585</v>
      </c>
      <c r="H64" s="246" t="s">
        <v>1585</v>
      </c>
      <c r="I64" s="246" t="s">
        <v>1585</v>
      </c>
      <c r="J64" s="169"/>
      <c r="K64" s="170"/>
    </row>
    <row r="65" spans="1:11">
      <c r="A65" s="246">
        <v>62</v>
      </c>
      <c r="B65" s="246">
        <v>2034859</v>
      </c>
      <c r="C65" s="134" t="s">
        <v>445</v>
      </c>
      <c r="D65" s="253" t="s">
        <v>1583</v>
      </c>
      <c r="E65" s="253" t="s">
        <v>1583</v>
      </c>
      <c r="F65" s="253" t="s">
        <v>1583</v>
      </c>
      <c r="G65" s="253" t="s">
        <v>1584</v>
      </c>
      <c r="H65" s="253" t="s">
        <v>1584</v>
      </c>
      <c r="I65" s="253" t="s">
        <v>1584</v>
      </c>
      <c r="J65" s="169"/>
      <c r="K65" s="170"/>
    </row>
    <row r="66" spans="1:11">
      <c r="A66" s="246">
        <v>63</v>
      </c>
      <c r="B66" s="246">
        <v>2743744</v>
      </c>
      <c r="C66" s="134" t="s">
        <v>449</v>
      </c>
      <c r="D66" s="246" t="s">
        <v>1585</v>
      </c>
      <c r="E66" s="246" t="s">
        <v>1585</v>
      </c>
      <c r="F66" s="246" t="s">
        <v>1585</v>
      </c>
      <c r="G66" s="254" t="s">
        <v>1585</v>
      </c>
      <c r="H66" s="254" t="s">
        <v>1585</v>
      </c>
      <c r="I66" s="254" t="s">
        <v>1585</v>
      </c>
      <c r="J66" s="169"/>
      <c r="K66" s="170"/>
    </row>
    <row r="67" spans="1:11">
      <c r="A67" s="246">
        <v>64</v>
      </c>
      <c r="B67" s="246">
        <v>5253535</v>
      </c>
      <c r="C67" s="134" t="s">
        <v>457</v>
      </c>
      <c r="D67" s="255" t="s">
        <v>1583</v>
      </c>
      <c r="E67" s="255" t="s">
        <v>1583</v>
      </c>
      <c r="F67" s="255" t="s">
        <v>1583</v>
      </c>
      <c r="G67" s="246" t="s">
        <v>1584</v>
      </c>
      <c r="H67" s="246" t="s">
        <v>1584</v>
      </c>
      <c r="I67" s="246" t="s">
        <v>1584</v>
      </c>
      <c r="J67" s="169"/>
      <c r="K67" s="170"/>
    </row>
    <row r="68" spans="1:11">
      <c r="A68" s="246">
        <v>65</v>
      </c>
      <c r="B68" s="246">
        <v>2886197</v>
      </c>
      <c r="C68" s="134" t="s">
        <v>461</v>
      </c>
      <c r="D68" s="745" t="s">
        <v>1585</v>
      </c>
      <c r="E68" s="745" t="s">
        <v>1585</v>
      </c>
      <c r="F68" s="745" t="s">
        <v>1585</v>
      </c>
      <c r="G68" s="745" t="s">
        <v>1585</v>
      </c>
      <c r="H68" s="745" t="s">
        <v>1585</v>
      </c>
      <c r="I68" s="745" t="s">
        <v>1585</v>
      </c>
      <c r="J68" s="169"/>
      <c r="K68" s="170"/>
    </row>
    <row r="69" spans="1:11">
      <c r="A69" s="246">
        <v>66</v>
      </c>
      <c r="B69" s="246">
        <v>5112494</v>
      </c>
      <c r="C69" s="134" t="s">
        <v>466</v>
      </c>
      <c r="D69" s="246" t="s">
        <v>1583</v>
      </c>
      <c r="E69" s="246" t="s">
        <v>1583</v>
      </c>
      <c r="F69" s="246" t="s">
        <v>1583</v>
      </c>
      <c r="G69" s="246" t="s">
        <v>1584</v>
      </c>
      <c r="H69" s="246" t="s">
        <v>1584</v>
      </c>
      <c r="I69" s="246" t="s">
        <v>1584</v>
      </c>
      <c r="J69" s="169"/>
      <c r="K69" s="170"/>
    </row>
    <row r="70" spans="1:11">
      <c r="A70" s="246">
        <v>67</v>
      </c>
      <c r="B70" s="246">
        <v>5051304</v>
      </c>
      <c r="C70" s="134" t="s">
        <v>472</v>
      </c>
      <c r="D70" s="246" t="s">
        <v>1583</v>
      </c>
      <c r="E70" s="246" t="s">
        <v>1583</v>
      </c>
      <c r="F70" s="246" t="s">
        <v>1583</v>
      </c>
      <c r="G70" s="246" t="s">
        <v>1584</v>
      </c>
      <c r="H70" s="246" t="s">
        <v>1584</v>
      </c>
      <c r="I70" s="246" t="s">
        <v>1584</v>
      </c>
      <c r="J70" s="169"/>
      <c r="K70" s="170"/>
    </row>
    <row r="71" spans="1:11">
      <c r="A71" s="246">
        <v>68</v>
      </c>
      <c r="B71" s="246">
        <v>2550466</v>
      </c>
      <c r="C71" s="134" t="s">
        <v>478</v>
      </c>
      <c r="D71" s="253" t="s">
        <v>1585</v>
      </c>
      <c r="E71" s="253" t="s">
        <v>1585</v>
      </c>
      <c r="F71" s="253" t="s">
        <v>1585</v>
      </c>
      <c r="G71" s="253" t="s">
        <v>1585</v>
      </c>
      <c r="H71" s="253" t="s">
        <v>1584</v>
      </c>
      <c r="I71" s="253" t="s">
        <v>1585</v>
      </c>
      <c r="J71" s="169"/>
      <c r="K71" s="170"/>
    </row>
    <row r="72" spans="1:11">
      <c r="A72" s="246">
        <v>69</v>
      </c>
      <c r="B72" s="246">
        <v>5051134</v>
      </c>
      <c r="C72" s="134" t="s">
        <v>485</v>
      </c>
      <c r="D72" s="246" t="s">
        <v>1584</v>
      </c>
      <c r="E72" s="246" t="s">
        <v>1584</v>
      </c>
      <c r="F72" s="246" t="s">
        <v>1584</v>
      </c>
      <c r="G72" s="246" t="s">
        <v>1584</v>
      </c>
      <c r="H72" s="246" t="s">
        <v>1584</v>
      </c>
      <c r="I72" s="246" t="s">
        <v>1584</v>
      </c>
      <c r="J72" s="169"/>
      <c r="K72" s="170"/>
    </row>
    <row r="73" spans="1:11">
      <c r="A73" s="246">
        <v>70</v>
      </c>
      <c r="B73" s="246">
        <v>2095025</v>
      </c>
      <c r="C73" s="134" t="s">
        <v>490</v>
      </c>
      <c r="D73" s="246" t="s">
        <v>1583</v>
      </c>
      <c r="E73" s="246" t="s">
        <v>1583</v>
      </c>
      <c r="F73" s="246" t="s">
        <v>1583</v>
      </c>
      <c r="G73" s="246" t="s">
        <v>1585</v>
      </c>
      <c r="H73" s="246" t="s">
        <v>1585</v>
      </c>
      <c r="I73" s="246" t="s">
        <v>1584</v>
      </c>
      <c r="J73" s="169"/>
      <c r="K73" s="170"/>
    </row>
    <row r="74" spans="1:11">
      <c r="A74" s="246">
        <v>71</v>
      </c>
      <c r="B74" s="246">
        <v>2554518</v>
      </c>
      <c r="C74" s="134" t="s">
        <v>495</v>
      </c>
      <c r="D74" s="254" t="s">
        <v>1585</v>
      </c>
      <c r="E74" s="254" t="s">
        <v>1585</v>
      </c>
      <c r="F74" s="254" t="s">
        <v>1585</v>
      </c>
      <c r="G74" s="246" t="s">
        <v>1584</v>
      </c>
      <c r="H74" s="246" t="s">
        <v>1584</v>
      </c>
      <c r="I74" s="246" t="s">
        <v>1584</v>
      </c>
      <c r="J74" s="169"/>
      <c r="K74" s="170"/>
    </row>
    <row r="75" spans="1:11">
      <c r="A75" s="246">
        <v>72</v>
      </c>
      <c r="B75" s="246">
        <v>2045931</v>
      </c>
      <c r="C75" s="134" t="s">
        <v>498</v>
      </c>
      <c r="D75" s="254" t="s">
        <v>1585</v>
      </c>
      <c r="E75" s="254" t="s">
        <v>1585</v>
      </c>
      <c r="F75" s="254" t="s">
        <v>1585</v>
      </c>
      <c r="G75" s="246" t="s">
        <v>1585</v>
      </c>
      <c r="H75" s="246" t="s">
        <v>1584</v>
      </c>
      <c r="I75" s="246" t="s">
        <v>1584</v>
      </c>
      <c r="J75" s="169"/>
      <c r="K75" s="170"/>
    </row>
    <row r="76" spans="1:11">
      <c r="A76" s="246">
        <v>73</v>
      </c>
      <c r="B76" s="246">
        <v>2029278</v>
      </c>
      <c r="C76" s="134" t="s">
        <v>503</v>
      </c>
      <c r="D76" s="246" t="s">
        <v>1585</v>
      </c>
      <c r="E76" s="246" t="s">
        <v>1585</v>
      </c>
      <c r="F76" s="246" t="s">
        <v>1585</v>
      </c>
      <c r="G76" s="246" t="s">
        <v>1585</v>
      </c>
      <c r="H76" s="246" t="s">
        <v>1585</v>
      </c>
      <c r="I76" s="246" t="s">
        <v>1585</v>
      </c>
      <c r="J76" s="169"/>
      <c r="K76" s="170"/>
    </row>
    <row r="77" spans="1:11">
      <c r="A77" s="246">
        <v>74</v>
      </c>
      <c r="B77" s="246">
        <v>5106567</v>
      </c>
      <c r="C77" s="134" t="s">
        <v>508</v>
      </c>
      <c r="D77" s="246" t="s">
        <v>1583</v>
      </c>
      <c r="E77" s="246" t="s">
        <v>1583</v>
      </c>
      <c r="F77" s="246" t="s">
        <v>1583</v>
      </c>
      <c r="G77" s="246" t="s">
        <v>1584</v>
      </c>
      <c r="H77" s="246" t="s">
        <v>1584</v>
      </c>
      <c r="I77" s="246" t="s">
        <v>1584</v>
      </c>
      <c r="J77" s="169"/>
      <c r="K77" s="170"/>
    </row>
    <row r="78" spans="1:11">
      <c r="A78" s="246">
        <v>75</v>
      </c>
      <c r="B78" s="246">
        <v>5141583</v>
      </c>
      <c r="C78" s="134" t="s">
        <v>515</v>
      </c>
      <c r="D78" s="255" t="s">
        <v>1583</v>
      </c>
      <c r="E78" s="255" t="s">
        <v>1583</v>
      </c>
      <c r="F78" s="255" t="s">
        <v>1583</v>
      </c>
      <c r="G78" s="246" t="s">
        <v>1585</v>
      </c>
      <c r="H78" s="246" t="s">
        <v>1585</v>
      </c>
      <c r="I78" s="246" t="s">
        <v>1584</v>
      </c>
      <c r="J78" s="169"/>
      <c r="K78" s="170"/>
    </row>
    <row r="79" spans="1:11">
      <c r="A79" s="246">
        <v>76</v>
      </c>
      <c r="B79" s="246">
        <v>5314577</v>
      </c>
      <c r="C79" s="134" t="s">
        <v>521</v>
      </c>
      <c r="D79" s="255" t="s">
        <v>1583</v>
      </c>
      <c r="E79" s="255" t="s">
        <v>1583</v>
      </c>
      <c r="F79" s="255" t="s">
        <v>1583</v>
      </c>
      <c r="G79" s="246" t="s">
        <v>1584</v>
      </c>
      <c r="H79" s="246" t="s">
        <v>1584</v>
      </c>
      <c r="I79" s="246" t="s">
        <v>1584</v>
      </c>
      <c r="J79" s="169"/>
      <c r="K79" s="170"/>
    </row>
    <row r="80" spans="1:11">
      <c r="A80" s="246">
        <v>77</v>
      </c>
      <c r="B80" s="246">
        <v>5175933</v>
      </c>
      <c r="C80" s="134" t="s">
        <v>522</v>
      </c>
      <c r="D80" s="246" t="s">
        <v>1584</v>
      </c>
      <c r="E80" s="246" t="s">
        <v>1584</v>
      </c>
      <c r="F80" s="246" t="s">
        <v>1584</v>
      </c>
      <c r="G80" s="246" t="s">
        <v>1584</v>
      </c>
      <c r="H80" s="246" t="s">
        <v>1584</v>
      </c>
      <c r="I80" s="246" t="s">
        <v>1584</v>
      </c>
      <c r="J80" s="169"/>
      <c r="K80" s="170"/>
    </row>
    <row r="81" spans="1:11">
      <c r="A81" s="246">
        <v>78</v>
      </c>
      <c r="B81" s="246">
        <v>2010895</v>
      </c>
      <c r="C81" s="134" t="s">
        <v>525</v>
      </c>
      <c r="D81" s="246" t="s">
        <v>1583</v>
      </c>
      <c r="E81" s="246" t="s">
        <v>1583</v>
      </c>
      <c r="F81" s="246" t="s">
        <v>1583</v>
      </c>
      <c r="G81" s="246" t="s">
        <v>1584</v>
      </c>
      <c r="H81" s="246" t="s">
        <v>1584</v>
      </c>
      <c r="I81" s="246" t="s">
        <v>1584</v>
      </c>
      <c r="J81" s="169"/>
      <c r="K81" s="170"/>
    </row>
    <row r="82" spans="1:11">
      <c r="A82" s="246">
        <v>79</v>
      </c>
      <c r="B82" s="246">
        <v>6271642</v>
      </c>
      <c r="C82" s="134" t="s">
        <v>530</v>
      </c>
      <c r="D82" s="246" t="s">
        <v>1583</v>
      </c>
      <c r="E82" s="246" t="s">
        <v>1583</v>
      </c>
      <c r="F82" s="246" t="s">
        <v>1583</v>
      </c>
      <c r="G82" s="246" t="s">
        <v>1584</v>
      </c>
      <c r="H82" s="246" t="s">
        <v>1584</v>
      </c>
      <c r="I82" s="246" t="s">
        <v>1584</v>
      </c>
      <c r="J82" s="169"/>
      <c r="K82" s="170"/>
    </row>
    <row r="83" spans="1:11">
      <c r="A83" s="246">
        <v>80</v>
      </c>
      <c r="B83" s="246">
        <v>5333814</v>
      </c>
      <c r="C83" s="134" t="s">
        <v>535</v>
      </c>
      <c r="D83" s="254" t="s">
        <v>1585</v>
      </c>
      <c r="E83" s="254" t="s">
        <v>1585</v>
      </c>
      <c r="F83" s="254" t="s">
        <v>1585</v>
      </c>
      <c r="G83" s="246" t="s">
        <v>1585</v>
      </c>
      <c r="H83" s="246" t="s">
        <v>1584</v>
      </c>
      <c r="I83" s="246" t="s">
        <v>1584</v>
      </c>
      <c r="J83" s="169"/>
      <c r="K83" s="170"/>
    </row>
    <row r="84" spans="1:11">
      <c r="A84" s="246">
        <v>81</v>
      </c>
      <c r="B84" s="246">
        <v>2337231</v>
      </c>
      <c r="C84" s="134" t="s">
        <v>540</v>
      </c>
      <c r="D84" s="255" t="s">
        <v>1583</v>
      </c>
      <c r="E84" s="255" t="s">
        <v>1583</v>
      </c>
      <c r="F84" s="255" t="s">
        <v>1583</v>
      </c>
      <c r="G84" s="246" t="s">
        <v>1584</v>
      </c>
      <c r="H84" s="246" t="s">
        <v>1584</v>
      </c>
      <c r="I84" s="246" t="s">
        <v>1584</v>
      </c>
      <c r="J84" s="169"/>
      <c r="K84" s="170"/>
    </row>
    <row r="85" spans="1:11">
      <c r="A85" s="246">
        <v>82</v>
      </c>
      <c r="B85" s="246">
        <v>6287727</v>
      </c>
      <c r="C85" s="134" t="s">
        <v>542</v>
      </c>
      <c r="D85" s="254" t="s">
        <v>1585</v>
      </c>
      <c r="E85" s="254" t="s">
        <v>1585</v>
      </c>
      <c r="F85" s="254" t="s">
        <v>1585</v>
      </c>
      <c r="G85" s="246" t="s">
        <v>1585</v>
      </c>
      <c r="H85" s="246" t="s">
        <v>1584</v>
      </c>
      <c r="I85" s="246" t="s">
        <v>1584</v>
      </c>
      <c r="J85" s="169"/>
      <c r="K85" s="170"/>
    </row>
    <row r="86" spans="1:11">
      <c r="A86" s="246">
        <v>83</v>
      </c>
      <c r="B86" s="246">
        <v>2705133</v>
      </c>
      <c r="C86" s="134" t="s">
        <v>546</v>
      </c>
      <c r="D86" s="246" t="s">
        <v>117</v>
      </c>
      <c r="E86" s="246" t="s">
        <v>117</v>
      </c>
      <c r="F86" s="246" t="s">
        <v>117</v>
      </c>
      <c r="G86" s="246" t="s">
        <v>117</v>
      </c>
      <c r="H86" s="246" t="s">
        <v>117</v>
      </c>
      <c r="I86" s="246" t="s">
        <v>117</v>
      </c>
      <c r="J86" s="169"/>
      <c r="K86" s="170"/>
    </row>
    <row r="87" spans="1:11">
      <c r="A87" s="246">
        <v>84</v>
      </c>
      <c r="B87" s="246">
        <v>2816377</v>
      </c>
      <c r="C87" s="134" t="s">
        <v>553</v>
      </c>
      <c r="D87" s="255" t="s">
        <v>1583</v>
      </c>
      <c r="E87" s="255" t="s">
        <v>1583</v>
      </c>
      <c r="F87" s="255" t="s">
        <v>1583</v>
      </c>
      <c r="G87" s="246" t="s">
        <v>1584</v>
      </c>
      <c r="H87" s="246" t="s">
        <v>1584</v>
      </c>
      <c r="I87" s="246" t="s">
        <v>1584</v>
      </c>
      <c r="J87" s="169"/>
      <c r="K87" s="170"/>
    </row>
    <row r="88" spans="1:11">
      <c r="A88" s="246">
        <v>85</v>
      </c>
      <c r="B88" s="246">
        <v>2657457</v>
      </c>
      <c r="C88" s="134" t="s">
        <v>556</v>
      </c>
      <c r="D88" s="253" t="s">
        <v>1583</v>
      </c>
      <c r="E88" s="253" t="s">
        <v>1583</v>
      </c>
      <c r="F88" s="253" t="s">
        <v>1583</v>
      </c>
      <c r="G88" s="253" t="s">
        <v>1584</v>
      </c>
      <c r="H88" s="253" t="s">
        <v>1584</v>
      </c>
      <c r="I88" s="253" t="s">
        <v>1584</v>
      </c>
      <c r="J88" s="169"/>
      <c r="K88" s="170"/>
    </row>
    <row r="89" spans="1:11">
      <c r="A89" s="246">
        <v>86</v>
      </c>
      <c r="B89" s="246">
        <v>2678187</v>
      </c>
      <c r="C89" s="134" t="s">
        <v>565</v>
      </c>
      <c r="D89" s="246" t="s">
        <v>1583</v>
      </c>
      <c r="E89" s="246" t="s">
        <v>1583</v>
      </c>
      <c r="F89" s="246" t="s">
        <v>1583</v>
      </c>
      <c r="G89" s="246" t="s">
        <v>1583</v>
      </c>
      <c r="H89" s="246" t="s">
        <v>1584</v>
      </c>
      <c r="I89" s="246" t="s">
        <v>1584</v>
      </c>
      <c r="J89" s="169"/>
      <c r="K89" s="170"/>
    </row>
    <row r="90" spans="1:11">
      <c r="A90" s="246">
        <v>87</v>
      </c>
      <c r="B90" s="246">
        <v>5515882</v>
      </c>
      <c r="C90" s="134" t="s">
        <v>572</v>
      </c>
      <c r="D90" s="246" t="s">
        <v>1585</v>
      </c>
      <c r="E90" s="246" t="s">
        <v>1585</v>
      </c>
      <c r="F90" s="246" t="s">
        <v>1585</v>
      </c>
      <c r="G90" s="246" t="s">
        <v>1584</v>
      </c>
      <c r="H90" s="246" t="s">
        <v>1584</v>
      </c>
      <c r="I90" s="246" t="s">
        <v>1584</v>
      </c>
      <c r="J90" s="169"/>
      <c r="K90" s="170"/>
    </row>
    <row r="91" spans="1:11">
      <c r="A91" s="246">
        <v>88</v>
      </c>
      <c r="B91" s="246">
        <v>5199077</v>
      </c>
      <c r="C91" s="134" t="s">
        <v>577</v>
      </c>
      <c r="D91" s="254" t="s">
        <v>1585</v>
      </c>
      <c r="E91" s="254" t="s">
        <v>1585</v>
      </c>
      <c r="F91" s="254" t="s">
        <v>1585</v>
      </c>
      <c r="G91" s="246" t="s">
        <v>1584</v>
      </c>
      <c r="H91" s="246" t="s">
        <v>1584</v>
      </c>
      <c r="I91" s="246" t="s">
        <v>1584</v>
      </c>
      <c r="J91" s="169"/>
      <c r="K91" s="170"/>
    </row>
    <row r="92" spans="1:11">
      <c r="A92" s="246">
        <v>89</v>
      </c>
      <c r="B92" s="246">
        <v>2867095</v>
      </c>
      <c r="C92" s="134" t="s">
        <v>580</v>
      </c>
      <c r="D92" s="246" t="s">
        <v>1585</v>
      </c>
      <c r="E92" s="246" t="s">
        <v>1585</v>
      </c>
      <c r="F92" s="246" t="s">
        <v>1585</v>
      </c>
      <c r="G92" s="246" t="s">
        <v>1585</v>
      </c>
      <c r="H92" s="246" t="s">
        <v>1585</v>
      </c>
      <c r="I92" s="246" t="s">
        <v>1584</v>
      </c>
      <c r="J92" s="169"/>
      <c r="K92" s="170"/>
    </row>
    <row r="93" spans="1:11">
      <c r="A93" s="246">
        <v>90</v>
      </c>
      <c r="B93" s="246">
        <v>5076285</v>
      </c>
      <c r="C93" s="134" t="s">
        <v>600</v>
      </c>
      <c r="D93" s="246" t="s">
        <v>1585</v>
      </c>
      <c r="E93" s="246" t="s">
        <v>1585</v>
      </c>
      <c r="F93" s="246" t="s">
        <v>1585</v>
      </c>
      <c r="G93" s="246" t="s">
        <v>1585</v>
      </c>
      <c r="H93" s="246" t="s">
        <v>1585</v>
      </c>
      <c r="I93" s="246" t="s">
        <v>1585</v>
      </c>
      <c r="J93" s="169"/>
      <c r="K93" s="170"/>
    </row>
    <row r="94" spans="1:11">
      <c r="A94" s="246">
        <v>91</v>
      </c>
      <c r="B94" s="246">
        <v>6247059</v>
      </c>
      <c r="C94" s="134" t="s">
        <v>605</v>
      </c>
      <c r="D94" s="246" t="s">
        <v>1583</v>
      </c>
      <c r="E94" s="246" t="s">
        <v>1583</v>
      </c>
      <c r="F94" s="246" t="s">
        <v>1583</v>
      </c>
      <c r="G94" s="246" t="s">
        <v>1585</v>
      </c>
      <c r="H94" s="246" t="s">
        <v>1585</v>
      </c>
      <c r="I94" s="246" t="s">
        <v>1585</v>
      </c>
      <c r="J94" s="169"/>
      <c r="K94" s="170"/>
    </row>
    <row r="95" spans="1:11">
      <c r="A95" s="246">
        <v>92</v>
      </c>
      <c r="B95" s="246">
        <v>5292638</v>
      </c>
      <c r="C95" s="134" t="s">
        <v>609</v>
      </c>
      <c r="D95" s="246" t="s">
        <v>1585</v>
      </c>
      <c r="E95" s="246" t="s">
        <v>1585</v>
      </c>
      <c r="F95" s="246" t="s">
        <v>1585</v>
      </c>
      <c r="G95" s="246" t="s">
        <v>1585</v>
      </c>
      <c r="H95" s="246" t="s">
        <v>1585</v>
      </c>
      <c r="I95" s="246" t="s">
        <v>1585</v>
      </c>
      <c r="J95" s="169"/>
      <c r="K95" s="170"/>
    </row>
    <row r="96" spans="1:11">
      <c r="A96" s="246">
        <v>93</v>
      </c>
      <c r="B96" s="246">
        <v>5358221</v>
      </c>
      <c r="C96" s="134" t="s">
        <v>615</v>
      </c>
      <c r="D96" s="246" t="s">
        <v>1585</v>
      </c>
      <c r="E96" s="246" t="s">
        <v>1585</v>
      </c>
      <c r="F96" s="246" t="s">
        <v>1585</v>
      </c>
      <c r="G96" s="246" t="s">
        <v>1585</v>
      </c>
      <c r="H96" s="246" t="s">
        <v>1585</v>
      </c>
      <c r="I96" s="246" t="s">
        <v>1584</v>
      </c>
      <c r="J96" s="169"/>
      <c r="K96" s="170"/>
    </row>
    <row r="97" spans="1:11">
      <c r="A97" s="246">
        <v>94</v>
      </c>
      <c r="B97" s="246">
        <v>5084555</v>
      </c>
      <c r="C97" s="134" t="s">
        <v>620</v>
      </c>
      <c r="D97" s="246" t="s">
        <v>1583</v>
      </c>
      <c r="E97" s="246" t="s">
        <v>1583</v>
      </c>
      <c r="F97" s="246" t="s">
        <v>1583</v>
      </c>
      <c r="G97" s="246" t="s">
        <v>1584</v>
      </c>
      <c r="H97" s="246" t="s">
        <v>1584</v>
      </c>
      <c r="I97" s="246" t="s">
        <v>1584</v>
      </c>
      <c r="J97" s="169"/>
      <c r="K97" s="170"/>
    </row>
    <row r="98" spans="1:11">
      <c r="A98" s="246">
        <v>95</v>
      </c>
      <c r="B98" s="246">
        <v>2108291</v>
      </c>
      <c r="C98" s="134" t="s">
        <v>626</v>
      </c>
      <c r="D98" s="254" t="s">
        <v>1585</v>
      </c>
      <c r="E98" s="254" t="s">
        <v>1585</v>
      </c>
      <c r="F98" s="254" t="s">
        <v>1585</v>
      </c>
      <c r="G98" s="246" t="s">
        <v>1585</v>
      </c>
      <c r="H98" s="254" t="s">
        <v>1585</v>
      </c>
      <c r="I98" s="246" t="s">
        <v>1584</v>
      </c>
      <c r="J98" s="169"/>
      <c r="K98" s="170"/>
    </row>
    <row r="99" spans="1:11">
      <c r="A99" s="246">
        <v>96</v>
      </c>
      <c r="B99" s="246">
        <v>5261198</v>
      </c>
      <c r="C99" s="134" t="s">
        <v>633</v>
      </c>
      <c r="D99" s="246" t="s">
        <v>1583</v>
      </c>
      <c r="E99" s="246" t="s">
        <v>1583</v>
      </c>
      <c r="F99" s="246" t="s">
        <v>1583</v>
      </c>
      <c r="G99" s="254" t="s">
        <v>1585</v>
      </c>
      <c r="H99" s="246" t="s">
        <v>1584</v>
      </c>
      <c r="I99" s="246" t="s">
        <v>1584</v>
      </c>
      <c r="J99" s="169"/>
      <c r="K99" s="170"/>
    </row>
    <row r="100" spans="1:11">
      <c r="A100" s="246">
        <v>97</v>
      </c>
      <c r="B100" s="246">
        <v>6138373</v>
      </c>
      <c r="C100" s="134" t="s">
        <v>637</v>
      </c>
      <c r="D100" s="254" t="s">
        <v>1585</v>
      </c>
      <c r="E100" s="254" t="s">
        <v>1585</v>
      </c>
      <c r="F100" s="254" t="s">
        <v>1585</v>
      </c>
      <c r="G100" s="254" t="s">
        <v>1585</v>
      </c>
      <c r="H100" s="254" t="s">
        <v>1585</v>
      </c>
      <c r="I100" s="246" t="s">
        <v>1585</v>
      </c>
      <c r="J100" s="169"/>
      <c r="K100" s="170"/>
    </row>
    <row r="101" spans="1:11">
      <c r="A101" s="246">
        <v>98</v>
      </c>
      <c r="B101" s="246">
        <v>2590565</v>
      </c>
      <c r="C101" s="134" t="s">
        <v>643</v>
      </c>
      <c r="D101" s="246" t="s">
        <v>1585</v>
      </c>
      <c r="E101" s="246" t="s">
        <v>1585</v>
      </c>
      <c r="F101" s="246" t="s">
        <v>1585</v>
      </c>
      <c r="G101" s="246" t="s">
        <v>1585</v>
      </c>
      <c r="H101" s="246" t="s">
        <v>1585</v>
      </c>
      <c r="I101" s="246" t="s">
        <v>1584</v>
      </c>
      <c r="J101" s="169"/>
      <c r="K101" s="170"/>
    </row>
    <row r="102" spans="1:11">
      <c r="A102" s="246">
        <v>99</v>
      </c>
      <c r="B102" s="246">
        <v>5295858</v>
      </c>
      <c r="C102" s="135" t="s">
        <v>1587</v>
      </c>
      <c r="D102" s="255" t="s">
        <v>1583</v>
      </c>
      <c r="E102" s="255" t="s">
        <v>1583</v>
      </c>
      <c r="F102" s="255" t="s">
        <v>1583</v>
      </c>
      <c r="G102" s="246" t="s">
        <v>1584</v>
      </c>
      <c r="H102" s="246" t="s">
        <v>1584</v>
      </c>
      <c r="I102" s="246" t="s">
        <v>1584</v>
      </c>
      <c r="J102" s="169"/>
      <c r="K102" s="170"/>
    </row>
    <row r="103" spans="1:11">
      <c r="A103" s="246">
        <v>100</v>
      </c>
      <c r="B103" s="246">
        <v>2734877</v>
      </c>
      <c r="C103" s="134" t="s">
        <v>652</v>
      </c>
      <c r="D103" s="246" t="s">
        <v>1585</v>
      </c>
      <c r="E103" s="246" t="s">
        <v>1585</v>
      </c>
      <c r="F103" s="246" t="s">
        <v>1585</v>
      </c>
      <c r="G103" s="246" t="s">
        <v>1585</v>
      </c>
      <c r="H103" s="246" t="s">
        <v>1584</v>
      </c>
      <c r="I103" s="246" t="s">
        <v>1584</v>
      </c>
      <c r="J103" s="169"/>
      <c r="K103" s="170"/>
    </row>
    <row r="104" spans="1:11">
      <c r="A104" s="246">
        <v>101</v>
      </c>
      <c r="B104" s="246">
        <v>2587645</v>
      </c>
      <c r="C104" s="134" t="s">
        <v>657</v>
      </c>
      <c r="D104" s="246" t="s">
        <v>1583</v>
      </c>
      <c r="E104" s="246" t="s">
        <v>1583</v>
      </c>
      <c r="F104" s="246" t="s">
        <v>1583</v>
      </c>
      <c r="G104" s="246" t="s">
        <v>1584</v>
      </c>
      <c r="H104" s="246" t="s">
        <v>1584</v>
      </c>
      <c r="I104" s="246" t="s">
        <v>1584</v>
      </c>
      <c r="J104" s="169"/>
      <c r="K104" s="170"/>
    </row>
    <row r="105" spans="1:11">
      <c r="A105" s="246">
        <v>102</v>
      </c>
      <c r="B105" s="246">
        <v>6101615</v>
      </c>
      <c r="C105" s="134" t="s">
        <v>662</v>
      </c>
      <c r="D105" s="253" t="s">
        <v>1583</v>
      </c>
      <c r="E105" s="253" t="s">
        <v>1583</v>
      </c>
      <c r="F105" s="253" t="s">
        <v>1583</v>
      </c>
      <c r="G105" s="253" t="s">
        <v>1584</v>
      </c>
      <c r="H105" s="253" t="s">
        <v>1584</v>
      </c>
      <c r="I105" s="253" t="s">
        <v>1584</v>
      </c>
      <c r="J105" s="169"/>
      <c r="K105" s="170"/>
    </row>
    <row r="106" spans="1:11">
      <c r="A106" s="246">
        <v>103</v>
      </c>
      <c r="B106" s="246">
        <v>5990769</v>
      </c>
      <c r="C106" s="134" t="s">
        <v>667</v>
      </c>
      <c r="D106" s="246" t="s">
        <v>117</v>
      </c>
      <c r="E106" s="246" t="s">
        <v>117</v>
      </c>
      <c r="F106" s="246" t="s">
        <v>117</v>
      </c>
      <c r="G106" s="253" t="s">
        <v>1584</v>
      </c>
      <c r="H106" s="253" t="s">
        <v>1584</v>
      </c>
      <c r="I106" s="253" t="s">
        <v>1584</v>
      </c>
      <c r="J106" s="169"/>
      <c r="K106" s="170"/>
    </row>
    <row r="107" spans="1:11">
      <c r="A107" s="246">
        <v>104</v>
      </c>
      <c r="B107" s="246">
        <v>2740591</v>
      </c>
      <c r="C107" s="134" t="s">
        <v>670</v>
      </c>
      <c r="D107" s="246" t="s">
        <v>1585</v>
      </c>
      <c r="E107" s="246" t="s">
        <v>1585</v>
      </c>
      <c r="F107" s="246" t="s">
        <v>1585</v>
      </c>
      <c r="G107" s="246" t="s">
        <v>1585</v>
      </c>
      <c r="H107" s="246" t="s">
        <v>1585</v>
      </c>
      <c r="I107" s="246" t="s">
        <v>1585</v>
      </c>
      <c r="J107" s="169"/>
      <c r="K107" s="170"/>
    </row>
    <row r="108" spans="1:11">
      <c r="A108" s="246">
        <v>105</v>
      </c>
      <c r="B108" s="246">
        <v>3753603</v>
      </c>
      <c r="C108" s="134" t="s">
        <v>673</v>
      </c>
      <c r="D108" s="253" t="s">
        <v>1583</v>
      </c>
      <c r="E108" s="246" t="s">
        <v>1583</v>
      </c>
      <c r="F108" s="246" t="s">
        <v>1583</v>
      </c>
      <c r="G108" s="246" t="s">
        <v>1585</v>
      </c>
      <c r="H108" s="246" t="s">
        <v>1585</v>
      </c>
      <c r="I108" s="246" t="s">
        <v>1584</v>
      </c>
      <c r="J108" s="169"/>
      <c r="K108" s="170"/>
    </row>
    <row r="109" spans="1:11">
      <c r="A109" s="246">
        <v>106</v>
      </c>
      <c r="B109" s="246">
        <v>2016656</v>
      </c>
      <c r="C109" s="134" t="s">
        <v>674</v>
      </c>
      <c r="D109" s="246" t="s">
        <v>1583</v>
      </c>
      <c r="E109" s="246" t="s">
        <v>1583</v>
      </c>
      <c r="F109" s="246" t="s">
        <v>1583</v>
      </c>
      <c r="G109" s="253" t="s">
        <v>1585</v>
      </c>
      <c r="H109" s="253" t="s">
        <v>1584</v>
      </c>
      <c r="I109" s="253" t="s">
        <v>1584</v>
      </c>
      <c r="J109" s="169"/>
      <c r="K109" s="170"/>
    </row>
    <row r="110" spans="1:11">
      <c r="A110" s="246">
        <v>107</v>
      </c>
      <c r="B110" s="246">
        <v>2777223</v>
      </c>
      <c r="C110" s="134" t="s">
        <v>679</v>
      </c>
      <c r="D110" s="255" t="s">
        <v>1583</v>
      </c>
      <c r="E110" s="255" t="s">
        <v>1583</v>
      </c>
      <c r="F110" s="255" t="s">
        <v>1583</v>
      </c>
      <c r="G110" s="246" t="s">
        <v>1584</v>
      </c>
      <c r="H110" s="246" t="s">
        <v>1584</v>
      </c>
      <c r="I110" s="246" t="s">
        <v>1584</v>
      </c>
      <c r="J110" s="169"/>
      <c r="K110" s="170"/>
    </row>
    <row r="111" spans="1:11">
      <c r="A111" s="246">
        <v>108</v>
      </c>
      <c r="B111" s="246">
        <v>5430682</v>
      </c>
      <c r="C111" s="134" t="s">
        <v>685</v>
      </c>
      <c r="D111" s="246" t="s">
        <v>1583</v>
      </c>
      <c r="E111" s="246" t="s">
        <v>1583</v>
      </c>
      <c r="F111" s="246" t="s">
        <v>1583</v>
      </c>
      <c r="G111" s="246" t="s">
        <v>1585</v>
      </c>
      <c r="H111" s="246" t="s">
        <v>1585</v>
      </c>
      <c r="I111" s="246" t="s">
        <v>1584</v>
      </c>
      <c r="J111" s="169"/>
      <c r="K111" s="170"/>
    </row>
    <row r="112" spans="1:11">
      <c r="A112" s="246">
        <v>109</v>
      </c>
      <c r="B112" s="246">
        <v>2872943</v>
      </c>
      <c r="C112" s="134" t="s">
        <v>691</v>
      </c>
      <c r="D112" s="254" t="s">
        <v>1585</v>
      </c>
      <c r="E112" s="254" t="s">
        <v>1585</v>
      </c>
      <c r="F112" s="254" t="s">
        <v>1585</v>
      </c>
      <c r="G112" s="246" t="s">
        <v>1584</v>
      </c>
      <c r="H112" s="246" t="s">
        <v>1584</v>
      </c>
      <c r="I112" s="246" t="s">
        <v>1584</v>
      </c>
      <c r="J112" s="169"/>
      <c r="K112" s="170"/>
    </row>
    <row r="113" spans="1:11">
      <c r="A113" s="246">
        <v>110</v>
      </c>
      <c r="B113" s="246">
        <v>5185181</v>
      </c>
      <c r="C113" s="134" t="s">
        <v>696</v>
      </c>
      <c r="D113" s="246" t="s">
        <v>1585</v>
      </c>
      <c r="E113" s="246" t="s">
        <v>1585</v>
      </c>
      <c r="F113" s="246" t="s">
        <v>1585</v>
      </c>
      <c r="G113" s="246" t="s">
        <v>1585</v>
      </c>
      <c r="H113" s="246" t="s">
        <v>1585</v>
      </c>
      <c r="I113" s="246" t="s">
        <v>1584</v>
      </c>
      <c r="J113" s="169"/>
      <c r="K113" s="170"/>
    </row>
    <row r="114" spans="1:11">
      <c r="A114" s="246">
        <v>111</v>
      </c>
      <c r="B114" s="246">
        <v>2028565</v>
      </c>
      <c r="C114" s="134" t="s">
        <v>698</v>
      </c>
      <c r="D114" s="255" t="s">
        <v>1583</v>
      </c>
      <c r="E114" s="255" t="s">
        <v>1583</v>
      </c>
      <c r="F114" s="255" t="s">
        <v>1583</v>
      </c>
      <c r="G114" s="246" t="s">
        <v>1584</v>
      </c>
      <c r="H114" s="246" t="s">
        <v>1584</v>
      </c>
      <c r="I114" s="246" t="s">
        <v>1584</v>
      </c>
      <c r="J114" s="169"/>
      <c r="K114" s="170"/>
    </row>
    <row r="115" spans="1:11">
      <c r="A115" s="246">
        <v>112</v>
      </c>
      <c r="B115" s="246">
        <v>5116635</v>
      </c>
      <c r="C115" s="134" t="s">
        <v>701</v>
      </c>
      <c r="D115" s="246" t="s">
        <v>1584</v>
      </c>
      <c r="E115" s="246" t="s">
        <v>1584</v>
      </c>
      <c r="F115" s="246" t="s">
        <v>1584</v>
      </c>
      <c r="G115" s="246" t="s">
        <v>1584</v>
      </c>
      <c r="H115" s="246" t="s">
        <v>1584</v>
      </c>
      <c r="I115" s="246" t="s">
        <v>1584</v>
      </c>
      <c r="J115" s="169"/>
      <c r="K115" s="170"/>
    </row>
    <row r="116" spans="1:11">
      <c r="A116" s="246">
        <v>113</v>
      </c>
      <c r="B116" s="246">
        <v>5320259</v>
      </c>
      <c r="C116" s="134" t="s">
        <v>706</v>
      </c>
      <c r="D116" s="254" t="s">
        <v>1585</v>
      </c>
      <c r="E116" s="254" t="s">
        <v>1585</v>
      </c>
      <c r="F116" s="254" t="s">
        <v>1585</v>
      </c>
      <c r="G116" s="246" t="s">
        <v>1584</v>
      </c>
      <c r="H116" s="246" t="s">
        <v>1584</v>
      </c>
      <c r="I116" s="246" t="s">
        <v>1584</v>
      </c>
      <c r="J116" s="169"/>
      <c r="K116" s="170"/>
    </row>
    <row r="117" spans="1:11">
      <c r="A117" s="246">
        <v>114</v>
      </c>
      <c r="B117" s="246">
        <v>2839717</v>
      </c>
      <c r="C117" s="134" t="s">
        <v>711</v>
      </c>
      <c r="D117" s="246" t="s">
        <v>1585</v>
      </c>
      <c r="E117" s="246" t="s">
        <v>1585</v>
      </c>
      <c r="F117" s="246" t="s">
        <v>1585</v>
      </c>
      <c r="G117" s="246" t="s">
        <v>1585</v>
      </c>
      <c r="H117" s="246" t="s">
        <v>1584</v>
      </c>
      <c r="I117" s="246" t="s">
        <v>1584</v>
      </c>
      <c r="J117" s="169"/>
      <c r="K117" s="170"/>
    </row>
    <row r="118" spans="1:11">
      <c r="A118" s="246">
        <v>115</v>
      </c>
      <c r="B118" s="246">
        <v>6030343</v>
      </c>
      <c r="C118" s="134" t="s">
        <v>719</v>
      </c>
      <c r="D118" s="255" t="s">
        <v>1583</v>
      </c>
      <c r="E118" s="255" t="s">
        <v>1583</v>
      </c>
      <c r="F118" s="255" t="s">
        <v>1583</v>
      </c>
      <c r="G118" s="246" t="s">
        <v>1584</v>
      </c>
      <c r="H118" s="246" t="s">
        <v>1584</v>
      </c>
      <c r="I118" s="246" t="s">
        <v>1584</v>
      </c>
      <c r="J118" s="169"/>
      <c r="K118" s="170"/>
    </row>
    <row r="119" spans="1:11" ht="24">
      <c r="A119" s="246">
        <v>116</v>
      </c>
      <c r="B119" s="246">
        <v>2076675</v>
      </c>
      <c r="C119" s="134" t="s">
        <v>723</v>
      </c>
      <c r="D119" s="246" t="s">
        <v>1585</v>
      </c>
      <c r="E119" s="246" t="s">
        <v>1585</v>
      </c>
      <c r="F119" s="246" t="s">
        <v>1585</v>
      </c>
      <c r="G119" s="246" t="s">
        <v>1585</v>
      </c>
      <c r="H119" s="246" t="s">
        <v>1584</v>
      </c>
      <c r="I119" s="246" t="s">
        <v>1584</v>
      </c>
      <c r="J119" s="169"/>
      <c r="K119" s="170"/>
    </row>
    <row r="120" spans="1:11">
      <c r="A120" s="246">
        <v>117</v>
      </c>
      <c r="B120" s="246">
        <v>2344343</v>
      </c>
      <c r="C120" s="134" t="s">
        <v>728</v>
      </c>
      <c r="D120" s="246" t="s">
        <v>1583</v>
      </c>
      <c r="E120" s="246" t="s">
        <v>1583</v>
      </c>
      <c r="F120" s="246" t="s">
        <v>1583</v>
      </c>
      <c r="G120" s="246" t="s">
        <v>1585</v>
      </c>
      <c r="H120" s="246" t="s">
        <v>1585</v>
      </c>
      <c r="I120" s="246" t="s">
        <v>1584</v>
      </c>
      <c r="J120" s="169"/>
      <c r="K120" s="170"/>
    </row>
    <row r="121" spans="1:11">
      <c r="A121" s="246">
        <v>118</v>
      </c>
      <c r="B121" s="246">
        <v>6183506</v>
      </c>
      <c r="C121" s="134" t="s">
        <v>733</v>
      </c>
      <c r="D121" s="254" t="s">
        <v>1585</v>
      </c>
      <c r="E121" s="254" t="s">
        <v>1585</v>
      </c>
      <c r="F121" s="254" t="s">
        <v>1585</v>
      </c>
      <c r="G121" s="246" t="s">
        <v>1585</v>
      </c>
      <c r="H121" s="246" t="s">
        <v>1584</v>
      </c>
      <c r="I121" s="246" t="s">
        <v>1584</v>
      </c>
      <c r="J121" s="169"/>
      <c r="K121" s="170"/>
    </row>
    <row r="122" spans="1:11">
      <c r="A122" s="246">
        <v>119</v>
      </c>
      <c r="B122" s="246">
        <v>2819996</v>
      </c>
      <c r="C122" s="134" t="s">
        <v>737</v>
      </c>
      <c r="D122" s="255" t="s">
        <v>1583</v>
      </c>
      <c r="E122" s="255" t="s">
        <v>1583</v>
      </c>
      <c r="F122" s="255" t="s">
        <v>1583</v>
      </c>
      <c r="G122" s="246" t="s">
        <v>1584</v>
      </c>
      <c r="H122" s="246" t="s">
        <v>1584</v>
      </c>
      <c r="I122" s="246" t="s">
        <v>1584</v>
      </c>
      <c r="J122" s="169"/>
      <c r="K122" s="170"/>
    </row>
    <row r="123" spans="1:11">
      <c r="A123" s="246">
        <v>120</v>
      </c>
      <c r="B123" s="246">
        <v>2868687</v>
      </c>
      <c r="C123" s="134" t="s">
        <v>741</v>
      </c>
      <c r="D123" s="246" t="s">
        <v>1583</v>
      </c>
      <c r="E123" s="246" t="s">
        <v>1583</v>
      </c>
      <c r="F123" s="246" t="s">
        <v>1583</v>
      </c>
      <c r="G123" s="246" t="s">
        <v>1584</v>
      </c>
      <c r="H123" s="246" t="s">
        <v>1584</v>
      </c>
      <c r="I123" s="246" t="s">
        <v>1584</v>
      </c>
      <c r="J123" s="169"/>
      <c r="K123" s="170"/>
    </row>
    <row r="124" spans="1:11">
      <c r="A124" s="246">
        <v>121</v>
      </c>
      <c r="B124" s="246">
        <v>6249264</v>
      </c>
      <c r="C124" s="134" t="s">
        <v>747</v>
      </c>
      <c r="D124" s="254" t="s">
        <v>1585</v>
      </c>
      <c r="E124" s="254" t="s">
        <v>1585</v>
      </c>
      <c r="F124" s="254" t="s">
        <v>1585</v>
      </c>
      <c r="G124" s="254" t="s">
        <v>1585</v>
      </c>
      <c r="H124" s="254" t="s">
        <v>1585</v>
      </c>
      <c r="I124" s="254" t="s">
        <v>1585</v>
      </c>
      <c r="J124" s="169"/>
      <c r="K124" s="170"/>
    </row>
    <row r="125" spans="1:11">
      <c r="A125" s="246">
        <v>122</v>
      </c>
      <c r="B125" s="246">
        <v>5877288</v>
      </c>
      <c r="C125" s="134" t="s">
        <v>752</v>
      </c>
      <c r="D125" s="246" t="s">
        <v>1583</v>
      </c>
      <c r="E125" s="246" t="s">
        <v>1583</v>
      </c>
      <c r="F125" s="246" t="s">
        <v>1583</v>
      </c>
      <c r="G125" s="246" t="s">
        <v>1585</v>
      </c>
      <c r="H125" s="246" t="s">
        <v>1585</v>
      </c>
      <c r="I125" s="246" t="s">
        <v>1584</v>
      </c>
      <c r="J125" s="169"/>
      <c r="K125" s="170"/>
    </row>
    <row r="126" spans="1:11">
      <c r="A126" s="246">
        <v>123</v>
      </c>
      <c r="B126" s="246">
        <v>6413811</v>
      </c>
      <c r="C126" s="134" t="s">
        <v>755</v>
      </c>
      <c r="D126" s="246" t="s">
        <v>1585</v>
      </c>
      <c r="E126" s="246" t="s">
        <v>1585</v>
      </c>
      <c r="F126" s="246" t="s">
        <v>1585</v>
      </c>
      <c r="G126" s="246" t="s">
        <v>1585</v>
      </c>
      <c r="H126" s="246" t="s">
        <v>1585</v>
      </c>
      <c r="I126" s="246" t="s">
        <v>1585</v>
      </c>
      <c r="J126" s="169"/>
      <c r="K126" s="170"/>
    </row>
    <row r="127" spans="1:11">
      <c r="A127" s="246">
        <v>124</v>
      </c>
      <c r="B127" s="246">
        <v>2887134</v>
      </c>
      <c r="C127" s="134" t="s">
        <v>760</v>
      </c>
      <c r="D127" s="246" t="s">
        <v>1583</v>
      </c>
      <c r="E127" s="246" t="s">
        <v>1583</v>
      </c>
      <c r="F127" s="246" t="s">
        <v>1583</v>
      </c>
      <c r="G127" s="246" t="s">
        <v>1585</v>
      </c>
      <c r="H127" s="246" t="s">
        <v>1585</v>
      </c>
      <c r="I127" s="246" t="s">
        <v>1584</v>
      </c>
      <c r="J127" s="169"/>
      <c r="K127" s="170"/>
    </row>
    <row r="128" spans="1:11">
      <c r="A128" s="246">
        <v>125</v>
      </c>
      <c r="B128" s="246">
        <v>2618176</v>
      </c>
      <c r="C128" s="134" t="s">
        <v>763</v>
      </c>
      <c r="D128" s="246" t="s">
        <v>1585</v>
      </c>
      <c r="E128" s="246" t="s">
        <v>1585</v>
      </c>
      <c r="F128" s="246" t="s">
        <v>1585</v>
      </c>
      <c r="G128" s="246" t="s">
        <v>1585</v>
      </c>
      <c r="H128" s="246" t="s">
        <v>1585</v>
      </c>
      <c r="I128" s="246" t="s">
        <v>1584</v>
      </c>
      <c r="J128" s="169"/>
      <c r="K128" s="170"/>
    </row>
    <row r="129" spans="1:11">
      <c r="A129" s="246">
        <v>126</v>
      </c>
      <c r="B129" s="246">
        <v>2839385</v>
      </c>
      <c r="C129" s="134" t="s">
        <v>768</v>
      </c>
      <c r="D129" s="246" t="s">
        <v>1585</v>
      </c>
      <c r="E129" s="246" t="s">
        <v>1585</v>
      </c>
      <c r="F129" s="246" t="s">
        <v>1585</v>
      </c>
      <c r="G129" s="246" t="s">
        <v>1585</v>
      </c>
      <c r="H129" s="246" t="s">
        <v>1585</v>
      </c>
      <c r="I129" s="246" t="s">
        <v>1584</v>
      </c>
      <c r="J129" s="169"/>
      <c r="K129" s="170"/>
    </row>
    <row r="130" spans="1:11">
      <c r="A130" s="246">
        <v>127</v>
      </c>
      <c r="B130" s="246">
        <v>2762412</v>
      </c>
      <c r="C130" s="134" t="s">
        <v>773</v>
      </c>
      <c r="D130" s="246" t="s">
        <v>1585</v>
      </c>
      <c r="E130" s="246" t="s">
        <v>1585</v>
      </c>
      <c r="F130" s="246" t="s">
        <v>1585</v>
      </c>
      <c r="G130" s="246" t="s">
        <v>1585</v>
      </c>
      <c r="H130" s="246" t="s">
        <v>1585</v>
      </c>
      <c r="I130" s="246" t="s">
        <v>1584</v>
      </c>
      <c r="J130" s="169"/>
      <c r="K130" s="170"/>
    </row>
    <row r="131" spans="1:11">
      <c r="A131" s="246">
        <v>128</v>
      </c>
      <c r="B131" s="246">
        <v>2100231</v>
      </c>
      <c r="C131" s="134" t="s">
        <v>776</v>
      </c>
      <c r="D131" s="246" t="s">
        <v>1585</v>
      </c>
      <c r="E131" s="246" t="s">
        <v>1585</v>
      </c>
      <c r="F131" s="246" t="s">
        <v>1585</v>
      </c>
      <c r="G131" s="246" t="s">
        <v>1585</v>
      </c>
      <c r="H131" s="246" t="s">
        <v>1585</v>
      </c>
      <c r="I131" s="246" t="s">
        <v>1585</v>
      </c>
      <c r="J131" s="169"/>
      <c r="K131" s="170"/>
    </row>
    <row r="132" spans="1:11">
      <c r="A132" s="246">
        <v>129</v>
      </c>
      <c r="B132" s="246">
        <v>2661128</v>
      </c>
      <c r="C132" s="134" t="s">
        <v>781</v>
      </c>
      <c r="D132" s="254" t="s">
        <v>1585</v>
      </c>
      <c r="E132" s="254" t="s">
        <v>1585</v>
      </c>
      <c r="F132" s="254" t="s">
        <v>1585</v>
      </c>
      <c r="G132" s="246" t="s">
        <v>1584</v>
      </c>
      <c r="H132" s="246" t="s">
        <v>1584</v>
      </c>
      <c r="I132" s="246" t="s">
        <v>1584</v>
      </c>
      <c r="J132" s="169"/>
      <c r="K132" s="170"/>
    </row>
    <row r="133" spans="1:11">
      <c r="A133" s="246">
        <v>130</v>
      </c>
      <c r="B133" s="246">
        <v>2605694</v>
      </c>
      <c r="C133" s="134" t="s">
        <v>787</v>
      </c>
      <c r="D133" s="246" t="s">
        <v>1585</v>
      </c>
      <c r="E133" s="246" t="s">
        <v>1585</v>
      </c>
      <c r="F133" s="246" t="s">
        <v>1585</v>
      </c>
      <c r="G133" s="246" t="s">
        <v>1585</v>
      </c>
      <c r="H133" s="246" t="s">
        <v>1585</v>
      </c>
      <c r="I133" s="246" t="s">
        <v>1584</v>
      </c>
      <c r="J133" s="169"/>
      <c r="K133" s="170"/>
    </row>
    <row r="134" spans="1:11">
      <c r="A134" s="246">
        <v>131</v>
      </c>
      <c r="B134" s="246">
        <v>2565803</v>
      </c>
      <c r="C134" s="134" t="s">
        <v>793</v>
      </c>
      <c r="D134" s="246" t="s">
        <v>1585</v>
      </c>
      <c r="E134" s="246" t="s">
        <v>1585</v>
      </c>
      <c r="F134" s="246" t="s">
        <v>1585</v>
      </c>
      <c r="G134" s="246" t="s">
        <v>1585</v>
      </c>
      <c r="H134" s="246" t="s">
        <v>1585</v>
      </c>
      <c r="I134" s="246" t="s">
        <v>1585</v>
      </c>
      <c r="J134" s="169"/>
      <c r="K134" s="170"/>
    </row>
    <row r="135" spans="1:11">
      <c r="A135" s="246">
        <v>132</v>
      </c>
      <c r="B135" s="246">
        <v>5035902</v>
      </c>
      <c r="C135" s="134" t="s">
        <v>800</v>
      </c>
      <c r="D135" s="246" t="s">
        <v>1584</v>
      </c>
      <c r="E135" s="246" t="s">
        <v>1584</v>
      </c>
      <c r="F135" s="246" t="s">
        <v>1584</v>
      </c>
      <c r="G135" s="246" t="s">
        <v>1584</v>
      </c>
      <c r="H135" s="246" t="s">
        <v>1584</v>
      </c>
      <c r="I135" s="246" t="s">
        <v>1584</v>
      </c>
      <c r="J135" s="169"/>
      <c r="K135" s="170"/>
    </row>
    <row r="136" spans="1:11">
      <c r="A136" s="246">
        <v>133</v>
      </c>
      <c r="B136" s="246">
        <v>5671833</v>
      </c>
      <c r="C136" s="134" t="s">
        <v>804</v>
      </c>
      <c r="D136" s="246" t="s">
        <v>1583</v>
      </c>
      <c r="E136" s="246" t="s">
        <v>1583</v>
      </c>
      <c r="F136" s="246" t="s">
        <v>1583</v>
      </c>
      <c r="G136" s="246" t="s">
        <v>1585</v>
      </c>
      <c r="H136" s="246" t="s">
        <v>1584</v>
      </c>
      <c r="I136" s="246" t="s">
        <v>1585</v>
      </c>
      <c r="J136" s="169"/>
      <c r="K136" s="170"/>
    </row>
    <row r="137" spans="1:11">
      <c r="A137" s="246">
        <v>134</v>
      </c>
      <c r="B137" s="246">
        <v>5104424</v>
      </c>
      <c r="C137" s="134" t="s">
        <v>809</v>
      </c>
      <c r="D137" s="253" t="s">
        <v>1585</v>
      </c>
      <c r="E137" s="253" t="s">
        <v>1585</v>
      </c>
      <c r="F137" s="253" t="s">
        <v>1585</v>
      </c>
      <c r="G137" s="253" t="s">
        <v>1585</v>
      </c>
      <c r="H137" s="253" t="s">
        <v>1584</v>
      </c>
      <c r="I137" s="253" t="s">
        <v>1584</v>
      </c>
      <c r="J137" s="169"/>
      <c r="K137" s="170"/>
    </row>
    <row r="138" spans="1:11">
      <c r="A138" s="246">
        <v>135</v>
      </c>
      <c r="B138" s="246">
        <v>2697947</v>
      </c>
      <c r="C138" s="134" t="s">
        <v>1588</v>
      </c>
      <c r="D138" s="246" t="s">
        <v>1585</v>
      </c>
      <c r="E138" s="246" t="s">
        <v>1585</v>
      </c>
      <c r="F138" s="246" t="s">
        <v>1585</v>
      </c>
      <c r="G138" s="246" t="s">
        <v>1585</v>
      </c>
      <c r="H138" s="246" t="s">
        <v>1584</v>
      </c>
      <c r="I138" s="246" t="s">
        <v>1584</v>
      </c>
      <c r="J138" s="169"/>
      <c r="K138" s="170"/>
    </row>
    <row r="139" spans="1:11">
      <c r="A139" s="246">
        <v>136</v>
      </c>
      <c r="B139" s="246">
        <v>5352827</v>
      </c>
      <c r="C139" s="134" t="s">
        <v>813</v>
      </c>
      <c r="D139" s="246" t="s">
        <v>1583</v>
      </c>
      <c r="E139" s="246" t="s">
        <v>1583</v>
      </c>
      <c r="F139" s="246" t="s">
        <v>1583</v>
      </c>
      <c r="G139" s="246" t="s">
        <v>1584</v>
      </c>
      <c r="H139" s="246" t="s">
        <v>1584</v>
      </c>
      <c r="I139" s="246" t="s">
        <v>1584</v>
      </c>
      <c r="J139" s="169"/>
      <c r="K139" s="170"/>
    </row>
    <row r="140" spans="1:11">
      <c r="A140" s="246">
        <v>137</v>
      </c>
      <c r="B140" s="246">
        <v>5103193</v>
      </c>
      <c r="C140" s="134" t="s">
        <v>817</v>
      </c>
      <c r="D140" s="254" t="s">
        <v>1585</v>
      </c>
      <c r="E140" s="254" t="s">
        <v>1585</v>
      </c>
      <c r="F140" s="254" t="s">
        <v>1585</v>
      </c>
      <c r="G140" s="246" t="s">
        <v>1584</v>
      </c>
      <c r="H140" s="246" t="s">
        <v>1584</v>
      </c>
      <c r="I140" s="246" t="s">
        <v>1584</v>
      </c>
      <c r="J140" s="169"/>
      <c r="K140" s="170"/>
    </row>
    <row r="141" spans="1:11">
      <c r="A141" s="246">
        <v>138</v>
      </c>
      <c r="B141" s="246">
        <v>2548747</v>
      </c>
      <c r="C141" s="134" t="s">
        <v>821</v>
      </c>
      <c r="D141" s="246" t="s">
        <v>1585</v>
      </c>
      <c r="E141" s="246" t="s">
        <v>1585</v>
      </c>
      <c r="F141" s="246" t="s">
        <v>1585</v>
      </c>
      <c r="G141" s="246" t="s">
        <v>1585</v>
      </c>
      <c r="H141" s="246" t="s">
        <v>1585</v>
      </c>
      <c r="I141" s="246" t="s">
        <v>1585</v>
      </c>
      <c r="J141" s="169"/>
      <c r="K141" s="170"/>
    </row>
    <row r="142" spans="1:11">
      <c r="A142" s="246">
        <v>139</v>
      </c>
      <c r="B142" s="246">
        <v>2641984</v>
      </c>
      <c r="C142" s="134" t="s">
        <v>829</v>
      </c>
      <c r="D142" s="255" t="s">
        <v>1583</v>
      </c>
      <c r="E142" s="255" t="s">
        <v>1583</v>
      </c>
      <c r="F142" s="255" t="s">
        <v>1583</v>
      </c>
      <c r="G142" s="246" t="s">
        <v>1584</v>
      </c>
      <c r="H142" s="246" t="s">
        <v>1584</v>
      </c>
      <c r="I142" s="246" t="s">
        <v>1584</v>
      </c>
      <c r="J142" s="169"/>
      <c r="K142" s="170"/>
    </row>
    <row r="143" spans="1:11">
      <c r="A143" s="246">
        <v>140</v>
      </c>
      <c r="B143" s="246">
        <v>5482046</v>
      </c>
      <c r="C143" s="134" t="s">
        <v>836</v>
      </c>
      <c r="D143" s="255" t="s">
        <v>1583</v>
      </c>
      <c r="E143" s="255" t="s">
        <v>1583</v>
      </c>
      <c r="F143" s="255" t="s">
        <v>1583</v>
      </c>
      <c r="G143" s="246" t="s">
        <v>1584</v>
      </c>
      <c r="H143" s="246" t="s">
        <v>1584</v>
      </c>
      <c r="I143" s="246" t="s">
        <v>1584</v>
      </c>
      <c r="J143" s="169"/>
      <c r="K143" s="170"/>
    </row>
    <row r="144" spans="1:11">
      <c r="A144" s="246">
        <v>141</v>
      </c>
      <c r="B144" s="246">
        <v>6267408</v>
      </c>
      <c r="C144" s="134" t="s">
        <v>839</v>
      </c>
      <c r="D144" s="255" t="s">
        <v>1583</v>
      </c>
      <c r="E144" s="255" t="s">
        <v>1583</v>
      </c>
      <c r="F144" s="255" t="s">
        <v>1583</v>
      </c>
      <c r="G144" s="246" t="s">
        <v>1584</v>
      </c>
      <c r="H144" s="246" t="s">
        <v>1584</v>
      </c>
      <c r="I144" s="246" t="s">
        <v>1584</v>
      </c>
      <c r="J144" s="169"/>
      <c r="K144" s="170"/>
    </row>
    <row r="145" spans="1:11">
      <c r="A145" s="246">
        <v>142</v>
      </c>
      <c r="B145" s="246">
        <v>5031869</v>
      </c>
      <c r="C145" s="134" t="s">
        <v>843</v>
      </c>
      <c r="D145" s="246" t="s">
        <v>1585</v>
      </c>
      <c r="E145" s="246" t="s">
        <v>1585</v>
      </c>
      <c r="F145" s="246" t="s">
        <v>1585</v>
      </c>
      <c r="G145" s="246" t="s">
        <v>1585</v>
      </c>
      <c r="H145" s="246" t="s">
        <v>1584</v>
      </c>
      <c r="I145" s="246" t="s">
        <v>1584</v>
      </c>
      <c r="J145" s="169"/>
      <c r="K145" s="170"/>
    </row>
    <row r="146" spans="1:11">
      <c r="A146" s="246">
        <v>143</v>
      </c>
      <c r="B146" s="246">
        <v>5374367</v>
      </c>
      <c r="C146" s="134" t="s">
        <v>847</v>
      </c>
      <c r="D146" s="246" t="s">
        <v>1585</v>
      </c>
      <c r="E146" s="246" t="s">
        <v>1585</v>
      </c>
      <c r="F146" s="246" t="s">
        <v>1585</v>
      </c>
      <c r="G146" s="246" t="s">
        <v>1584</v>
      </c>
      <c r="H146" s="246" t="s">
        <v>1585</v>
      </c>
      <c r="I146" s="246" t="s">
        <v>1585</v>
      </c>
      <c r="J146" s="169"/>
      <c r="K146" s="170"/>
    </row>
    <row r="147" spans="1:11">
      <c r="A147" s="246">
        <v>144</v>
      </c>
      <c r="B147" s="246">
        <v>2784904</v>
      </c>
      <c r="C147" s="134" t="s">
        <v>861</v>
      </c>
      <c r="D147" s="246" t="s">
        <v>1583</v>
      </c>
      <c r="E147" s="246" t="s">
        <v>1583</v>
      </c>
      <c r="F147" s="246" t="s">
        <v>1583</v>
      </c>
      <c r="G147" s="246" t="s">
        <v>1585</v>
      </c>
      <c r="H147" s="246" t="s">
        <v>1585</v>
      </c>
      <c r="I147" s="246" t="s">
        <v>1584</v>
      </c>
      <c r="J147" s="169"/>
      <c r="K147" s="170"/>
    </row>
    <row r="148" spans="1:11">
      <c r="A148" s="246">
        <v>145</v>
      </c>
      <c r="B148" s="246">
        <v>5197325</v>
      </c>
      <c r="C148" s="134" t="s">
        <v>868</v>
      </c>
      <c r="D148" s="246" t="s">
        <v>1583</v>
      </c>
      <c r="E148" s="246" t="s">
        <v>1583</v>
      </c>
      <c r="F148" s="246" t="s">
        <v>1583</v>
      </c>
      <c r="G148" s="246" t="s">
        <v>1584</v>
      </c>
      <c r="H148" s="246" t="s">
        <v>1584</v>
      </c>
      <c r="I148" s="246" t="s">
        <v>1584</v>
      </c>
      <c r="J148" s="169"/>
      <c r="K148" s="170"/>
    </row>
    <row r="149" spans="1:11">
      <c r="A149" s="246">
        <v>146</v>
      </c>
      <c r="B149" s="246">
        <v>2618621</v>
      </c>
      <c r="C149" s="134" t="s">
        <v>871</v>
      </c>
      <c r="D149" s="254" t="s">
        <v>1585</v>
      </c>
      <c r="E149" s="254" t="s">
        <v>1585</v>
      </c>
      <c r="F149" s="254" t="s">
        <v>1585</v>
      </c>
      <c r="G149" s="254" t="s">
        <v>1585</v>
      </c>
      <c r="H149" s="254" t="s">
        <v>1585</v>
      </c>
      <c r="I149" s="246" t="s">
        <v>1584</v>
      </c>
      <c r="J149" s="169"/>
      <c r="K149" s="170"/>
    </row>
    <row r="150" spans="1:11">
      <c r="A150" s="246">
        <v>147</v>
      </c>
      <c r="B150" s="246">
        <v>2050374</v>
      </c>
      <c r="C150" s="134" t="s">
        <v>875</v>
      </c>
      <c r="D150" s="246" t="s">
        <v>1585</v>
      </c>
      <c r="E150" s="246" t="s">
        <v>1585</v>
      </c>
      <c r="F150" s="246" t="s">
        <v>1585</v>
      </c>
      <c r="G150" s="246" t="s">
        <v>1584</v>
      </c>
      <c r="H150" s="246" t="s">
        <v>1584</v>
      </c>
      <c r="I150" s="246" t="s">
        <v>1584</v>
      </c>
      <c r="J150" s="169"/>
      <c r="K150" s="170"/>
    </row>
    <row r="151" spans="1:11">
      <c r="A151" s="246">
        <v>148</v>
      </c>
      <c r="B151" s="246">
        <v>2004879</v>
      </c>
      <c r="C151" s="134" t="s">
        <v>880</v>
      </c>
      <c r="D151" s="253" t="s">
        <v>1583</v>
      </c>
      <c r="E151" s="253" t="s">
        <v>1583</v>
      </c>
      <c r="F151" s="253" t="s">
        <v>1583</v>
      </c>
      <c r="G151" s="253" t="s">
        <v>1584</v>
      </c>
      <c r="H151" s="253" t="s">
        <v>1585</v>
      </c>
      <c r="I151" s="253" t="s">
        <v>1585</v>
      </c>
      <c r="J151" s="169"/>
      <c r="K151" s="170"/>
    </row>
    <row r="152" spans="1:11">
      <c r="A152" s="246">
        <v>149</v>
      </c>
      <c r="B152" s="246">
        <v>2830213</v>
      </c>
      <c r="C152" s="134" t="s">
        <v>885</v>
      </c>
      <c r="D152" s="246" t="s">
        <v>1585</v>
      </c>
      <c r="E152" s="246" t="s">
        <v>1585</v>
      </c>
      <c r="F152" s="246" t="s">
        <v>1585</v>
      </c>
      <c r="G152" s="246" t="s">
        <v>1585</v>
      </c>
      <c r="H152" s="246" t="s">
        <v>1585</v>
      </c>
      <c r="I152" s="246" t="s">
        <v>1585</v>
      </c>
      <c r="J152" s="169"/>
      <c r="K152" s="170"/>
    </row>
    <row r="153" spans="1:11">
      <c r="A153" s="246">
        <v>150</v>
      </c>
      <c r="B153" s="246">
        <v>5130662</v>
      </c>
      <c r="C153" s="134" t="s">
        <v>890</v>
      </c>
      <c r="D153" s="246" t="s">
        <v>1585</v>
      </c>
      <c r="E153" s="246" t="s">
        <v>1585</v>
      </c>
      <c r="F153" s="246" t="s">
        <v>1585</v>
      </c>
      <c r="G153" s="246" t="s">
        <v>1585</v>
      </c>
      <c r="H153" s="246" t="s">
        <v>1585</v>
      </c>
      <c r="I153" s="246" t="s">
        <v>1585</v>
      </c>
      <c r="J153" s="169"/>
      <c r="K153" s="170"/>
    </row>
    <row r="154" spans="1:11">
      <c r="A154" s="246">
        <v>151</v>
      </c>
      <c r="B154" s="246">
        <v>5586119</v>
      </c>
      <c r="C154" s="134" t="s">
        <v>897</v>
      </c>
      <c r="D154" s="246" t="s">
        <v>1585</v>
      </c>
      <c r="E154" s="246" t="s">
        <v>1585</v>
      </c>
      <c r="F154" s="246" t="s">
        <v>1585</v>
      </c>
      <c r="G154" s="246" t="s">
        <v>1585</v>
      </c>
      <c r="H154" s="246" t="s">
        <v>1584</v>
      </c>
      <c r="I154" s="246" t="s">
        <v>1585</v>
      </c>
      <c r="J154" s="169"/>
      <c r="K154" s="170"/>
    </row>
    <row r="155" spans="1:11">
      <c r="A155" s="246">
        <v>152</v>
      </c>
      <c r="B155" s="246">
        <v>6182305</v>
      </c>
      <c r="C155" s="134" t="s">
        <v>901</v>
      </c>
      <c r="D155" s="246" t="s">
        <v>1584</v>
      </c>
      <c r="E155" s="246" t="s">
        <v>1584</v>
      </c>
      <c r="F155" s="246" t="s">
        <v>1584</v>
      </c>
      <c r="G155" s="246" t="s">
        <v>1584</v>
      </c>
      <c r="H155" s="246" t="s">
        <v>1584</v>
      </c>
      <c r="I155" s="246" t="s">
        <v>1584</v>
      </c>
      <c r="J155" s="169"/>
      <c r="K155" s="170"/>
    </row>
    <row r="156" spans="1:11">
      <c r="A156" s="246">
        <v>153</v>
      </c>
      <c r="B156" s="246">
        <v>5504767</v>
      </c>
      <c r="C156" s="134" t="s">
        <v>902</v>
      </c>
      <c r="D156" s="246" t="s">
        <v>1585</v>
      </c>
      <c r="E156" s="246" t="s">
        <v>1585</v>
      </c>
      <c r="F156" s="246" t="s">
        <v>1585</v>
      </c>
      <c r="G156" s="246" t="s">
        <v>1585</v>
      </c>
      <c r="H156" s="246" t="s">
        <v>1585</v>
      </c>
      <c r="I156" s="246" t="s">
        <v>1584</v>
      </c>
      <c r="J156" s="169"/>
      <c r="K156" s="170"/>
    </row>
    <row r="157" spans="1:11">
      <c r="A157" s="246">
        <v>154</v>
      </c>
      <c r="B157" s="246">
        <v>5898749</v>
      </c>
      <c r="C157" s="134" t="s">
        <v>906</v>
      </c>
      <c r="D157" s="246" t="s">
        <v>1585</v>
      </c>
      <c r="E157" s="246" t="s">
        <v>1585</v>
      </c>
      <c r="F157" s="246" t="s">
        <v>1585</v>
      </c>
      <c r="G157" s="246" t="s">
        <v>1584</v>
      </c>
      <c r="H157" s="246" t="s">
        <v>1584</v>
      </c>
      <c r="I157" s="246" t="s">
        <v>1584</v>
      </c>
      <c r="J157" s="169"/>
      <c r="K157" s="170"/>
    </row>
    <row r="158" spans="1:11">
      <c r="A158" s="246">
        <v>155</v>
      </c>
      <c r="B158" s="246">
        <v>5015243</v>
      </c>
      <c r="C158" s="134" t="s">
        <v>911</v>
      </c>
      <c r="D158" s="246" t="s">
        <v>1583</v>
      </c>
      <c r="E158" s="246" t="s">
        <v>1583</v>
      </c>
      <c r="F158" s="246" t="s">
        <v>1583</v>
      </c>
      <c r="G158" s="246" t="s">
        <v>1583</v>
      </c>
      <c r="H158" s="246" t="s">
        <v>1584</v>
      </c>
      <c r="I158" s="246" t="s">
        <v>1584</v>
      </c>
      <c r="J158" s="169"/>
      <c r="K158" s="170"/>
    </row>
    <row r="159" spans="1:11">
      <c r="A159" s="246">
        <v>156</v>
      </c>
      <c r="B159" s="246">
        <v>5452503</v>
      </c>
      <c r="C159" s="134" t="s">
        <v>918</v>
      </c>
      <c r="D159" s="254" t="s">
        <v>1585</v>
      </c>
      <c r="E159" s="254" t="s">
        <v>1585</v>
      </c>
      <c r="F159" s="254" t="s">
        <v>1585</v>
      </c>
      <c r="G159" s="254" t="s">
        <v>1585</v>
      </c>
      <c r="H159" s="246" t="s">
        <v>1584</v>
      </c>
      <c r="I159" s="246" t="s">
        <v>1584</v>
      </c>
      <c r="J159" s="169"/>
      <c r="K159" s="170"/>
    </row>
    <row r="160" spans="1:11">
      <c r="A160" s="246">
        <v>157</v>
      </c>
      <c r="B160" s="246">
        <v>5645794</v>
      </c>
      <c r="C160" s="134" t="s">
        <v>925</v>
      </c>
      <c r="D160" s="254" t="s">
        <v>1585</v>
      </c>
      <c r="E160" s="254" t="s">
        <v>1585</v>
      </c>
      <c r="F160" s="254" t="s">
        <v>1585</v>
      </c>
      <c r="G160" s="246" t="s">
        <v>1584</v>
      </c>
      <c r="H160" s="246" t="s">
        <v>1584</v>
      </c>
      <c r="I160" s="254" t="s">
        <v>1585</v>
      </c>
      <c r="J160" s="169"/>
      <c r="K160" s="170"/>
    </row>
    <row r="161" spans="1:11">
      <c r="A161" s="246">
        <v>158</v>
      </c>
      <c r="B161" s="246">
        <v>2887746</v>
      </c>
      <c r="C161" s="134" t="s">
        <v>929</v>
      </c>
      <c r="D161" s="253" t="s">
        <v>1583</v>
      </c>
      <c r="E161" s="253" t="s">
        <v>1583</v>
      </c>
      <c r="F161" s="253" t="s">
        <v>1583</v>
      </c>
      <c r="G161" s="253" t="s">
        <v>1584</v>
      </c>
      <c r="H161" s="253" t="s">
        <v>1584</v>
      </c>
      <c r="I161" s="253" t="s">
        <v>1584</v>
      </c>
      <c r="J161" s="169"/>
      <c r="K161" s="170"/>
    </row>
    <row r="162" spans="1:11">
      <c r="A162" s="246">
        <v>159</v>
      </c>
      <c r="B162" s="246">
        <v>5618339</v>
      </c>
      <c r="C162" s="134" t="s">
        <v>934</v>
      </c>
      <c r="D162" s="246" t="s">
        <v>1583</v>
      </c>
      <c r="E162" s="246" t="s">
        <v>1583</v>
      </c>
      <c r="F162" s="246" t="s">
        <v>1583</v>
      </c>
      <c r="G162" s="246" t="s">
        <v>1584</v>
      </c>
      <c r="H162" s="246" t="s">
        <v>1584</v>
      </c>
      <c r="I162" s="246" t="s">
        <v>1584</v>
      </c>
      <c r="J162" s="169"/>
      <c r="K162" s="170"/>
    </row>
    <row r="163" spans="1:11">
      <c r="A163" s="246">
        <v>160</v>
      </c>
      <c r="B163" s="246">
        <v>5195381</v>
      </c>
      <c r="C163" s="134" t="s">
        <v>938</v>
      </c>
      <c r="D163" s="246" t="s">
        <v>1583</v>
      </c>
      <c r="E163" s="246" t="s">
        <v>1583</v>
      </c>
      <c r="F163" s="246" t="s">
        <v>1583</v>
      </c>
      <c r="G163" s="246" t="s">
        <v>1585</v>
      </c>
      <c r="H163" s="246" t="s">
        <v>1585</v>
      </c>
      <c r="I163" s="246" t="s">
        <v>1585</v>
      </c>
      <c r="J163" s="169"/>
      <c r="K163" s="170"/>
    </row>
    <row r="164" spans="1:11">
      <c r="A164" s="246">
        <v>161</v>
      </c>
      <c r="B164" s="246">
        <v>2073358</v>
      </c>
      <c r="C164" s="134" t="s">
        <v>946</v>
      </c>
      <c r="D164" s="246" t="s">
        <v>1584</v>
      </c>
      <c r="E164" s="246" t="s">
        <v>1584</v>
      </c>
      <c r="F164" s="246" t="s">
        <v>1584</v>
      </c>
      <c r="G164" s="246" t="s">
        <v>1584</v>
      </c>
      <c r="H164" s="246" t="s">
        <v>1584</v>
      </c>
      <c r="I164" s="246" t="s">
        <v>1584</v>
      </c>
      <c r="J164" s="169"/>
      <c r="K164" s="170"/>
    </row>
    <row r="165" spans="1:11">
      <c r="A165" s="246">
        <v>162</v>
      </c>
      <c r="B165" s="246">
        <v>5098033</v>
      </c>
      <c r="C165" s="134" t="s">
        <v>948</v>
      </c>
      <c r="D165" s="254" t="s">
        <v>1585</v>
      </c>
      <c r="E165" s="254" t="s">
        <v>1585</v>
      </c>
      <c r="F165" s="254" t="s">
        <v>1585</v>
      </c>
      <c r="G165" s="254" t="s">
        <v>1585</v>
      </c>
      <c r="H165" s="246" t="s">
        <v>1584</v>
      </c>
      <c r="I165" s="246" t="s">
        <v>1584</v>
      </c>
      <c r="J165" s="169"/>
      <c r="K165" s="170"/>
    </row>
    <row r="166" spans="1:11">
      <c r="A166" s="246">
        <v>163</v>
      </c>
      <c r="B166" s="246">
        <v>2718243</v>
      </c>
      <c r="C166" s="134" t="s">
        <v>951</v>
      </c>
      <c r="D166" s="253" t="s">
        <v>1583</v>
      </c>
      <c r="E166" s="253" t="s">
        <v>1583</v>
      </c>
      <c r="F166" s="253" t="s">
        <v>1583</v>
      </c>
      <c r="G166" s="253" t="s">
        <v>1585</v>
      </c>
      <c r="H166" s="253" t="s">
        <v>1584</v>
      </c>
      <c r="I166" s="253" t="s">
        <v>1584</v>
      </c>
      <c r="J166" s="169"/>
      <c r="K166" s="170"/>
    </row>
    <row r="167" spans="1:11">
      <c r="A167" s="246">
        <v>164</v>
      </c>
      <c r="B167" s="246">
        <v>5124913</v>
      </c>
      <c r="C167" s="134" t="s">
        <v>958</v>
      </c>
      <c r="D167" s="253" t="s">
        <v>1583</v>
      </c>
      <c r="E167" s="253" t="s">
        <v>1583</v>
      </c>
      <c r="F167" s="253" t="s">
        <v>1583</v>
      </c>
      <c r="G167" s="253" t="s">
        <v>1584</v>
      </c>
      <c r="H167" s="253" t="s">
        <v>1584</v>
      </c>
      <c r="I167" s="253" t="s">
        <v>1584</v>
      </c>
      <c r="J167" s="169"/>
      <c r="K167" s="170"/>
    </row>
    <row r="168" spans="1:11">
      <c r="A168" s="246">
        <v>165</v>
      </c>
      <c r="B168" s="246">
        <v>5435528</v>
      </c>
      <c r="C168" s="134" t="s">
        <v>964</v>
      </c>
      <c r="D168" s="253" t="s">
        <v>1583</v>
      </c>
      <c r="E168" s="253" t="s">
        <v>1583</v>
      </c>
      <c r="F168" s="253" t="s">
        <v>1583</v>
      </c>
      <c r="G168" s="253" t="s">
        <v>1584</v>
      </c>
      <c r="H168" s="253" t="s">
        <v>1584</v>
      </c>
      <c r="I168" s="253" t="s">
        <v>1584</v>
      </c>
      <c r="J168" s="169"/>
      <c r="K168" s="170"/>
    </row>
    <row r="169" spans="1:11">
      <c r="A169" s="246">
        <v>166</v>
      </c>
      <c r="B169" s="246">
        <v>6460771</v>
      </c>
      <c r="C169" s="134" t="s">
        <v>970</v>
      </c>
      <c r="D169" s="246" t="s">
        <v>117</v>
      </c>
      <c r="E169" s="246" t="s">
        <v>117</v>
      </c>
      <c r="F169" s="246" t="s">
        <v>117</v>
      </c>
      <c r="G169" s="246" t="s">
        <v>117</v>
      </c>
      <c r="H169" s="246" t="s">
        <v>117</v>
      </c>
      <c r="I169" s="246" t="s">
        <v>117</v>
      </c>
      <c r="J169" s="169"/>
      <c r="K169" s="170"/>
    </row>
    <row r="170" spans="1:11">
      <c r="A170" s="246">
        <v>167</v>
      </c>
      <c r="B170" s="246">
        <v>5824826</v>
      </c>
      <c r="C170" s="134" t="s">
        <v>971</v>
      </c>
      <c r="D170" s="253" t="s">
        <v>1585</v>
      </c>
      <c r="E170" s="253" t="s">
        <v>1585</v>
      </c>
      <c r="F170" s="253" t="s">
        <v>1585</v>
      </c>
      <c r="G170" s="253" t="s">
        <v>1584</v>
      </c>
      <c r="H170" s="253" t="s">
        <v>1584</v>
      </c>
      <c r="I170" s="253" t="s">
        <v>1584</v>
      </c>
      <c r="J170" s="169"/>
      <c r="K170" s="170"/>
    </row>
    <row r="171" spans="1:11">
      <c r="A171" s="246">
        <v>168</v>
      </c>
      <c r="B171" s="246">
        <v>2074192</v>
      </c>
      <c r="C171" s="134" t="s">
        <v>973</v>
      </c>
      <c r="D171" s="253" t="s">
        <v>1583</v>
      </c>
      <c r="E171" s="253" t="s">
        <v>1583</v>
      </c>
      <c r="F171" s="253" t="s">
        <v>1583</v>
      </c>
      <c r="G171" s="253" t="s">
        <v>1584</v>
      </c>
      <c r="H171" s="253" t="s">
        <v>1584</v>
      </c>
      <c r="I171" s="253" t="s">
        <v>1585</v>
      </c>
      <c r="J171" s="169"/>
      <c r="K171" s="170"/>
    </row>
    <row r="172" spans="1:11">
      <c r="A172" s="246">
        <v>169</v>
      </c>
      <c r="B172" s="246">
        <v>2003821</v>
      </c>
      <c r="C172" s="134" t="s">
        <v>977</v>
      </c>
      <c r="D172" s="246" t="s">
        <v>1583</v>
      </c>
      <c r="E172" s="246" t="s">
        <v>1583</v>
      </c>
      <c r="F172" s="246" t="s">
        <v>1583</v>
      </c>
      <c r="G172" s="246" t="s">
        <v>1583</v>
      </c>
      <c r="H172" s="246" t="s">
        <v>1583</v>
      </c>
      <c r="I172" s="246" t="s">
        <v>1584</v>
      </c>
      <c r="J172" s="169"/>
      <c r="K172" s="170"/>
    </row>
    <row r="173" spans="1:11">
      <c r="A173" s="246">
        <v>170</v>
      </c>
      <c r="B173" s="246">
        <v>5137977</v>
      </c>
      <c r="C173" s="134" t="s">
        <v>981</v>
      </c>
      <c r="D173" s="255" t="s">
        <v>1583</v>
      </c>
      <c r="E173" s="255" t="s">
        <v>1583</v>
      </c>
      <c r="F173" s="255" t="s">
        <v>1583</v>
      </c>
      <c r="G173" s="246" t="s">
        <v>1584</v>
      </c>
      <c r="H173" s="246" t="s">
        <v>1584</v>
      </c>
      <c r="I173" s="246" t="s">
        <v>1584</v>
      </c>
      <c r="J173" s="169"/>
      <c r="K173" s="170"/>
    </row>
    <row r="174" spans="1:11">
      <c r="A174" s="247">
        <v>171</v>
      </c>
      <c r="B174" s="247">
        <v>2875578</v>
      </c>
      <c r="C174" s="136" t="s">
        <v>987</v>
      </c>
      <c r="D174" s="254" t="s">
        <v>1585</v>
      </c>
      <c r="E174" s="254" t="s">
        <v>1585</v>
      </c>
      <c r="F174" s="254" t="s">
        <v>1585</v>
      </c>
      <c r="G174" s="254" t="s">
        <v>1585</v>
      </c>
      <c r="H174" s="254" t="s">
        <v>1585</v>
      </c>
      <c r="I174" s="254" t="s">
        <v>1585</v>
      </c>
      <c r="J174" s="169"/>
      <c r="K174" s="170"/>
    </row>
    <row r="175" spans="1:11">
      <c r="A175" s="585"/>
      <c r="B175" s="587" t="s">
        <v>1585</v>
      </c>
      <c r="C175" s="588" t="s">
        <v>1589</v>
      </c>
      <c r="D175" s="589">
        <v>81</v>
      </c>
      <c r="E175" s="589">
        <v>81</v>
      </c>
      <c r="F175" s="589">
        <v>81</v>
      </c>
      <c r="G175" s="589">
        <v>89</v>
      </c>
      <c r="H175" s="589">
        <v>57</v>
      </c>
      <c r="I175" s="589">
        <v>81</v>
      </c>
      <c r="J175" s="169"/>
      <c r="K175" s="170"/>
    </row>
    <row r="176" spans="1:11">
      <c r="A176" s="585"/>
      <c r="B176" s="587" t="s">
        <v>1584</v>
      </c>
      <c r="C176" s="588" t="s">
        <v>1590</v>
      </c>
      <c r="D176" s="589">
        <v>8</v>
      </c>
      <c r="E176" s="589">
        <v>8</v>
      </c>
      <c r="F176" s="589">
        <v>8</v>
      </c>
      <c r="G176" s="589">
        <v>80</v>
      </c>
      <c r="H176" s="589">
        <v>111</v>
      </c>
      <c r="I176" s="589">
        <v>8</v>
      </c>
      <c r="J176" s="169"/>
      <c r="K176" s="170"/>
    </row>
    <row r="177" spans="1:11">
      <c r="A177" s="585"/>
      <c r="B177" s="585" t="s">
        <v>117</v>
      </c>
      <c r="C177" s="588" t="s">
        <v>1591</v>
      </c>
      <c r="D177" s="589">
        <v>5</v>
      </c>
      <c r="E177" s="589">
        <v>5</v>
      </c>
      <c r="F177" s="589">
        <v>5</v>
      </c>
      <c r="G177" s="589">
        <v>2</v>
      </c>
      <c r="H177" s="589">
        <v>2</v>
      </c>
      <c r="I177" s="589">
        <v>5</v>
      </c>
      <c r="J177" s="169"/>
      <c r="K177" s="170"/>
    </row>
    <row r="178" spans="1:11">
      <c r="A178" s="585"/>
      <c r="B178" s="585" t="s">
        <v>1583</v>
      </c>
      <c r="C178" s="588" t="s">
        <v>1592</v>
      </c>
      <c r="D178" s="586">
        <v>77</v>
      </c>
      <c r="E178" s="586">
        <v>77</v>
      </c>
      <c r="F178" s="586">
        <v>77</v>
      </c>
      <c r="G178" s="586">
        <v>0</v>
      </c>
      <c r="H178" s="586">
        <v>1</v>
      </c>
      <c r="I178" s="586">
        <v>77</v>
      </c>
      <c r="J178" s="169"/>
      <c r="K178" s="170"/>
    </row>
    <row r="179" spans="1:11">
      <c r="A179" s="585"/>
      <c r="B179" s="585"/>
      <c r="C179" s="588" t="s">
        <v>1593</v>
      </c>
      <c r="D179" s="585">
        <v>171</v>
      </c>
      <c r="E179" s="585">
        <v>171</v>
      </c>
      <c r="F179" s="585">
        <v>171</v>
      </c>
      <c r="G179" s="585">
        <v>171</v>
      </c>
      <c r="H179" s="585">
        <v>171</v>
      </c>
      <c r="I179" s="585">
        <v>171</v>
      </c>
      <c r="J179" s="169"/>
      <c r="K179" s="170"/>
    </row>
    <row r="180" spans="1:11">
      <c r="A180" s="248"/>
      <c r="B180" s="248"/>
      <c r="C180" s="169"/>
      <c r="D180" s="248"/>
      <c r="E180" s="248"/>
      <c r="F180" s="248"/>
      <c r="G180" s="248"/>
      <c r="H180" s="248"/>
      <c r="I180" s="248"/>
      <c r="J180" s="169"/>
      <c r="K180" s="170"/>
    </row>
    <row r="181" spans="1:11">
      <c r="A181" s="248"/>
      <c r="B181" s="248"/>
      <c r="C181" s="169"/>
      <c r="D181" s="248"/>
      <c r="E181" s="248"/>
      <c r="F181" s="248"/>
      <c r="G181" s="248"/>
      <c r="H181" s="248"/>
      <c r="I181" s="248"/>
      <c r="J181" s="169"/>
      <c r="K181" s="170"/>
    </row>
    <row r="182" spans="1:11">
      <c r="A182" s="248"/>
      <c r="B182" s="248"/>
      <c r="C182" s="169"/>
      <c r="D182" s="248"/>
      <c r="E182" s="248"/>
      <c r="F182" s="248"/>
      <c r="G182" s="248"/>
      <c r="H182" s="248"/>
      <c r="I182" s="248"/>
      <c r="J182" s="169"/>
      <c r="K182" s="170"/>
    </row>
    <row r="183" spans="1:11">
      <c r="A183" s="248"/>
      <c r="B183" s="248"/>
      <c r="C183" s="169"/>
      <c r="D183" s="248"/>
      <c r="E183" s="248"/>
      <c r="F183" s="248"/>
      <c r="G183" s="248"/>
      <c r="H183" s="248"/>
      <c r="I183" s="248"/>
      <c r="J183" s="169"/>
      <c r="K183" s="170"/>
    </row>
    <row r="184" spans="1:11">
      <c r="A184" s="248"/>
      <c r="B184" s="248"/>
      <c r="C184" s="169"/>
      <c r="D184" s="248"/>
      <c r="E184" s="248"/>
      <c r="F184" s="248"/>
      <c r="G184" s="248"/>
      <c r="H184" s="248"/>
      <c r="I184" s="248"/>
      <c r="J184" s="169"/>
      <c r="K184" s="170"/>
    </row>
    <row r="185" spans="1:11">
      <c r="A185" s="248"/>
      <c r="B185" s="248"/>
      <c r="C185" s="169"/>
      <c r="D185" s="248"/>
      <c r="E185" s="248"/>
      <c r="F185" s="248"/>
      <c r="G185" s="248"/>
      <c r="H185" s="248"/>
      <c r="I185" s="248"/>
      <c r="J185" s="169"/>
      <c r="K185" s="170"/>
    </row>
    <row r="186" spans="1:11">
      <c r="A186" s="248"/>
      <c r="B186" s="248"/>
      <c r="C186" s="169"/>
      <c r="D186" s="248"/>
      <c r="E186" s="248"/>
      <c r="F186" s="248"/>
      <c r="G186" s="248"/>
      <c r="H186" s="248"/>
      <c r="I186" s="248"/>
      <c r="J186" s="169"/>
      <c r="K186" s="170"/>
    </row>
    <row r="187" spans="1:11">
      <c r="A187" s="248"/>
      <c r="B187" s="248"/>
      <c r="C187" s="169"/>
      <c r="D187" s="248"/>
      <c r="E187" s="248"/>
      <c r="F187" s="248"/>
      <c r="G187" s="248"/>
      <c r="H187" s="248"/>
      <c r="I187" s="248"/>
      <c r="J187" s="169"/>
      <c r="K187" s="170"/>
    </row>
    <row r="188" spans="1:11">
      <c r="A188" s="248"/>
      <c r="B188" s="248"/>
      <c r="C188" s="169"/>
      <c r="D188" s="248"/>
      <c r="E188" s="248"/>
      <c r="F188" s="248"/>
      <c r="G188" s="248"/>
      <c r="H188" s="248"/>
      <c r="I188" s="248"/>
      <c r="J188" s="169"/>
      <c r="K188" s="170"/>
    </row>
    <row r="189" spans="1:11">
      <c r="A189" s="248"/>
      <c r="B189" s="248"/>
      <c r="C189" s="169"/>
      <c r="D189" s="248"/>
      <c r="E189" s="248"/>
      <c r="F189" s="248"/>
      <c r="G189" s="248"/>
      <c r="H189" s="248"/>
      <c r="I189" s="248"/>
      <c r="J189" s="169"/>
      <c r="K189" s="170"/>
    </row>
    <row r="190" spans="1:11">
      <c r="A190" s="248"/>
      <c r="B190" s="248"/>
      <c r="C190" s="169"/>
      <c r="D190" s="248"/>
      <c r="E190" s="248"/>
      <c r="F190" s="248"/>
      <c r="G190" s="248"/>
      <c r="H190" s="248"/>
      <c r="I190" s="248"/>
      <c r="J190" s="169"/>
      <c r="K190" s="170"/>
    </row>
    <row r="191" spans="1:11">
      <c r="A191" s="248"/>
      <c r="B191" s="248"/>
      <c r="C191" s="169"/>
      <c r="D191" s="248"/>
      <c r="E191" s="248"/>
      <c r="F191" s="248"/>
      <c r="G191" s="248"/>
      <c r="H191" s="248"/>
      <c r="I191" s="248"/>
      <c r="J191" s="169"/>
      <c r="K191" s="170"/>
    </row>
    <row r="192" spans="1:11">
      <c r="A192" s="248"/>
      <c r="B192" s="248"/>
      <c r="C192" s="169"/>
      <c r="D192" s="248"/>
      <c r="E192" s="248"/>
      <c r="F192" s="248"/>
      <c r="G192" s="248"/>
      <c r="H192" s="248"/>
      <c r="I192" s="248"/>
      <c r="J192" s="169"/>
      <c r="K192" s="170"/>
    </row>
    <row r="193" spans="1:11">
      <c r="A193" s="248"/>
      <c r="B193" s="248"/>
      <c r="C193" s="169"/>
      <c r="D193" s="248"/>
      <c r="E193" s="248"/>
      <c r="F193" s="248"/>
      <c r="G193" s="248"/>
      <c r="H193" s="248"/>
      <c r="I193" s="248"/>
      <c r="J193" s="169"/>
      <c r="K193" s="170"/>
    </row>
    <row r="194" spans="1:11">
      <c r="A194" s="248"/>
      <c r="B194" s="248"/>
      <c r="C194" s="169"/>
      <c r="D194" s="248"/>
      <c r="E194" s="248"/>
      <c r="F194" s="248"/>
      <c r="G194" s="248"/>
      <c r="H194" s="248"/>
      <c r="I194" s="248"/>
      <c r="J194" s="169"/>
      <c r="K194" s="170"/>
    </row>
    <row r="195" spans="1:11">
      <c r="A195" s="248"/>
      <c r="B195" s="248"/>
      <c r="C195" s="169"/>
      <c r="D195" s="248"/>
      <c r="E195" s="248"/>
      <c r="F195" s="248"/>
      <c r="G195" s="248"/>
      <c r="H195" s="248"/>
      <c r="I195" s="248"/>
      <c r="J195" s="169"/>
      <c r="K195" s="170"/>
    </row>
    <row r="196" spans="1:11">
      <c r="A196" s="248"/>
      <c r="B196" s="248"/>
      <c r="C196" s="169"/>
      <c r="D196" s="248"/>
      <c r="E196" s="248"/>
      <c r="F196" s="248"/>
      <c r="G196" s="248"/>
      <c r="H196" s="248"/>
      <c r="I196" s="248"/>
      <c r="J196" s="169"/>
      <c r="K196" s="170"/>
    </row>
    <row r="197" spans="1:11">
      <c r="A197" s="248"/>
      <c r="B197" s="248"/>
      <c r="C197" s="169"/>
      <c r="D197" s="248"/>
      <c r="E197" s="248"/>
      <c r="F197" s="248"/>
      <c r="G197" s="248"/>
      <c r="H197" s="248"/>
      <c r="I197" s="248"/>
      <c r="J197" s="169"/>
      <c r="K197" s="170"/>
    </row>
    <row r="198" spans="1:11">
      <c r="A198" s="248"/>
      <c r="B198" s="248"/>
      <c r="C198" s="169"/>
      <c r="D198" s="248"/>
      <c r="E198" s="248"/>
      <c r="F198" s="248"/>
      <c r="G198" s="248"/>
      <c r="H198" s="248"/>
      <c r="I198" s="248"/>
      <c r="J198" s="170"/>
      <c r="K198" s="170"/>
    </row>
    <row r="199" spans="1:11">
      <c r="A199" s="249"/>
      <c r="B199" s="249"/>
      <c r="C199" s="170"/>
      <c r="D199" s="249"/>
      <c r="E199" s="249"/>
      <c r="F199" s="249"/>
      <c r="G199" s="249"/>
      <c r="H199" s="249"/>
      <c r="I199" s="249"/>
    </row>
  </sheetData>
  <mergeCells count="1">
    <mergeCell ref="A1:H1"/>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E64B7-F329-41FE-A58A-1944ECE83F0F}">
  <dimension ref="A1:E55"/>
  <sheetViews>
    <sheetView workbookViewId="0">
      <selection activeCell="A2" sqref="A2"/>
    </sheetView>
  </sheetViews>
  <sheetFormatPr defaultColWidth="9.140625" defaultRowHeight="12"/>
  <cols>
    <col min="1" max="1" width="6" style="76" customWidth="1"/>
    <col min="2" max="2" width="42.5703125" style="75" bestFit="1" customWidth="1"/>
    <col min="3" max="5" width="15.5703125" style="91" customWidth="1"/>
    <col min="6" max="16384" width="9.140625" style="75"/>
  </cols>
  <sheetData>
    <row r="1" spans="1:5" ht="12.75">
      <c r="A1" s="1040" t="s">
        <v>1594</v>
      </c>
      <c r="B1" s="1041"/>
      <c r="C1" s="1041"/>
    </row>
    <row r="3" spans="1:5" ht="54.75" customHeight="1">
      <c r="A3" s="49" t="s">
        <v>1</v>
      </c>
      <c r="B3" s="49" t="s">
        <v>999</v>
      </c>
      <c r="C3" s="50" t="s">
        <v>1595</v>
      </c>
      <c r="D3" s="50" t="s">
        <v>1596</v>
      </c>
      <c r="E3" s="50" t="s">
        <v>1597</v>
      </c>
    </row>
    <row r="4" spans="1:5">
      <c r="A4" s="49">
        <v>1</v>
      </c>
      <c r="B4" s="5" t="s">
        <v>1598</v>
      </c>
      <c r="C4" s="242" t="s">
        <v>1585</v>
      </c>
      <c r="D4" s="242" t="s">
        <v>1585</v>
      </c>
      <c r="E4" s="242" t="s">
        <v>1585</v>
      </c>
    </row>
    <row r="5" spans="1:5">
      <c r="A5" s="49">
        <v>2</v>
      </c>
      <c r="B5" s="5" t="s">
        <v>1599</v>
      </c>
      <c r="C5" s="242" t="s">
        <v>1585</v>
      </c>
      <c r="D5" s="242" t="s">
        <v>1585</v>
      </c>
      <c r="E5" s="243" t="s">
        <v>1600</v>
      </c>
    </row>
    <row r="6" spans="1:5" ht="15">
      <c r="A6" s="49">
        <v>3</v>
      </c>
      <c r="B6" s="5" t="s">
        <v>1015</v>
      </c>
      <c r="C6" s="238" t="s">
        <v>1600</v>
      </c>
      <c r="D6" s="243" t="s">
        <v>117</v>
      </c>
      <c r="E6" s="238" t="s">
        <v>1600</v>
      </c>
    </row>
    <row r="7" spans="1:5" ht="15">
      <c r="A7" s="49">
        <v>4</v>
      </c>
      <c r="B7" s="5" t="s">
        <v>1019</v>
      </c>
      <c r="C7" s="243" t="s">
        <v>117</v>
      </c>
      <c r="D7" s="238" t="s">
        <v>1585</v>
      </c>
      <c r="E7" s="238" t="s">
        <v>1585</v>
      </c>
    </row>
    <row r="8" spans="1:5">
      <c r="A8" s="49">
        <v>5</v>
      </c>
      <c r="B8" s="5" t="s">
        <v>1036</v>
      </c>
      <c r="C8" s="243" t="s">
        <v>1583</v>
      </c>
      <c r="D8" s="243" t="s">
        <v>1583</v>
      </c>
      <c r="E8" s="243" t="s">
        <v>1585</v>
      </c>
    </row>
    <row r="9" spans="1:5">
      <c r="A9" s="49">
        <v>6</v>
      </c>
      <c r="B9" s="5" t="s">
        <v>1601</v>
      </c>
      <c r="C9" s="243" t="s">
        <v>1583</v>
      </c>
      <c r="D9" s="243" t="s">
        <v>1583</v>
      </c>
      <c r="E9" s="243" t="s">
        <v>1600</v>
      </c>
    </row>
    <row r="10" spans="1:5">
      <c r="A10" s="49">
        <v>7</v>
      </c>
      <c r="B10" s="5" t="s">
        <v>1030</v>
      </c>
      <c r="C10" s="243" t="s">
        <v>1600</v>
      </c>
      <c r="D10" s="243" t="s">
        <v>1600</v>
      </c>
      <c r="E10" s="243" t="s">
        <v>1600</v>
      </c>
    </row>
    <row r="11" spans="1:5">
      <c r="A11" s="49">
        <v>8</v>
      </c>
      <c r="B11" s="5" t="s">
        <v>1602</v>
      </c>
      <c r="C11" s="242" t="s">
        <v>1583</v>
      </c>
      <c r="D11" s="243" t="s">
        <v>117</v>
      </c>
      <c r="E11" s="242" t="s">
        <v>1600</v>
      </c>
    </row>
    <row r="12" spans="1:5">
      <c r="A12" s="49">
        <v>9</v>
      </c>
      <c r="B12" s="5" t="s">
        <v>1011</v>
      </c>
      <c r="C12" s="243" t="s">
        <v>1583</v>
      </c>
      <c r="D12" s="243" t="s">
        <v>1583</v>
      </c>
      <c r="E12" s="243" t="s">
        <v>1600</v>
      </c>
    </row>
    <row r="13" spans="1:5">
      <c r="A13" s="49">
        <v>10</v>
      </c>
      <c r="B13" s="5" t="s">
        <v>1603</v>
      </c>
      <c r="C13" s="243" t="s">
        <v>1585</v>
      </c>
      <c r="D13" s="243" t="s">
        <v>1585</v>
      </c>
      <c r="E13" s="243" t="s">
        <v>1600</v>
      </c>
    </row>
    <row r="14" spans="1:5">
      <c r="A14" s="49">
        <v>11</v>
      </c>
      <c r="B14" s="5" t="s">
        <v>1445</v>
      </c>
      <c r="C14" s="243" t="s">
        <v>117</v>
      </c>
      <c r="D14" s="243" t="s">
        <v>117</v>
      </c>
      <c r="E14" s="243" t="s">
        <v>117</v>
      </c>
    </row>
    <row r="15" spans="1:5">
      <c r="A15" s="49">
        <v>12</v>
      </c>
      <c r="B15" s="5" t="s">
        <v>1604</v>
      </c>
      <c r="C15" s="242" t="s">
        <v>1583</v>
      </c>
      <c r="D15" s="242" t="s">
        <v>1583</v>
      </c>
      <c r="E15" s="242" t="s">
        <v>1600</v>
      </c>
    </row>
    <row r="16" spans="1:5" ht="15">
      <c r="A16" s="49">
        <v>13</v>
      </c>
      <c r="B16" s="5" t="s">
        <v>1040</v>
      </c>
      <c r="C16" s="238" t="s">
        <v>1583</v>
      </c>
      <c r="D16" s="238" t="s">
        <v>1583</v>
      </c>
      <c r="E16" s="238" t="s">
        <v>1583</v>
      </c>
    </row>
    <row r="17" spans="1:5">
      <c r="A17" s="49">
        <v>14</v>
      </c>
      <c r="B17" s="5" t="s">
        <v>1605</v>
      </c>
      <c r="C17" s="243" t="s">
        <v>1585</v>
      </c>
      <c r="D17" s="243" t="s">
        <v>1585</v>
      </c>
      <c r="E17" s="243" t="s">
        <v>1585</v>
      </c>
    </row>
    <row r="18" spans="1:5">
      <c r="A18" s="49">
        <v>15</v>
      </c>
      <c r="B18" s="5" t="s">
        <v>1052</v>
      </c>
      <c r="C18" s="243" t="s">
        <v>1585</v>
      </c>
      <c r="D18" s="243" t="s">
        <v>1585</v>
      </c>
      <c r="E18" s="243" t="s">
        <v>1585</v>
      </c>
    </row>
    <row r="19" spans="1:5" ht="15">
      <c r="A19" s="49">
        <v>16</v>
      </c>
      <c r="B19" s="5" t="s">
        <v>1606</v>
      </c>
      <c r="C19" s="238" t="s">
        <v>1585</v>
      </c>
      <c r="D19" s="238" t="s">
        <v>1585</v>
      </c>
      <c r="E19" s="238" t="s">
        <v>1585</v>
      </c>
    </row>
    <row r="20" spans="1:5">
      <c r="A20" s="49">
        <v>17</v>
      </c>
      <c r="B20" s="5" t="s">
        <v>1607</v>
      </c>
      <c r="C20" s="243" t="s">
        <v>1585</v>
      </c>
      <c r="D20" s="243" t="s">
        <v>1585</v>
      </c>
      <c r="E20" s="243" t="s">
        <v>1600</v>
      </c>
    </row>
    <row r="21" spans="1:5">
      <c r="A21" s="49">
        <v>18</v>
      </c>
      <c r="B21" s="5" t="s">
        <v>1608</v>
      </c>
      <c r="C21" s="244" t="s">
        <v>1585</v>
      </c>
      <c r="D21" s="244" t="s">
        <v>1585</v>
      </c>
      <c r="E21" s="244" t="s">
        <v>1585</v>
      </c>
    </row>
    <row r="22" spans="1:5">
      <c r="A22" s="49">
        <v>19</v>
      </c>
      <c r="B22" s="5" t="s">
        <v>1609</v>
      </c>
      <c r="C22" s="243" t="s">
        <v>1585</v>
      </c>
      <c r="D22" s="243" t="s">
        <v>1585</v>
      </c>
      <c r="E22" s="243" t="s">
        <v>1600</v>
      </c>
    </row>
    <row r="23" spans="1:5">
      <c r="A23" s="49">
        <v>20</v>
      </c>
      <c r="B23" s="5" t="s">
        <v>1610</v>
      </c>
      <c r="C23" s="243" t="s">
        <v>1585</v>
      </c>
      <c r="D23" s="243" t="s">
        <v>1585</v>
      </c>
      <c r="E23" s="243" t="s">
        <v>1585</v>
      </c>
    </row>
    <row r="24" spans="1:5">
      <c r="A24" s="49">
        <v>21</v>
      </c>
      <c r="B24" s="5" t="s">
        <v>1611</v>
      </c>
      <c r="C24" s="243" t="s">
        <v>1585</v>
      </c>
      <c r="D24" s="243" t="s">
        <v>1585</v>
      </c>
      <c r="E24" s="243" t="s">
        <v>1600</v>
      </c>
    </row>
    <row r="25" spans="1:5">
      <c r="A25" s="49">
        <v>22</v>
      </c>
      <c r="B25" s="5" t="s">
        <v>1612</v>
      </c>
      <c r="C25" s="243" t="s">
        <v>1583</v>
      </c>
      <c r="D25" s="243" t="s">
        <v>1583</v>
      </c>
      <c r="E25" s="243" t="s">
        <v>1600</v>
      </c>
    </row>
    <row r="26" spans="1:5">
      <c r="A26" s="49">
        <v>23</v>
      </c>
      <c r="B26" s="5" t="s">
        <v>1613</v>
      </c>
      <c r="C26" s="243" t="s">
        <v>1583</v>
      </c>
      <c r="D26" s="243" t="s">
        <v>1583</v>
      </c>
      <c r="E26" s="243" t="s">
        <v>1600</v>
      </c>
    </row>
    <row r="27" spans="1:5">
      <c r="A27" s="49">
        <v>24</v>
      </c>
      <c r="B27" s="5" t="s">
        <v>1614</v>
      </c>
      <c r="C27" s="243" t="s">
        <v>1585</v>
      </c>
      <c r="D27" s="243" t="s">
        <v>1585</v>
      </c>
      <c r="E27" s="243" t="s">
        <v>1585</v>
      </c>
    </row>
    <row r="28" spans="1:5">
      <c r="A28" s="49">
        <v>25</v>
      </c>
      <c r="B28" s="5" t="s">
        <v>1615</v>
      </c>
      <c r="C28" s="243" t="s">
        <v>1585</v>
      </c>
      <c r="D28" s="243" t="s">
        <v>1585</v>
      </c>
      <c r="E28" s="243" t="s">
        <v>1585</v>
      </c>
    </row>
    <row r="29" spans="1:5">
      <c r="A29" s="49">
        <v>26</v>
      </c>
      <c r="B29" s="5" t="s">
        <v>1616</v>
      </c>
      <c r="C29" s="243" t="s">
        <v>1585</v>
      </c>
      <c r="D29" s="243" t="s">
        <v>1585</v>
      </c>
      <c r="E29" s="243" t="s">
        <v>1585</v>
      </c>
    </row>
    <row r="30" spans="1:5">
      <c r="A30" s="49">
        <v>27</v>
      </c>
      <c r="B30" s="5" t="s">
        <v>1617</v>
      </c>
      <c r="C30" s="243" t="s">
        <v>1600</v>
      </c>
      <c r="D30" s="243" t="s">
        <v>1600</v>
      </c>
      <c r="E30" s="243" t="s">
        <v>1600</v>
      </c>
    </row>
    <row r="31" spans="1:5">
      <c r="A31" s="49">
        <v>28</v>
      </c>
      <c r="B31" s="5" t="s">
        <v>1618</v>
      </c>
      <c r="C31" s="243" t="s">
        <v>117</v>
      </c>
      <c r="D31" s="243" t="s">
        <v>117</v>
      </c>
      <c r="E31" s="243" t="s">
        <v>117</v>
      </c>
    </row>
    <row r="32" spans="1:5">
      <c r="A32" s="49">
        <v>29</v>
      </c>
      <c r="B32" s="5" t="s">
        <v>1619</v>
      </c>
      <c r="C32" s="243" t="s">
        <v>1583</v>
      </c>
      <c r="D32" s="243" t="s">
        <v>1583</v>
      </c>
      <c r="E32" s="243" t="s">
        <v>1600</v>
      </c>
    </row>
    <row r="33" spans="1:5">
      <c r="A33" s="49">
        <v>30</v>
      </c>
      <c r="B33" s="5" t="s">
        <v>1620</v>
      </c>
      <c r="C33" s="243" t="s">
        <v>1585</v>
      </c>
      <c r="D33" s="243" t="s">
        <v>1585</v>
      </c>
      <c r="E33" s="243" t="s">
        <v>1585</v>
      </c>
    </row>
    <row r="34" spans="1:5">
      <c r="A34" s="49">
        <v>31</v>
      </c>
      <c r="B34" s="5" t="s">
        <v>1621</v>
      </c>
      <c r="C34" s="243" t="s">
        <v>1583</v>
      </c>
      <c r="D34" s="243" t="s">
        <v>1583</v>
      </c>
      <c r="E34" s="243" t="s">
        <v>1600</v>
      </c>
    </row>
    <row r="35" spans="1:5">
      <c r="A35" s="49">
        <v>32</v>
      </c>
      <c r="B35" s="5" t="s">
        <v>1622</v>
      </c>
      <c r="C35" s="243" t="s">
        <v>1585</v>
      </c>
      <c r="D35" s="243" t="s">
        <v>1585</v>
      </c>
      <c r="E35" s="243" t="s">
        <v>1585</v>
      </c>
    </row>
    <row r="36" spans="1:5">
      <c r="A36" s="49">
        <v>33</v>
      </c>
      <c r="B36" s="5" t="s">
        <v>1623</v>
      </c>
      <c r="C36" s="243" t="s">
        <v>1585</v>
      </c>
      <c r="D36" s="243" t="s">
        <v>1585</v>
      </c>
      <c r="E36" s="243" t="s">
        <v>1600</v>
      </c>
    </row>
    <row r="37" spans="1:5">
      <c r="A37" s="49">
        <v>34</v>
      </c>
      <c r="B37" s="5" t="s">
        <v>1624</v>
      </c>
      <c r="C37" s="243" t="s">
        <v>1583</v>
      </c>
      <c r="D37" s="243" t="s">
        <v>1583</v>
      </c>
      <c r="E37" s="243" t="s">
        <v>1583</v>
      </c>
    </row>
    <row r="38" spans="1:5">
      <c r="A38" s="49">
        <v>35</v>
      </c>
      <c r="B38" s="5" t="s">
        <v>1625</v>
      </c>
      <c r="C38" s="243" t="s">
        <v>1583</v>
      </c>
      <c r="D38" s="243" t="s">
        <v>1583</v>
      </c>
      <c r="E38" s="243" t="s">
        <v>1600</v>
      </c>
    </row>
    <row r="39" spans="1:5">
      <c r="A39" s="49">
        <v>36</v>
      </c>
      <c r="B39" s="5" t="s">
        <v>1626</v>
      </c>
      <c r="C39" s="243" t="s">
        <v>1585</v>
      </c>
      <c r="D39" s="243" t="s">
        <v>1585</v>
      </c>
      <c r="E39" s="243" t="s">
        <v>1585</v>
      </c>
    </row>
    <row r="40" spans="1:5" ht="15">
      <c r="A40" s="49">
        <v>37</v>
      </c>
      <c r="B40" s="5" t="s">
        <v>1627</v>
      </c>
      <c r="C40" s="238" t="s">
        <v>1585</v>
      </c>
      <c r="D40" s="238" t="s">
        <v>1585</v>
      </c>
      <c r="E40" s="238" t="s">
        <v>1585</v>
      </c>
    </row>
    <row r="41" spans="1:5" ht="15">
      <c r="A41" s="49">
        <v>38</v>
      </c>
      <c r="B41" s="5" t="s">
        <v>1628</v>
      </c>
      <c r="C41" s="238" t="s">
        <v>1585</v>
      </c>
      <c r="D41" s="238" t="s">
        <v>1585</v>
      </c>
      <c r="E41" s="238" t="s">
        <v>1585</v>
      </c>
    </row>
    <row r="42" spans="1:5">
      <c r="A42" s="49">
        <v>39</v>
      </c>
      <c r="B42" s="5" t="s">
        <v>1629</v>
      </c>
      <c r="C42" s="243" t="s">
        <v>1585</v>
      </c>
      <c r="D42" s="243" t="s">
        <v>1585</v>
      </c>
      <c r="E42" s="243" t="s">
        <v>1585</v>
      </c>
    </row>
    <row r="43" spans="1:5" ht="15">
      <c r="A43" s="49">
        <v>40</v>
      </c>
      <c r="B43" s="5" t="s">
        <v>1630</v>
      </c>
      <c r="C43" s="238" t="s">
        <v>1585</v>
      </c>
      <c r="D43" s="238" t="s">
        <v>1585</v>
      </c>
      <c r="E43" s="238" t="s">
        <v>1585</v>
      </c>
    </row>
    <row r="44" spans="1:5">
      <c r="A44" s="49">
        <v>41</v>
      </c>
      <c r="B44" s="5" t="s">
        <v>1631</v>
      </c>
      <c r="C44" s="243" t="s">
        <v>1583</v>
      </c>
      <c r="D44" s="243" t="s">
        <v>1583</v>
      </c>
      <c r="E44" s="243" t="s">
        <v>1600</v>
      </c>
    </row>
    <row r="45" spans="1:5">
      <c r="A45" s="49">
        <v>42</v>
      </c>
      <c r="B45" s="5" t="s">
        <v>1632</v>
      </c>
      <c r="C45" s="243" t="s">
        <v>1583</v>
      </c>
      <c r="D45" s="243" t="s">
        <v>1583</v>
      </c>
      <c r="E45" s="243" t="s">
        <v>1600</v>
      </c>
    </row>
    <row r="46" spans="1:5">
      <c r="A46" s="49">
        <v>43</v>
      </c>
      <c r="B46" s="5" t="s">
        <v>1633</v>
      </c>
      <c r="C46" s="243" t="s">
        <v>1600</v>
      </c>
      <c r="D46" s="243" t="s">
        <v>1600</v>
      </c>
      <c r="E46" s="243" t="s">
        <v>1600</v>
      </c>
    </row>
    <row r="47" spans="1:5">
      <c r="A47" s="49">
        <v>44</v>
      </c>
      <c r="B47" s="5" t="s">
        <v>1634</v>
      </c>
      <c r="C47" s="243" t="s">
        <v>1583</v>
      </c>
      <c r="D47" s="243" t="s">
        <v>1583</v>
      </c>
      <c r="E47" s="243" t="s">
        <v>1600</v>
      </c>
    </row>
    <row r="48" spans="1:5">
      <c r="A48" s="49">
        <v>45</v>
      </c>
      <c r="B48" s="5" t="s">
        <v>1635</v>
      </c>
      <c r="C48" s="244" t="s">
        <v>1585</v>
      </c>
      <c r="D48" s="244" t="s">
        <v>1585</v>
      </c>
      <c r="E48" s="244" t="s">
        <v>1585</v>
      </c>
    </row>
    <row r="49" spans="1:5">
      <c r="A49" s="49">
        <v>46</v>
      </c>
      <c r="B49" s="5" t="s">
        <v>1636</v>
      </c>
      <c r="C49" s="243" t="s">
        <v>1583</v>
      </c>
      <c r="D49" s="243" t="s">
        <v>1583</v>
      </c>
      <c r="E49" s="243" t="s">
        <v>1600</v>
      </c>
    </row>
    <row r="50" spans="1:5">
      <c r="A50" s="49">
        <v>47</v>
      </c>
      <c r="B50" s="5" t="s">
        <v>1637</v>
      </c>
      <c r="C50" s="243" t="s">
        <v>1600</v>
      </c>
      <c r="D50" s="243" t="s">
        <v>1600</v>
      </c>
      <c r="E50" s="243" t="s">
        <v>1600</v>
      </c>
    </row>
    <row r="51" spans="1:5">
      <c r="A51" s="51" t="s">
        <v>117</v>
      </c>
      <c r="B51" s="307" t="s">
        <v>1638</v>
      </c>
      <c r="C51" s="52">
        <f>+COUNTIF($C$4:$C$50,$A51)</f>
        <v>3</v>
      </c>
      <c r="D51" s="52">
        <f>+COUNTIF($D$4:$D$50,$A51)</f>
        <v>4</v>
      </c>
      <c r="E51" s="52">
        <f>+COUNTIF($E$4:$E$50,$A51)</f>
        <v>2</v>
      </c>
    </row>
    <row r="52" spans="1:5" ht="24">
      <c r="A52" s="53" t="s">
        <v>1583</v>
      </c>
      <c r="B52" s="307" t="s">
        <v>1639</v>
      </c>
      <c r="C52" s="52">
        <f>+COUNTIF($C$4:$C$50,$A52)</f>
        <v>16</v>
      </c>
      <c r="D52" s="52">
        <f>+COUNTIF($D$2:$D$50,$A52)</f>
        <v>15</v>
      </c>
      <c r="E52" s="52">
        <f>+COUNTIF($E$4:$E$50,$A52)</f>
        <v>2</v>
      </c>
    </row>
    <row r="53" spans="1:5">
      <c r="A53" s="53" t="s">
        <v>1585</v>
      </c>
      <c r="B53" s="307" t="s">
        <v>1640</v>
      </c>
      <c r="C53" s="52">
        <f>+COUNTIF($C$4:$C$50,$A53)</f>
        <v>23</v>
      </c>
      <c r="D53" s="52">
        <f>+COUNTIF($D$4:$D$50,$A53)</f>
        <v>24</v>
      </c>
      <c r="E53" s="52">
        <f>+COUNTIF($E$2:$E$50,$A53)</f>
        <v>19</v>
      </c>
    </row>
    <row r="54" spans="1:5">
      <c r="A54" s="53" t="s">
        <v>1600</v>
      </c>
      <c r="B54" s="307" t="s">
        <v>1641</v>
      </c>
      <c r="C54" s="54">
        <f>+COUNTIF($C$4:$C$50,$A54)</f>
        <v>5</v>
      </c>
      <c r="D54" s="54">
        <f>+COUNTIF($D$4:$D$50,$A54)</f>
        <v>4</v>
      </c>
      <c r="E54" s="54">
        <f>+COUNTIF($E$4:$E$50,$A54)</f>
        <v>24</v>
      </c>
    </row>
    <row r="55" spans="1:5">
      <c r="A55" s="38"/>
      <c r="B55" s="55"/>
      <c r="C55" s="52">
        <f>SUM(C51:C54)</f>
        <v>47</v>
      </c>
      <c r="D55" s="52">
        <f>SUM(D51:D54)</f>
        <v>47</v>
      </c>
      <c r="E55" s="52">
        <f>SUM(E51:E54)</f>
        <v>47</v>
      </c>
    </row>
  </sheetData>
  <mergeCells count="1">
    <mergeCell ref="A1:C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73</vt:i4>
      </vt:variant>
    </vt:vector>
  </HeadingPairs>
  <TitlesOfParts>
    <vt:vector size="73" baseType="lpstr">
      <vt:lpstr>Жагсаалт </vt:lpstr>
      <vt:lpstr>1</vt:lpstr>
      <vt:lpstr>2</vt:lpstr>
      <vt:lpstr>3</vt:lpstr>
      <vt:lpstr>4</vt:lpstr>
      <vt:lpstr>5</vt:lpstr>
      <vt:lpstr>6</vt:lpstr>
      <vt:lpstr>7</vt:lpstr>
      <vt:lpstr>8</vt:lpstr>
      <vt:lpstr>9</vt:lpstr>
      <vt:lpstr>10</vt:lpstr>
      <vt:lpstr>11а</vt:lpstr>
      <vt:lpstr>11б</vt:lpstr>
      <vt:lpstr>12</vt:lpstr>
      <vt:lpstr>13</vt:lpstr>
      <vt:lpstr>14</vt:lpstr>
      <vt:lpstr>15</vt:lpstr>
      <vt:lpstr>16а</vt:lpstr>
      <vt:lpstr>16б</vt:lpstr>
      <vt:lpstr>16б-1</vt:lpstr>
      <vt:lpstr>16в</vt:lpstr>
      <vt:lpstr>16г</vt:lpstr>
      <vt:lpstr>16д</vt:lpstr>
      <vt:lpstr>16е</vt:lpstr>
      <vt:lpstr>16ё</vt:lpstr>
      <vt:lpstr>16ж</vt:lpstr>
      <vt:lpstr>16з</vt:lpstr>
      <vt:lpstr>16и</vt:lpstr>
      <vt:lpstr>16к</vt:lpstr>
      <vt:lpstr>16л</vt:lpstr>
      <vt:lpstr>16м</vt:lpstr>
      <vt:lpstr>16м-1</vt:lpstr>
      <vt:lpstr>16н</vt:lpstr>
      <vt:lpstr>16о</vt:lpstr>
      <vt:lpstr>16ө</vt:lpstr>
      <vt:lpstr>17</vt:lpstr>
      <vt:lpstr>18а</vt:lpstr>
      <vt:lpstr>18б</vt:lpstr>
      <vt:lpstr>18в</vt:lpstr>
      <vt:lpstr>19</vt:lpstr>
      <vt:lpstr>20а</vt:lpstr>
      <vt:lpstr>20б</vt:lpstr>
      <vt:lpstr>21</vt:lpstr>
      <vt:lpstr>21а</vt:lpstr>
      <vt:lpstr>21б</vt:lpstr>
      <vt:lpstr>21в</vt:lpstr>
      <vt:lpstr>21г</vt:lpstr>
      <vt:lpstr>22</vt:lpstr>
      <vt:lpstr>23</vt:lpstr>
      <vt:lpstr>24</vt:lpstr>
      <vt:lpstr>25</vt:lpstr>
      <vt:lpstr>26 а</vt:lpstr>
      <vt:lpstr>26 б</vt:lpstr>
      <vt:lpstr>27а</vt:lpstr>
      <vt:lpstr>27б</vt:lpstr>
      <vt:lpstr>28а</vt:lpstr>
      <vt:lpstr>28 б</vt:lpstr>
      <vt:lpstr>29</vt:lpstr>
      <vt:lpstr>30а</vt:lpstr>
      <vt:lpstr>30б</vt:lpstr>
      <vt:lpstr>31</vt:lpstr>
      <vt:lpstr>32а</vt:lpstr>
      <vt:lpstr>32б</vt:lpstr>
      <vt:lpstr>33</vt:lpstr>
      <vt:lpstr>34</vt:lpstr>
      <vt:lpstr>35</vt:lpstr>
      <vt:lpstr>36</vt:lpstr>
      <vt:lpstr>37</vt:lpstr>
      <vt:lpstr>38</vt:lpstr>
      <vt:lpstr>39</vt:lpstr>
      <vt:lpstr>40</vt:lpstr>
      <vt:lpstr>41</vt:lpstr>
      <vt:lpstr>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Uyanga Oyun</dc:creator>
  <cp:keywords/>
  <dc:description/>
  <cp:lastModifiedBy>Tsolmon</cp:lastModifiedBy>
  <cp:revision/>
  <dcterms:created xsi:type="dcterms:W3CDTF">2015-06-05T18:17:20Z</dcterms:created>
  <dcterms:modified xsi:type="dcterms:W3CDTF">2021-01-08T02:26:51Z</dcterms:modified>
  <cp:category/>
  <cp:contentStatus/>
</cp:coreProperties>
</file>